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9126"/>
  <workbookPr codeName="ThisWorkbook" defaultThemeVersion="124226"/>
  <mc:AlternateContent xmlns:mc="http://schemas.openxmlformats.org/markup-compatibility/2006">
    <mc:Choice Requires="x15">
      <x15ac:absPath xmlns:x15ac="http://schemas.microsoft.com/office/spreadsheetml/2010/11/ac" url="\\bcvabfp01\projects\Clients\NAVFAC\SDWA CWA IDIQ 2014\55195 CBP Support 2018\03 Working\Task E - BMP Datacall\E.2 - BMP Package Prep\FY18 Templates\Final\Blank\"/>
    </mc:Choice>
  </mc:AlternateContent>
  <xr:revisionPtr revIDLastSave="0" documentId="10_ncr:100000_{7CD3F218-5A20-4CA5-BE9F-CC61F11DA79E}" xr6:coauthVersionLast="31" xr6:coauthVersionMax="31" xr10:uidLastSave="{00000000-0000-0000-0000-000000000000}"/>
  <workbookProtection lockStructure="1"/>
  <bookViews>
    <workbookView xWindow="6120" yWindow="765" windowWidth="13170" windowHeight="7845" xr2:uid="{00000000-000D-0000-FFFF-FFFF00000000}"/>
  </bookViews>
  <sheets>
    <sheet name="CBP Instructions" sheetId="13" r:id="rId1"/>
    <sheet name="Planned and Progress BMPs" sheetId="25" r:id="rId2"/>
    <sheet name="Historical BMP Records" sheetId="1" r:id="rId3"/>
    <sheet name="NEIEN Validation Report" sheetId="16" state="hidden" r:id="rId4"/>
    <sheet name="NEIEN Validation Report - Event" sheetId="17" state="hidden" r:id="rId5"/>
    <sheet name="CAST 2017 Progress v7" sheetId="18" state="hidden" r:id="rId6"/>
    <sheet name="Historical Comparison" sheetId="24" state="hidden" r:id="rId7"/>
    <sheet name="Jurisdiction Reference" sheetId="11" state="hidden" r:id="rId8"/>
    <sheet name="BMP_Names" sheetId="2" state="hidden" r:id="rId9"/>
    <sheet name="Localities" sheetId="3" state="hidden" r:id="rId10"/>
    <sheet name="HUCS" sheetId="4" state="hidden" r:id="rId11"/>
    <sheet name="LandUse" sheetId="5" state="hidden" r:id="rId12"/>
    <sheet name="Previous Practice Names" sheetId="21" state="hidden" r:id="rId13"/>
    <sheet name="Reference" sheetId="22" r:id="rId14"/>
  </sheets>
  <definedNames>
    <definedName name="_AgencyName">Reference!$C$23:$C$23</definedName>
    <definedName name="_BMPName" comment="Picklist of BMP Names">BMP_Names!$A$2:$A$82</definedName>
    <definedName name="_Explanation" localSheetId="6">OFFSET(Reference!$A$134, MATCH('Historical Comparison'!$A1, Reference!$A$134:$A$150, 0)-1, 1, COUNTIF(Reference!$A$134:$A$150, 'Historical Comparison'!$A1),1)</definedName>
    <definedName name="_Explanation" localSheetId="1">OFFSET(Reference!$A$134, MATCH('Planned and Progress BMPs'!$A1, Reference!$A$134:$A$150, 0)-1, 1, COUNTIF(Reference!$A$134:$A$150, 'Planned and Progress BMPs'!$A1),1)</definedName>
    <definedName name="_Explanation" comment="Conditional picklist based on FY17 Status.">OFFSET(Reference!$A$134, MATCH('Historical BMP Records'!$A1, Reference!$A$134:$A$150, 0)-1, 1, COUNTIF(Reference!$A$134:$A$150, 'Historical BMP Records'!$A1),1)</definedName>
    <definedName name="_FacName">Reference!$A$16:$A$37</definedName>
    <definedName name="_xlnm._FilterDatabase" localSheetId="2" hidden="1">'Historical BMP Records'!$G$1:$AU$1</definedName>
    <definedName name="_xlnm._FilterDatabase" localSheetId="6" hidden="1">'Historical Comparison'!$G$1:$AU$1</definedName>
    <definedName name="_xlnm._FilterDatabase" localSheetId="1" hidden="1">'Planned and Progress BMPs'!$G$1:$AU$1</definedName>
    <definedName name="_FY17BMPName" localSheetId="6">FY17PracNames[BMP Name]</definedName>
    <definedName name="_FY17BMPName" localSheetId="1">FY17PracNames[BMP Name]</definedName>
    <definedName name="_FY17BMPName">FY17PracNames[BMP Name]</definedName>
    <definedName name="_FYEnd">DATE(2018, 7, 1)</definedName>
    <definedName name="_FYStart">DATE(2017, 7, 1)</definedName>
    <definedName name="_HistBMPStatus" comment="Picklist for the status of historical BMPs. ">Reference!$C$19:$C$20</definedName>
    <definedName name="_HUC12" comment="Picklist of HUC12 Codes">HUCS!$A$2:$A$253</definedName>
    <definedName name="_InspExp">Reference!$D$35</definedName>
    <definedName name="_InspInit">Reference!$D$36</definedName>
    <definedName name="_InspStatus" comment="Picklist for the status of inspections and maintenance. ">Reference!$C$28:$C$30</definedName>
    <definedName name="_Landuse" comment="Conditional picklist based on BMP Name">LandUse!$A$2:$A$37</definedName>
    <definedName name="_Localities" comment="Picklist of Localities">Localities!$A$2:$A$68</definedName>
    <definedName name="_Measures" localSheetId="6">OFFSET(BMP_Names!$G$1,MATCH('Historical Comparison'!XFC1,BMP_Names!$G:$G,0)-1,1,COUNTIF(BMP_Names!$G:$G,'Historical Comparison'!XFC1),1)</definedName>
    <definedName name="_Measures" localSheetId="1">OFFSET(BMP_Names!$G$1,MATCH('Planned and Progress BMPs'!XFC1,BMP_Names!$G:$G,0)-1,1,COUNTIF(BMP_Names!$G:$G,'Planned and Progress BMPs'!XFC1),1)</definedName>
    <definedName name="_Measures" comment="Conditional picklist based on BMP Name">OFFSET(BMP_Names!$G$1,MATCH('Historical BMP Records'!XFC1,BMP_Names!$G:$G,0)-1,1,COUNTIF(BMP_Names!$G:$G,'Historical BMP Records'!XFC1),1)</definedName>
    <definedName name="_ProgBMPStatus">Reference!$C$8:$C$11</definedName>
    <definedName name="_RecordStatus" comment="Picklist for Credit Status">Reference!$A$130:$A$132</definedName>
    <definedName name="_Units" localSheetId="6">IFERROR(VLOOKUP('Historical Comparison'!$O1&amp;'Historical Comparison'!$Q1,BMP_Names!$I:$J,2,FALSE),"")</definedName>
    <definedName name="_Units" localSheetId="1">IFERROR(VLOOKUP('Planned and Progress BMPs'!$O1&amp;'Planned and Progress BMPs'!$Q1,BMP_Names!$I:$J,2,FALSE),"")</definedName>
    <definedName name="_Units">IFERROR(VLOOKUP('Historical BMP Records'!$O1&amp;'Historical BMP Records'!$Q1,BMP_Names!$I:$J,2,FALSE),"")</definedName>
    <definedName name="_xlnm.Print_Area" localSheetId="8">BMP_Names!$A$1:$E$332,BMP_Names!$G$1:$J$1516</definedName>
    <definedName name="_xlnm.Print_Area" localSheetId="0">'CBP Instructions'!$A$1:$C$36</definedName>
    <definedName name="_xlnm.Print_Area" localSheetId="2">'Historical BMP Records'!$I$1:$AU$1</definedName>
    <definedName name="_xlnm.Print_Area" localSheetId="6">'Historical Comparison'!$I$1:$AU$1</definedName>
    <definedName name="_xlnm.Print_Area" localSheetId="10">HUCS!$A$1:$B$1248</definedName>
    <definedName name="_xlnm.Print_Area" localSheetId="7">'Jurisdiction Reference'!$A$1:$B$11,'Jurisdiction Reference'!$C$1:$D$27,'Jurisdiction Reference'!$E$2:$F$9,'Jurisdiction Reference'!$G$2:$H$3</definedName>
    <definedName name="_xlnm.Print_Area" localSheetId="11">LandUse!$A$1:$A$37</definedName>
    <definedName name="_xlnm.Print_Area" localSheetId="1">'Planned and Progress BMPs'!$I$1:$AU$1</definedName>
    <definedName name="_xlnm.Print_Area" localSheetId="13">Reference!$A$1:$E$150</definedName>
    <definedName name="_xlnm.Print_Titles" localSheetId="8">BMP_Names!$1:$1</definedName>
    <definedName name="_xlnm.Print_Titles" localSheetId="0">'CBP Instructions'!$1:$2</definedName>
    <definedName name="_xlnm.Print_Titles" localSheetId="2">'Historical BMP Records'!$1:$1</definedName>
    <definedName name="_xlnm.Print_Titles" localSheetId="6">'Historical Comparison'!$1:$1</definedName>
    <definedName name="_xlnm.Print_Titles" localSheetId="10">HUCS!$1:$1</definedName>
    <definedName name="_xlnm.Print_Titles" localSheetId="7">'Jurisdiction Reference'!$1:$1</definedName>
    <definedName name="_xlnm.Print_Titles" localSheetId="11">LandUse!#REF!</definedName>
    <definedName name="_xlnm.Print_Titles" localSheetId="1">'Planned and Progress BMPs'!$1:$1</definedName>
    <definedName name="Val_DateMax">Reference!$H$4</definedName>
    <definedName name="Val_DateMin">Reference!$H$3</definedName>
    <definedName name="Val_LatMax">Reference!$H$8</definedName>
    <definedName name="Val_LatMin">Reference!$H$7</definedName>
    <definedName name="Val_LongMax">Reference!$H$10</definedName>
    <definedName name="Val_LongMin">Reference!$H$9</definedName>
    <definedName name="Val_YearMax">Reference!$H$6</definedName>
    <definedName name="Val_YearMin">Reference!$H$5</definedName>
  </definedNames>
  <calcPr calcId="179017"/>
  <fileRecoveryPr autoRecover="0"/>
</workbook>
</file>

<file path=xl/calcChain.xml><?xml version="1.0" encoding="utf-8"?>
<calcChain xmlns="http://schemas.openxmlformats.org/spreadsheetml/2006/main">
  <c r="AV290" i="24" l="1"/>
  <c r="AV291" i="24"/>
  <c r="AW290" i="24"/>
  <c r="AW291" i="24"/>
  <c r="AX290" i="24"/>
  <c r="AX291" i="24"/>
  <c r="AY290" i="24"/>
  <c r="AY291" i="24"/>
  <c r="AZ290" i="24"/>
  <c r="AZ291" i="24"/>
  <c r="BA290" i="24"/>
  <c r="BA291" i="24"/>
  <c r="BB290" i="24"/>
  <c r="BB291" i="24"/>
  <c r="BC290" i="24"/>
  <c r="BC291" i="24"/>
  <c r="BD290" i="24"/>
  <c r="BD291" i="24"/>
  <c r="BE290" i="24"/>
  <c r="BE291" i="24"/>
  <c r="BF290" i="24"/>
  <c r="BF291" i="24"/>
  <c r="BG290" i="24"/>
  <c r="BG291" i="24"/>
  <c r="BH290" i="24"/>
  <c r="BH291" i="24"/>
  <c r="BI290" i="24"/>
  <c r="BI291" i="24"/>
  <c r="BJ290" i="24"/>
  <c r="BJ291" i="24"/>
  <c r="BK290" i="24"/>
  <c r="BK291" i="24"/>
  <c r="BL290" i="24"/>
  <c r="BL291" i="24"/>
  <c r="BM290" i="24"/>
  <c r="BM291" i="24"/>
  <c r="BN290" i="24"/>
  <c r="BN291" i="24"/>
  <c r="BO290" i="24"/>
  <c r="BO291" i="24"/>
  <c r="BP290" i="24"/>
  <c r="BP291" i="24"/>
  <c r="BQ290" i="24"/>
  <c r="BQ291" i="24"/>
  <c r="BR290" i="24"/>
  <c r="BR291" i="24"/>
  <c r="BS290" i="24"/>
  <c r="BS291" i="24"/>
  <c r="BT290" i="24"/>
  <c r="BT291" i="24"/>
  <c r="BU290" i="24"/>
  <c r="BU291" i="24"/>
  <c r="BV290" i="24"/>
  <c r="BV291" i="24"/>
  <c r="BW290" i="24"/>
  <c r="BW291" i="24"/>
  <c r="BX290" i="24"/>
  <c r="BX291" i="24"/>
  <c r="BY290" i="24"/>
  <c r="BY291" i="24"/>
  <c r="BZ290" i="24"/>
  <c r="BZ291" i="24"/>
  <c r="CA290" i="24"/>
  <c r="CA291" i="24"/>
  <c r="CB290" i="24"/>
  <c r="CB291" i="24"/>
  <c r="CC290" i="24"/>
  <c r="CC291" i="24"/>
  <c r="CD290" i="24"/>
  <c r="CD291" i="24"/>
  <c r="CE290" i="24"/>
  <c r="CE291" i="24"/>
  <c r="CF290" i="24"/>
  <c r="CF291" i="24"/>
  <c r="CG290" i="24"/>
  <c r="CG291" i="24"/>
  <c r="CH290" i="24"/>
  <c r="CH291" i="24"/>
  <c r="CI290" i="24"/>
  <c r="CI291" i="24"/>
  <c r="CJ290" i="24"/>
  <c r="CJ291" i="24"/>
  <c r="CK290" i="24"/>
  <c r="CK291" i="24"/>
  <c r="CL290" i="24"/>
  <c r="CL291" i="24"/>
  <c r="CM290" i="24"/>
  <c r="CM291" i="24"/>
  <c r="CN290" i="24"/>
  <c r="CN291" i="24"/>
  <c r="CO290" i="24"/>
  <c r="CO291" i="24"/>
  <c r="CQ291" i="24" s="1"/>
  <c r="CP290" i="24"/>
  <c r="CQ290" i="24" s="1"/>
  <c r="CP291" i="24"/>
  <c r="R2" i="1" l="1"/>
  <c r="R3" i="1"/>
  <c r="R4" i="1"/>
  <c r="R5" i="1"/>
  <c r="R6" i="1"/>
  <c r="R7" i="1"/>
  <c r="R8" i="1"/>
  <c r="R9" i="1"/>
  <c r="R10" i="1"/>
  <c r="R11" i="1"/>
  <c r="R12" i="1"/>
  <c r="R13" i="1"/>
  <c r="R14" i="1"/>
  <c r="R15" i="1"/>
  <c r="R16" i="1"/>
  <c r="R17" i="1"/>
  <c r="R18" i="1"/>
  <c r="R19" i="1"/>
  <c r="R20" i="1"/>
  <c r="R21" i="1"/>
  <c r="R22" i="1"/>
  <c r="R23" i="1"/>
  <c r="R24" i="1"/>
  <c r="R25" i="1"/>
  <c r="R26" i="1"/>
  <c r="R27" i="1"/>
  <c r="R28" i="1"/>
  <c r="R29" i="1"/>
  <c r="R30" i="1"/>
  <c r="R31" i="1"/>
  <c r="R32" i="1"/>
  <c r="R33" i="1"/>
  <c r="R34" i="1"/>
  <c r="R35" i="1"/>
  <c r="R36" i="1"/>
  <c r="R37" i="1"/>
  <c r="R38" i="1"/>
  <c r="R39" i="1"/>
  <c r="R40" i="1"/>
  <c r="R41" i="1"/>
  <c r="R42" i="1"/>
  <c r="R43" i="1"/>
  <c r="R44" i="1"/>
  <c r="R45" i="1"/>
  <c r="R46" i="1"/>
  <c r="R47" i="1"/>
  <c r="R48" i="1"/>
  <c r="R49" i="1"/>
  <c r="R50" i="1"/>
  <c r="R51" i="1"/>
  <c r="R52" i="1"/>
  <c r="R53" i="1"/>
  <c r="R54" i="1"/>
  <c r="R55" i="1"/>
  <c r="R56" i="1"/>
  <c r="R57" i="1"/>
  <c r="R58" i="1"/>
  <c r="R59" i="1"/>
  <c r="R60" i="1"/>
  <c r="R61" i="1"/>
  <c r="R62" i="1"/>
  <c r="R63" i="1"/>
  <c r="R64" i="1"/>
  <c r="R65" i="1"/>
  <c r="R66" i="1"/>
  <c r="R67" i="1"/>
  <c r="R68" i="1"/>
  <c r="R69" i="1"/>
  <c r="R70" i="1"/>
  <c r="R71" i="1"/>
  <c r="R72" i="1"/>
  <c r="R73" i="1"/>
  <c r="R74" i="1"/>
  <c r="R75" i="1"/>
  <c r="R76" i="1"/>
  <c r="R77" i="1"/>
  <c r="R78" i="1"/>
  <c r="R79" i="1"/>
  <c r="R80" i="1"/>
  <c r="R81" i="1"/>
  <c r="R82" i="1"/>
  <c r="R83" i="1"/>
  <c r="R84" i="1"/>
  <c r="R85" i="1"/>
  <c r="R86" i="1"/>
  <c r="R87" i="1"/>
  <c r="R88" i="1"/>
  <c r="R89" i="1"/>
  <c r="R90" i="1"/>
  <c r="R91" i="1"/>
  <c r="R92" i="1"/>
  <c r="R93" i="1"/>
  <c r="R94" i="1"/>
  <c r="R95" i="1"/>
  <c r="R96" i="1"/>
  <c r="R97" i="1"/>
  <c r="R98" i="1"/>
  <c r="R99" i="1"/>
  <c r="R100" i="1"/>
  <c r="R101" i="1"/>
  <c r="R102" i="1"/>
  <c r="R103" i="1"/>
  <c r="R104" i="1"/>
  <c r="R105" i="1"/>
  <c r="R106" i="1"/>
  <c r="R107" i="1"/>
  <c r="R108" i="1"/>
  <c r="R109" i="1"/>
  <c r="R110" i="1"/>
  <c r="R111" i="1"/>
  <c r="R112" i="1"/>
  <c r="R113" i="1"/>
  <c r="R114" i="1"/>
  <c r="R115" i="1"/>
  <c r="R116" i="1"/>
  <c r="R117" i="1"/>
  <c r="R118" i="1"/>
  <c r="R119" i="1"/>
  <c r="R120" i="1"/>
  <c r="R121" i="1"/>
  <c r="R122" i="1"/>
  <c r="R123" i="1"/>
  <c r="R124" i="1"/>
  <c r="R125" i="1"/>
  <c r="R126" i="1"/>
  <c r="R127" i="1"/>
  <c r="R128" i="1"/>
  <c r="R129" i="1"/>
  <c r="R130" i="1"/>
  <c r="R131" i="1"/>
  <c r="R132" i="1"/>
  <c r="R133" i="1"/>
  <c r="R134" i="1"/>
  <c r="R135" i="1"/>
  <c r="R136" i="1"/>
  <c r="R137" i="1"/>
  <c r="R138" i="1"/>
  <c r="R139" i="1"/>
  <c r="R140" i="1"/>
  <c r="R141" i="1"/>
  <c r="R142" i="1"/>
  <c r="E3" i="2" l="1"/>
  <c r="E4" i="2"/>
  <c r="E5" i="2"/>
  <c r="E6" i="2"/>
  <c r="E7" i="2"/>
  <c r="E8" i="2"/>
  <c r="E9" i="2"/>
  <c r="E10" i="2"/>
  <c r="E11" i="2"/>
  <c r="E12" i="2"/>
  <c r="E13" i="2"/>
  <c r="E14" i="2"/>
  <c r="E15" i="2"/>
  <c r="E16" i="2"/>
  <c r="E17" i="2"/>
  <c r="E18" i="2"/>
  <c r="E19" i="2"/>
  <c r="E20" i="2"/>
  <c r="E21" i="2"/>
  <c r="E22" i="2"/>
  <c r="E23" i="2"/>
  <c r="E24" i="2"/>
  <c r="E25" i="2"/>
  <c r="E26" i="2"/>
  <c r="E27" i="2"/>
  <c r="E28" i="2"/>
  <c r="E29" i="2"/>
  <c r="E30" i="2"/>
  <c r="E31" i="2"/>
  <c r="E32" i="2"/>
  <c r="E33" i="2"/>
  <c r="E34" i="2"/>
  <c r="E35" i="2"/>
  <c r="E36" i="2"/>
  <c r="E37" i="2"/>
  <c r="E38" i="2"/>
  <c r="E39" i="2"/>
  <c r="E40" i="2"/>
  <c r="E41" i="2"/>
  <c r="E42" i="2"/>
  <c r="E43" i="2"/>
  <c r="E44" i="2"/>
  <c r="E45" i="2"/>
  <c r="E46" i="2"/>
  <c r="E47" i="2"/>
  <c r="E48" i="2"/>
  <c r="E49" i="2"/>
  <c r="E50" i="2"/>
  <c r="E51" i="2"/>
  <c r="E52" i="2"/>
  <c r="E53" i="2"/>
  <c r="E54" i="2"/>
  <c r="E55" i="2"/>
  <c r="E56" i="2"/>
  <c r="E57" i="2"/>
  <c r="E58" i="2"/>
  <c r="E59" i="2"/>
  <c r="E60" i="2"/>
  <c r="E61" i="2"/>
  <c r="E62" i="2"/>
  <c r="E63" i="2"/>
  <c r="E64" i="2"/>
  <c r="E65" i="2"/>
  <c r="E66" i="2"/>
  <c r="E67" i="2"/>
  <c r="E68" i="2"/>
  <c r="E69" i="2"/>
  <c r="E70" i="2"/>
  <c r="E71" i="2"/>
  <c r="E72" i="2"/>
  <c r="E73" i="2"/>
  <c r="E74" i="2"/>
  <c r="E75" i="2"/>
  <c r="E76" i="2"/>
  <c r="E77" i="2"/>
  <c r="E78" i="2"/>
  <c r="E79" i="2"/>
  <c r="E80" i="2"/>
  <c r="E81" i="2"/>
  <c r="E82" i="2"/>
  <c r="E83" i="2"/>
  <c r="E84" i="2"/>
  <c r="E85" i="2"/>
  <c r="E86" i="2"/>
  <c r="E87" i="2"/>
  <c r="E88" i="2"/>
  <c r="E89" i="2"/>
  <c r="E90" i="2"/>
  <c r="E91" i="2"/>
  <c r="E92" i="2"/>
  <c r="E93" i="2"/>
  <c r="E94" i="2"/>
  <c r="E95" i="2"/>
  <c r="E96" i="2"/>
  <c r="E97" i="2"/>
  <c r="E98" i="2"/>
  <c r="E99" i="2"/>
  <c r="E100" i="2"/>
  <c r="E101" i="2"/>
  <c r="E102" i="2"/>
  <c r="E103" i="2"/>
  <c r="E104" i="2"/>
  <c r="E105" i="2"/>
  <c r="E106" i="2"/>
  <c r="E107" i="2"/>
  <c r="E108" i="2"/>
  <c r="E109" i="2"/>
  <c r="E110" i="2"/>
  <c r="E111" i="2"/>
  <c r="E112" i="2"/>
  <c r="E113" i="2"/>
  <c r="E114" i="2"/>
  <c r="E115" i="2"/>
  <c r="E116" i="2"/>
  <c r="E117" i="2"/>
  <c r="E118" i="2"/>
  <c r="E119" i="2"/>
  <c r="E120" i="2"/>
  <c r="E121" i="2"/>
  <c r="E122" i="2"/>
  <c r="E123" i="2"/>
  <c r="E124" i="2"/>
  <c r="E125" i="2"/>
  <c r="E126" i="2"/>
  <c r="E127" i="2"/>
  <c r="E128" i="2"/>
  <c r="E129" i="2"/>
  <c r="E130" i="2"/>
  <c r="E131" i="2"/>
  <c r="E132" i="2"/>
  <c r="E133" i="2"/>
  <c r="E134" i="2"/>
  <c r="E135" i="2"/>
  <c r="E136" i="2"/>
  <c r="E137" i="2"/>
  <c r="E138" i="2"/>
  <c r="E139" i="2"/>
  <c r="E140" i="2"/>
  <c r="E141" i="2"/>
  <c r="E142" i="2"/>
  <c r="E143" i="2"/>
  <c r="E144" i="2"/>
  <c r="E145" i="2"/>
  <c r="E146" i="2"/>
  <c r="E147" i="2"/>
  <c r="E148" i="2"/>
  <c r="E149" i="2"/>
  <c r="E150" i="2"/>
  <c r="E151" i="2"/>
  <c r="E152" i="2"/>
  <c r="E153" i="2"/>
  <c r="E154" i="2"/>
  <c r="E155" i="2"/>
  <c r="E156" i="2"/>
  <c r="E157" i="2"/>
  <c r="E158" i="2"/>
  <c r="E159" i="2"/>
  <c r="E160" i="2"/>
  <c r="E161" i="2"/>
  <c r="E162" i="2"/>
  <c r="E163" i="2"/>
  <c r="E164" i="2"/>
  <c r="E165" i="2"/>
  <c r="E166" i="2"/>
  <c r="E167" i="2"/>
  <c r="E168" i="2"/>
  <c r="E169" i="2"/>
  <c r="E170" i="2"/>
  <c r="E171" i="2"/>
  <c r="E172" i="2"/>
  <c r="E173" i="2"/>
  <c r="E174" i="2"/>
  <c r="E175" i="2"/>
  <c r="E176" i="2"/>
  <c r="E177" i="2"/>
  <c r="E178" i="2"/>
  <c r="E179" i="2"/>
  <c r="E180" i="2"/>
  <c r="E181" i="2"/>
  <c r="E182" i="2"/>
  <c r="E183" i="2"/>
  <c r="E184" i="2"/>
  <c r="E185" i="2"/>
  <c r="E186" i="2"/>
  <c r="E187" i="2"/>
  <c r="E188" i="2"/>
  <c r="E189" i="2"/>
  <c r="E190" i="2"/>
  <c r="E191" i="2"/>
  <c r="E192" i="2"/>
  <c r="E193" i="2"/>
  <c r="E194" i="2"/>
  <c r="E195" i="2"/>
  <c r="E196" i="2"/>
  <c r="E197" i="2"/>
  <c r="E198" i="2"/>
  <c r="E199" i="2"/>
  <c r="E200" i="2"/>
  <c r="E201" i="2"/>
  <c r="E202" i="2"/>
  <c r="E203" i="2"/>
  <c r="E204" i="2"/>
  <c r="E205" i="2"/>
  <c r="E206" i="2"/>
  <c r="E207" i="2"/>
  <c r="E208" i="2"/>
  <c r="E209" i="2"/>
  <c r="E210" i="2"/>
  <c r="E211" i="2"/>
  <c r="E212" i="2"/>
  <c r="E213" i="2"/>
  <c r="E214" i="2"/>
  <c r="E215" i="2"/>
  <c r="E216" i="2"/>
  <c r="E217" i="2"/>
  <c r="E218" i="2"/>
  <c r="E219" i="2"/>
  <c r="E220" i="2"/>
  <c r="E221" i="2"/>
  <c r="E222" i="2"/>
  <c r="E223" i="2"/>
  <c r="E224" i="2"/>
  <c r="E225" i="2"/>
  <c r="E226" i="2"/>
  <c r="E227" i="2"/>
  <c r="E228" i="2"/>
  <c r="E229" i="2"/>
  <c r="E230" i="2"/>
  <c r="E231" i="2"/>
  <c r="E232" i="2"/>
  <c r="E233" i="2"/>
  <c r="E234" i="2"/>
  <c r="E235" i="2"/>
  <c r="E236" i="2"/>
  <c r="E237" i="2"/>
  <c r="E238" i="2"/>
  <c r="E239" i="2"/>
  <c r="E240" i="2"/>
  <c r="E241" i="2"/>
  <c r="E242" i="2"/>
  <c r="E243" i="2"/>
  <c r="E244" i="2"/>
  <c r="E245" i="2"/>
  <c r="E246" i="2"/>
  <c r="E247" i="2"/>
  <c r="E248" i="2"/>
  <c r="E249" i="2"/>
  <c r="E250" i="2"/>
  <c r="E251" i="2"/>
  <c r="E252" i="2"/>
  <c r="E253" i="2"/>
  <c r="E254" i="2"/>
  <c r="E255" i="2"/>
  <c r="E256" i="2"/>
  <c r="E257" i="2"/>
  <c r="E258" i="2"/>
  <c r="E259" i="2"/>
  <c r="E260" i="2"/>
  <c r="E261" i="2"/>
  <c r="E262" i="2"/>
  <c r="E263" i="2"/>
  <c r="E264" i="2"/>
  <c r="E265" i="2"/>
  <c r="E266" i="2"/>
  <c r="E267" i="2"/>
  <c r="E268" i="2"/>
  <c r="E269" i="2"/>
  <c r="E270" i="2"/>
  <c r="E271" i="2"/>
  <c r="E272" i="2"/>
  <c r="E273" i="2"/>
  <c r="E274" i="2"/>
  <c r="E275" i="2"/>
  <c r="E276" i="2"/>
  <c r="E277" i="2"/>
  <c r="E278" i="2"/>
  <c r="E279" i="2"/>
  <c r="E280" i="2"/>
  <c r="E281" i="2"/>
  <c r="E282" i="2"/>
  <c r="E283" i="2"/>
  <c r="E284" i="2"/>
  <c r="E285" i="2"/>
  <c r="E286" i="2"/>
  <c r="E287" i="2"/>
  <c r="E288" i="2"/>
  <c r="E289" i="2"/>
  <c r="E290" i="2"/>
  <c r="E291" i="2"/>
  <c r="E292" i="2"/>
  <c r="E293" i="2"/>
  <c r="E294" i="2"/>
  <c r="E295" i="2"/>
  <c r="E296" i="2"/>
  <c r="E297" i="2"/>
  <c r="E298" i="2"/>
  <c r="E299" i="2"/>
  <c r="E300" i="2"/>
  <c r="E301" i="2"/>
  <c r="E302" i="2"/>
  <c r="E303" i="2"/>
  <c r="E304" i="2"/>
  <c r="E305" i="2"/>
  <c r="E306" i="2"/>
  <c r="E307" i="2"/>
  <c r="E308" i="2"/>
  <c r="E309" i="2"/>
  <c r="E310" i="2"/>
  <c r="E311" i="2"/>
  <c r="E312" i="2"/>
  <c r="E313" i="2"/>
  <c r="E314" i="2"/>
  <c r="E315" i="2"/>
  <c r="E316" i="2"/>
  <c r="E317" i="2"/>
  <c r="E318" i="2"/>
  <c r="E319" i="2"/>
  <c r="E320" i="2"/>
  <c r="E321" i="2"/>
  <c r="E322" i="2"/>
  <c r="E323" i="2"/>
  <c r="E324" i="2"/>
  <c r="E325" i="2"/>
  <c r="E326" i="2"/>
  <c r="E327" i="2"/>
  <c r="E328" i="2"/>
  <c r="E329" i="2"/>
  <c r="E330" i="2"/>
  <c r="E331" i="2"/>
  <c r="E332" i="2"/>
  <c r="E2" i="2"/>
  <c r="AE2" i="1"/>
  <c r="AE3" i="1"/>
  <c r="AE4" i="1"/>
  <c r="AE5" i="1"/>
  <c r="AE6" i="1"/>
  <c r="AE7" i="1"/>
  <c r="AE8" i="1"/>
  <c r="AE9" i="1"/>
  <c r="AE10" i="1"/>
  <c r="AE11" i="1"/>
  <c r="AE12" i="1"/>
  <c r="AE13" i="1"/>
  <c r="AE14" i="1"/>
  <c r="AE15" i="1"/>
  <c r="AE16" i="1"/>
  <c r="AE17" i="1"/>
  <c r="AE18" i="1"/>
  <c r="AE19" i="1"/>
  <c r="AE20" i="1"/>
  <c r="AE21" i="1"/>
  <c r="AE22" i="1"/>
  <c r="AE23" i="1"/>
  <c r="AE24" i="1"/>
  <c r="AE25" i="1"/>
  <c r="AE26" i="1"/>
  <c r="AE27" i="1"/>
  <c r="AE28" i="1"/>
  <c r="AE29" i="1"/>
  <c r="AE30" i="1"/>
  <c r="AE31" i="1"/>
  <c r="AE32" i="1"/>
  <c r="AE33" i="1"/>
  <c r="AE34" i="1"/>
  <c r="AE35" i="1"/>
  <c r="AE36" i="1"/>
  <c r="AE37" i="1"/>
  <c r="AE38" i="1"/>
  <c r="AE39" i="1"/>
  <c r="AE40" i="1"/>
  <c r="AE41" i="1"/>
  <c r="AE42" i="1"/>
  <c r="AE43" i="1"/>
  <c r="AE44" i="1"/>
  <c r="AE45" i="1"/>
  <c r="AE46" i="1"/>
  <c r="AE47" i="1"/>
  <c r="AE48" i="1"/>
  <c r="AE49" i="1"/>
  <c r="AE50" i="1"/>
  <c r="AE51" i="1"/>
  <c r="AE52" i="1"/>
  <c r="AE53" i="1"/>
  <c r="AE54" i="1"/>
  <c r="AE55" i="1"/>
  <c r="AE56" i="1"/>
  <c r="AE57" i="1"/>
  <c r="AE58" i="1"/>
  <c r="AE59" i="1"/>
  <c r="AE60" i="1"/>
  <c r="AE61" i="1"/>
  <c r="AE62" i="1"/>
  <c r="AE63" i="1"/>
  <c r="AE64" i="1"/>
  <c r="AE65" i="1"/>
  <c r="AE66" i="1"/>
  <c r="AE67" i="1"/>
  <c r="AE68" i="1"/>
  <c r="AE69" i="1"/>
  <c r="AE70" i="1"/>
  <c r="AE71" i="1"/>
  <c r="AE72" i="1"/>
  <c r="AE73" i="1"/>
  <c r="AE74" i="1"/>
  <c r="AE75" i="1"/>
  <c r="AE76" i="1"/>
  <c r="AE77" i="1"/>
  <c r="AE78" i="1"/>
  <c r="AE79" i="1"/>
  <c r="AE80" i="1"/>
  <c r="AE81" i="1"/>
  <c r="AE82" i="1"/>
  <c r="AE83" i="1"/>
  <c r="AE84" i="1"/>
  <c r="AE85" i="1"/>
  <c r="AE86" i="1"/>
  <c r="AE87" i="1"/>
  <c r="AE88" i="1"/>
  <c r="AE89" i="1"/>
  <c r="AE90" i="1"/>
  <c r="AE91" i="1"/>
  <c r="AE92" i="1"/>
  <c r="AE93" i="1"/>
  <c r="AE94" i="1"/>
  <c r="AE95" i="1"/>
  <c r="AE96" i="1"/>
  <c r="AE97" i="1"/>
  <c r="AE98" i="1"/>
  <c r="AE99" i="1"/>
  <c r="AE100" i="1"/>
  <c r="AE101" i="1"/>
  <c r="AE102" i="1"/>
  <c r="AE103" i="1"/>
  <c r="AE104" i="1"/>
  <c r="AE105" i="1"/>
  <c r="AE106" i="1"/>
  <c r="AE107" i="1"/>
  <c r="AE108" i="1"/>
  <c r="AE109" i="1"/>
  <c r="AE110" i="1"/>
  <c r="AE111" i="1"/>
  <c r="AE112" i="1"/>
  <c r="AE113" i="1"/>
  <c r="AE114" i="1"/>
  <c r="AE115" i="1"/>
  <c r="AE116" i="1"/>
  <c r="AE117" i="1"/>
  <c r="AE118" i="1"/>
  <c r="AE119" i="1"/>
  <c r="AE120" i="1"/>
  <c r="AE121" i="1"/>
  <c r="AE122" i="1"/>
  <c r="AE123" i="1"/>
  <c r="AE124" i="1"/>
  <c r="AE125" i="1"/>
  <c r="AE126" i="1"/>
  <c r="AE127" i="1"/>
  <c r="AE128" i="1"/>
  <c r="AE129" i="1"/>
  <c r="AE130" i="1"/>
  <c r="AE131" i="1"/>
  <c r="AE132" i="1"/>
  <c r="AE133" i="1"/>
  <c r="AE134" i="1"/>
  <c r="AE135" i="1"/>
  <c r="AE136" i="1"/>
  <c r="AE137" i="1"/>
  <c r="AE138" i="1"/>
  <c r="AE139" i="1"/>
  <c r="AE140" i="1"/>
  <c r="AE141" i="1"/>
  <c r="AE142" i="1"/>
  <c r="AE2" i="25"/>
  <c r="AE3" i="25"/>
  <c r="AE4" i="25"/>
  <c r="AE5" i="25"/>
  <c r="AE6" i="25"/>
  <c r="AE7" i="25"/>
  <c r="AE8" i="25"/>
  <c r="AE9" i="25"/>
  <c r="AE10" i="25"/>
  <c r="AE11" i="25"/>
  <c r="AE12" i="25"/>
  <c r="AE13" i="25"/>
  <c r="AE14" i="25"/>
  <c r="AE15" i="25"/>
  <c r="AE16" i="25"/>
  <c r="AE17" i="25"/>
  <c r="AE18" i="25"/>
  <c r="AE19" i="25"/>
  <c r="AE20" i="25"/>
  <c r="AE21" i="25"/>
  <c r="AE22" i="25"/>
  <c r="AE23" i="25"/>
  <c r="AE24" i="25"/>
  <c r="AE25" i="25"/>
  <c r="AE26" i="25"/>
  <c r="AE27" i="25"/>
  <c r="AE28" i="25"/>
  <c r="AE29" i="25"/>
  <c r="AE30" i="25"/>
  <c r="AE31" i="25"/>
  <c r="AE32" i="25"/>
  <c r="AE33" i="25"/>
  <c r="AE34" i="25"/>
  <c r="AE35" i="25"/>
  <c r="AE36" i="25"/>
  <c r="AE37" i="25"/>
  <c r="AE38" i="25"/>
  <c r="AE39" i="25"/>
  <c r="AE40" i="25"/>
  <c r="AE41" i="25"/>
  <c r="AE42" i="25"/>
  <c r="AE43" i="25"/>
  <c r="AE44" i="25"/>
  <c r="AE45" i="25"/>
  <c r="AE46" i="25"/>
  <c r="AE47" i="25"/>
  <c r="AE48" i="25"/>
  <c r="AE49" i="25"/>
  <c r="AE50" i="25"/>
  <c r="AE51" i="25"/>
  <c r="AE52" i="25"/>
  <c r="AE53" i="25"/>
  <c r="AE54" i="25"/>
  <c r="AE55" i="25"/>
  <c r="AE56" i="25"/>
  <c r="AE57" i="25"/>
  <c r="AE58" i="25"/>
  <c r="AE59" i="25"/>
  <c r="AE60" i="25"/>
  <c r="AE61" i="25"/>
  <c r="AE62" i="25"/>
  <c r="AE63" i="25"/>
  <c r="AE64" i="25"/>
  <c r="AE65" i="25"/>
  <c r="AE66" i="25"/>
  <c r="AE67" i="25"/>
  <c r="AE68" i="25"/>
  <c r="AE69" i="25"/>
  <c r="AE70" i="25"/>
  <c r="AE71" i="25"/>
  <c r="AE72" i="25"/>
  <c r="AE73" i="25"/>
  <c r="AE74" i="25"/>
  <c r="AE75" i="25"/>
  <c r="AE76" i="25"/>
  <c r="AE77" i="25"/>
  <c r="AE78" i="25"/>
  <c r="AE79" i="25"/>
  <c r="AE80" i="25"/>
  <c r="AE81" i="25"/>
  <c r="AE82" i="25"/>
  <c r="AE83" i="25"/>
  <c r="AE84" i="25"/>
  <c r="AE85" i="25"/>
  <c r="AE86" i="25"/>
  <c r="AE87" i="25"/>
  <c r="AE88" i="25"/>
  <c r="AE89" i="25"/>
  <c r="AE90" i="25"/>
  <c r="AE91" i="25"/>
  <c r="AE92" i="25"/>
  <c r="AE93" i="25"/>
  <c r="AE94" i="25"/>
  <c r="AE95" i="25"/>
  <c r="AE96" i="25"/>
  <c r="AE97" i="25"/>
  <c r="AE98" i="25"/>
  <c r="AE99" i="25"/>
  <c r="AE100" i="25"/>
  <c r="AE101" i="25"/>
  <c r="AE102" i="25"/>
  <c r="AE103" i="25"/>
  <c r="AE104" i="25"/>
  <c r="AE105" i="25"/>
  <c r="AE106" i="25"/>
  <c r="AE107" i="25"/>
  <c r="AE108" i="25"/>
  <c r="AE109" i="25"/>
  <c r="AE110" i="25"/>
  <c r="AE111" i="25"/>
  <c r="AE112" i="25"/>
  <c r="AE113" i="25"/>
  <c r="AE114" i="25"/>
  <c r="AE115" i="25"/>
  <c r="AE116" i="25"/>
  <c r="AE117" i="25"/>
  <c r="AE118" i="25"/>
  <c r="AE119" i="25"/>
  <c r="AE120" i="25"/>
  <c r="AE121" i="25"/>
  <c r="AE122" i="25"/>
  <c r="AE123" i="25"/>
  <c r="AE124" i="25"/>
  <c r="AE125" i="25"/>
  <c r="AE126" i="25"/>
  <c r="AE127" i="25"/>
  <c r="AE128" i="25"/>
  <c r="AE129" i="25"/>
  <c r="AE130" i="25"/>
  <c r="AE131" i="25"/>
  <c r="AE132" i="25"/>
  <c r="AE133" i="25"/>
  <c r="AE134" i="25"/>
  <c r="AE135" i="25"/>
  <c r="AE136" i="25"/>
  <c r="AE137" i="25"/>
  <c r="AE138" i="25"/>
  <c r="AE139" i="25"/>
  <c r="AE140" i="25"/>
  <c r="AE141" i="25"/>
  <c r="AE142" i="25"/>
  <c r="AE143" i="25"/>
  <c r="AE144" i="25"/>
  <c r="AE145" i="25"/>
  <c r="AE146" i="25"/>
  <c r="AE147" i="25"/>
  <c r="AE148" i="25"/>
  <c r="AE149" i="25"/>
  <c r="AE150" i="25"/>
  <c r="AE151" i="25"/>
  <c r="AE152" i="25"/>
  <c r="AE153" i="25"/>
  <c r="AE154" i="25"/>
  <c r="AE155" i="25"/>
  <c r="AE156" i="25"/>
  <c r="AE157" i="25"/>
  <c r="AE158" i="25"/>
  <c r="AE159" i="25"/>
  <c r="AE160" i="25"/>
  <c r="AE161" i="25"/>
  <c r="AE162" i="25"/>
  <c r="AE163" i="25"/>
  <c r="AE164" i="25"/>
  <c r="AE165" i="25"/>
  <c r="AE166" i="25"/>
  <c r="AE167" i="25"/>
  <c r="AE168" i="25"/>
  <c r="AE169" i="25"/>
  <c r="AE170" i="25"/>
  <c r="AE171" i="25"/>
  <c r="AE172" i="25"/>
  <c r="AE173" i="25"/>
  <c r="AE174" i="25"/>
  <c r="AE175" i="25"/>
  <c r="AE176" i="25"/>
  <c r="AE177" i="25"/>
  <c r="AE178" i="25"/>
  <c r="AE179" i="25"/>
  <c r="AE180" i="25"/>
  <c r="AE181" i="25"/>
  <c r="AE182" i="25"/>
  <c r="AE183" i="25"/>
  <c r="AE184" i="25"/>
  <c r="AE185" i="25"/>
  <c r="AE186" i="25"/>
  <c r="AE187" i="25"/>
  <c r="AE188" i="25"/>
  <c r="AE189" i="25"/>
  <c r="AE190" i="25"/>
  <c r="AE191" i="25"/>
  <c r="AE192" i="25"/>
  <c r="AE193" i="25"/>
  <c r="AE194" i="25"/>
  <c r="AE195" i="25"/>
  <c r="AE196" i="25"/>
  <c r="AE197" i="25"/>
  <c r="AE198" i="25"/>
  <c r="AE199" i="25"/>
  <c r="AE200" i="25"/>
  <c r="AE201" i="25"/>
  <c r="AE202" i="25"/>
  <c r="AE203" i="25"/>
  <c r="AE204" i="25"/>
  <c r="AE205" i="25"/>
  <c r="AE206" i="25"/>
  <c r="AE207" i="25"/>
  <c r="AE208" i="25"/>
  <c r="AE209" i="25"/>
  <c r="AE210" i="25"/>
  <c r="AE211" i="25"/>
  <c r="AE212" i="25"/>
  <c r="AE213" i="25"/>
  <c r="AE214" i="25"/>
  <c r="AE215" i="25"/>
  <c r="AE216" i="25"/>
  <c r="AE217" i="25"/>
  <c r="AE218" i="25"/>
  <c r="AE219" i="25"/>
  <c r="AE220" i="25"/>
  <c r="AE221" i="25"/>
  <c r="AE222" i="25"/>
  <c r="D36" i="22" l="1"/>
  <c r="D35" i="22"/>
  <c r="D34" i="22"/>
  <c r="AW2" i="24" l="1"/>
  <c r="AX2" i="24"/>
  <c r="AY2" i="24"/>
  <c r="AZ2" i="24"/>
  <c r="BA2" i="24"/>
  <c r="BB2" i="24"/>
  <c r="BC2" i="24"/>
  <c r="BD2" i="24"/>
  <c r="BE2" i="24"/>
  <c r="BF2" i="24"/>
  <c r="BG2" i="24"/>
  <c r="BH2" i="24"/>
  <c r="BI2" i="24"/>
  <c r="BJ2" i="24"/>
  <c r="BK2" i="24"/>
  <c r="BL2" i="24"/>
  <c r="BN2" i="24"/>
  <c r="BO2" i="24"/>
  <c r="BP2" i="24"/>
  <c r="BQ2" i="24"/>
  <c r="BR2" i="24"/>
  <c r="BS2" i="24"/>
  <c r="BT2" i="24"/>
  <c r="BU2" i="24"/>
  <c r="BV2" i="24"/>
  <c r="BW2" i="24"/>
  <c r="BX2" i="24"/>
  <c r="BY2" i="24"/>
  <c r="BZ2" i="24"/>
  <c r="CA2" i="24"/>
  <c r="CB2" i="24"/>
  <c r="CC2" i="24"/>
  <c r="CD2" i="24"/>
  <c r="CE2" i="24"/>
  <c r="CF2" i="24"/>
  <c r="CG2" i="24"/>
  <c r="CH2" i="24"/>
  <c r="CI2" i="24"/>
  <c r="CJ2" i="24"/>
  <c r="CK2" i="24"/>
  <c r="CL2" i="24"/>
  <c r="CM2" i="24"/>
  <c r="CN2" i="24"/>
  <c r="CO2" i="24"/>
  <c r="CP2" i="24"/>
  <c r="AW3" i="24"/>
  <c r="AX3" i="24"/>
  <c r="AY3" i="24"/>
  <c r="AZ3" i="24"/>
  <c r="BA3" i="24"/>
  <c r="BB3" i="24"/>
  <c r="BC3" i="24"/>
  <c r="BD3" i="24"/>
  <c r="BE3" i="24"/>
  <c r="BF3" i="24"/>
  <c r="BG3" i="24"/>
  <c r="BH3" i="24"/>
  <c r="BI3" i="24"/>
  <c r="BJ3" i="24"/>
  <c r="BK3" i="24"/>
  <c r="BL3" i="24"/>
  <c r="BN3" i="24"/>
  <c r="BO3" i="24"/>
  <c r="BP3" i="24"/>
  <c r="BQ3" i="24"/>
  <c r="BR3" i="24"/>
  <c r="BS3" i="24"/>
  <c r="BT3" i="24"/>
  <c r="BU3" i="24"/>
  <c r="BV3" i="24"/>
  <c r="BW3" i="24"/>
  <c r="BX3" i="24"/>
  <c r="BY3" i="24"/>
  <c r="BZ3" i="24"/>
  <c r="CA3" i="24"/>
  <c r="CB3" i="24"/>
  <c r="CC3" i="24"/>
  <c r="CD3" i="24"/>
  <c r="CE3" i="24"/>
  <c r="CF3" i="24"/>
  <c r="CG3" i="24"/>
  <c r="CH3" i="24"/>
  <c r="CI3" i="24"/>
  <c r="CJ3" i="24"/>
  <c r="CK3" i="24"/>
  <c r="CL3" i="24"/>
  <c r="CM3" i="24"/>
  <c r="CN3" i="24"/>
  <c r="CO3" i="24"/>
  <c r="CP3" i="24"/>
  <c r="AW4" i="24"/>
  <c r="AX4" i="24"/>
  <c r="AY4" i="24"/>
  <c r="AZ4" i="24"/>
  <c r="BA4" i="24"/>
  <c r="BB4" i="24"/>
  <c r="BC4" i="24"/>
  <c r="BD4" i="24"/>
  <c r="BE4" i="24"/>
  <c r="BF4" i="24"/>
  <c r="BG4" i="24"/>
  <c r="BH4" i="24"/>
  <c r="BI4" i="24"/>
  <c r="BJ4" i="24"/>
  <c r="BK4" i="24"/>
  <c r="BL4" i="24"/>
  <c r="BN4" i="24"/>
  <c r="BO4" i="24"/>
  <c r="BP4" i="24"/>
  <c r="BQ4" i="24"/>
  <c r="BR4" i="24"/>
  <c r="BS4" i="24"/>
  <c r="BT4" i="24"/>
  <c r="BU4" i="24"/>
  <c r="BV4" i="24"/>
  <c r="BW4" i="24"/>
  <c r="BX4" i="24"/>
  <c r="BY4" i="24"/>
  <c r="BZ4" i="24"/>
  <c r="CA4" i="24"/>
  <c r="CB4" i="24"/>
  <c r="CC4" i="24"/>
  <c r="CD4" i="24"/>
  <c r="CE4" i="24"/>
  <c r="CF4" i="24"/>
  <c r="CG4" i="24"/>
  <c r="CH4" i="24"/>
  <c r="CI4" i="24"/>
  <c r="CJ4" i="24"/>
  <c r="CK4" i="24"/>
  <c r="CL4" i="24"/>
  <c r="CM4" i="24"/>
  <c r="CN4" i="24"/>
  <c r="CO4" i="24"/>
  <c r="CP4" i="24"/>
  <c r="AW5" i="24"/>
  <c r="AX5" i="24"/>
  <c r="AY5" i="24"/>
  <c r="AZ5" i="24"/>
  <c r="BA5" i="24"/>
  <c r="BB5" i="24"/>
  <c r="BC5" i="24"/>
  <c r="BD5" i="24"/>
  <c r="BE5" i="24"/>
  <c r="BF5" i="24"/>
  <c r="BG5" i="24"/>
  <c r="BH5" i="24"/>
  <c r="BI5" i="24"/>
  <c r="BJ5" i="24"/>
  <c r="BK5" i="24"/>
  <c r="BL5" i="24"/>
  <c r="BN5" i="24"/>
  <c r="BO5" i="24"/>
  <c r="BP5" i="24"/>
  <c r="BQ5" i="24"/>
  <c r="BR5" i="24"/>
  <c r="BS5" i="24"/>
  <c r="BT5" i="24"/>
  <c r="BU5" i="24"/>
  <c r="BV5" i="24"/>
  <c r="BW5" i="24"/>
  <c r="BX5" i="24"/>
  <c r="BY5" i="24"/>
  <c r="BZ5" i="24"/>
  <c r="CA5" i="24"/>
  <c r="CB5" i="24"/>
  <c r="CC5" i="24"/>
  <c r="CD5" i="24"/>
  <c r="CE5" i="24"/>
  <c r="CF5" i="24"/>
  <c r="CG5" i="24"/>
  <c r="CH5" i="24"/>
  <c r="CI5" i="24"/>
  <c r="CJ5" i="24"/>
  <c r="CK5" i="24"/>
  <c r="CL5" i="24"/>
  <c r="CM5" i="24"/>
  <c r="CN5" i="24"/>
  <c r="CO5" i="24"/>
  <c r="CP5" i="24"/>
  <c r="AW6" i="24"/>
  <c r="AX6" i="24"/>
  <c r="AY6" i="24"/>
  <c r="AZ6" i="24"/>
  <c r="BA6" i="24"/>
  <c r="BB6" i="24"/>
  <c r="BC6" i="24"/>
  <c r="BD6" i="24"/>
  <c r="BE6" i="24"/>
  <c r="BF6" i="24"/>
  <c r="BG6" i="24"/>
  <c r="BH6" i="24"/>
  <c r="BI6" i="24"/>
  <c r="BJ6" i="24"/>
  <c r="BK6" i="24"/>
  <c r="BL6" i="24"/>
  <c r="BN6" i="24"/>
  <c r="BO6" i="24"/>
  <c r="BP6" i="24"/>
  <c r="BQ6" i="24"/>
  <c r="BR6" i="24"/>
  <c r="BS6" i="24"/>
  <c r="BT6" i="24"/>
  <c r="BU6" i="24"/>
  <c r="BV6" i="24"/>
  <c r="BW6" i="24"/>
  <c r="BX6" i="24"/>
  <c r="BY6" i="24"/>
  <c r="BZ6" i="24"/>
  <c r="CA6" i="24"/>
  <c r="CB6" i="24"/>
  <c r="CC6" i="24"/>
  <c r="CD6" i="24"/>
  <c r="CE6" i="24"/>
  <c r="CF6" i="24"/>
  <c r="CG6" i="24"/>
  <c r="CH6" i="24"/>
  <c r="CI6" i="24"/>
  <c r="CJ6" i="24"/>
  <c r="CK6" i="24"/>
  <c r="CL6" i="24"/>
  <c r="CM6" i="24"/>
  <c r="CN6" i="24"/>
  <c r="CO6" i="24"/>
  <c r="CP6" i="24"/>
  <c r="AW7" i="24"/>
  <c r="AX7" i="24"/>
  <c r="AY7" i="24"/>
  <c r="AZ7" i="24"/>
  <c r="BA7" i="24"/>
  <c r="BB7" i="24"/>
  <c r="BC7" i="24"/>
  <c r="BD7" i="24"/>
  <c r="BE7" i="24"/>
  <c r="BF7" i="24"/>
  <c r="BG7" i="24"/>
  <c r="BH7" i="24"/>
  <c r="BI7" i="24"/>
  <c r="BJ7" i="24"/>
  <c r="BK7" i="24"/>
  <c r="BL7" i="24"/>
  <c r="BN7" i="24"/>
  <c r="BO7" i="24"/>
  <c r="BP7" i="24"/>
  <c r="BQ7" i="24"/>
  <c r="BR7" i="24"/>
  <c r="BS7" i="24"/>
  <c r="BT7" i="24"/>
  <c r="BU7" i="24"/>
  <c r="BV7" i="24"/>
  <c r="BW7" i="24"/>
  <c r="BX7" i="24"/>
  <c r="BY7" i="24"/>
  <c r="BZ7" i="24"/>
  <c r="CA7" i="24"/>
  <c r="CB7" i="24"/>
  <c r="CC7" i="24"/>
  <c r="CD7" i="24"/>
  <c r="CE7" i="24"/>
  <c r="CF7" i="24"/>
  <c r="CG7" i="24"/>
  <c r="CH7" i="24"/>
  <c r="CI7" i="24"/>
  <c r="CJ7" i="24"/>
  <c r="CK7" i="24"/>
  <c r="CL7" i="24"/>
  <c r="CM7" i="24"/>
  <c r="CN7" i="24"/>
  <c r="CO7" i="24"/>
  <c r="CP7" i="24"/>
  <c r="AW8" i="24"/>
  <c r="AX8" i="24"/>
  <c r="AY8" i="24"/>
  <c r="AZ8" i="24"/>
  <c r="BA8" i="24"/>
  <c r="BB8" i="24"/>
  <c r="BC8" i="24"/>
  <c r="BD8" i="24"/>
  <c r="BE8" i="24"/>
  <c r="BF8" i="24"/>
  <c r="BG8" i="24"/>
  <c r="BH8" i="24"/>
  <c r="BI8" i="24"/>
  <c r="BJ8" i="24"/>
  <c r="BK8" i="24"/>
  <c r="BL8" i="24"/>
  <c r="BN8" i="24"/>
  <c r="BO8" i="24"/>
  <c r="BP8" i="24"/>
  <c r="BQ8" i="24"/>
  <c r="BR8" i="24"/>
  <c r="BS8" i="24"/>
  <c r="BT8" i="24"/>
  <c r="BU8" i="24"/>
  <c r="BV8" i="24"/>
  <c r="BW8" i="24"/>
  <c r="BX8" i="24"/>
  <c r="BY8" i="24"/>
  <c r="BZ8" i="24"/>
  <c r="CA8" i="24"/>
  <c r="CB8" i="24"/>
  <c r="CC8" i="24"/>
  <c r="CD8" i="24"/>
  <c r="CE8" i="24"/>
  <c r="CF8" i="24"/>
  <c r="CG8" i="24"/>
  <c r="CH8" i="24"/>
  <c r="CI8" i="24"/>
  <c r="CJ8" i="24"/>
  <c r="CK8" i="24"/>
  <c r="CL8" i="24"/>
  <c r="CM8" i="24"/>
  <c r="CN8" i="24"/>
  <c r="CO8" i="24"/>
  <c r="CP8" i="24"/>
  <c r="AW9" i="24"/>
  <c r="AX9" i="24"/>
  <c r="AY9" i="24"/>
  <c r="AZ9" i="24"/>
  <c r="BA9" i="24"/>
  <c r="BB9" i="24"/>
  <c r="BC9" i="24"/>
  <c r="BD9" i="24"/>
  <c r="BE9" i="24"/>
  <c r="BF9" i="24"/>
  <c r="BG9" i="24"/>
  <c r="BH9" i="24"/>
  <c r="BI9" i="24"/>
  <c r="BJ9" i="24"/>
  <c r="BK9" i="24"/>
  <c r="BL9" i="24"/>
  <c r="BN9" i="24"/>
  <c r="BO9" i="24"/>
  <c r="BP9" i="24"/>
  <c r="BQ9" i="24"/>
  <c r="BR9" i="24"/>
  <c r="BS9" i="24"/>
  <c r="BT9" i="24"/>
  <c r="BU9" i="24"/>
  <c r="BV9" i="24"/>
  <c r="BW9" i="24"/>
  <c r="BX9" i="24"/>
  <c r="BY9" i="24"/>
  <c r="BZ9" i="24"/>
  <c r="CA9" i="24"/>
  <c r="CB9" i="24"/>
  <c r="CC9" i="24"/>
  <c r="CD9" i="24"/>
  <c r="CE9" i="24"/>
  <c r="CF9" i="24"/>
  <c r="CG9" i="24"/>
  <c r="CH9" i="24"/>
  <c r="CI9" i="24"/>
  <c r="CJ9" i="24"/>
  <c r="CK9" i="24"/>
  <c r="CL9" i="24"/>
  <c r="CM9" i="24"/>
  <c r="CN9" i="24"/>
  <c r="CO9" i="24"/>
  <c r="CP9" i="24"/>
  <c r="AW10" i="24"/>
  <c r="AX10" i="24"/>
  <c r="AY10" i="24"/>
  <c r="AZ10" i="24"/>
  <c r="BA10" i="24"/>
  <c r="BB10" i="24"/>
  <c r="BC10" i="24"/>
  <c r="BD10" i="24"/>
  <c r="BE10" i="24"/>
  <c r="BF10" i="24"/>
  <c r="BG10" i="24"/>
  <c r="BH10" i="24"/>
  <c r="BI10" i="24"/>
  <c r="BJ10" i="24"/>
  <c r="BK10" i="24"/>
  <c r="BL10" i="24"/>
  <c r="BN10" i="24"/>
  <c r="BO10" i="24"/>
  <c r="BP10" i="24"/>
  <c r="BQ10" i="24"/>
  <c r="BR10" i="24"/>
  <c r="BS10" i="24"/>
  <c r="BT10" i="24"/>
  <c r="BU10" i="24"/>
  <c r="BV10" i="24"/>
  <c r="BW10" i="24"/>
  <c r="BX10" i="24"/>
  <c r="BY10" i="24"/>
  <c r="BZ10" i="24"/>
  <c r="CA10" i="24"/>
  <c r="CB10" i="24"/>
  <c r="CC10" i="24"/>
  <c r="CD10" i="24"/>
  <c r="CE10" i="24"/>
  <c r="CF10" i="24"/>
  <c r="CG10" i="24"/>
  <c r="CH10" i="24"/>
  <c r="CI10" i="24"/>
  <c r="CJ10" i="24"/>
  <c r="CK10" i="24"/>
  <c r="CL10" i="24"/>
  <c r="CM10" i="24"/>
  <c r="CN10" i="24"/>
  <c r="CO10" i="24"/>
  <c r="CP10" i="24"/>
  <c r="AW11" i="24"/>
  <c r="AX11" i="24"/>
  <c r="AY11" i="24"/>
  <c r="AZ11" i="24"/>
  <c r="BA11" i="24"/>
  <c r="BB11" i="24"/>
  <c r="BC11" i="24"/>
  <c r="BD11" i="24"/>
  <c r="BE11" i="24"/>
  <c r="BF11" i="24"/>
  <c r="BG11" i="24"/>
  <c r="BH11" i="24"/>
  <c r="BI11" i="24"/>
  <c r="BJ11" i="24"/>
  <c r="BK11" i="24"/>
  <c r="BL11" i="24"/>
  <c r="BN11" i="24"/>
  <c r="BO11" i="24"/>
  <c r="BP11" i="24"/>
  <c r="BQ11" i="24"/>
  <c r="BR11" i="24"/>
  <c r="BS11" i="24"/>
  <c r="BT11" i="24"/>
  <c r="BU11" i="24"/>
  <c r="BV11" i="24"/>
  <c r="BW11" i="24"/>
  <c r="BX11" i="24"/>
  <c r="BY11" i="24"/>
  <c r="BZ11" i="24"/>
  <c r="CA11" i="24"/>
  <c r="CB11" i="24"/>
  <c r="CC11" i="24"/>
  <c r="CD11" i="24"/>
  <c r="CE11" i="24"/>
  <c r="CF11" i="24"/>
  <c r="CG11" i="24"/>
  <c r="CH11" i="24"/>
  <c r="CI11" i="24"/>
  <c r="CJ11" i="24"/>
  <c r="CK11" i="24"/>
  <c r="CL11" i="24"/>
  <c r="CM11" i="24"/>
  <c r="CN11" i="24"/>
  <c r="CO11" i="24"/>
  <c r="CP11" i="24"/>
  <c r="AW12" i="24"/>
  <c r="AX12" i="24"/>
  <c r="AY12" i="24"/>
  <c r="AZ12" i="24"/>
  <c r="BA12" i="24"/>
  <c r="BB12" i="24"/>
  <c r="BC12" i="24"/>
  <c r="BD12" i="24"/>
  <c r="BE12" i="24"/>
  <c r="BF12" i="24"/>
  <c r="BG12" i="24"/>
  <c r="BH12" i="24"/>
  <c r="BI12" i="24"/>
  <c r="BJ12" i="24"/>
  <c r="BK12" i="24"/>
  <c r="BL12" i="24"/>
  <c r="BN12" i="24"/>
  <c r="BO12" i="24"/>
  <c r="BP12" i="24"/>
  <c r="BQ12" i="24"/>
  <c r="BR12" i="24"/>
  <c r="BS12" i="24"/>
  <c r="BT12" i="24"/>
  <c r="BU12" i="24"/>
  <c r="BV12" i="24"/>
  <c r="BW12" i="24"/>
  <c r="BX12" i="24"/>
  <c r="BY12" i="24"/>
  <c r="BZ12" i="24"/>
  <c r="CA12" i="24"/>
  <c r="CB12" i="24"/>
  <c r="CC12" i="24"/>
  <c r="CD12" i="24"/>
  <c r="CE12" i="24"/>
  <c r="CF12" i="24"/>
  <c r="CG12" i="24"/>
  <c r="CH12" i="24"/>
  <c r="CI12" i="24"/>
  <c r="CJ12" i="24"/>
  <c r="CK12" i="24"/>
  <c r="CL12" i="24"/>
  <c r="CM12" i="24"/>
  <c r="CN12" i="24"/>
  <c r="CO12" i="24"/>
  <c r="CP12" i="24"/>
  <c r="AW13" i="24"/>
  <c r="AX13" i="24"/>
  <c r="AY13" i="24"/>
  <c r="AZ13" i="24"/>
  <c r="BA13" i="24"/>
  <c r="BB13" i="24"/>
  <c r="BC13" i="24"/>
  <c r="BD13" i="24"/>
  <c r="BE13" i="24"/>
  <c r="BF13" i="24"/>
  <c r="BG13" i="24"/>
  <c r="BH13" i="24"/>
  <c r="BI13" i="24"/>
  <c r="BJ13" i="24"/>
  <c r="BK13" i="24"/>
  <c r="BL13" i="24"/>
  <c r="BN13" i="24"/>
  <c r="BO13" i="24"/>
  <c r="BP13" i="24"/>
  <c r="BQ13" i="24"/>
  <c r="BR13" i="24"/>
  <c r="BS13" i="24"/>
  <c r="BT13" i="24"/>
  <c r="BU13" i="24"/>
  <c r="BV13" i="24"/>
  <c r="BW13" i="24"/>
  <c r="BX13" i="24"/>
  <c r="BY13" i="24"/>
  <c r="BZ13" i="24"/>
  <c r="CA13" i="24"/>
  <c r="CB13" i="24"/>
  <c r="CC13" i="24"/>
  <c r="CD13" i="24"/>
  <c r="CE13" i="24"/>
  <c r="CF13" i="24"/>
  <c r="CG13" i="24"/>
  <c r="CH13" i="24"/>
  <c r="CI13" i="24"/>
  <c r="CJ13" i="24"/>
  <c r="CK13" i="24"/>
  <c r="CL13" i="24"/>
  <c r="CM13" i="24"/>
  <c r="CN13" i="24"/>
  <c r="CO13" i="24"/>
  <c r="CP13" i="24"/>
  <c r="AW14" i="24"/>
  <c r="AX14" i="24"/>
  <c r="AY14" i="24"/>
  <c r="AZ14" i="24"/>
  <c r="BA14" i="24"/>
  <c r="BB14" i="24"/>
  <c r="BC14" i="24"/>
  <c r="BD14" i="24"/>
  <c r="BE14" i="24"/>
  <c r="BF14" i="24"/>
  <c r="BG14" i="24"/>
  <c r="BH14" i="24"/>
  <c r="BI14" i="24"/>
  <c r="BJ14" i="24"/>
  <c r="BK14" i="24"/>
  <c r="BL14" i="24"/>
  <c r="BN14" i="24"/>
  <c r="BO14" i="24"/>
  <c r="BP14" i="24"/>
  <c r="BQ14" i="24"/>
  <c r="BR14" i="24"/>
  <c r="BS14" i="24"/>
  <c r="BT14" i="24"/>
  <c r="BU14" i="24"/>
  <c r="BV14" i="24"/>
  <c r="BW14" i="24"/>
  <c r="BX14" i="24"/>
  <c r="BY14" i="24"/>
  <c r="BZ14" i="24"/>
  <c r="CA14" i="24"/>
  <c r="CB14" i="24"/>
  <c r="CC14" i="24"/>
  <c r="CD14" i="24"/>
  <c r="CE14" i="24"/>
  <c r="CF14" i="24"/>
  <c r="CG14" i="24"/>
  <c r="CH14" i="24"/>
  <c r="CI14" i="24"/>
  <c r="CJ14" i="24"/>
  <c r="CK14" i="24"/>
  <c r="CL14" i="24"/>
  <c r="CM14" i="24"/>
  <c r="CN14" i="24"/>
  <c r="CO14" i="24"/>
  <c r="CP14" i="24"/>
  <c r="AW15" i="24"/>
  <c r="AX15" i="24"/>
  <c r="AY15" i="24"/>
  <c r="AZ15" i="24"/>
  <c r="BA15" i="24"/>
  <c r="BB15" i="24"/>
  <c r="BC15" i="24"/>
  <c r="BD15" i="24"/>
  <c r="BE15" i="24"/>
  <c r="BF15" i="24"/>
  <c r="BG15" i="24"/>
  <c r="BH15" i="24"/>
  <c r="BI15" i="24"/>
  <c r="BJ15" i="24"/>
  <c r="BK15" i="24"/>
  <c r="BL15" i="24"/>
  <c r="BN15" i="24"/>
  <c r="BO15" i="24"/>
  <c r="BP15" i="24"/>
  <c r="BQ15" i="24"/>
  <c r="BR15" i="24"/>
  <c r="BS15" i="24"/>
  <c r="BT15" i="24"/>
  <c r="BU15" i="24"/>
  <c r="BV15" i="24"/>
  <c r="BW15" i="24"/>
  <c r="BX15" i="24"/>
  <c r="BY15" i="24"/>
  <c r="BZ15" i="24"/>
  <c r="CA15" i="24"/>
  <c r="CB15" i="24"/>
  <c r="CC15" i="24"/>
  <c r="CD15" i="24"/>
  <c r="CE15" i="24"/>
  <c r="CF15" i="24"/>
  <c r="CG15" i="24"/>
  <c r="CH15" i="24"/>
  <c r="CI15" i="24"/>
  <c r="CJ15" i="24"/>
  <c r="CK15" i="24"/>
  <c r="CL15" i="24"/>
  <c r="CM15" i="24"/>
  <c r="CN15" i="24"/>
  <c r="CO15" i="24"/>
  <c r="CP15" i="24"/>
  <c r="AW16" i="24"/>
  <c r="AX16" i="24"/>
  <c r="AY16" i="24"/>
  <c r="AZ16" i="24"/>
  <c r="BA16" i="24"/>
  <c r="BB16" i="24"/>
  <c r="BC16" i="24"/>
  <c r="BD16" i="24"/>
  <c r="BE16" i="24"/>
  <c r="BF16" i="24"/>
  <c r="BG16" i="24"/>
  <c r="BH16" i="24"/>
  <c r="BI16" i="24"/>
  <c r="BJ16" i="24"/>
  <c r="BK16" i="24"/>
  <c r="BL16" i="24"/>
  <c r="BN16" i="24"/>
  <c r="BO16" i="24"/>
  <c r="BP16" i="24"/>
  <c r="BQ16" i="24"/>
  <c r="BR16" i="24"/>
  <c r="BS16" i="24"/>
  <c r="BT16" i="24"/>
  <c r="BU16" i="24"/>
  <c r="BV16" i="24"/>
  <c r="BW16" i="24"/>
  <c r="BX16" i="24"/>
  <c r="BY16" i="24"/>
  <c r="BZ16" i="24"/>
  <c r="CA16" i="24"/>
  <c r="CB16" i="24"/>
  <c r="CC16" i="24"/>
  <c r="CD16" i="24"/>
  <c r="CE16" i="24"/>
  <c r="CF16" i="24"/>
  <c r="CG16" i="24"/>
  <c r="CH16" i="24"/>
  <c r="CI16" i="24"/>
  <c r="CJ16" i="24"/>
  <c r="CK16" i="24"/>
  <c r="CL16" i="24"/>
  <c r="CM16" i="24"/>
  <c r="CN16" i="24"/>
  <c r="CO16" i="24"/>
  <c r="CP16" i="24"/>
  <c r="AW17" i="24"/>
  <c r="AX17" i="24"/>
  <c r="AY17" i="24"/>
  <c r="AZ17" i="24"/>
  <c r="BA17" i="24"/>
  <c r="BB17" i="24"/>
  <c r="BC17" i="24"/>
  <c r="BD17" i="24"/>
  <c r="BE17" i="24"/>
  <c r="BF17" i="24"/>
  <c r="BG17" i="24"/>
  <c r="BH17" i="24"/>
  <c r="BI17" i="24"/>
  <c r="BJ17" i="24"/>
  <c r="BK17" i="24"/>
  <c r="BL17" i="24"/>
  <c r="BN17" i="24"/>
  <c r="BO17" i="24"/>
  <c r="BP17" i="24"/>
  <c r="BQ17" i="24"/>
  <c r="BR17" i="24"/>
  <c r="BS17" i="24"/>
  <c r="BT17" i="24"/>
  <c r="BU17" i="24"/>
  <c r="BV17" i="24"/>
  <c r="BW17" i="24"/>
  <c r="BX17" i="24"/>
  <c r="BY17" i="24"/>
  <c r="BZ17" i="24"/>
  <c r="CA17" i="24"/>
  <c r="CB17" i="24"/>
  <c r="CC17" i="24"/>
  <c r="CD17" i="24"/>
  <c r="CE17" i="24"/>
  <c r="CF17" i="24"/>
  <c r="CG17" i="24"/>
  <c r="CH17" i="24"/>
  <c r="CI17" i="24"/>
  <c r="CJ17" i="24"/>
  <c r="CK17" i="24"/>
  <c r="CL17" i="24"/>
  <c r="CM17" i="24"/>
  <c r="CN17" i="24"/>
  <c r="CO17" i="24"/>
  <c r="CP17" i="24"/>
  <c r="AW18" i="24"/>
  <c r="AX18" i="24"/>
  <c r="AY18" i="24"/>
  <c r="AZ18" i="24"/>
  <c r="BA18" i="24"/>
  <c r="BB18" i="24"/>
  <c r="BC18" i="24"/>
  <c r="BD18" i="24"/>
  <c r="BE18" i="24"/>
  <c r="BF18" i="24"/>
  <c r="BG18" i="24"/>
  <c r="BH18" i="24"/>
  <c r="BI18" i="24"/>
  <c r="BJ18" i="24"/>
  <c r="BK18" i="24"/>
  <c r="BL18" i="24"/>
  <c r="BN18" i="24"/>
  <c r="BO18" i="24"/>
  <c r="BP18" i="24"/>
  <c r="BQ18" i="24"/>
  <c r="BR18" i="24"/>
  <c r="BS18" i="24"/>
  <c r="BT18" i="24"/>
  <c r="BU18" i="24"/>
  <c r="BV18" i="24"/>
  <c r="BW18" i="24"/>
  <c r="BX18" i="24"/>
  <c r="BY18" i="24"/>
  <c r="BZ18" i="24"/>
  <c r="CA18" i="24"/>
  <c r="CB18" i="24"/>
  <c r="CC18" i="24"/>
  <c r="CD18" i="24"/>
  <c r="CE18" i="24"/>
  <c r="CF18" i="24"/>
  <c r="CG18" i="24"/>
  <c r="CH18" i="24"/>
  <c r="CI18" i="24"/>
  <c r="CJ18" i="24"/>
  <c r="CK18" i="24"/>
  <c r="CL18" i="24"/>
  <c r="CM18" i="24"/>
  <c r="CN18" i="24"/>
  <c r="CO18" i="24"/>
  <c r="CP18" i="24"/>
  <c r="AW19" i="24"/>
  <c r="AX19" i="24"/>
  <c r="AY19" i="24"/>
  <c r="AZ19" i="24"/>
  <c r="BA19" i="24"/>
  <c r="BB19" i="24"/>
  <c r="BC19" i="24"/>
  <c r="BD19" i="24"/>
  <c r="BE19" i="24"/>
  <c r="BF19" i="24"/>
  <c r="BG19" i="24"/>
  <c r="BH19" i="24"/>
  <c r="BI19" i="24"/>
  <c r="BJ19" i="24"/>
  <c r="BK19" i="24"/>
  <c r="BL19" i="24"/>
  <c r="BN19" i="24"/>
  <c r="BO19" i="24"/>
  <c r="BP19" i="24"/>
  <c r="BQ19" i="24"/>
  <c r="BR19" i="24"/>
  <c r="BS19" i="24"/>
  <c r="BT19" i="24"/>
  <c r="BU19" i="24"/>
  <c r="BV19" i="24"/>
  <c r="BW19" i="24"/>
  <c r="BX19" i="24"/>
  <c r="BY19" i="24"/>
  <c r="BZ19" i="24"/>
  <c r="CA19" i="24"/>
  <c r="CB19" i="24"/>
  <c r="CC19" i="24"/>
  <c r="CD19" i="24"/>
  <c r="CE19" i="24"/>
  <c r="CF19" i="24"/>
  <c r="CG19" i="24"/>
  <c r="CH19" i="24"/>
  <c r="CI19" i="24"/>
  <c r="CJ19" i="24"/>
  <c r="CK19" i="24"/>
  <c r="CL19" i="24"/>
  <c r="CM19" i="24"/>
  <c r="CN19" i="24"/>
  <c r="CO19" i="24"/>
  <c r="CP19" i="24"/>
  <c r="AW20" i="24"/>
  <c r="AX20" i="24"/>
  <c r="AY20" i="24"/>
  <c r="AZ20" i="24"/>
  <c r="BA20" i="24"/>
  <c r="BB20" i="24"/>
  <c r="BC20" i="24"/>
  <c r="BD20" i="24"/>
  <c r="BE20" i="24"/>
  <c r="BF20" i="24"/>
  <c r="BG20" i="24"/>
  <c r="BH20" i="24"/>
  <c r="BI20" i="24"/>
  <c r="BJ20" i="24"/>
  <c r="BK20" i="24"/>
  <c r="BL20" i="24"/>
  <c r="BN20" i="24"/>
  <c r="BO20" i="24"/>
  <c r="BP20" i="24"/>
  <c r="BQ20" i="24"/>
  <c r="BR20" i="24"/>
  <c r="BS20" i="24"/>
  <c r="BT20" i="24"/>
  <c r="BU20" i="24"/>
  <c r="BV20" i="24"/>
  <c r="BW20" i="24"/>
  <c r="BX20" i="24"/>
  <c r="BY20" i="24"/>
  <c r="BZ20" i="24"/>
  <c r="CA20" i="24"/>
  <c r="CB20" i="24"/>
  <c r="CC20" i="24"/>
  <c r="CD20" i="24"/>
  <c r="CE20" i="24"/>
  <c r="CF20" i="24"/>
  <c r="CG20" i="24"/>
  <c r="CH20" i="24"/>
  <c r="CI20" i="24"/>
  <c r="CJ20" i="24"/>
  <c r="CK20" i="24"/>
  <c r="CL20" i="24"/>
  <c r="CM20" i="24"/>
  <c r="CN20" i="24"/>
  <c r="CO20" i="24"/>
  <c r="CP20" i="24"/>
  <c r="AW21" i="24"/>
  <c r="AX21" i="24"/>
  <c r="AY21" i="24"/>
  <c r="AZ21" i="24"/>
  <c r="BA21" i="24"/>
  <c r="BB21" i="24"/>
  <c r="BC21" i="24"/>
  <c r="BD21" i="24"/>
  <c r="BE21" i="24"/>
  <c r="BF21" i="24"/>
  <c r="BG21" i="24"/>
  <c r="BH21" i="24"/>
  <c r="BI21" i="24"/>
  <c r="BJ21" i="24"/>
  <c r="BK21" i="24"/>
  <c r="BL21" i="24"/>
  <c r="BN21" i="24"/>
  <c r="BO21" i="24"/>
  <c r="BP21" i="24"/>
  <c r="BQ21" i="24"/>
  <c r="BR21" i="24"/>
  <c r="BS21" i="24"/>
  <c r="BT21" i="24"/>
  <c r="BU21" i="24"/>
  <c r="BV21" i="24"/>
  <c r="BW21" i="24"/>
  <c r="BX21" i="24"/>
  <c r="BY21" i="24"/>
  <c r="BZ21" i="24"/>
  <c r="CA21" i="24"/>
  <c r="CB21" i="24"/>
  <c r="CC21" i="24"/>
  <c r="CD21" i="24"/>
  <c r="CE21" i="24"/>
  <c r="CF21" i="24"/>
  <c r="CG21" i="24"/>
  <c r="CH21" i="24"/>
  <c r="CI21" i="24"/>
  <c r="CJ21" i="24"/>
  <c r="CK21" i="24"/>
  <c r="CL21" i="24"/>
  <c r="CM21" i="24"/>
  <c r="CN21" i="24"/>
  <c r="CO21" i="24"/>
  <c r="CP21" i="24"/>
  <c r="AW22" i="24"/>
  <c r="AX22" i="24"/>
  <c r="AY22" i="24"/>
  <c r="AZ22" i="24"/>
  <c r="BA22" i="24"/>
  <c r="BB22" i="24"/>
  <c r="BC22" i="24"/>
  <c r="BD22" i="24"/>
  <c r="BE22" i="24"/>
  <c r="BF22" i="24"/>
  <c r="BG22" i="24"/>
  <c r="BH22" i="24"/>
  <c r="BI22" i="24"/>
  <c r="BJ22" i="24"/>
  <c r="BK22" i="24"/>
  <c r="BL22" i="24"/>
  <c r="BN22" i="24"/>
  <c r="BO22" i="24"/>
  <c r="BP22" i="24"/>
  <c r="BQ22" i="24"/>
  <c r="BR22" i="24"/>
  <c r="BS22" i="24"/>
  <c r="BT22" i="24"/>
  <c r="BU22" i="24"/>
  <c r="BV22" i="24"/>
  <c r="BW22" i="24"/>
  <c r="BX22" i="24"/>
  <c r="BY22" i="24"/>
  <c r="BZ22" i="24"/>
  <c r="CA22" i="24"/>
  <c r="CB22" i="24"/>
  <c r="CC22" i="24"/>
  <c r="CD22" i="24"/>
  <c r="CE22" i="24"/>
  <c r="CF22" i="24"/>
  <c r="CG22" i="24"/>
  <c r="CH22" i="24"/>
  <c r="CI22" i="24"/>
  <c r="CJ22" i="24"/>
  <c r="CK22" i="24"/>
  <c r="CL22" i="24"/>
  <c r="CM22" i="24"/>
  <c r="CN22" i="24"/>
  <c r="CO22" i="24"/>
  <c r="CP22" i="24"/>
  <c r="AW23" i="24"/>
  <c r="AX23" i="24"/>
  <c r="AY23" i="24"/>
  <c r="AZ23" i="24"/>
  <c r="BA23" i="24"/>
  <c r="BB23" i="24"/>
  <c r="BC23" i="24"/>
  <c r="BD23" i="24"/>
  <c r="BE23" i="24"/>
  <c r="BF23" i="24"/>
  <c r="BG23" i="24"/>
  <c r="BH23" i="24"/>
  <c r="BI23" i="24"/>
  <c r="BJ23" i="24"/>
  <c r="BK23" i="24"/>
  <c r="BL23" i="24"/>
  <c r="BN23" i="24"/>
  <c r="BO23" i="24"/>
  <c r="BP23" i="24"/>
  <c r="BQ23" i="24"/>
  <c r="BR23" i="24"/>
  <c r="BS23" i="24"/>
  <c r="BT23" i="24"/>
  <c r="BU23" i="24"/>
  <c r="BV23" i="24"/>
  <c r="BW23" i="24"/>
  <c r="BX23" i="24"/>
  <c r="BY23" i="24"/>
  <c r="BZ23" i="24"/>
  <c r="CA23" i="24"/>
  <c r="CB23" i="24"/>
  <c r="CC23" i="24"/>
  <c r="CD23" i="24"/>
  <c r="CE23" i="24"/>
  <c r="CF23" i="24"/>
  <c r="CG23" i="24"/>
  <c r="CH23" i="24"/>
  <c r="CI23" i="24"/>
  <c r="CJ23" i="24"/>
  <c r="CK23" i="24"/>
  <c r="CL23" i="24"/>
  <c r="CM23" i="24"/>
  <c r="CN23" i="24"/>
  <c r="CO23" i="24"/>
  <c r="CP23" i="24"/>
  <c r="AW24" i="24"/>
  <c r="AX24" i="24"/>
  <c r="AY24" i="24"/>
  <c r="AZ24" i="24"/>
  <c r="BA24" i="24"/>
  <c r="BB24" i="24"/>
  <c r="BC24" i="24"/>
  <c r="BD24" i="24"/>
  <c r="BE24" i="24"/>
  <c r="BF24" i="24"/>
  <c r="BG24" i="24"/>
  <c r="BH24" i="24"/>
  <c r="BI24" i="24"/>
  <c r="BJ24" i="24"/>
  <c r="BK24" i="24"/>
  <c r="BL24" i="24"/>
  <c r="BN24" i="24"/>
  <c r="BO24" i="24"/>
  <c r="BP24" i="24"/>
  <c r="BQ24" i="24"/>
  <c r="BR24" i="24"/>
  <c r="BS24" i="24"/>
  <c r="BT24" i="24"/>
  <c r="BU24" i="24"/>
  <c r="BV24" i="24"/>
  <c r="BW24" i="24"/>
  <c r="BX24" i="24"/>
  <c r="BY24" i="24"/>
  <c r="BZ24" i="24"/>
  <c r="CA24" i="24"/>
  <c r="CB24" i="24"/>
  <c r="CC24" i="24"/>
  <c r="CD24" i="24"/>
  <c r="CE24" i="24"/>
  <c r="CF24" i="24"/>
  <c r="CG24" i="24"/>
  <c r="CH24" i="24"/>
  <c r="CI24" i="24"/>
  <c r="CJ24" i="24"/>
  <c r="CK24" i="24"/>
  <c r="CL24" i="24"/>
  <c r="CM24" i="24"/>
  <c r="CN24" i="24"/>
  <c r="CO24" i="24"/>
  <c r="CP24" i="24"/>
  <c r="AW25" i="24"/>
  <c r="AX25" i="24"/>
  <c r="AY25" i="24"/>
  <c r="AZ25" i="24"/>
  <c r="BA25" i="24"/>
  <c r="BB25" i="24"/>
  <c r="BC25" i="24"/>
  <c r="BD25" i="24"/>
  <c r="BE25" i="24"/>
  <c r="BF25" i="24"/>
  <c r="BG25" i="24"/>
  <c r="BH25" i="24"/>
  <c r="BI25" i="24"/>
  <c r="BJ25" i="24"/>
  <c r="BK25" i="24"/>
  <c r="BL25" i="24"/>
  <c r="BN25" i="24"/>
  <c r="BO25" i="24"/>
  <c r="BP25" i="24"/>
  <c r="BQ25" i="24"/>
  <c r="BR25" i="24"/>
  <c r="BS25" i="24"/>
  <c r="BT25" i="24"/>
  <c r="BU25" i="24"/>
  <c r="BV25" i="24"/>
  <c r="BW25" i="24"/>
  <c r="BX25" i="24"/>
  <c r="BY25" i="24"/>
  <c r="BZ25" i="24"/>
  <c r="CA25" i="24"/>
  <c r="CB25" i="24"/>
  <c r="CC25" i="24"/>
  <c r="CD25" i="24"/>
  <c r="CE25" i="24"/>
  <c r="CF25" i="24"/>
  <c r="CG25" i="24"/>
  <c r="CH25" i="24"/>
  <c r="CI25" i="24"/>
  <c r="CJ25" i="24"/>
  <c r="CK25" i="24"/>
  <c r="CL25" i="24"/>
  <c r="CM25" i="24"/>
  <c r="CN25" i="24"/>
  <c r="CO25" i="24"/>
  <c r="CP25" i="24"/>
  <c r="AW26" i="24"/>
  <c r="AX26" i="24"/>
  <c r="AY26" i="24"/>
  <c r="AZ26" i="24"/>
  <c r="BA26" i="24"/>
  <c r="BB26" i="24"/>
  <c r="BC26" i="24"/>
  <c r="BD26" i="24"/>
  <c r="BE26" i="24"/>
  <c r="BF26" i="24"/>
  <c r="BG26" i="24"/>
  <c r="BH26" i="24"/>
  <c r="BI26" i="24"/>
  <c r="BJ26" i="24"/>
  <c r="BK26" i="24"/>
  <c r="BL26" i="24"/>
  <c r="BN26" i="24"/>
  <c r="BO26" i="24"/>
  <c r="BP26" i="24"/>
  <c r="BQ26" i="24"/>
  <c r="BR26" i="24"/>
  <c r="BS26" i="24"/>
  <c r="BT26" i="24"/>
  <c r="BU26" i="24"/>
  <c r="BV26" i="24"/>
  <c r="BW26" i="24"/>
  <c r="BX26" i="24"/>
  <c r="BY26" i="24"/>
  <c r="BZ26" i="24"/>
  <c r="CA26" i="24"/>
  <c r="CB26" i="24"/>
  <c r="CC26" i="24"/>
  <c r="CD26" i="24"/>
  <c r="CE26" i="24"/>
  <c r="CF26" i="24"/>
  <c r="CG26" i="24"/>
  <c r="CH26" i="24"/>
  <c r="CI26" i="24"/>
  <c r="CJ26" i="24"/>
  <c r="CK26" i="24"/>
  <c r="CL26" i="24"/>
  <c r="CM26" i="24"/>
  <c r="CN26" i="24"/>
  <c r="CO26" i="24"/>
  <c r="CP26" i="24"/>
  <c r="AW27" i="24"/>
  <c r="AX27" i="24"/>
  <c r="AY27" i="24"/>
  <c r="AZ27" i="24"/>
  <c r="BA27" i="24"/>
  <c r="BB27" i="24"/>
  <c r="BC27" i="24"/>
  <c r="BD27" i="24"/>
  <c r="BE27" i="24"/>
  <c r="BF27" i="24"/>
  <c r="BG27" i="24"/>
  <c r="BH27" i="24"/>
  <c r="BI27" i="24"/>
  <c r="BJ27" i="24"/>
  <c r="BK27" i="24"/>
  <c r="BL27" i="24"/>
  <c r="BN27" i="24"/>
  <c r="BO27" i="24"/>
  <c r="BP27" i="24"/>
  <c r="BQ27" i="24"/>
  <c r="BR27" i="24"/>
  <c r="BS27" i="24"/>
  <c r="BT27" i="24"/>
  <c r="BU27" i="24"/>
  <c r="BV27" i="24"/>
  <c r="BW27" i="24"/>
  <c r="BX27" i="24"/>
  <c r="BY27" i="24"/>
  <c r="BZ27" i="24"/>
  <c r="CA27" i="24"/>
  <c r="CB27" i="24"/>
  <c r="CC27" i="24"/>
  <c r="CD27" i="24"/>
  <c r="CE27" i="24"/>
  <c r="CF27" i="24"/>
  <c r="CG27" i="24"/>
  <c r="CH27" i="24"/>
  <c r="CI27" i="24"/>
  <c r="CJ27" i="24"/>
  <c r="CK27" i="24"/>
  <c r="CL27" i="24"/>
  <c r="CM27" i="24"/>
  <c r="CN27" i="24"/>
  <c r="CO27" i="24"/>
  <c r="CP27" i="24"/>
  <c r="AW28" i="24"/>
  <c r="AX28" i="24"/>
  <c r="AY28" i="24"/>
  <c r="AZ28" i="24"/>
  <c r="BA28" i="24"/>
  <c r="BB28" i="24"/>
  <c r="BC28" i="24"/>
  <c r="BD28" i="24"/>
  <c r="BE28" i="24"/>
  <c r="BF28" i="24"/>
  <c r="BG28" i="24"/>
  <c r="BH28" i="24"/>
  <c r="BI28" i="24"/>
  <c r="BJ28" i="24"/>
  <c r="BK28" i="24"/>
  <c r="BL28" i="24"/>
  <c r="BN28" i="24"/>
  <c r="BO28" i="24"/>
  <c r="BP28" i="24"/>
  <c r="BQ28" i="24"/>
  <c r="BR28" i="24"/>
  <c r="BS28" i="24"/>
  <c r="BT28" i="24"/>
  <c r="BU28" i="24"/>
  <c r="BV28" i="24"/>
  <c r="BW28" i="24"/>
  <c r="BX28" i="24"/>
  <c r="BY28" i="24"/>
  <c r="BZ28" i="24"/>
  <c r="CA28" i="24"/>
  <c r="CB28" i="24"/>
  <c r="CC28" i="24"/>
  <c r="CD28" i="24"/>
  <c r="CE28" i="24"/>
  <c r="CF28" i="24"/>
  <c r="CG28" i="24"/>
  <c r="CH28" i="24"/>
  <c r="CI28" i="24"/>
  <c r="CJ28" i="24"/>
  <c r="CK28" i="24"/>
  <c r="CL28" i="24"/>
  <c r="CM28" i="24"/>
  <c r="CN28" i="24"/>
  <c r="CO28" i="24"/>
  <c r="CP28" i="24"/>
  <c r="AW29" i="24"/>
  <c r="AX29" i="24"/>
  <c r="AY29" i="24"/>
  <c r="AZ29" i="24"/>
  <c r="BA29" i="24"/>
  <c r="BB29" i="24"/>
  <c r="BC29" i="24"/>
  <c r="BD29" i="24"/>
  <c r="BE29" i="24"/>
  <c r="BF29" i="24"/>
  <c r="BG29" i="24"/>
  <c r="BH29" i="24"/>
  <c r="BI29" i="24"/>
  <c r="BJ29" i="24"/>
  <c r="BK29" i="24"/>
  <c r="BL29" i="24"/>
  <c r="BN29" i="24"/>
  <c r="BO29" i="24"/>
  <c r="BP29" i="24"/>
  <c r="BQ29" i="24"/>
  <c r="BR29" i="24"/>
  <c r="BS29" i="24"/>
  <c r="BT29" i="24"/>
  <c r="BU29" i="24"/>
  <c r="BV29" i="24"/>
  <c r="BW29" i="24"/>
  <c r="BX29" i="24"/>
  <c r="BY29" i="24"/>
  <c r="BZ29" i="24"/>
  <c r="CA29" i="24"/>
  <c r="CB29" i="24"/>
  <c r="CC29" i="24"/>
  <c r="CD29" i="24"/>
  <c r="CE29" i="24"/>
  <c r="CF29" i="24"/>
  <c r="CG29" i="24"/>
  <c r="CH29" i="24"/>
  <c r="CI29" i="24"/>
  <c r="CJ29" i="24"/>
  <c r="CK29" i="24"/>
  <c r="CL29" i="24"/>
  <c r="CM29" i="24"/>
  <c r="CN29" i="24"/>
  <c r="CO29" i="24"/>
  <c r="CP29" i="24"/>
  <c r="AW30" i="24"/>
  <c r="AX30" i="24"/>
  <c r="AY30" i="24"/>
  <c r="AZ30" i="24"/>
  <c r="BA30" i="24"/>
  <c r="BB30" i="24"/>
  <c r="BC30" i="24"/>
  <c r="BD30" i="24"/>
  <c r="BE30" i="24"/>
  <c r="BF30" i="24"/>
  <c r="BG30" i="24"/>
  <c r="BH30" i="24"/>
  <c r="BI30" i="24"/>
  <c r="BJ30" i="24"/>
  <c r="BK30" i="24"/>
  <c r="BL30" i="24"/>
  <c r="BN30" i="24"/>
  <c r="BO30" i="24"/>
  <c r="BP30" i="24"/>
  <c r="BQ30" i="24"/>
  <c r="BR30" i="24"/>
  <c r="BS30" i="24"/>
  <c r="BT30" i="24"/>
  <c r="BU30" i="24"/>
  <c r="BV30" i="24"/>
  <c r="BW30" i="24"/>
  <c r="BX30" i="24"/>
  <c r="BY30" i="24"/>
  <c r="BZ30" i="24"/>
  <c r="CA30" i="24"/>
  <c r="CB30" i="24"/>
  <c r="CC30" i="24"/>
  <c r="CD30" i="24"/>
  <c r="CE30" i="24"/>
  <c r="CF30" i="24"/>
  <c r="CG30" i="24"/>
  <c r="CH30" i="24"/>
  <c r="CI30" i="24"/>
  <c r="CJ30" i="24"/>
  <c r="CK30" i="24"/>
  <c r="CL30" i="24"/>
  <c r="CM30" i="24"/>
  <c r="CN30" i="24"/>
  <c r="CO30" i="24"/>
  <c r="CP30" i="24"/>
  <c r="AW31" i="24"/>
  <c r="AX31" i="24"/>
  <c r="AY31" i="24"/>
  <c r="AZ31" i="24"/>
  <c r="BA31" i="24"/>
  <c r="BB31" i="24"/>
  <c r="BC31" i="24"/>
  <c r="BD31" i="24"/>
  <c r="BE31" i="24"/>
  <c r="BF31" i="24"/>
  <c r="BG31" i="24"/>
  <c r="BH31" i="24"/>
  <c r="BI31" i="24"/>
  <c r="BJ31" i="24"/>
  <c r="BK31" i="24"/>
  <c r="BL31" i="24"/>
  <c r="BN31" i="24"/>
  <c r="BO31" i="24"/>
  <c r="BP31" i="24"/>
  <c r="BQ31" i="24"/>
  <c r="BR31" i="24"/>
  <c r="BS31" i="24"/>
  <c r="BT31" i="24"/>
  <c r="BU31" i="24"/>
  <c r="BV31" i="24"/>
  <c r="BW31" i="24"/>
  <c r="BX31" i="24"/>
  <c r="BY31" i="24"/>
  <c r="BZ31" i="24"/>
  <c r="CA31" i="24"/>
  <c r="CB31" i="24"/>
  <c r="CC31" i="24"/>
  <c r="CD31" i="24"/>
  <c r="CE31" i="24"/>
  <c r="CF31" i="24"/>
  <c r="CG31" i="24"/>
  <c r="CH31" i="24"/>
  <c r="CI31" i="24"/>
  <c r="CJ31" i="24"/>
  <c r="CK31" i="24"/>
  <c r="CL31" i="24"/>
  <c r="CM31" i="24"/>
  <c r="CN31" i="24"/>
  <c r="CO31" i="24"/>
  <c r="CP31" i="24"/>
  <c r="AW32" i="24"/>
  <c r="AX32" i="24"/>
  <c r="AY32" i="24"/>
  <c r="AZ32" i="24"/>
  <c r="BA32" i="24"/>
  <c r="BB32" i="24"/>
  <c r="BC32" i="24"/>
  <c r="BD32" i="24"/>
  <c r="BE32" i="24"/>
  <c r="BF32" i="24"/>
  <c r="BG32" i="24"/>
  <c r="BH32" i="24"/>
  <c r="BI32" i="24"/>
  <c r="BJ32" i="24"/>
  <c r="BK32" i="24"/>
  <c r="BL32" i="24"/>
  <c r="BN32" i="24"/>
  <c r="BO32" i="24"/>
  <c r="BP32" i="24"/>
  <c r="BQ32" i="24"/>
  <c r="BR32" i="24"/>
  <c r="BS32" i="24"/>
  <c r="BT32" i="24"/>
  <c r="BU32" i="24"/>
  <c r="BV32" i="24"/>
  <c r="BW32" i="24"/>
  <c r="BX32" i="24"/>
  <c r="BY32" i="24"/>
  <c r="BZ32" i="24"/>
  <c r="CA32" i="24"/>
  <c r="CB32" i="24"/>
  <c r="CC32" i="24"/>
  <c r="CD32" i="24"/>
  <c r="CE32" i="24"/>
  <c r="CF32" i="24"/>
  <c r="CG32" i="24"/>
  <c r="CH32" i="24"/>
  <c r="CI32" i="24"/>
  <c r="CJ32" i="24"/>
  <c r="CK32" i="24"/>
  <c r="CL32" i="24"/>
  <c r="CM32" i="24"/>
  <c r="CN32" i="24"/>
  <c r="CO32" i="24"/>
  <c r="CP32" i="24"/>
  <c r="AW33" i="24"/>
  <c r="AX33" i="24"/>
  <c r="AY33" i="24"/>
  <c r="AZ33" i="24"/>
  <c r="BA33" i="24"/>
  <c r="BB33" i="24"/>
  <c r="BC33" i="24"/>
  <c r="BD33" i="24"/>
  <c r="BE33" i="24"/>
  <c r="BF33" i="24"/>
  <c r="BG33" i="24"/>
  <c r="BH33" i="24"/>
  <c r="BI33" i="24"/>
  <c r="BJ33" i="24"/>
  <c r="BK33" i="24"/>
  <c r="BL33" i="24"/>
  <c r="BN33" i="24"/>
  <c r="BO33" i="24"/>
  <c r="BP33" i="24"/>
  <c r="BQ33" i="24"/>
  <c r="BR33" i="24"/>
  <c r="BS33" i="24"/>
  <c r="BT33" i="24"/>
  <c r="BU33" i="24"/>
  <c r="BV33" i="24"/>
  <c r="BW33" i="24"/>
  <c r="BX33" i="24"/>
  <c r="BY33" i="24"/>
  <c r="BZ33" i="24"/>
  <c r="CA33" i="24"/>
  <c r="CB33" i="24"/>
  <c r="CC33" i="24"/>
  <c r="CD33" i="24"/>
  <c r="CE33" i="24"/>
  <c r="CF33" i="24"/>
  <c r="CG33" i="24"/>
  <c r="CH33" i="24"/>
  <c r="CI33" i="24"/>
  <c r="CJ33" i="24"/>
  <c r="CK33" i="24"/>
  <c r="CL33" i="24"/>
  <c r="CM33" i="24"/>
  <c r="CN33" i="24"/>
  <c r="CO33" i="24"/>
  <c r="CP33" i="24"/>
  <c r="AW34" i="24"/>
  <c r="AX34" i="24"/>
  <c r="AY34" i="24"/>
  <c r="AZ34" i="24"/>
  <c r="BA34" i="24"/>
  <c r="BB34" i="24"/>
  <c r="BC34" i="24"/>
  <c r="BD34" i="24"/>
  <c r="BE34" i="24"/>
  <c r="BF34" i="24"/>
  <c r="BG34" i="24"/>
  <c r="BH34" i="24"/>
  <c r="BI34" i="24"/>
  <c r="BJ34" i="24"/>
  <c r="BK34" i="24"/>
  <c r="BL34" i="24"/>
  <c r="BN34" i="24"/>
  <c r="BO34" i="24"/>
  <c r="BP34" i="24"/>
  <c r="BQ34" i="24"/>
  <c r="BR34" i="24"/>
  <c r="BS34" i="24"/>
  <c r="BT34" i="24"/>
  <c r="BU34" i="24"/>
  <c r="BV34" i="24"/>
  <c r="BW34" i="24"/>
  <c r="BX34" i="24"/>
  <c r="BY34" i="24"/>
  <c r="BZ34" i="24"/>
  <c r="CA34" i="24"/>
  <c r="CB34" i="24"/>
  <c r="CC34" i="24"/>
  <c r="CD34" i="24"/>
  <c r="CE34" i="24"/>
  <c r="CF34" i="24"/>
  <c r="CG34" i="24"/>
  <c r="CH34" i="24"/>
  <c r="CI34" i="24"/>
  <c r="CJ34" i="24"/>
  <c r="CK34" i="24"/>
  <c r="CL34" i="24"/>
  <c r="CM34" i="24"/>
  <c r="CN34" i="24"/>
  <c r="CO34" i="24"/>
  <c r="CP34" i="24"/>
  <c r="AW35" i="24"/>
  <c r="AX35" i="24"/>
  <c r="AY35" i="24"/>
  <c r="AZ35" i="24"/>
  <c r="BA35" i="24"/>
  <c r="BB35" i="24"/>
  <c r="BC35" i="24"/>
  <c r="BD35" i="24"/>
  <c r="BE35" i="24"/>
  <c r="BF35" i="24"/>
  <c r="BG35" i="24"/>
  <c r="BH35" i="24"/>
  <c r="BI35" i="24"/>
  <c r="BJ35" i="24"/>
  <c r="BK35" i="24"/>
  <c r="BL35" i="24"/>
  <c r="BN35" i="24"/>
  <c r="BO35" i="24"/>
  <c r="BP35" i="24"/>
  <c r="BQ35" i="24"/>
  <c r="BR35" i="24"/>
  <c r="BS35" i="24"/>
  <c r="BT35" i="24"/>
  <c r="BU35" i="24"/>
  <c r="BV35" i="24"/>
  <c r="BW35" i="24"/>
  <c r="BX35" i="24"/>
  <c r="BY35" i="24"/>
  <c r="BZ35" i="24"/>
  <c r="CA35" i="24"/>
  <c r="CB35" i="24"/>
  <c r="CC35" i="24"/>
  <c r="CD35" i="24"/>
  <c r="CE35" i="24"/>
  <c r="CF35" i="24"/>
  <c r="CG35" i="24"/>
  <c r="CH35" i="24"/>
  <c r="CI35" i="24"/>
  <c r="CJ35" i="24"/>
  <c r="CK35" i="24"/>
  <c r="CL35" i="24"/>
  <c r="CM35" i="24"/>
  <c r="CN35" i="24"/>
  <c r="CO35" i="24"/>
  <c r="CP35" i="24"/>
  <c r="AW36" i="24"/>
  <c r="AX36" i="24"/>
  <c r="AY36" i="24"/>
  <c r="AZ36" i="24"/>
  <c r="BA36" i="24"/>
  <c r="BB36" i="24"/>
  <c r="BC36" i="24"/>
  <c r="BD36" i="24"/>
  <c r="BE36" i="24"/>
  <c r="BF36" i="24"/>
  <c r="BG36" i="24"/>
  <c r="BH36" i="24"/>
  <c r="BI36" i="24"/>
  <c r="BJ36" i="24"/>
  <c r="BK36" i="24"/>
  <c r="BL36" i="24"/>
  <c r="BN36" i="24"/>
  <c r="BO36" i="24"/>
  <c r="BP36" i="24"/>
  <c r="BQ36" i="24"/>
  <c r="BR36" i="24"/>
  <c r="BS36" i="24"/>
  <c r="BT36" i="24"/>
  <c r="BU36" i="24"/>
  <c r="BV36" i="24"/>
  <c r="BW36" i="24"/>
  <c r="BX36" i="24"/>
  <c r="BY36" i="24"/>
  <c r="BZ36" i="24"/>
  <c r="CA36" i="24"/>
  <c r="CB36" i="24"/>
  <c r="CC36" i="24"/>
  <c r="CD36" i="24"/>
  <c r="CE36" i="24"/>
  <c r="CF36" i="24"/>
  <c r="CG36" i="24"/>
  <c r="CH36" i="24"/>
  <c r="CI36" i="24"/>
  <c r="CJ36" i="24"/>
  <c r="CK36" i="24"/>
  <c r="CL36" i="24"/>
  <c r="CM36" i="24"/>
  <c r="CN36" i="24"/>
  <c r="CO36" i="24"/>
  <c r="CP36" i="24"/>
  <c r="AW37" i="24"/>
  <c r="AX37" i="24"/>
  <c r="AY37" i="24"/>
  <c r="AZ37" i="24"/>
  <c r="BA37" i="24"/>
  <c r="BB37" i="24"/>
  <c r="BC37" i="24"/>
  <c r="BD37" i="24"/>
  <c r="BE37" i="24"/>
  <c r="BF37" i="24"/>
  <c r="BG37" i="24"/>
  <c r="BH37" i="24"/>
  <c r="BI37" i="24"/>
  <c r="BJ37" i="24"/>
  <c r="BK37" i="24"/>
  <c r="BL37" i="24"/>
  <c r="BN37" i="24"/>
  <c r="BO37" i="24"/>
  <c r="BP37" i="24"/>
  <c r="BQ37" i="24"/>
  <c r="BR37" i="24"/>
  <c r="BS37" i="24"/>
  <c r="BT37" i="24"/>
  <c r="BU37" i="24"/>
  <c r="BV37" i="24"/>
  <c r="BW37" i="24"/>
  <c r="BX37" i="24"/>
  <c r="BY37" i="24"/>
  <c r="BZ37" i="24"/>
  <c r="CA37" i="24"/>
  <c r="CB37" i="24"/>
  <c r="CC37" i="24"/>
  <c r="CD37" i="24"/>
  <c r="CE37" i="24"/>
  <c r="CF37" i="24"/>
  <c r="CG37" i="24"/>
  <c r="CH37" i="24"/>
  <c r="CI37" i="24"/>
  <c r="CJ37" i="24"/>
  <c r="CK37" i="24"/>
  <c r="CL37" i="24"/>
  <c r="CM37" i="24"/>
  <c r="CN37" i="24"/>
  <c r="CO37" i="24"/>
  <c r="CP37" i="24"/>
  <c r="AW38" i="24"/>
  <c r="AX38" i="24"/>
  <c r="AY38" i="24"/>
  <c r="AZ38" i="24"/>
  <c r="BA38" i="24"/>
  <c r="BB38" i="24"/>
  <c r="BC38" i="24"/>
  <c r="BD38" i="24"/>
  <c r="BE38" i="24"/>
  <c r="BF38" i="24"/>
  <c r="BG38" i="24"/>
  <c r="BH38" i="24"/>
  <c r="BI38" i="24"/>
  <c r="BJ38" i="24"/>
  <c r="BK38" i="24"/>
  <c r="BL38" i="24"/>
  <c r="BN38" i="24"/>
  <c r="BO38" i="24"/>
  <c r="BP38" i="24"/>
  <c r="BQ38" i="24"/>
  <c r="BR38" i="24"/>
  <c r="BS38" i="24"/>
  <c r="BT38" i="24"/>
  <c r="BU38" i="24"/>
  <c r="BV38" i="24"/>
  <c r="BW38" i="24"/>
  <c r="BX38" i="24"/>
  <c r="BY38" i="24"/>
  <c r="BZ38" i="24"/>
  <c r="CA38" i="24"/>
  <c r="CB38" i="24"/>
  <c r="CC38" i="24"/>
  <c r="CD38" i="24"/>
  <c r="CE38" i="24"/>
  <c r="CF38" i="24"/>
  <c r="CG38" i="24"/>
  <c r="CH38" i="24"/>
  <c r="CI38" i="24"/>
  <c r="CJ38" i="24"/>
  <c r="CK38" i="24"/>
  <c r="CL38" i="24"/>
  <c r="CM38" i="24"/>
  <c r="CN38" i="24"/>
  <c r="CO38" i="24"/>
  <c r="CP38" i="24"/>
  <c r="AW39" i="24"/>
  <c r="AX39" i="24"/>
  <c r="AY39" i="24"/>
  <c r="AZ39" i="24"/>
  <c r="BA39" i="24"/>
  <c r="BB39" i="24"/>
  <c r="BC39" i="24"/>
  <c r="BD39" i="24"/>
  <c r="BE39" i="24"/>
  <c r="BF39" i="24"/>
  <c r="BG39" i="24"/>
  <c r="BH39" i="24"/>
  <c r="BI39" i="24"/>
  <c r="BJ39" i="24"/>
  <c r="BK39" i="24"/>
  <c r="BL39" i="24"/>
  <c r="BN39" i="24"/>
  <c r="BO39" i="24"/>
  <c r="BP39" i="24"/>
  <c r="BQ39" i="24"/>
  <c r="BR39" i="24"/>
  <c r="BS39" i="24"/>
  <c r="BT39" i="24"/>
  <c r="BU39" i="24"/>
  <c r="BV39" i="24"/>
  <c r="BW39" i="24"/>
  <c r="BX39" i="24"/>
  <c r="BY39" i="24"/>
  <c r="BZ39" i="24"/>
  <c r="CA39" i="24"/>
  <c r="CB39" i="24"/>
  <c r="CC39" i="24"/>
  <c r="CD39" i="24"/>
  <c r="CE39" i="24"/>
  <c r="CF39" i="24"/>
  <c r="CG39" i="24"/>
  <c r="CH39" i="24"/>
  <c r="CI39" i="24"/>
  <c r="CJ39" i="24"/>
  <c r="CK39" i="24"/>
  <c r="CL39" i="24"/>
  <c r="CM39" i="24"/>
  <c r="CN39" i="24"/>
  <c r="CO39" i="24"/>
  <c r="CP39" i="24"/>
  <c r="AW40" i="24"/>
  <c r="AX40" i="24"/>
  <c r="AY40" i="24"/>
  <c r="AZ40" i="24"/>
  <c r="BA40" i="24"/>
  <c r="BB40" i="24"/>
  <c r="BC40" i="24"/>
  <c r="BD40" i="24"/>
  <c r="BE40" i="24"/>
  <c r="BF40" i="24"/>
  <c r="BG40" i="24"/>
  <c r="BH40" i="24"/>
  <c r="BI40" i="24"/>
  <c r="BJ40" i="24"/>
  <c r="BK40" i="24"/>
  <c r="BL40" i="24"/>
  <c r="BN40" i="24"/>
  <c r="BO40" i="24"/>
  <c r="BP40" i="24"/>
  <c r="BQ40" i="24"/>
  <c r="BR40" i="24"/>
  <c r="BS40" i="24"/>
  <c r="BT40" i="24"/>
  <c r="BU40" i="24"/>
  <c r="BV40" i="24"/>
  <c r="BW40" i="24"/>
  <c r="BX40" i="24"/>
  <c r="BY40" i="24"/>
  <c r="BZ40" i="24"/>
  <c r="CA40" i="24"/>
  <c r="CB40" i="24"/>
  <c r="CC40" i="24"/>
  <c r="CD40" i="24"/>
  <c r="CE40" i="24"/>
  <c r="CF40" i="24"/>
  <c r="CG40" i="24"/>
  <c r="CH40" i="24"/>
  <c r="CI40" i="24"/>
  <c r="CJ40" i="24"/>
  <c r="CK40" i="24"/>
  <c r="CL40" i="24"/>
  <c r="CM40" i="24"/>
  <c r="CN40" i="24"/>
  <c r="CO40" i="24"/>
  <c r="CP40" i="24"/>
  <c r="AW41" i="24"/>
  <c r="AX41" i="24"/>
  <c r="AY41" i="24"/>
  <c r="AZ41" i="24"/>
  <c r="BA41" i="24"/>
  <c r="BB41" i="24"/>
  <c r="BC41" i="24"/>
  <c r="BD41" i="24"/>
  <c r="BE41" i="24"/>
  <c r="BF41" i="24"/>
  <c r="BG41" i="24"/>
  <c r="BH41" i="24"/>
  <c r="BI41" i="24"/>
  <c r="BJ41" i="24"/>
  <c r="BK41" i="24"/>
  <c r="BL41" i="24"/>
  <c r="BN41" i="24"/>
  <c r="BO41" i="24"/>
  <c r="BP41" i="24"/>
  <c r="BQ41" i="24"/>
  <c r="BR41" i="24"/>
  <c r="BS41" i="24"/>
  <c r="BT41" i="24"/>
  <c r="BU41" i="24"/>
  <c r="BV41" i="24"/>
  <c r="BW41" i="24"/>
  <c r="BX41" i="24"/>
  <c r="BY41" i="24"/>
  <c r="BZ41" i="24"/>
  <c r="CA41" i="24"/>
  <c r="CB41" i="24"/>
  <c r="CC41" i="24"/>
  <c r="CD41" i="24"/>
  <c r="CE41" i="24"/>
  <c r="CF41" i="24"/>
  <c r="CG41" i="24"/>
  <c r="CH41" i="24"/>
  <c r="CI41" i="24"/>
  <c r="CJ41" i="24"/>
  <c r="CK41" i="24"/>
  <c r="CL41" i="24"/>
  <c r="CM41" i="24"/>
  <c r="CN41" i="24"/>
  <c r="CO41" i="24"/>
  <c r="CP41" i="24"/>
  <c r="AW42" i="24"/>
  <c r="AX42" i="24"/>
  <c r="AY42" i="24"/>
  <c r="AZ42" i="24"/>
  <c r="BA42" i="24"/>
  <c r="BB42" i="24"/>
  <c r="BC42" i="24"/>
  <c r="BD42" i="24"/>
  <c r="BE42" i="24"/>
  <c r="BF42" i="24"/>
  <c r="BG42" i="24"/>
  <c r="BH42" i="24"/>
  <c r="BI42" i="24"/>
  <c r="BJ42" i="24"/>
  <c r="BK42" i="24"/>
  <c r="BL42" i="24"/>
  <c r="BN42" i="24"/>
  <c r="BO42" i="24"/>
  <c r="BP42" i="24"/>
  <c r="BQ42" i="24"/>
  <c r="BR42" i="24"/>
  <c r="BS42" i="24"/>
  <c r="BT42" i="24"/>
  <c r="BU42" i="24"/>
  <c r="BV42" i="24"/>
  <c r="BW42" i="24"/>
  <c r="BX42" i="24"/>
  <c r="BY42" i="24"/>
  <c r="BZ42" i="24"/>
  <c r="CA42" i="24"/>
  <c r="CB42" i="24"/>
  <c r="CC42" i="24"/>
  <c r="CD42" i="24"/>
  <c r="CE42" i="24"/>
  <c r="CF42" i="24"/>
  <c r="CG42" i="24"/>
  <c r="CH42" i="24"/>
  <c r="CI42" i="24"/>
  <c r="CJ42" i="24"/>
  <c r="CK42" i="24"/>
  <c r="CL42" i="24"/>
  <c r="CM42" i="24"/>
  <c r="CN42" i="24"/>
  <c r="CO42" i="24"/>
  <c r="CP42" i="24"/>
  <c r="AW43" i="24"/>
  <c r="AX43" i="24"/>
  <c r="AY43" i="24"/>
  <c r="AZ43" i="24"/>
  <c r="BA43" i="24"/>
  <c r="BB43" i="24"/>
  <c r="BC43" i="24"/>
  <c r="BD43" i="24"/>
  <c r="BE43" i="24"/>
  <c r="BF43" i="24"/>
  <c r="BG43" i="24"/>
  <c r="BH43" i="24"/>
  <c r="BI43" i="24"/>
  <c r="BJ43" i="24"/>
  <c r="BK43" i="24"/>
  <c r="BL43" i="24"/>
  <c r="BN43" i="24"/>
  <c r="BO43" i="24"/>
  <c r="BP43" i="24"/>
  <c r="BQ43" i="24"/>
  <c r="BR43" i="24"/>
  <c r="BS43" i="24"/>
  <c r="BT43" i="24"/>
  <c r="BU43" i="24"/>
  <c r="BV43" i="24"/>
  <c r="BW43" i="24"/>
  <c r="BX43" i="24"/>
  <c r="BY43" i="24"/>
  <c r="BZ43" i="24"/>
  <c r="CA43" i="24"/>
  <c r="CB43" i="24"/>
  <c r="CC43" i="24"/>
  <c r="CD43" i="24"/>
  <c r="CE43" i="24"/>
  <c r="CF43" i="24"/>
  <c r="CG43" i="24"/>
  <c r="CH43" i="24"/>
  <c r="CI43" i="24"/>
  <c r="CJ43" i="24"/>
  <c r="CK43" i="24"/>
  <c r="CL43" i="24"/>
  <c r="CM43" i="24"/>
  <c r="CN43" i="24"/>
  <c r="CO43" i="24"/>
  <c r="CP43" i="24"/>
  <c r="AW44" i="24"/>
  <c r="AX44" i="24"/>
  <c r="AY44" i="24"/>
  <c r="AZ44" i="24"/>
  <c r="BA44" i="24"/>
  <c r="BB44" i="24"/>
  <c r="BC44" i="24"/>
  <c r="BD44" i="24"/>
  <c r="BE44" i="24"/>
  <c r="BF44" i="24"/>
  <c r="BG44" i="24"/>
  <c r="BH44" i="24"/>
  <c r="BI44" i="24"/>
  <c r="BJ44" i="24"/>
  <c r="BK44" i="24"/>
  <c r="BL44" i="24"/>
  <c r="BN44" i="24"/>
  <c r="BO44" i="24"/>
  <c r="BP44" i="24"/>
  <c r="BQ44" i="24"/>
  <c r="BR44" i="24"/>
  <c r="BS44" i="24"/>
  <c r="BT44" i="24"/>
  <c r="BU44" i="24"/>
  <c r="BV44" i="24"/>
  <c r="BW44" i="24"/>
  <c r="BX44" i="24"/>
  <c r="BY44" i="24"/>
  <c r="BZ44" i="24"/>
  <c r="CA44" i="24"/>
  <c r="CB44" i="24"/>
  <c r="CC44" i="24"/>
  <c r="CD44" i="24"/>
  <c r="CE44" i="24"/>
  <c r="CF44" i="24"/>
  <c r="CG44" i="24"/>
  <c r="CH44" i="24"/>
  <c r="CI44" i="24"/>
  <c r="CJ44" i="24"/>
  <c r="CK44" i="24"/>
  <c r="CL44" i="24"/>
  <c r="CM44" i="24"/>
  <c r="CN44" i="24"/>
  <c r="CO44" i="24"/>
  <c r="CP44" i="24"/>
  <c r="AW45" i="24"/>
  <c r="AX45" i="24"/>
  <c r="AY45" i="24"/>
  <c r="AZ45" i="24"/>
  <c r="BA45" i="24"/>
  <c r="BB45" i="24"/>
  <c r="BC45" i="24"/>
  <c r="BD45" i="24"/>
  <c r="BE45" i="24"/>
  <c r="BF45" i="24"/>
  <c r="BG45" i="24"/>
  <c r="BH45" i="24"/>
  <c r="BI45" i="24"/>
  <c r="BJ45" i="24"/>
  <c r="BK45" i="24"/>
  <c r="BL45" i="24"/>
  <c r="BN45" i="24"/>
  <c r="BO45" i="24"/>
  <c r="BP45" i="24"/>
  <c r="BQ45" i="24"/>
  <c r="BR45" i="24"/>
  <c r="BS45" i="24"/>
  <c r="BT45" i="24"/>
  <c r="BU45" i="24"/>
  <c r="BV45" i="24"/>
  <c r="BW45" i="24"/>
  <c r="BX45" i="24"/>
  <c r="BY45" i="24"/>
  <c r="BZ45" i="24"/>
  <c r="CA45" i="24"/>
  <c r="CB45" i="24"/>
  <c r="CC45" i="24"/>
  <c r="CD45" i="24"/>
  <c r="CE45" i="24"/>
  <c r="CF45" i="24"/>
  <c r="CG45" i="24"/>
  <c r="CH45" i="24"/>
  <c r="CI45" i="24"/>
  <c r="CJ45" i="24"/>
  <c r="CK45" i="24"/>
  <c r="CL45" i="24"/>
  <c r="CM45" i="24"/>
  <c r="CN45" i="24"/>
  <c r="CO45" i="24"/>
  <c r="CP45" i="24"/>
  <c r="AW46" i="24"/>
  <c r="AX46" i="24"/>
  <c r="AY46" i="24"/>
  <c r="AZ46" i="24"/>
  <c r="BA46" i="24"/>
  <c r="BB46" i="24"/>
  <c r="BC46" i="24"/>
  <c r="BD46" i="24"/>
  <c r="BE46" i="24"/>
  <c r="BF46" i="24"/>
  <c r="BG46" i="24"/>
  <c r="BH46" i="24"/>
  <c r="BI46" i="24"/>
  <c r="BJ46" i="24"/>
  <c r="BK46" i="24"/>
  <c r="BL46" i="24"/>
  <c r="BN46" i="24"/>
  <c r="BO46" i="24"/>
  <c r="BP46" i="24"/>
  <c r="BQ46" i="24"/>
  <c r="BR46" i="24"/>
  <c r="BS46" i="24"/>
  <c r="BT46" i="24"/>
  <c r="BU46" i="24"/>
  <c r="BV46" i="24"/>
  <c r="BW46" i="24"/>
  <c r="BX46" i="24"/>
  <c r="BY46" i="24"/>
  <c r="BZ46" i="24"/>
  <c r="CA46" i="24"/>
  <c r="CB46" i="24"/>
  <c r="CC46" i="24"/>
  <c r="CD46" i="24"/>
  <c r="CE46" i="24"/>
  <c r="CF46" i="24"/>
  <c r="CG46" i="24"/>
  <c r="CH46" i="24"/>
  <c r="CI46" i="24"/>
  <c r="CJ46" i="24"/>
  <c r="CK46" i="24"/>
  <c r="CL46" i="24"/>
  <c r="CM46" i="24"/>
  <c r="CN46" i="24"/>
  <c r="CO46" i="24"/>
  <c r="CP46" i="24"/>
  <c r="AW47" i="24"/>
  <c r="AX47" i="24"/>
  <c r="AY47" i="24"/>
  <c r="AZ47" i="24"/>
  <c r="BA47" i="24"/>
  <c r="BB47" i="24"/>
  <c r="BC47" i="24"/>
  <c r="BD47" i="24"/>
  <c r="BE47" i="24"/>
  <c r="BF47" i="24"/>
  <c r="BG47" i="24"/>
  <c r="BH47" i="24"/>
  <c r="BI47" i="24"/>
  <c r="BJ47" i="24"/>
  <c r="BK47" i="24"/>
  <c r="BL47" i="24"/>
  <c r="BN47" i="24"/>
  <c r="BO47" i="24"/>
  <c r="BP47" i="24"/>
  <c r="BQ47" i="24"/>
  <c r="BR47" i="24"/>
  <c r="BS47" i="24"/>
  <c r="BT47" i="24"/>
  <c r="BU47" i="24"/>
  <c r="BV47" i="24"/>
  <c r="BW47" i="24"/>
  <c r="BX47" i="24"/>
  <c r="BY47" i="24"/>
  <c r="BZ47" i="24"/>
  <c r="CA47" i="24"/>
  <c r="CB47" i="24"/>
  <c r="CC47" i="24"/>
  <c r="CD47" i="24"/>
  <c r="CE47" i="24"/>
  <c r="CF47" i="24"/>
  <c r="CG47" i="24"/>
  <c r="CH47" i="24"/>
  <c r="CI47" i="24"/>
  <c r="CJ47" i="24"/>
  <c r="CK47" i="24"/>
  <c r="CL47" i="24"/>
  <c r="CM47" i="24"/>
  <c r="CN47" i="24"/>
  <c r="CO47" i="24"/>
  <c r="CP47" i="24"/>
  <c r="AW48" i="24"/>
  <c r="AX48" i="24"/>
  <c r="AY48" i="24"/>
  <c r="AZ48" i="24"/>
  <c r="BA48" i="24"/>
  <c r="BB48" i="24"/>
  <c r="BC48" i="24"/>
  <c r="BD48" i="24"/>
  <c r="BE48" i="24"/>
  <c r="BF48" i="24"/>
  <c r="BG48" i="24"/>
  <c r="BH48" i="24"/>
  <c r="BI48" i="24"/>
  <c r="BJ48" i="24"/>
  <c r="BK48" i="24"/>
  <c r="BL48" i="24"/>
  <c r="BN48" i="24"/>
  <c r="BO48" i="24"/>
  <c r="BP48" i="24"/>
  <c r="BQ48" i="24"/>
  <c r="BR48" i="24"/>
  <c r="BS48" i="24"/>
  <c r="BT48" i="24"/>
  <c r="BU48" i="24"/>
  <c r="BV48" i="24"/>
  <c r="BW48" i="24"/>
  <c r="BX48" i="24"/>
  <c r="BY48" i="24"/>
  <c r="BZ48" i="24"/>
  <c r="CA48" i="24"/>
  <c r="CB48" i="24"/>
  <c r="CC48" i="24"/>
  <c r="CD48" i="24"/>
  <c r="CE48" i="24"/>
  <c r="CF48" i="24"/>
  <c r="CG48" i="24"/>
  <c r="CH48" i="24"/>
  <c r="CI48" i="24"/>
  <c r="CJ48" i="24"/>
  <c r="CK48" i="24"/>
  <c r="CL48" i="24"/>
  <c r="CM48" i="24"/>
  <c r="CN48" i="24"/>
  <c r="CO48" i="24"/>
  <c r="CP48" i="24"/>
  <c r="AW49" i="24"/>
  <c r="AX49" i="24"/>
  <c r="AY49" i="24"/>
  <c r="AZ49" i="24"/>
  <c r="BA49" i="24"/>
  <c r="BB49" i="24"/>
  <c r="BC49" i="24"/>
  <c r="BD49" i="24"/>
  <c r="BE49" i="24"/>
  <c r="BF49" i="24"/>
  <c r="BG49" i="24"/>
  <c r="BH49" i="24"/>
  <c r="BI49" i="24"/>
  <c r="BJ49" i="24"/>
  <c r="BK49" i="24"/>
  <c r="BL49" i="24"/>
  <c r="BN49" i="24"/>
  <c r="BO49" i="24"/>
  <c r="BP49" i="24"/>
  <c r="BQ49" i="24"/>
  <c r="BR49" i="24"/>
  <c r="BS49" i="24"/>
  <c r="BT49" i="24"/>
  <c r="BU49" i="24"/>
  <c r="BV49" i="24"/>
  <c r="BW49" i="24"/>
  <c r="BX49" i="24"/>
  <c r="BY49" i="24"/>
  <c r="BZ49" i="24"/>
  <c r="CA49" i="24"/>
  <c r="CB49" i="24"/>
  <c r="CC49" i="24"/>
  <c r="CD49" i="24"/>
  <c r="CE49" i="24"/>
  <c r="CF49" i="24"/>
  <c r="CG49" i="24"/>
  <c r="CH49" i="24"/>
  <c r="CI49" i="24"/>
  <c r="CJ49" i="24"/>
  <c r="CK49" i="24"/>
  <c r="CL49" i="24"/>
  <c r="CM49" i="24"/>
  <c r="CN49" i="24"/>
  <c r="CO49" i="24"/>
  <c r="CP49" i="24"/>
  <c r="AW50" i="24"/>
  <c r="AX50" i="24"/>
  <c r="AY50" i="24"/>
  <c r="AZ50" i="24"/>
  <c r="BA50" i="24"/>
  <c r="BB50" i="24"/>
  <c r="BC50" i="24"/>
  <c r="BD50" i="24"/>
  <c r="BE50" i="24"/>
  <c r="BF50" i="24"/>
  <c r="BG50" i="24"/>
  <c r="BH50" i="24"/>
  <c r="BI50" i="24"/>
  <c r="BJ50" i="24"/>
  <c r="BK50" i="24"/>
  <c r="BL50" i="24"/>
  <c r="BN50" i="24"/>
  <c r="BO50" i="24"/>
  <c r="BP50" i="24"/>
  <c r="BQ50" i="24"/>
  <c r="BR50" i="24"/>
  <c r="BS50" i="24"/>
  <c r="BT50" i="24"/>
  <c r="BU50" i="24"/>
  <c r="BV50" i="24"/>
  <c r="BW50" i="24"/>
  <c r="BX50" i="24"/>
  <c r="BY50" i="24"/>
  <c r="BZ50" i="24"/>
  <c r="CA50" i="24"/>
  <c r="CB50" i="24"/>
  <c r="CC50" i="24"/>
  <c r="CD50" i="24"/>
  <c r="CE50" i="24"/>
  <c r="CF50" i="24"/>
  <c r="CG50" i="24"/>
  <c r="CH50" i="24"/>
  <c r="CI50" i="24"/>
  <c r="CJ50" i="24"/>
  <c r="CK50" i="24"/>
  <c r="CL50" i="24"/>
  <c r="CM50" i="24"/>
  <c r="CN50" i="24"/>
  <c r="CO50" i="24"/>
  <c r="CP50" i="24"/>
  <c r="AW51" i="24"/>
  <c r="AX51" i="24"/>
  <c r="AY51" i="24"/>
  <c r="AZ51" i="24"/>
  <c r="BA51" i="24"/>
  <c r="BB51" i="24"/>
  <c r="BC51" i="24"/>
  <c r="BD51" i="24"/>
  <c r="BE51" i="24"/>
  <c r="BF51" i="24"/>
  <c r="BG51" i="24"/>
  <c r="BH51" i="24"/>
  <c r="BI51" i="24"/>
  <c r="BJ51" i="24"/>
  <c r="BK51" i="24"/>
  <c r="BL51" i="24"/>
  <c r="BN51" i="24"/>
  <c r="BO51" i="24"/>
  <c r="BP51" i="24"/>
  <c r="BQ51" i="24"/>
  <c r="BR51" i="24"/>
  <c r="BS51" i="24"/>
  <c r="BT51" i="24"/>
  <c r="BU51" i="24"/>
  <c r="BV51" i="24"/>
  <c r="BW51" i="24"/>
  <c r="BX51" i="24"/>
  <c r="BY51" i="24"/>
  <c r="BZ51" i="24"/>
  <c r="CA51" i="24"/>
  <c r="CB51" i="24"/>
  <c r="CC51" i="24"/>
  <c r="CD51" i="24"/>
  <c r="CE51" i="24"/>
  <c r="CF51" i="24"/>
  <c r="CG51" i="24"/>
  <c r="CH51" i="24"/>
  <c r="CI51" i="24"/>
  <c r="CJ51" i="24"/>
  <c r="CK51" i="24"/>
  <c r="CL51" i="24"/>
  <c r="CM51" i="24"/>
  <c r="CN51" i="24"/>
  <c r="CO51" i="24"/>
  <c r="CP51" i="24"/>
  <c r="AW52" i="24"/>
  <c r="AX52" i="24"/>
  <c r="AY52" i="24"/>
  <c r="AZ52" i="24"/>
  <c r="BA52" i="24"/>
  <c r="BB52" i="24"/>
  <c r="BC52" i="24"/>
  <c r="BD52" i="24"/>
  <c r="BE52" i="24"/>
  <c r="BF52" i="24"/>
  <c r="BG52" i="24"/>
  <c r="BH52" i="24"/>
  <c r="BI52" i="24"/>
  <c r="BJ52" i="24"/>
  <c r="BK52" i="24"/>
  <c r="BL52" i="24"/>
  <c r="BN52" i="24"/>
  <c r="BO52" i="24"/>
  <c r="BP52" i="24"/>
  <c r="BQ52" i="24"/>
  <c r="BR52" i="24"/>
  <c r="BS52" i="24"/>
  <c r="BT52" i="24"/>
  <c r="BU52" i="24"/>
  <c r="BV52" i="24"/>
  <c r="BW52" i="24"/>
  <c r="BX52" i="24"/>
  <c r="BY52" i="24"/>
  <c r="BZ52" i="24"/>
  <c r="CA52" i="24"/>
  <c r="CB52" i="24"/>
  <c r="CC52" i="24"/>
  <c r="CD52" i="24"/>
  <c r="CE52" i="24"/>
  <c r="CF52" i="24"/>
  <c r="CG52" i="24"/>
  <c r="CH52" i="24"/>
  <c r="CI52" i="24"/>
  <c r="CJ52" i="24"/>
  <c r="CK52" i="24"/>
  <c r="CL52" i="24"/>
  <c r="CM52" i="24"/>
  <c r="CN52" i="24"/>
  <c r="CO52" i="24"/>
  <c r="CP52" i="24"/>
  <c r="AW53" i="24"/>
  <c r="AX53" i="24"/>
  <c r="AY53" i="24"/>
  <c r="AZ53" i="24"/>
  <c r="BA53" i="24"/>
  <c r="BB53" i="24"/>
  <c r="BC53" i="24"/>
  <c r="BD53" i="24"/>
  <c r="BE53" i="24"/>
  <c r="BF53" i="24"/>
  <c r="BG53" i="24"/>
  <c r="BH53" i="24"/>
  <c r="BI53" i="24"/>
  <c r="BJ53" i="24"/>
  <c r="BK53" i="24"/>
  <c r="BL53" i="24"/>
  <c r="BN53" i="24"/>
  <c r="BO53" i="24"/>
  <c r="BP53" i="24"/>
  <c r="BQ53" i="24"/>
  <c r="BR53" i="24"/>
  <c r="BS53" i="24"/>
  <c r="BT53" i="24"/>
  <c r="BU53" i="24"/>
  <c r="BV53" i="24"/>
  <c r="BW53" i="24"/>
  <c r="BX53" i="24"/>
  <c r="BY53" i="24"/>
  <c r="BZ53" i="24"/>
  <c r="CA53" i="24"/>
  <c r="CB53" i="24"/>
  <c r="CC53" i="24"/>
  <c r="CD53" i="24"/>
  <c r="CE53" i="24"/>
  <c r="CF53" i="24"/>
  <c r="CG53" i="24"/>
  <c r="CH53" i="24"/>
  <c r="CI53" i="24"/>
  <c r="CJ53" i="24"/>
  <c r="CK53" i="24"/>
  <c r="CL53" i="24"/>
  <c r="CM53" i="24"/>
  <c r="CN53" i="24"/>
  <c r="CO53" i="24"/>
  <c r="CP53" i="24"/>
  <c r="AW54" i="24"/>
  <c r="AX54" i="24"/>
  <c r="AY54" i="24"/>
  <c r="AZ54" i="24"/>
  <c r="BA54" i="24"/>
  <c r="BB54" i="24"/>
  <c r="BC54" i="24"/>
  <c r="BD54" i="24"/>
  <c r="BE54" i="24"/>
  <c r="BF54" i="24"/>
  <c r="BG54" i="24"/>
  <c r="BH54" i="24"/>
  <c r="BI54" i="24"/>
  <c r="BJ54" i="24"/>
  <c r="BK54" i="24"/>
  <c r="BL54" i="24"/>
  <c r="BN54" i="24"/>
  <c r="BO54" i="24"/>
  <c r="BP54" i="24"/>
  <c r="BQ54" i="24"/>
  <c r="BR54" i="24"/>
  <c r="BS54" i="24"/>
  <c r="BT54" i="24"/>
  <c r="BU54" i="24"/>
  <c r="BV54" i="24"/>
  <c r="BW54" i="24"/>
  <c r="BX54" i="24"/>
  <c r="BY54" i="24"/>
  <c r="BZ54" i="24"/>
  <c r="CA54" i="24"/>
  <c r="CB54" i="24"/>
  <c r="CC54" i="24"/>
  <c r="CD54" i="24"/>
  <c r="CE54" i="24"/>
  <c r="CF54" i="24"/>
  <c r="CG54" i="24"/>
  <c r="CH54" i="24"/>
  <c r="CI54" i="24"/>
  <c r="CJ54" i="24"/>
  <c r="CK54" i="24"/>
  <c r="CL54" i="24"/>
  <c r="CM54" i="24"/>
  <c r="CN54" i="24"/>
  <c r="CO54" i="24"/>
  <c r="CP54" i="24"/>
  <c r="AW55" i="24"/>
  <c r="AX55" i="24"/>
  <c r="AY55" i="24"/>
  <c r="AZ55" i="24"/>
  <c r="BA55" i="24"/>
  <c r="BB55" i="24"/>
  <c r="BC55" i="24"/>
  <c r="BD55" i="24"/>
  <c r="BE55" i="24"/>
  <c r="BF55" i="24"/>
  <c r="BG55" i="24"/>
  <c r="BH55" i="24"/>
  <c r="BI55" i="24"/>
  <c r="BJ55" i="24"/>
  <c r="BK55" i="24"/>
  <c r="BL55" i="24"/>
  <c r="BN55" i="24"/>
  <c r="BO55" i="24"/>
  <c r="BP55" i="24"/>
  <c r="BQ55" i="24"/>
  <c r="BR55" i="24"/>
  <c r="BS55" i="24"/>
  <c r="BT55" i="24"/>
  <c r="BU55" i="24"/>
  <c r="BV55" i="24"/>
  <c r="BW55" i="24"/>
  <c r="BX55" i="24"/>
  <c r="BY55" i="24"/>
  <c r="BZ55" i="24"/>
  <c r="CA55" i="24"/>
  <c r="CB55" i="24"/>
  <c r="CC55" i="24"/>
  <c r="CD55" i="24"/>
  <c r="CE55" i="24"/>
  <c r="CF55" i="24"/>
  <c r="CG55" i="24"/>
  <c r="CH55" i="24"/>
  <c r="CI55" i="24"/>
  <c r="CJ55" i="24"/>
  <c r="CK55" i="24"/>
  <c r="CL55" i="24"/>
  <c r="CM55" i="24"/>
  <c r="CN55" i="24"/>
  <c r="CO55" i="24"/>
  <c r="CP55" i="24"/>
  <c r="AW56" i="24"/>
  <c r="AX56" i="24"/>
  <c r="AY56" i="24"/>
  <c r="AZ56" i="24"/>
  <c r="BA56" i="24"/>
  <c r="BB56" i="24"/>
  <c r="BC56" i="24"/>
  <c r="BD56" i="24"/>
  <c r="BE56" i="24"/>
  <c r="BF56" i="24"/>
  <c r="BG56" i="24"/>
  <c r="BH56" i="24"/>
  <c r="BI56" i="24"/>
  <c r="BJ56" i="24"/>
  <c r="BK56" i="24"/>
  <c r="BL56" i="24"/>
  <c r="BN56" i="24"/>
  <c r="BO56" i="24"/>
  <c r="BP56" i="24"/>
  <c r="BQ56" i="24"/>
  <c r="BR56" i="24"/>
  <c r="BS56" i="24"/>
  <c r="BT56" i="24"/>
  <c r="BU56" i="24"/>
  <c r="BV56" i="24"/>
  <c r="BW56" i="24"/>
  <c r="BX56" i="24"/>
  <c r="BY56" i="24"/>
  <c r="BZ56" i="24"/>
  <c r="CA56" i="24"/>
  <c r="CB56" i="24"/>
  <c r="CC56" i="24"/>
  <c r="CD56" i="24"/>
  <c r="CE56" i="24"/>
  <c r="CF56" i="24"/>
  <c r="CG56" i="24"/>
  <c r="CH56" i="24"/>
  <c r="CI56" i="24"/>
  <c r="CJ56" i="24"/>
  <c r="CK56" i="24"/>
  <c r="CL56" i="24"/>
  <c r="CM56" i="24"/>
  <c r="CN56" i="24"/>
  <c r="CO56" i="24"/>
  <c r="CP56" i="24"/>
  <c r="AW57" i="24"/>
  <c r="AX57" i="24"/>
  <c r="AY57" i="24"/>
  <c r="AZ57" i="24"/>
  <c r="BA57" i="24"/>
  <c r="BB57" i="24"/>
  <c r="BC57" i="24"/>
  <c r="BD57" i="24"/>
  <c r="BE57" i="24"/>
  <c r="BF57" i="24"/>
  <c r="BG57" i="24"/>
  <c r="BH57" i="24"/>
  <c r="BI57" i="24"/>
  <c r="BJ57" i="24"/>
  <c r="BK57" i="24"/>
  <c r="BL57" i="24"/>
  <c r="BN57" i="24"/>
  <c r="BO57" i="24"/>
  <c r="BP57" i="24"/>
  <c r="BQ57" i="24"/>
  <c r="BR57" i="24"/>
  <c r="BS57" i="24"/>
  <c r="BT57" i="24"/>
  <c r="BU57" i="24"/>
  <c r="BV57" i="24"/>
  <c r="BW57" i="24"/>
  <c r="BX57" i="24"/>
  <c r="BY57" i="24"/>
  <c r="BZ57" i="24"/>
  <c r="CA57" i="24"/>
  <c r="CB57" i="24"/>
  <c r="CC57" i="24"/>
  <c r="CD57" i="24"/>
  <c r="CE57" i="24"/>
  <c r="CF57" i="24"/>
  <c r="CG57" i="24"/>
  <c r="CH57" i="24"/>
  <c r="CI57" i="24"/>
  <c r="CJ57" i="24"/>
  <c r="CK57" i="24"/>
  <c r="CL57" i="24"/>
  <c r="CM57" i="24"/>
  <c r="CN57" i="24"/>
  <c r="CO57" i="24"/>
  <c r="CP57" i="24"/>
  <c r="AW58" i="24"/>
  <c r="AX58" i="24"/>
  <c r="AY58" i="24"/>
  <c r="AZ58" i="24"/>
  <c r="BA58" i="24"/>
  <c r="BB58" i="24"/>
  <c r="BC58" i="24"/>
  <c r="BD58" i="24"/>
  <c r="BE58" i="24"/>
  <c r="BF58" i="24"/>
  <c r="BG58" i="24"/>
  <c r="BH58" i="24"/>
  <c r="BI58" i="24"/>
  <c r="BJ58" i="24"/>
  <c r="BK58" i="24"/>
  <c r="BL58" i="24"/>
  <c r="BN58" i="24"/>
  <c r="BO58" i="24"/>
  <c r="BP58" i="24"/>
  <c r="BQ58" i="24"/>
  <c r="BR58" i="24"/>
  <c r="BS58" i="24"/>
  <c r="BT58" i="24"/>
  <c r="BU58" i="24"/>
  <c r="BV58" i="24"/>
  <c r="BW58" i="24"/>
  <c r="BX58" i="24"/>
  <c r="BY58" i="24"/>
  <c r="BZ58" i="24"/>
  <c r="CA58" i="24"/>
  <c r="CB58" i="24"/>
  <c r="CC58" i="24"/>
  <c r="CD58" i="24"/>
  <c r="CE58" i="24"/>
  <c r="CF58" i="24"/>
  <c r="CG58" i="24"/>
  <c r="CH58" i="24"/>
  <c r="CI58" i="24"/>
  <c r="CJ58" i="24"/>
  <c r="CK58" i="24"/>
  <c r="CL58" i="24"/>
  <c r="CM58" i="24"/>
  <c r="CN58" i="24"/>
  <c r="CO58" i="24"/>
  <c r="CP58" i="24"/>
  <c r="AW59" i="24"/>
  <c r="AX59" i="24"/>
  <c r="AY59" i="24"/>
  <c r="AZ59" i="24"/>
  <c r="BA59" i="24"/>
  <c r="BB59" i="24"/>
  <c r="BC59" i="24"/>
  <c r="BD59" i="24"/>
  <c r="BE59" i="24"/>
  <c r="BF59" i="24"/>
  <c r="BG59" i="24"/>
  <c r="BH59" i="24"/>
  <c r="BI59" i="24"/>
  <c r="BJ59" i="24"/>
  <c r="BK59" i="24"/>
  <c r="BL59" i="24"/>
  <c r="BN59" i="24"/>
  <c r="BO59" i="24"/>
  <c r="BP59" i="24"/>
  <c r="BQ59" i="24"/>
  <c r="BR59" i="24"/>
  <c r="BS59" i="24"/>
  <c r="BT59" i="24"/>
  <c r="BU59" i="24"/>
  <c r="BV59" i="24"/>
  <c r="BW59" i="24"/>
  <c r="BX59" i="24"/>
  <c r="BY59" i="24"/>
  <c r="BZ59" i="24"/>
  <c r="CA59" i="24"/>
  <c r="CB59" i="24"/>
  <c r="CC59" i="24"/>
  <c r="CD59" i="24"/>
  <c r="CE59" i="24"/>
  <c r="CF59" i="24"/>
  <c r="CG59" i="24"/>
  <c r="CH59" i="24"/>
  <c r="CI59" i="24"/>
  <c r="CJ59" i="24"/>
  <c r="CK59" i="24"/>
  <c r="CL59" i="24"/>
  <c r="CM59" i="24"/>
  <c r="CN59" i="24"/>
  <c r="CO59" i="24"/>
  <c r="CP59" i="24"/>
  <c r="AW60" i="24"/>
  <c r="AX60" i="24"/>
  <c r="AY60" i="24"/>
  <c r="AZ60" i="24"/>
  <c r="BA60" i="24"/>
  <c r="BB60" i="24"/>
  <c r="BC60" i="24"/>
  <c r="BD60" i="24"/>
  <c r="BE60" i="24"/>
  <c r="BF60" i="24"/>
  <c r="BG60" i="24"/>
  <c r="BH60" i="24"/>
  <c r="BI60" i="24"/>
  <c r="BJ60" i="24"/>
  <c r="BK60" i="24"/>
  <c r="BL60" i="24"/>
  <c r="BN60" i="24"/>
  <c r="BO60" i="24"/>
  <c r="BP60" i="24"/>
  <c r="BQ60" i="24"/>
  <c r="BR60" i="24"/>
  <c r="BS60" i="24"/>
  <c r="BT60" i="24"/>
  <c r="BU60" i="24"/>
  <c r="BV60" i="24"/>
  <c r="BW60" i="24"/>
  <c r="BX60" i="24"/>
  <c r="BY60" i="24"/>
  <c r="BZ60" i="24"/>
  <c r="CA60" i="24"/>
  <c r="CB60" i="24"/>
  <c r="CC60" i="24"/>
  <c r="CD60" i="24"/>
  <c r="CE60" i="24"/>
  <c r="CF60" i="24"/>
  <c r="CG60" i="24"/>
  <c r="CH60" i="24"/>
  <c r="CI60" i="24"/>
  <c r="CJ60" i="24"/>
  <c r="CK60" i="24"/>
  <c r="CL60" i="24"/>
  <c r="CM60" i="24"/>
  <c r="CN60" i="24"/>
  <c r="CO60" i="24"/>
  <c r="CP60" i="24"/>
  <c r="AW61" i="24"/>
  <c r="AX61" i="24"/>
  <c r="AY61" i="24"/>
  <c r="AZ61" i="24"/>
  <c r="BA61" i="24"/>
  <c r="BB61" i="24"/>
  <c r="BC61" i="24"/>
  <c r="BD61" i="24"/>
  <c r="BE61" i="24"/>
  <c r="BF61" i="24"/>
  <c r="BG61" i="24"/>
  <c r="BH61" i="24"/>
  <c r="BI61" i="24"/>
  <c r="BJ61" i="24"/>
  <c r="BK61" i="24"/>
  <c r="BL61" i="24"/>
  <c r="BN61" i="24"/>
  <c r="BO61" i="24"/>
  <c r="BP61" i="24"/>
  <c r="BQ61" i="24"/>
  <c r="BR61" i="24"/>
  <c r="BS61" i="24"/>
  <c r="BT61" i="24"/>
  <c r="BU61" i="24"/>
  <c r="BV61" i="24"/>
  <c r="BW61" i="24"/>
  <c r="BX61" i="24"/>
  <c r="BY61" i="24"/>
  <c r="BZ61" i="24"/>
  <c r="CA61" i="24"/>
  <c r="CB61" i="24"/>
  <c r="CC61" i="24"/>
  <c r="CD61" i="24"/>
  <c r="CE61" i="24"/>
  <c r="CF61" i="24"/>
  <c r="CG61" i="24"/>
  <c r="CH61" i="24"/>
  <c r="CI61" i="24"/>
  <c r="CJ61" i="24"/>
  <c r="CK61" i="24"/>
  <c r="CL61" i="24"/>
  <c r="CM61" i="24"/>
  <c r="CN61" i="24"/>
  <c r="CO61" i="24"/>
  <c r="CP61" i="24"/>
  <c r="AW62" i="24"/>
  <c r="AX62" i="24"/>
  <c r="AY62" i="24"/>
  <c r="AZ62" i="24"/>
  <c r="BA62" i="24"/>
  <c r="BB62" i="24"/>
  <c r="BC62" i="24"/>
  <c r="BD62" i="24"/>
  <c r="BE62" i="24"/>
  <c r="BF62" i="24"/>
  <c r="BG62" i="24"/>
  <c r="BH62" i="24"/>
  <c r="BI62" i="24"/>
  <c r="BJ62" i="24"/>
  <c r="BK62" i="24"/>
  <c r="BL62" i="24"/>
  <c r="BN62" i="24"/>
  <c r="BO62" i="24"/>
  <c r="BP62" i="24"/>
  <c r="BQ62" i="24"/>
  <c r="BR62" i="24"/>
  <c r="BS62" i="24"/>
  <c r="BT62" i="24"/>
  <c r="BU62" i="24"/>
  <c r="BV62" i="24"/>
  <c r="BW62" i="24"/>
  <c r="BX62" i="24"/>
  <c r="BY62" i="24"/>
  <c r="BZ62" i="24"/>
  <c r="CA62" i="24"/>
  <c r="CB62" i="24"/>
  <c r="CC62" i="24"/>
  <c r="CD62" i="24"/>
  <c r="CE62" i="24"/>
  <c r="CF62" i="24"/>
  <c r="CG62" i="24"/>
  <c r="CH62" i="24"/>
  <c r="CI62" i="24"/>
  <c r="CJ62" i="24"/>
  <c r="CK62" i="24"/>
  <c r="CL62" i="24"/>
  <c r="CM62" i="24"/>
  <c r="CN62" i="24"/>
  <c r="CO62" i="24"/>
  <c r="CP62" i="24"/>
  <c r="AW63" i="24"/>
  <c r="AX63" i="24"/>
  <c r="AY63" i="24"/>
  <c r="AZ63" i="24"/>
  <c r="BA63" i="24"/>
  <c r="BB63" i="24"/>
  <c r="BC63" i="24"/>
  <c r="BD63" i="24"/>
  <c r="BE63" i="24"/>
  <c r="BF63" i="24"/>
  <c r="BG63" i="24"/>
  <c r="BH63" i="24"/>
  <c r="BI63" i="24"/>
  <c r="BJ63" i="24"/>
  <c r="BK63" i="24"/>
  <c r="BL63" i="24"/>
  <c r="BN63" i="24"/>
  <c r="BO63" i="24"/>
  <c r="BP63" i="24"/>
  <c r="BQ63" i="24"/>
  <c r="BR63" i="24"/>
  <c r="BS63" i="24"/>
  <c r="BT63" i="24"/>
  <c r="BU63" i="24"/>
  <c r="BV63" i="24"/>
  <c r="BW63" i="24"/>
  <c r="BX63" i="24"/>
  <c r="BY63" i="24"/>
  <c r="BZ63" i="24"/>
  <c r="CA63" i="24"/>
  <c r="CB63" i="24"/>
  <c r="CC63" i="24"/>
  <c r="CD63" i="24"/>
  <c r="CE63" i="24"/>
  <c r="CF63" i="24"/>
  <c r="CG63" i="24"/>
  <c r="CH63" i="24"/>
  <c r="CI63" i="24"/>
  <c r="CJ63" i="24"/>
  <c r="CK63" i="24"/>
  <c r="CL63" i="24"/>
  <c r="CM63" i="24"/>
  <c r="CN63" i="24"/>
  <c r="CO63" i="24"/>
  <c r="CP63" i="24"/>
  <c r="AW64" i="24"/>
  <c r="AX64" i="24"/>
  <c r="AY64" i="24"/>
  <c r="AZ64" i="24"/>
  <c r="BA64" i="24"/>
  <c r="BB64" i="24"/>
  <c r="BC64" i="24"/>
  <c r="BD64" i="24"/>
  <c r="BE64" i="24"/>
  <c r="BF64" i="24"/>
  <c r="BG64" i="24"/>
  <c r="BH64" i="24"/>
  <c r="BI64" i="24"/>
  <c r="BJ64" i="24"/>
  <c r="BK64" i="24"/>
  <c r="BL64" i="24"/>
  <c r="BN64" i="24"/>
  <c r="BO64" i="24"/>
  <c r="BP64" i="24"/>
  <c r="BQ64" i="24"/>
  <c r="BR64" i="24"/>
  <c r="BS64" i="24"/>
  <c r="BT64" i="24"/>
  <c r="BU64" i="24"/>
  <c r="BV64" i="24"/>
  <c r="BW64" i="24"/>
  <c r="BX64" i="24"/>
  <c r="BY64" i="24"/>
  <c r="BZ64" i="24"/>
  <c r="CA64" i="24"/>
  <c r="CB64" i="24"/>
  <c r="CC64" i="24"/>
  <c r="CD64" i="24"/>
  <c r="CE64" i="24"/>
  <c r="CF64" i="24"/>
  <c r="CG64" i="24"/>
  <c r="CH64" i="24"/>
  <c r="CI64" i="24"/>
  <c r="CJ64" i="24"/>
  <c r="CK64" i="24"/>
  <c r="CL64" i="24"/>
  <c r="CM64" i="24"/>
  <c r="CN64" i="24"/>
  <c r="CO64" i="24"/>
  <c r="CP64" i="24"/>
  <c r="AW65" i="24"/>
  <c r="AX65" i="24"/>
  <c r="AY65" i="24"/>
  <c r="AZ65" i="24"/>
  <c r="BA65" i="24"/>
  <c r="BB65" i="24"/>
  <c r="BC65" i="24"/>
  <c r="BD65" i="24"/>
  <c r="BE65" i="24"/>
  <c r="BF65" i="24"/>
  <c r="BG65" i="24"/>
  <c r="BH65" i="24"/>
  <c r="BI65" i="24"/>
  <c r="BJ65" i="24"/>
  <c r="BK65" i="24"/>
  <c r="BL65" i="24"/>
  <c r="BN65" i="24"/>
  <c r="BO65" i="24"/>
  <c r="BP65" i="24"/>
  <c r="BQ65" i="24"/>
  <c r="BR65" i="24"/>
  <c r="BS65" i="24"/>
  <c r="BT65" i="24"/>
  <c r="BU65" i="24"/>
  <c r="BV65" i="24"/>
  <c r="BW65" i="24"/>
  <c r="BX65" i="24"/>
  <c r="BY65" i="24"/>
  <c r="BZ65" i="24"/>
  <c r="CA65" i="24"/>
  <c r="CB65" i="24"/>
  <c r="CC65" i="24"/>
  <c r="CD65" i="24"/>
  <c r="CE65" i="24"/>
  <c r="CF65" i="24"/>
  <c r="CG65" i="24"/>
  <c r="CH65" i="24"/>
  <c r="CI65" i="24"/>
  <c r="CJ65" i="24"/>
  <c r="CK65" i="24"/>
  <c r="CL65" i="24"/>
  <c r="CM65" i="24"/>
  <c r="CN65" i="24"/>
  <c r="CO65" i="24"/>
  <c r="CP65" i="24"/>
  <c r="AW66" i="24"/>
  <c r="AX66" i="24"/>
  <c r="AY66" i="24"/>
  <c r="AZ66" i="24"/>
  <c r="BA66" i="24"/>
  <c r="BB66" i="24"/>
  <c r="BC66" i="24"/>
  <c r="BD66" i="24"/>
  <c r="BE66" i="24"/>
  <c r="BF66" i="24"/>
  <c r="BG66" i="24"/>
  <c r="BH66" i="24"/>
  <c r="BI66" i="24"/>
  <c r="BJ66" i="24"/>
  <c r="BK66" i="24"/>
  <c r="BL66" i="24"/>
  <c r="BN66" i="24"/>
  <c r="BO66" i="24"/>
  <c r="BP66" i="24"/>
  <c r="BQ66" i="24"/>
  <c r="BR66" i="24"/>
  <c r="BS66" i="24"/>
  <c r="BT66" i="24"/>
  <c r="BU66" i="24"/>
  <c r="BV66" i="24"/>
  <c r="BW66" i="24"/>
  <c r="BX66" i="24"/>
  <c r="BY66" i="24"/>
  <c r="BZ66" i="24"/>
  <c r="CA66" i="24"/>
  <c r="CB66" i="24"/>
  <c r="CC66" i="24"/>
  <c r="CD66" i="24"/>
  <c r="CE66" i="24"/>
  <c r="CF66" i="24"/>
  <c r="CG66" i="24"/>
  <c r="CH66" i="24"/>
  <c r="CI66" i="24"/>
  <c r="CJ66" i="24"/>
  <c r="CK66" i="24"/>
  <c r="CL66" i="24"/>
  <c r="CM66" i="24"/>
  <c r="CN66" i="24"/>
  <c r="CO66" i="24"/>
  <c r="CP66" i="24"/>
  <c r="AW67" i="24"/>
  <c r="AX67" i="24"/>
  <c r="AY67" i="24"/>
  <c r="AZ67" i="24"/>
  <c r="BA67" i="24"/>
  <c r="BB67" i="24"/>
  <c r="BC67" i="24"/>
  <c r="BD67" i="24"/>
  <c r="BE67" i="24"/>
  <c r="BF67" i="24"/>
  <c r="BG67" i="24"/>
  <c r="BH67" i="24"/>
  <c r="BI67" i="24"/>
  <c r="BJ67" i="24"/>
  <c r="BK67" i="24"/>
  <c r="BL67" i="24"/>
  <c r="BN67" i="24"/>
  <c r="BO67" i="24"/>
  <c r="BP67" i="24"/>
  <c r="BQ67" i="24"/>
  <c r="BR67" i="24"/>
  <c r="BS67" i="24"/>
  <c r="BT67" i="24"/>
  <c r="BU67" i="24"/>
  <c r="BV67" i="24"/>
  <c r="BW67" i="24"/>
  <c r="BX67" i="24"/>
  <c r="BY67" i="24"/>
  <c r="BZ67" i="24"/>
  <c r="CA67" i="24"/>
  <c r="CB67" i="24"/>
  <c r="CC67" i="24"/>
  <c r="CD67" i="24"/>
  <c r="CE67" i="24"/>
  <c r="CF67" i="24"/>
  <c r="CG67" i="24"/>
  <c r="CH67" i="24"/>
  <c r="CI67" i="24"/>
  <c r="CJ67" i="24"/>
  <c r="CK67" i="24"/>
  <c r="CL67" i="24"/>
  <c r="CM67" i="24"/>
  <c r="CN67" i="24"/>
  <c r="CO67" i="24"/>
  <c r="CP67" i="24"/>
  <c r="AW68" i="24"/>
  <c r="AX68" i="24"/>
  <c r="AY68" i="24"/>
  <c r="AZ68" i="24"/>
  <c r="BA68" i="24"/>
  <c r="BB68" i="24"/>
  <c r="BC68" i="24"/>
  <c r="BD68" i="24"/>
  <c r="BE68" i="24"/>
  <c r="BF68" i="24"/>
  <c r="BG68" i="24"/>
  <c r="BH68" i="24"/>
  <c r="BI68" i="24"/>
  <c r="BJ68" i="24"/>
  <c r="BK68" i="24"/>
  <c r="BL68" i="24"/>
  <c r="BN68" i="24"/>
  <c r="BO68" i="24"/>
  <c r="BP68" i="24"/>
  <c r="BQ68" i="24"/>
  <c r="BR68" i="24"/>
  <c r="BS68" i="24"/>
  <c r="BT68" i="24"/>
  <c r="BU68" i="24"/>
  <c r="BV68" i="24"/>
  <c r="BW68" i="24"/>
  <c r="BX68" i="24"/>
  <c r="BY68" i="24"/>
  <c r="BZ68" i="24"/>
  <c r="CA68" i="24"/>
  <c r="CB68" i="24"/>
  <c r="CC68" i="24"/>
  <c r="CD68" i="24"/>
  <c r="CE68" i="24"/>
  <c r="CF68" i="24"/>
  <c r="CG68" i="24"/>
  <c r="CH68" i="24"/>
  <c r="CI68" i="24"/>
  <c r="CJ68" i="24"/>
  <c r="CK68" i="24"/>
  <c r="CL68" i="24"/>
  <c r="CM68" i="24"/>
  <c r="CN68" i="24"/>
  <c r="CO68" i="24"/>
  <c r="CP68" i="24"/>
  <c r="AW69" i="24"/>
  <c r="AX69" i="24"/>
  <c r="AY69" i="24"/>
  <c r="AZ69" i="24"/>
  <c r="BA69" i="24"/>
  <c r="BB69" i="24"/>
  <c r="BC69" i="24"/>
  <c r="BD69" i="24"/>
  <c r="BE69" i="24"/>
  <c r="BF69" i="24"/>
  <c r="BG69" i="24"/>
  <c r="BH69" i="24"/>
  <c r="BI69" i="24"/>
  <c r="BJ69" i="24"/>
  <c r="BK69" i="24"/>
  <c r="BL69" i="24"/>
  <c r="BN69" i="24"/>
  <c r="BO69" i="24"/>
  <c r="BP69" i="24"/>
  <c r="BQ69" i="24"/>
  <c r="BR69" i="24"/>
  <c r="BS69" i="24"/>
  <c r="BT69" i="24"/>
  <c r="BU69" i="24"/>
  <c r="BV69" i="24"/>
  <c r="BW69" i="24"/>
  <c r="BX69" i="24"/>
  <c r="BY69" i="24"/>
  <c r="BZ69" i="24"/>
  <c r="CA69" i="24"/>
  <c r="CB69" i="24"/>
  <c r="CC69" i="24"/>
  <c r="CD69" i="24"/>
  <c r="CE69" i="24"/>
  <c r="CF69" i="24"/>
  <c r="CG69" i="24"/>
  <c r="CH69" i="24"/>
  <c r="CI69" i="24"/>
  <c r="CJ69" i="24"/>
  <c r="CK69" i="24"/>
  <c r="CL69" i="24"/>
  <c r="CM69" i="24"/>
  <c r="CN69" i="24"/>
  <c r="CO69" i="24"/>
  <c r="CP69" i="24"/>
  <c r="AW70" i="24"/>
  <c r="AX70" i="24"/>
  <c r="AY70" i="24"/>
  <c r="AZ70" i="24"/>
  <c r="BA70" i="24"/>
  <c r="BB70" i="24"/>
  <c r="BC70" i="24"/>
  <c r="BD70" i="24"/>
  <c r="BE70" i="24"/>
  <c r="BF70" i="24"/>
  <c r="BG70" i="24"/>
  <c r="BH70" i="24"/>
  <c r="BI70" i="24"/>
  <c r="BJ70" i="24"/>
  <c r="BK70" i="24"/>
  <c r="BL70" i="24"/>
  <c r="BN70" i="24"/>
  <c r="BO70" i="24"/>
  <c r="BP70" i="24"/>
  <c r="BQ70" i="24"/>
  <c r="BR70" i="24"/>
  <c r="BS70" i="24"/>
  <c r="BT70" i="24"/>
  <c r="BU70" i="24"/>
  <c r="BV70" i="24"/>
  <c r="BW70" i="24"/>
  <c r="BX70" i="24"/>
  <c r="BY70" i="24"/>
  <c r="BZ70" i="24"/>
  <c r="CA70" i="24"/>
  <c r="CB70" i="24"/>
  <c r="CC70" i="24"/>
  <c r="CD70" i="24"/>
  <c r="CE70" i="24"/>
  <c r="CF70" i="24"/>
  <c r="CG70" i="24"/>
  <c r="CH70" i="24"/>
  <c r="CI70" i="24"/>
  <c r="CJ70" i="24"/>
  <c r="CK70" i="24"/>
  <c r="CL70" i="24"/>
  <c r="CM70" i="24"/>
  <c r="CN70" i="24"/>
  <c r="CO70" i="24"/>
  <c r="CP70" i="24"/>
  <c r="AW71" i="24"/>
  <c r="AX71" i="24"/>
  <c r="AY71" i="24"/>
  <c r="AZ71" i="24"/>
  <c r="BA71" i="24"/>
  <c r="BB71" i="24"/>
  <c r="BC71" i="24"/>
  <c r="BD71" i="24"/>
  <c r="BE71" i="24"/>
  <c r="BF71" i="24"/>
  <c r="BG71" i="24"/>
  <c r="BH71" i="24"/>
  <c r="BI71" i="24"/>
  <c r="BJ71" i="24"/>
  <c r="BK71" i="24"/>
  <c r="BL71" i="24"/>
  <c r="BN71" i="24"/>
  <c r="BO71" i="24"/>
  <c r="BP71" i="24"/>
  <c r="BQ71" i="24"/>
  <c r="BR71" i="24"/>
  <c r="BS71" i="24"/>
  <c r="BT71" i="24"/>
  <c r="BU71" i="24"/>
  <c r="BV71" i="24"/>
  <c r="BW71" i="24"/>
  <c r="BX71" i="24"/>
  <c r="BY71" i="24"/>
  <c r="BZ71" i="24"/>
  <c r="CA71" i="24"/>
  <c r="CB71" i="24"/>
  <c r="CC71" i="24"/>
  <c r="CD71" i="24"/>
  <c r="CE71" i="24"/>
  <c r="CF71" i="24"/>
  <c r="CG71" i="24"/>
  <c r="CH71" i="24"/>
  <c r="CI71" i="24"/>
  <c r="CJ71" i="24"/>
  <c r="CK71" i="24"/>
  <c r="CL71" i="24"/>
  <c r="CM71" i="24"/>
  <c r="CN71" i="24"/>
  <c r="CO71" i="24"/>
  <c r="CP71" i="24"/>
  <c r="AW72" i="24"/>
  <c r="AX72" i="24"/>
  <c r="AY72" i="24"/>
  <c r="AZ72" i="24"/>
  <c r="BA72" i="24"/>
  <c r="BB72" i="24"/>
  <c r="BC72" i="24"/>
  <c r="BD72" i="24"/>
  <c r="BE72" i="24"/>
  <c r="BF72" i="24"/>
  <c r="BG72" i="24"/>
  <c r="BH72" i="24"/>
  <c r="BI72" i="24"/>
  <c r="BJ72" i="24"/>
  <c r="BK72" i="24"/>
  <c r="BL72" i="24"/>
  <c r="BN72" i="24"/>
  <c r="BO72" i="24"/>
  <c r="BP72" i="24"/>
  <c r="BQ72" i="24"/>
  <c r="BR72" i="24"/>
  <c r="BS72" i="24"/>
  <c r="BT72" i="24"/>
  <c r="BU72" i="24"/>
  <c r="BV72" i="24"/>
  <c r="BW72" i="24"/>
  <c r="BX72" i="24"/>
  <c r="BY72" i="24"/>
  <c r="BZ72" i="24"/>
  <c r="CA72" i="24"/>
  <c r="CB72" i="24"/>
  <c r="CC72" i="24"/>
  <c r="CD72" i="24"/>
  <c r="CE72" i="24"/>
  <c r="CF72" i="24"/>
  <c r="CG72" i="24"/>
  <c r="CH72" i="24"/>
  <c r="CI72" i="24"/>
  <c r="CJ72" i="24"/>
  <c r="CK72" i="24"/>
  <c r="CL72" i="24"/>
  <c r="CM72" i="24"/>
  <c r="CN72" i="24"/>
  <c r="CO72" i="24"/>
  <c r="CP72" i="24"/>
  <c r="AW73" i="24"/>
  <c r="AX73" i="24"/>
  <c r="AY73" i="24"/>
  <c r="AZ73" i="24"/>
  <c r="BA73" i="24"/>
  <c r="BB73" i="24"/>
  <c r="BC73" i="24"/>
  <c r="BD73" i="24"/>
  <c r="BE73" i="24"/>
  <c r="BF73" i="24"/>
  <c r="BG73" i="24"/>
  <c r="BH73" i="24"/>
  <c r="BI73" i="24"/>
  <c r="BJ73" i="24"/>
  <c r="BK73" i="24"/>
  <c r="BL73" i="24"/>
  <c r="BN73" i="24"/>
  <c r="BO73" i="24"/>
  <c r="BP73" i="24"/>
  <c r="BQ73" i="24"/>
  <c r="BR73" i="24"/>
  <c r="BS73" i="24"/>
  <c r="BT73" i="24"/>
  <c r="BU73" i="24"/>
  <c r="BV73" i="24"/>
  <c r="BW73" i="24"/>
  <c r="BX73" i="24"/>
  <c r="BY73" i="24"/>
  <c r="BZ73" i="24"/>
  <c r="CA73" i="24"/>
  <c r="CB73" i="24"/>
  <c r="CC73" i="24"/>
  <c r="CD73" i="24"/>
  <c r="CE73" i="24"/>
  <c r="CF73" i="24"/>
  <c r="CG73" i="24"/>
  <c r="CH73" i="24"/>
  <c r="CI73" i="24"/>
  <c r="CJ73" i="24"/>
  <c r="CK73" i="24"/>
  <c r="CL73" i="24"/>
  <c r="CM73" i="24"/>
  <c r="CN73" i="24"/>
  <c r="CO73" i="24"/>
  <c r="CP73" i="24"/>
  <c r="AW74" i="24"/>
  <c r="AX74" i="24"/>
  <c r="AY74" i="24"/>
  <c r="AZ74" i="24"/>
  <c r="BA74" i="24"/>
  <c r="BB74" i="24"/>
  <c r="BC74" i="24"/>
  <c r="BD74" i="24"/>
  <c r="BE74" i="24"/>
  <c r="BF74" i="24"/>
  <c r="BG74" i="24"/>
  <c r="BH74" i="24"/>
  <c r="BI74" i="24"/>
  <c r="BJ74" i="24"/>
  <c r="BK74" i="24"/>
  <c r="BL74" i="24"/>
  <c r="BN74" i="24"/>
  <c r="BO74" i="24"/>
  <c r="BP74" i="24"/>
  <c r="BQ74" i="24"/>
  <c r="BR74" i="24"/>
  <c r="BS74" i="24"/>
  <c r="BT74" i="24"/>
  <c r="BU74" i="24"/>
  <c r="BV74" i="24"/>
  <c r="BW74" i="24"/>
  <c r="BX74" i="24"/>
  <c r="BY74" i="24"/>
  <c r="BZ74" i="24"/>
  <c r="CA74" i="24"/>
  <c r="CB74" i="24"/>
  <c r="CC74" i="24"/>
  <c r="CD74" i="24"/>
  <c r="CE74" i="24"/>
  <c r="CF74" i="24"/>
  <c r="CG74" i="24"/>
  <c r="CH74" i="24"/>
  <c r="CI74" i="24"/>
  <c r="CJ74" i="24"/>
  <c r="CK74" i="24"/>
  <c r="CL74" i="24"/>
  <c r="CM74" i="24"/>
  <c r="CN74" i="24"/>
  <c r="CO74" i="24"/>
  <c r="CP74" i="24"/>
  <c r="AW75" i="24"/>
  <c r="AX75" i="24"/>
  <c r="AY75" i="24"/>
  <c r="AZ75" i="24"/>
  <c r="BA75" i="24"/>
  <c r="BB75" i="24"/>
  <c r="BC75" i="24"/>
  <c r="BD75" i="24"/>
  <c r="BE75" i="24"/>
  <c r="BF75" i="24"/>
  <c r="BG75" i="24"/>
  <c r="BH75" i="24"/>
  <c r="BI75" i="24"/>
  <c r="BJ75" i="24"/>
  <c r="BK75" i="24"/>
  <c r="BL75" i="24"/>
  <c r="BN75" i="24"/>
  <c r="BO75" i="24"/>
  <c r="BP75" i="24"/>
  <c r="BQ75" i="24"/>
  <c r="BR75" i="24"/>
  <c r="BS75" i="24"/>
  <c r="BT75" i="24"/>
  <c r="BU75" i="24"/>
  <c r="BV75" i="24"/>
  <c r="BW75" i="24"/>
  <c r="BX75" i="24"/>
  <c r="BY75" i="24"/>
  <c r="BZ75" i="24"/>
  <c r="CA75" i="24"/>
  <c r="CB75" i="24"/>
  <c r="CC75" i="24"/>
  <c r="CD75" i="24"/>
  <c r="CE75" i="24"/>
  <c r="CF75" i="24"/>
  <c r="CG75" i="24"/>
  <c r="CH75" i="24"/>
  <c r="CI75" i="24"/>
  <c r="CJ75" i="24"/>
  <c r="CK75" i="24"/>
  <c r="CL75" i="24"/>
  <c r="CM75" i="24"/>
  <c r="CN75" i="24"/>
  <c r="CO75" i="24"/>
  <c r="CP75" i="24"/>
  <c r="AW76" i="24"/>
  <c r="AX76" i="24"/>
  <c r="AY76" i="24"/>
  <c r="AZ76" i="24"/>
  <c r="BA76" i="24"/>
  <c r="BB76" i="24"/>
  <c r="BC76" i="24"/>
  <c r="BD76" i="24"/>
  <c r="BE76" i="24"/>
  <c r="BF76" i="24"/>
  <c r="BG76" i="24"/>
  <c r="BH76" i="24"/>
  <c r="BI76" i="24"/>
  <c r="BJ76" i="24"/>
  <c r="BK76" i="24"/>
  <c r="BL76" i="24"/>
  <c r="BN76" i="24"/>
  <c r="BO76" i="24"/>
  <c r="BP76" i="24"/>
  <c r="BQ76" i="24"/>
  <c r="BR76" i="24"/>
  <c r="BS76" i="24"/>
  <c r="BT76" i="24"/>
  <c r="BU76" i="24"/>
  <c r="BV76" i="24"/>
  <c r="BW76" i="24"/>
  <c r="BX76" i="24"/>
  <c r="BY76" i="24"/>
  <c r="BZ76" i="24"/>
  <c r="CA76" i="24"/>
  <c r="CB76" i="24"/>
  <c r="CC76" i="24"/>
  <c r="CD76" i="24"/>
  <c r="CE76" i="24"/>
  <c r="CF76" i="24"/>
  <c r="CG76" i="24"/>
  <c r="CH76" i="24"/>
  <c r="CI76" i="24"/>
  <c r="CJ76" i="24"/>
  <c r="CK76" i="24"/>
  <c r="CL76" i="24"/>
  <c r="CM76" i="24"/>
  <c r="CN76" i="24"/>
  <c r="CO76" i="24"/>
  <c r="CP76" i="24"/>
  <c r="AW77" i="24"/>
  <c r="AX77" i="24"/>
  <c r="AY77" i="24"/>
  <c r="AZ77" i="24"/>
  <c r="BA77" i="24"/>
  <c r="BB77" i="24"/>
  <c r="BC77" i="24"/>
  <c r="BD77" i="24"/>
  <c r="BE77" i="24"/>
  <c r="BF77" i="24"/>
  <c r="BG77" i="24"/>
  <c r="BH77" i="24"/>
  <c r="BI77" i="24"/>
  <c r="BJ77" i="24"/>
  <c r="BK77" i="24"/>
  <c r="BL77" i="24"/>
  <c r="BN77" i="24"/>
  <c r="BO77" i="24"/>
  <c r="BP77" i="24"/>
  <c r="BQ77" i="24"/>
  <c r="BR77" i="24"/>
  <c r="BS77" i="24"/>
  <c r="BT77" i="24"/>
  <c r="BU77" i="24"/>
  <c r="BV77" i="24"/>
  <c r="BW77" i="24"/>
  <c r="BX77" i="24"/>
  <c r="BY77" i="24"/>
  <c r="BZ77" i="24"/>
  <c r="CA77" i="24"/>
  <c r="CB77" i="24"/>
  <c r="CC77" i="24"/>
  <c r="CD77" i="24"/>
  <c r="CE77" i="24"/>
  <c r="CF77" i="24"/>
  <c r="CG77" i="24"/>
  <c r="CH77" i="24"/>
  <c r="CI77" i="24"/>
  <c r="CJ77" i="24"/>
  <c r="CK77" i="24"/>
  <c r="CL77" i="24"/>
  <c r="CM77" i="24"/>
  <c r="CN77" i="24"/>
  <c r="CO77" i="24"/>
  <c r="CP77" i="24"/>
  <c r="AW78" i="24"/>
  <c r="AX78" i="24"/>
  <c r="AY78" i="24"/>
  <c r="AZ78" i="24"/>
  <c r="BA78" i="24"/>
  <c r="BB78" i="24"/>
  <c r="BC78" i="24"/>
  <c r="BD78" i="24"/>
  <c r="BE78" i="24"/>
  <c r="BF78" i="24"/>
  <c r="BG78" i="24"/>
  <c r="BH78" i="24"/>
  <c r="BI78" i="24"/>
  <c r="BJ78" i="24"/>
  <c r="BK78" i="24"/>
  <c r="BL78" i="24"/>
  <c r="BN78" i="24"/>
  <c r="BO78" i="24"/>
  <c r="BP78" i="24"/>
  <c r="BQ78" i="24"/>
  <c r="BR78" i="24"/>
  <c r="BS78" i="24"/>
  <c r="BT78" i="24"/>
  <c r="BU78" i="24"/>
  <c r="BV78" i="24"/>
  <c r="BW78" i="24"/>
  <c r="BX78" i="24"/>
  <c r="BY78" i="24"/>
  <c r="BZ78" i="24"/>
  <c r="CA78" i="24"/>
  <c r="CB78" i="24"/>
  <c r="CC78" i="24"/>
  <c r="CD78" i="24"/>
  <c r="CE78" i="24"/>
  <c r="CF78" i="24"/>
  <c r="CG78" i="24"/>
  <c r="CH78" i="24"/>
  <c r="CI78" i="24"/>
  <c r="CJ78" i="24"/>
  <c r="CK78" i="24"/>
  <c r="CL78" i="24"/>
  <c r="CM78" i="24"/>
  <c r="CN78" i="24"/>
  <c r="CO78" i="24"/>
  <c r="CP78" i="24"/>
  <c r="AW79" i="24"/>
  <c r="AX79" i="24"/>
  <c r="AY79" i="24"/>
  <c r="AZ79" i="24"/>
  <c r="BA79" i="24"/>
  <c r="BB79" i="24"/>
  <c r="BC79" i="24"/>
  <c r="BD79" i="24"/>
  <c r="BE79" i="24"/>
  <c r="BF79" i="24"/>
  <c r="BG79" i="24"/>
  <c r="BH79" i="24"/>
  <c r="BI79" i="24"/>
  <c r="BJ79" i="24"/>
  <c r="BK79" i="24"/>
  <c r="BL79" i="24"/>
  <c r="BN79" i="24"/>
  <c r="BO79" i="24"/>
  <c r="BP79" i="24"/>
  <c r="BQ79" i="24"/>
  <c r="BR79" i="24"/>
  <c r="BS79" i="24"/>
  <c r="BT79" i="24"/>
  <c r="BU79" i="24"/>
  <c r="BV79" i="24"/>
  <c r="BW79" i="24"/>
  <c r="BX79" i="24"/>
  <c r="BY79" i="24"/>
  <c r="BZ79" i="24"/>
  <c r="CA79" i="24"/>
  <c r="CB79" i="24"/>
  <c r="CC79" i="24"/>
  <c r="CD79" i="24"/>
  <c r="CE79" i="24"/>
  <c r="CF79" i="24"/>
  <c r="CG79" i="24"/>
  <c r="CH79" i="24"/>
  <c r="CI79" i="24"/>
  <c r="CJ79" i="24"/>
  <c r="CK79" i="24"/>
  <c r="CL79" i="24"/>
  <c r="CM79" i="24"/>
  <c r="CN79" i="24"/>
  <c r="CO79" i="24"/>
  <c r="CP79" i="24"/>
  <c r="AW80" i="24"/>
  <c r="AX80" i="24"/>
  <c r="AY80" i="24"/>
  <c r="AZ80" i="24"/>
  <c r="BA80" i="24"/>
  <c r="BB80" i="24"/>
  <c r="BC80" i="24"/>
  <c r="BD80" i="24"/>
  <c r="BE80" i="24"/>
  <c r="BF80" i="24"/>
  <c r="BG80" i="24"/>
  <c r="BH80" i="24"/>
  <c r="BI80" i="24"/>
  <c r="BJ80" i="24"/>
  <c r="BK80" i="24"/>
  <c r="BL80" i="24"/>
  <c r="BN80" i="24"/>
  <c r="BO80" i="24"/>
  <c r="BP80" i="24"/>
  <c r="BQ80" i="24"/>
  <c r="BR80" i="24"/>
  <c r="BS80" i="24"/>
  <c r="BT80" i="24"/>
  <c r="BU80" i="24"/>
  <c r="BV80" i="24"/>
  <c r="BW80" i="24"/>
  <c r="BX80" i="24"/>
  <c r="BY80" i="24"/>
  <c r="BZ80" i="24"/>
  <c r="CA80" i="24"/>
  <c r="CB80" i="24"/>
  <c r="CC80" i="24"/>
  <c r="CD80" i="24"/>
  <c r="CE80" i="24"/>
  <c r="CF80" i="24"/>
  <c r="CG80" i="24"/>
  <c r="CH80" i="24"/>
  <c r="CI80" i="24"/>
  <c r="CJ80" i="24"/>
  <c r="CK80" i="24"/>
  <c r="CL80" i="24"/>
  <c r="CM80" i="24"/>
  <c r="CN80" i="24"/>
  <c r="CO80" i="24"/>
  <c r="CP80" i="24"/>
  <c r="AW81" i="24"/>
  <c r="AX81" i="24"/>
  <c r="AY81" i="24"/>
  <c r="AZ81" i="24"/>
  <c r="BA81" i="24"/>
  <c r="BB81" i="24"/>
  <c r="BC81" i="24"/>
  <c r="BD81" i="24"/>
  <c r="BE81" i="24"/>
  <c r="BF81" i="24"/>
  <c r="BG81" i="24"/>
  <c r="BH81" i="24"/>
  <c r="BI81" i="24"/>
  <c r="BJ81" i="24"/>
  <c r="BK81" i="24"/>
  <c r="BL81" i="24"/>
  <c r="BN81" i="24"/>
  <c r="BO81" i="24"/>
  <c r="BP81" i="24"/>
  <c r="BQ81" i="24"/>
  <c r="BR81" i="24"/>
  <c r="BS81" i="24"/>
  <c r="BT81" i="24"/>
  <c r="BU81" i="24"/>
  <c r="BV81" i="24"/>
  <c r="BW81" i="24"/>
  <c r="BX81" i="24"/>
  <c r="BY81" i="24"/>
  <c r="BZ81" i="24"/>
  <c r="CA81" i="24"/>
  <c r="CB81" i="24"/>
  <c r="CC81" i="24"/>
  <c r="CD81" i="24"/>
  <c r="CE81" i="24"/>
  <c r="CF81" i="24"/>
  <c r="CG81" i="24"/>
  <c r="CH81" i="24"/>
  <c r="CI81" i="24"/>
  <c r="CJ81" i="24"/>
  <c r="CK81" i="24"/>
  <c r="CL81" i="24"/>
  <c r="CM81" i="24"/>
  <c r="CN81" i="24"/>
  <c r="CO81" i="24"/>
  <c r="CP81" i="24"/>
  <c r="AW82" i="24"/>
  <c r="AX82" i="24"/>
  <c r="AY82" i="24"/>
  <c r="AZ82" i="24"/>
  <c r="BA82" i="24"/>
  <c r="BB82" i="24"/>
  <c r="BC82" i="24"/>
  <c r="BD82" i="24"/>
  <c r="BE82" i="24"/>
  <c r="BF82" i="24"/>
  <c r="BG82" i="24"/>
  <c r="BH82" i="24"/>
  <c r="BI82" i="24"/>
  <c r="BJ82" i="24"/>
  <c r="BK82" i="24"/>
  <c r="BL82" i="24"/>
  <c r="BN82" i="24"/>
  <c r="BO82" i="24"/>
  <c r="BP82" i="24"/>
  <c r="BQ82" i="24"/>
  <c r="BR82" i="24"/>
  <c r="BS82" i="24"/>
  <c r="BT82" i="24"/>
  <c r="BU82" i="24"/>
  <c r="BV82" i="24"/>
  <c r="BW82" i="24"/>
  <c r="BX82" i="24"/>
  <c r="BY82" i="24"/>
  <c r="BZ82" i="24"/>
  <c r="CA82" i="24"/>
  <c r="CB82" i="24"/>
  <c r="CC82" i="24"/>
  <c r="CD82" i="24"/>
  <c r="CE82" i="24"/>
  <c r="CF82" i="24"/>
  <c r="CG82" i="24"/>
  <c r="CH82" i="24"/>
  <c r="CI82" i="24"/>
  <c r="CJ82" i="24"/>
  <c r="CK82" i="24"/>
  <c r="CL82" i="24"/>
  <c r="CM82" i="24"/>
  <c r="CN82" i="24"/>
  <c r="CO82" i="24"/>
  <c r="CP82" i="24"/>
  <c r="AW83" i="24"/>
  <c r="AX83" i="24"/>
  <c r="AY83" i="24"/>
  <c r="AZ83" i="24"/>
  <c r="BA83" i="24"/>
  <c r="BB83" i="24"/>
  <c r="BC83" i="24"/>
  <c r="BD83" i="24"/>
  <c r="BE83" i="24"/>
  <c r="BF83" i="24"/>
  <c r="BG83" i="24"/>
  <c r="BH83" i="24"/>
  <c r="BI83" i="24"/>
  <c r="BJ83" i="24"/>
  <c r="BK83" i="24"/>
  <c r="BL83" i="24"/>
  <c r="BN83" i="24"/>
  <c r="BO83" i="24"/>
  <c r="BP83" i="24"/>
  <c r="BQ83" i="24"/>
  <c r="BR83" i="24"/>
  <c r="BS83" i="24"/>
  <c r="BT83" i="24"/>
  <c r="BU83" i="24"/>
  <c r="BV83" i="24"/>
  <c r="BW83" i="24"/>
  <c r="BX83" i="24"/>
  <c r="BY83" i="24"/>
  <c r="BZ83" i="24"/>
  <c r="CA83" i="24"/>
  <c r="CB83" i="24"/>
  <c r="CC83" i="24"/>
  <c r="CD83" i="24"/>
  <c r="CE83" i="24"/>
  <c r="CF83" i="24"/>
  <c r="CG83" i="24"/>
  <c r="CH83" i="24"/>
  <c r="CI83" i="24"/>
  <c r="CJ83" i="24"/>
  <c r="CK83" i="24"/>
  <c r="CL83" i="24"/>
  <c r="CM83" i="24"/>
  <c r="CN83" i="24"/>
  <c r="CO83" i="24"/>
  <c r="CP83" i="24"/>
  <c r="AW84" i="24"/>
  <c r="AX84" i="24"/>
  <c r="AY84" i="24"/>
  <c r="AZ84" i="24"/>
  <c r="BA84" i="24"/>
  <c r="BB84" i="24"/>
  <c r="BC84" i="24"/>
  <c r="BD84" i="24"/>
  <c r="BE84" i="24"/>
  <c r="BF84" i="24"/>
  <c r="BG84" i="24"/>
  <c r="BH84" i="24"/>
  <c r="BI84" i="24"/>
  <c r="BJ84" i="24"/>
  <c r="BK84" i="24"/>
  <c r="BL84" i="24"/>
  <c r="BN84" i="24"/>
  <c r="BO84" i="24"/>
  <c r="BP84" i="24"/>
  <c r="BQ84" i="24"/>
  <c r="BR84" i="24"/>
  <c r="BS84" i="24"/>
  <c r="BT84" i="24"/>
  <c r="BU84" i="24"/>
  <c r="BV84" i="24"/>
  <c r="BW84" i="24"/>
  <c r="BX84" i="24"/>
  <c r="BY84" i="24"/>
  <c r="BZ84" i="24"/>
  <c r="CA84" i="24"/>
  <c r="CB84" i="24"/>
  <c r="CC84" i="24"/>
  <c r="CD84" i="24"/>
  <c r="CE84" i="24"/>
  <c r="CF84" i="24"/>
  <c r="CG84" i="24"/>
  <c r="CH84" i="24"/>
  <c r="CI84" i="24"/>
  <c r="CJ84" i="24"/>
  <c r="CK84" i="24"/>
  <c r="CL84" i="24"/>
  <c r="CM84" i="24"/>
  <c r="CN84" i="24"/>
  <c r="CO84" i="24"/>
  <c r="CP84" i="24"/>
  <c r="AW85" i="24"/>
  <c r="AX85" i="24"/>
  <c r="AY85" i="24"/>
  <c r="AZ85" i="24"/>
  <c r="BA85" i="24"/>
  <c r="BB85" i="24"/>
  <c r="BC85" i="24"/>
  <c r="BD85" i="24"/>
  <c r="BE85" i="24"/>
  <c r="BF85" i="24"/>
  <c r="BG85" i="24"/>
  <c r="BH85" i="24"/>
  <c r="BI85" i="24"/>
  <c r="BJ85" i="24"/>
  <c r="BK85" i="24"/>
  <c r="BL85" i="24"/>
  <c r="BN85" i="24"/>
  <c r="BO85" i="24"/>
  <c r="BP85" i="24"/>
  <c r="BQ85" i="24"/>
  <c r="BR85" i="24"/>
  <c r="BS85" i="24"/>
  <c r="BT85" i="24"/>
  <c r="BU85" i="24"/>
  <c r="BV85" i="24"/>
  <c r="BW85" i="24"/>
  <c r="BX85" i="24"/>
  <c r="BY85" i="24"/>
  <c r="BZ85" i="24"/>
  <c r="CA85" i="24"/>
  <c r="CB85" i="24"/>
  <c r="CC85" i="24"/>
  <c r="CD85" i="24"/>
  <c r="CE85" i="24"/>
  <c r="CF85" i="24"/>
  <c r="CG85" i="24"/>
  <c r="CH85" i="24"/>
  <c r="CI85" i="24"/>
  <c r="CJ85" i="24"/>
  <c r="CK85" i="24"/>
  <c r="CL85" i="24"/>
  <c r="CM85" i="24"/>
  <c r="CN85" i="24"/>
  <c r="CO85" i="24"/>
  <c r="CP85" i="24"/>
  <c r="AW86" i="24"/>
  <c r="AX86" i="24"/>
  <c r="AY86" i="24"/>
  <c r="AZ86" i="24"/>
  <c r="BA86" i="24"/>
  <c r="BB86" i="24"/>
  <c r="BC86" i="24"/>
  <c r="BD86" i="24"/>
  <c r="BE86" i="24"/>
  <c r="BF86" i="24"/>
  <c r="BG86" i="24"/>
  <c r="BH86" i="24"/>
  <c r="BI86" i="24"/>
  <c r="BJ86" i="24"/>
  <c r="BK86" i="24"/>
  <c r="BL86" i="24"/>
  <c r="BN86" i="24"/>
  <c r="BO86" i="24"/>
  <c r="BP86" i="24"/>
  <c r="BQ86" i="24"/>
  <c r="BR86" i="24"/>
  <c r="BS86" i="24"/>
  <c r="BT86" i="24"/>
  <c r="BU86" i="24"/>
  <c r="BV86" i="24"/>
  <c r="BW86" i="24"/>
  <c r="BX86" i="24"/>
  <c r="BY86" i="24"/>
  <c r="BZ86" i="24"/>
  <c r="CA86" i="24"/>
  <c r="CB86" i="24"/>
  <c r="CC86" i="24"/>
  <c r="CD86" i="24"/>
  <c r="CE86" i="24"/>
  <c r="CF86" i="24"/>
  <c r="CG86" i="24"/>
  <c r="CH86" i="24"/>
  <c r="CI86" i="24"/>
  <c r="CJ86" i="24"/>
  <c r="CK86" i="24"/>
  <c r="CL86" i="24"/>
  <c r="CM86" i="24"/>
  <c r="CN86" i="24"/>
  <c r="CO86" i="24"/>
  <c r="CP86" i="24"/>
  <c r="AW87" i="24"/>
  <c r="AX87" i="24"/>
  <c r="AY87" i="24"/>
  <c r="AZ87" i="24"/>
  <c r="BA87" i="24"/>
  <c r="BB87" i="24"/>
  <c r="BC87" i="24"/>
  <c r="BD87" i="24"/>
  <c r="BE87" i="24"/>
  <c r="BF87" i="24"/>
  <c r="BG87" i="24"/>
  <c r="BH87" i="24"/>
  <c r="BI87" i="24"/>
  <c r="BJ87" i="24"/>
  <c r="BK87" i="24"/>
  <c r="BL87" i="24"/>
  <c r="BN87" i="24"/>
  <c r="BO87" i="24"/>
  <c r="BP87" i="24"/>
  <c r="BQ87" i="24"/>
  <c r="BR87" i="24"/>
  <c r="BS87" i="24"/>
  <c r="BT87" i="24"/>
  <c r="BU87" i="24"/>
  <c r="BV87" i="24"/>
  <c r="BW87" i="24"/>
  <c r="BX87" i="24"/>
  <c r="BY87" i="24"/>
  <c r="BZ87" i="24"/>
  <c r="CA87" i="24"/>
  <c r="CB87" i="24"/>
  <c r="CC87" i="24"/>
  <c r="CD87" i="24"/>
  <c r="CE87" i="24"/>
  <c r="CF87" i="24"/>
  <c r="CG87" i="24"/>
  <c r="CH87" i="24"/>
  <c r="CI87" i="24"/>
  <c r="CJ87" i="24"/>
  <c r="CK87" i="24"/>
  <c r="CL87" i="24"/>
  <c r="CM87" i="24"/>
  <c r="CN87" i="24"/>
  <c r="CO87" i="24"/>
  <c r="CP87" i="24"/>
  <c r="AW88" i="24"/>
  <c r="AX88" i="24"/>
  <c r="AY88" i="24"/>
  <c r="AZ88" i="24"/>
  <c r="BA88" i="24"/>
  <c r="BB88" i="24"/>
  <c r="BC88" i="24"/>
  <c r="BD88" i="24"/>
  <c r="BE88" i="24"/>
  <c r="BF88" i="24"/>
  <c r="BG88" i="24"/>
  <c r="BH88" i="24"/>
  <c r="BI88" i="24"/>
  <c r="BJ88" i="24"/>
  <c r="BK88" i="24"/>
  <c r="BL88" i="24"/>
  <c r="BN88" i="24"/>
  <c r="BO88" i="24"/>
  <c r="BP88" i="24"/>
  <c r="BQ88" i="24"/>
  <c r="BR88" i="24"/>
  <c r="BS88" i="24"/>
  <c r="BT88" i="24"/>
  <c r="BU88" i="24"/>
  <c r="BV88" i="24"/>
  <c r="BW88" i="24"/>
  <c r="BX88" i="24"/>
  <c r="BY88" i="24"/>
  <c r="BZ88" i="24"/>
  <c r="CA88" i="24"/>
  <c r="CB88" i="24"/>
  <c r="CC88" i="24"/>
  <c r="CD88" i="24"/>
  <c r="CE88" i="24"/>
  <c r="CF88" i="24"/>
  <c r="CG88" i="24"/>
  <c r="CH88" i="24"/>
  <c r="CI88" i="24"/>
  <c r="CJ88" i="24"/>
  <c r="CK88" i="24"/>
  <c r="CL88" i="24"/>
  <c r="CM88" i="24"/>
  <c r="CN88" i="24"/>
  <c r="CO88" i="24"/>
  <c r="CP88" i="24"/>
  <c r="AW89" i="24"/>
  <c r="AX89" i="24"/>
  <c r="AY89" i="24"/>
  <c r="AZ89" i="24"/>
  <c r="BA89" i="24"/>
  <c r="BB89" i="24"/>
  <c r="BC89" i="24"/>
  <c r="BD89" i="24"/>
  <c r="BE89" i="24"/>
  <c r="BF89" i="24"/>
  <c r="BG89" i="24"/>
  <c r="BH89" i="24"/>
  <c r="BI89" i="24"/>
  <c r="BJ89" i="24"/>
  <c r="BK89" i="24"/>
  <c r="BL89" i="24"/>
  <c r="BN89" i="24"/>
  <c r="BO89" i="24"/>
  <c r="BP89" i="24"/>
  <c r="BQ89" i="24"/>
  <c r="BR89" i="24"/>
  <c r="BS89" i="24"/>
  <c r="BT89" i="24"/>
  <c r="BU89" i="24"/>
  <c r="BV89" i="24"/>
  <c r="BW89" i="24"/>
  <c r="BX89" i="24"/>
  <c r="BY89" i="24"/>
  <c r="BZ89" i="24"/>
  <c r="CA89" i="24"/>
  <c r="CB89" i="24"/>
  <c r="CC89" i="24"/>
  <c r="CD89" i="24"/>
  <c r="CE89" i="24"/>
  <c r="CF89" i="24"/>
  <c r="CG89" i="24"/>
  <c r="CH89" i="24"/>
  <c r="CI89" i="24"/>
  <c r="CJ89" i="24"/>
  <c r="CK89" i="24"/>
  <c r="CL89" i="24"/>
  <c r="CM89" i="24"/>
  <c r="CN89" i="24"/>
  <c r="CO89" i="24"/>
  <c r="CP89" i="24"/>
  <c r="AW90" i="24"/>
  <c r="AX90" i="24"/>
  <c r="AY90" i="24"/>
  <c r="AZ90" i="24"/>
  <c r="BA90" i="24"/>
  <c r="BB90" i="24"/>
  <c r="BC90" i="24"/>
  <c r="BD90" i="24"/>
  <c r="BE90" i="24"/>
  <c r="BF90" i="24"/>
  <c r="BG90" i="24"/>
  <c r="BH90" i="24"/>
  <c r="BI90" i="24"/>
  <c r="BJ90" i="24"/>
  <c r="BK90" i="24"/>
  <c r="BL90" i="24"/>
  <c r="BN90" i="24"/>
  <c r="BO90" i="24"/>
  <c r="BP90" i="24"/>
  <c r="BQ90" i="24"/>
  <c r="BR90" i="24"/>
  <c r="BS90" i="24"/>
  <c r="BT90" i="24"/>
  <c r="BU90" i="24"/>
  <c r="BV90" i="24"/>
  <c r="BW90" i="24"/>
  <c r="BX90" i="24"/>
  <c r="BY90" i="24"/>
  <c r="BZ90" i="24"/>
  <c r="CA90" i="24"/>
  <c r="CB90" i="24"/>
  <c r="CC90" i="24"/>
  <c r="CD90" i="24"/>
  <c r="CE90" i="24"/>
  <c r="CF90" i="24"/>
  <c r="CG90" i="24"/>
  <c r="CH90" i="24"/>
  <c r="CI90" i="24"/>
  <c r="CJ90" i="24"/>
  <c r="CK90" i="24"/>
  <c r="CL90" i="24"/>
  <c r="CM90" i="24"/>
  <c r="CN90" i="24"/>
  <c r="CO90" i="24"/>
  <c r="CP90" i="24"/>
  <c r="AW91" i="24"/>
  <c r="AX91" i="24"/>
  <c r="AY91" i="24"/>
  <c r="AZ91" i="24"/>
  <c r="BA91" i="24"/>
  <c r="BB91" i="24"/>
  <c r="BC91" i="24"/>
  <c r="BD91" i="24"/>
  <c r="BE91" i="24"/>
  <c r="BF91" i="24"/>
  <c r="BG91" i="24"/>
  <c r="BH91" i="24"/>
  <c r="BI91" i="24"/>
  <c r="BJ91" i="24"/>
  <c r="BK91" i="24"/>
  <c r="BL91" i="24"/>
  <c r="BN91" i="24"/>
  <c r="BO91" i="24"/>
  <c r="BP91" i="24"/>
  <c r="BQ91" i="24"/>
  <c r="BR91" i="24"/>
  <c r="BS91" i="24"/>
  <c r="BT91" i="24"/>
  <c r="BU91" i="24"/>
  <c r="BV91" i="24"/>
  <c r="BW91" i="24"/>
  <c r="BX91" i="24"/>
  <c r="BY91" i="24"/>
  <c r="BZ91" i="24"/>
  <c r="CA91" i="24"/>
  <c r="CB91" i="24"/>
  <c r="CC91" i="24"/>
  <c r="CD91" i="24"/>
  <c r="CE91" i="24"/>
  <c r="CF91" i="24"/>
  <c r="CG91" i="24"/>
  <c r="CH91" i="24"/>
  <c r="CI91" i="24"/>
  <c r="CJ91" i="24"/>
  <c r="CK91" i="24"/>
  <c r="CL91" i="24"/>
  <c r="CM91" i="24"/>
  <c r="CN91" i="24"/>
  <c r="CO91" i="24"/>
  <c r="CP91" i="24"/>
  <c r="AW92" i="24"/>
  <c r="AX92" i="24"/>
  <c r="AY92" i="24"/>
  <c r="AZ92" i="24"/>
  <c r="BA92" i="24"/>
  <c r="BB92" i="24"/>
  <c r="BC92" i="24"/>
  <c r="BD92" i="24"/>
  <c r="BE92" i="24"/>
  <c r="BF92" i="24"/>
  <c r="BG92" i="24"/>
  <c r="BH92" i="24"/>
  <c r="BI92" i="24"/>
  <c r="BJ92" i="24"/>
  <c r="BK92" i="24"/>
  <c r="BL92" i="24"/>
  <c r="BN92" i="24"/>
  <c r="BO92" i="24"/>
  <c r="BP92" i="24"/>
  <c r="BQ92" i="24"/>
  <c r="BR92" i="24"/>
  <c r="BS92" i="24"/>
  <c r="BT92" i="24"/>
  <c r="BU92" i="24"/>
  <c r="BV92" i="24"/>
  <c r="BW92" i="24"/>
  <c r="BX92" i="24"/>
  <c r="BY92" i="24"/>
  <c r="BZ92" i="24"/>
  <c r="CA92" i="24"/>
  <c r="CB92" i="24"/>
  <c r="CC92" i="24"/>
  <c r="CD92" i="24"/>
  <c r="CE92" i="24"/>
  <c r="CF92" i="24"/>
  <c r="CG92" i="24"/>
  <c r="CH92" i="24"/>
  <c r="CI92" i="24"/>
  <c r="CJ92" i="24"/>
  <c r="CK92" i="24"/>
  <c r="CL92" i="24"/>
  <c r="CM92" i="24"/>
  <c r="CN92" i="24"/>
  <c r="CO92" i="24"/>
  <c r="CP92" i="24"/>
  <c r="AW93" i="24"/>
  <c r="AX93" i="24"/>
  <c r="AY93" i="24"/>
  <c r="AZ93" i="24"/>
  <c r="BA93" i="24"/>
  <c r="BB93" i="24"/>
  <c r="BC93" i="24"/>
  <c r="BD93" i="24"/>
  <c r="BE93" i="24"/>
  <c r="BF93" i="24"/>
  <c r="BG93" i="24"/>
  <c r="BH93" i="24"/>
  <c r="BI93" i="24"/>
  <c r="BJ93" i="24"/>
  <c r="BK93" i="24"/>
  <c r="BL93" i="24"/>
  <c r="BN93" i="24"/>
  <c r="BO93" i="24"/>
  <c r="BP93" i="24"/>
  <c r="BQ93" i="24"/>
  <c r="BR93" i="24"/>
  <c r="BS93" i="24"/>
  <c r="BT93" i="24"/>
  <c r="BU93" i="24"/>
  <c r="BV93" i="24"/>
  <c r="BW93" i="24"/>
  <c r="BX93" i="24"/>
  <c r="BY93" i="24"/>
  <c r="BZ93" i="24"/>
  <c r="CA93" i="24"/>
  <c r="CB93" i="24"/>
  <c r="CC93" i="24"/>
  <c r="CD93" i="24"/>
  <c r="CE93" i="24"/>
  <c r="CF93" i="24"/>
  <c r="CG93" i="24"/>
  <c r="CH93" i="24"/>
  <c r="CI93" i="24"/>
  <c r="CJ93" i="24"/>
  <c r="CK93" i="24"/>
  <c r="CL93" i="24"/>
  <c r="CM93" i="24"/>
  <c r="CN93" i="24"/>
  <c r="CO93" i="24"/>
  <c r="CP93" i="24"/>
  <c r="AW94" i="24"/>
  <c r="AX94" i="24"/>
  <c r="AY94" i="24"/>
  <c r="AZ94" i="24"/>
  <c r="BA94" i="24"/>
  <c r="BB94" i="24"/>
  <c r="BC94" i="24"/>
  <c r="BD94" i="24"/>
  <c r="BE94" i="24"/>
  <c r="BF94" i="24"/>
  <c r="BG94" i="24"/>
  <c r="BH94" i="24"/>
  <c r="BI94" i="24"/>
  <c r="BJ94" i="24"/>
  <c r="BK94" i="24"/>
  <c r="BL94" i="24"/>
  <c r="BN94" i="24"/>
  <c r="BO94" i="24"/>
  <c r="BP94" i="24"/>
  <c r="BQ94" i="24"/>
  <c r="BR94" i="24"/>
  <c r="BS94" i="24"/>
  <c r="BT94" i="24"/>
  <c r="BU94" i="24"/>
  <c r="BV94" i="24"/>
  <c r="BW94" i="24"/>
  <c r="BX94" i="24"/>
  <c r="BY94" i="24"/>
  <c r="BZ94" i="24"/>
  <c r="CA94" i="24"/>
  <c r="CB94" i="24"/>
  <c r="CC94" i="24"/>
  <c r="CD94" i="24"/>
  <c r="CE94" i="24"/>
  <c r="CF94" i="24"/>
  <c r="CG94" i="24"/>
  <c r="CH94" i="24"/>
  <c r="CI94" i="24"/>
  <c r="CJ94" i="24"/>
  <c r="CK94" i="24"/>
  <c r="CL94" i="24"/>
  <c r="CM94" i="24"/>
  <c r="CN94" i="24"/>
  <c r="CO94" i="24"/>
  <c r="CP94" i="24"/>
  <c r="AW95" i="24"/>
  <c r="AX95" i="24"/>
  <c r="AY95" i="24"/>
  <c r="AZ95" i="24"/>
  <c r="BA95" i="24"/>
  <c r="BB95" i="24"/>
  <c r="BC95" i="24"/>
  <c r="BD95" i="24"/>
  <c r="BE95" i="24"/>
  <c r="BF95" i="24"/>
  <c r="BG95" i="24"/>
  <c r="BH95" i="24"/>
  <c r="BI95" i="24"/>
  <c r="BJ95" i="24"/>
  <c r="BK95" i="24"/>
  <c r="BL95" i="24"/>
  <c r="BN95" i="24"/>
  <c r="BO95" i="24"/>
  <c r="BP95" i="24"/>
  <c r="BQ95" i="24"/>
  <c r="BR95" i="24"/>
  <c r="BS95" i="24"/>
  <c r="BT95" i="24"/>
  <c r="BU95" i="24"/>
  <c r="BV95" i="24"/>
  <c r="BW95" i="24"/>
  <c r="BX95" i="24"/>
  <c r="BY95" i="24"/>
  <c r="BZ95" i="24"/>
  <c r="CA95" i="24"/>
  <c r="CB95" i="24"/>
  <c r="CC95" i="24"/>
  <c r="CD95" i="24"/>
  <c r="CE95" i="24"/>
  <c r="CF95" i="24"/>
  <c r="CG95" i="24"/>
  <c r="CH95" i="24"/>
  <c r="CI95" i="24"/>
  <c r="CJ95" i="24"/>
  <c r="CK95" i="24"/>
  <c r="CL95" i="24"/>
  <c r="CM95" i="24"/>
  <c r="CN95" i="24"/>
  <c r="CO95" i="24"/>
  <c r="CP95" i="24"/>
  <c r="AW96" i="24"/>
  <c r="AX96" i="24"/>
  <c r="AY96" i="24"/>
  <c r="AZ96" i="24"/>
  <c r="BA96" i="24"/>
  <c r="BB96" i="24"/>
  <c r="BC96" i="24"/>
  <c r="BD96" i="24"/>
  <c r="BE96" i="24"/>
  <c r="BF96" i="24"/>
  <c r="BG96" i="24"/>
  <c r="BH96" i="24"/>
  <c r="BI96" i="24"/>
  <c r="BJ96" i="24"/>
  <c r="BK96" i="24"/>
  <c r="BL96" i="24"/>
  <c r="BN96" i="24"/>
  <c r="BO96" i="24"/>
  <c r="BP96" i="24"/>
  <c r="BQ96" i="24"/>
  <c r="BR96" i="24"/>
  <c r="BS96" i="24"/>
  <c r="BT96" i="24"/>
  <c r="BU96" i="24"/>
  <c r="BV96" i="24"/>
  <c r="BW96" i="24"/>
  <c r="BX96" i="24"/>
  <c r="BY96" i="24"/>
  <c r="BZ96" i="24"/>
  <c r="CA96" i="24"/>
  <c r="CB96" i="24"/>
  <c r="CC96" i="24"/>
  <c r="CD96" i="24"/>
  <c r="CE96" i="24"/>
  <c r="CF96" i="24"/>
  <c r="CG96" i="24"/>
  <c r="CH96" i="24"/>
  <c r="CI96" i="24"/>
  <c r="CJ96" i="24"/>
  <c r="CK96" i="24"/>
  <c r="CL96" i="24"/>
  <c r="CM96" i="24"/>
  <c r="CN96" i="24"/>
  <c r="CO96" i="24"/>
  <c r="CP96" i="24"/>
  <c r="AW97" i="24"/>
  <c r="AX97" i="24"/>
  <c r="AY97" i="24"/>
  <c r="AZ97" i="24"/>
  <c r="BA97" i="24"/>
  <c r="BB97" i="24"/>
  <c r="BC97" i="24"/>
  <c r="BD97" i="24"/>
  <c r="BE97" i="24"/>
  <c r="BF97" i="24"/>
  <c r="BG97" i="24"/>
  <c r="BH97" i="24"/>
  <c r="BI97" i="24"/>
  <c r="BJ97" i="24"/>
  <c r="BK97" i="24"/>
  <c r="BL97" i="24"/>
  <c r="BN97" i="24"/>
  <c r="BO97" i="24"/>
  <c r="BP97" i="24"/>
  <c r="BQ97" i="24"/>
  <c r="BR97" i="24"/>
  <c r="BS97" i="24"/>
  <c r="BT97" i="24"/>
  <c r="BU97" i="24"/>
  <c r="BV97" i="24"/>
  <c r="BW97" i="24"/>
  <c r="BX97" i="24"/>
  <c r="BY97" i="24"/>
  <c r="BZ97" i="24"/>
  <c r="CA97" i="24"/>
  <c r="CB97" i="24"/>
  <c r="CC97" i="24"/>
  <c r="CD97" i="24"/>
  <c r="CE97" i="24"/>
  <c r="CF97" i="24"/>
  <c r="CG97" i="24"/>
  <c r="CH97" i="24"/>
  <c r="CI97" i="24"/>
  <c r="CJ97" i="24"/>
  <c r="CK97" i="24"/>
  <c r="CL97" i="24"/>
  <c r="CM97" i="24"/>
  <c r="CN97" i="24"/>
  <c r="CO97" i="24"/>
  <c r="CP97" i="24"/>
  <c r="AW98" i="24"/>
  <c r="AX98" i="24"/>
  <c r="AY98" i="24"/>
  <c r="AZ98" i="24"/>
  <c r="BA98" i="24"/>
  <c r="BB98" i="24"/>
  <c r="BC98" i="24"/>
  <c r="BD98" i="24"/>
  <c r="BE98" i="24"/>
  <c r="BF98" i="24"/>
  <c r="BG98" i="24"/>
  <c r="BH98" i="24"/>
  <c r="BI98" i="24"/>
  <c r="BJ98" i="24"/>
  <c r="BK98" i="24"/>
  <c r="BL98" i="24"/>
  <c r="BN98" i="24"/>
  <c r="BO98" i="24"/>
  <c r="BP98" i="24"/>
  <c r="BQ98" i="24"/>
  <c r="BR98" i="24"/>
  <c r="BS98" i="24"/>
  <c r="BT98" i="24"/>
  <c r="BU98" i="24"/>
  <c r="BV98" i="24"/>
  <c r="BW98" i="24"/>
  <c r="BX98" i="24"/>
  <c r="BY98" i="24"/>
  <c r="BZ98" i="24"/>
  <c r="CA98" i="24"/>
  <c r="CB98" i="24"/>
  <c r="CC98" i="24"/>
  <c r="CD98" i="24"/>
  <c r="CE98" i="24"/>
  <c r="CF98" i="24"/>
  <c r="CG98" i="24"/>
  <c r="CH98" i="24"/>
  <c r="CI98" i="24"/>
  <c r="CJ98" i="24"/>
  <c r="CK98" i="24"/>
  <c r="CL98" i="24"/>
  <c r="CM98" i="24"/>
  <c r="CN98" i="24"/>
  <c r="CO98" i="24"/>
  <c r="CP98" i="24"/>
  <c r="AW99" i="24"/>
  <c r="AX99" i="24"/>
  <c r="AY99" i="24"/>
  <c r="AZ99" i="24"/>
  <c r="BA99" i="24"/>
  <c r="BB99" i="24"/>
  <c r="BC99" i="24"/>
  <c r="BD99" i="24"/>
  <c r="BE99" i="24"/>
  <c r="BF99" i="24"/>
  <c r="BG99" i="24"/>
  <c r="BH99" i="24"/>
  <c r="BI99" i="24"/>
  <c r="BJ99" i="24"/>
  <c r="BK99" i="24"/>
  <c r="BL99" i="24"/>
  <c r="BN99" i="24"/>
  <c r="BO99" i="24"/>
  <c r="BP99" i="24"/>
  <c r="BQ99" i="24"/>
  <c r="BR99" i="24"/>
  <c r="BS99" i="24"/>
  <c r="BT99" i="24"/>
  <c r="BU99" i="24"/>
  <c r="BV99" i="24"/>
  <c r="BW99" i="24"/>
  <c r="BX99" i="24"/>
  <c r="BY99" i="24"/>
  <c r="BZ99" i="24"/>
  <c r="CA99" i="24"/>
  <c r="CB99" i="24"/>
  <c r="CC99" i="24"/>
  <c r="CD99" i="24"/>
  <c r="CE99" i="24"/>
  <c r="CF99" i="24"/>
  <c r="CG99" i="24"/>
  <c r="CH99" i="24"/>
  <c r="CI99" i="24"/>
  <c r="CJ99" i="24"/>
  <c r="CK99" i="24"/>
  <c r="CL99" i="24"/>
  <c r="CM99" i="24"/>
  <c r="CN99" i="24"/>
  <c r="CO99" i="24"/>
  <c r="CP99" i="24"/>
  <c r="AW100" i="24"/>
  <c r="AX100" i="24"/>
  <c r="AY100" i="24"/>
  <c r="AZ100" i="24"/>
  <c r="BA100" i="24"/>
  <c r="BB100" i="24"/>
  <c r="BC100" i="24"/>
  <c r="BD100" i="24"/>
  <c r="BE100" i="24"/>
  <c r="BF100" i="24"/>
  <c r="BG100" i="24"/>
  <c r="BH100" i="24"/>
  <c r="BI100" i="24"/>
  <c r="BJ100" i="24"/>
  <c r="BK100" i="24"/>
  <c r="BL100" i="24"/>
  <c r="BN100" i="24"/>
  <c r="BO100" i="24"/>
  <c r="BP100" i="24"/>
  <c r="BQ100" i="24"/>
  <c r="BR100" i="24"/>
  <c r="BS100" i="24"/>
  <c r="BT100" i="24"/>
  <c r="BU100" i="24"/>
  <c r="BV100" i="24"/>
  <c r="BW100" i="24"/>
  <c r="BX100" i="24"/>
  <c r="BY100" i="24"/>
  <c r="BZ100" i="24"/>
  <c r="CA100" i="24"/>
  <c r="CB100" i="24"/>
  <c r="CC100" i="24"/>
  <c r="CD100" i="24"/>
  <c r="CE100" i="24"/>
  <c r="CF100" i="24"/>
  <c r="CG100" i="24"/>
  <c r="CH100" i="24"/>
  <c r="CI100" i="24"/>
  <c r="CJ100" i="24"/>
  <c r="CK100" i="24"/>
  <c r="CL100" i="24"/>
  <c r="CM100" i="24"/>
  <c r="CN100" i="24"/>
  <c r="CO100" i="24"/>
  <c r="CP100" i="24"/>
  <c r="AW101" i="24"/>
  <c r="AX101" i="24"/>
  <c r="AY101" i="24"/>
  <c r="AZ101" i="24"/>
  <c r="BA101" i="24"/>
  <c r="BB101" i="24"/>
  <c r="BC101" i="24"/>
  <c r="BD101" i="24"/>
  <c r="BE101" i="24"/>
  <c r="BF101" i="24"/>
  <c r="BG101" i="24"/>
  <c r="BH101" i="24"/>
  <c r="BI101" i="24"/>
  <c r="BJ101" i="24"/>
  <c r="BK101" i="24"/>
  <c r="BL101" i="24"/>
  <c r="BN101" i="24"/>
  <c r="BO101" i="24"/>
  <c r="BP101" i="24"/>
  <c r="BQ101" i="24"/>
  <c r="BR101" i="24"/>
  <c r="BS101" i="24"/>
  <c r="BT101" i="24"/>
  <c r="BU101" i="24"/>
  <c r="BV101" i="24"/>
  <c r="BW101" i="24"/>
  <c r="BX101" i="24"/>
  <c r="BY101" i="24"/>
  <c r="BZ101" i="24"/>
  <c r="CA101" i="24"/>
  <c r="CB101" i="24"/>
  <c r="CC101" i="24"/>
  <c r="CD101" i="24"/>
  <c r="CE101" i="24"/>
  <c r="CF101" i="24"/>
  <c r="CG101" i="24"/>
  <c r="CH101" i="24"/>
  <c r="CI101" i="24"/>
  <c r="CJ101" i="24"/>
  <c r="CK101" i="24"/>
  <c r="CL101" i="24"/>
  <c r="CM101" i="24"/>
  <c r="CN101" i="24"/>
  <c r="CO101" i="24"/>
  <c r="CP101" i="24"/>
  <c r="AW102" i="24"/>
  <c r="AX102" i="24"/>
  <c r="AY102" i="24"/>
  <c r="AZ102" i="24"/>
  <c r="BA102" i="24"/>
  <c r="BB102" i="24"/>
  <c r="BC102" i="24"/>
  <c r="BD102" i="24"/>
  <c r="BE102" i="24"/>
  <c r="BF102" i="24"/>
  <c r="BG102" i="24"/>
  <c r="BH102" i="24"/>
  <c r="BI102" i="24"/>
  <c r="BJ102" i="24"/>
  <c r="BK102" i="24"/>
  <c r="BL102" i="24"/>
  <c r="BN102" i="24"/>
  <c r="BO102" i="24"/>
  <c r="BP102" i="24"/>
  <c r="BQ102" i="24"/>
  <c r="BR102" i="24"/>
  <c r="BS102" i="24"/>
  <c r="BT102" i="24"/>
  <c r="BU102" i="24"/>
  <c r="BV102" i="24"/>
  <c r="BW102" i="24"/>
  <c r="BX102" i="24"/>
  <c r="BY102" i="24"/>
  <c r="BZ102" i="24"/>
  <c r="CA102" i="24"/>
  <c r="CB102" i="24"/>
  <c r="CC102" i="24"/>
  <c r="CD102" i="24"/>
  <c r="CE102" i="24"/>
  <c r="CF102" i="24"/>
  <c r="CG102" i="24"/>
  <c r="CH102" i="24"/>
  <c r="CI102" i="24"/>
  <c r="CJ102" i="24"/>
  <c r="CK102" i="24"/>
  <c r="CL102" i="24"/>
  <c r="CM102" i="24"/>
  <c r="CN102" i="24"/>
  <c r="CO102" i="24"/>
  <c r="CP102" i="24"/>
  <c r="AW103" i="24"/>
  <c r="AX103" i="24"/>
  <c r="AY103" i="24"/>
  <c r="AZ103" i="24"/>
  <c r="BA103" i="24"/>
  <c r="BB103" i="24"/>
  <c r="BC103" i="24"/>
  <c r="BD103" i="24"/>
  <c r="BE103" i="24"/>
  <c r="BF103" i="24"/>
  <c r="BG103" i="24"/>
  <c r="BH103" i="24"/>
  <c r="BI103" i="24"/>
  <c r="BJ103" i="24"/>
  <c r="BK103" i="24"/>
  <c r="BL103" i="24"/>
  <c r="BN103" i="24"/>
  <c r="BO103" i="24"/>
  <c r="BP103" i="24"/>
  <c r="BQ103" i="24"/>
  <c r="BR103" i="24"/>
  <c r="BS103" i="24"/>
  <c r="BT103" i="24"/>
  <c r="BU103" i="24"/>
  <c r="BV103" i="24"/>
  <c r="BW103" i="24"/>
  <c r="BX103" i="24"/>
  <c r="BY103" i="24"/>
  <c r="BZ103" i="24"/>
  <c r="CA103" i="24"/>
  <c r="CB103" i="24"/>
  <c r="CC103" i="24"/>
  <c r="CD103" i="24"/>
  <c r="CE103" i="24"/>
  <c r="CF103" i="24"/>
  <c r="CG103" i="24"/>
  <c r="CH103" i="24"/>
  <c r="CI103" i="24"/>
  <c r="CJ103" i="24"/>
  <c r="CK103" i="24"/>
  <c r="CL103" i="24"/>
  <c r="CM103" i="24"/>
  <c r="CN103" i="24"/>
  <c r="CO103" i="24"/>
  <c r="CP103" i="24"/>
  <c r="AW104" i="24"/>
  <c r="AX104" i="24"/>
  <c r="AY104" i="24"/>
  <c r="AZ104" i="24"/>
  <c r="BA104" i="24"/>
  <c r="BB104" i="24"/>
  <c r="BC104" i="24"/>
  <c r="BD104" i="24"/>
  <c r="BE104" i="24"/>
  <c r="BF104" i="24"/>
  <c r="BG104" i="24"/>
  <c r="BH104" i="24"/>
  <c r="BI104" i="24"/>
  <c r="BJ104" i="24"/>
  <c r="BK104" i="24"/>
  <c r="BL104" i="24"/>
  <c r="BN104" i="24"/>
  <c r="BO104" i="24"/>
  <c r="BP104" i="24"/>
  <c r="BQ104" i="24"/>
  <c r="BR104" i="24"/>
  <c r="BS104" i="24"/>
  <c r="BT104" i="24"/>
  <c r="BU104" i="24"/>
  <c r="BV104" i="24"/>
  <c r="BW104" i="24"/>
  <c r="BX104" i="24"/>
  <c r="BY104" i="24"/>
  <c r="BZ104" i="24"/>
  <c r="CA104" i="24"/>
  <c r="CB104" i="24"/>
  <c r="CC104" i="24"/>
  <c r="CD104" i="24"/>
  <c r="CE104" i="24"/>
  <c r="CF104" i="24"/>
  <c r="CG104" i="24"/>
  <c r="CH104" i="24"/>
  <c r="CI104" i="24"/>
  <c r="CJ104" i="24"/>
  <c r="CK104" i="24"/>
  <c r="CL104" i="24"/>
  <c r="CM104" i="24"/>
  <c r="CN104" i="24"/>
  <c r="CO104" i="24"/>
  <c r="CP104" i="24"/>
  <c r="AW105" i="24"/>
  <c r="AX105" i="24"/>
  <c r="AY105" i="24"/>
  <c r="AZ105" i="24"/>
  <c r="BA105" i="24"/>
  <c r="BB105" i="24"/>
  <c r="BC105" i="24"/>
  <c r="BD105" i="24"/>
  <c r="BE105" i="24"/>
  <c r="BF105" i="24"/>
  <c r="BG105" i="24"/>
  <c r="BH105" i="24"/>
  <c r="BI105" i="24"/>
  <c r="BJ105" i="24"/>
  <c r="BK105" i="24"/>
  <c r="BL105" i="24"/>
  <c r="BN105" i="24"/>
  <c r="BO105" i="24"/>
  <c r="BP105" i="24"/>
  <c r="BQ105" i="24"/>
  <c r="BR105" i="24"/>
  <c r="BS105" i="24"/>
  <c r="BT105" i="24"/>
  <c r="BU105" i="24"/>
  <c r="BV105" i="24"/>
  <c r="BW105" i="24"/>
  <c r="BX105" i="24"/>
  <c r="BY105" i="24"/>
  <c r="BZ105" i="24"/>
  <c r="CA105" i="24"/>
  <c r="CB105" i="24"/>
  <c r="CC105" i="24"/>
  <c r="CD105" i="24"/>
  <c r="CE105" i="24"/>
  <c r="CF105" i="24"/>
  <c r="CG105" i="24"/>
  <c r="CH105" i="24"/>
  <c r="CI105" i="24"/>
  <c r="CJ105" i="24"/>
  <c r="CK105" i="24"/>
  <c r="CL105" i="24"/>
  <c r="CM105" i="24"/>
  <c r="CN105" i="24"/>
  <c r="CO105" i="24"/>
  <c r="CP105" i="24"/>
  <c r="AW106" i="24"/>
  <c r="AX106" i="24"/>
  <c r="AY106" i="24"/>
  <c r="AZ106" i="24"/>
  <c r="BA106" i="24"/>
  <c r="BB106" i="24"/>
  <c r="BC106" i="24"/>
  <c r="BD106" i="24"/>
  <c r="BE106" i="24"/>
  <c r="BF106" i="24"/>
  <c r="BG106" i="24"/>
  <c r="BH106" i="24"/>
  <c r="BI106" i="24"/>
  <c r="BJ106" i="24"/>
  <c r="BK106" i="24"/>
  <c r="BL106" i="24"/>
  <c r="BN106" i="24"/>
  <c r="BO106" i="24"/>
  <c r="BP106" i="24"/>
  <c r="BQ106" i="24"/>
  <c r="BR106" i="24"/>
  <c r="BS106" i="24"/>
  <c r="BT106" i="24"/>
  <c r="BU106" i="24"/>
  <c r="BV106" i="24"/>
  <c r="BW106" i="24"/>
  <c r="BX106" i="24"/>
  <c r="BY106" i="24"/>
  <c r="BZ106" i="24"/>
  <c r="CA106" i="24"/>
  <c r="CB106" i="24"/>
  <c r="CC106" i="24"/>
  <c r="CD106" i="24"/>
  <c r="CE106" i="24"/>
  <c r="CF106" i="24"/>
  <c r="CG106" i="24"/>
  <c r="CH106" i="24"/>
  <c r="CI106" i="24"/>
  <c r="CJ106" i="24"/>
  <c r="CK106" i="24"/>
  <c r="CL106" i="24"/>
  <c r="CM106" i="24"/>
  <c r="CN106" i="24"/>
  <c r="CO106" i="24"/>
  <c r="CP106" i="24"/>
  <c r="AW107" i="24"/>
  <c r="AX107" i="24"/>
  <c r="AY107" i="24"/>
  <c r="AZ107" i="24"/>
  <c r="BA107" i="24"/>
  <c r="BB107" i="24"/>
  <c r="BC107" i="24"/>
  <c r="BD107" i="24"/>
  <c r="BE107" i="24"/>
  <c r="BF107" i="24"/>
  <c r="BG107" i="24"/>
  <c r="BH107" i="24"/>
  <c r="BI107" i="24"/>
  <c r="BJ107" i="24"/>
  <c r="BK107" i="24"/>
  <c r="BL107" i="24"/>
  <c r="BN107" i="24"/>
  <c r="BO107" i="24"/>
  <c r="BP107" i="24"/>
  <c r="BQ107" i="24"/>
  <c r="BR107" i="24"/>
  <c r="BS107" i="24"/>
  <c r="BT107" i="24"/>
  <c r="BU107" i="24"/>
  <c r="BV107" i="24"/>
  <c r="BW107" i="24"/>
  <c r="BX107" i="24"/>
  <c r="BY107" i="24"/>
  <c r="BZ107" i="24"/>
  <c r="CA107" i="24"/>
  <c r="CB107" i="24"/>
  <c r="CC107" i="24"/>
  <c r="CD107" i="24"/>
  <c r="CE107" i="24"/>
  <c r="CF107" i="24"/>
  <c r="CG107" i="24"/>
  <c r="CH107" i="24"/>
  <c r="CI107" i="24"/>
  <c r="CJ107" i="24"/>
  <c r="CK107" i="24"/>
  <c r="CL107" i="24"/>
  <c r="CM107" i="24"/>
  <c r="CN107" i="24"/>
  <c r="CO107" i="24"/>
  <c r="CP107" i="24"/>
  <c r="AW108" i="24"/>
  <c r="AX108" i="24"/>
  <c r="AY108" i="24"/>
  <c r="AZ108" i="24"/>
  <c r="BA108" i="24"/>
  <c r="BB108" i="24"/>
  <c r="BC108" i="24"/>
  <c r="BD108" i="24"/>
  <c r="BE108" i="24"/>
  <c r="BF108" i="24"/>
  <c r="BG108" i="24"/>
  <c r="BH108" i="24"/>
  <c r="BI108" i="24"/>
  <c r="BJ108" i="24"/>
  <c r="BK108" i="24"/>
  <c r="BL108" i="24"/>
  <c r="BN108" i="24"/>
  <c r="BO108" i="24"/>
  <c r="BP108" i="24"/>
  <c r="BQ108" i="24"/>
  <c r="BR108" i="24"/>
  <c r="BS108" i="24"/>
  <c r="BT108" i="24"/>
  <c r="BU108" i="24"/>
  <c r="BV108" i="24"/>
  <c r="BW108" i="24"/>
  <c r="BX108" i="24"/>
  <c r="BY108" i="24"/>
  <c r="BZ108" i="24"/>
  <c r="CA108" i="24"/>
  <c r="CB108" i="24"/>
  <c r="CC108" i="24"/>
  <c r="CD108" i="24"/>
  <c r="CE108" i="24"/>
  <c r="CF108" i="24"/>
  <c r="CG108" i="24"/>
  <c r="CH108" i="24"/>
  <c r="CI108" i="24"/>
  <c r="CJ108" i="24"/>
  <c r="CK108" i="24"/>
  <c r="CL108" i="24"/>
  <c r="CM108" i="24"/>
  <c r="CN108" i="24"/>
  <c r="CO108" i="24"/>
  <c r="CP108" i="24"/>
  <c r="AW109" i="24"/>
  <c r="AX109" i="24"/>
  <c r="AY109" i="24"/>
  <c r="AZ109" i="24"/>
  <c r="BA109" i="24"/>
  <c r="BB109" i="24"/>
  <c r="BC109" i="24"/>
  <c r="BD109" i="24"/>
  <c r="BE109" i="24"/>
  <c r="BF109" i="24"/>
  <c r="BG109" i="24"/>
  <c r="BH109" i="24"/>
  <c r="BI109" i="24"/>
  <c r="BJ109" i="24"/>
  <c r="BK109" i="24"/>
  <c r="BL109" i="24"/>
  <c r="BN109" i="24"/>
  <c r="BO109" i="24"/>
  <c r="BP109" i="24"/>
  <c r="BQ109" i="24"/>
  <c r="BR109" i="24"/>
  <c r="BS109" i="24"/>
  <c r="BT109" i="24"/>
  <c r="BU109" i="24"/>
  <c r="BV109" i="24"/>
  <c r="BW109" i="24"/>
  <c r="BX109" i="24"/>
  <c r="BY109" i="24"/>
  <c r="BZ109" i="24"/>
  <c r="CA109" i="24"/>
  <c r="CB109" i="24"/>
  <c r="CC109" i="24"/>
  <c r="CD109" i="24"/>
  <c r="CE109" i="24"/>
  <c r="CF109" i="24"/>
  <c r="CG109" i="24"/>
  <c r="CH109" i="24"/>
  <c r="CI109" i="24"/>
  <c r="CJ109" i="24"/>
  <c r="CK109" i="24"/>
  <c r="CL109" i="24"/>
  <c r="CM109" i="24"/>
  <c r="CN109" i="24"/>
  <c r="CO109" i="24"/>
  <c r="CP109" i="24"/>
  <c r="AW110" i="24"/>
  <c r="AX110" i="24"/>
  <c r="AY110" i="24"/>
  <c r="AZ110" i="24"/>
  <c r="BA110" i="24"/>
  <c r="BB110" i="24"/>
  <c r="BC110" i="24"/>
  <c r="BD110" i="24"/>
  <c r="BE110" i="24"/>
  <c r="BF110" i="24"/>
  <c r="BG110" i="24"/>
  <c r="BH110" i="24"/>
  <c r="BI110" i="24"/>
  <c r="BJ110" i="24"/>
  <c r="BK110" i="24"/>
  <c r="BL110" i="24"/>
  <c r="BN110" i="24"/>
  <c r="BO110" i="24"/>
  <c r="BP110" i="24"/>
  <c r="BQ110" i="24"/>
  <c r="BR110" i="24"/>
  <c r="BS110" i="24"/>
  <c r="BT110" i="24"/>
  <c r="BU110" i="24"/>
  <c r="BV110" i="24"/>
  <c r="BW110" i="24"/>
  <c r="BX110" i="24"/>
  <c r="BY110" i="24"/>
  <c r="BZ110" i="24"/>
  <c r="CA110" i="24"/>
  <c r="CB110" i="24"/>
  <c r="CC110" i="24"/>
  <c r="CD110" i="24"/>
  <c r="CE110" i="24"/>
  <c r="CF110" i="24"/>
  <c r="CG110" i="24"/>
  <c r="CH110" i="24"/>
  <c r="CI110" i="24"/>
  <c r="CJ110" i="24"/>
  <c r="CK110" i="24"/>
  <c r="CL110" i="24"/>
  <c r="CM110" i="24"/>
  <c r="CN110" i="24"/>
  <c r="CO110" i="24"/>
  <c r="CP110" i="24"/>
  <c r="AW111" i="24"/>
  <c r="AX111" i="24"/>
  <c r="AY111" i="24"/>
  <c r="AZ111" i="24"/>
  <c r="BA111" i="24"/>
  <c r="BB111" i="24"/>
  <c r="BC111" i="24"/>
  <c r="BD111" i="24"/>
  <c r="BE111" i="24"/>
  <c r="BF111" i="24"/>
  <c r="BG111" i="24"/>
  <c r="BH111" i="24"/>
  <c r="BI111" i="24"/>
  <c r="BJ111" i="24"/>
  <c r="BK111" i="24"/>
  <c r="BL111" i="24"/>
  <c r="BN111" i="24"/>
  <c r="BO111" i="24"/>
  <c r="BP111" i="24"/>
  <c r="BQ111" i="24"/>
  <c r="BR111" i="24"/>
  <c r="BS111" i="24"/>
  <c r="BT111" i="24"/>
  <c r="BU111" i="24"/>
  <c r="BV111" i="24"/>
  <c r="BW111" i="24"/>
  <c r="BX111" i="24"/>
  <c r="BY111" i="24"/>
  <c r="BZ111" i="24"/>
  <c r="CA111" i="24"/>
  <c r="CB111" i="24"/>
  <c r="CC111" i="24"/>
  <c r="CD111" i="24"/>
  <c r="CE111" i="24"/>
  <c r="CF111" i="24"/>
  <c r="CG111" i="24"/>
  <c r="CH111" i="24"/>
  <c r="CI111" i="24"/>
  <c r="CJ111" i="24"/>
  <c r="CK111" i="24"/>
  <c r="CL111" i="24"/>
  <c r="CM111" i="24"/>
  <c r="CN111" i="24"/>
  <c r="CO111" i="24"/>
  <c r="CP111" i="24"/>
  <c r="AW112" i="24"/>
  <c r="AX112" i="24"/>
  <c r="AY112" i="24"/>
  <c r="AZ112" i="24"/>
  <c r="BA112" i="24"/>
  <c r="BB112" i="24"/>
  <c r="BC112" i="24"/>
  <c r="BD112" i="24"/>
  <c r="BE112" i="24"/>
  <c r="BF112" i="24"/>
  <c r="BG112" i="24"/>
  <c r="BH112" i="24"/>
  <c r="BI112" i="24"/>
  <c r="BJ112" i="24"/>
  <c r="BK112" i="24"/>
  <c r="BL112" i="24"/>
  <c r="BN112" i="24"/>
  <c r="BO112" i="24"/>
  <c r="BP112" i="24"/>
  <c r="BQ112" i="24"/>
  <c r="BR112" i="24"/>
  <c r="BS112" i="24"/>
  <c r="BT112" i="24"/>
  <c r="BU112" i="24"/>
  <c r="BV112" i="24"/>
  <c r="BW112" i="24"/>
  <c r="BX112" i="24"/>
  <c r="BY112" i="24"/>
  <c r="BZ112" i="24"/>
  <c r="CA112" i="24"/>
  <c r="CB112" i="24"/>
  <c r="CC112" i="24"/>
  <c r="CD112" i="24"/>
  <c r="CE112" i="24"/>
  <c r="CF112" i="24"/>
  <c r="CG112" i="24"/>
  <c r="CH112" i="24"/>
  <c r="CI112" i="24"/>
  <c r="CJ112" i="24"/>
  <c r="CK112" i="24"/>
  <c r="CL112" i="24"/>
  <c r="CM112" i="24"/>
  <c r="CN112" i="24"/>
  <c r="CO112" i="24"/>
  <c r="CP112" i="24"/>
  <c r="AW113" i="24"/>
  <c r="AX113" i="24"/>
  <c r="AY113" i="24"/>
  <c r="AZ113" i="24"/>
  <c r="BA113" i="24"/>
  <c r="BB113" i="24"/>
  <c r="BC113" i="24"/>
  <c r="BD113" i="24"/>
  <c r="BE113" i="24"/>
  <c r="BF113" i="24"/>
  <c r="BG113" i="24"/>
  <c r="BH113" i="24"/>
  <c r="BI113" i="24"/>
  <c r="BJ113" i="24"/>
  <c r="BK113" i="24"/>
  <c r="BL113" i="24"/>
  <c r="BN113" i="24"/>
  <c r="BO113" i="24"/>
  <c r="BP113" i="24"/>
  <c r="BQ113" i="24"/>
  <c r="BR113" i="24"/>
  <c r="BS113" i="24"/>
  <c r="BT113" i="24"/>
  <c r="BU113" i="24"/>
  <c r="BV113" i="24"/>
  <c r="BW113" i="24"/>
  <c r="BX113" i="24"/>
  <c r="BY113" i="24"/>
  <c r="BZ113" i="24"/>
  <c r="CA113" i="24"/>
  <c r="CB113" i="24"/>
  <c r="CC113" i="24"/>
  <c r="CD113" i="24"/>
  <c r="CE113" i="24"/>
  <c r="CF113" i="24"/>
  <c r="CG113" i="24"/>
  <c r="CH113" i="24"/>
  <c r="CI113" i="24"/>
  <c r="CJ113" i="24"/>
  <c r="CK113" i="24"/>
  <c r="CL113" i="24"/>
  <c r="CM113" i="24"/>
  <c r="CN113" i="24"/>
  <c r="CO113" i="24"/>
  <c r="CP113" i="24"/>
  <c r="AW114" i="24"/>
  <c r="AX114" i="24"/>
  <c r="AY114" i="24"/>
  <c r="AZ114" i="24"/>
  <c r="BA114" i="24"/>
  <c r="BB114" i="24"/>
  <c r="BC114" i="24"/>
  <c r="BD114" i="24"/>
  <c r="BE114" i="24"/>
  <c r="BF114" i="24"/>
  <c r="BG114" i="24"/>
  <c r="BH114" i="24"/>
  <c r="BI114" i="24"/>
  <c r="BJ114" i="24"/>
  <c r="BK114" i="24"/>
  <c r="BL114" i="24"/>
  <c r="BN114" i="24"/>
  <c r="BO114" i="24"/>
  <c r="BP114" i="24"/>
  <c r="BQ114" i="24"/>
  <c r="BR114" i="24"/>
  <c r="BS114" i="24"/>
  <c r="BT114" i="24"/>
  <c r="BU114" i="24"/>
  <c r="BV114" i="24"/>
  <c r="BW114" i="24"/>
  <c r="BX114" i="24"/>
  <c r="BY114" i="24"/>
  <c r="BZ114" i="24"/>
  <c r="CA114" i="24"/>
  <c r="CB114" i="24"/>
  <c r="CC114" i="24"/>
  <c r="CD114" i="24"/>
  <c r="CE114" i="24"/>
  <c r="CF114" i="24"/>
  <c r="CG114" i="24"/>
  <c r="CH114" i="24"/>
  <c r="CI114" i="24"/>
  <c r="CJ114" i="24"/>
  <c r="CK114" i="24"/>
  <c r="CL114" i="24"/>
  <c r="CM114" i="24"/>
  <c r="CN114" i="24"/>
  <c r="CO114" i="24"/>
  <c r="CP114" i="24"/>
  <c r="AW115" i="24"/>
  <c r="AX115" i="24"/>
  <c r="AY115" i="24"/>
  <c r="AZ115" i="24"/>
  <c r="BA115" i="24"/>
  <c r="BB115" i="24"/>
  <c r="BC115" i="24"/>
  <c r="BD115" i="24"/>
  <c r="BE115" i="24"/>
  <c r="BF115" i="24"/>
  <c r="BG115" i="24"/>
  <c r="BH115" i="24"/>
  <c r="BI115" i="24"/>
  <c r="BJ115" i="24"/>
  <c r="BK115" i="24"/>
  <c r="BL115" i="24"/>
  <c r="BN115" i="24"/>
  <c r="BO115" i="24"/>
  <c r="BP115" i="24"/>
  <c r="BQ115" i="24"/>
  <c r="BR115" i="24"/>
  <c r="BS115" i="24"/>
  <c r="BT115" i="24"/>
  <c r="BU115" i="24"/>
  <c r="BV115" i="24"/>
  <c r="BW115" i="24"/>
  <c r="BX115" i="24"/>
  <c r="BY115" i="24"/>
  <c r="BZ115" i="24"/>
  <c r="CA115" i="24"/>
  <c r="CB115" i="24"/>
  <c r="CC115" i="24"/>
  <c r="CD115" i="24"/>
  <c r="CE115" i="24"/>
  <c r="CF115" i="24"/>
  <c r="CG115" i="24"/>
  <c r="CH115" i="24"/>
  <c r="CI115" i="24"/>
  <c r="CJ115" i="24"/>
  <c r="CK115" i="24"/>
  <c r="CL115" i="24"/>
  <c r="CM115" i="24"/>
  <c r="CN115" i="24"/>
  <c r="CO115" i="24"/>
  <c r="CP115" i="24"/>
  <c r="AW116" i="24"/>
  <c r="AX116" i="24"/>
  <c r="AY116" i="24"/>
  <c r="AZ116" i="24"/>
  <c r="BA116" i="24"/>
  <c r="BB116" i="24"/>
  <c r="BC116" i="24"/>
  <c r="BD116" i="24"/>
  <c r="BE116" i="24"/>
  <c r="BF116" i="24"/>
  <c r="BG116" i="24"/>
  <c r="BH116" i="24"/>
  <c r="BI116" i="24"/>
  <c r="BJ116" i="24"/>
  <c r="BK116" i="24"/>
  <c r="BL116" i="24"/>
  <c r="BN116" i="24"/>
  <c r="BO116" i="24"/>
  <c r="BP116" i="24"/>
  <c r="BQ116" i="24"/>
  <c r="BR116" i="24"/>
  <c r="BS116" i="24"/>
  <c r="BT116" i="24"/>
  <c r="BU116" i="24"/>
  <c r="BV116" i="24"/>
  <c r="BW116" i="24"/>
  <c r="BX116" i="24"/>
  <c r="BY116" i="24"/>
  <c r="BZ116" i="24"/>
  <c r="CA116" i="24"/>
  <c r="CB116" i="24"/>
  <c r="CC116" i="24"/>
  <c r="CD116" i="24"/>
  <c r="CE116" i="24"/>
  <c r="CF116" i="24"/>
  <c r="CG116" i="24"/>
  <c r="CH116" i="24"/>
  <c r="CI116" i="24"/>
  <c r="CJ116" i="24"/>
  <c r="CK116" i="24"/>
  <c r="CL116" i="24"/>
  <c r="CM116" i="24"/>
  <c r="CN116" i="24"/>
  <c r="CO116" i="24"/>
  <c r="CP116" i="24"/>
  <c r="AW117" i="24"/>
  <c r="AX117" i="24"/>
  <c r="AY117" i="24"/>
  <c r="AZ117" i="24"/>
  <c r="BA117" i="24"/>
  <c r="BB117" i="24"/>
  <c r="BC117" i="24"/>
  <c r="BD117" i="24"/>
  <c r="BE117" i="24"/>
  <c r="BF117" i="24"/>
  <c r="BG117" i="24"/>
  <c r="BH117" i="24"/>
  <c r="BI117" i="24"/>
  <c r="BJ117" i="24"/>
  <c r="BK117" i="24"/>
  <c r="BL117" i="24"/>
  <c r="BN117" i="24"/>
  <c r="BO117" i="24"/>
  <c r="BP117" i="24"/>
  <c r="BQ117" i="24"/>
  <c r="BR117" i="24"/>
  <c r="BS117" i="24"/>
  <c r="BT117" i="24"/>
  <c r="BU117" i="24"/>
  <c r="BV117" i="24"/>
  <c r="BW117" i="24"/>
  <c r="BX117" i="24"/>
  <c r="BY117" i="24"/>
  <c r="BZ117" i="24"/>
  <c r="CA117" i="24"/>
  <c r="CB117" i="24"/>
  <c r="CC117" i="24"/>
  <c r="CD117" i="24"/>
  <c r="CE117" i="24"/>
  <c r="CF117" i="24"/>
  <c r="CG117" i="24"/>
  <c r="CH117" i="24"/>
  <c r="CI117" i="24"/>
  <c r="CJ117" i="24"/>
  <c r="CK117" i="24"/>
  <c r="CL117" i="24"/>
  <c r="CM117" i="24"/>
  <c r="CN117" i="24"/>
  <c r="CO117" i="24"/>
  <c r="CP117" i="24"/>
  <c r="AW118" i="24"/>
  <c r="AX118" i="24"/>
  <c r="AY118" i="24"/>
  <c r="AZ118" i="24"/>
  <c r="BA118" i="24"/>
  <c r="BB118" i="24"/>
  <c r="BC118" i="24"/>
  <c r="BD118" i="24"/>
  <c r="BE118" i="24"/>
  <c r="BF118" i="24"/>
  <c r="BG118" i="24"/>
  <c r="BH118" i="24"/>
  <c r="BI118" i="24"/>
  <c r="BJ118" i="24"/>
  <c r="BK118" i="24"/>
  <c r="BL118" i="24"/>
  <c r="BN118" i="24"/>
  <c r="BO118" i="24"/>
  <c r="BP118" i="24"/>
  <c r="BQ118" i="24"/>
  <c r="BR118" i="24"/>
  <c r="BS118" i="24"/>
  <c r="BT118" i="24"/>
  <c r="BU118" i="24"/>
  <c r="BV118" i="24"/>
  <c r="BW118" i="24"/>
  <c r="BX118" i="24"/>
  <c r="BY118" i="24"/>
  <c r="BZ118" i="24"/>
  <c r="CA118" i="24"/>
  <c r="CB118" i="24"/>
  <c r="CC118" i="24"/>
  <c r="CD118" i="24"/>
  <c r="CE118" i="24"/>
  <c r="CF118" i="24"/>
  <c r="CG118" i="24"/>
  <c r="CH118" i="24"/>
  <c r="CI118" i="24"/>
  <c r="CJ118" i="24"/>
  <c r="CK118" i="24"/>
  <c r="CL118" i="24"/>
  <c r="CM118" i="24"/>
  <c r="CN118" i="24"/>
  <c r="CO118" i="24"/>
  <c r="CP118" i="24"/>
  <c r="AW119" i="24"/>
  <c r="AX119" i="24"/>
  <c r="AY119" i="24"/>
  <c r="AZ119" i="24"/>
  <c r="BA119" i="24"/>
  <c r="BB119" i="24"/>
  <c r="BC119" i="24"/>
  <c r="BD119" i="24"/>
  <c r="BE119" i="24"/>
  <c r="BF119" i="24"/>
  <c r="BG119" i="24"/>
  <c r="BH119" i="24"/>
  <c r="BI119" i="24"/>
  <c r="BJ119" i="24"/>
  <c r="BK119" i="24"/>
  <c r="BL119" i="24"/>
  <c r="BN119" i="24"/>
  <c r="BO119" i="24"/>
  <c r="BP119" i="24"/>
  <c r="BQ119" i="24"/>
  <c r="BR119" i="24"/>
  <c r="BS119" i="24"/>
  <c r="BT119" i="24"/>
  <c r="BU119" i="24"/>
  <c r="BV119" i="24"/>
  <c r="BW119" i="24"/>
  <c r="BX119" i="24"/>
  <c r="BY119" i="24"/>
  <c r="BZ119" i="24"/>
  <c r="CA119" i="24"/>
  <c r="CB119" i="24"/>
  <c r="CC119" i="24"/>
  <c r="CD119" i="24"/>
  <c r="CE119" i="24"/>
  <c r="CF119" i="24"/>
  <c r="CG119" i="24"/>
  <c r="CH119" i="24"/>
  <c r="CI119" i="24"/>
  <c r="CJ119" i="24"/>
  <c r="CK119" i="24"/>
  <c r="CL119" i="24"/>
  <c r="CM119" i="24"/>
  <c r="CN119" i="24"/>
  <c r="CO119" i="24"/>
  <c r="CP119" i="24"/>
  <c r="AW120" i="24"/>
  <c r="AX120" i="24"/>
  <c r="AY120" i="24"/>
  <c r="AZ120" i="24"/>
  <c r="BA120" i="24"/>
  <c r="BB120" i="24"/>
  <c r="BC120" i="24"/>
  <c r="BD120" i="24"/>
  <c r="BE120" i="24"/>
  <c r="BF120" i="24"/>
  <c r="BG120" i="24"/>
  <c r="BH120" i="24"/>
  <c r="BI120" i="24"/>
  <c r="BJ120" i="24"/>
  <c r="BK120" i="24"/>
  <c r="BL120" i="24"/>
  <c r="BN120" i="24"/>
  <c r="BO120" i="24"/>
  <c r="BP120" i="24"/>
  <c r="BQ120" i="24"/>
  <c r="BR120" i="24"/>
  <c r="BS120" i="24"/>
  <c r="BT120" i="24"/>
  <c r="BU120" i="24"/>
  <c r="BV120" i="24"/>
  <c r="BW120" i="24"/>
  <c r="BX120" i="24"/>
  <c r="BY120" i="24"/>
  <c r="BZ120" i="24"/>
  <c r="CA120" i="24"/>
  <c r="CB120" i="24"/>
  <c r="CC120" i="24"/>
  <c r="CD120" i="24"/>
  <c r="CE120" i="24"/>
  <c r="CF120" i="24"/>
  <c r="CG120" i="24"/>
  <c r="CH120" i="24"/>
  <c r="CI120" i="24"/>
  <c r="CJ120" i="24"/>
  <c r="CK120" i="24"/>
  <c r="CL120" i="24"/>
  <c r="CM120" i="24"/>
  <c r="CN120" i="24"/>
  <c r="CO120" i="24"/>
  <c r="CP120" i="24"/>
  <c r="AW121" i="24"/>
  <c r="AX121" i="24"/>
  <c r="AY121" i="24"/>
  <c r="AZ121" i="24"/>
  <c r="BA121" i="24"/>
  <c r="BB121" i="24"/>
  <c r="BC121" i="24"/>
  <c r="BD121" i="24"/>
  <c r="BE121" i="24"/>
  <c r="BF121" i="24"/>
  <c r="BG121" i="24"/>
  <c r="BH121" i="24"/>
  <c r="BI121" i="24"/>
  <c r="BJ121" i="24"/>
  <c r="BK121" i="24"/>
  <c r="BL121" i="24"/>
  <c r="BN121" i="24"/>
  <c r="BO121" i="24"/>
  <c r="BP121" i="24"/>
  <c r="BQ121" i="24"/>
  <c r="BR121" i="24"/>
  <c r="BS121" i="24"/>
  <c r="BT121" i="24"/>
  <c r="BU121" i="24"/>
  <c r="BV121" i="24"/>
  <c r="BW121" i="24"/>
  <c r="BX121" i="24"/>
  <c r="BY121" i="24"/>
  <c r="BZ121" i="24"/>
  <c r="CA121" i="24"/>
  <c r="CB121" i="24"/>
  <c r="CC121" i="24"/>
  <c r="CD121" i="24"/>
  <c r="CE121" i="24"/>
  <c r="CF121" i="24"/>
  <c r="CG121" i="24"/>
  <c r="CH121" i="24"/>
  <c r="CI121" i="24"/>
  <c r="CJ121" i="24"/>
  <c r="CK121" i="24"/>
  <c r="CL121" i="24"/>
  <c r="CM121" i="24"/>
  <c r="CN121" i="24"/>
  <c r="CO121" i="24"/>
  <c r="CP121" i="24"/>
  <c r="AW122" i="24"/>
  <c r="AX122" i="24"/>
  <c r="AY122" i="24"/>
  <c r="AZ122" i="24"/>
  <c r="BA122" i="24"/>
  <c r="BB122" i="24"/>
  <c r="BC122" i="24"/>
  <c r="BD122" i="24"/>
  <c r="BE122" i="24"/>
  <c r="BF122" i="24"/>
  <c r="BG122" i="24"/>
  <c r="BH122" i="24"/>
  <c r="BI122" i="24"/>
  <c r="BJ122" i="24"/>
  <c r="BK122" i="24"/>
  <c r="BL122" i="24"/>
  <c r="BN122" i="24"/>
  <c r="BO122" i="24"/>
  <c r="BP122" i="24"/>
  <c r="BQ122" i="24"/>
  <c r="BR122" i="24"/>
  <c r="BS122" i="24"/>
  <c r="BT122" i="24"/>
  <c r="BU122" i="24"/>
  <c r="BV122" i="24"/>
  <c r="BW122" i="24"/>
  <c r="BX122" i="24"/>
  <c r="BY122" i="24"/>
  <c r="BZ122" i="24"/>
  <c r="CA122" i="24"/>
  <c r="CB122" i="24"/>
  <c r="CC122" i="24"/>
  <c r="CD122" i="24"/>
  <c r="CE122" i="24"/>
  <c r="CF122" i="24"/>
  <c r="CG122" i="24"/>
  <c r="CH122" i="24"/>
  <c r="CI122" i="24"/>
  <c r="CJ122" i="24"/>
  <c r="CK122" i="24"/>
  <c r="CL122" i="24"/>
  <c r="CM122" i="24"/>
  <c r="CN122" i="24"/>
  <c r="CO122" i="24"/>
  <c r="CP122" i="24"/>
  <c r="AW123" i="24"/>
  <c r="AX123" i="24"/>
  <c r="AY123" i="24"/>
  <c r="AZ123" i="24"/>
  <c r="BA123" i="24"/>
  <c r="BB123" i="24"/>
  <c r="BC123" i="24"/>
  <c r="BD123" i="24"/>
  <c r="BE123" i="24"/>
  <c r="BF123" i="24"/>
  <c r="BG123" i="24"/>
  <c r="BH123" i="24"/>
  <c r="BI123" i="24"/>
  <c r="BJ123" i="24"/>
  <c r="BK123" i="24"/>
  <c r="BL123" i="24"/>
  <c r="BN123" i="24"/>
  <c r="BO123" i="24"/>
  <c r="BP123" i="24"/>
  <c r="BQ123" i="24"/>
  <c r="BR123" i="24"/>
  <c r="BS123" i="24"/>
  <c r="BT123" i="24"/>
  <c r="BU123" i="24"/>
  <c r="BV123" i="24"/>
  <c r="BW123" i="24"/>
  <c r="BX123" i="24"/>
  <c r="BY123" i="24"/>
  <c r="BZ123" i="24"/>
  <c r="CA123" i="24"/>
  <c r="CB123" i="24"/>
  <c r="CC123" i="24"/>
  <c r="CD123" i="24"/>
  <c r="CE123" i="24"/>
  <c r="CF123" i="24"/>
  <c r="CG123" i="24"/>
  <c r="CH123" i="24"/>
  <c r="CI123" i="24"/>
  <c r="CJ123" i="24"/>
  <c r="CK123" i="24"/>
  <c r="CL123" i="24"/>
  <c r="CM123" i="24"/>
  <c r="CN123" i="24"/>
  <c r="CO123" i="24"/>
  <c r="CP123" i="24"/>
  <c r="AW124" i="24"/>
  <c r="AX124" i="24"/>
  <c r="AY124" i="24"/>
  <c r="AZ124" i="24"/>
  <c r="BA124" i="24"/>
  <c r="BB124" i="24"/>
  <c r="BC124" i="24"/>
  <c r="BD124" i="24"/>
  <c r="BE124" i="24"/>
  <c r="BF124" i="24"/>
  <c r="BG124" i="24"/>
  <c r="BH124" i="24"/>
  <c r="BI124" i="24"/>
  <c r="BJ124" i="24"/>
  <c r="BK124" i="24"/>
  <c r="BL124" i="24"/>
  <c r="BN124" i="24"/>
  <c r="BO124" i="24"/>
  <c r="BP124" i="24"/>
  <c r="BQ124" i="24"/>
  <c r="BR124" i="24"/>
  <c r="BS124" i="24"/>
  <c r="BT124" i="24"/>
  <c r="BU124" i="24"/>
  <c r="BV124" i="24"/>
  <c r="BW124" i="24"/>
  <c r="BX124" i="24"/>
  <c r="BY124" i="24"/>
  <c r="BZ124" i="24"/>
  <c r="CA124" i="24"/>
  <c r="CB124" i="24"/>
  <c r="CC124" i="24"/>
  <c r="CD124" i="24"/>
  <c r="CE124" i="24"/>
  <c r="CF124" i="24"/>
  <c r="CG124" i="24"/>
  <c r="CH124" i="24"/>
  <c r="CI124" i="24"/>
  <c r="CJ124" i="24"/>
  <c r="CK124" i="24"/>
  <c r="CL124" i="24"/>
  <c r="CM124" i="24"/>
  <c r="CN124" i="24"/>
  <c r="CO124" i="24"/>
  <c r="CP124" i="24"/>
  <c r="AW125" i="24"/>
  <c r="AX125" i="24"/>
  <c r="AY125" i="24"/>
  <c r="AZ125" i="24"/>
  <c r="BA125" i="24"/>
  <c r="BB125" i="24"/>
  <c r="BC125" i="24"/>
  <c r="BD125" i="24"/>
  <c r="BE125" i="24"/>
  <c r="BF125" i="24"/>
  <c r="BG125" i="24"/>
  <c r="BH125" i="24"/>
  <c r="BI125" i="24"/>
  <c r="BJ125" i="24"/>
  <c r="BK125" i="24"/>
  <c r="BL125" i="24"/>
  <c r="BN125" i="24"/>
  <c r="BO125" i="24"/>
  <c r="BP125" i="24"/>
  <c r="BQ125" i="24"/>
  <c r="BR125" i="24"/>
  <c r="BS125" i="24"/>
  <c r="BT125" i="24"/>
  <c r="BU125" i="24"/>
  <c r="BV125" i="24"/>
  <c r="BW125" i="24"/>
  <c r="BX125" i="24"/>
  <c r="BY125" i="24"/>
  <c r="BZ125" i="24"/>
  <c r="CA125" i="24"/>
  <c r="CB125" i="24"/>
  <c r="CC125" i="24"/>
  <c r="CD125" i="24"/>
  <c r="CE125" i="24"/>
  <c r="CF125" i="24"/>
  <c r="CG125" i="24"/>
  <c r="CH125" i="24"/>
  <c r="CI125" i="24"/>
  <c r="CJ125" i="24"/>
  <c r="CK125" i="24"/>
  <c r="CL125" i="24"/>
  <c r="CM125" i="24"/>
  <c r="CN125" i="24"/>
  <c r="CO125" i="24"/>
  <c r="CP125" i="24"/>
  <c r="AW126" i="24"/>
  <c r="AX126" i="24"/>
  <c r="AY126" i="24"/>
  <c r="AZ126" i="24"/>
  <c r="BA126" i="24"/>
  <c r="BB126" i="24"/>
  <c r="BC126" i="24"/>
  <c r="BD126" i="24"/>
  <c r="BE126" i="24"/>
  <c r="BF126" i="24"/>
  <c r="BG126" i="24"/>
  <c r="BH126" i="24"/>
  <c r="BI126" i="24"/>
  <c r="BJ126" i="24"/>
  <c r="BK126" i="24"/>
  <c r="BL126" i="24"/>
  <c r="BN126" i="24"/>
  <c r="BO126" i="24"/>
  <c r="BP126" i="24"/>
  <c r="BQ126" i="24"/>
  <c r="BR126" i="24"/>
  <c r="BS126" i="24"/>
  <c r="BT126" i="24"/>
  <c r="BU126" i="24"/>
  <c r="BV126" i="24"/>
  <c r="BW126" i="24"/>
  <c r="BX126" i="24"/>
  <c r="BY126" i="24"/>
  <c r="BZ126" i="24"/>
  <c r="CA126" i="24"/>
  <c r="CB126" i="24"/>
  <c r="CC126" i="24"/>
  <c r="CD126" i="24"/>
  <c r="CE126" i="24"/>
  <c r="CF126" i="24"/>
  <c r="CG126" i="24"/>
  <c r="CH126" i="24"/>
  <c r="CI126" i="24"/>
  <c r="CJ126" i="24"/>
  <c r="CK126" i="24"/>
  <c r="CL126" i="24"/>
  <c r="CM126" i="24"/>
  <c r="CN126" i="24"/>
  <c r="CO126" i="24"/>
  <c r="CP126" i="24"/>
  <c r="AW127" i="24"/>
  <c r="AX127" i="24"/>
  <c r="AY127" i="24"/>
  <c r="AZ127" i="24"/>
  <c r="BA127" i="24"/>
  <c r="BB127" i="24"/>
  <c r="BC127" i="24"/>
  <c r="BD127" i="24"/>
  <c r="BE127" i="24"/>
  <c r="BF127" i="24"/>
  <c r="BG127" i="24"/>
  <c r="BH127" i="24"/>
  <c r="BI127" i="24"/>
  <c r="BJ127" i="24"/>
  <c r="BK127" i="24"/>
  <c r="BL127" i="24"/>
  <c r="BN127" i="24"/>
  <c r="BO127" i="24"/>
  <c r="BP127" i="24"/>
  <c r="BQ127" i="24"/>
  <c r="BR127" i="24"/>
  <c r="BS127" i="24"/>
  <c r="BT127" i="24"/>
  <c r="BU127" i="24"/>
  <c r="BV127" i="24"/>
  <c r="BW127" i="24"/>
  <c r="BX127" i="24"/>
  <c r="BY127" i="24"/>
  <c r="BZ127" i="24"/>
  <c r="CA127" i="24"/>
  <c r="CB127" i="24"/>
  <c r="CC127" i="24"/>
  <c r="CD127" i="24"/>
  <c r="CE127" i="24"/>
  <c r="CF127" i="24"/>
  <c r="CG127" i="24"/>
  <c r="CH127" i="24"/>
  <c r="CI127" i="24"/>
  <c r="CJ127" i="24"/>
  <c r="CK127" i="24"/>
  <c r="CL127" i="24"/>
  <c r="CM127" i="24"/>
  <c r="CN127" i="24"/>
  <c r="CO127" i="24"/>
  <c r="CP127" i="24"/>
  <c r="AW128" i="24"/>
  <c r="AX128" i="24"/>
  <c r="AY128" i="24"/>
  <c r="AZ128" i="24"/>
  <c r="BA128" i="24"/>
  <c r="BB128" i="24"/>
  <c r="BC128" i="24"/>
  <c r="BD128" i="24"/>
  <c r="BE128" i="24"/>
  <c r="BF128" i="24"/>
  <c r="BG128" i="24"/>
  <c r="BH128" i="24"/>
  <c r="BI128" i="24"/>
  <c r="BJ128" i="24"/>
  <c r="BK128" i="24"/>
  <c r="BL128" i="24"/>
  <c r="BN128" i="24"/>
  <c r="BO128" i="24"/>
  <c r="BP128" i="24"/>
  <c r="BQ128" i="24"/>
  <c r="BR128" i="24"/>
  <c r="BS128" i="24"/>
  <c r="BT128" i="24"/>
  <c r="BU128" i="24"/>
  <c r="BV128" i="24"/>
  <c r="BW128" i="24"/>
  <c r="BX128" i="24"/>
  <c r="BY128" i="24"/>
  <c r="BZ128" i="24"/>
  <c r="CA128" i="24"/>
  <c r="CB128" i="24"/>
  <c r="CC128" i="24"/>
  <c r="CD128" i="24"/>
  <c r="CE128" i="24"/>
  <c r="CF128" i="24"/>
  <c r="CG128" i="24"/>
  <c r="CH128" i="24"/>
  <c r="CI128" i="24"/>
  <c r="CJ128" i="24"/>
  <c r="CK128" i="24"/>
  <c r="CL128" i="24"/>
  <c r="CM128" i="24"/>
  <c r="CN128" i="24"/>
  <c r="CO128" i="24"/>
  <c r="CP128" i="24"/>
  <c r="AW129" i="24"/>
  <c r="AX129" i="24"/>
  <c r="AY129" i="24"/>
  <c r="AZ129" i="24"/>
  <c r="BA129" i="24"/>
  <c r="BB129" i="24"/>
  <c r="BC129" i="24"/>
  <c r="BD129" i="24"/>
  <c r="BE129" i="24"/>
  <c r="BF129" i="24"/>
  <c r="BG129" i="24"/>
  <c r="BH129" i="24"/>
  <c r="BI129" i="24"/>
  <c r="BJ129" i="24"/>
  <c r="BK129" i="24"/>
  <c r="BL129" i="24"/>
  <c r="BN129" i="24"/>
  <c r="BO129" i="24"/>
  <c r="BP129" i="24"/>
  <c r="BQ129" i="24"/>
  <c r="BR129" i="24"/>
  <c r="BS129" i="24"/>
  <c r="BT129" i="24"/>
  <c r="BU129" i="24"/>
  <c r="BV129" i="24"/>
  <c r="BW129" i="24"/>
  <c r="BX129" i="24"/>
  <c r="BY129" i="24"/>
  <c r="BZ129" i="24"/>
  <c r="CA129" i="24"/>
  <c r="CB129" i="24"/>
  <c r="CC129" i="24"/>
  <c r="CD129" i="24"/>
  <c r="CE129" i="24"/>
  <c r="CF129" i="24"/>
  <c r="CG129" i="24"/>
  <c r="CH129" i="24"/>
  <c r="CI129" i="24"/>
  <c r="CJ129" i="24"/>
  <c r="CK129" i="24"/>
  <c r="CL129" i="24"/>
  <c r="CM129" i="24"/>
  <c r="CN129" i="24"/>
  <c r="CO129" i="24"/>
  <c r="CP129" i="24"/>
  <c r="AW130" i="24"/>
  <c r="AX130" i="24"/>
  <c r="AY130" i="24"/>
  <c r="AZ130" i="24"/>
  <c r="BA130" i="24"/>
  <c r="BB130" i="24"/>
  <c r="BC130" i="24"/>
  <c r="BD130" i="24"/>
  <c r="BE130" i="24"/>
  <c r="BF130" i="24"/>
  <c r="BG130" i="24"/>
  <c r="BH130" i="24"/>
  <c r="BI130" i="24"/>
  <c r="BJ130" i="24"/>
  <c r="BK130" i="24"/>
  <c r="BL130" i="24"/>
  <c r="BN130" i="24"/>
  <c r="BO130" i="24"/>
  <c r="BP130" i="24"/>
  <c r="BQ130" i="24"/>
  <c r="BR130" i="24"/>
  <c r="BS130" i="24"/>
  <c r="BT130" i="24"/>
  <c r="BU130" i="24"/>
  <c r="BV130" i="24"/>
  <c r="BW130" i="24"/>
  <c r="BX130" i="24"/>
  <c r="BY130" i="24"/>
  <c r="BZ130" i="24"/>
  <c r="CA130" i="24"/>
  <c r="CB130" i="24"/>
  <c r="CC130" i="24"/>
  <c r="CD130" i="24"/>
  <c r="CE130" i="24"/>
  <c r="CF130" i="24"/>
  <c r="CG130" i="24"/>
  <c r="CH130" i="24"/>
  <c r="CI130" i="24"/>
  <c r="CJ130" i="24"/>
  <c r="CK130" i="24"/>
  <c r="CL130" i="24"/>
  <c r="CM130" i="24"/>
  <c r="CN130" i="24"/>
  <c r="CO130" i="24"/>
  <c r="CP130" i="24"/>
  <c r="AW131" i="24"/>
  <c r="AX131" i="24"/>
  <c r="AY131" i="24"/>
  <c r="AZ131" i="24"/>
  <c r="BA131" i="24"/>
  <c r="BB131" i="24"/>
  <c r="BC131" i="24"/>
  <c r="BD131" i="24"/>
  <c r="BE131" i="24"/>
  <c r="BF131" i="24"/>
  <c r="BG131" i="24"/>
  <c r="BH131" i="24"/>
  <c r="BI131" i="24"/>
  <c r="BJ131" i="24"/>
  <c r="BK131" i="24"/>
  <c r="BL131" i="24"/>
  <c r="BN131" i="24"/>
  <c r="BO131" i="24"/>
  <c r="BP131" i="24"/>
  <c r="BQ131" i="24"/>
  <c r="BR131" i="24"/>
  <c r="BS131" i="24"/>
  <c r="BT131" i="24"/>
  <c r="BU131" i="24"/>
  <c r="BV131" i="24"/>
  <c r="BW131" i="24"/>
  <c r="BX131" i="24"/>
  <c r="BY131" i="24"/>
  <c r="BZ131" i="24"/>
  <c r="CA131" i="24"/>
  <c r="CB131" i="24"/>
  <c r="CC131" i="24"/>
  <c r="CD131" i="24"/>
  <c r="CE131" i="24"/>
  <c r="CF131" i="24"/>
  <c r="CG131" i="24"/>
  <c r="CH131" i="24"/>
  <c r="CI131" i="24"/>
  <c r="CJ131" i="24"/>
  <c r="CK131" i="24"/>
  <c r="CL131" i="24"/>
  <c r="CM131" i="24"/>
  <c r="CN131" i="24"/>
  <c r="CO131" i="24"/>
  <c r="CP131" i="24"/>
  <c r="AW132" i="24"/>
  <c r="AX132" i="24"/>
  <c r="AY132" i="24"/>
  <c r="AZ132" i="24"/>
  <c r="BA132" i="24"/>
  <c r="BB132" i="24"/>
  <c r="BC132" i="24"/>
  <c r="BD132" i="24"/>
  <c r="BE132" i="24"/>
  <c r="BF132" i="24"/>
  <c r="BG132" i="24"/>
  <c r="BH132" i="24"/>
  <c r="BI132" i="24"/>
  <c r="BJ132" i="24"/>
  <c r="BK132" i="24"/>
  <c r="BL132" i="24"/>
  <c r="BN132" i="24"/>
  <c r="BO132" i="24"/>
  <c r="BP132" i="24"/>
  <c r="BQ132" i="24"/>
  <c r="BR132" i="24"/>
  <c r="BS132" i="24"/>
  <c r="BT132" i="24"/>
  <c r="BU132" i="24"/>
  <c r="BV132" i="24"/>
  <c r="BW132" i="24"/>
  <c r="BX132" i="24"/>
  <c r="BY132" i="24"/>
  <c r="BZ132" i="24"/>
  <c r="CA132" i="24"/>
  <c r="CB132" i="24"/>
  <c r="CC132" i="24"/>
  <c r="CD132" i="24"/>
  <c r="CE132" i="24"/>
  <c r="CF132" i="24"/>
  <c r="CG132" i="24"/>
  <c r="CH132" i="24"/>
  <c r="CI132" i="24"/>
  <c r="CJ132" i="24"/>
  <c r="CK132" i="24"/>
  <c r="CL132" i="24"/>
  <c r="CM132" i="24"/>
  <c r="CN132" i="24"/>
  <c r="CO132" i="24"/>
  <c r="CP132" i="24"/>
  <c r="AW133" i="24"/>
  <c r="AX133" i="24"/>
  <c r="AY133" i="24"/>
  <c r="AZ133" i="24"/>
  <c r="BA133" i="24"/>
  <c r="BB133" i="24"/>
  <c r="BC133" i="24"/>
  <c r="BD133" i="24"/>
  <c r="BE133" i="24"/>
  <c r="BF133" i="24"/>
  <c r="BG133" i="24"/>
  <c r="BH133" i="24"/>
  <c r="BI133" i="24"/>
  <c r="BJ133" i="24"/>
  <c r="BK133" i="24"/>
  <c r="BL133" i="24"/>
  <c r="BN133" i="24"/>
  <c r="BO133" i="24"/>
  <c r="BP133" i="24"/>
  <c r="BQ133" i="24"/>
  <c r="BR133" i="24"/>
  <c r="BS133" i="24"/>
  <c r="BT133" i="24"/>
  <c r="BU133" i="24"/>
  <c r="BV133" i="24"/>
  <c r="BW133" i="24"/>
  <c r="BX133" i="24"/>
  <c r="BY133" i="24"/>
  <c r="BZ133" i="24"/>
  <c r="CA133" i="24"/>
  <c r="CB133" i="24"/>
  <c r="CC133" i="24"/>
  <c r="CD133" i="24"/>
  <c r="CE133" i="24"/>
  <c r="CF133" i="24"/>
  <c r="CG133" i="24"/>
  <c r="CH133" i="24"/>
  <c r="CI133" i="24"/>
  <c r="CJ133" i="24"/>
  <c r="CK133" i="24"/>
  <c r="CL133" i="24"/>
  <c r="CM133" i="24"/>
  <c r="CN133" i="24"/>
  <c r="CO133" i="24"/>
  <c r="CP133" i="24"/>
  <c r="AW134" i="24"/>
  <c r="AX134" i="24"/>
  <c r="AY134" i="24"/>
  <c r="AZ134" i="24"/>
  <c r="BA134" i="24"/>
  <c r="BB134" i="24"/>
  <c r="BC134" i="24"/>
  <c r="BD134" i="24"/>
  <c r="BE134" i="24"/>
  <c r="BF134" i="24"/>
  <c r="BG134" i="24"/>
  <c r="BH134" i="24"/>
  <c r="BI134" i="24"/>
  <c r="BJ134" i="24"/>
  <c r="BK134" i="24"/>
  <c r="BL134" i="24"/>
  <c r="BN134" i="24"/>
  <c r="BO134" i="24"/>
  <c r="BP134" i="24"/>
  <c r="BQ134" i="24"/>
  <c r="BR134" i="24"/>
  <c r="BS134" i="24"/>
  <c r="BT134" i="24"/>
  <c r="BU134" i="24"/>
  <c r="BV134" i="24"/>
  <c r="BW134" i="24"/>
  <c r="BX134" i="24"/>
  <c r="BY134" i="24"/>
  <c r="BZ134" i="24"/>
  <c r="CA134" i="24"/>
  <c r="CB134" i="24"/>
  <c r="CC134" i="24"/>
  <c r="CD134" i="24"/>
  <c r="CE134" i="24"/>
  <c r="CF134" i="24"/>
  <c r="CG134" i="24"/>
  <c r="CH134" i="24"/>
  <c r="CI134" i="24"/>
  <c r="CJ134" i="24"/>
  <c r="CK134" i="24"/>
  <c r="CL134" i="24"/>
  <c r="CM134" i="24"/>
  <c r="CN134" i="24"/>
  <c r="CO134" i="24"/>
  <c r="CP134" i="24"/>
  <c r="AW135" i="24"/>
  <c r="AX135" i="24"/>
  <c r="AY135" i="24"/>
  <c r="AZ135" i="24"/>
  <c r="BA135" i="24"/>
  <c r="BB135" i="24"/>
  <c r="BC135" i="24"/>
  <c r="BD135" i="24"/>
  <c r="BE135" i="24"/>
  <c r="BF135" i="24"/>
  <c r="BG135" i="24"/>
  <c r="BH135" i="24"/>
  <c r="BI135" i="24"/>
  <c r="BJ135" i="24"/>
  <c r="BK135" i="24"/>
  <c r="BL135" i="24"/>
  <c r="BN135" i="24"/>
  <c r="BO135" i="24"/>
  <c r="BP135" i="24"/>
  <c r="BQ135" i="24"/>
  <c r="BR135" i="24"/>
  <c r="BS135" i="24"/>
  <c r="BT135" i="24"/>
  <c r="BU135" i="24"/>
  <c r="BV135" i="24"/>
  <c r="BW135" i="24"/>
  <c r="BX135" i="24"/>
  <c r="BY135" i="24"/>
  <c r="BZ135" i="24"/>
  <c r="CA135" i="24"/>
  <c r="CB135" i="24"/>
  <c r="CC135" i="24"/>
  <c r="CD135" i="24"/>
  <c r="CE135" i="24"/>
  <c r="CF135" i="24"/>
  <c r="CG135" i="24"/>
  <c r="CH135" i="24"/>
  <c r="CI135" i="24"/>
  <c r="CJ135" i="24"/>
  <c r="CK135" i="24"/>
  <c r="CL135" i="24"/>
  <c r="CM135" i="24"/>
  <c r="CN135" i="24"/>
  <c r="CO135" i="24"/>
  <c r="CP135" i="24"/>
  <c r="AW136" i="24"/>
  <c r="AX136" i="24"/>
  <c r="AY136" i="24"/>
  <c r="AZ136" i="24"/>
  <c r="BA136" i="24"/>
  <c r="BB136" i="24"/>
  <c r="BC136" i="24"/>
  <c r="BD136" i="24"/>
  <c r="BE136" i="24"/>
  <c r="BF136" i="24"/>
  <c r="BG136" i="24"/>
  <c r="BH136" i="24"/>
  <c r="BI136" i="24"/>
  <c r="BJ136" i="24"/>
  <c r="BK136" i="24"/>
  <c r="BL136" i="24"/>
  <c r="BN136" i="24"/>
  <c r="BO136" i="24"/>
  <c r="BP136" i="24"/>
  <c r="BQ136" i="24"/>
  <c r="BR136" i="24"/>
  <c r="BS136" i="24"/>
  <c r="BT136" i="24"/>
  <c r="BU136" i="24"/>
  <c r="BV136" i="24"/>
  <c r="BW136" i="24"/>
  <c r="BX136" i="24"/>
  <c r="BY136" i="24"/>
  <c r="BZ136" i="24"/>
  <c r="CA136" i="24"/>
  <c r="CB136" i="24"/>
  <c r="CC136" i="24"/>
  <c r="CD136" i="24"/>
  <c r="CE136" i="24"/>
  <c r="CF136" i="24"/>
  <c r="CG136" i="24"/>
  <c r="CH136" i="24"/>
  <c r="CI136" i="24"/>
  <c r="CJ136" i="24"/>
  <c r="CK136" i="24"/>
  <c r="CL136" i="24"/>
  <c r="CM136" i="24"/>
  <c r="CN136" i="24"/>
  <c r="CO136" i="24"/>
  <c r="CP136" i="24"/>
  <c r="AW137" i="24"/>
  <c r="AX137" i="24"/>
  <c r="AY137" i="24"/>
  <c r="AZ137" i="24"/>
  <c r="BA137" i="24"/>
  <c r="BB137" i="24"/>
  <c r="BC137" i="24"/>
  <c r="BD137" i="24"/>
  <c r="BE137" i="24"/>
  <c r="BF137" i="24"/>
  <c r="BG137" i="24"/>
  <c r="BH137" i="24"/>
  <c r="BI137" i="24"/>
  <c r="BJ137" i="24"/>
  <c r="BK137" i="24"/>
  <c r="BL137" i="24"/>
  <c r="BN137" i="24"/>
  <c r="BO137" i="24"/>
  <c r="BP137" i="24"/>
  <c r="BQ137" i="24"/>
  <c r="BR137" i="24"/>
  <c r="BS137" i="24"/>
  <c r="BT137" i="24"/>
  <c r="BU137" i="24"/>
  <c r="BV137" i="24"/>
  <c r="BW137" i="24"/>
  <c r="BX137" i="24"/>
  <c r="BY137" i="24"/>
  <c r="BZ137" i="24"/>
  <c r="CA137" i="24"/>
  <c r="CB137" i="24"/>
  <c r="CC137" i="24"/>
  <c r="CD137" i="24"/>
  <c r="CE137" i="24"/>
  <c r="CF137" i="24"/>
  <c r="CG137" i="24"/>
  <c r="CH137" i="24"/>
  <c r="CI137" i="24"/>
  <c r="CJ137" i="24"/>
  <c r="CK137" i="24"/>
  <c r="CL137" i="24"/>
  <c r="CM137" i="24"/>
  <c r="CN137" i="24"/>
  <c r="CO137" i="24"/>
  <c r="CP137" i="24"/>
  <c r="AW138" i="24"/>
  <c r="AX138" i="24"/>
  <c r="AY138" i="24"/>
  <c r="AZ138" i="24"/>
  <c r="BA138" i="24"/>
  <c r="BB138" i="24"/>
  <c r="BC138" i="24"/>
  <c r="BD138" i="24"/>
  <c r="BE138" i="24"/>
  <c r="BF138" i="24"/>
  <c r="BG138" i="24"/>
  <c r="BH138" i="24"/>
  <c r="BI138" i="24"/>
  <c r="BJ138" i="24"/>
  <c r="BK138" i="24"/>
  <c r="BL138" i="24"/>
  <c r="BN138" i="24"/>
  <c r="BO138" i="24"/>
  <c r="BP138" i="24"/>
  <c r="BQ138" i="24"/>
  <c r="BR138" i="24"/>
  <c r="BS138" i="24"/>
  <c r="BT138" i="24"/>
  <c r="BU138" i="24"/>
  <c r="BV138" i="24"/>
  <c r="BW138" i="24"/>
  <c r="BX138" i="24"/>
  <c r="BY138" i="24"/>
  <c r="BZ138" i="24"/>
  <c r="CA138" i="24"/>
  <c r="CB138" i="24"/>
  <c r="CC138" i="24"/>
  <c r="CD138" i="24"/>
  <c r="CE138" i="24"/>
  <c r="CF138" i="24"/>
  <c r="CG138" i="24"/>
  <c r="CH138" i="24"/>
  <c r="CI138" i="24"/>
  <c r="CJ138" i="24"/>
  <c r="CK138" i="24"/>
  <c r="CL138" i="24"/>
  <c r="CM138" i="24"/>
  <c r="CN138" i="24"/>
  <c r="CO138" i="24"/>
  <c r="CP138" i="24"/>
  <c r="AW139" i="24"/>
  <c r="AX139" i="24"/>
  <c r="AY139" i="24"/>
  <c r="AZ139" i="24"/>
  <c r="BA139" i="24"/>
  <c r="BB139" i="24"/>
  <c r="BC139" i="24"/>
  <c r="BD139" i="24"/>
  <c r="BE139" i="24"/>
  <c r="BF139" i="24"/>
  <c r="BG139" i="24"/>
  <c r="BH139" i="24"/>
  <c r="BI139" i="24"/>
  <c r="BJ139" i="24"/>
  <c r="BK139" i="24"/>
  <c r="BL139" i="24"/>
  <c r="BN139" i="24"/>
  <c r="BO139" i="24"/>
  <c r="BP139" i="24"/>
  <c r="BQ139" i="24"/>
  <c r="BR139" i="24"/>
  <c r="BS139" i="24"/>
  <c r="BT139" i="24"/>
  <c r="BU139" i="24"/>
  <c r="BV139" i="24"/>
  <c r="BW139" i="24"/>
  <c r="BX139" i="24"/>
  <c r="BY139" i="24"/>
  <c r="BZ139" i="24"/>
  <c r="CA139" i="24"/>
  <c r="CB139" i="24"/>
  <c r="CC139" i="24"/>
  <c r="CD139" i="24"/>
  <c r="CE139" i="24"/>
  <c r="CF139" i="24"/>
  <c r="CG139" i="24"/>
  <c r="CH139" i="24"/>
  <c r="CI139" i="24"/>
  <c r="CJ139" i="24"/>
  <c r="CK139" i="24"/>
  <c r="CL139" i="24"/>
  <c r="CM139" i="24"/>
  <c r="CN139" i="24"/>
  <c r="CO139" i="24"/>
  <c r="CP139" i="24"/>
  <c r="AW140" i="24"/>
  <c r="AX140" i="24"/>
  <c r="AY140" i="24"/>
  <c r="AZ140" i="24"/>
  <c r="BA140" i="24"/>
  <c r="BB140" i="24"/>
  <c r="BC140" i="24"/>
  <c r="BD140" i="24"/>
  <c r="BE140" i="24"/>
  <c r="BF140" i="24"/>
  <c r="BG140" i="24"/>
  <c r="BH140" i="24"/>
  <c r="BI140" i="24"/>
  <c r="BJ140" i="24"/>
  <c r="BK140" i="24"/>
  <c r="BL140" i="24"/>
  <c r="BN140" i="24"/>
  <c r="BO140" i="24"/>
  <c r="BP140" i="24"/>
  <c r="BQ140" i="24"/>
  <c r="BR140" i="24"/>
  <c r="BS140" i="24"/>
  <c r="BT140" i="24"/>
  <c r="BU140" i="24"/>
  <c r="BV140" i="24"/>
  <c r="BW140" i="24"/>
  <c r="BX140" i="24"/>
  <c r="BY140" i="24"/>
  <c r="BZ140" i="24"/>
  <c r="CA140" i="24"/>
  <c r="CB140" i="24"/>
  <c r="CC140" i="24"/>
  <c r="CD140" i="24"/>
  <c r="CE140" i="24"/>
  <c r="CF140" i="24"/>
  <c r="CG140" i="24"/>
  <c r="CH140" i="24"/>
  <c r="CI140" i="24"/>
  <c r="CJ140" i="24"/>
  <c r="CK140" i="24"/>
  <c r="CL140" i="24"/>
  <c r="CM140" i="24"/>
  <c r="CN140" i="24"/>
  <c r="CO140" i="24"/>
  <c r="CP140" i="24"/>
  <c r="AW141" i="24"/>
  <c r="AX141" i="24"/>
  <c r="AY141" i="24"/>
  <c r="AZ141" i="24"/>
  <c r="BA141" i="24"/>
  <c r="BB141" i="24"/>
  <c r="BC141" i="24"/>
  <c r="BD141" i="24"/>
  <c r="BE141" i="24"/>
  <c r="BF141" i="24"/>
  <c r="BG141" i="24"/>
  <c r="BH141" i="24"/>
  <c r="BI141" i="24"/>
  <c r="BJ141" i="24"/>
  <c r="BK141" i="24"/>
  <c r="BL141" i="24"/>
  <c r="BN141" i="24"/>
  <c r="BO141" i="24"/>
  <c r="BP141" i="24"/>
  <c r="BQ141" i="24"/>
  <c r="BR141" i="24"/>
  <c r="BS141" i="24"/>
  <c r="BT141" i="24"/>
  <c r="BU141" i="24"/>
  <c r="BV141" i="24"/>
  <c r="BW141" i="24"/>
  <c r="BX141" i="24"/>
  <c r="BY141" i="24"/>
  <c r="BZ141" i="24"/>
  <c r="CA141" i="24"/>
  <c r="CB141" i="24"/>
  <c r="CC141" i="24"/>
  <c r="CD141" i="24"/>
  <c r="CE141" i="24"/>
  <c r="CF141" i="24"/>
  <c r="CG141" i="24"/>
  <c r="CH141" i="24"/>
  <c r="CI141" i="24"/>
  <c r="CJ141" i="24"/>
  <c r="CK141" i="24"/>
  <c r="CL141" i="24"/>
  <c r="CM141" i="24"/>
  <c r="CN141" i="24"/>
  <c r="CO141" i="24"/>
  <c r="CP141" i="24"/>
  <c r="AW142" i="24"/>
  <c r="AX142" i="24"/>
  <c r="AY142" i="24"/>
  <c r="AZ142" i="24"/>
  <c r="BA142" i="24"/>
  <c r="BB142" i="24"/>
  <c r="BC142" i="24"/>
  <c r="BD142" i="24"/>
  <c r="BE142" i="24"/>
  <c r="BF142" i="24"/>
  <c r="BG142" i="24"/>
  <c r="BH142" i="24"/>
  <c r="BI142" i="24"/>
  <c r="BJ142" i="24"/>
  <c r="BK142" i="24"/>
  <c r="BL142" i="24"/>
  <c r="BN142" i="24"/>
  <c r="BO142" i="24"/>
  <c r="BP142" i="24"/>
  <c r="BQ142" i="24"/>
  <c r="BR142" i="24"/>
  <c r="BS142" i="24"/>
  <c r="BT142" i="24"/>
  <c r="BU142" i="24"/>
  <c r="BV142" i="24"/>
  <c r="BW142" i="24"/>
  <c r="BX142" i="24"/>
  <c r="BY142" i="24"/>
  <c r="BZ142" i="24"/>
  <c r="CA142" i="24"/>
  <c r="CB142" i="24"/>
  <c r="CC142" i="24"/>
  <c r="CD142" i="24"/>
  <c r="CE142" i="24"/>
  <c r="CF142" i="24"/>
  <c r="CG142" i="24"/>
  <c r="CH142" i="24"/>
  <c r="CI142" i="24"/>
  <c r="CJ142" i="24"/>
  <c r="CK142" i="24"/>
  <c r="CL142" i="24"/>
  <c r="CM142" i="24"/>
  <c r="CN142" i="24"/>
  <c r="CO142" i="24"/>
  <c r="CP142" i="24"/>
  <c r="AW143" i="24"/>
  <c r="AX143" i="24"/>
  <c r="AY143" i="24"/>
  <c r="AZ143" i="24"/>
  <c r="BA143" i="24"/>
  <c r="BB143" i="24"/>
  <c r="BC143" i="24"/>
  <c r="BD143" i="24"/>
  <c r="BE143" i="24"/>
  <c r="BF143" i="24"/>
  <c r="BG143" i="24"/>
  <c r="BH143" i="24"/>
  <c r="BI143" i="24"/>
  <c r="BJ143" i="24"/>
  <c r="BK143" i="24"/>
  <c r="BL143" i="24"/>
  <c r="BN143" i="24"/>
  <c r="BO143" i="24"/>
  <c r="BP143" i="24"/>
  <c r="BQ143" i="24"/>
  <c r="BR143" i="24"/>
  <c r="BS143" i="24"/>
  <c r="BT143" i="24"/>
  <c r="BU143" i="24"/>
  <c r="BV143" i="24"/>
  <c r="BW143" i="24"/>
  <c r="BX143" i="24"/>
  <c r="BY143" i="24"/>
  <c r="BZ143" i="24"/>
  <c r="CA143" i="24"/>
  <c r="CB143" i="24"/>
  <c r="CC143" i="24"/>
  <c r="CD143" i="24"/>
  <c r="CE143" i="24"/>
  <c r="CF143" i="24"/>
  <c r="CG143" i="24"/>
  <c r="CH143" i="24"/>
  <c r="CI143" i="24"/>
  <c r="CJ143" i="24"/>
  <c r="CK143" i="24"/>
  <c r="CL143" i="24"/>
  <c r="CM143" i="24"/>
  <c r="CN143" i="24"/>
  <c r="CO143" i="24"/>
  <c r="CP143" i="24"/>
  <c r="AW144" i="24"/>
  <c r="AX144" i="24"/>
  <c r="AY144" i="24"/>
  <c r="AZ144" i="24"/>
  <c r="BA144" i="24"/>
  <c r="BB144" i="24"/>
  <c r="BC144" i="24"/>
  <c r="BD144" i="24"/>
  <c r="BE144" i="24"/>
  <c r="BF144" i="24"/>
  <c r="BG144" i="24"/>
  <c r="BH144" i="24"/>
  <c r="BI144" i="24"/>
  <c r="BJ144" i="24"/>
  <c r="BK144" i="24"/>
  <c r="BL144" i="24"/>
  <c r="BN144" i="24"/>
  <c r="BO144" i="24"/>
  <c r="BP144" i="24"/>
  <c r="BQ144" i="24"/>
  <c r="BR144" i="24"/>
  <c r="BS144" i="24"/>
  <c r="BT144" i="24"/>
  <c r="BU144" i="24"/>
  <c r="BV144" i="24"/>
  <c r="BW144" i="24"/>
  <c r="BX144" i="24"/>
  <c r="BY144" i="24"/>
  <c r="BZ144" i="24"/>
  <c r="CA144" i="24"/>
  <c r="CB144" i="24"/>
  <c r="CC144" i="24"/>
  <c r="CD144" i="24"/>
  <c r="CE144" i="24"/>
  <c r="CF144" i="24"/>
  <c r="CG144" i="24"/>
  <c r="CH144" i="24"/>
  <c r="CI144" i="24"/>
  <c r="CJ144" i="24"/>
  <c r="CK144" i="24"/>
  <c r="CL144" i="24"/>
  <c r="CM144" i="24"/>
  <c r="CN144" i="24"/>
  <c r="CO144" i="24"/>
  <c r="CP144" i="24"/>
  <c r="AW145" i="24"/>
  <c r="AX145" i="24"/>
  <c r="AY145" i="24"/>
  <c r="AZ145" i="24"/>
  <c r="BA145" i="24"/>
  <c r="BB145" i="24"/>
  <c r="BC145" i="24"/>
  <c r="BD145" i="24"/>
  <c r="BE145" i="24"/>
  <c r="BF145" i="24"/>
  <c r="BG145" i="24"/>
  <c r="BH145" i="24"/>
  <c r="BI145" i="24"/>
  <c r="BJ145" i="24"/>
  <c r="BK145" i="24"/>
  <c r="BL145" i="24"/>
  <c r="BN145" i="24"/>
  <c r="BO145" i="24"/>
  <c r="BP145" i="24"/>
  <c r="BQ145" i="24"/>
  <c r="BR145" i="24"/>
  <c r="BS145" i="24"/>
  <c r="BT145" i="24"/>
  <c r="BU145" i="24"/>
  <c r="BV145" i="24"/>
  <c r="BW145" i="24"/>
  <c r="BX145" i="24"/>
  <c r="BY145" i="24"/>
  <c r="BZ145" i="24"/>
  <c r="CA145" i="24"/>
  <c r="CB145" i="24"/>
  <c r="CC145" i="24"/>
  <c r="CD145" i="24"/>
  <c r="CE145" i="24"/>
  <c r="CF145" i="24"/>
  <c r="CG145" i="24"/>
  <c r="CH145" i="24"/>
  <c r="CI145" i="24"/>
  <c r="CJ145" i="24"/>
  <c r="CK145" i="24"/>
  <c r="CL145" i="24"/>
  <c r="CM145" i="24"/>
  <c r="CN145" i="24"/>
  <c r="CO145" i="24"/>
  <c r="CP145" i="24"/>
  <c r="AW146" i="24"/>
  <c r="AX146" i="24"/>
  <c r="AY146" i="24"/>
  <c r="AZ146" i="24"/>
  <c r="BA146" i="24"/>
  <c r="BB146" i="24"/>
  <c r="BC146" i="24"/>
  <c r="BD146" i="24"/>
  <c r="BE146" i="24"/>
  <c r="BF146" i="24"/>
  <c r="BG146" i="24"/>
  <c r="BH146" i="24"/>
  <c r="BI146" i="24"/>
  <c r="BJ146" i="24"/>
  <c r="BK146" i="24"/>
  <c r="BL146" i="24"/>
  <c r="BN146" i="24"/>
  <c r="BO146" i="24"/>
  <c r="BP146" i="24"/>
  <c r="BQ146" i="24"/>
  <c r="BR146" i="24"/>
  <c r="BS146" i="24"/>
  <c r="BT146" i="24"/>
  <c r="BU146" i="24"/>
  <c r="BV146" i="24"/>
  <c r="BW146" i="24"/>
  <c r="BX146" i="24"/>
  <c r="BY146" i="24"/>
  <c r="BZ146" i="24"/>
  <c r="CA146" i="24"/>
  <c r="CB146" i="24"/>
  <c r="CC146" i="24"/>
  <c r="CD146" i="24"/>
  <c r="CE146" i="24"/>
  <c r="CF146" i="24"/>
  <c r="CG146" i="24"/>
  <c r="CH146" i="24"/>
  <c r="CI146" i="24"/>
  <c r="CJ146" i="24"/>
  <c r="CK146" i="24"/>
  <c r="CL146" i="24"/>
  <c r="CM146" i="24"/>
  <c r="CN146" i="24"/>
  <c r="CO146" i="24"/>
  <c r="CP146" i="24"/>
  <c r="AW147" i="24"/>
  <c r="AX147" i="24"/>
  <c r="AY147" i="24"/>
  <c r="AZ147" i="24"/>
  <c r="BA147" i="24"/>
  <c r="BB147" i="24"/>
  <c r="BC147" i="24"/>
  <c r="BD147" i="24"/>
  <c r="BE147" i="24"/>
  <c r="BF147" i="24"/>
  <c r="BG147" i="24"/>
  <c r="BH147" i="24"/>
  <c r="BI147" i="24"/>
  <c r="BJ147" i="24"/>
  <c r="BK147" i="24"/>
  <c r="BL147" i="24"/>
  <c r="BN147" i="24"/>
  <c r="BO147" i="24"/>
  <c r="BP147" i="24"/>
  <c r="BQ147" i="24"/>
  <c r="BR147" i="24"/>
  <c r="BS147" i="24"/>
  <c r="BT147" i="24"/>
  <c r="BU147" i="24"/>
  <c r="BV147" i="24"/>
  <c r="BW147" i="24"/>
  <c r="BX147" i="24"/>
  <c r="BY147" i="24"/>
  <c r="BZ147" i="24"/>
  <c r="CA147" i="24"/>
  <c r="CB147" i="24"/>
  <c r="CC147" i="24"/>
  <c r="CD147" i="24"/>
  <c r="CE147" i="24"/>
  <c r="CF147" i="24"/>
  <c r="CG147" i="24"/>
  <c r="CH147" i="24"/>
  <c r="CI147" i="24"/>
  <c r="CJ147" i="24"/>
  <c r="CK147" i="24"/>
  <c r="CL147" i="24"/>
  <c r="CM147" i="24"/>
  <c r="CN147" i="24"/>
  <c r="CO147" i="24"/>
  <c r="CP147" i="24"/>
  <c r="AW148" i="24"/>
  <c r="AX148" i="24"/>
  <c r="AY148" i="24"/>
  <c r="AZ148" i="24"/>
  <c r="BA148" i="24"/>
  <c r="BB148" i="24"/>
  <c r="BC148" i="24"/>
  <c r="BD148" i="24"/>
  <c r="BE148" i="24"/>
  <c r="BF148" i="24"/>
  <c r="BG148" i="24"/>
  <c r="BH148" i="24"/>
  <c r="BI148" i="24"/>
  <c r="BJ148" i="24"/>
  <c r="BK148" i="24"/>
  <c r="BL148" i="24"/>
  <c r="BN148" i="24"/>
  <c r="BO148" i="24"/>
  <c r="BP148" i="24"/>
  <c r="BQ148" i="24"/>
  <c r="BR148" i="24"/>
  <c r="BS148" i="24"/>
  <c r="BT148" i="24"/>
  <c r="BU148" i="24"/>
  <c r="BV148" i="24"/>
  <c r="BW148" i="24"/>
  <c r="BX148" i="24"/>
  <c r="BY148" i="24"/>
  <c r="BZ148" i="24"/>
  <c r="CA148" i="24"/>
  <c r="CB148" i="24"/>
  <c r="CC148" i="24"/>
  <c r="CD148" i="24"/>
  <c r="CE148" i="24"/>
  <c r="CF148" i="24"/>
  <c r="CG148" i="24"/>
  <c r="CH148" i="24"/>
  <c r="CI148" i="24"/>
  <c r="CJ148" i="24"/>
  <c r="CK148" i="24"/>
  <c r="CL148" i="24"/>
  <c r="CM148" i="24"/>
  <c r="CN148" i="24"/>
  <c r="CO148" i="24"/>
  <c r="CP148" i="24"/>
  <c r="AW149" i="24"/>
  <c r="AX149" i="24"/>
  <c r="AY149" i="24"/>
  <c r="AZ149" i="24"/>
  <c r="BA149" i="24"/>
  <c r="BB149" i="24"/>
  <c r="BC149" i="24"/>
  <c r="BD149" i="24"/>
  <c r="BE149" i="24"/>
  <c r="BF149" i="24"/>
  <c r="BG149" i="24"/>
  <c r="BH149" i="24"/>
  <c r="BI149" i="24"/>
  <c r="BJ149" i="24"/>
  <c r="BK149" i="24"/>
  <c r="BL149" i="24"/>
  <c r="BN149" i="24"/>
  <c r="BO149" i="24"/>
  <c r="BP149" i="24"/>
  <c r="BQ149" i="24"/>
  <c r="BR149" i="24"/>
  <c r="BS149" i="24"/>
  <c r="BT149" i="24"/>
  <c r="BU149" i="24"/>
  <c r="BV149" i="24"/>
  <c r="BW149" i="24"/>
  <c r="BX149" i="24"/>
  <c r="BY149" i="24"/>
  <c r="BZ149" i="24"/>
  <c r="CA149" i="24"/>
  <c r="CB149" i="24"/>
  <c r="CC149" i="24"/>
  <c r="CD149" i="24"/>
  <c r="CE149" i="24"/>
  <c r="CF149" i="24"/>
  <c r="CG149" i="24"/>
  <c r="CH149" i="24"/>
  <c r="CI149" i="24"/>
  <c r="CJ149" i="24"/>
  <c r="CK149" i="24"/>
  <c r="CL149" i="24"/>
  <c r="CM149" i="24"/>
  <c r="CN149" i="24"/>
  <c r="CO149" i="24"/>
  <c r="CP149" i="24"/>
  <c r="AW150" i="24"/>
  <c r="AX150" i="24"/>
  <c r="AY150" i="24"/>
  <c r="AZ150" i="24"/>
  <c r="BA150" i="24"/>
  <c r="BB150" i="24"/>
  <c r="BC150" i="24"/>
  <c r="BD150" i="24"/>
  <c r="BE150" i="24"/>
  <c r="BF150" i="24"/>
  <c r="BG150" i="24"/>
  <c r="BH150" i="24"/>
  <c r="BI150" i="24"/>
  <c r="BJ150" i="24"/>
  <c r="BK150" i="24"/>
  <c r="BL150" i="24"/>
  <c r="BN150" i="24"/>
  <c r="BO150" i="24"/>
  <c r="BP150" i="24"/>
  <c r="BQ150" i="24"/>
  <c r="BR150" i="24"/>
  <c r="BS150" i="24"/>
  <c r="BT150" i="24"/>
  <c r="BU150" i="24"/>
  <c r="BV150" i="24"/>
  <c r="BW150" i="24"/>
  <c r="BX150" i="24"/>
  <c r="BY150" i="24"/>
  <c r="BZ150" i="24"/>
  <c r="CA150" i="24"/>
  <c r="CB150" i="24"/>
  <c r="CC150" i="24"/>
  <c r="CD150" i="24"/>
  <c r="CE150" i="24"/>
  <c r="CF150" i="24"/>
  <c r="CG150" i="24"/>
  <c r="CH150" i="24"/>
  <c r="CI150" i="24"/>
  <c r="CJ150" i="24"/>
  <c r="CK150" i="24"/>
  <c r="CL150" i="24"/>
  <c r="CM150" i="24"/>
  <c r="CN150" i="24"/>
  <c r="CO150" i="24"/>
  <c r="CP150" i="24"/>
  <c r="AW151" i="24"/>
  <c r="AX151" i="24"/>
  <c r="AY151" i="24"/>
  <c r="AZ151" i="24"/>
  <c r="BA151" i="24"/>
  <c r="BB151" i="24"/>
  <c r="BC151" i="24"/>
  <c r="BD151" i="24"/>
  <c r="BE151" i="24"/>
  <c r="BF151" i="24"/>
  <c r="BG151" i="24"/>
  <c r="BH151" i="24"/>
  <c r="BI151" i="24"/>
  <c r="BJ151" i="24"/>
  <c r="BK151" i="24"/>
  <c r="BL151" i="24"/>
  <c r="BN151" i="24"/>
  <c r="BO151" i="24"/>
  <c r="BP151" i="24"/>
  <c r="BQ151" i="24"/>
  <c r="BR151" i="24"/>
  <c r="BS151" i="24"/>
  <c r="BT151" i="24"/>
  <c r="BU151" i="24"/>
  <c r="BV151" i="24"/>
  <c r="BW151" i="24"/>
  <c r="BX151" i="24"/>
  <c r="BY151" i="24"/>
  <c r="BZ151" i="24"/>
  <c r="CA151" i="24"/>
  <c r="CB151" i="24"/>
  <c r="CC151" i="24"/>
  <c r="CD151" i="24"/>
  <c r="CE151" i="24"/>
  <c r="CF151" i="24"/>
  <c r="CG151" i="24"/>
  <c r="CH151" i="24"/>
  <c r="CI151" i="24"/>
  <c r="CJ151" i="24"/>
  <c r="CK151" i="24"/>
  <c r="CL151" i="24"/>
  <c r="CM151" i="24"/>
  <c r="CN151" i="24"/>
  <c r="CO151" i="24"/>
  <c r="CP151" i="24"/>
  <c r="AW152" i="24"/>
  <c r="AX152" i="24"/>
  <c r="AY152" i="24"/>
  <c r="AZ152" i="24"/>
  <c r="BA152" i="24"/>
  <c r="BB152" i="24"/>
  <c r="BC152" i="24"/>
  <c r="BD152" i="24"/>
  <c r="BE152" i="24"/>
  <c r="BF152" i="24"/>
  <c r="BG152" i="24"/>
  <c r="BH152" i="24"/>
  <c r="BI152" i="24"/>
  <c r="BJ152" i="24"/>
  <c r="BK152" i="24"/>
  <c r="BL152" i="24"/>
  <c r="BN152" i="24"/>
  <c r="BO152" i="24"/>
  <c r="BP152" i="24"/>
  <c r="BQ152" i="24"/>
  <c r="BR152" i="24"/>
  <c r="BS152" i="24"/>
  <c r="BT152" i="24"/>
  <c r="BU152" i="24"/>
  <c r="BV152" i="24"/>
  <c r="BW152" i="24"/>
  <c r="BX152" i="24"/>
  <c r="BY152" i="24"/>
  <c r="BZ152" i="24"/>
  <c r="CA152" i="24"/>
  <c r="CB152" i="24"/>
  <c r="CC152" i="24"/>
  <c r="CD152" i="24"/>
  <c r="CE152" i="24"/>
  <c r="CF152" i="24"/>
  <c r="CG152" i="24"/>
  <c r="CH152" i="24"/>
  <c r="CI152" i="24"/>
  <c r="CJ152" i="24"/>
  <c r="CK152" i="24"/>
  <c r="CL152" i="24"/>
  <c r="CM152" i="24"/>
  <c r="CN152" i="24"/>
  <c r="CO152" i="24"/>
  <c r="CP152" i="24"/>
  <c r="AW153" i="24"/>
  <c r="AX153" i="24"/>
  <c r="AY153" i="24"/>
  <c r="AZ153" i="24"/>
  <c r="BA153" i="24"/>
  <c r="BB153" i="24"/>
  <c r="BC153" i="24"/>
  <c r="BD153" i="24"/>
  <c r="BE153" i="24"/>
  <c r="BF153" i="24"/>
  <c r="BG153" i="24"/>
  <c r="BH153" i="24"/>
  <c r="BI153" i="24"/>
  <c r="BJ153" i="24"/>
  <c r="BK153" i="24"/>
  <c r="BL153" i="24"/>
  <c r="BN153" i="24"/>
  <c r="BO153" i="24"/>
  <c r="BP153" i="24"/>
  <c r="BQ153" i="24"/>
  <c r="BR153" i="24"/>
  <c r="BS153" i="24"/>
  <c r="BT153" i="24"/>
  <c r="BU153" i="24"/>
  <c r="BV153" i="24"/>
  <c r="BW153" i="24"/>
  <c r="BX153" i="24"/>
  <c r="BY153" i="24"/>
  <c r="BZ153" i="24"/>
  <c r="CA153" i="24"/>
  <c r="CB153" i="24"/>
  <c r="CC153" i="24"/>
  <c r="CD153" i="24"/>
  <c r="CE153" i="24"/>
  <c r="CF153" i="24"/>
  <c r="CG153" i="24"/>
  <c r="CH153" i="24"/>
  <c r="CI153" i="24"/>
  <c r="CJ153" i="24"/>
  <c r="CK153" i="24"/>
  <c r="CL153" i="24"/>
  <c r="CM153" i="24"/>
  <c r="CN153" i="24"/>
  <c r="CO153" i="24"/>
  <c r="CP153" i="24"/>
  <c r="AW154" i="24"/>
  <c r="AX154" i="24"/>
  <c r="AY154" i="24"/>
  <c r="AZ154" i="24"/>
  <c r="BA154" i="24"/>
  <c r="BB154" i="24"/>
  <c r="BC154" i="24"/>
  <c r="BD154" i="24"/>
  <c r="BE154" i="24"/>
  <c r="BF154" i="24"/>
  <c r="BG154" i="24"/>
  <c r="BH154" i="24"/>
  <c r="BI154" i="24"/>
  <c r="BJ154" i="24"/>
  <c r="BK154" i="24"/>
  <c r="BL154" i="24"/>
  <c r="BN154" i="24"/>
  <c r="BO154" i="24"/>
  <c r="BP154" i="24"/>
  <c r="BQ154" i="24"/>
  <c r="BR154" i="24"/>
  <c r="BS154" i="24"/>
  <c r="BT154" i="24"/>
  <c r="BU154" i="24"/>
  <c r="BV154" i="24"/>
  <c r="BW154" i="24"/>
  <c r="BX154" i="24"/>
  <c r="BY154" i="24"/>
  <c r="BZ154" i="24"/>
  <c r="CA154" i="24"/>
  <c r="CB154" i="24"/>
  <c r="CC154" i="24"/>
  <c r="CD154" i="24"/>
  <c r="CE154" i="24"/>
  <c r="CF154" i="24"/>
  <c r="CG154" i="24"/>
  <c r="CH154" i="24"/>
  <c r="CI154" i="24"/>
  <c r="CJ154" i="24"/>
  <c r="CK154" i="24"/>
  <c r="CL154" i="24"/>
  <c r="CM154" i="24"/>
  <c r="CN154" i="24"/>
  <c r="CO154" i="24"/>
  <c r="CP154" i="24"/>
  <c r="AW155" i="24"/>
  <c r="AX155" i="24"/>
  <c r="AY155" i="24"/>
  <c r="AZ155" i="24"/>
  <c r="BA155" i="24"/>
  <c r="BB155" i="24"/>
  <c r="BC155" i="24"/>
  <c r="BD155" i="24"/>
  <c r="BE155" i="24"/>
  <c r="BF155" i="24"/>
  <c r="BG155" i="24"/>
  <c r="BH155" i="24"/>
  <c r="BI155" i="24"/>
  <c r="BJ155" i="24"/>
  <c r="BK155" i="24"/>
  <c r="BL155" i="24"/>
  <c r="BN155" i="24"/>
  <c r="BO155" i="24"/>
  <c r="BP155" i="24"/>
  <c r="BQ155" i="24"/>
  <c r="BR155" i="24"/>
  <c r="BS155" i="24"/>
  <c r="BT155" i="24"/>
  <c r="BU155" i="24"/>
  <c r="BV155" i="24"/>
  <c r="BW155" i="24"/>
  <c r="BX155" i="24"/>
  <c r="BY155" i="24"/>
  <c r="BZ155" i="24"/>
  <c r="CA155" i="24"/>
  <c r="CB155" i="24"/>
  <c r="CC155" i="24"/>
  <c r="CD155" i="24"/>
  <c r="CE155" i="24"/>
  <c r="CF155" i="24"/>
  <c r="CG155" i="24"/>
  <c r="CH155" i="24"/>
  <c r="CI155" i="24"/>
  <c r="CJ155" i="24"/>
  <c r="CK155" i="24"/>
  <c r="CL155" i="24"/>
  <c r="CM155" i="24"/>
  <c r="CN155" i="24"/>
  <c r="CO155" i="24"/>
  <c r="CP155" i="24"/>
  <c r="AW156" i="24"/>
  <c r="AX156" i="24"/>
  <c r="AY156" i="24"/>
  <c r="AZ156" i="24"/>
  <c r="BA156" i="24"/>
  <c r="BB156" i="24"/>
  <c r="BC156" i="24"/>
  <c r="BD156" i="24"/>
  <c r="BE156" i="24"/>
  <c r="BF156" i="24"/>
  <c r="BG156" i="24"/>
  <c r="BH156" i="24"/>
  <c r="BI156" i="24"/>
  <c r="BJ156" i="24"/>
  <c r="BK156" i="24"/>
  <c r="BL156" i="24"/>
  <c r="BN156" i="24"/>
  <c r="BO156" i="24"/>
  <c r="BP156" i="24"/>
  <c r="BQ156" i="24"/>
  <c r="BR156" i="24"/>
  <c r="BS156" i="24"/>
  <c r="BT156" i="24"/>
  <c r="BU156" i="24"/>
  <c r="BV156" i="24"/>
  <c r="BW156" i="24"/>
  <c r="BX156" i="24"/>
  <c r="BY156" i="24"/>
  <c r="BZ156" i="24"/>
  <c r="CA156" i="24"/>
  <c r="CB156" i="24"/>
  <c r="CC156" i="24"/>
  <c r="CD156" i="24"/>
  <c r="CE156" i="24"/>
  <c r="CF156" i="24"/>
  <c r="CG156" i="24"/>
  <c r="CH156" i="24"/>
  <c r="CI156" i="24"/>
  <c r="CJ156" i="24"/>
  <c r="CK156" i="24"/>
  <c r="CL156" i="24"/>
  <c r="CM156" i="24"/>
  <c r="CN156" i="24"/>
  <c r="CO156" i="24"/>
  <c r="CP156" i="24"/>
  <c r="AW157" i="24"/>
  <c r="AX157" i="24"/>
  <c r="AY157" i="24"/>
  <c r="AZ157" i="24"/>
  <c r="BA157" i="24"/>
  <c r="BB157" i="24"/>
  <c r="BC157" i="24"/>
  <c r="BD157" i="24"/>
  <c r="BE157" i="24"/>
  <c r="BF157" i="24"/>
  <c r="BG157" i="24"/>
  <c r="BH157" i="24"/>
  <c r="BI157" i="24"/>
  <c r="BJ157" i="24"/>
  <c r="BK157" i="24"/>
  <c r="BL157" i="24"/>
  <c r="BN157" i="24"/>
  <c r="BO157" i="24"/>
  <c r="BP157" i="24"/>
  <c r="BQ157" i="24"/>
  <c r="BR157" i="24"/>
  <c r="BS157" i="24"/>
  <c r="BT157" i="24"/>
  <c r="BU157" i="24"/>
  <c r="BV157" i="24"/>
  <c r="BW157" i="24"/>
  <c r="BX157" i="24"/>
  <c r="BY157" i="24"/>
  <c r="BZ157" i="24"/>
  <c r="CA157" i="24"/>
  <c r="CB157" i="24"/>
  <c r="CC157" i="24"/>
  <c r="CD157" i="24"/>
  <c r="CE157" i="24"/>
  <c r="CF157" i="24"/>
  <c r="CG157" i="24"/>
  <c r="CH157" i="24"/>
  <c r="CI157" i="24"/>
  <c r="CJ157" i="24"/>
  <c r="CK157" i="24"/>
  <c r="CL157" i="24"/>
  <c r="CM157" i="24"/>
  <c r="CN157" i="24"/>
  <c r="CO157" i="24"/>
  <c r="CP157" i="24"/>
  <c r="AW158" i="24"/>
  <c r="AX158" i="24"/>
  <c r="AY158" i="24"/>
  <c r="AZ158" i="24"/>
  <c r="BA158" i="24"/>
  <c r="BB158" i="24"/>
  <c r="BC158" i="24"/>
  <c r="BD158" i="24"/>
  <c r="BE158" i="24"/>
  <c r="BF158" i="24"/>
  <c r="BG158" i="24"/>
  <c r="BH158" i="24"/>
  <c r="BI158" i="24"/>
  <c r="BJ158" i="24"/>
  <c r="BK158" i="24"/>
  <c r="BL158" i="24"/>
  <c r="BN158" i="24"/>
  <c r="BO158" i="24"/>
  <c r="BP158" i="24"/>
  <c r="BQ158" i="24"/>
  <c r="BR158" i="24"/>
  <c r="BS158" i="24"/>
  <c r="BT158" i="24"/>
  <c r="BU158" i="24"/>
  <c r="BV158" i="24"/>
  <c r="BW158" i="24"/>
  <c r="BX158" i="24"/>
  <c r="BY158" i="24"/>
  <c r="BZ158" i="24"/>
  <c r="CA158" i="24"/>
  <c r="CB158" i="24"/>
  <c r="CC158" i="24"/>
  <c r="CD158" i="24"/>
  <c r="CE158" i="24"/>
  <c r="CF158" i="24"/>
  <c r="CG158" i="24"/>
  <c r="CH158" i="24"/>
  <c r="CI158" i="24"/>
  <c r="CJ158" i="24"/>
  <c r="CK158" i="24"/>
  <c r="CL158" i="24"/>
  <c r="CM158" i="24"/>
  <c r="CN158" i="24"/>
  <c r="CO158" i="24"/>
  <c r="CP158" i="24"/>
  <c r="AW159" i="24"/>
  <c r="AX159" i="24"/>
  <c r="AY159" i="24"/>
  <c r="AZ159" i="24"/>
  <c r="BA159" i="24"/>
  <c r="BB159" i="24"/>
  <c r="BC159" i="24"/>
  <c r="BD159" i="24"/>
  <c r="BE159" i="24"/>
  <c r="BF159" i="24"/>
  <c r="BG159" i="24"/>
  <c r="BH159" i="24"/>
  <c r="BI159" i="24"/>
  <c r="BJ159" i="24"/>
  <c r="BK159" i="24"/>
  <c r="BL159" i="24"/>
  <c r="BN159" i="24"/>
  <c r="BO159" i="24"/>
  <c r="BP159" i="24"/>
  <c r="BQ159" i="24"/>
  <c r="BR159" i="24"/>
  <c r="BS159" i="24"/>
  <c r="BT159" i="24"/>
  <c r="BU159" i="24"/>
  <c r="BV159" i="24"/>
  <c r="BW159" i="24"/>
  <c r="BX159" i="24"/>
  <c r="BY159" i="24"/>
  <c r="BZ159" i="24"/>
  <c r="CA159" i="24"/>
  <c r="CB159" i="24"/>
  <c r="CC159" i="24"/>
  <c r="CD159" i="24"/>
  <c r="CE159" i="24"/>
  <c r="CF159" i="24"/>
  <c r="CG159" i="24"/>
  <c r="CH159" i="24"/>
  <c r="CI159" i="24"/>
  <c r="CJ159" i="24"/>
  <c r="CK159" i="24"/>
  <c r="CL159" i="24"/>
  <c r="CM159" i="24"/>
  <c r="CN159" i="24"/>
  <c r="CO159" i="24"/>
  <c r="CP159" i="24"/>
  <c r="AW160" i="24"/>
  <c r="AX160" i="24"/>
  <c r="AY160" i="24"/>
  <c r="AZ160" i="24"/>
  <c r="BA160" i="24"/>
  <c r="BB160" i="24"/>
  <c r="BC160" i="24"/>
  <c r="BD160" i="24"/>
  <c r="BE160" i="24"/>
  <c r="BF160" i="24"/>
  <c r="BG160" i="24"/>
  <c r="BH160" i="24"/>
  <c r="BI160" i="24"/>
  <c r="BJ160" i="24"/>
  <c r="BK160" i="24"/>
  <c r="BL160" i="24"/>
  <c r="BN160" i="24"/>
  <c r="BO160" i="24"/>
  <c r="BP160" i="24"/>
  <c r="BQ160" i="24"/>
  <c r="BR160" i="24"/>
  <c r="BS160" i="24"/>
  <c r="BT160" i="24"/>
  <c r="BU160" i="24"/>
  <c r="BV160" i="24"/>
  <c r="BW160" i="24"/>
  <c r="BX160" i="24"/>
  <c r="BY160" i="24"/>
  <c r="BZ160" i="24"/>
  <c r="CA160" i="24"/>
  <c r="CB160" i="24"/>
  <c r="CC160" i="24"/>
  <c r="CD160" i="24"/>
  <c r="CE160" i="24"/>
  <c r="CF160" i="24"/>
  <c r="CG160" i="24"/>
  <c r="CH160" i="24"/>
  <c r="CI160" i="24"/>
  <c r="CJ160" i="24"/>
  <c r="CK160" i="24"/>
  <c r="CL160" i="24"/>
  <c r="CM160" i="24"/>
  <c r="CN160" i="24"/>
  <c r="CO160" i="24"/>
  <c r="CP160" i="24"/>
  <c r="AW161" i="24"/>
  <c r="AX161" i="24"/>
  <c r="AY161" i="24"/>
  <c r="AZ161" i="24"/>
  <c r="BA161" i="24"/>
  <c r="BB161" i="24"/>
  <c r="BC161" i="24"/>
  <c r="BD161" i="24"/>
  <c r="BE161" i="24"/>
  <c r="BF161" i="24"/>
  <c r="BG161" i="24"/>
  <c r="BH161" i="24"/>
  <c r="BI161" i="24"/>
  <c r="BJ161" i="24"/>
  <c r="BK161" i="24"/>
  <c r="BL161" i="24"/>
  <c r="BN161" i="24"/>
  <c r="BO161" i="24"/>
  <c r="BP161" i="24"/>
  <c r="BQ161" i="24"/>
  <c r="BR161" i="24"/>
  <c r="BS161" i="24"/>
  <c r="BT161" i="24"/>
  <c r="BU161" i="24"/>
  <c r="BV161" i="24"/>
  <c r="BW161" i="24"/>
  <c r="BX161" i="24"/>
  <c r="BY161" i="24"/>
  <c r="BZ161" i="24"/>
  <c r="CA161" i="24"/>
  <c r="CB161" i="24"/>
  <c r="CC161" i="24"/>
  <c r="CD161" i="24"/>
  <c r="CE161" i="24"/>
  <c r="CF161" i="24"/>
  <c r="CG161" i="24"/>
  <c r="CH161" i="24"/>
  <c r="CI161" i="24"/>
  <c r="CJ161" i="24"/>
  <c r="CK161" i="24"/>
  <c r="CL161" i="24"/>
  <c r="CM161" i="24"/>
  <c r="CN161" i="24"/>
  <c r="CO161" i="24"/>
  <c r="CP161" i="24"/>
  <c r="AW162" i="24"/>
  <c r="AX162" i="24"/>
  <c r="AY162" i="24"/>
  <c r="AZ162" i="24"/>
  <c r="BA162" i="24"/>
  <c r="BB162" i="24"/>
  <c r="BC162" i="24"/>
  <c r="BD162" i="24"/>
  <c r="BE162" i="24"/>
  <c r="BF162" i="24"/>
  <c r="BG162" i="24"/>
  <c r="BH162" i="24"/>
  <c r="BI162" i="24"/>
  <c r="BJ162" i="24"/>
  <c r="BK162" i="24"/>
  <c r="BL162" i="24"/>
  <c r="BN162" i="24"/>
  <c r="BO162" i="24"/>
  <c r="BP162" i="24"/>
  <c r="BQ162" i="24"/>
  <c r="BR162" i="24"/>
  <c r="BS162" i="24"/>
  <c r="BT162" i="24"/>
  <c r="BU162" i="24"/>
  <c r="BV162" i="24"/>
  <c r="BW162" i="24"/>
  <c r="BX162" i="24"/>
  <c r="BY162" i="24"/>
  <c r="BZ162" i="24"/>
  <c r="CA162" i="24"/>
  <c r="CB162" i="24"/>
  <c r="CC162" i="24"/>
  <c r="CD162" i="24"/>
  <c r="CE162" i="24"/>
  <c r="CF162" i="24"/>
  <c r="CG162" i="24"/>
  <c r="CH162" i="24"/>
  <c r="CI162" i="24"/>
  <c r="CJ162" i="24"/>
  <c r="CK162" i="24"/>
  <c r="CL162" i="24"/>
  <c r="CM162" i="24"/>
  <c r="CN162" i="24"/>
  <c r="CO162" i="24"/>
  <c r="CP162" i="24"/>
  <c r="AW163" i="24"/>
  <c r="AX163" i="24"/>
  <c r="AY163" i="24"/>
  <c r="AZ163" i="24"/>
  <c r="BA163" i="24"/>
  <c r="BB163" i="24"/>
  <c r="BC163" i="24"/>
  <c r="BD163" i="24"/>
  <c r="BE163" i="24"/>
  <c r="BF163" i="24"/>
  <c r="BG163" i="24"/>
  <c r="BH163" i="24"/>
  <c r="BI163" i="24"/>
  <c r="BJ163" i="24"/>
  <c r="BK163" i="24"/>
  <c r="BL163" i="24"/>
  <c r="BN163" i="24"/>
  <c r="BO163" i="24"/>
  <c r="BP163" i="24"/>
  <c r="BQ163" i="24"/>
  <c r="BR163" i="24"/>
  <c r="BS163" i="24"/>
  <c r="BT163" i="24"/>
  <c r="BU163" i="24"/>
  <c r="BV163" i="24"/>
  <c r="BW163" i="24"/>
  <c r="BX163" i="24"/>
  <c r="BY163" i="24"/>
  <c r="BZ163" i="24"/>
  <c r="CA163" i="24"/>
  <c r="CB163" i="24"/>
  <c r="CC163" i="24"/>
  <c r="CD163" i="24"/>
  <c r="CE163" i="24"/>
  <c r="CF163" i="24"/>
  <c r="CG163" i="24"/>
  <c r="CH163" i="24"/>
  <c r="CI163" i="24"/>
  <c r="CJ163" i="24"/>
  <c r="CK163" i="24"/>
  <c r="CL163" i="24"/>
  <c r="CM163" i="24"/>
  <c r="CN163" i="24"/>
  <c r="CO163" i="24"/>
  <c r="CP163" i="24"/>
  <c r="AW164" i="24"/>
  <c r="AX164" i="24"/>
  <c r="AY164" i="24"/>
  <c r="AZ164" i="24"/>
  <c r="BA164" i="24"/>
  <c r="BB164" i="24"/>
  <c r="BC164" i="24"/>
  <c r="BD164" i="24"/>
  <c r="BE164" i="24"/>
  <c r="BF164" i="24"/>
  <c r="BG164" i="24"/>
  <c r="BH164" i="24"/>
  <c r="BI164" i="24"/>
  <c r="BJ164" i="24"/>
  <c r="BK164" i="24"/>
  <c r="BL164" i="24"/>
  <c r="BN164" i="24"/>
  <c r="BO164" i="24"/>
  <c r="BP164" i="24"/>
  <c r="BQ164" i="24"/>
  <c r="BR164" i="24"/>
  <c r="BS164" i="24"/>
  <c r="BT164" i="24"/>
  <c r="BU164" i="24"/>
  <c r="BV164" i="24"/>
  <c r="BW164" i="24"/>
  <c r="BX164" i="24"/>
  <c r="BY164" i="24"/>
  <c r="BZ164" i="24"/>
  <c r="CA164" i="24"/>
  <c r="CB164" i="24"/>
  <c r="CC164" i="24"/>
  <c r="CD164" i="24"/>
  <c r="CE164" i="24"/>
  <c r="CF164" i="24"/>
  <c r="CG164" i="24"/>
  <c r="CH164" i="24"/>
  <c r="CI164" i="24"/>
  <c r="CJ164" i="24"/>
  <c r="CK164" i="24"/>
  <c r="CL164" i="24"/>
  <c r="CM164" i="24"/>
  <c r="CN164" i="24"/>
  <c r="CO164" i="24"/>
  <c r="CP164" i="24"/>
  <c r="AW165" i="24"/>
  <c r="AX165" i="24"/>
  <c r="AY165" i="24"/>
  <c r="AZ165" i="24"/>
  <c r="BA165" i="24"/>
  <c r="BB165" i="24"/>
  <c r="BC165" i="24"/>
  <c r="BD165" i="24"/>
  <c r="BE165" i="24"/>
  <c r="BF165" i="24"/>
  <c r="BG165" i="24"/>
  <c r="BH165" i="24"/>
  <c r="BI165" i="24"/>
  <c r="BJ165" i="24"/>
  <c r="BK165" i="24"/>
  <c r="BL165" i="24"/>
  <c r="BN165" i="24"/>
  <c r="BO165" i="24"/>
  <c r="BP165" i="24"/>
  <c r="BQ165" i="24"/>
  <c r="BR165" i="24"/>
  <c r="BS165" i="24"/>
  <c r="BT165" i="24"/>
  <c r="BU165" i="24"/>
  <c r="BV165" i="24"/>
  <c r="BW165" i="24"/>
  <c r="BX165" i="24"/>
  <c r="BY165" i="24"/>
  <c r="BZ165" i="24"/>
  <c r="CA165" i="24"/>
  <c r="CB165" i="24"/>
  <c r="CC165" i="24"/>
  <c r="CD165" i="24"/>
  <c r="CE165" i="24"/>
  <c r="CF165" i="24"/>
  <c r="CG165" i="24"/>
  <c r="CH165" i="24"/>
  <c r="CI165" i="24"/>
  <c r="CJ165" i="24"/>
  <c r="CK165" i="24"/>
  <c r="CL165" i="24"/>
  <c r="CM165" i="24"/>
  <c r="CN165" i="24"/>
  <c r="CO165" i="24"/>
  <c r="CP165" i="24"/>
  <c r="AW166" i="24"/>
  <c r="AX166" i="24"/>
  <c r="AY166" i="24"/>
  <c r="AZ166" i="24"/>
  <c r="BA166" i="24"/>
  <c r="BB166" i="24"/>
  <c r="BC166" i="24"/>
  <c r="BD166" i="24"/>
  <c r="BE166" i="24"/>
  <c r="BF166" i="24"/>
  <c r="BG166" i="24"/>
  <c r="BH166" i="24"/>
  <c r="BI166" i="24"/>
  <c r="BJ166" i="24"/>
  <c r="BK166" i="24"/>
  <c r="BL166" i="24"/>
  <c r="BN166" i="24"/>
  <c r="BO166" i="24"/>
  <c r="BP166" i="24"/>
  <c r="BQ166" i="24"/>
  <c r="BR166" i="24"/>
  <c r="BS166" i="24"/>
  <c r="BT166" i="24"/>
  <c r="BU166" i="24"/>
  <c r="BV166" i="24"/>
  <c r="BW166" i="24"/>
  <c r="BX166" i="24"/>
  <c r="BY166" i="24"/>
  <c r="BZ166" i="24"/>
  <c r="CA166" i="24"/>
  <c r="CB166" i="24"/>
  <c r="CC166" i="24"/>
  <c r="CD166" i="24"/>
  <c r="CE166" i="24"/>
  <c r="CF166" i="24"/>
  <c r="CG166" i="24"/>
  <c r="CH166" i="24"/>
  <c r="CI166" i="24"/>
  <c r="CJ166" i="24"/>
  <c r="CK166" i="24"/>
  <c r="CL166" i="24"/>
  <c r="CM166" i="24"/>
  <c r="CN166" i="24"/>
  <c r="CO166" i="24"/>
  <c r="CP166" i="24"/>
  <c r="AW167" i="24"/>
  <c r="AX167" i="24"/>
  <c r="AY167" i="24"/>
  <c r="AZ167" i="24"/>
  <c r="BA167" i="24"/>
  <c r="BB167" i="24"/>
  <c r="BC167" i="24"/>
  <c r="BD167" i="24"/>
  <c r="BE167" i="24"/>
  <c r="BF167" i="24"/>
  <c r="BG167" i="24"/>
  <c r="BH167" i="24"/>
  <c r="BI167" i="24"/>
  <c r="BJ167" i="24"/>
  <c r="BK167" i="24"/>
  <c r="BL167" i="24"/>
  <c r="BN167" i="24"/>
  <c r="BO167" i="24"/>
  <c r="BP167" i="24"/>
  <c r="BQ167" i="24"/>
  <c r="BR167" i="24"/>
  <c r="BS167" i="24"/>
  <c r="BT167" i="24"/>
  <c r="BU167" i="24"/>
  <c r="BV167" i="24"/>
  <c r="BW167" i="24"/>
  <c r="BX167" i="24"/>
  <c r="BY167" i="24"/>
  <c r="BZ167" i="24"/>
  <c r="CA167" i="24"/>
  <c r="CB167" i="24"/>
  <c r="CC167" i="24"/>
  <c r="CD167" i="24"/>
  <c r="CE167" i="24"/>
  <c r="CF167" i="24"/>
  <c r="CG167" i="24"/>
  <c r="CH167" i="24"/>
  <c r="CI167" i="24"/>
  <c r="CJ167" i="24"/>
  <c r="CK167" i="24"/>
  <c r="CL167" i="24"/>
  <c r="CM167" i="24"/>
  <c r="CN167" i="24"/>
  <c r="CO167" i="24"/>
  <c r="CP167" i="24"/>
  <c r="AW168" i="24"/>
  <c r="AX168" i="24"/>
  <c r="AY168" i="24"/>
  <c r="AZ168" i="24"/>
  <c r="BA168" i="24"/>
  <c r="BB168" i="24"/>
  <c r="BC168" i="24"/>
  <c r="BD168" i="24"/>
  <c r="BE168" i="24"/>
  <c r="BF168" i="24"/>
  <c r="BG168" i="24"/>
  <c r="BH168" i="24"/>
  <c r="BI168" i="24"/>
  <c r="BJ168" i="24"/>
  <c r="BK168" i="24"/>
  <c r="BL168" i="24"/>
  <c r="BN168" i="24"/>
  <c r="BO168" i="24"/>
  <c r="BP168" i="24"/>
  <c r="BQ168" i="24"/>
  <c r="BR168" i="24"/>
  <c r="BS168" i="24"/>
  <c r="BT168" i="24"/>
  <c r="BU168" i="24"/>
  <c r="BV168" i="24"/>
  <c r="BW168" i="24"/>
  <c r="BX168" i="24"/>
  <c r="BY168" i="24"/>
  <c r="BZ168" i="24"/>
  <c r="CA168" i="24"/>
  <c r="CB168" i="24"/>
  <c r="CC168" i="24"/>
  <c r="CD168" i="24"/>
  <c r="CE168" i="24"/>
  <c r="CF168" i="24"/>
  <c r="CG168" i="24"/>
  <c r="CH168" i="24"/>
  <c r="CI168" i="24"/>
  <c r="CJ168" i="24"/>
  <c r="CK168" i="24"/>
  <c r="CL168" i="24"/>
  <c r="CM168" i="24"/>
  <c r="CN168" i="24"/>
  <c r="CO168" i="24"/>
  <c r="CP168" i="24"/>
  <c r="AW169" i="24"/>
  <c r="AX169" i="24"/>
  <c r="AY169" i="24"/>
  <c r="AZ169" i="24"/>
  <c r="BA169" i="24"/>
  <c r="BB169" i="24"/>
  <c r="BC169" i="24"/>
  <c r="BD169" i="24"/>
  <c r="BE169" i="24"/>
  <c r="BF169" i="24"/>
  <c r="BG169" i="24"/>
  <c r="BH169" i="24"/>
  <c r="BI169" i="24"/>
  <c r="BJ169" i="24"/>
  <c r="BK169" i="24"/>
  <c r="BL169" i="24"/>
  <c r="BN169" i="24"/>
  <c r="BO169" i="24"/>
  <c r="BP169" i="24"/>
  <c r="BQ169" i="24"/>
  <c r="BR169" i="24"/>
  <c r="BS169" i="24"/>
  <c r="BT169" i="24"/>
  <c r="BU169" i="24"/>
  <c r="BV169" i="24"/>
  <c r="BW169" i="24"/>
  <c r="BX169" i="24"/>
  <c r="BY169" i="24"/>
  <c r="BZ169" i="24"/>
  <c r="CA169" i="24"/>
  <c r="CB169" i="24"/>
  <c r="CC169" i="24"/>
  <c r="CD169" i="24"/>
  <c r="CE169" i="24"/>
  <c r="CF169" i="24"/>
  <c r="CG169" i="24"/>
  <c r="CH169" i="24"/>
  <c r="CI169" i="24"/>
  <c r="CJ169" i="24"/>
  <c r="CK169" i="24"/>
  <c r="CL169" i="24"/>
  <c r="CM169" i="24"/>
  <c r="CN169" i="24"/>
  <c r="CO169" i="24"/>
  <c r="CP169" i="24"/>
  <c r="AW170" i="24"/>
  <c r="AX170" i="24"/>
  <c r="AY170" i="24"/>
  <c r="AZ170" i="24"/>
  <c r="BA170" i="24"/>
  <c r="BB170" i="24"/>
  <c r="BC170" i="24"/>
  <c r="BD170" i="24"/>
  <c r="BE170" i="24"/>
  <c r="BF170" i="24"/>
  <c r="BG170" i="24"/>
  <c r="BH170" i="24"/>
  <c r="BI170" i="24"/>
  <c r="BJ170" i="24"/>
  <c r="BK170" i="24"/>
  <c r="BL170" i="24"/>
  <c r="BN170" i="24"/>
  <c r="BO170" i="24"/>
  <c r="BP170" i="24"/>
  <c r="BQ170" i="24"/>
  <c r="BR170" i="24"/>
  <c r="BS170" i="24"/>
  <c r="BT170" i="24"/>
  <c r="BU170" i="24"/>
  <c r="BV170" i="24"/>
  <c r="BW170" i="24"/>
  <c r="BX170" i="24"/>
  <c r="BY170" i="24"/>
  <c r="BZ170" i="24"/>
  <c r="CA170" i="24"/>
  <c r="CB170" i="24"/>
  <c r="CC170" i="24"/>
  <c r="CD170" i="24"/>
  <c r="CE170" i="24"/>
  <c r="CF170" i="24"/>
  <c r="CG170" i="24"/>
  <c r="CH170" i="24"/>
  <c r="CI170" i="24"/>
  <c r="CJ170" i="24"/>
  <c r="CK170" i="24"/>
  <c r="CL170" i="24"/>
  <c r="CM170" i="24"/>
  <c r="CN170" i="24"/>
  <c r="CO170" i="24"/>
  <c r="CP170" i="24"/>
  <c r="AW171" i="24"/>
  <c r="AX171" i="24"/>
  <c r="AY171" i="24"/>
  <c r="AZ171" i="24"/>
  <c r="BA171" i="24"/>
  <c r="BB171" i="24"/>
  <c r="BC171" i="24"/>
  <c r="BD171" i="24"/>
  <c r="BE171" i="24"/>
  <c r="BF171" i="24"/>
  <c r="BG171" i="24"/>
  <c r="BH171" i="24"/>
  <c r="BI171" i="24"/>
  <c r="BJ171" i="24"/>
  <c r="BK171" i="24"/>
  <c r="BL171" i="24"/>
  <c r="BN171" i="24"/>
  <c r="BO171" i="24"/>
  <c r="BP171" i="24"/>
  <c r="BQ171" i="24"/>
  <c r="BR171" i="24"/>
  <c r="BS171" i="24"/>
  <c r="BT171" i="24"/>
  <c r="BU171" i="24"/>
  <c r="BV171" i="24"/>
  <c r="BW171" i="24"/>
  <c r="BX171" i="24"/>
  <c r="BY171" i="24"/>
  <c r="BZ171" i="24"/>
  <c r="CA171" i="24"/>
  <c r="CB171" i="24"/>
  <c r="CC171" i="24"/>
  <c r="CD171" i="24"/>
  <c r="CE171" i="24"/>
  <c r="CF171" i="24"/>
  <c r="CG171" i="24"/>
  <c r="CH171" i="24"/>
  <c r="CI171" i="24"/>
  <c r="CJ171" i="24"/>
  <c r="CK171" i="24"/>
  <c r="CL171" i="24"/>
  <c r="CM171" i="24"/>
  <c r="CN171" i="24"/>
  <c r="CO171" i="24"/>
  <c r="CP171" i="24"/>
  <c r="AW172" i="24"/>
  <c r="AX172" i="24"/>
  <c r="AY172" i="24"/>
  <c r="AZ172" i="24"/>
  <c r="BA172" i="24"/>
  <c r="BB172" i="24"/>
  <c r="BC172" i="24"/>
  <c r="BD172" i="24"/>
  <c r="BE172" i="24"/>
  <c r="BF172" i="24"/>
  <c r="BG172" i="24"/>
  <c r="BH172" i="24"/>
  <c r="BI172" i="24"/>
  <c r="BJ172" i="24"/>
  <c r="BK172" i="24"/>
  <c r="BL172" i="24"/>
  <c r="BN172" i="24"/>
  <c r="BO172" i="24"/>
  <c r="BP172" i="24"/>
  <c r="BQ172" i="24"/>
  <c r="BR172" i="24"/>
  <c r="BS172" i="24"/>
  <c r="BT172" i="24"/>
  <c r="BU172" i="24"/>
  <c r="BV172" i="24"/>
  <c r="BW172" i="24"/>
  <c r="BX172" i="24"/>
  <c r="BY172" i="24"/>
  <c r="BZ172" i="24"/>
  <c r="CA172" i="24"/>
  <c r="CB172" i="24"/>
  <c r="CC172" i="24"/>
  <c r="CD172" i="24"/>
  <c r="CE172" i="24"/>
  <c r="CF172" i="24"/>
  <c r="CG172" i="24"/>
  <c r="CH172" i="24"/>
  <c r="CI172" i="24"/>
  <c r="CJ172" i="24"/>
  <c r="CK172" i="24"/>
  <c r="CL172" i="24"/>
  <c r="CM172" i="24"/>
  <c r="CN172" i="24"/>
  <c r="CO172" i="24"/>
  <c r="CP172" i="24"/>
  <c r="AW173" i="24"/>
  <c r="AX173" i="24"/>
  <c r="AY173" i="24"/>
  <c r="AZ173" i="24"/>
  <c r="BA173" i="24"/>
  <c r="BB173" i="24"/>
  <c r="BC173" i="24"/>
  <c r="BD173" i="24"/>
  <c r="BE173" i="24"/>
  <c r="BF173" i="24"/>
  <c r="BG173" i="24"/>
  <c r="BH173" i="24"/>
  <c r="BI173" i="24"/>
  <c r="BJ173" i="24"/>
  <c r="BK173" i="24"/>
  <c r="BL173" i="24"/>
  <c r="BN173" i="24"/>
  <c r="BO173" i="24"/>
  <c r="BP173" i="24"/>
  <c r="BQ173" i="24"/>
  <c r="BR173" i="24"/>
  <c r="BS173" i="24"/>
  <c r="BT173" i="24"/>
  <c r="BU173" i="24"/>
  <c r="BV173" i="24"/>
  <c r="BW173" i="24"/>
  <c r="BX173" i="24"/>
  <c r="BY173" i="24"/>
  <c r="BZ173" i="24"/>
  <c r="CA173" i="24"/>
  <c r="CB173" i="24"/>
  <c r="CC173" i="24"/>
  <c r="CD173" i="24"/>
  <c r="CE173" i="24"/>
  <c r="CF173" i="24"/>
  <c r="CG173" i="24"/>
  <c r="CH173" i="24"/>
  <c r="CI173" i="24"/>
  <c r="CJ173" i="24"/>
  <c r="CK173" i="24"/>
  <c r="CL173" i="24"/>
  <c r="CM173" i="24"/>
  <c r="CN173" i="24"/>
  <c r="CO173" i="24"/>
  <c r="CP173" i="24"/>
  <c r="AW174" i="24"/>
  <c r="AX174" i="24"/>
  <c r="AY174" i="24"/>
  <c r="AZ174" i="24"/>
  <c r="BA174" i="24"/>
  <c r="BB174" i="24"/>
  <c r="BC174" i="24"/>
  <c r="BD174" i="24"/>
  <c r="BE174" i="24"/>
  <c r="BF174" i="24"/>
  <c r="BG174" i="24"/>
  <c r="BH174" i="24"/>
  <c r="BI174" i="24"/>
  <c r="BJ174" i="24"/>
  <c r="BK174" i="24"/>
  <c r="BL174" i="24"/>
  <c r="BN174" i="24"/>
  <c r="BO174" i="24"/>
  <c r="BP174" i="24"/>
  <c r="BQ174" i="24"/>
  <c r="BR174" i="24"/>
  <c r="BS174" i="24"/>
  <c r="BT174" i="24"/>
  <c r="BU174" i="24"/>
  <c r="BV174" i="24"/>
  <c r="BW174" i="24"/>
  <c r="BX174" i="24"/>
  <c r="BY174" i="24"/>
  <c r="BZ174" i="24"/>
  <c r="CA174" i="24"/>
  <c r="CB174" i="24"/>
  <c r="CC174" i="24"/>
  <c r="CD174" i="24"/>
  <c r="CE174" i="24"/>
  <c r="CF174" i="24"/>
  <c r="CG174" i="24"/>
  <c r="CH174" i="24"/>
  <c r="CI174" i="24"/>
  <c r="CJ174" i="24"/>
  <c r="CK174" i="24"/>
  <c r="CL174" i="24"/>
  <c r="CM174" i="24"/>
  <c r="CN174" i="24"/>
  <c r="CO174" i="24"/>
  <c r="CP174" i="24"/>
  <c r="AW175" i="24"/>
  <c r="AX175" i="24"/>
  <c r="AY175" i="24"/>
  <c r="AZ175" i="24"/>
  <c r="BA175" i="24"/>
  <c r="BB175" i="24"/>
  <c r="BC175" i="24"/>
  <c r="BD175" i="24"/>
  <c r="BE175" i="24"/>
  <c r="BF175" i="24"/>
  <c r="BG175" i="24"/>
  <c r="BH175" i="24"/>
  <c r="BI175" i="24"/>
  <c r="BJ175" i="24"/>
  <c r="BK175" i="24"/>
  <c r="BL175" i="24"/>
  <c r="BN175" i="24"/>
  <c r="BO175" i="24"/>
  <c r="BP175" i="24"/>
  <c r="BQ175" i="24"/>
  <c r="BR175" i="24"/>
  <c r="BS175" i="24"/>
  <c r="BT175" i="24"/>
  <c r="BU175" i="24"/>
  <c r="BV175" i="24"/>
  <c r="BW175" i="24"/>
  <c r="BX175" i="24"/>
  <c r="BY175" i="24"/>
  <c r="BZ175" i="24"/>
  <c r="CA175" i="24"/>
  <c r="CB175" i="24"/>
  <c r="CC175" i="24"/>
  <c r="CD175" i="24"/>
  <c r="CE175" i="24"/>
  <c r="CF175" i="24"/>
  <c r="CG175" i="24"/>
  <c r="CH175" i="24"/>
  <c r="CI175" i="24"/>
  <c r="CJ175" i="24"/>
  <c r="CK175" i="24"/>
  <c r="CL175" i="24"/>
  <c r="CM175" i="24"/>
  <c r="CN175" i="24"/>
  <c r="CO175" i="24"/>
  <c r="CP175" i="24"/>
  <c r="AW176" i="24"/>
  <c r="AX176" i="24"/>
  <c r="AY176" i="24"/>
  <c r="AZ176" i="24"/>
  <c r="BA176" i="24"/>
  <c r="BB176" i="24"/>
  <c r="BC176" i="24"/>
  <c r="BD176" i="24"/>
  <c r="BE176" i="24"/>
  <c r="BF176" i="24"/>
  <c r="BG176" i="24"/>
  <c r="BH176" i="24"/>
  <c r="BI176" i="24"/>
  <c r="BJ176" i="24"/>
  <c r="BK176" i="24"/>
  <c r="BL176" i="24"/>
  <c r="BN176" i="24"/>
  <c r="BO176" i="24"/>
  <c r="BP176" i="24"/>
  <c r="BQ176" i="24"/>
  <c r="BR176" i="24"/>
  <c r="BS176" i="24"/>
  <c r="BT176" i="24"/>
  <c r="BU176" i="24"/>
  <c r="BV176" i="24"/>
  <c r="BW176" i="24"/>
  <c r="BX176" i="24"/>
  <c r="BY176" i="24"/>
  <c r="BZ176" i="24"/>
  <c r="CA176" i="24"/>
  <c r="CB176" i="24"/>
  <c r="CC176" i="24"/>
  <c r="CD176" i="24"/>
  <c r="CE176" i="24"/>
  <c r="CF176" i="24"/>
  <c r="CG176" i="24"/>
  <c r="CH176" i="24"/>
  <c r="CI176" i="24"/>
  <c r="CJ176" i="24"/>
  <c r="CK176" i="24"/>
  <c r="CL176" i="24"/>
  <c r="CM176" i="24"/>
  <c r="CN176" i="24"/>
  <c r="CO176" i="24"/>
  <c r="CP176" i="24"/>
  <c r="AW177" i="24"/>
  <c r="AX177" i="24"/>
  <c r="AY177" i="24"/>
  <c r="AZ177" i="24"/>
  <c r="BA177" i="24"/>
  <c r="BB177" i="24"/>
  <c r="BC177" i="24"/>
  <c r="BD177" i="24"/>
  <c r="BE177" i="24"/>
  <c r="BF177" i="24"/>
  <c r="BG177" i="24"/>
  <c r="BH177" i="24"/>
  <c r="BI177" i="24"/>
  <c r="BJ177" i="24"/>
  <c r="BK177" i="24"/>
  <c r="BL177" i="24"/>
  <c r="BN177" i="24"/>
  <c r="BO177" i="24"/>
  <c r="BP177" i="24"/>
  <c r="BQ177" i="24"/>
  <c r="BR177" i="24"/>
  <c r="BS177" i="24"/>
  <c r="BT177" i="24"/>
  <c r="BU177" i="24"/>
  <c r="BV177" i="24"/>
  <c r="BW177" i="24"/>
  <c r="BX177" i="24"/>
  <c r="BY177" i="24"/>
  <c r="BZ177" i="24"/>
  <c r="CA177" i="24"/>
  <c r="CB177" i="24"/>
  <c r="CC177" i="24"/>
  <c r="CD177" i="24"/>
  <c r="CE177" i="24"/>
  <c r="CF177" i="24"/>
  <c r="CG177" i="24"/>
  <c r="CH177" i="24"/>
  <c r="CI177" i="24"/>
  <c r="CJ177" i="24"/>
  <c r="CK177" i="24"/>
  <c r="CL177" i="24"/>
  <c r="CM177" i="24"/>
  <c r="CN177" i="24"/>
  <c r="CO177" i="24"/>
  <c r="CP177" i="24"/>
  <c r="AW178" i="24"/>
  <c r="AX178" i="24"/>
  <c r="AY178" i="24"/>
  <c r="AZ178" i="24"/>
  <c r="BA178" i="24"/>
  <c r="BB178" i="24"/>
  <c r="BC178" i="24"/>
  <c r="BD178" i="24"/>
  <c r="BE178" i="24"/>
  <c r="BF178" i="24"/>
  <c r="BG178" i="24"/>
  <c r="BH178" i="24"/>
  <c r="BI178" i="24"/>
  <c r="BJ178" i="24"/>
  <c r="BK178" i="24"/>
  <c r="BL178" i="24"/>
  <c r="BN178" i="24"/>
  <c r="BO178" i="24"/>
  <c r="BP178" i="24"/>
  <c r="BQ178" i="24"/>
  <c r="BR178" i="24"/>
  <c r="BS178" i="24"/>
  <c r="BT178" i="24"/>
  <c r="BU178" i="24"/>
  <c r="BV178" i="24"/>
  <c r="BW178" i="24"/>
  <c r="BX178" i="24"/>
  <c r="BY178" i="24"/>
  <c r="BZ178" i="24"/>
  <c r="CA178" i="24"/>
  <c r="CB178" i="24"/>
  <c r="CC178" i="24"/>
  <c r="CD178" i="24"/>
  <c r="CE178" i="24"/>
  <c r="CF178" i="24"/>
  <c r="CG178" i="24"/>
  <c r="CH178" i="24"/>
  <c r="CI178" i="24"/>
  <c r="CJ178" i="24"/>
  <c r="CK178" i="24"/>
  <c r="CL178" i="24"/>
  <c r="CM178" i="24"/>
  <c r="CN178" i="24"/>
  <c r="CO178" i="24"/>
  <c r="CP178" i="24"/>
  <c r="AW179" i="24"/>
  <c r="AX179" i="24"/>
  <c r="AY179" i="24"/>
  <c r="AZ179" i="24"/>
  <c r="BA179" i="24"/>
  <c r="BB179" i="24"/>
  <c r="BC179" i="24"/>
  <c r="BD179" i="24"/>
  <c r="BE179" i="24"/>
  <c r="BF179" i="24"/>
  <c r="BG179" i="24"/>
  <c r="BH179" i="24"/>
  <c r="BI179" i="24"/>
  <c r="BJ179" i="24"/>
  <c r="BK179" i="24"/>
  <c r="BL179" i="24"/>
  <c r="BN179" i="24"/>
  <c r="BO179" i="24"/>
  <c r="BP179" i="24"/>
  <c r="BQ179" i="24"/>
  <c r="BR179" i="24"/>
  <c r="BS179" i="24"/>
  <c r="BT179" i="24"/>
  <c r="BU179" i="24"/>
  <c r="BV179" i="24"/>
  <c r="BW179" i="24"/>
  <c r="BX179" i="24"/>
  <c r="BY179" i="24"/>
  <c r="BZ179" i="24"/>
  <c r="CA179" i="24"/>
  <c r="CB179" i="24"/>
  <c r="CC179" i="24"/>
  <c r="CD179" i="24"/>
  <c r="CE179" i="24"/>
  <c r="CF179" i="24"/>
  <c r="CG179" i="24"/>
  <c r="CH179" i="24"/>
  <c r="CI179" i="24"/>
  <c r="CJ179" i="24"/>
  <c r="CK179" i="24"/>
  <c r="CL179" i="24"/>
  <c r="CM179" i="24"/>
  <c r="CN179" i="24"/>
  <c r="CO179" i="24"/>
  <c r="CP179" i="24"/>
  <c r="AW180" i="24"/>
  <c r="AX180" i="24"/>
  <c r="AY180" i="24"/>
  <c r="AZ180" i="24"/>
  <c r="BA180" i="24"/>
  <c r="BB180" i="24"/>
  <c r="BC180" i="24"/>
  <c r="BD180" i="24"/>
  <c r="BE180" i="24"/>
  <c r="BF180" i="24"/>
  <c r="BG180" i="24"/>
  <c r="BH180" i="24"/>
  <c r="BI180" i="24"/>
  <c r="BJ180" i="24"/>
  <c r="BK180" i="24"/>
  <c r="BL180" i="24"/>
  <c r="BN180" i="24"/>
  <c r="BO180" i="24"/>
  <c r="BP180" i="24"/>
  <c r="BQ180" i="24"/>
  <c r="BR180" i="24"/>
  <c r="BS180" i="24"/>
  <c r="BT180" i="24"/>
  <c r="BU180" i="24"/>
  <c r="BV180" i="24"/>
  <c r="BW180" i="24"/>
  <c r="BX180" i="24"/>
  <c r="BY180" i="24"/>
  <c r="BZ180" i="24"/>
  <c r="CA180" i="24"/>
  <c r="CB180" i="24"/>
  <c r="CC180" i="24"/>
  <c r="CD180" i="24"/>
  <c r="CE180" i="24"/>
  <c r="CF180" i="24"/>
  <c r="CG180" i="24"/>
  <c r="CH180" i="24"/>
  <c r="CI180" i="24"/>
  <c r="CJ180" i="24"/>
  <c r="CK180" i="24"/>
  <c r="CL180" i="24"/>
  <c r="CM180" i="24"/>
  <c r="CN180" i="24"/>
  <c r="CO180" i="24"/>
  <c r="CP180" i="24"/>
  <c r="AW181" i="24"/>
  <c r="AX181" i="24"/>
  <c r="AY181" i="24"/>
  <c r="AZ181" i="24"/>
  <c r="BA181" i="24"/>
  <c r="BB181" i="24"/>
  <c r="BC181" i="24"/>
  <c r="BD181" i="24"/>
  <c r="BE181" i="24"/>
  <c r="BF181" i="24"/>
  <c r="BG181" i="24"/>
  <c r="BH181" i="24"/>
  <c r="BI181" i="24"/>
  <c r="BJ181" i="24"/>
  <c r="BK181" i="24"/>
  <c r="BL181" i="24"/>
  <c r="BN181" i="24"/>
  <c r="BO181" i="24"/>
  <c r="BP181" i="24"/>
  <c r="BQ181" i="24"/>
  <c r="BR181" i="24"/>
  <c r="BS181" i="24"/>
  <c r="BT181" i="24"/>
  <c r="BU181" i="24"/>
  <c r="BV181" i="24"/>
  <c r="BW181" i="24"/>
  <c r="BX181" i="24"/>
  <c r="BY181" i="24"/>
  <c r="BZ181" i="24"/>
  <c r="CA181" i="24"/>
  <c r="CB181" i="24"/>
  <c r="CC181" i="24"/>
  <c r="CD181" i="24"/>
  <c r="CE181" i="24"/>
  <c r="CF181" i="24"/>
  <c r="CG181" i="24"/>
  <c r="CH181" i="24"/>
  <c r="CI181" i="24"/>
  <c r="CJ181" i="24"/>
  <c r="CK181" i="24"/>
  <c r="CL181" i="24"/>
  <c r="CM181" i="24"/>
  <c r="CN181" i="24"/>
  <c r="CO181" i="24"/>
  <c r="CP181" i="24"/>
  <c r="AW182" i="24"/>
  <c r="AX182" i="24"/>
  <c r="AY182" i="24"/>
  <c r="AZ182" i="24"/>
  <c r="BA182" i="24"/>
  <c r="BB182" i="24"/>
  <c r="BC182" i="24"/>
  <c r="BD182" i="24"/>
  <c r="BE182" i="24"/>
  <c r="BF182" i="24"/>
  <c r="BG182" i="24"/>
  <c r="BH182" i="24"/>
  <c r="BI182" i="24"/>
  <c r="BJ182" i="24"/>
  <c r="BK182" i="24"/>
  <c r="BL182" i="24"/>
  <c r="BN182" i="24"/>
  <c r="BO182" i="24"/>
  <c r="BP182" i="24"/>
  <c r="BQ182" i="24"/>
  <c r="BR182" i="24"/>
  <c r="BS182" i="24"/>
  <c r="BT182" i="24"/>
  <c r="BU182" i="24"/>
  <c r="BV182" i="24"/>
  <c r="BW182" i="24"/>
  <c r="BX182" i="24"/>
  <c r="BY182" i="24"/>
  <c r="BZ182" i="24"/>
  <c r="CA182" i="24"/>
  <c r="CB182" i="24"/>
  <c r="CC182" i="24"/>
  <c r="CD182" i="24"/>
  <c r="CE182" i="24"/>
  <c r="CF182" i="24"/>
  <c r="CG182" i="24"/>
  <c r="CH182" i="24"/>
  <c r="CI182" i="24"/>
  <c r="CJ182" i="24"/>
  <c r="CK182" i="24"/>
  <c r="CL182" i="24"/>
  <c r="CM182" i="24"/>
  <c r="CN182" i="24"/>
  <c r="CO182" i="24"/>
  <c r="CP182" i="24"/>
  <c r="AW183" i="24"/>
  <c r="AX183" i="24"/>
  <c r="AY183" i="24"/>
  <c r="AZ183" i="24"/>
  <c r="BA183" i="24"/>
  <c r="BB183" i="24"/>
  <c r="BC183" i="24"/>
  <c r="BD183" i="24"/>
  <c r="BE183" i="24"/>
  <c r="BF183" i="24"/>
  <c r="BG183" i="24"/>
  <c r="BH183" i="24"/>
  <c r="BI183" i="24"/>
  <c r="BJ183" i="24"/>
  <c r="BK183" i="24"/>
  <c r="BL183" i="24"/>
  <c r="BN183" i="24"/>
  <c r="BO183" i="24"/>
  <c r="BP183" i="24"/>
  <c r="BQ183" i="24"/>
  <c r="BR183" i="24"/>
  <c r="BS183" i="24"/>
  <c r="BT183" i="24"/>
  <c r="BU183" i="24"/>
  <c r="BV183" i="24"/>
  <c r="BW183" i="24"/>
  <c r="BX183" i="24"/>
  <c r="BY183" i="24"/>
  <c r="BZ183" i="24"/>
  <c r="CA183" i="24"/>
  <c r="CB183" i="24"/>
  <c r="CC183" i="24"/>
  <c r="CD183" i="24"/>
  <c r="CE183" i="24"/>
  <c r="CF183" i="24"/>
  <c r="CG183" i="24"/>
  <c r="CH183" i="24"/>
  <c r="CI183" i="24"/>
  <c r="CJ183" i="24"/>
  <c r="CK183" i="24"/>
  <c r="CL183" i="24"/>
  <c r="CM183" i="24"/>
  <c r="CN183" i="24"/>
  <c r="CO183" i="24"/>
  <c r="CP183" i="24"/>
  <c r="AW184" i="24"/>
  <c r="AX184" i="24"/>
  <c r="AY184" i="24"/>
  <c r="AZ184" i="24"/>
  <c r="BA184" i="24"/>
  <c r="BB184" i="24"/>
  <c r="BC184" i="24"/>
  <c r="BD184" i="24"/>
  <c r="BE184" i="24"/>
  <c r="BF184" i="24"/>
  <c r="BG184" i="24"/>
  <c r="BH184" i="24"/>
  <c r="BI184" i="24"/>
  <c r="BJ184" i="24"/>
  <c r="BK184" i="24"/>
  <c r="BL184" i="24"/>
  <c r="BN184" i="24"/>
  <c r="BO184" i="24"/>
  <c r="BP184" i="24"/>
  <c r="BQ184" i="24"/>
  <c r="BR184" i="24"/>
  <c r="BS184" i="24"/>
  <c r="BT184" i="24"/>
  <c r="BU184" i="24"/>
  <c r="BV184" i="24"/>
  <c r="BW184" i="24"/>
  <c r="BX184" i="24"/>
  <c r="BY184" i="24"/>
  <c r="BZ184" i="24"/>
  <c r="CA184" i="24"/>
  <c r="CB184" i="24"/>
  <c r="CC184" i="24"/>
  <c r="CD184" i="24"/>
  <c r="CE184" i="24"/>
  <c r="CF184" i="24"/>
  <c r="CG184" i="24"/>
  <c r="CH184" i="24"/>
  <c r="CI184" i="24"/>
  <c r="CJ184" i="24"/>
  <c r="CK184" i="24"/>
  <c r="CL184" i="24"/>
  <c r="CM184" i="24"/>
  <c r="CN184" i="24"/>
  <c r="CO184" i="24"/>
  <c r="CP184" i="24"/>
  <c r="AW185" i="24"/>
  <c r="AX185" i="24"/>
  <c r="AY185" i="24"/>
  <c r="AZ185" i="24"/>
  <c r="BA185" i="24"/>
  <c r="BB185" i="24"/>
  <c r="BC185" i="24"/>
  <c r="BD185" i="24"/>
  <c r="BE185" i="24"/>
  <c r="BF185" i="24"/>
  <c r="BG185" i="24"/>
  <c r="BH185" i="24"/>
  <c r="BI185" i="24"/>
  <c r="BJ185" i="24"/>
  <c r="BK185" i="24"/>
  <c r="BL185" i="24"/>
  <c r="BN185" i="24"/>
  <c r="BO185" i="24"/>
  <c r="BP185" i="24"/>
  <c r="BQ185" i="24"/>
  <c r="BR185" i="24"/>
  <c r="BS185" i="24"/>
  <c r="BT185" i="24"/>
  <c r="BU185" i="24"/>
  <c r="BV185" i="24"/>
  <c r="BW185" i="24"/>
  <c r="BX185" i="24"/>
  <c r="BY185" i="24"/>
  <c r="BZ185" i="24"/>
  <c r="CA185" i="24"/>
  <c r="CB185" i="24"/>
  <c r="CC185" i="24"/>
  <c r="CD185" i="24"/>
  <c r="CE185" i="24"/>
  <c r="CF185" i="24"/>
  <c r="CG185" i="24"/>
  <c r="CH185" i="24"/>
  <c r="CI185" i="24"/>
  <c r="CJ185" i="24"/>
  <c r="CK185" i="24"/>
  <c r="CL185" i="24"/>
  <c r="CM185" i="24"/>
  <c r="CN185" i="24"/>
  <c r="CO185" i="24"/>
  <c r="CP185" i="24"/>
  <c r="AW186" i="24"/>
  <c r="AX186" i="24"/>
  <c r="AY186" i="24"/>
  <c r="AZ186" i="24"/>
  <c r="BA186" i="24"/>
  <c r="BB186" i="24"/>
  <c r="BC186" i="24"/>
  <c r="BD186" i="24"/>
  <c r="BE186" i="24"/>
  <c r="BF186" i="24"/>
  <c r="BG186" i="24"/>
  <c r="BH186" i="24"/>
  <c r="BI186" i="24"/>
  <c r="BJ186" i="24"/>
  <c r="BK186" i="24"/>
  <c r="BL186" i="24"/>
  <c r="BN186" i="24"/>
  <c r="BO186" i="24"/>
  <c r="BP186" i="24"/>
  <c r="BQ186" i="24"/>
  <c r="BR186" i="24"/>
  <c r="BS186" i="24"/>
  <c r="BT186" i="24"/>
  <c r="BU186" i="24"/>
  <c r="BV186" i="24"/>
  <c r="BW186" i="24"/>
  <c r="BX186" i="24"/>
  <c r="BY186" i="24"/>
  <c r="BZ186" i="24"/>
  <c r="CA186" i="24"/>
  <c r="CB186" i="24"/>
  <c r="CC186" i="24"/>
  <c r="CD186" i="24"/>
  <c r="CE186" i="24"/>
  <c r="CF186" i="24"/>
  <c r="CG186" i="24"/>
  <c r="CH186" i="24"/>
  <c r="CI186" i="24"/>
  <c r="CJ186" i="24"/>
  <c r="CK186" i="24"/>
  <c r="CL186" i="24"/>
  <c r="CM186" i="24"/>
  <c r="CN186" i="24"/>
  <c r="CO186" i="24"/>
  <c r="CP186" i="24"/>
  <c r="AW187" i="24"/>
  <c r="AX187" i="24"/>
  <c r="AY187" i="24"/>
  <c r="AZ187" i="24"/>
  <c r="BA187" i="24"/>
  <c r="BB187" i="24"/>
  <c r="BC187" i="24"/>
  <c r="BD187" i="24"/>
  <c r="BE187" i="24"/>
  <c r="BF187" i="24"/>
  <c r="BG187" i="24"/>
  <c r="BH187" i="24"/>
  <c r="BI187" i="24"/>
  <c r="BJ187" i="24"/>
  <c r="BK187" i="24"/>
  <c r="BL187" i="24"/>
  <c r="BN187" i="24"/>
  <c r="BO187" i="24"/>
  <c r="BP187" i="24"/>
  <c r="BQ187" i="24"/>
  <c r="BR187" i="24"/>
  <c r="BS187" i="24"/>
  <c r="BT187" i="24"/>
  <c r="BU187" i="24"/>
  <c r="BV187" i="24"/>
  <c r="BW187" i="24"/>
  <c r="BX187" i="24"/>
  <c r="BY187" i="24"/>
  <c r="BZ187" i="24"/>
  <c r="CA187" i="24"/>
  <c r="CB187" i="24"/>
  <c r="CC187" i="24"/>
  <c r="CD187" i="24"/>
  <c r="CE187" i="24"/>
  <c r="CF187" i="24"/>
  <c r="CG187" i="24"/>
  <c r="CH187" i="24"/>
  <c r="CI187" i="24"/>
  <c r="CJ187" i="24"/>
  <c r="CK187" i="24"/>
  <c r="CL187" i="24"/>
  <c r="CM187" i="24"/>
  <c r="CN187" i="24"/>
  <c r="CO187" i="24"/>
  <c r="CP187" i="24"/>
  <c r="AW188" i="24"/>
  <c r="AX188" i="24"/>
  <c r="AY188" i="24"/>
  <c r="AZ188" i="24"/>
  <c r="BA188" i="24"/>
  <c r="BB188" i="24"/>
  <c r="BC188" i="24"/>
  <c r="BD188" i="24"/>
  <c r="BE188" i="24"/>
  <c r="BF188" i="24"/>
  <c r="BG188" i="24"/>
  <c r="BH188" i="24"/>
  <c r="BI188" i="24"/>
  <c r="BJ188" i="24"/>
  <c r="BK188" i="24"/>
  <c r="BL188" i="24"/>
  <c r="BN188" i="24"/>
  <c r="BO188" i="24"/>
  <c r="BP188" i="24"/>
  <c r="BQ188" i="24"/>
  <c r="BR188" i="24"/>
  <c r="BS188" i="24"/>
  <c r="BT188" i="24"/>
  <c r="BU188" i="24"/>
  <c r="BV188" i="24"/>
  <c r="BW188" i="24"/>
  <c r="BX188" i="24"/>
  <c r="BY188" i="24"/>
  <c r="BZ188" i="24"/>
  <c r="CA188" i="24"/>
  <c r="CB188" i="24"/>
  <c r="CC188" i="24"/>
  <c r="CD188" i="24"/>
  <c r="CE188" i="24"/>
  <c r="CF188" i="24"/>
  <c r="CG188" i="24"/>
  <c r="CH188" i="24"/>
  <c r="CI188" i="24"/>
  <c r="CJ188" i="24"/>
  <c r="CK188" i="24"/>
  <c r="CL188" i="24"/>
  <c r="CM188" i="24"/>
  <c r="CN188" i="24"/>
  <c r="CO188" i="24"/>
  <c r="CP188" i="24"/>
  <c r="AW189" i="24"/>
  <c r="AX189" i="24"/>
  <c r="AY189" i="24"/>
  <c r="AZ189" i="24"/>
  <c r="BA189" i="24"/>
  <c r="BB189" i="24"/>
  <c r="BC189" i="24"/>
  <c r="BD189" i="24"/>
  <c r="BE189" i="24"/>
  <c r="BF189" i="24"/>
  <c r="BG189" i="24"/>
  <c r="BH189" i="24"/>
  <c r="BI189" i="24"/>
  <c r="BJ189" i="24"/>
  <c r="BK189" i="24"/>
  <c r="BL189" i="24"/>
  <c r="BN189" i="24"/>
  <c r="BO189" i="24"/>
  <c r="BP189" i="24"/>
  <c r="BQ189" i="24"/>
  <c r="BR189" i="24"/>
  <c r="BS189" i="24"/>
  <c r="BT189" i="24"/>
  <c r="BU189" i="24"/>
  <c r="BV189" i="24"/>
  <c r="BW189" i="24"/>
  <c r="BX189" i="24"/>
  <c r="BY189" i="24"/>
  <c r="BZ189" i="24"/>
  <c r="CA189" i="24"/>
  <c r="CB189" i="24"/>
  <c r="CC189" i="24"/>
  <c r="CD189" i="24"/>
  <c r="CE189" i="24"/>
  <c r="CF189" i="24"/>
  <c r="CG189" i="24"/>
  <c r="CH189" i="24"/>
  <c r="CI189" i="24"/>
  <c r="CJ189" i="24"/>
  <c r="CK189" i="24"/>
  <c r="CL189" i="24"/>
  <c r="CM189" i="24"/>
  <c r="CN189" i="24"/>
  <c r="CO189" i="24"/>
  <c r="CP189" i="24"/>
  <c r="AW190" i="24"/>
  <c r="AX190" i="24"/>
  <c r="AY190" i="24"/>
  <c r="AZ190" i="24"/>
  <c r="BA190" i="24"/>
  <c r="BB190" i="24"/>
  <c r="BC190" i="24"/>
  <c r="BD190" i="24"/>
  <c r="BE190" i="24"/>
  <c r="BF190" i="24"/>
  <c r="BG190" i="24"/>
  <c r="BH190" i="24"/>
  <c r="BI190" i="24"/>
  <c r="BJ190" i="24"/>
  <c r="BK190" i="24"/>
  <c r="BL190" i="24"/>
  <c r="BN190" i="24"/>
  <c r="BO190" i="24"/>
  <c r="BP190" i="24"/>
  <c r="BQ190" i="24"/>
  <c r="BR190" i="24"/>
  <c r="BS190" i="24"/>
  <c r="BT190" i="24"/>
  <c r="BU190" i="24"/>
  <c r="BV190" i="24"/>
  <c r="BW190" i="24"/>
  <c r="BX190" i="24"/>
  <c r="BY190" i="24"/>
  <c r="BZ190" i="24"/>
  <c r="CA190" i="24"/>
  <c r="CB190" i="24"/>
  <c r="CC190" i="24"/>
  <c r="CD190" i="24"/>
  <c r="CE190" i="24"/>
  <c r="CF190" i="24"/>
  <c r="CG190" i="24"/>
  <c r="CH190" i="24"/>
  <c r="CI190" i="24"/>
  <c r="CJ190" i="24"/>
  <c r="CK190" i="24"/>
  <c r="CL190" i="24"/>
  <c r="CM190" i="24"/>
  <c r="CN190" i="24"/>
  <c r="CO190" i="24"/>
  <c r="CP190" i="24"/>
  <c r="AW191" i="24"/>
  <c r="AX191" i="24"/>
  <c r="AY191" i="24"/>
  <c r="AZ191" i="24"/>
  <c r="BA191" i="24"/>
  <c r="BB191" i="24"/>
  <c r="BC191" i="24"/>
  <c r="BD191" i="24"/>
  <c r="BE191" i="24"/>
  <c r="BF191" i="24"/>
  <c r="BG191" i="24"/>
  <c r="BH191" i="24"/>
  <c r="BI191" i="24"/>
  <c r="BJ191" i="24"/>
  <c r="BK191" i="24"/>
  <c r="BL191" i="24"/>
  <c r="BN191" i="24"/>
  <c r="BO191" i="24"/>
  <c r="BP191" i="24"/>
  <c r="BQ191" i="24"/>
  <c r="BR191" i="24"/>
  <c r="BS191" i="24"/>
  <c r="BT191" i="24"/>
  <c r="BU191" i="24"/>
  <c r="BV191" i="24"/>
  <c r="BW191" i="24"/>
  <c r="BX191" i="24"/>
  <c r="BY191" i="24"/>
  <c r="BZ191" i="24"/>
  <c r="CA191" i="24"/>
  <c r="CB191" i="24"/>
  <c r="CC191" i="24"/>
  <c r="CD191" i="24"/>
  <c r="CE191" i="24"/>
  <c r="CF191" i="24"/>
  <c r="CG191" i="24"/>
  <c r="CH191" i="24"/>
  <c r="CI191" i="24"/>
  <c r="CJ191" i="24"/>
  <c r="CK191" i="24"/>
  <c r="CL191" i="24"/>
  <c r="CM191" i="24"/>
  <c r="CN191" i="24"/>
  <c r="CO191" i="24"/>
  <c r="CP191" i="24"/>
  <c r="AW192" i="24"/>
  <c r="AX192" i="24"/>
  <c r="AY192" i="24"/>
  <c r="AZ192" i="24"/>
  <c r="BA192" i="24"/>
  <c r="BB192" i="24"/>
  <c r="BC192" i="24"/>
  <c r="BD192" i="24"/>
  <c r="BE192" i="24"/>
  <c r="BF192" i="24"/>
  <c r="BG192" i="24"/>
  <c r="BH192" i="24"/>
  <c r="BI192" i="24"/>
  <c r="BJ192" i="24"/>
  <c r="BK192" i="24"/>
  <c r="BL192" i="24"/>
  <c r="BN192" i="24"/>
  <c r="BO192" i="24"/>
  <c r="BP192" i="24"/>
  <c r="BQ192" i="24"/>
  <c r="BR192" i="24"/>
  <c r="BS192" i="24"/>
  <c r="BT192" i="24"/>
  <c r="BU192" i="24"/>
  <c r="BV192" i="24"/>
  <c r="BW192" i="24"/>
  <c r="BX192" i="24"/>
  <c r="BY192" i="24"/>
  <c r="BZ192" i="24"/>
  <c r="CA192" i="24"/>
  <c r="CB192" i="24"/>
  <c r="CC192" i="24"/>
  <c r="CD192" i="24"/>
  <c r="CE192" i="24"/>
  <c r="CF192" i="24"/>
  <c r="CG192" i="24"/>
  <c r="CH192" i="24"/>
  <c r="CI192" i="24"/>
  <c r="CJ192" i="24"/>
  <c r="CK192" i="24"/>
  <c r="CL192" i="24"/>
  <c r="CM192" i="24"/>
  <c r="CN192" i="24"/>
  <c r="CO192" i="24"/>
  <c r="CP192" i="24"/>
  <c r="AW193" i="24"/>
  <c r="AX193" i="24"/>
  <c r="AY193" i="24"/>
  <c r="AZ193" i="24"/>
  <c r="BA193" i="24"/>
  <c r="BB193" i="24"/>
  <c r="BC193" i="24"/>
  <c r="BD193" i="24"/>
  <c r="BE193" i="24"/>
  <c r="BF193" i="24"/>
  <c r="BG193" i="24"/>
  <c r="BH193" i="24"/>
  <c r="BI193" i="24"/>
  <c r="BJ193" i="24"/>
  <c r="BK193" i="24"/>
  <c r="BL193" i="24"/>
  <c r="BN193" i="24"/>
  <c r="BO193" i="24"/>
  <c r="BP193" i="24"/>
  <c r="BQ193" i="24"/>
  <c r="BR193" i="24"/>
  <c r="BS193" i="24"/>
  <c r="BT193" i="24"/>
  <c r="BU193" i="24"/>
  <c r="BV193" i="24"/>
  <c r="BW193" i="24"/>
  <c r="BX193" i="24"/>
  <c r="BY193" i="24"/>
  <c r="BZ193" i="24"/>
  <c r="CA193" i="24"/>
  <c r="CB193" i="24"/>
  <c r="CC193" i="24"/>
  <c r="CD193" i="24"/>
  <c r="CE193" i="24"/>
  <c r="CF193" i="24"/>
  <c r="CG193" i="24"/>
  <c r="CH193" i="24"/>
  <c r="CI193" i="24"/>
  <c r="CJ193" i="24"/>
  <c r="CK193" i="24"/>
  <c r="CL193" i="24"/>
  <c r="CM193" i="24"/>
  <c r="CN193" i="24"/>
  <c r="CO193" i="24"/>
  <c r="CP193" i="24"/>
  <c r="AW194" i="24"/>
  <c r="AX194" i="24"/>
  <c r="AY194" i="24"/>
  <c r="AZ194" i="24"/>
  <c r="BA194" i="24"/>
  <c r="BB194" i="24"/>
  <c r="BC194" i="24"/>
  <c r="BD194" i="24"/>
  <c r="BE194" i="24"/>
  <c r="BF194" i="24"/>
  <c r="BG194" i="24"/>
  <c r="BH194" i="24"/>
  <c r="BI194" i="24"/>
  <c r="BJ194" i="24"/>
  <c r="BK194" i="24"/>
  <c r="BL194" i="24"/>
  <c r="BN194" i="24"/>
  <c r="BO194" i="24"/>
  <c r="BP194" i="24"/>
  <c r="BQ194" i="24"/>
  <c r="BR194" i="24"/>
  <c r="BS194" i="24"/>
  <c r="BT194" i="24"/>
  <c r="BU194" i="24"/>
  <c r="BV194" i="24"/>
  <c r="BW194" i="24"/>
  <c r="BX194" i="24"/>
  <c r="BY194" i="24"/>
  <c r="BZ194" i="24"/>
  <c r="CA194" i="24"/>
  <c r="CB194" i="24"/>
  <c r="CC194" i="24"/>
  <c r="CD194" i="24"/>
  <c r="CE194" i="24"/>
  <c r="CF194" i="24"/>
  <c r="CG194" i="24"/>
  <c r="CH194" i="24"/>
  <c r="CI194" i="24"/>
  <c r="CJ194" i="24"/>
  <c r="CK194" i="24"/>
  <c r="CL194" i="24"/>
  <c r="CM194" i="24"/>
  <c r="CN194" i="24"/>
  <c r="CO194" i="24"/>
  <c r="CP194" i="24"/>
  <c r="AW195" i="24"/>
  <c r="AX195" i="24"/>
  <c r="AY195" i="24"/>
  <c r="AZ195" i="24"/>
  <c r="BA195" i="24"/>
  <c r="BB195" i="24"/>
  <c r="BC195" i="24"/>
  <c r="BD195" i="24"/>
  <c r="BE195" i="24"/>
  <c r="BF195" i="24"/>
  <c r="BG195" i="24"/>
  <c r="BH195" i="24"/>
  <c r="BI195" i="24"/>
  <c r="BJ195" i="24"/>
  <c r="BK195" i="24"/>
  <c r="BL195" i="24"/>
  <c r="BN195" i="24"/>
  <c r="BO195" i="24"/>
  <c r="BP195" i="24"/>
  <c r="BQ195" i="24"/>
  <c r="BR195" i="24"/>
  <c r="BS195" i="24"/>
  <c r="BT195" i="24"/>
  <c r="BU195" i="24"/>
  <c r="BV195" i="24"/>
  <c r="BW195" i="24"/>
  <c r="BX195" i="24"/>
  <c r="BY195" i="24"/>
  <c r="BZ195" i="24"/>
  <c r="CA195" i="24"/>
  <c r="CB195" i="24"/>
  <c r="CC195" i="24"/>
  <c r="CD195" i="24"/>
  <c r="CE195" i="24"/>
  <c r="CF195" i="24"/>
  <c r="CG195" i="24"/>
  <c r="CH195" i="24"/>
  <c r="CI195" i="24"/>
  <c r="CJ195" i="24"/>
  <c r="CK195" i="24"/>
  <c r="CL195" i="24"/>
  <c r="CM195" i="24"/>
  <c r="CN195" i="24"/>
  <c r="CO195" i="24"/>
  <c r="CP195" i="24"/>
  <c r="AW196" i="24"/>
  <c r="AX196" i="24"/>
  <c r="AY196" i="24"/>
  <c r="AZ196" i="24"/>
  <c r="BA196" i="24"/>
  <c r="BB196" i="24"/>
  <c r="BC196" i="24"/>
  <c r="BD196" i="24"/>
  <c r="BE196" i="24"/>
  <c r="BF196" i="24"/>
  <c r="BG196" i="24"/>
  <c r="BH196" i="24"/>
  <c r="BI196" i="24"/>
  <c r="BJ196" i="24"/>
  <c r="BK196" i="24"/>
  <c r="BL196" i="24"/>
  <c r="BN196" i="24"/>
  <c r="BO196" i="24"/>
  <c r="BP196" i="24"/>
  <c r="BQ196" i="24"/>
  <c r="BR196" i="24"/>
  <c r="BS196" i="24"/>
  <c r="BT196" i="24"/>
  <c r="BU196" i="24"/>
  <c r="BV196" i="24"/>
  <c r="BW196" i="24"/>
  <c r="BX196" i="24"/>
  <c r="BY196" i="24"/>
  <c r="BZ196" i="24"/>
  <c r="CA196" i="24"/>
  <c r="CB196" i="24"/>
  <c r="CC196" i="24"/>
  <c r="CD196" i="24"/>
  <c r="CE196" i="24"/>
  <c r="CF196" i="24"/>
  <c r="CG196" i="24"/>
  <c r="CH196" i="24"/>
  <c r="CI196" i="24"/>
  <c r="CJ196" i="24"/>
  <c r="CK196" i="24"/>
  <c r="CL196" i="24"/>
  <c r="CM196" i="24"/>
  <c r="CN196" i="24"/>
  <c r="CO196" i="24"/>
  <c r="CP196" i="24"/>
  <c r="AW197" i="24"/>
  <c r="AX197" i="24"/>
  <c r="AY197" i="24"/>
  <c r="AZ197" i="24"/>
  <c r="BA197" i="24"/>
  <c r="BB197" i="24"/>
  <c r="BC197" i="24"/>
  <c r="BD197" i="24"/>
  <c r="BE197" i="24"/>
  <c r="BF197" i="24"/>
  <c r="BG197" i="24"/>
  <c r="BH197" i="24"/>
  <c r="BI197" i="24"/>
  <c r="BJ197" i="24"/>
  <c r="BK197" i="24"/>
  <c r="BL197" i="24"/>
  <c r="BN197" i="24"/>
  <c r="BO197" i="24"/>
  <c r="BP197" i="24"/>
  <c r="BQ197" i="24"/>
  <c r="BR197" i="24"/>
  <c r="BS197" i="24"/>
  <c r="BT197" i="24"/>
  <c r="BU197" i="24"/>
  <c r="BV197" i="24"/>
  <c r="BW197" i="24"/>
  <c r="BX197" i="24"/>
  <c r="BY197" i="24"/>
  <c r="BZ197" i="24"/>
  <c r="CA197" i="24"/>
  <c r="CB197" i="24"/>
  <c r="CC197" i="24"/>
  <c r="CD197" i="24"/>
  <c r="CE197" i="24"/>
  <c r="CF197" i="24"/>
  <c r="CG197" i="24"/>
  <c r="CH197" i="24"/>
  <c r="CI197" i="24"/>
  <c r="CJ197" i="24"/>
  <c r="CK197" i="24"/>
  <c r="CL197" i="24"/>
  <c r="CM197" i="24"/>
  <c r="CN197" i="24"/>
  <c r="CO197" i="24"/>
  <c r="CP197" i="24"/>
  <c r="AW198" i="24"/>
  <c r="AX198" i="24"/>
  <c r="AY198" i="24"/>
  <c r="AZ198" i="24"/>
  <c r="BA198" i="24"/>
  <c r="BB198" i="24"/>
  <c r="BC198" i="24"/>
  <c r="BD198" i="24"/>
  <c r="BE198" i="24"/>
  <c r="BF198" i="24"/>
  <c r="BG198" i="24"/>
  <c r="BH198" i="24"/>
  <c r="BI198" i="24"/>
  <c r="BJ198" i="24"/>
  <c r="BK198" i="24"/>
  <c r="BL198" i="24"/>
  <c r="BN198" i="24"/>
  <c r="BO198" i="24"/>
  <c r="BP198" i="24"/>
  <c r="BQ198" i="24"/>
  <c r="BR198" i="24"/>
  <c r="BS198" i="24"/>
  <c r="BT198" i="24"/>
  <c r="BU198" i="24"/>
  <c r="BV198" i="24"/>
  <c r="BW198" i="24"/>
  <c r="BX198" i="24"/>
  <c r="BY198" i="24"/>
  <c r="BZ198" i="24"/>
  <c r="CA198" i="24"/>
  <c r="CB198" i="24"/>
  <c r="CC198" i="24"/>
  <c r="CD198" i="24"/>
  <c r="CE198" i="24"/>
  <c r="CF198" i="24"/>
  <c r="CG198" i="24"/>
  <c r="CH198" i="24"/>
  <c r="CI198" i="24"/>
  <c r="CJ198" i="24"/>
  <c r="CK198" i="24"/>
  <c r="CL198" i="24"/>
  <c r="CM198" i="24"/>
  <c r="CN198" i="24"/>
  <c r="CO198" i="24"/>
  <c r="CP198" i="24"/>
  <c r="AW199" i="24"/>
  <c r="AX199" i="24"/>
  <c r="AY199" i="24"/>
  <c r="AZ199" i="24"/>
  <c r="BA199" i="24"/>
  <c r="BB199" i="24"/>
  <c r="BC199" i="24"/>
  <c r="BD199" i="24"/>
  <c r="BE199" i="24"/>
  <c r="BF199" i="24"/>
  <c r="BG199" i="24"/>
  <c r="BH199" i="24"/>
  <c r="BI199" i="24"/>
  <c r="BJ199" i="24"/>
  <c r="BK199" i="24"/>
  <c r="BL199" i="24"/>
  <c r="BN199" i="24"/>
  <c r="BO199" i="24"/>
  <c r="BP199" i="24"/>
  <c r="BQ199" i="24"/>
  <c r="BR199" i="24"/>
  <c r="BS199" i="24"/>
  <c r="BT199" i="24"/>
  <c r="BU199" i="24"/>
  <c r="BV199" i="24"/>
  <c r="BW199" i="24"/>
  <c r="BX199" i="24"/>
  <c r="BY199" i="24"/>
  <c r="BZ199" i="24"/>
  <c r="CA199" i="24"/>
  <c r="CB199" i="24"/>
  <c r="CC199" i="24"/>
  <c r="CD199" i="24"/>
  <c r="CE199" i="24"/>
  <c r="CF199" i="24"/>
  <c r="CG199" i="24"/>
  <c r="CH199" i="24"/>
  <c r="CI199" i="24"/>
  <c r="CJ199" i="24"/>
  <c r="CK199" i="24"/>
  <c r="CL199" i="24"/>
  <c r="CM199" i="24"/>
  <c r="CN199" i="24"/>
  <c r="CO199" i="24"/>
  <c r="CP199" i="24"/>
  <c r="AW200" i="24"/>
  <c r="AX200" i="24"/>
  <c r="AY200" i="24"/>
  <c r="AZ200" i="24"/>
  <c r="BA200" i="24"/>
  <c r="BB200" i="24"/>
  <c r="BC200" i="24"/>
  <c r="BD200" i="24"/>
  <c r="BE200" i="24"/>
  <c r="BF200" i="24"/>
  <c r="BG200" i="24"/>
  <c r="BH200" i="24"/>
  <c r="BI200" i="24"/>
  <c r="BJ200" i="24"/>
  <c r="BK200" i="24"/>
  <c r="BL200" i="24"/>
  <c r="BN200" i="24"/>
  <c r="BO200" i="24"/>
  <c r="BP200" i="24"/>
  <c r="BQ200" i="24"/>
  <c r="BR200" i="24"/>
  <c r="BS200" i="24"/>
  <c r="BT200" i="24"/>
  <c r="BU200" i="24"/>
  <c r="BV200" i="24"/>
  <c r="BW200" i="24"/>
  <c r="BX200" i="24"/>
  <c r="BY200" i="24"/>
  <c r="BZ200" i="24"/>
  <c r="CA200" i="24"/>
  <c r="CB200" i="24"/>
  <c r="CC200" i="24"/>
  <c r="CD200" i="24"/>
  <c r="CE200" i="24"/>
  <c r="CF200" i="24"/>
  <c r="CG200" i="24"/>
  <c r="CH200" i="24"/>
  <c r="CI200" i="24"/>
  <c r="CJ200" i="24"/>
  <c r="CK200" i="24"/>
  <c r="CL200" i="24"/>
  <c r="CM200" i="24"/>
  <c r="CN200" i="24"/>
  <c r="CO200" i="24"/>
  <c r="CP200" i="24"/>
  <c r="AW201" i="24"/>
  <c r="AX201" i="24"/>
  <c r="AY201" i="24"/>
  <c r="AZ201" i="24"/>
  <c r="BA201" i="24"/>
  <c r="BB201" i="24"/>
  <c r="BC201" i="24"/>
  <c r="BD201" i="24"/>
  <c r="BE201" i="24"/>
  <c r="BF201" i="24"/>
  <c r="BG201" i="24"/>
  <c r="BH201" i="24"/>
  <c r="BI201" i="24"/>
  <c r="BJ201" i="24"/>
  <c r="BK201" i="24"/>
  <c r="BL201" i="24"/>
  <c r="BN201" i="24"/>
  <c r="BO201" i="24"/>
  <c r="BP201" i="24"/>
  <c r="BQ201" i="24"/>
  <c r="BR201" i="24"/>
  <c r="BS201" i="24"/>
  <c r="BT201" i="24"/>
  <c r="BU201" i="24"/>
  <c r="BV201" i="24"/>
  <c r="BW201" i="24"/>
  <c r="BX201" i="24"/>
  <c r="BY201" i="24"/>
  <c r="BZ201" i="24"/>
  <c r="CA201" i="24"/>
  <c r="CB201" i="24"/>
  <c r="CC201" i="24"/>
  <c r="CD201" i="24"/>
  <c r="CE201" i="24"/>
  <c r="CF201" i="24"/>
  <c r="CG201" i="24"/>
  <c r="CH201" i="24"/>
  <c r="CI201" i="24"/>
  <c r="CJ201" i="24"/>
  <c r="CK201" i="24"/>
  <c r="CL201" i="24"/>
  <c r="CM201" i="24"/>
  <c r="CN201" i="24"/>
  <c r="CO201" i="24"/>
  <c r="CP201" i="24"/>
  <c r="AW202" i="24"/>
  <c r="AX202" i="24"/>
  <c r="AY202" i="24"/>
  <c r="AZ202" i="24"/>
  <c r="BA202" i="24"/>
  <c r="BB202" i="24"/>
  <c r="BC202" i="24"/>
  <c r="BD202" i="24"/>
  <c r="BE202" i="24"/>
  <c r="BF202" i="24"/>
  <c r="BG202" i="24"/>
  <c r="BH202" i="24"/>
  <c r="BI202" i="24"/>
  <c r="BJ202" i="24"/>
  <c r="BK202" i="24"/>
  <c r="BL202" i="24"/>
  <c r="BN202" i="24"/>
  <c r="BO202" i="24"/>
  <c r="BP202" i="24"/>
  <c r="BQ202" i="24"/>
  <c r="BR202" i="24"/>
  <c r="BS202" i="24"/>
  <c r="BT202" i="24"/>
  <c r="BU202" i="24"/>
  <c r="BV202" i="24"/>
  <c r="BW202" i="24"/>
  <c r="BX202" i="24"/>
  <c r="BY202" i="24"/>
  <c r="BZ202" i="24"/>
  <c r="CA202" i="24"/>
  <c r="CB202" i="24"/>
  <c r="CC202" i="24"/>
  <c r="CD202" i="24"/>
  <c r="CE202" i="24"/>
  <c r="CF202" i="24"/>
  <c r="CG202" i="24"/>
  <c r="CH202" i="24"/>
  <c r="CI202" i="24"/>
  <c r="CJ202" i="24"/>
  <c r="CK202" i="24"/>
  <c r="CL202" i="24"/>
  <c r="CM202" i="24"/>
  <c r="CN202" i="24"/>
  <c r="CO202" i="24"/>
  <c r="CP202" i="24"/>
  <c r="AW203" i="24"/>
  <c r="AX203" i="24"/>
  <c r="AY203" i="24"/>
  <c r="AZ203" i="24"/>
  <c r="BA203" i="24"/>
  <c r="BB203" i="24"/>
  <c r="BC203" i="24"/>
  <c r="BD203" i="24"/>
  <c r="BE203" i="24"/>
  <c r="BF203" i="24"/>
  <c r="BG203" i="24"/>
  <c r="BH203" i="24"/>
  <c r="BI203" i="24"/>
  <c r="BJ203" i="24"/>
  <c r="BK203" i="24"/>
  <c r="BL203" i="24"/>
  <c r="BN203" i="24"/>
  <c r="BO203" i="24"/>
  <c r="BP203" i="24"/>
  <c r="BQ203" i="24"/>
  <c r="BR203" i="24"/>
  <c r="BS203" i="24"/>
  <c r="BT203" i="24"/>
  <c r="BU203" i="24"/>
  <c r="BV203" i="24"/>
  <c r="BW203" i="24"/>
  <c r="BX203" i="24"/>
  <c r="BY203" i="24"/>
  <c r="BZ203" i="24"/>
  <c r="CA203" i="24"/>
  <c r="CB203" i="24"/>
  <c r="CC203" i="24"/>
  <c r="CD203" i="24"/>
  <c r="CE203" i="24"/>
  <c r="CF203" i="24"/>
  <c r="CG203" i="24"/>
  <c r="CH203" i="24"/>
  <c r="CI203" i="24"/>
  <c r="CJ203" i="24"/>
  <c r="CK203" i="24"/>
  <c r="CL203" i="24"/>
  <c r="CM203" i="24"/>
  <c r="CN203" i="24"/>
  <c r="CO203" i="24"/>
  <c r="CP203" i="24"/>
  <c r="AW204" i="24"/>
  <c r="AX204" i="24"/>
  <c r="AY204" i="24"/>
  <c r="AZ204" i="24"/>
  <c r="BA204" i="24"/>
  <c r="BB204" i="24"/>
  <c r="BC204" i="24"/>
  <c r="BD204" i="24"/>
  <c r="BE204" i="24"/>
  <c r="BF204" i="24"/>
  <c r="BG204" i="24"/>
  <c r="BH204" i="24"/>
  <c r="BI204" i="24"/>
  <c r="BJ204" i="24"/>
  <c r="BK204" i="24"/>
  <c r="BL204" i="24"/>
  <c r="BN204" i="24"/>
  <c r="BO204" i="24"/>
  <c r="BP204" i="24"/>
  <c r="BQ204" i="24"/>
  <c r="BR204" i="24"/>
  <c r="BS204" i="24"/>
  <c r="BT204" i="24"/>
  <c r="BU204" i="24"/>
  <c r="BV204" i="24"/>
  <c r="BW204" i="24"/>
  <c r="BX204" i="24"/>
  <c r="BY204" i="24"/>
  <c r="BZ204" i="24"/>
  <c r="CA204" i="24"/>
  <c r="CB204" i="24"/>
  <c r="CC204" i="24"/>
  <c r="CD204" i="24"/>
  <c r="CE204" i="24"/>
  <c r="CF204" i="24"/>
  <c r="CG204" i="24"/>
  <c r="CH204" i="24"/>
  <c r="CI204" i="24"/>
  <c r="CJ204" i="24"/>
  <c r="CK204" i="24"/>
  <c r="CL204" i="24"/>
  <c r="CM204" i="24"/>
  <c r="CN204" i="24"/>
  <c r="CO204" i="24"/>
  <c r="CP204" i="24"/>
  <c r="AW205" i="24"/>
  <c r="AX205" i="24"/>
  <c r="AY205" i="24"/>
  <c r="AZ205" i="24"/>
  <c r="BA205" i="24"/>
  <c r="BB205" i="24"/>
  <c r="BC205" i="24"/>
  <c r="BD205" i="24"/>
  <c r="BE205" i="24"/>
  <c r="BF205" i="24"/>
  <c r="BG205" i="24"/>
  <c r="BH205" i="24"/>
  <c r="BI205" i="24"/>
  <c r="BJ205" i="24"/>
  <c r="BK205" i="24"/>
  <c r="BL205" i="24"/>
  <c r="BN205" i="24"/>
  <c r="BO205" i="24"/>
  <c r="BP205" i="24"/>
  <c r="BQ205" i="24"/>
  <c r="BR205" i="24"/>
  <c r="BS205" i="24"/>
  <c r="BT205" i="24"/>
  <c r="BU205" i="24"/>
  <c r="BV205" i="24"/>
  <c r="BW205" i="24"/>
  <c r="BX205" i="24"/>
  <c r="BY205" i="24"/>
  <c r="BZ205" i="24"/>
  <c r="CA205" i="24"/>
  <c r="CB205" i="24"/>
  <c r="CC205" i="24"/>
  <c r="CD205" i="24"/>
  <c r="CE205" i="24"/>
  <c r="CF205" i="24"/>
  <c r="CG205" i="24"/>
  <c r="CH205" i="24"/>
  <c r="CI205" i="24"/>
  <c r="CJ205" i="24"/>
  <c r="CK205" i="24"/>
  <c r="CL205" i="24"/>
  <c r="CM205" i="24"/>
  <c r="CN205" i="24"/>
  <c r="CO205" i="24"/>
  <c r="CP205" i="24"/>
  <c r="AW206" i="24"/>
  <c r="AX206" i="24"/>
  <c r="AY206" i="24"/>
  <c r="AZ206" i="24"/>
  <c r="BA206" i="24"/>
  <c r="BB206" i="24"/>
  <c r="BC206" i="24"/>
  <c r="BD206" i="24"/>
  <c r="BE206" i="24"/>
  <c r="BF206" i="24"/>
  <c r="BG206" i="24"/>
  <c r="BH206" i="24"/>
  <c r="BI206" i="24"/>
  <c r="BJ206" i="24"/>
  <c r="BK206" i="24"/>
  <c r="BL206" i="24"/>
  <c r="BN206" i="24"/>
  <c r="BO206" i="24"/>
  <c r="BP206" i="24"/>
  <c r="BQ206" i="24"/>
  <c r="BR206" i="24"/>
  <c r="BS206" i="24"/>
  <c r="BT206" i="24"/>
  <c r="BU206" i="24"/>
  <c r="BV206" i="24"/>
  <c r="BW206" i="24"/>
  <c r="BX206" i="24"/>
  <c r="BY206" i="24"/>
  <c r="BZ206" i="24"/>
  <c r="CA206" i="24"/>
  <c r="CB206" i="24"/>
  <c r="CC206" i="24"/>
  <c r="CD206" i="24"/>
  <c r="CE206" i="24"/>
  <c r="CF206" i="24"/>
  <c r="CG206" i="24"/>
  <c r="CH206" i="24"/>
  <c r="CI206" i="24"/>
  <c r="CJ206" i="24"/>
  <c r="CK206" i="24"/>
  <c r="CL206" i="24"/>
  <c r="CM206" i="24"/>
  <c r="CN206" i="24"/>
  <c r="CO206" i="24"/>
  <c r="CP206" i="24"/>
  <c r="AW207" i="24"/>
  <c r="AX207" i="24"/>
  <c r="AY207" i="24"/>
  <c r="AZ207" i="24"/>
  <c r="BA207" i="24"/>
  <c r="BB207" i="24"/>
  <c r="BC207" i="24"/>
  <c r="BD207" i="24"/>
  <c r="BE207" i="24"/>
  <c r="BF207" i="24"/>
  <c r="BG207" i="24"/>
  <c r="BH207" i="24"/>
  <c r="BI207" i="24"/>
  <c r="BJ207" i="24"/>
  <c r="BK207" i="24"/>
  <c r="BL207" i="24"/>
  <c r="BN207" i="24"/>
  <c r="BO207" i="24"/>
  <c r="BP207" i="24"/>
  <c r="BQ207" i="24"/>
  <c r="BR207" i="24"/>
  <c r="BS207" i="24"/>
  <c r="BT207" i="24"/>
  <c r="BU207" i="24"/>
  <c r="BV207" i="24"/>
  <c r="BW207" i="24"/>
  <c r="BX207" i="24"/>
  <c r="BY207" i="24"/>
  <c r="BZ207" i="24"/>
  <c r="CA207" i="24"/>
  <c r="CB207" i="24"/>
  <c r="CC207" i="24"/>
  <c r="CD207" i="24"/>
  <c r="CE207" i="24"/>
  <c r="CF207" i="24"/>
  <c r="CG207" i="24"/>
  <c r="CH207" i="24"/>
  <c r="CI207" i="24"/>
  <c r="CJ207" i="24"/>
  <c r="CK207" i="24"/>
  <c r="CL207" i="24"/>
  <c r="CM207" i="24"/>
  <c r="CN207" i="24"/>
  <c r="CO207" i="24"/>
  <c r="CP207" i="24"/>
  <c r="AW208" i="24"/>
  <c r="AX208" i="24"/>
  <c r="AY208" i="24"/>
  <c r="AZ208" i="24"/>
  <c r="BA208" i="24"/>
  <c r="BB208" i="24"/>
  <c r="BC208" i="24"/>
  <c r="BD208" i="24"/>
  <c r="BE208" i="24"/>
  <c r="BF208" i="24"/>
  <c r="BG208" i="24"/>
  <c r="BH208" i="24"/>
  <c r="BI208" i="24"/>
  <c r="BJ208" i="24"/>
  <c r="BK208" i="24"/>
  <c r="BL208" i="24"/>
  <c r="BN208" i="24"/>
  <c r="BO208" i="24"/>
  <c r="BP208" i="24"/>
  <c r="BQ208" i="24"/>
  <c r="BR208" i="24"/>
  <c r="BS208" i="24"/>
  <c r="BT208" i="24"/>
  <c r="BU208" i="24"/>
  <c r="BV208" i="24"/>
  <c r="BW208" i="24"/>
  <c r="BX208" i="24"/>
  <c r="BY208" i="24"/>
  <c r="BZ208" i="24"/>
  <c r="CA208" i="24"/>
  <c r="CB208" i="24"/>
  <c r="CC208" i="24"/>
  <c r="CD208" i="24"/>
  <c r="CE208" i="24"/>
  <c r="CF208" i="24"/>
  <c r="CG208" i="24"/>
  <c r="CH208" i="24"/>
  <c r="CI208" i="24"/>
  <c r="CJ208" i="24"/>
  <c r="CK208" i="24"/>
  <c r="CL208" i="24"/>
  <c r="CM208" i="24"/>
  <c r="CN208" i="24"/>
  <c r="CO208" i="24"/>
  <c r="CP208" i="24"/>
  <c r="AW209" i="24"/>
  <c r="AX209" i="24"/>
  <c r="AY209" i="24"/>
  <c r="AZ209" i="24"/>
  <c r="BA209" i="24"/>
  <c r="BB209" i="24"/>
  <c r="BC209" i="24"/>
  <c r="BD209" i="24"/>
  <c r="BE209" i="24"/>
  <c r="BF209" i="24"/>
  <c r="BG209" i="24"/>
  <c r="BH209" i="24"/>
  <c r="BI209" i="24"/>
  <c r="BJ209" i="24"/>
  <c r="BK209" i="24"/>
  <c r="BL209" i="24"/>
  <c r="BN209" i="24"/>
  <c r="BO209" i="24"/>
  <c r="BP209" i="24"/>
  <c r="BQ209" i="24"/>
  <c r="BR209" i="24"/>
  <c r="BS209" i="24"/>
  <c r="BT209" i="24"/>
  <c r="BU209" i="24"/>
  <c r="BV209" i="24"/>
  <c r="BW209" i="24"/>
  <c r="BX209" i="24"/>
  <c r="BY209" i="24"/>
  <c r="BZ209" i="24"/>
  <c r="CA209" i="24"/>
  <c r="CB209" i="24"/>
  <c r="CC209" i="24"/>
  <c r="CD209" i="24"/>
  <c r="CE209" i="24"/>
  <c r="CF209" i="24"/>
  <c r="CG209" i="24"/>
  <c r="CH209" i="24"/>
  <c r="CI209" i="24"/>
  <c r="CJ209" i="24"/>
  <c r="CK209" i="24"/>
  <c r="CL209" i="24"/>
  <c r="CM209" i="24"/>
  <c r="CN209" i="24"/>
  <c r="CO209" i="24"/>
  <c r="CP209" i="24"/>
  <c r="AW210" i="24"/>
  <c r="AX210" i="24"/>
  <c r="AY210" i="24"/>
  <c r="AZ210" i="24"/>
  <c r="BA210" i="24"/>
  <c r="BB210" i="24"/>
  <c r="BC210" i="24"/>
  <c r="BD210" i="24"/>
  <c r="BE210" i="24"/>
  <c r="BF210" i="24"/>
  <c r="BG210" i="24"/>
  <c r="BH210" i="24"/>
  <c r="BI210" i="24"/>
  <c r="BJ210" i="24"/>
  <c r="BK210" i="24"/>
  <c r="BL210" i="24"/>
  <c r="BN210" i="24"/>
  <c r="BO210" i="24"/>
  <c r="BP210" i="24"/>
  <c r="BQ210" i="24"/>
  <c r="BR210" i="24"/>
  <c r="BS210" i="24"/>
  <c r="BT210" i="24"/>
  <c r="BU210" i="24"/>
  <c r="BV210" i="24"/>
  <c r="BW210" i="24"/>
  <c r="BX210" i="24"/>
  <c r="BY210" i="24"/>
  <c r="BZ210" i="24"/>
  <c r="CA210" i="24"/>
  <c r="CB210" i="24"/>
  <c r="CC210" i="24"/>
  <c r="CD210" i="24"/>
  <c r="CE210" i="24"/>
  <c r="CF210" i="24"/>
  <c r="CG210" i="24"/>
  <c r="CH210" i="24"/>
  <c r="CI210" i="24"/>
  <c r="CJ210" i="24"/>
  <c r="CK210" i="24"/>
  <c r="CL210" i="24"/>
  <c r="CM210" i="24"/>
  <c r="CN210" i="24"/>
  <c r="CO210" i="24"/>
  <c r="CP210" i="24"/>
  <c r="AW211" i="24"/>
  <c r="AX211" i="24"/>
  <c r="AY211" i="24"/>
  <c r="AZ211" i="24"/>
  <c r="BA211" i="24"/>
  <c r="BB211" i="24"/>
  <c r="BC211" i="24"/>
  <c r="BD211" i="24"/>
  <c r="BE211" i="24"/>
  <c r="BF211" i="24"/>
  <c r="BG211" i="24"/>
  <c r="BH211" i="24"/>
  <c r="BI211" i="24"/>
  <c r="BJ211" i="24"/>
  <c r="BK211" i="24"/>
  <c r="BL211" i="24"/>
  <c r="BN211" i="24"/>
  <c r="BO211" i="24"/>
  <c r="BP211" i="24"/>
  <c r="BQ211" i="24"/>
  <c r="BR211" i="24"/>
  <c r="BS211" i="24"/>
  <c r="BT211" i="24"/>
  <c r="BU211" i="24"/>
  <c r="BV211" i="24"/>
  <c r="BW211" i="24"/>
  <c r="BX211" i="24"/>
  <c r="BY211" i="24"/>
  <c r="BZ211" i="24"/>
  <c r="CA211" i="24"/>
  <c r="CB211" i="24"/>
  <c r="CC211" i="24"/>
  <c r="CD211" i="24"/>
  <c r="CE211" i="24"/>
  <c r="CF211" i="24"/>
  <c r="CG211" i="24"/>
  <c r="CH211" i="24"/>
  <c r="CI211" i="24"/>
  <c r="CJ211" i="24"/>
  <c r="CK211" i="24"/>
  <c r="CL211" i="24"/>
  <c r="CM211" i="24"/>
  <c r="CN211" i="24"/>
  <c r="CO211" i="24"/>
  <c r="CP211" i="24"/>
  <c r="AW212" i="24"/>
  <c r="AX212" i="24"/>
  <c r="AY212" i="24"/>
  <c r="AZ212" i="24"/>
  <c r="BA212" i="24"/>
  <c r="BB212" i="24"/>
  <c r="BC212" i="24"/>
  <c r="BD212" i="24"/>
  <c r="BE212" i="24"/>
  <c r="BF212" i="24"/>
  <c r="BG212" i="24"/>
  <c r="BH212" i="24"/>
  <c r="BI212" i="24"/>
  <c r="BJ212" i="24"/>
  <c r="BK212" i="24"/>
  <c r="BL212" i="24"/>
  <c r="BN212" i="24"/>
  <c r="BO212" i="24"/>
  <c r="BP212" i="24"/>
  <c r="BQ212" i="24"/>
  <c r="BR212" i="24"/>
  <c r="BS212" i="24"/>
  <c r="BT212" i="24"/>
  <c r="BU212" i="24"/>
  <c r="BV212" i="24"/>
  <c r="BW212" i="24"/>
  <c r="BX212" i="24"/>
  <c r="BY212" i="24"/>
  <c r="BZ212" i="24"/>
  <c r="CA212" i="24"/>
  <c r="CB212" i="24"/>
  <c r="CC212" i="24"/>
  <c r="CD212" i="24"/>
  <c r="CE212" i="24"/>
  <c r="CF212" i="24"/>
  <c r="CG212" i="24"/>
  <c r="CH212" i="24"/>
  <c r="CI212" i="24"/>
  <c r="CJ212" i="24"/>
  <c r="CK212" i="24"/>
  <c r="CL212" i="24"/>
  <c r="CM212" i="24"/>
  <c r="CN212" i="24"/>
  <c r="CO212" i="24"/>
  <c r="CP212" i="24"/>
  <c r="AW213" i="24"/>
  <c r="AX213" i="24"/>
  <c r="AY213" i="24"/>
  <c r="AZ213" i="24"/>
  <c r="BA213" i="24"/>
  <c r="BB213" i="24"/>
  <c r="BC213" i="24"/>
  <c r="BD213" i="24"/>
  <c r="BE213" i="24"/>
  <c r="BF213" i="24"/>
  <c r="BG213" i="24"/>
  <c r="BH213" i="24"/>
  <c r="BI213" i="24"/>
  <c r="BJ213" i="24"/>
  <c r="BK213" i="24"/>
  <c r="BL213" i="24"/>
  <c r="BN213" i="24"/>
  <c r="BO213" i="24"/>
  <c r="BP213" i="24"/>
  <c r="BQ213" i="24"/>
  <c r="BR213" i="24"/>
  <c r="BS213" i="24"/>
  <c r="BT213" i="24"/>
  <c r="BU213" i="24"/>
  <c r="BV213" i="24"/>
  <c r="BW213" i="24"/>
  <c r="BX213" i="24"/>
  <c r="BY213" i="24"/>
  <c r="BZ213" i="24"/>
  <c r="CA213" i="24"/>
  <c r="CB213" i="24"/>
  <c r="CC213" i="24"/>
  <c r="CD213" i="24"/>
  <c r="CE213" i="24"/>
  <c r="CF213" i="24"/>
  <c r="CG213" i="24"/>
  <c r="CH213" i="24"/>
  <c r="CI213" i="24"/>
  <c r="CJ213" i="24"/>
  <c r="CK213" i="24"/>
  <c r="CL213" i="24"/>
  <c r="CM213" i="24"/>
  <c r="CN213" i="24"/>
  <c r="CO213" i="24"/>
  <c r="CP213" i="24"/>
  <c r="AW214" i="24"/>
  <c r="AX214" i="24"/>
  <c r="AY214" i="24"/>
  <c r="AZ214" i="24"/>
  <c r="BA214" i="24"/>
  <c r="BB214" i="24"/>
  <c r="BC214" i="24"/>
  <c r="BD214" i="24"/>
  <c r="BE214" i="24"/>
  <c r="BF214" i="24"/>
  <c r="BG214" i="24"/>
  <c r="BH214" i="24"/>
  <c r="BI214" i="24"/>
  <c r="BJ214" i="24"/>
  <c r="BK214" i="24"/>
  <c r="BL214" i="24"/>
  <c r="BN214" i="24"/>
  <c r="BO214" i="24"/>
  <c r="BP214" i="24"/>
  <c r="BQ214" i="24"/>
  <c r="BR214" i="24"/>
  <c r="BS214" i="24"/>
  <c r="BT214" i="24"/>
  <c r="BU214" i="24"/>
  <c r="BV214" i="24"/>
  <c r="BW214" i="24"/>
  <c r="BX214" i="24"/>
  <c r="BY214" i="24"/>
  <c r="BZ214" i="24"/>
  <c r="CA214" i="24"/>
  <c r="CB214" i="24"/>
  <c r="CC214" i="24"/>
  <c r="CD214" i="24"/>
  <c r="CE214" i="24"/>
  <c r="CF214" i="24"/>
  <c r="CG214" i="24"/>
  <c r="CH214" i="24"/>
  <c r="CI214" i="24"/>
  <c r="CJ214" i="24"/>
  <c r="CK214" i="24"/>
  <c r="CL214" i="24"/>
  <c r="CM214" i="24"/>
  <c r="CN214" i="24"/>
  <c r="CO214" i="24"/>
  <c r="CP214" i="24"/>
  <c r="AW215" i="24"/>
  <c r="AX215" i="24"/>
  <c r="AY215" i="24"/>
  <c r="AZ215" i="24"/>
  <c r="BA215" i="24"/>
  <c r="BB215" i="24"/>
  <c r="BC215" i="24"/>
  <c r="BD215" i="24"/>
  <c r="BE215" i="24"/>
  <c r="BF215" i="24"/>
  <c r="BG215" i="24"/>
  <c r="BH215" i="24"/>
  <c r="BI215" i="24"/>
  <c r="BJ215" i="24"/>
  <c r="BK215" i="24"/>
  <c r="BL215" i="24"/>
  <c r="BN215" i="24"/>
  <c r="BO215" i="24"/>
  <c r="BP215" i="24"/>
  <c r="BQ215" i="24"/>
  <c r="BR215" i="24"/>
  <c r="BS215" i="24"/>
  <c r="BT215" i="24"/>
  <c r="BU215" i="24"/>
  <c r="BV215" i="24"/>
  <c r="BW215" i="24"/>
  <c r="BX215" i="24"/>
  <c r="BY215" i="24"/>
  <c r="BZ215" i="24"/>
  <c r="CA215" i="24"/>
  <c r="CB215" i="24"/>
  <c r="CC215" i="24"/>
  <c r="CD215" i="24"/>
  <c r="CE215" i="24"/>
  <c r="CF215" i="24"/>
  <c r="CG215" i="24"/>
  <c r="CH215" i="24"/>
  <c r="CI215" i="24"/>
  <c r="CJ215" i="24"/>
  <c r="CK215" i="24"/>
  <c r="CL215" i="24"/>
  <c r="CM215" i="24"/>
  <c r="CN215" i="24"/>
  <c r="CO215" i="24"/>
  <c r="CP215" i="24"/>
  <c r="AW216" i="24"/>
  <c r="AX216" i="24"/>
  <c r="AY216" i="24"/>
  <c r="AZ216" i="24"/>
  <c r="BA216" i="24"/>
  <c r="BB216" i="24"/>
  <c r="BC216" i="24"/>
  <c r="BD216" i="24"/>
  <c r="BE216" i="24"/>
  <c r="BF216" i="24"/>
  <c r="BG216" i="24"/>
  <c r="BH216" i="24"/>
  <c r="BI216" i="24"/>
  <c r="BJ216" i="24"/>
  <c r="BK216" i="24"/>
  <c r="BL216" i="24"/>
  <c r="BN216" i="24"/>
  <c r="BO216" i="24"/>
  <c r="BP216" i="24"/>
  <c r="BQ216" i="24"/>
  <c r="BR216" i="24"/>
  <c r="BS216" i="24"/>
  <c r="BT216" i="24"/>
  <c r="BU216" i="24"/>
  <c r="BV216" i="24"/>
  <c r="BW216" i="24"/>
  <c r="BX216" i="24"/>
  <c r="BY216" i="24"/>
  <c r="BZ216" i="24"/>
  <c r="CA216" i="24"/>
  <c r="CB216" i="24"/>
  <c r="CC216" i="24"/>
  <c r="CD216" i="24"/>
  <c r="CE216" i="24"/>
  <c r="CF216" i="24"/>
  <c r="CG216" i="24"/>
  <c r="CH216" i="24"/>
  <c r="CI216" i="24"/>
  <c r="CJ216" i="24"/>
  <c r="CK216" i="24"/>
  <c r="CL216" i="24"/>
  <c r="CM216" i="24"/>
  <c r="CN216" i="24"/>
  <c r="CO216" i="24"/>
  <c r="CP216" i="24"/>
  <c r="AW217" i="24"/>
  <c r="AX217" i="24"/>
  <c r="AY217" i="24"/>
  <c r="AZ217" i="24"/>
  <c r="BA217" i="24"/>
  <c r="BB217" i="24"/>
  <c r="BC217" i="24"/>
  <c r="BD217" i="24"/>
  <c r="BE217" i="24"/>
  <c r="BF217" i="24"/>
  <c r="BG217" i="24"/>
  <c r="BH217" i="24"/>
  <c r="BI217" i="24"/>
  <c r="BJ217" i="24"/>
  <c r="BK217" i="24"/>
  <c r="BL217" i="24"/>
  <c r="BN217" i="24"/>
  <c r="BO217" i="24"/>
  <c r="BP217" i="24"/>
  <c r="BQ217" i="24"/>
  <c r="BR217" i="24"/>
  <c r="BS217" i="24"/>
  <c r="BT217" i="24"/>
  <c r="BU217" i="24"/>
  <c r="BV217" i="24"/>
  <c r="BW217" i="24"/>
  <c r="BX217" i="24"/>
  <c r="BY217" i="24"/>
  <c r="BZ217" i="24"/>
  <c r="CA217" i="24"/>
  <c r="CB217" i="24"/>
  <c r="CC217" i="24"/>
  <c r="CD217" i="24"/>
  <c r="CE217" i="24"/>
  <c r="CF217" i="24"/>
  <c r="CG217" i="24"/>
  <c r="CH217" i="24"/>
  <c r="CI217" i="24"/>
  <c r="CJ217" i="24"/>
  <c r="CK217" i="24"/>
  <c r="CL217" i="24"/>
  <c r="CM217" i="24"/>
  <c r="CN217" i="24"/>
  <c r="CO217" i="24"/>
  <c r="CP217" i="24"/>
  <c r="AW218" i="24"/>
  <c r="AX218" i="24"/>
  <c r="AY218" i="24"/>
  <c r="AZ218" i="24"/>
  <c r="BA218" i="24"/>
  <c r="BB218" i="24"/>
  <c r="BC218" i="24"/>
  <c r="BD218" i="24"/>
  <c r="BE218" i="24"/>
  <c r="BF218" i="24"/>
  <c r="BG218" i="24"/>
  <c r="BH218" i="24"/>
  <c r="BI218" i="24"/>
  <c r="BJ218" i="24"/>
  <c r="BK218" i="24"/>
  <c r="BL218" i="24"/>
  <c r="BN218" i="24"/>
  <c r="BO218" i="24"/>
  <c r="BP218" i="24"/>
  <c r="BQ218" i="24"/>
  <c r="BR218" i="24"/>
  <c r="BS218" i="24"/>
  <c r="BT218" i="24"/>
  <c r="BU218" i="24"/>
  <c r="BV218" i="24"/>
  <c r="BW218" i="24"/>
  <c r="BX218" i="24"/>
  <c r="BY218" i="24"/>
  <c r="BZ218" i="24"/>
  <c r="CA218" i="24"/>
  <c r="CB218" i="24"/>
  <c r="CC218" i="24"/>
  <c r="CD218" i="24"/>
  <c r="CE218" i="24"/>
  <c r="CF218" i="24"/>
  <c r="CG218" i="24"/>
  <c r="CH218" i="24"/>
  <c r="CI218" i="24"/>
  <c r="CJ218" i="24"/>
  <c r="CK218" i="24"/>
  <c r="CL218" i="24"/>
  <c r="CM218" i="24"/>
  <c r="CN218" i="24"/>
  <c r="CO218" i="24"/>
  <c r="CP218" i="24"/>
  <c r="AW219" i="24"/>
  <c r="AX219" i="24"/>
  <c r="AY219" i="24"/>
  <c r="AZ219" i="24"/>
  <c r="BA219" i="24"/>
  <c r="BB219" i="24"/>
  <c r="BC219" i="24"/>
  <c r="BD219" i="24"/>
  <c r="BE219" i="24"/>
  <c r="BF219" i="24"/>
  <c r="BG219" i="24"/>
  <c r="BH219" i="24"/>
  <c r="BI219" i="24"/>
  <c r="BJ219" i="24"/>
  <c r="BK219" i="24"/>
  <c r="BL219" i="24"/>
  <c r="BN219" i="24"/>
  <c r="BO219" i="24"/>
  <c r="BP219" i="24"/>
  <c r="BQ219" i="24"/>
  <c r="BR219" i="24"/>
  <c r="BS219" i="24"/>
  <c r="BT219" i="24"/>
  <c r="BU219" i="24"/>
  <c r="BV219" i="24"/>
  <c r="BW219" i="24"/>
  <c r="BX219" i="24"/>
  <c r="BY219" i="24"/>
  <c r="BZ219" i="24"/>
  <c r="CA219" i="24"/>
  <c r="CB219" i="24"/>
  <c r="CC219" i="24"/>
  <c r="CD219" i="24"/>
  <c r="CE219" i="24"/>
  <c r="CF219" i="24"/>
  <c r="CG219" i="24"/>
  <c r="CH219" i="24"/>
  <c r="CI219" i="24"/>
  <c r="CJ219" i="24"/>
  <c r="CK219" i="24"/>
  <c r="CL219" i="24"/>
  <c r="CM219" i="24"/>
  <c r="CN219" i="24"/>
  <c r="CO219" i="24"/>
  <c r="CP219" i="24"/>
  <c r="AW220" i="24"/>
  <c r="AX220" i="24"/>
  <c r="AY220" i="24"/>
  <c r="AZ220" i="24"/>
  <c r="BA220" i="24"/>
  <c r="BB220" i="24"/>
  <c r="BC220" i="24"/>
  <c r="BD220" i="24"/>
  <c r="BE220" i="24"/>
  <c r="BF220" i="24"/>
  <c r="BG220" i="24"/>
  <c r="BH220" i="24"/>
  <c r="BI220" i="24"/>
  <c r="BJ220" i="24"/>
  <c r="BK220" i="24"/>
  <c r="BL220" i="24"/>
  <c r="BN220" i="24"/>
  <c r="BO220" i="24"/>
  <c r="BP220" i="24"/>
  <c r="BQ220" i="24"/>
  <c r="BR220" i="24"/>
  <c r="BS220" i="24"/>
  <c r="BT220" i="24"/>
  <c r="BU220" i="24"/>
  <c r="BV220" i="24"/>
  <c r="BW220" i="24"/>
  <c r="BX220" i="24"/>
  <c r="BY220" i="24"/>
  <c r="BZ220" i="24"/>
  <c r="CA220" i="24"/>
  <c r="CB220" i="24"/>
  <c r="CC220" i="24"/>
  <c r="CD220" i="24"/>
  <c r="CE220" i="24"/>
  <c r="CF220" i="24"/>
  <c r="CG220" i="24"/>
  <c r="CH220" i="24"/>
  <c r="CI220" i="24"/>
  <c r="CJ220" i="24"/>
  <c r="CK220" i="24"/>
  <c r="CL220" i="24"/>
  <c r="CM220" i="24"/>
  <c r="CN220" i="24"/>
  <c r="CO220" i="24"/>
  <c r="CP220" i="24"/>
  <c r="AW221" i="24"/>
  <c r="AX221" i="24"/>
  <c r="AY221" i="24"/>
  <c r="AZ221" i="24"/>
  <c r="BA221" i="24"/>
  <c r="BB221" i="24"/>
  <c r="BC221" i="24"/>
  <c r="BD221" i="24"/>
  <c r="BE221" i="24"/>
  <c r="BF221" i="24"/>
  <c r="BG221" i="24"/>
  <c r="BH221" i="24"/>
  <c r="BI221" i="24"/>
  <c r="BJ221" i="24"/>
  <c r="BK221" i="24"/>
  <c r="BL221" i="24"/>
  <c r="BN221" i="24"/>
  <c r="BO221" i="24"/>
  <c r="BP221" i="24"/>
  <c r="BQ221" i="24"/>
  <c r="BR221" i="24"/>
  <c r="BS221" i="24"/>
  <c r="BT221" i="24"/>
  <c r="BU221" i="24"/>
  <c r="BV221" i="24"/>
  <c r="BW221" i="24"/>
  <c r="BX221" i="24"/>
  <c r="BY221" i="24"/>
  <c r="BZ221" i="24"/>
  <c r="CA221" i="24"/>
  <c r="CB221" i="24"/>
  <c r="CC221" i="24"/>
  <c r="CD221" i="24"/>
  <c r="CE221" i="24"/>
  <c r="CF221" i="24"/>
  <c r="CG221" i="24"/>
  <c r="CH221" i="24"/>
  <c r="CI221" i="24"/>
  <c r="CJ221" i="24"/>
  <c r="CK221" i="24"/>
  <c r="CL221" i="24"/>
  <c r="CM221" i="24"/>
  <c r="CN221" i="24"/>
  <c r="CO221" i="24"/>
  <c r="CP221" i="24"/>
  <c r="AW222" i="24"/>
  <c r="AX222" i="24"/>
  <c r="AY222" i="24"/>
  <c r="AZ222" i="24"/>
  <c r="BA222" i="24"/>
  <c r="BB222" i="24"/>
  <c r="BC222" i="24"/>
  <c r="BD222" i="24"/>
  <c r="BE222" i="24"/>
  <c r="BF222" i="24"/>
  <c r="BG222" i="24"/>
  <c r="BH222" i="24"/>
  <c r="BI222" i="24"/>
  <c r="BJ222" i="24"/>
  <c r="BK222" i="24"/>
  <c r="BL222" i="24"/>
  <c r="BN222" i="24"/>
  <c r="BO222" i="24"/>
  <c r="BP222" i="24"/>
  <c r="BQ222" i="24"/>
  <c r="BR222" i="24"/>
  <c r="BS222" i="24"/>
  <c r="BT222" i="24"/>
  <c r="BU222" i="24"/>
  <c r="BV222" i="24"/>
  <c r="BW222" i="24"/>
  <c r="BX222" i="24"/>
  <c r="BY222" i="24"/>
  <c r="BZ222" i="24"/>
  <c r="CA222" i="24"/>
  <c r="CB222" i="24"/>
  <c r="CC222" i="24"/>
  <c r="CD222" i="24"/>
  <c r="CE222" i="24"/>
  <c r="CF222" i="24"/>
  <c r="CG222" i="24"/>
  <c r="CH222" i="24"/>
  <c r="CI222" i="24"/>
  <c r="CJ222" i="24"/>
  <c r="CK222" i="24"/>
  <c r="CL222" i="24"/>
  <c r="CM222" i="24"/>
  <c r="CN222" i="24"/>
  <c r="CO222" i="24"/>
  <c r="CP222" i="24"/>
  <c r="AW223" i="24"/>
  <c r="AX223" i="24"/>
  <c r="AY223" i="24"/>
  <c r="AZ223" i="24"/>
  <c r="BA223" i="24"/>
  <c r="BB223" i="24"/>
  <c r="BC223" i="24"/>
  <c r="BD223" i="24"/>
  <c r="BE223" i="24"/>
  <c r="BF223" i="24"/>
  <c r="BG223" i="24"/>
  <c r="BH223" i="24"/>
  <c r="BI223" i="24"/>
  <c r="BJ223" i="24"/>
  <c r="BK223" i="24"/>
  <c r="BL223" i="24"/>
  <c r="BN223" i="24"/>
  <c r="BO223" i="24"/>
  <c r="BP223" i="24"/>
  <c r="BQ223" i="24"/>
  <c r="BR223" i="24"/>
  <c r="BS223" i="24"/>
  <c r="BT223" i="24"/>
  <c r="BU223" i="24"/>
  <c r="BV223" i="24"/>
  <c r="BW223" i="24"/>
  <c r="BX223" i="24"/>
  <c r="BY223" i="24"/>
  <c r="BZ223" i="24"/>
  <c r="CA223" i="24"/>
  <c r="CB223" i="24"/>
  <c r="CC223" i="24"/>
  <c r="CD223" i="24"/>
  <c r="CE223" i="24"/>
  <c r="CF223" i="24"/>
  <c r="CG223" i="24"/>
  <c r="CH223" i="24"/>
  <c r="CI223" i="24"/>
  <c r="CJ223" i="24"/>
  <c r="CK223" i="24"/>
  <c r="CL223" i="24"/>
  <c r="CM223" i="24"/>
  <c r="CN223" i="24"/>
  <c r="CO223" i="24"/>
  <c r="CP223" i="24"/>
  <c r="AW224" i="24"/>
  <c r="AX224" i="24"/>
  <c r="AY224" i="24"/>
  <c r="AZ224" i="24"/>
  <c r="BA224" i="24"/>
  <c r="BB224" i="24"/>
  <c r="BC224" i="24"/>
  <c r="BD224" i="24"/>
  <c r="BE224" i="24"/>
  <c r="BF224" i="24"/>
  <c r="BG224" i="24"/>
  <c r="BH224" i="24"/>
  <c r="BI224" i="24"/>
  <c r="BJ224" i="24"/>
  <c r="BK224" i="24"/>
  <c r="BL224" i="24"/>
  <c r="BN224" i="24"/>
  <c r="BO224" i="24"/>
  <c r="BP224" i="24"/>
  <c r="BQ224" i="24"/>
  <c r="BR224" i="24"/>
  <c r="BS224" i="24"/>
  <c r="BT224" i="24"/>
  <c r="BU224" i="24"/>
  <c r="BV224" i="24"/>
  <c r="BW224" i="24"/>
  <c r="BX224" i="24"/>
  <c r="BY224" i="24"/>
  <c r="BZ224" i="24"/>
  <c r="CA224" i="24"/>
  <c r="CB224" i="24"/>
  <c r="CC224" i="24"/>
  <c r="CD224" i="24"/>
  <c r="CE224" i="24"/>
  <c r="CF224" i="24"/>
  <c r="CG224" i="24"/>
  <c r="CH224" i="24"/>
  <c r="CI224" i="24"/>
  <c r="CJ224" i="24"/>
  <c r="CK224" i="24"/>
  <c r="CL224" i="24"/>
  <c r="CM224" i="24"/>
  <c r="CN224" i="24"/>
  <c r="CO224" i="24"/>
  <c r="CP224" i="24"/>
  <c r="AW225" i="24"/>
  <c r="AX225" i="24"/>
  <c r="AY225" i="24"/>
  <c r="AZ225" i="24"/>
  <c r="BA225" i="24"/>
  <c r="BB225" i="24"/>
  <c r="BC225" i="24"/>
  <c r="BD225" i="24"/>
  <c r="BE225" i="24"/>
  <c r="BF225" i="24"/>
  <c r="BG225" i="24"/>
  <c r="BH225" i="24"/>
  <c r="BI225" i="24"/>
  <c r="BJ225" i="24"/>
  <c r="BK225" i="24"/>
  <c r="BL225" i="24"/>
  <c r="BN225" i="24"/>
  <c r="BO225" i="24"/>
  <c r="BP225" i="24"/>
  <c r="BQ225" i="24"/>
  <c r="BR225" i="24"/>
  <c r="BS225" i="24"/>
  <c r="BT225" i="24"/>
  <c r="BU225" i="24"/>
  <c r="BV225" i="24"/>
  <c r="BW225" i="24"/>
  <c r="BX225" i="24"/>
  <c r="BY225" i="24"/>
  <c r="BZ225" i="24"/>
  <c r="CA225" i="24"/>
  <c r="CB225" i="24"/>
  <c r="CC225" i="24"/>
  <c r="CD225" i="24"/>
  <c r="CE225" i="24"/>
  <c r="CF225" i="24"/>
  <c r="CG225" i="24"/>
  <c r="CH225" i="24"/>
  <c r="CI225" i="24"/>
  <c r="CJ225" i="24"/>
  <c r="CK225" i="24"/>
  <c r="CL225" i="24"/>
  <c r="CM225" i="24"/>
  <c r="CN225" i="24"/>
  <c r="CO225" i="24"/>
  <c r="CP225" i="24"/>
  <c r="AW226" i="24"/>
  <c r="AX226" i="24"/>
  <c r="AY226" i="24"/>
  <c r="AZ226" i="24"/>
  <c r="BA226" i="24"/>
  <c r="BB226" i="24"/>
  <c r="BC226" i="24"/>
  <c r="BD226" i="24"/>
  <c r="BE226" i="24"/>
  <c r="BF226" i="24"/>
  <c r="BG226" i="24"/>
  <c r="BH226" i="24"/>
  <c r="BI226" i="24"/>
  <c r="BJ226" i="24"/>
  <c r="BK226" i="24"/>
  <c r="BL226" i="24"/>
  <c r="BN226" i="24"/>
  <c r="BO226" i="24"/>
  <c r="BP226" i="24"/>
  <c r="BQ226" i="24"/>
  <c r="BR226" i="24"/>
  <c r="BS226" i="24"/>
  <c r="BT226" i="24"/>
  <c r="BU226" i="24"/>
  <c r="BV226" i="24"/>
  <c r="BW226" i="24"/>
  <c r="BX226" i="24"/>
  <c r="BY226" i="24"/>
  <c r="BZ226" i="24"/>
  <c r="CA226" i="24"/>
  <c r="CB226" i="24"/>
  <c r="CC226" i="24"/>
  <c r="CD226" i="24"/>
  <c r="CE226" i="24"/>
  <c r="CF226" i="24"/>
  <c r="CG226" i="24"/>
  <c r="CH226" i="24"/>
  <c r="CI226" i="24"/>
  <c r="CJ226" i="24"/>
  <c r="CK226" i="24"/>
  <c r="CL226" i="24"/>
  <c r="CM226" i="24"/>
  <c r="CN226" i="24"/>
  <c r="CO226" i="24"/>
  <c r="CP226" i="24"/>
  <c r="AW227" i="24"/>
  <c r="AX227" i="24"/>
  <c r="AY227" i="24"/>
  <c r="AZ227" i="24"/>
  <c r="BA227" i="24"/>
  <c r="BB227" i="24"/>
  <c r="BC227" i="24"/>
  <c r="BD227" i="24"/>
  <c r="BE227" i="24"/>
  <c r="BF227" i="24"/>
  <c r="BG227" i="24"/>
  <c r="BH227" i="24"/>
  <c r="BI227" i="24"/>
  <c r="BJ227" i="24"/>
  <c r="BK227" i="24"/>
  <c r="BL227" i="24"/>
  <c r="BN227" i="24"/>
  <c r="BO227" i="24"/>
  <c r="BP227" i="24"/>
  <c r="BQ227" i="24"/>
  <c r="BR227" i="24"/>
  <c r="BS227" i="24"/>
  <c r="BT227" i="24"/>
  <c r="BU227" i="24"/>
  <c r="BV227" i="24"/>
  <c r="BW227" i="24"/>
  <c r="BX227" i="24"/>
  <c r="BY227" i="24"/>
  <c r="BZ227" i="24"/>
  <c r="CA227" i="24"/>
  <c r="CB227" i="24"/>
  <c r="CC227" i="24"/>
  <c r="CD227" i="24"/>
  <c r="CE227" i="24"/>
  <c r="CF227" i="24"/>
  <c r="CG227" i="24"/>
  <c r="CH227" i="24"/>
  <c r="CI227" i="24"/>
  <c r="CJ227" i="24"/>
  <c r="CK227" i="24"/>
  <c r="CL227" i="24"/>
  <c r="CM227" i="24"/>
  <c r="CN227" i="24"/>
  <c r="CO227" i="24"/>
  <c r="CP227" i="24"/>
  <c r="AW228" i="24"/>
  <c r="AX228" i="24"/>
  <c r="AY228" i="24"/>
  <c r="AZ228" i="24"/>
  <c r="BA228" i="24"/>
  <c r="BB228" i="24"/>
  <c r="BC228" i="24"/>
  <c r="BD228" i="24"/>
  <c r="BE228" i="24"/>
  <c r="BF228" i="24"/>
  <c r="BG228" i="24"/>
  <c r="BH228" i="24"/>
  <c r="BI228" i="24"/>
  <c r="BJ228" i="24"/>
  <c r="BK228" i="24"/>
  <c r="BL228" i="24"/>
  <c r="BN228" i="24"/>
  <c r="BO228" i="24"/>
  <c r="BP228" i="24"/>
  <c r="BQ228" i="24"/>
  <c r="BR228" i="24"/>
  <c r="BS228" i="24"/>
  <c r="BT228" i="24"/>
  <c r="BU228" i="24"/>
  <c r="BV228" i="24"/>
  <c r="BW228" i="24"/>
  <c r="BX228" i="24"/>
  <c r="BY228" i="24"/>
  <c r="BZ228" i="24"/>
  <c r="CA228" i="24"/>
  <c r="CB228" i="24"/>
  <c r="CC228" i="24"/>
  <c r="CD228" i="24"/>
  <c r="CE228" i="24"/>
  <c r="CF228" i="24"/>
  <c r="CG228" i="24"/>
  <c r="CH228" i="24"/>
  <c r="CI228" i="24"/>
  <c r="CJ228" i="24"/>
  <c r="CK228" i="24"/>
  <c r="CL228" i="24"/>
  <c r="CM228" i="24"/>
  <c r="CN228" i="24"/>
  <c r="CO228" i="24"/>
  <c r="CP228" i="24"/>
  <c r="AW229" i="24"/>
  <c r="AX229" i="24"/>
  <c r="AY229" i="24"/>
  <c r="AZ229" i="24"/>
  <c r="BA229" i="24"/>
  <c r="BB229" i="24"/>
  <c r="BC229" i="24"/>
  <c r="BD229" i="24"/>
  <c r="BE229" i="24"/>
  <c r="BF229" i="24"/>
  <c r="BG229" i="24"/>
  <c r="BH229" i="24"/>
  <c r="BI229" i="24"/>
  <c r="BJ229" i="24"/>
  <c r="BK229" i="24"/>
  <c r="BL229" i="24"/>
  <c r="BN229" i="24"/>
  <c r="BO229" i="24"/>
  <c r="BP229" i="24"/>
  <c r="BQ229" i="24"/>
  <c r="BR229" i="24"/>
  <c r="BS229" i="24"/>
  <c r="BT229" i="24"/>
  <c r="BU229" i="24"/>
  <c r="BV229" i="24"/>
  <c r="BW229" i="24"/>
  <c r="BX229" i="24"/>
  <c r="BY229" i="24"/>
  <c r="BZ229" i="24"/>
  <c r="CA229" i="24"/>
  <c r="CB229" i="24"/>
  <c r="CC229" i="24"/>
  <c r="CD229" i="24"/>
  <c r="CE229" i="24"/>
  <c r="CF229" i="24"/>
  <c r="CG229" i="24"/>
  <c r="CH229" i="24"/>
  <c r="CI229" i="24"/>
  <c r="CJ229" i="24"/>
  <c r="CK229" i="24"/>
  <c r="CL229" i="24"/>
  <c r="CM229" i="24"/>
  <c r="CN229" i="24"/>
  <c r="CO229" i="24"/>
  <c r="CP229" i="24"/>
  <c r="AW230" i="24"/>
  <c r="AX230" i="24"/>
  <c r="AY230" i="24"/>
  <c r="AZ230" i="24"/>
  <c r="BA230" i="24"/>
  <c r="BB230" i="24"/>
  <c r="BC230" i="24"/>
  <c r="BD230" i="24"/>
  <c r="BE230" i="24"/>
  <c r="BF230" i="24"/>
  <c r="BG230" i="24"/>
  <c r="BH230" i="24"/>
  <c r="BI230" i="24"/>
  <c r="BJ230" i="24"/>
  <c r="BK230" i="24"/>
  <c r="BL230" i="24"/>
  <c r="BN230" i="24"/>
  <c r="BO230" i="24"/>
  <c r="BP230" i="24"/>
  <c r="BQ230" i="24"/>
  <c r="BR230" i="24"/>
  <c r="BS230" i="24"/>
  <c r="BT230" i="24"/>
  <c r="BU230" i="24"/>
  <c r="BV230" i="24"/>
  <c r="BW230" i="24"/>
  <c r="BX230" i="24"/>
  <c r="BY230" i="24"/>
  <c r="BZ230" i="24"/>
  <c r="CA230" i="24"/>
  <c r="CB230" i="24"/>
  <c r="CC230" i="24"/>
  <c r="CD230" i="24"/>
  <c r="CE230" i="24"/>
  <c r="CF230" i="24"/>
  <c r="CG230" i="24"/>
  <c r="CH230" i="24"/>
  <c r="CI230" i="24"/>
  <c r="CJ230" i="24"/>
  <c r="CK230" i="24"/>
  <c r="CL230" i="24"/>
  <c r="CM230" i="24"/>
  <c r="CN230" i="24"/>
  <c r="CO230" i="24"/>
  <c r="CP230" i="24"/>
  <c r="AW231" i="24"/>
  <c r="AX231" i="24"/>
  <c r="AY231" i="24"/>
  <c r="AZ231" i="24"/>
  <c r="BA231" i="24"/>
  <c r="BB231" i="24"/>
  <c r="BC231" i="24"/>
  <c r="BD231" i="24"/>
  <c r="BE231" i="24"/>
  <c r="BF231" i="24"/>
  <c r="BG231" i="24"/>
  <c r="BH231" i="24"/>
  <c r="BI231" i="24"/>
  <c r="BJ231" i="24"/>
  <c r="BK231" i="24"/>
  <c r="BL231" i="24"/>
  <c r="BN231" i="24"/>
  <c r="BO231" i="24"/>
  <c r="BP231" i="24"/>
  <c r="BQ231" i="24"/>
  <c r="BR231" i="24"/>
  <c r="BS231" i="24"/>
  <c r="BT231" i="24"/>
  <c r="BU231" i="24"/>
  <c r="BV231" i="24"/>
  <c r="BW231" i="24"/>
  <c r="BX231" i="24"/>
  <c r="BY231" i="24"/>
  <c r="BZ231" i="24"/>
  <c r="CA231" i="24"/>
  <c r="CB231" i="24"/>
  <c r="CC231" i="24"/>
  <c r="CD231" i="24"/>
  <c r="CE231" i="24"/>
  <c r="CF231" i="24"/>
  <c r="CG231" i="24"/>
  <c r="CH231" i="24"/>
  <c r="CI231" i="24"/>
  <c r="CJ231" i="24"/>
  <c r="CK231" i="24"/>
  <c r="CL231" i="24"/>
  <c r="CM231" i="24"/>
  <c r="CN231" i="24"/>
  <c r="CO231" i="24"/>
  <c r="CP231" i="24"/>
  <c r="AW232" i="24"/>
  <c r="AX232" i="24"/>
  <c r="AY232" i="24"/>
  <c r="AZ232" i="24"/>
  <c r="BA232" i="24"/>
  <c r="BB232" i="24"/>
  <c r="BC232" i="24"/>
  <c r="BD232" i="24"/>
  <c r="BE232" i="24"/>
  <c r="BF232" i="24"/>
  <c r="BG232" i="24"/>
  <c r="BH232" i="24"/>
  <c r="BI232" i="24"/>
  <c r="BJ232" i="24"/>
  <c r="BK232" i="24"/>
  <c r="BL232" i="24"/>
  <c r="BN232" i="24"/>
  <c r="BO232" i="24"/>
  <c r="BP232" i="24"/>
  <c r="BQ232" i="24"/>
  <c r="BR232" i="24"/>
  <c r="BS232" i="24"/>
  <c r="BT232" i="24"/>
  <c r="BU232" i="24"/>
  <c r="BV232" i="24"/>
  <c r="BW232" i="24"/>
  <c r="BX232" i="24"/>
  <c r="BY232" i="24"/>
  <c r="BZ232" i="24"/>
  <c r="CA232" i="24"/>
  <c r="CB232" i="24"/>
  <c r="CC232" i="24"/>
  <c r="CD232" i="24"/>
  <c r="CE232" i="24"/>
  <c r="CF232" i="24"/>
  <c r="CG232" i="24"/>
  <c r="CH232" i="24"/>
  <c r="CI232" i="24"/>
  <c r="CJ232" i="24"/>
  <c r="CK232" i="24"/>
  <c r="CL232" i="24"/>
  <c r="CM232" i="24"/>
  <c r="CN232" i="24"/>
  <c r="CO232" i="24"/>
  <c r="CP232" i="24"/>
  <c r="AW233" i="24"/>
  <c r="AX233" i="24"/>
  <c r="AY233" i="24"/>
  <c r="AZ233" i="24"/>
  <c r="BA233" i="24"/>
  <c r="BB233" i="24"/>
  <c r="BC233" i="24"/>
  <c r="BD233" i="24"/>
  <c r="BE233" i="24"/>
  <c r="BF233" i="24"/>
  <c r="BG233" i="24"/>
  <c r="BH233" i="24"/>
  <c r="BI233" i="24"/>
  <c r="BJ233" i="24"/>
  <c r="BK233" i="24"/>
  <c r="BL233" i="24"/>
  <c r="BN233" i="24"/>
  <c r="BO233" i="24"/>
  <c r="BP233" i="24"/>
  <c r="BQ233" i="24"/>
  <c r="BR233" i="24"/>
  <c r="BS233" i="24"/>
  <c r="BT233" i="24"/>
  <c r="BU233" i="24"/>
  <c r="BV233" i="24"/>
  <c r="BW233" i="24"/>
  <c r="BX233" i="24"/>
  <c r="BY233" i="24"/>
  <c r="BZ233" i="24"/>
  <c r="CA233" i="24"/>
  <c r="CB233" i="24"/>
  <c r="CC233" i="24"/>
  <c r="CD233" i="24"/>
  <c r="CE233" i="24"/>
  <c r="CF233" i="24"/>
  <c r="CG233" i="24"/>
  <c r="CH233" i="24"/>
  <c r="CI233" i="24"/>
  <c r="CJ233" i="24"/>
  <c r="CK233" i="24"/>
  <c r="CL233" i="24"/>
  <c r="CM233" i="24"/>
  <c r="CN233" i="24"/>
  <c r="CO233" i="24"/>
  <c r="CP233" i="24"/>
  <c r="AW234" i="24"/>
  <c r="AX234" i="24"/>
  <c r="AY234" i="24"/>
  <c r="AZ234" i="24"/>
  <c r="BA234" i="24"/>
  <c r="BB234" i="24"/>
  <c r="BC234" i="24"/>
  <c r="BD234" i="24"/>
  <c r="BE234" i="24"/>
  <c r="BF234" i="24"/>
  <c r="BG234" i="24"/>
  <c r="BH234" i="24"/>
  <c r="BI234" i="24"/>
  <c r="BJ234" i="24"/>
  <c r="BK234" i="24"/>
  <c r="BL234" i="24"/>
  <c r="BN234" i="24"/>
  <c r="BO234" i="24"/>
  <c r="BP234" i="24"/>
  <c r="BQ234" i="24"/>
  <c r="BR234" i="24"/>
  <c r="BS234" i="24"/>
  <c r="BT234" i="24"/>
  <c r="BU234" i="24"/>
  <c r="BV234" i="24"/>
  <c r="BW234" i="24"/>
  <c r="BX234" i="24"/>
  <c r="BY234" i="24"/>
  <c r="BZ234" i="24"/>
  <c r="CA234" i="24"/>
  <c r="CB234" i="24"/>
  <c r="CC234" i="24"/>
  <c r="CD234" i="24"/>
  <c r="CE234" i="24"/>
  <c r="CF234" i="24"/>
  <c r="CG234" i="24"/>
  <c r="CH234" i="24"/>
  <c r="CI234" i="24"/>
  <c r="CJ234" i="24"/>
  <c r="CK234" i="24"/>
  <c r="CL234" i="24"/>
  <c r="CM234" i="24"/>
  <c r="CN234" i="24"/>
  <c r="CO234" i="24"/>
  <c r="CP234" i="24"/>
  <c r="AW235" i="24"/>
  <c r="AX235" i="24"/>
  <c r="AY235" i="24"/>
  <c r="AZ235" i="24"/>
  <c r="BA235" i="24"/>
  <c r="BB235" i="24"/>
  <c r="BC235" i="24"/>
  <c r="BD235" i="24"/>
  <c r="BE235" i="24"/>
  <c r="BF235" i="24"/>
  <c r="BG235" i="24"/>
  <c r="BH235" i="24"/>
  <c r="BI235" i="24"/>
  <c r="BJ235" i="24"/>
  <c r="BK235" i="24"/>
  <c r="BL235" i="24"/>
  <c r="BN235" i="24"/>
  <c r="BO235" i="24"/>
  <c r="BP235" i="24"/>
  <c r="BQ235" i="24"/>
  <c r="BR235" i="24"/>
  <c r="BS235" i="24"/>
  <c r="BT235" i="24"/>
  <c r="BU235" i="24"/>
  <c r="BV235" i="24"/>
  <c r="BW235" i="24"/>
  <c r="BX235" i="24"/>
  <c r="BY235" i="24"/>
  <c r="BZ235" i="24"/>
  <c r="CA235" i="24"/>
  <c r="CB235" i="24"/>
  <c r="CC235" i="24"/>
  <c r="CD235" i="24"/>
  <c r="CE235" i="24"/>
  <c r="CF235" i="24"/>
  <c r="CG235" i="24"/>
  <c r="CH235" i="24"/>
  <c r="CI235" i="24"/>
  <c r="CJ235" i="24"/>
  <c r="CK235" i="24"/>
  <c r="CL235" i="24"/>
  <c r="CM235" i="24"/>
  <c r="CN235" i="24"/>
  <c r="CO235" i="24"/>
  <c r="CP235" i="24"/>
  <c r="AW236" i="24"/>
  <c r="AX236" i="24"/>
  <c r="AY236" i="24"/>
  <c r="AZ236" i="24"/>
  <c r="BA236" i="24"/>
  <c r="BB236" i="24"/>
  <c r="BC236" i="24"/>
  <c r="BD236" i="24"/>
  <c r="BE236" i="24"/>
  <c r="BF236" i="24"/>
  <c r="BG236" i="24"/>
  <c r="BH236" i="24"/>
  <c r="BI236" i="24"/>
  <c r="BJ236" i="24"/>
  <c r="BK236" i="24"/>
  <c r="BL236" i="24"/>
  <c r="BN236" i="24"/>
  <c r="BO236" i="24"/>
  <c r="BP236" i="24"/>
  <c r="BQ236" i="24"/>
  <c r="BR236" i="24"/>
  <c r="BS236" i="24"/>
  <c r="BT236" i="24"/>
  <c r="BU236" i="24"/>
  <c r="BV236" i="24"/>
  <c r="BW236" i="24"/>
  <c r="BX236" i="24"/>
  <c r="BY236" i="24"/>
  <c r="BZ236" i="24"/>
  <c r="CA236" i="24"/>
  <c r="CB236" i="24"/>
  <c r="CC236" i="24"/>
  <c r="CD236" i="24"/>
  <c r="CE236" i="24"/>
  <c r="CF236" i="24"/>
  <c r="CG236" i="24"/>
  <c r="CH236" i="24"/>
  <c r="CI236" i="24"/>
  <c r="CJ236" i="24"/>
  <c r="CK236" i="24"/>
  <c r="CL236" i="24"/>
  <c r="CM236" i="24"/>
  <c r="CN236" i="24"/>
  <c r="CO236" i="24"/>
  <c r="CP236" i="24"/>
  <c r="AW237" i="24"/>
  <c r="AX237" i="24"/>
  <c r="AY237" i="24"/>
  <c r="AZ237" i="24"/>
  <c r="BA237" i="24"/>
  <c r="BB237" i="24"/>
  <c r="BC237" i="24"/>
  <c r="BD237" i="24"/>
  <c r="BE237" i="24"/>
  <c r="BF237" i="24"/>
  <c r="BG237" i="24"/>
  <c r="BH237" i="24"/>
  <c r="BI237" i="24"/>
  <c r="BJ237" i="24"/>
  <c r="BK237" i="24"/>
  <c r="BL237" i="24"/>
  <c r="BN237" i="24"/>
  <c r="BO237" i="24"/>
  <c r="BP237" i="24"/>
  <c r="BQ237" i="24"/>
  <c r="BR237" i="24"/>
  <c r="BS237" i="24"/>
  <c r="BT237" i="24"/>
  <c r="BU237" i="24"/>
  <c r="BV237" i="24"/>
  <c r="BW237" i="24"/>
  <c r="BX237" i="24"/>
  <c r="BY237" i="24"/>
  <c r="BZ237" i="24"/>
  <c r="CA237" i="24"/>
  <c r="CB237" i="24"/>
  <c r="CC237" i="24"/>
  <c r="CD237" i="24"/>
  <c r="CE237" i="24"/>
  <c r="CF237" i="24"/>
  <c r="CG237" i="24"/>
  <c r="CH237" i="24"/>
  <c r="CI237" i="24"/>
  <c r="CJ237" i="24"/>
  <c r="CK237" i="24"/>
  <c r="CL237" i="24"/>
  <c r="CM237" i="24"/>
  <c r="CN237" i="24"/>
  <c r="CO237" i="24"/>
  <c r="CP237" i="24"/>
  <c r="AW238" i="24"/>
  <c r="AX238" i="24"/>
  <c r="AY238" i="24"/>
  <c r="AZ238" i="24"/>
  <c r="BA238" i="24"/>
  <c r="BB238" i="24"/>
  <c r="BC238" i="24"/>
  <c r="BD238" i="24"/>
  <c r="BE238" i="24"/>
  <c r="BF238" i="24"/>
  <c r="BG238" i="24"/>
  <c r="BH238" i="24"/>
  <c r="BI238" i="24"/>
  <c r="BJ238" i="24"/>
  <c r="BK238" i="24"/>
  <c r="BL238" i="24"/>
  <c r="BN238" i="24"/>
  <c r="BO238" i="24"/>
  <c r="BP238" i="24"/>
  <c r="BQ238" i="24"/>
  <c r="BR238" i="24"/>
  <c r="BS238" i="24"/>
  <c r="BT238" i="24"/>
  <c r="BU238" i="24"/>
  <c r="BV238" i="24"/>
  <c r="BW238" i="24"/>
  <c r="BX238" i="24"/>
  <c r="BY238" i="24"/>
  <c r="BZ238" i="24"/>
  <c r="CA238" i="24"/>
  <c r="CB238" i="24"/>
  <c r="CC238" i="24"/>
  <c r="CD238" i="24"/>
  <c r="CE238" i="24"/>
  <c r="CF238" i="24"/>
  <c r="CG238" i="24"/>
  <c r="CH238" i="24"/>
  <c r="CI238" i="24"/>
  <c r="CJ238" i="24"/>
  <c r="CK238" i="24"/>
  <c r="CL238" i="24"/>
  <c r="CM238" i="24"/>
  <c r="CN238" i="24"/>
  <c r="CO238" i="24"/>
  <c r="CP238" i="24"/>
  <c r="AW239" i="24"/>
  <c r="AX239" i="24"/>
  <c r="AY239" i="24"/>
  <c r="AZ239" i="24"/>
  <c r="BA239" i="24"/>
  <c r="BB239" i="24"/>
  <c r="BC239" i="24"/>
  <c r="BD239" i="24"/>
  <c r="BE239" i="24"/>
  <c r="BF239" i="24"/>
  <c r="BG239" i="24"/>
  <c r="BH239" i="24"/>
  <c r="BI239" i="24"/>
  <c r="BJ239" i="24"/>
  <c r="BK239" i="24"/>
  <c r="BL239" i="24"/>
  <c r="BN239" i="24"/>
  <c r="BO239" i="24"/>
  <c r="BP239" i="24"/>
  <c r="BQ239" i="24"/>
  <c r="BR239" i="24"/>
  <c r="BS239" i="24"/>
  <c r="BT239" i="24"/>
  <c r="BU239" i="24"/>
  <c r="BV239" i="24"/>
  <c r="BW239" i="24"/>
  <c r="BX239" i="24"/>
  <c r="BY239" i="24"/>
  <c r="BZ239" i="24"/>
  <c r="CA239" i="24"/>
  <c r="CB239" i="24"/>
  <c r="CC239" i="24"/>
  <c r="CD239" i="24"/>
  <c r="CE239" i="24"/>
  <c r="CF239" i="24"/>
  <c r="CG239" i="24"/>
  <c r="CH239" i="24"/>
  <c r="CI239" i="24"/>
  <c r="CJ239" i="24"/>
  <c r="CK239" i="24"/>
  <c r="CL239" i="24"/>
  <c r="CM239" i="24"/>
  <c r="CN239" i="24"/>
  <c r="CO239" i="24"/>
  <c r="CP239" i="24"/>
  <c r="AW240" i="24"/>
  <c r="AX240" i="24"/>
  <c r="AY240" i="24"/>
  <c r="AZ240" i="24"/>
  <c r="BA240" i="24"/>
  <c r="BB240" i="24"/>
  <c r="BC240" i="24"/>
  <c r="BD240" i="24"/>
  <c r="BE240" i="24"/>
  <c r="BF240" i="24"/>
  <c r="BG240" i="24"/>
  <c r="BH240" i="24"/>
  <c r="BI240" i="24"/>
  <c r="BJ240" i="24"/>
  <c r="BK240" i="24"/>
  <c r="BL240" i="24"/>
  <c r="BN240" i="24"/>
  <c r="BO240" i="24"/>
  <c r="BP240" i="24"/>
  <c r="BQ240" i="24"/>
  <c r="BR240" i="24"/>
  <c r="BS240" i="24"/>
  <c r="BT240" i="24"/>
  <c r="BU240" i="24"/>
  <c r="BV240" i="24"/>
  <c r="BW240" i="24"/>
  <c r="BX240" i="24"/>
  <c r="BY240" i="24"/>
  <c r="BZ240" i="24"/>
  <c r="CA240" i="24"/>
  <c r="CB240" i="24"/>
  <c r="CC240" i="24"/>
  <c r="CD240" i="24"/>
  <c r="CE240" i="24"/>
  <c r="CF240" i="24"/>
  <c r="CG240" i="24"/>
  <c r="CH240" i="24"/>
  <c r="CI240" i="24"/>
  <c r="CJ240" i="24"/>
  <c r="CK240" i="24"/>
  <c r="CL240" i="24"/>
  <c r="CM240" i="24"/>
  <c r="CN240" i="24"/>
  <c r="CO240" i="24"/>
  <c r="CP240" i="24"/>
  <c r="AW241" i="24"/>
  <c r="AX241" i="24"/>
  <c r="AY241" i="24"/>
  <c r="AZ241" i="24"/>
  <c r="BA241" i="24"/>
  <c r="BB241" i="24"/>
  <c r="BC241" i="24"/>
  <c r="BD241" i="24"/>
  <c r="BE241" i="24"/>
  <c r="BF241" i="24"/>
  <c r="BG241" i="24"/>
  <c r="BH241" i="24"/>
  <c r="BI241" i="24"/>
  <c r="BJ241" i="24"/>
  <c r="BK241" i="24"/>
  <c r="BL241" i="24"/>
  <c r="BN241" i="24"/>
  <c r="BO241" i="24"/>
  <c r="BP241" i="24"/>
  <c r="BQ241" i="24"/>
  <c r="BR241" i="24"/>
  <c r="BS241" i="24"/>
  <c r="BT241" i="24"/>
  <c r="BU241" i="24"/>
  <c r="BV241" i="24"/>
  <c r="BW241" i="24"/>
  <c r="BX241" i="24"/>
  <c r="BY241" i="24"/>
  <c r="BZ241" i="24"/>
  <c r="CA241" i="24"/>
  <c r="CB241" i="24"/>
  <c r="CC241" i="24"/>
  <c r="CD241" i="24"/>
  <c r="CE241" i="24"/>
  <c r="CF241" i="24"/>
  <c r="CG241" i="24"/>
  <c r="CH241" i="24"/>
  <c r="CI241" i="24"/>
  <c r="CJ241" i="24"/>
  <c r="CK241" i="24"/>
  <c r="CL241" i="24"/>
  <c r="CM241" i="24"/>
  <c r="CN241" i="24"/>
  <c r="CO241" i="24"/>
  <c r="CP241" i="24"/>
  <c r="AW242" i="24"/>
  <c r="AX242" i="24"/>
  <c r="AY242" i="24"/>
  <c r="AZ242" i="24"/>
  <c r="BA242" i="24"/>
  <c r="BB242" i="24"/>
  <c r="BC242" i="24"/>
  <c r="BD242" i="24"/>
  <c r="BE242" i="24"/>
  <c r="BF242" i="24"/>
  <c r="BG242" i="24"/>
  <c r="BH242" i="24"/>
  <c r="BI242" i="24"/>
  <c r="BJ242" i="24"/>
  <c r="BK242" i="24"/>
  <c r="BL242" i="24"/>
  <c r="BN242" i="24"/>
  <c r="BO242" i="24"/>
  <c r="BP242" i="24"/>
  <c r="BQ242" i="24"/>
  <c r="BR242" i="24"/>
  <c r="BS242" i="24"/>
  <c r="BT242" i="24"/>
  <c r="BU242" i="24"/>
  <c r="BV242" i="24"/>
  <c r="BW242" i="24"/>
  <c r="BX242" i="24"/>
  <c r="BY242" i="24"/>
  <c r="BZ242" i="24"/>
  <c r="CA242" i="24"/>
  <c r="CB242" i="24"/>
  <c r="CC242" i="24"/>
  <c r="CD242" i="24"/>
  <c r="CE242" i="24"/>
  <c r="CF242" i="24"/>
  <c r="CG242" i="24"/>
  <c r="CH242" i="24"/>
  <c r="CI242" i="24"/>
  <c r="CJ242" i="24"/>
  <c r="CK242" i="24"/>
  <c r="CL242" i="24"/>
  <c r="CM242" i="24"/>
  <c r="CN242" i="24"/>
  <c r="CO242" i="24"/>
  <c r="CP242" i="24"/>
  <c r="AW243" i="24"/>
  <c r="AX243" i="24"/>
  <c r="AY243" i="24"/>
  <c r="AZ243" i="24"/>
  <c r="BA243" i="24"/>
  <c r="BB243" i="24"/>
  <c r="BC243" i="24"/>
  <c r="BD243" i="24"/>
  <c r="BE243" i="24"/>
  <c r="BF243" i="24"/>
  <c r="BG243" i="24"/>
  <c r="BH243" i="24"/>
  <c r="BI243" i="24"/>
  <c r="BJ243" i="24"/>
  <c r="BK243" i="24"/>
  <c r="BL243" i="24"/>
  <c r="BN243" i="24"/>
  <c r="BO243" i="24"/>
  <c r="BP243" i="24"/>
  <c r="BQ243" i="24"/>
  <c r="BR243" i="24"/>
  <c r="BS243" i="24"/>
  <c r="BT243" i="24"/>
  <c r="BU243" i="24"/>
  <c r="BV243" i="24"/>
  <c r="BW243" i="24"/>
  <c r="BX243" i="24"/>
  <c r="BY243" i="24"/>
  <c r="BZ243" i="24"/>
  <c r="CA243" i="24"/>
  <c r="CB243" i="24"/>
  <c r="CC243" i="24"/>
  <c r="CD243" i="24"/>
  <c r="CE243" i="24"/>
  <c r="CF243" i="24"/>
  <c r="CG243" i="24"/>
  <c r="CH243" i="24"/>
  <c r="CI243" i="24"/>
  <c r="CJ243" i="24"/>
  <c r="CK243" i="24"/>
  <c r="CL243" i="24"/>
  <c r="CM243" i="24"/>
  <c r="CN243" i="24"/>
  <c r="CO243" i="24"/>
  <c r="CP243" i="24"/>
  <c r="AW244" i="24"/>
  <c r="AX244" i="24"/>
  <c r="AY244" i="24"/>
  <c r="AZ244" i="24"/>
  <c r="BA244" i="24"/>
  <c r="BB244" i="24"/>
  <c r="BC244" i="24"/>
  <c r="BD244" i="24"/>
  <c r="BE244" i="24"/>
  <c r="BF244" i="24"/>
  <c r="BG244" i="24"/>
  <c r="BH244" i="24"/>
  <c r="BI244" i="24"/>
  <c r="BJ244" i="24"/>
  <c r="BK244" i="24"/>
  <c r="BL244" i="24"/>
  <c r="BN244" i="24"/>
  <c r="BO244" i="24"/>
  <c r="BP244" i="24"/>
  <c r="BQ244" i="24"/>
  <c r="BR244" i="24"/>
  <c r="BS244" i="24"/>
  <c r="BT244" i="24"/>
  <c r="BU244" i="24"/>
  <c r="BV244" i="24"/>
  <c r="BW244" i="24"/>
  <c r="BX244" i="24"/>
  <c r="BY244" i="24"/>
  <c r="BZ244" i="24"/>
  <c r="CA244" i="24"/>
  <c r="CB244" i="24"/>
  <c r="CC244" i="24"/>
  <c r="CD244" i="24"/>
  <c r="CE244" i="24"/>
  <c r="CF244" i="24"/>
  <c r="CG244" i="24"/>
  <c r="CH244" i="24"/>
  <c r="CI244" i="24"/>
  <c r="CJ244" i="24"/>
  <c r="CK244" i="24"/>
  <c r="CL244" i="24"/>
  <c r="CM244" i="24"/>
  <c r="CN244" i="24"/>
  <c r="CO244" i="24"/>
  <c r="CP244" i="24"/>
  <c r="AW245" i="24"/>
  <c r="AX245" i="24"/>
  <c r="AY245" i="24"/>
  <c r="AZ245" i="24"/>
  <c r="BA245" i="24"/>
  <c r="BB245" i="24"/>
  <c r="BC245" i="24"/>
  <c r="BD245" i="24"/>
  <c r="BE245" i="24"/>
  <c r="BF245" i="24"/>
  <c r="BG245" i="24"/>
  <c r="BH245" i="24"/>
  <c r="BI245" i="24"/>
  <c r="BJ245" i="24"/>
  <c r="BK245" i="24"/>
  <c r="BL245" i="24"/>
  <c r="BN245" i="24"/>
  <c r="BO245" i="24"/>
  <c r="BP245" i="24"/>
  <c r="BQ245" i="24"/>
  <c r="BR245" i="24"/>
  <c r="BS245" i="24"/>
  <c r="BT245" i="24"/>
  <c r="BU245" i="24"/>
  <c r="BV245" i="24"/>
  <c r="BW245" i="24"/>
  <c r="BX245" i="24"/>
  <c r="BY245" i="24"/>
  <c r="BZ245" i="24"/>
  <c r="CA245" i="24"/>
  <c r="CB245" i="24"/>
  <c r="CC245" i="24"/>
  <c r="CD245" i="24"/>
  <c r="CE245" i="24"/>
  <c r="CF245" i="24"/>
  <c r="CG245" i="24"/>
  <c r="CH245" i="24"/>
  <c r="CI245" i="24"/>
  <c r="CJ245" i="24"/>
  <c r="CK245" i="24"/>
  <c r="CL245" i="24"/>
  <c r="CM245" i="24"/>
  <c r="CN245" i="24"/>
  <c r="CO245" i="24"/>
  <c r="CP245" i="24"/>
  <c r="AW246" i="24"/>
  <c r="AX246" i="24"/>
  <c r="AY246" i="24"/>
  <c r="AZ246" i="24"/>
  <c r="BA246" i="24"/>
  <c r="BB246" i="24"/>
  <c r="BC246" i="24"/>
  <c r="BD246" i="24"/>
  <c r="BE246" i="24"/>
  <c r="BF246" i="24"/>
  <c r="BG246" i="24"/>
  <c r="BH246" i="24"/>
  <c r="BI246" i="24"/>
  <c r="BJ246" i="24"/>
  <c r="BK246" i="24"/>
  <c r="BL246" i="24"/>
  <c r="BN246" i="24"/>
  <c r="BO246" i="24"/>
  <c r="BP246" i="24"/>
  <c r="BQ246" i="24"/>
  <c r="BR246" i="24"/>
  <c r="BS246" i="24"/>
  <c r="BT246" i="24"/>
  <c r="BU246" i="24"/>
  <c r="BV246" i="24"/>
  <c r="BW246" i="24"/>
  <c r="BX246" i="24"/>
  <c r="BY246" i="24"/>
  <c r="BZ246" i="24"/>
  <c r="CA246" i="24"/>
  <c r="CB246" i="24"/>
  <c r="CC246" i="24"/>
  <c r="CD246" i="24"/>
  <c r="CE246" i="24"/>
  <c r="CF246" i="24"/>
  <c r="CG246" i="24"/>
  <c r="CH246" i="24"/>
  <c r="CI246" i="24"/>
  <c r="CJ246" i="24"/>
  <c r="CK246" i="24"/>
  <c r="CL246" i="24"/>
  <c r="CM246" i="24"/>
  <c r="CN246" i="24"/>
  <c r="CO246" i="24"/>
  <c r="CP246" i="24"/>
  <c r="AW247" i="24"/>
  <c r="AX247" i="24"/>
  <c r="AY247" i="24"/>
  <c r="AZ247" i="24"/>
  <c r="BA247" i="24"/>
  <c r="BB247" i="24"/>
  <c r="BC247" i="24"/>
  <c r="BD247" i="24"/>
  <c r="BE247" i="24"/>
  <c r="BF247" i="24"/>
  <c r="BG247" i="24"/>
  <c r="BH247" i="24"/>
  <c r="BI247" i="24"/>
  <c r="BJ247" i="24"/>
  <c r="BK247" i="24"/>
  <c r="BL247" i="24"/>
  <c r="BN247" i="24"/>
  <c r="BO247" i="24"/>
  <c r="BP247" i="24"/>
  <c r="BQ247" i="24"/>
  <c r="BR247" i="24"/>
  <c r="BS247" i="24"/>
  <c r="BT247" i="24"/>
  <c r="BU247" i="24"/>
  <c r="BV247" i="24"/>
  <c r="BW247" i="24"/>
  <c r="BX247" i="24"/>
  <c r="BY247" i="24"/>
  <c r="BZ247" i="24"/>
  <c r="CA247" i="24"/>
  <c r="CB247" i="24"/>
  <c r="CC247" i="24"/>
  <c r="CD247" i="24"/>
  <c r="CE247" i="24"/>
  <c r="CF247" i="24"/>
  <c r="CG247" i="24"/>
  <c r="CH247" i="24"/>
  <c r="CI247" i="24"/>
  <c r="CJ247" i="24"/>
  <c r="CK247" i="24"/>
  <c r="CL247" i="24"/>
  <c r="CM247" i="24"/>
  <c r="CN247" i="24"/>
  <c r="CO247" i="24"/>
  <c r="CP247" i="24"/>
  <c r="AW248" i="24"/>
  <c r="AX248" i="24"/>
  <c r="AY248" i="24"/>
  <c r="AZ248" i="24"/>
  <c r="BA248" i="24"/>
  <c r="BB248" i="24"/>
  <c r="BC248" i="24"/>
  <c r="BD248" i="24"/>
  <c r="BE248" i="24"/>
  <c r="BF248" i="24"/>
  <c r="BG248" i="24"/>
  <c r="BH248" i="24"/>
  <c r="BI248" i="24"/>
  <c r="BJ248" i="24"/>
  <c r="BK248" i="24"/>
  <c r="BL248" i="24"/>
  <c r="BN248" i="24"/>
  <c r="BO248" i="24"/>
  <c r="BP248" i="24"/>
  <c r="BQ248" i="24"/>
  <c r="BR248" i="24"/>
  <c r="BS248" i="24"/>
  <c r="BT248" i="24"/>
  <c r="BU248" i="24"/>
  <c r="BV248" i="24"/>
  <c r="BW248" i="24"/>
  <c r="BX248" i="24"/>
  <c r="BY248" i="24"/>
  <c r="BZ248" i="24"/>
  <c r="CA248" i="24"/>
  <c r="CB248" i="24"/>
  <c r="CC248" i="24"/>
  <c r="CD248" i="24"/>
  <c r="CE248" i="24"/>
  <c r="CF248" i="24"/>
  <c r="CG248" i="24"/>
  <c r="CH248" i="24"/>
  <c r="CI248" i="24"/>
  <c r="CJ248" i="24"/>
  <c r="CK248" i="24"/>
  <c r="CL248" i="24"/>
  <c r="CM248" i="24"/>
  <c r="CN248" i="24"/>
  <c r="CO248" i="24"/>
  <c r="CP248" i="24"/>
  <c r="AW249" i="24"/>
  <c r="AX249" i="24"/>
  <c r="AY249" i="24"/>
  <c r="AZ249" i="24"/>
  <c r="BA249" i="24"/>
  <c r="BB249" i="24"/>
  <c r="BC249" i="24"/>
  <c r="BD249" i="24"/>
  <c r="BE249" i="24"/>
  <c r="BF249" i="24"/>
  <c r="BG249" i="24"/>
  <c r="BH249" i="24"/>
  <c r="BI249" i="24"/>
  <c r="BJ249" i="24"/>
  <c r="BK249" i="24"/>
  <c r="BL249" i="24"/>
  <c r="BN249" i="24"/>
  <c r="BO249" i="24"/>
  <c r="BP249" i="24"/>
  <c r="BQ249" i="24"/>
  <c r="BR249" i="24"/>
  <c r="BS249" i="24"/>
  <c r="BT249" i="24"/>
  <c r="BU249" i="24"/>
  <c r="BV249" i="24"/>
  <c r="BW249" i="24"/>
  <c r="BX249" i="24"/>
  <c r="BY249" i="24"/>
  <c r="BZ249" i="24"/>
  <c r="CA249" i="24"/>
  <c r="CB249" i="24"/>
  <c r="CC249" i="24"/>
  <c r="CD249" i="24"/>
  <c r="CE249" i="24"/>
  <c r="CF249" i="24"/>
  <c r="CG249" i="24"/>
  <c r="CH249" i="24"/>
  <c r="CI249" i="24"/>
  <c r="CJ249" i="24"/>
  <c r="CK249" i="24"/>
  <c r="CL249" i="24"/>
  <c r="CM249" i="24"/>
  <c r="CN249" i="24"/>
  <c r="CO249" i="24"/>
  <c r="CP249" i="24"/>
  <c r="AW250" i="24"/>
  <c r="AX250" i="24"/>
  <c r="AY250" i="24"/>
  <c r="AZ250" i="24"/>
  <c r="BA250" i="24"/>
  <c r="BB250" i="24"/>
  <c r="BC250" i="24"/>
  <c r="BD250" i="24"/>
  <c r="BE250" i="24"/>
  <c r="BF250" i="24"/>
  <c r="BG250" i="24"/>
  <c r="BH250" i="24"/>
  <c r="BI250" i="24"/>
  <c r="BJ250" i="24"/>
  <c r="BK250" i="24"/>
  <c r="BL250" i="24"/>
  <c r="BN250" i="24"/>
  <c r="BO250" i="24"/>
  <c r="BP250" i="24"/>
  <c r="BQ250" i="24"/>
  <c r="BR250" i="24"/>
  <c r="BS250" i="24"/>
  <c r="BT250" i="24"/>
  <c r="BU250" i="24"/>
  <c r="BV250" i="24"/>
  <c r="BW250" i="24"/>
  <c r="BX250" i="24"/>
  <c r="BY250" i="24"/>
  <c r="BZ250" i="24"/>
  <c r="CA250" i="24"/>
  <c r="CB250" i="24"/>
  <c r="CC250" i="24"/>
  <c r="CD250" i="24"/>
  <c r="CE250" i="24"/>
  <c r="CF250" i="24"/>
  <c r="CG250" i="24"/>
  <c r="CH250" i="24"/>
  <c r="CI250" i="24"/>
  <c r="CJ250" i="24"/>
  <c r="CK250" i="24"/>
  <c r="CL250" i="24"/>
  <c r="CM250" i="24"/>
  <c r="CN250" i="24"/>
  <c r="CO250" i="24"/>
  <c r="CP250" i="24"/>
  <c r="AW251" i="24"/>
  <c r="AX251" i="24"/>
  <c r="AY251" i="24"/>
  <c r="AZ251" i="24"/>
  <c r="BA251" i="24"/>
  <c r="BB251" i="24"/>
  <c r="BC251" i="24"/>
  <c r="BD251" i="24"/>
  <c r="BE251" i="24"/>
  <c r="BF251" i="24"/>
  <c r="BG251" i="24"/>
  <c r="BH251" i="24"/>
  <c r="BI251" i="24"/>
  <c r="BJ251" i="24"/>
  <c r="BK251" i="24"/>
  <c r="BL251" i="24"/>
  <c r="BN251" i="24"/>
  <c r="BO251" i="24"/>
  <c r="BP251" i="24"/>
  <c r="BQ251" i="24"/>
  <c r="BR251" i="24"/>
  <c r="BS251" i="24"/>
  <c r="BT251" i="24"/>
  <c r="BU251" i="24"/>
  <c r="BV251" i="24"/>
  <c r="BW251" i="24"/>
  <c r="BX251" i="24"/>
  <c r="BY251" i="24"/>
  <c r="BZ251" i="24"/>
  <c r="CA251" i="24"/>
  <c r="CB251" i="24"/>
  <c r="CC251" i="24"/>
  <c r="CD251" i="24"/>
  <c r="CE251" i="24"/>
  <c r="CF251" i="24"/>
  <c r="CG251" i="24"/>
  <c r="CH251" i="24"/>
  <c r="CI251" i="24"/>
  <c r="CJ251" i="24"/>
  <c r="CK251" i="24"/>
  <c r="CL251" i="24"/>
  <c r="CM251" i="24"/>
  <c r="CN251" i="24"/>
  <c r="CO251" i="24"/>
  <c r="CP251" i="24"/>
  <c r="AW252" i="24"/>
  <c r="AX252" i="24"/>
  <c r="AY252" i="24"/>
  <c r="AZ252" i="24"/>
  <c r="BA252" i="24"/>
  <c r="BB252" i="24"/>
  <c r="BC252" i="24"/>
  <c r="BD252" i="24"/>
  <c r="BE252" i="24"/>
  <c r="BF252" i="24"/>
  <c r="BG252" i="24"/>
  <c r="BH252" i="24"/>
  <c r="BI252" i="24"/>
  <c r="BJ252" i="24"/>
  <c r="BK252" i="24"/>
  <c r="BL252" i="24"/>
  <c r="BN252" i="24"/>
  <c r="BO252" i="24"/>
  <c r="BP252" i="24"/>
  <c r="BQ252" i="24"/>
  <c r="BR252" i="24"/>
  <c r="BS252" i="24"/>
  <c r="BT252" i="24"/>
  <c r="BU252" i="24"/>
  <c r="BV252" i="24"/>
  <c r="BW252" i="24"/>
  <c r="BX252" i="24"/>
  <c r="BY252" i="24"/>
  <c r="BZ252" i="24"/>
  <c r="CA252" i="24"/>
  <c r="CB252" i="24"/>
  <c r="CC252" i="24"/>
  <c r="CD252" i="24"/>
  <c r="CE252" i="24"/>
  <c r="CF252" i="24"/>
  <c r="CG252" i="24"/>
  <c r="CH252" i="24"/>
  <c r="CI252" i="24"/>
  <c r="CJ252" i="24"/>
  <c r="CK252" i="24"/>
  <c r="CL252" i="24"/>
  <c r="CM252" i="24"/>
  <c r="CN252" i="24"/>
  <c r="CO252" i="24"/>
  <c r="CP252" i="24"/>
  <c r="AW253" i="24"/>
  <c r="AX253" i="24"/>
  <c r="AY253" i="24"/>
  <c r="AZ253" i="24"/>
  <c r="BA253" i="24"/>
  <c r="BB253" i="24"/>
  <c r="BC253" i="24"/>
  <c r="BD253" i="24"/>
  <c r="BE253" i="24"/>
  <c r="BF253" i="24"/>
  <c r="BG253" i="24"/>
  <c r="BH253" i="24"/>
  <c r="BI253" i="24"/>
  <c r="BJ253" i="24"/>
  <c r="BK253" i="24"/>
  <c r="BL253" i="24"/>
  <c r="BN253" i="24"/>
  <c r="BO253" i="24"/>
  <c r="BP253" i="24"/>
  <c r="BQ253" i="24"/>
  <c r="BR253" i="24"/>
  <c r="BS253" i="24"/>
  <c r="BT253" i="24"/>
  <c r="BU253" i="24"/>
  <c r="BV253" i="24"/>
  <c r="BW253" i="24"/>
  <c r="BX253" i="24"/>
  <c r="BY253" i="24"/>
  <c r="BZ253" i="24"/>
  <c r="CA253" i="24"/>
  <c r="CB253" i="24"/>
  <c r="CC253" i="24"/>
  <c r="CD253" i="24"/>
  <c r="CE253" i="24"/>
  <c r="CF253" i="24"/>
  <c r="CG253" i="24"/>
  <c r="CH253" i="24"/>
  <c r="CI253" i="24"/>
  <c r="CJ253" i="24"/>
  <c r="CK253" i="24"/>
  <c r="CL253" i="24"/>
  <c r="CM253" i="24"/>
  <c r="CN253" i="24"/>
  <c r="CO253" i="24"/>
  <c r="CP253" i="24"/>
  <c r="AW254" i="24"/>
  <c r="AX254" i="24"/>
  <c r="AY254" i="24"/>
  <c r="AZ254" i="24"/>
  <c r="BA254" i="24"/>
  <c r="BB254" i="24"/>
  <c r="BC254" i="24"/>
  <c r="BD254" i="24"/>
  <c r="BE254" i="24"/>
  <c r="BF254" i="24"/>
  <c r="BG254" i="24"/>
  <c r="BH254" i="24"/>
  <c r="BI254" i="24"/>
  <c r="BJ254" i="24"/>
  <c r="BK254" i="24"/>
  <c r="BL254" i="24"/>
  <c r="BN254" i="24"/>
  <c r="BO254" i="24"/>
  <c r="BP254" i="24"/>
  <c r="BQ254" i="24"/>
  <c r="BR254" i="24"/>
  <c r="BS254" i="24"/>
  <c r="BT254" i="24"/>
  <c r="BU254" i="24"/>
  <c r="BV254" i="24"/>
  <c r="BW254" i="24"/>
  <c r="BX254" i="24"/>
  <c r="BY254" i="24"/>
  <c r="BZ254" i="24"/>
  <c r="CA254" i="24"/>
  <c r="CB254" i="24"/>
  <c r="CC254" i="24"/>
  <c r="CD254" i="24"/>
  <c r="CE254" i="24"/>
  <c r="CF254" i="24"/>
  <c r="CG254" i="24"/>
  <c r="CH254" i="24"/>
  <c r="CI254" i="24"/>
  <c r="CJ254" i="24"/>
  <c r="CK254" i="24"/>
  <c r="CL254" i="24"/>
  <c r="CM254" i="24"/>
  <c r="CN254" i="24"/>
  <c r="CO254" i="24"/>
  <c r="CP254" i="24"/>
  <c r="AW255" i="24"/>
  <c r="AX255" i="24"/>
  <c r="AY255" i="24"/>
  <c r="AZ255" i="24"/>
  <c r="BA255" i="24"/>
  <c r="BB255" i="24"/>
  <c r="BC255" i="24"/>
  <c r="BD255" i="24"/>
  <c r="BE255" i="24"/>
  <c r="BF255" i="24"/>
  <c r="BG255" i="24"/>
  <c r="BH255" i="24"/>
  <c r="BI255" i="24"/>
  <c r="BJ255" i="24"/>
  <c r="BK255" i="24"/>
  <c r="BL255" i="24"/>
  <c r="BN255" i="24"/>
  <c r="BO255" i="24"/>
  <c r="BP255" i="24"/>
  <c r="BQ255" i="24"/>
  <c r="BR255" i="24"/>
  <c r="BS255" i="24"/>
  <c r="BT255" i="24"/>
  <c r="BU255" i="24"/>
  <c r="BV255" i="24"/>
  <c r="BW255" i="24"/>
  <c r="BX255" i="24"/>
  <c r="BY255" i="24"/>
  <c r="BZ255" i="24"/>
  <c r="CA255" i="24"/>
  <c r="CB255" i="24"/>
  <c r="CC255" i="24"/>
  <c r="CD255" i="24"/>
  <c r="CE255" i="24"/>
  <c r="CF255" i="24"/>
  <c r="CG255" i="24"/>
  <c r="CH255" i="24"/>
  <c r="CI255" i="24"/>
  <c r="CJ255" i="24"/>
  <c r="CK255" i="24"/>
  <c r="CL255" i="24"/>
  <c r="CM255" i="24"/>
  <c r="CN255" i="24"/>
  <c r="CO255" i="24"/>
  <c r="CP255" i="24"/>
  <c r="AW256" i="24"/>
  <c r="AX256" i="24"/>
  <c r="AY256" i="24"/>
  <c r="AZ256" i="24"/>
  <c r="BA256" i="24"/>
  <c r="BB256" i="24"/>
  <c r="BC256" i="24"/>
  <c r="BD256" i="24"/>
  <c r="BE256" i="24"/>
  <c r="BF256" i="24"/>
  <c r="BG256" i="24"/>
  <c r="BH256" i="24"/>
  <c r="BI256" i="24"/>
  <c r="BJ256" i="24"/>
  <c r="BK256" i="24"/>
  <c r="BL256" i="24"/>
  <c r="BN256" i="24"/>
  <c r="BO256" i="24"/>
  <c r="BP256" i="24"/>
  <c r="BQ256" i="24"/>
  <c r="BR256" i="24"/>
  <c r="BS256" i="24"/>
  <c r="BT256" i="24"/>
  <c r="BU256" i="24"/>
  <c r="BV256" i="24"/>
  <c r="BW256" i="24"/>
  <c r="BX256" i="24"/>
  <c r="BY256" i="24"/>
  <c r="BZ256" i="24"/>
  <c r="CA256" i="24"/>
  <c r="CB256" i="24"/>
  <c r="CC256" i="24"/>
  <c r="CD256" i="24"/>
  <c r="CE256" i="24"/>
  <c r="CF256" i="24"/>
  <c r="CG256" i="24"/>
  <c r="CH256" i="24"/>
  <c r="CI256" i="24"/>
  <c r="CJ256" i="24"/>
  <c r="CK256" i="24"/>
  <c r="CL256" i="24"/>
  <c r="CM256" i="24"/>
  <c r="CN256" i="24"/>
  <c r="CO256" i="24"/>
  <c r="CP256" i="24"/>
  <c r="AW257" i="24"/>
  <c r="AX257" i="24"/>
  <c r="AY257" i="24"/>
  <c r="AZ257" i="24"/>
  <c r="BA257" i="24"/>
  <c r="BB257" i="24"/>
  <c r="BC257" i="24"/>
  <c r="BD257" i="24"/>
  <c r="BE257" i="24"/>
  <c r="BF257" i="24"/>
  <c r="BG257" i="24"/>
  <c r="BH257" i="24"/>
  <c r="BI257" i="24"/>
  <c r="BJ257" i="24"/>
  <c r="BK257" i="24"/>
  <c r="BL257" i="24"/>
  <c r="BN257" i="24"/>
  <c r="BO257" i="24"/>
  <c r="BP257" i="24"/>
  <c r="BQ257" i="24"/>
  <c r="BR257" i="24"/>
  <c r="BS257" i="24"/>
  <c r="BT257" i="24"/>
  <c r="BU257" i="24"/>
  <c r="BV257" i="24"/>
  <c r="BW257" i="24"/>
  <c r="BX257" i="24"/>
  <c r="BY257" i="24"/>
  <c r="BZ257" i="24"/>
  <c r="CA257" i="24"/>
  <c r="CB257" i="24"/>
  <c r="CC257" i="24"/>
  <c r="CD257" i="24"/>
  <c r="CE257" i="24"/>
  <c r="CF257" i="24"/>
  <c r="CG257" i="24"/>
  <c r="CH257" i="24"/>
  <c r="CI257" i="24"/>
  <c r="CJ257" i="24"/>
  <c r="CK257" i="24"/>
  <c r="CL257" i="24"/>
  <c r="CM257" i="24"/>
  <c r="CN257" i="24"/>
  <c r="CO257" i="24"/>
  <c r="CP257" i="24"/>
  <c r="AW258" i="24"/>
  <c r="AX258" i="24"/>
  <c r="AY258" i="24"/>
  <c r="AZ258" i="24"/>
  <c r="BA258" i="24"/>
  <c r="BB258" i="24"/>
  <c r="BC258" i="24"/>
  <c r="BD258" i="24"/>
  <c r="BE258" i="24"/>
  <c r="BF258" i="24"/>
  <c r="BG258" i="24"/>
  <c r="BH258" i="24"/>
  <c r="BI258" i="24"/>
  <c r="BJ258" i="24"/>
  <c r="BK258" i="24"/>
  <c r="BL258" i="24"/>
  <c r="BN258" i="24"/>
  <c r="BO258" i="24"/>
  <c r="BP258" i="24"/>
  <c r="BQ258" i="24"/>
  <c r="BR258" i="24"/>
  <c r="BS258" i="24"/>
  <c r="BT258" i="24"/>
  <c r="BU258" i="24"/>
  <c r="BV258" i="24"/>
  <c r="BW258" i="24"/>
  <c r="BX258" i="24"/>
  <c r="BY258" i="24"/>
  <c r="BZ258" i="24"/>
  <c r="CA258" i="24"/>
  <c r="CB258" i="24"/>
  <c r="CC258" i="24"/>
  <c r="CD258" i="24"/>
  <c r="CE258" i="24"/>
  <c r="CF258" i="24"/>
  <c r="CG258" i="24"/>
  <c r="CH258" i="24"/>
  <c r="CI258" i="24"/>
  <c r="CJ258" i="24"/>
  <c r="CK258" i="24"/>
  <c r="CL258" i="24"/>
  <c r="CM258" i="24"/>
  <c r="CN258" i="24"/>
  <c r="CO258" i="24"/>
  <c r="CP258" i="24"/>
  <c r="AW259" i="24"/>
  <c r="AX259" i="24"/>
  <c r="AY259" i="24"/>
  <c r="AZ259" i="24"/>
  <c r="BA259" i="24"/>
  <c r="BB259" i="24"/>
  <c r="BC259" i="24"/>
  <c r="BD259" i="24"/>
  <c r="BE259" i="24"/>
  <c r="BF259" i="24"/>
  <c r="BG259" i="24"/>
  <c r="BH259" i="24"/>
  <c r="BI259" i="24"/>
  <c r="BJ259" i="24"/>
  <c r="BK259" i="24"/>
  <c r="BL259" i="24"/>
  <c r="BN259" i="24"/>
  <c r="BO259" i="24"/>
  <c r="BP259" i="24"/>
  <c r="BQ259" i="24"/>
  <c r="BR259" i="24"/>
  <c r="BS259" i="24"/>
  <c r="BT259" i="24"/>
  <c r="BU259" i="24"/>
  <c r="BV259" i="24"/>
  <c r="BW259" i="24"/>
  <c r="BX259" i="24"/>
  <c r="BY259" i="24"/>
  <c r="BZ259" i="24"/>
  <c r="CA259" i="24"/>
  <c r="CB259" i="24"/>
  <c r="CC259" i="24"/>
  <c r="CD259" i="24"/>
  <c r="CE259" i="24"/>
  <c r="CF259" i="24"/>
  <c r="CG259" i="24"/>
  <c r="CH259" i="24"/>
  <c r="CI259" i="24"/>
  <c r="CJ259" i="24"/>
  <c r="CK259" i="24"/>
  <c r="CL259" i="24"/>
  <c r="CM259" i="24"/>
  <c r="CN259" i="24"/>
  <c r="CO259" i="24"/>
  <c r="CP259" i="24"/>
  <c r="AW260" i="24"/>
  <c r="AX260" i="24"/>
  <c r="AY260" i="24"/>
  <c r="AZ260" i="24"/>
  <c r="BA260" i="24"/>
  <c r="BB260" i="24"/>
  <c r="BC260" i="24"/>
  <c r="BD260" i="24"/>
  <c r="BE260" i="24"/>
  <c r="BF260" i="24"/>
  <c r="BG260" i="24"/>
  <c r="BH260" i="24"/>
  <c r="BI260" i="24"/>
  <c r="BJ260" i="24"/>
  <c r="BK260" i="24"/>
  <c r="BL260" i="24"/>
  <c r="BN260" i="24"/>
  <c r="BO260" i="24"/>
  <c r="BP260" i="24"/>
  <c r="BQ260" i="24"/>
  <c r="BR260" i="24"/>
  <c r="BS260" i="24"/>
  <c r="BT260" i="24"/>
  <c r="BU260" i="24"/>
  <c r="BV260" i="24"/>
  <c r="BW260" i="24"/>
  <c r="BX260" i="24"/>
  <c r="BY260" i="24"/>
  <c r="BZ260" i="24"/>
  <c r="CA260" i="24"/>
  <c r="CB260" i="24"/>
  <c r="CC260" i="24"/>
  <c r="CD260" i="24"/>
  <c r="CE260" i="24"/>
  <c r="CF260" i="24"/>
  <c r="CG260" i="24"/>
  <c r="CH260" i="24"/>
  <c r="CI260" i="24"/>
  <c r="CJ260" i="24"/>
  <c r="CK260" i="24"/>
  <c r="CL260" i="24"/>
  <c r="CM260" i="24"/>
  <c r="CN260" i="24"/>
  <c r="CO260" i="24"/>
  <c r="CP260" i="24"/>
  <c r="AW261" i="24"/>
  <c r="AX261" i="24"/>
  <c r="AY261" i="24"/>
  <c r="AZ261" i="24"/>
  <c r="BA261" i="24"/>
  <c r="BB261" i="24"/>
  <c r="BC261" i="24"/>
  <c r="BD261" i="24"/>
  <c r="BE261" i="24"/>
  <c r="BF261" i="24"/>
  <c r="BG261" i="24"/>
  <c r="BH261" i="24"/>
  <c r="BI261" i="24"/>
  <c r="BJ261" i="24"/>
  <c r="BK261" i="24"/>
  <c r="BL261" i="24"/>
  <c r="BN261" i="24"/>
  <c r="BO261" i="24"/>
  <c r="BP261" i="24"/>
  <c r="BQ261" i="24"/>
  <c r="BR261" i="24"/>
  <c r="BS261" i="24"/>
  <c r="BT261" i="24"/>
  <c r="BU261" i="24"/>
  <c r="BV261" i="24"/>
  <c r="BW261" i="24"/>
  <c r="BX261" i="24"/>
  <c r="BY261" i="24"/>
  <c r="BZ261" i="24"/>
  <c r="CA261" i="24"/>
  <c r="CB261" i="24"/>
  <c r="CC261" i="24"/>
  <c r="CD261" i="24"/>
  <c r="CE261" i="24"/>
  <c r="CF261" i="24"/>
  <c r="CG261" i="24"/>
  <c r="CH261" i="24"/>
  <c r="CI261" i="24"/>
  <c r="CJ261" i="24"/>
  <c r="CK261" i="24"/>
  <c r="CL261" i="24"/>
  <c r="CM261" i="24"/>
  <c r="CN261" i="24"/>
  <c r="CO261" i="24"/>
  <c r="CP261" i="24"/>
  <c r="AW262" i="24"/>
  <c r="AX262" i="24"/>
  <c r="AY262" i="24"/>
  <c r="AZ262" i="24"/>
  <c r="BA262" i="24"/>
  <c r="BB262" i="24"/>
  <c r="BC262" i="24"/>
  <c r="BD262" i="24"/>
  <c r="BE262" i="24"/>
  <c r="BF262" i="24"/>
  <c r="BG262" i="24"/>
  <c r="BH262" i="24"/>
  <c r="BI262" i="24"/>
  <c r="BJ262" i="24"/>
  <c r="BK262" i="24"/>
  <c r="BL262" i="24"/>
  <c r="BN262" i="24"/>
  <c r="BO262" i="24"/>
  <c r="BP262" i="24"/>
  <c r="BQ262" i="24"/>
  <c r="BR262" i="24"/>
  <c r="BS262" i="24"/>
  <c r="BT262" i="24"/>
  <c r="BU262" i="24"/>
  <c r="BV262" i="24"/>
  <c r="BW262" i="24"/>
  <c r="BX262" i="24"/>
  <c r="BY262" i="24"/>
  <c r="BZ262" i="24"/>
  <c r="CA262" i="24"/>
  <c r="CB262" i="24"/>
  <c r="CC262" i="24"/>
  <c r="CD262" i="24"/>
  <c r="CE262" i="24"/>
  <c r="CF262" i="24"/>
  <c r="CG262" i="24"/>
  <c r="CH262" i="24"/>
  <c r="CI262" i="24"/>
  <c r="CJ262" i="24"/>
  <c r="CK262" i="24"/>
  <c r="CL262" i="24"/>
  <c r="CM262" i="24"/>
  <c r="CN262" i="24"/>
  <c r="CO262" i="24"/>
  <c r="CP262" i="24"/>
  <c r="AW263" i="24"/>
  <c r="AX263" i="24"/>
  <c r="AY263" i="24"/>
  <c r="AZ263" i="24"/>
  <c r="BA263" i="24"/>
  <c r="BB263" i="24"/>
  <c r="BC263" i="24"/>
  <c r="BD263" i="24"/>
  <c r="BE263" i="24"/>
  <c r="BF263" i="24"/>
  <c r="BG263" i="24"/>
  <c r="BH263" i="24"/>
  <c r="BI263" i="24"/>
  <c r="BJ263" i="24"/>
  <c r="BK263" i="24"/>
  <c r="BL263" i="24"/>
  <c r="BN263" i="24"/>
  <c r="BO263" i="24"/>
  <c r="BP263" i="24"/>
  <c r="BQ263" i="24"/>
  <c r="BR263" i="24"/>
  <c r="BS263" i="24"/>
  <c r="BT263" i="24"/>
  <c r="BU263" i="24"/>
  <c r="BV263" i="24"/>
  <c r="BW263" i="24"/>
  <c r="BX263" i="24"/>
  <c r="BY263" i="24"/>
  <c r="BZ263" i="24"/>
  <c r="CA263" i="24"/>
  <c r="CB263" i="24"/>
  <c r="CC263" i="24"/>
  <c r="CD263" i="24"/>
  <c r="CE263" i="24"/>
  <c r="CF263" i="24"/>
  <c r="CG263" i="24"/>
  <c r="CH263" i="24"/>
  <c r="CI263" i="24"/>
  <c r="CJ263" i="24"/>
  <c r="CK263" i="24"/>
  <c r="CL263" i="24"/>
  <c r="CM263" i="24"/>
  <c r="CN263" i="24"/>
  <c r="CO263" i="24"/>
  <c r="CP263" i="24"/>
  <c r="AW264" i="24"/>
  <c r="AX264" i="24"/>
  <c r="AY264" i="24"/>
  <c r="AZ264" i="24"/>
  <c r="BA264" i="24"/>
  <c r="BB264" i="24"/>
  <c r="BC264" i="24"/>
  <c r="BD264" i="24"/>
  <c r="BE264" i="24"/>
  <c r="BF264" i="24"/>
  <c r="BG264" i="24"/>
  <c r="BH264" i="24"/>
  <c r="BI264" i="24"/>
  <c r="BJ264" i="24"/>
  <c r="BK264" i="24"/>
  <c r="BL264" i="24"/>
  <c r="BN264" i="24"/>
  <c r="BO264" i="24"/>
  <c r="BP264" i="24"/>
  <c r="BQ264" i="24"/>
  <c r="BR264" i="24"/>
  <c r="BS264" i="24"/>
  <c r="BT264" i="24"/>
  <c r="BU264" i="24"/>
  <c r="BV264" i="24"/>
  <c r="BW264" i="24"/>
  <c r="BX264" i="24"/>
  <c r="BY264" i="24"/>
  <c r="BZ264" i="24"/>
  <c r="CA264" i="24"/>
  <c r="CB264" i="24"/>
  <c r="CC264" i="24"/>
  <c r="CD264" i="24"/>
  <c r="CE264" i="24"/>
  <c r="CF264" i="24"/>
  <c r="CG264" i="24"/>
  <c r="CH264" i="24"/>
  <c r="CI264" i="24"/>
  <c r="CJ264" i="24"/>
  <c r="CK264" i="24"/>
  <c r="CL264" i="24"/>
  <c r="CM264" i="24"/>
  <c r="CN264" i="24"/>
  <c r="CO264" i="24"/>
  <c r="CP264" i="24"/>
  <c r="AW265" i="24"/>
  <c r="AX265" i="24"/>
  <c r="AY265" i="24"/>
  <c r="AZ265" i="24"/>
  <c r="BA265" i="24"/>
  <c r="BB265" i="24"/>
  <c r="BC265" i="24"/>
  <c r="BD265" i="24"/>
  <c r="BE265" i="24"/>
  <c r="BF265" i="24"/>
  <c r="BG265" i="24"/>
  <c r="BH265" i="24"/>
  <c r="BI265" i="24"/>
  <c r="BJ265" i="24"/>
  <c r="BK265" i="24"/>
  <c r="BL265" i="24"/>
  <c r="BN265" i="24"/>
  <c r="BO265" i="24"/>
  <c r="BP265" i="24"/>
  <c r="BQ265" i="24"/>
  <c r="BR265" i="24"/>
  <c r="BS265" i="24"/>
  <c r="BT265" i="24"/>
  <c r="BU265" i="24"/>
  <c r="BV265" i="24"/>
  <c r="BW265" i="24"/>
  <c r="BX265" i="24"/>
  <c r="BY265" i="24"/>
  <c r="BZ265" i="24"/>
  <c r="CA265" i="24"/>
  <c r="CB265" i="24"/>
  <c r="CC265" i="24"/>
  <c r="CD265" i="24"/>
  <c r="CE265" i="24"/>
  <c r="CF265" i="24"/>
  <c r="CG265" i="24"/>
  <c r="CH265" i="24"/>
  <c r="CI265" i="24"/>
  <c r="CJ265" i="24"/>
  <c r="CK265" i="24"/>
  <c r="CL265" i="24"/>
  <c r="CM265" i="24"/>
  <c r="CN265" i="24"/>
  <c r="CO265" i="24"/>
  <c r="CP265" i="24"/>
  <c r="AW266" i="24"/>
  <c r="AX266" i="24"/>
  <c r="AY266" i="24"/>
  <c r="AZ266" i="24"/>
  <c r="BA266" i="24"/>
  <c r="BB266" i="24"/>
  <c r="BC266" i="24"/>
  <c r="BD266" i="24"/>
  <c r="BE266" i="24"/>
  <c r="BF266" i="24"/>
  <c r="BG266" i="24"/>
  <c r="BH266" i="24"/>
  <c r="BI266" i="24"/>
  <c r="BJ266" i="24"/>
  <c r="BK266" i="24"/>
  <c r="BL266" i="24"/>
  <c r="BN266" i="24"/>
  <c r="BO266" i="24"/>
  <c r="BP266" i="24"/>
  <c r="BQ266" i="24"/>
  <c r="BR266" i="24"/>
  <c r="BS266" i="24"/>
  <c r="BT266" i="24"/>
  <c r="BU266" i="24"/>
  <c r="BV266" i="24"/>
  <c r="BW266" i="24"/>
  <c r="BX266" i="24"/>
  <c r="BY266" i="24"/>
  <c r="BZ266" i="24"/>
  <c r="CA266" i="24"/>
  <c r="CB266" i="24"/>
  <c r="CC266" i="24"/>
  <c r="CD266" i="24"/>
  <c r="CE266" i="24"/>
  <c r="CF266" i="24"/>
  <c r="CG266" i="24"/>
  <c r="CH266" i="24"/>
  <c r="CI266" i="24"/>
  <c r="CJ266" i="24"/>
  <c r="CK266" i="24"/>
  <c r="CL266" i="24"/>
  <c r="CM266" i="24"/>
  <c r="CN266" i="24"/>
  <c r="CO266" i="24"/>
  <c r="CP266" i="24"/>
  <c r="AW267" i="24"/>
  <c r="AX267" i="24"/>
  <c r="AY267" i="24"/>
  <c r="AZ267" i="24"/>
  <c r="BA267" i="24"/>
  <c r="BB267" i="24"/>
  <c r="BC267" i="24"/>
  <c r="BD267" i="24"/>
  <c r="BE267" i="24"/>
  <c r="BF267" i="24"/>
  <c r="BG267" i="24"/>
  <c r="BH267" i="24"/>
  <c r="BI267" i="24"/>
  <c r="BJ267" i="24"/>
  <c r="BK267" i="24"/>
  <c r="BL267" i="24"/>
  <c r="BN267" i="24"/>
  <c r="BO267" i="24"/>
  <c r="BP267" i="24"/>
  <c r="BQ267" i="24"/>
  <c r="BR267" i="24"/>
  <c r="BS267" i="24"/>
  <c r="BT267" i="24"/>
  <c r="BU267" i="24"/>
  <c r="BV267" i="24"/>
  <c r="BW267" i="24"/>
  <c r="BX267" i="24"/>
  <c r="BY267" i="24"/>
  <c r="BZ267" i="24"/>
  <c r="CA267" i="24"/>
  <c r="CB267" i="24"/>
  <c r="CC267" i="24"/>
  <c r="CD267" i="24"/>
  <c r="CE267" i="24"/>
  <c r="CF267" i="24"/>
  <c r="CG267" i="24"/>
  <c r="CH267" i="24"/>
  <c r="CI267" i="24"/>
  <c r="CJ267" i="24"/>
  <c r="CK267" i="24"/>
  <c r="CL267" i="24"/>
  <c r="CM267" i="24"/>
  <c r="CN267" i="24"/>
  <c r="CO267" i="24"/>
  <c r="CP267" i="24"/>
  <c r="AW268" i="24"/>
  <c r="AX268" i="24"/>
  <c r="AY268" i="24"/>
  <c r="AZ268" i="24"/>
  <c r="BA268" i="24"/>
  <c r="BB268" i="24"/>
  <c r="BC268" i="24"/>
  <c r="BD268" i="24"/>
  <c r="BE268" i="24"/>
  <c r="BF268" i="24"/>
  <c r="BG268" i="24"/>
  <c r="BH268" i="24"/>
  <c r="BI268" i="24"/>
  <c r="BJ268" i="24"/>
  <c r="BK268" i="24"/>
  <c r="BL268" i="24"/>
  <c r="BN268" i="24"/>
  <c r="BO268" i="24"/>
  <c r="BP268" i="24"/>
  <c r="BQ268" i="24"/>
  <c r="BR268" i="24"/>
  <c r="BS268" i="24"/>
  <c r="BT268" i="24"/>
  <c r="BU268" i="24"/>
  <c r="BV268" i="24"/>
  <c r="BW268" i="24"/>
  <c r="BX268" i="24"/>
  <c r="BY268" i="24"/>
  <c r="BZ268" i="24"/>
  <c r="CA268" i="24"/>
  <c r="CB268" i="24"/>
  <c r="CC268" i="24"/>
  <c r="CD268" i="24"/>
  <c r="CE268" i="24"/>
  <c r="CF268" i="24"/>
  <c r="CG268" i="24"/>
  <c r="CH268" i="24"/>
  <c r="CI268" i="24"/>
  <c r="CJ268" i="24"/>
  <c r="CK268" i="24"/>
  <c r="CL268" i="24"/>
  <c r="CM268" i="24"/>
  <c r="CN268" i="24"/>
  <c r="CO268" i="24"/>
  <c r="CP268" i="24"/>
  <c r="AW269" i="24"/>
  <c r="AX269" i="24"/>
  <c r="AY269" i="24"/>
  <c r="AZ269" i="24"/>
  <c r="BA269" i="24"/>
  <c r="BB269" i="24"/>
  <c r="BC269" i="24"/>
  <c r="BD269" i="24"/>
  <c r="BE269" i="24"/>
  <c r="BF269" i="24"/>
  <c r="BG269" i="24"/>
  <c r="BH269" i="24"/>
  <c r="BI269" i="24"/>
  <c r="BJ269" i="24"/>
  <c r="BK269" i="24"/>
  <c r="BL269" i="24"/>
  <c r="BN269" i="24"/>
  <c r="BO269" i="24"/>
  <c r="BP269" i="24"/>
  <c r="BQ269" i="24"/>
  <c r="BR269" i="24"/>
  <c r="BS269" i="24"/>
  <c r="BT269" i="24"/>
  <c r="BU269" i="24"/>
  <c r="BV269" i="24"/>
  <c r="BW269" i="24"/>
  <c r="BX269" i="24"/>
  <c r="BY269" i="24"/>
  <c r="BZ269" i="24"/>
  <c r="CA269" i="24"/>
  <c r="CB269" i="24"/>
  <c r="CC269" i="24"/>
  <c r="CD269" i="24"/>
  <c r="CE269" i="24"/>
  <c r="CF269" i="24"/>
  <c r="CG269" i="24"/>
  <c r="CH269" i="24"/>
  <c r="CI269" i="24"/>
  <c r="CJ269" i="24"/>
  <c r="CK269" i="24"/>
  <c r="CL269" i="24"/>
  <c r="CM269" i="24"/>
  <c r="CN269" i="24"/>
  <c r="CO269" i="24"/>
  <c r="CP269" i="24"/>
  <c r="AW270" i="24"/>
  <c r="AX270" i="24"/>
  <c r="AY270" i="24"/>
  <c r="AZ270" i="24"/>
  <c r="BA270" i="24"/>
  <c r="BB270" i="24"/>
  <c r="BC270" i="24"/>
  <c r="BD270" i="24"/>
  <c r="BE270" i="24"/>
  <c r="BF270" i="24"/>
  <c r="BG270" i="24"/>
  <c r="BH270" i="24"/>
  <c r="BI270" i="24"/>
  <c r="BJ270" i="24"/>
  <c r="BK270" i="24"/>
  <c r="BL270" i="24"/>
  <c r="BN270" i="24"/>
  <c r="BO270" i="24"/>
  <c r="BP270" i="24"/>
  <c r="BQ270" i="24"/>
  <c r="BR270" i="24"/>
  <c r="BS270" i="24"/>
  <c r="BT270" i="24"/>
  <c r="BU270" i="24"/>
  <c r="BV270" i="24"/>
  <c r="BW270" i="24"/>
  <c r="BX270" i="24"/>
  <c r="BY270" i="24"/>
  <c r="BZ270" i="24"/>
  <c r="CA270" i="24"/>
  <c r="CB270" i="24"/>
  <c r="CC270" i="24"/>
  <c r="CD270" i="24"/>
  <c r="CE270" i="24"/>
  <c r="CF270" i="24"/>
  <c r="CG270" i="24"/>
  <c r="CH270" i="24"/>
  <c r="CI270" i="24"/>
  <c r="CJ270" i="24"/>
  <c r="CK270" i="24"/>
  <c r="CL270" i="24"/>
  <c r="CM270" i="24"/>
  <c r="CN270" i="24"/>
  <c r="CO270" i="24"/>
  <c r="CP270" i="24"/>
  <c r="AW271" i="24"/>
  <c r="AX271" i="24"/>
  <c r="AY271" i="24"/>
  <c r="AZ271" i="24"/>
  <c r="BA271" i="24"/>
  <c r="BB271" i="24"/>
  <c r="BC271" i="24"/>
  <c r="BD271" i="24"/>
  <c r="BE271" i="24"/>
  <c r="BF271" i="24"/>
  <c r="BG271" i="24"/>
  <c r="BH271" i="24"/>
  <c r="BI271" i="24"/>
  <c r="BJ271" i="24"/>
  <c r="BK271" i="24"/>
  <c r="BL271" i="24"/>
  <c r="BN271" i="24"/>
  <c r="BO271" i="24"/>
  <c r="BP271" i="24"/>
  <c r="BQ271" i="24"/>
  <c r="BR271" i="24"/>
  <c r="BS271" i="24"/>
  <c r="BT271" i="24"/>
  <c r="BU271" i="24"/>
  <c r="BV271" i="24"/>
  <c r="BW271" i="24"/>
  <c r="BX271" i="24"/>
  <c r="BY271" i="24"/>
  <c r="BZ271" i="24"/>
  <c r="CA271" i="24"/>
  <c r="CB271" i="24"/>
  <c r="CC271" i="24"/>
  <c r="CD271" i="24"/>
  <c r="CE271" i="24"/>
  <c r="CF271" i="24"/>
  <c r="CG271" i="24"/>
  <c r="CH271" i="24"/>
  <c r="CI271" i="24"/>
  <c r="CJ271" i="24"/>
  <c r="CK271" i="24"/>
  <c r="CL271" i="24"/>
  <c r="CM271" i="24"/>
  <c r="CN271" i="24"/>
  <c r="CO271" i="24"/>
  <c r="CP271" i="24"/>
  <c r="AW272" i="24"/>
  <c r="AX272" i="24"/>
  <c r="AY272" i="24"/>
  <c r="AZ272" i="24"/>
  <c r="BA272" i="24"/>
  <c r="BB272" i="24"/>
  <c r="BC272" i="24"/>
  <c r="BD272" i="24"/>
  <c r="BE272" i="24"/>
  <c r="BF272" i="24"/>
  <c r="BG272" i="24"/>
  <c r="BH272" i="24"/>
  <c r="BI272" i="24"/>
  <c r="BJ272" i="24"/>
  <c r="BK272" i="24"/>
  <c r="BL272" i="24"/>
  <c r="BN272" i="24"/>
  <c r="BO272" i="24"/>
  <c r="BP272" i="24"/>
  <c r="BQ272" i="24"/>
  <c r="BR272" i="24"/>
  <c r="BS272" i="24"/>
  <c r="BT272" i="24"/>
  <c r="BU272" i="24"/>
  <c r="BV272" i="24"/>
  <c r="BW272" i="24"/>
  <c r="BX272" i="24"/>
  <c r="BY272" i="24"/>
  <c r="BZ272" i="24"/>
  <c r="CA272" i="24"/>
  <c r="CB272" i="24"/>
  <c r="CC272" i="24"/>
  <c r="CD272" i="24"/>
  <c r="CE272" i="24"/>
  <c r="CF272" i="24"/>
  <c r="CG272" i="24"/>
  <c r="CH272" i="24"/>
  <c r="CI272" i="24"/>
  <c r="CJ272" i="24"/>
  <c r="CK272" i="24"/>
  <c r="CL272" i="24"/>
  <c r="CM272" i="24"/>
  <c r="CN272" i="24"/>
  <c r="CO272" i="24"/>
  <c r="CP272" i="24"/>
  <c r="AW273" i="24"/>
  <c r="AX273" i="24"/>
  <c r="AY273" i="24"/>
  <c r="AZ273" i="24"/>
  <c r="BA273" i="24"/>
  <c r="BB273" i="24"/>
  <c r="BC273" i="24"/>
  <c r="BD273" i="24"/>
  <c r="BE273" i="24"/>
  <c r="BF273" i="24"/>
  <c r="BG273" i="24"/>
  <c r="BH273" i="24"/>
  <c r="BI273" i="24"/>
  <c r="BJ273" i="24"/>
  <c r="BK273" i="24"/>
  <c r="BL273" i="24"/>
  <c r="BN273" i="24"/>
  <c r="BO273" i="24"/>
  <c r="BP273" i="24"/>
  <c r="BQ273" i="24"/>
  <c r="BR273" i="24"/>
  <c r="BS273" i="24"/>
  <c r="BT273" i="24"/>
  <c r="BU273" i="24"/>
  <c r="BV273" i="24"/>
  <c r="BW273" i="24"/>
  <c r="BX273" i="24"/>
  <c r="BY273" i="24"/>
  <c r="BZ273" i="24"/>
  <c r="CA273" i="24"/>
  <c r="CB273" i="24"/>
  <c r="CC273" i="24"/>
  <c r="CD273" i="24"/>
  <c r="CE273" i="24"/>
  <c r="CF273" i="24"/>
  <c r="CG273" i="24"/>
  <c r="CH273" i="24"/>
  <c r="CI273" i="24"/>
  <c r="CJ273" i="24"/>
  <c r="CK273" i="24"/>
  <c r="CL273" i="24"/>
  <c r="CM273" i="24"/>
  <c r="CN273" i="24"/>
  <c r="CO273" i="24"/>
  <c r="CP273" i="24"/>
  <c r="AW274" i="24"/>
  <c r="AX274" i="24"/>
  <c r="AY274" i="24"/>
  <c r="AZ274" i="24"/>
  <c r="BA274" i="24"/>
  <c r="BB274" i="24"/>
  <c r="BC274" i="24"/>
  <c r="BD274" i="24"/>
  <c r="BE274" i="24"/>
  <c r="BF274" i="24"/>
  <c r="BG274" i="24"/>
  <c r="BH274" i="24"/>
  <c r="BI274" i="24"/>
  <c r="BJ274" i="24"/>
  <c r="BK274" i="24"/>
  <c r="BL274" i="24"/>
  <c r="BN274" i="24"/>
  <c r="BO274" i="24"/>
  <c r="BP274" i="24"/>
  <c r="BQ274" i="24"/>
  <c r="BR274" i="24"/>
  <c r="BS274" i="24"/>
  <c r="BT274" i="24"/>
  <c r="BU274" i="24"/>
  <c r="BV274" i="24"/>
  <c r="BW274" i="24"/>
  <c r="BX274" i="24"/>
  <c r="BY274" i="24"/>
  <c r="BZ274" i="24"/>
  <c r="CA274" i="24"/>
  <c r="CB274" i="24"/>
  <c r="CC274" i="24"/>
  <c r="CD274" i="24"/>
  <c r="CE274" i="24"/>
  <c r="CF274" i="24"/>
  <c r="CG274" i="24"/>
  <c r="CH274" i="24"/>
  <c r="CI274" i="24"/>
  <c r="CJ274" i="24"/>
  <c r="CK274" i="24"/>
  <c r="CL274" i="24"/>
  <c r="CM274" i="24"/>
  <c r="CN274" i="24"/>
  <c r="CO274" i="24"/>
  <c r="CP274" i="24"/>
  <c r="AW275" i="24"/>
  <c r="AX275" i="24"/>
  <c r="AY275" i="24"/>
  <c r="AZ275" i="24"/>
  <c r="BA275" i="24"/>
  <c r="BB275" i="24"/>
  <c r="BC275" i="24"/>
  <c r="BD275" i="24"/>
  <c r="BE275" i="24"/>
  <c r="BF275" i="24"/>
  <c r="BG275" i="24"/>
  <c r="BH275" i="24"/>
  <c r="BI275" i="24"/>
  <c r="BJ275" i="24"/>
  <c r="BK275" i="24"/>
  <c r="BL275" i="24"/>
  <c r="BN275" i="24"/>
  <c r="BO275" i="24"/>
  <c r="BP275" i="24"/>
  <c r="BQ275" i="24"/>
  <c r="BR275" i="24"/>
  <c r="BS275" i="24"/>
  <c r="BT275" i="24"/>
  <c r="BU275" i="24"/>
  <c r="BV275" i="24"/>
  <c r="BW275" i="24"/>
  <c r="BX275" i="24"/>
  <c r="BY275" i="24"/>
  <c r="BZ275" i="24"/>
  <c r="CA275" i="24"/>
  <c r="CB275" i="24"/>
  <c r="CC275" i="24"/>
  <c r="CD275" i="24"/>
  <c r="CE275" i="24"/>
  <c r="CF275" i="24"/>
  <c r="CG275" i="24"/>
  <c r="CH275" i="24"/>
  <c r="CI275" i="24"/>
  <c r="CJ275" i="24"/>
  <c r="CK275" i="24"/>
  <c r="CL275" i="24"/>
  <c r="CM275" i="24"/>
  <c r="CN275" i="24"/>
  <c r="CO275" i="24"/>
  <c r="CP275" i="24"/>
  <c r="AW276" i="24"/>
  <c r="AX276" i="24"/>
  <c r="AY276" i="24"/>
  <c r="AZ276" i="24"/>
  <c r="BA276" i="24"/>
  <c r="BB276" i="24"/>
  <c r="BC276" i="24"/>
  <c r="BD276" i="24"/>
  <c r="BE276" i="24"/>
  <c r="BF276" i="24"/>
  <c r="BG276" i="24"/>
  <c r="BH276" i="24"/>
  <c r="BI276" i="24"/>
  <c r="BJ276" i="24"/>
  <c r="BK276" i="24"/>
  <c r="BL276" i="24"/>
  <c r="BN276" i="24"/>
  <c r="BO276" i="24"/>
  <c r="BP276" i="24"/>
  <c r="BQ276" i="24"/>
  <c r="BR276" i="24"/>
  <c r="BS276" i="24"/>
  <c r="BT276" i="24"/>
  <c r="BU276" i="24"/>
  <c r="BV276" i="24"/>
  <c r="BW276" i="24"/>
  <c r="BX276" i="24"/>
  <c r="BY276" i="24"/>
  <c r="BZ276" i="24"/>
  <c r="CA276" i="24"/>
  <c r="CB276" i="24"/>
  <c r="CC276" i="24"/>
  <c r="CD276" i="24"/>
  <c r="CE276" i="24"/>
  <c r="CF276" i="24"/>
  <c r="CG276" i="24"/>
  <c r="CH276" i="24"/>
  <c r="CI276" i="24"/>
  <c r="CJ276" i="24"/>
  <c r="CK276" i="24"/>
  <c r="CL276" i="24"/>
  <c r="CM276" i="24"/>
  <c r="CN276" i="24"/>
  <c r="CO276" i="24"/>
  <c r="CP276" i="24"/>
  <c r="AW277" i="24"/>
  <c r="AX277" i="24"/>
  <c r="AY277" i="24"/>
  <c r="AZ277" i="24"/>
  <c r="BA277" i="24"/>
  <c r="BB277" i="24"/>
  <c r="BC277" i="24"/>
  <c r="BD277" i="24"/>
  <c r="BE277" i="24"/>
  <c r="BF277" i="24"/>
  <c r="BG277" i="24"/>
  <c r="BH277" i="24"/>
  <c r="BI277" i="24"/>
  <c r="BJ277" i="24"/>
  <c r="BK277" i="24"/>
  <c r="BL277" i="24"/>
  <c r="BN277" i="24"/>
  <c r="BO277" i="24"/>
  <c r="BP277" i="24"/>
  <c r="BQ277" i="24"/>
  <c r="BR277" i="24"/>
  <c r="BS277" i="24"/>
  <c r="BT277" i="24"/>
  <c r="BU277" i="24"/>
  <c r="BV277" i="24"/>
  <c r="BW277" i="24"/>
  <c r="BX277" i="24"/>
  <c r="BY277" i="24"/>
  <c r="BZ277" i="24"/>
  <c r="CA277" i="24"/>
  <c r="CB277" i="24"/>
  <c r="CC277" i="24"/>
  <c r="CD277" i="24"/>
  <c r="CE277" i="24"/>
  <c r="CF277" i="24"/>
  <c r="CG277" i="24"/>
  <c r="CH277" i="24"/>
  <c r="CI277" i="24"/>
  <c r="CJ277" i="24"/>
  <c r="CK277" i="24"/>
  <c r="CL277" i="24"/>
  <c r="CM277" i="24"/>
  <c r="CN277" i="24"/>
  <c r="CO277" i="24"/>
  <c r="CP277" i="24"/>
  <c r="AW278" i="24"/>
  <c r="AX278" i="24"/>
  <c r="AY278" i="24"/>
  <c r="AZ278" i="24"/>
  <c r="BA278" i="24"/>
  <c r="BB278" i="24"/>
  <c r="BC278" i="24"/>
  <c r="BD278" i="24"/>
  <c r="BE278" i="24"/>
  <c r="BF278" i="24"/>
  <c r="BG278" i="24"/>
  <c r="BH278" i="24"/>
  <c r="BI278" i="24"/>
  <c r="BJ278" i="24"/>
  <c r="BK278" i="24"/>
  <c r="BL278" i="24"/>
  <c r="BN278" i="24"/>
  <c r="BO278" i="24"/>
  <c r="BP278" i="24"/>
  <c r="BQ278" i="24"/>
  <c r="BR278" i="24"/>
  <c r="BS278" i="24"/>
  <c r="BT278" i="24"/>
  <c r="BU278" i="24"/>
  <c r="BV278" i="24"/>
  <c r="BW278" i="24"/>
  <c r="BX278" i="24"/>
  <c r="BY278" i="24"/>
  <c r="BZ278" i="24"/>
  <c r="CA278" i="24"/>
  <c r="CB278" i="24"/>
  <c r="CC278" i="24"/>
  <c r="CD278" i="24"/>
  <c r="CE278" i="24"/>
  <c r="CF278" i="24"/>
  <c r="CG278" i="24"/>
  <c r="CH278" i="24"/>
  <c r="CI278" i="24"/>
  <c r="CJ278" i="24"/>
  <c r="CK278" i="24"/>
  <c r="CL278" i="24"/>
  <c r="CM278" i="24"/>
  <c r="CN278" i="24"/>
  <c r="CO278" i="24"/>
  <c r="CP278" i="24"/>
  <c r="AW279" i="24"/>
  <c r="AX279" i="24"/>
  <c r="AY279" i="24"/>
  <c r="AZ279" i="24"/>
  <c r="BA279" i="24"/>
  <c r="BB279" i="24"/>
  <c r="BC279" i="24"/>
  <c r="BD279" i="24"/>
  <c r="BE279" i="24"/>
  <c r="BF279" i="24"/>
  <c r="BG279" i="24"/>
  <c r="BH279" i="24"/>
  <c r="BI279" i="24"/>
  <c r="BJ279" i="24"/>
  <c r="BK279" i="24"/>
  <c r="BL279" i="24"/>
  <c r="BN279" i="24"/>
  <c r="BO279" i="24"/>
  <c r="BP279" i="24"/>
  <c r="BQ279" i="24"/>
  <c r="BR279" i="24"/>
  <c r="BS279" i="24"/>
  <c r="BT279" i="24"/>
  <c r="BU279" i="24"/>
  <c r="BV279" i="24"/>
  <c r="BW279" i="24"/>
  <c r="BX279" i="24"/>
  <c r="BY279" i="24"/>
  <c r="BZ279" i="24"/>
  <c r="CA279" i="24"/>
  <c r="CB279" i="24"/>
  <c r="CC279" i="24"/>
  <c r="CD279" i="24"/>
  <c r="CE279" i="24"/>
  <c r="CF279" i="24"/>
  <c r="CG279" i="24"/>
  <c r="CH279" i="24"/>
  <c r="CI279" i="24"/>
  <c r="CJ279" i="24"/>
  <c r="CK279" i="24"/>
  <c r="CL279" i="24"/>
  <c r="CM279" i="24"/>
  <c r="CN279" i="24"/>
  <c r="CO279" i="24"/>
  <c r="CP279" i="24"/>
  <c r="AW280" i="24"/>
  <c r="AX280" i="24"/>
  <c r="AY280" i="24"/>
  <c r="AZ280" i="24"/>
  <c r="BA280" i="24"/>
  <c r="BB280" i="24"/>
  <c r="BC280" i="24"/>
  <c r="BD280" i="24"/>
  <c r="BE280" i="24"/>
  <c r="BF280" i="24"/>
  <c r="BG280" i="24"/>
  <c r="BH280" i="24"/>
  <c r="BI280" i="24"/>
  <c r="BJ280" i="24"/>
  <c r="BK280" i="24"/>
  <c r="BL280" i="24"/>
  <c r="BN280" i="24"/>
  <c r="BO280" i="24"/>
  <c r="BP280" i="24"/>
  <c r="BQ280" i="24"/>
  <c r="BR280" i="24"/>
  <c r="BS280" i="24"/>
  <c r="BT280" i="24"/>
  <c r="BU280" i="24"/>
  <c r="BV280" i="24"/>
  <c r="BW280" i="24"/>
  <c r="BX280" i="24"/>
  <c r="BY280" i="24"/>
  <c r="BZ280" i="24"/>
  <c r="CA280" i="24"/>
  <c r="CB280" i="24"/>
  <c r="CC280" i="24"/>
  <c r="CD280" i="24"/>
  <c r="CE280" i="24"/>
  <c r="CF280" i="24"/>
  <c r="CG280" i="24"/>
  <c r="CH280" i="24"/>
  <c r="CI280" i="24"/>
  <c r="CJ280" i="24"/>
  <c r="CK280" i="24"/>
  <c r="CL280" i="24"/>
  <c r="CM280" i="24"/>
  <c r="CN280" i="24"/>
  <c r="CO280" i="24"/>
  <c r="CP280" i="24"/>
  <c r="AW281" i="24"/>
  <c r="AX281" i="24"/>
  <c r="AY281" i="24"/>
  <c r="AZ281" i="24"/>
  <c r="BA281" i="24"/>
  <c r="BB281" i="24"/>
  <c r="BC281" i="24"/>
  <c r="BD281" i="24"/>
  <c r="BE281" i="24"/>
  <c r="BF281" i="24"/>
  <c r="BG281" i="24"/>
  <c r="BH281" i="24"/>
  <c r="BI281" i="24"/>
  <c r="BJ281" i="24"/>
  <c r="BK281" i="24"/>
  <c r="BL281" i="24"/>
  <c r="BN281" i="24"/>
  <c r="BO281" i="24"/>
  <c r="BP281" i="24"/>
  <c r="BQ281" i="24"/>
  <c r="BR281" i="24"/>
  <c r="BS281" i="24"/>
  <c r="BT281" i="24"/>
  <c r="BU281" i="24"/>
  <c r="BV281" i="24"/>
  <c r="BW281" i="24"/>
  <c r="BX281" i="24"/>
  <c r="BY281" i="24"/>
  <c r="BZ281" i="24"/>
  <c r="CA281" i="24"/>
  <c r="CB281" i="24"/>
  <c r="CC281" i="24"/>
  <c r="CD281" i="24"/>
  <c r="CE281" i="24"/>
  <c r="CF281" i="24"/>
  <c r="CG281" i="24"/>
  <c r="CH281" i="24"/>
  <c r="CI281" i="24"/>
  <c r="CJ281" i="24"/>
  <c r="CK281" i="24"/>
  <c r="CL281" i="24"/>
  <c r="CM281" i="24"/>
  <c r="CN281" i="24"/>
  <c r="CO281" i="24"/>
  <c r="CP281" i="24"/>
  <c r="AW282" i="24"/>
  <c r="AX282" i="24"/>
  <c r="AY282" i="24"/>
  <c r="AZ282" i="24"/>
  <c r="BA282" i="24"/>
  <c r="BB282" i="24"/>
  <c r="BC282" i="24"/>
  <c r="BD282" i="24"/>
  <c r="BE282" i="24"/>
  <c r="BF282" i="24"/>
  <c r="BG282" i="24"/>
  <c r="BH282" i="24"/>
  <c r="BI282" i="24"/>
  <c r="BJ282" i="24"/>
  <c r="BK282" i="24"/>
  <c r="BL282" i="24"/>
  <c r="BN282" i="24"/>
  <c r="BO282" i="24"/>
  <c r="BP282" i="24"/>
  <c r="BQ282" i="24"/>
  <c r="BR282" i="24"/>
  <c r="BS282" i="24"/>
  <c r="BT282" i="24"/>
  <c r="BU282" i="24"/>
  <c r="BV282" i="24"/>
  <c r="BW282" i="24"/>
  <c r="BX282" i="24"/>
  <c r="BY282" i="24"/>
  <c r="BZ282" i="24"/>
  <c r="CA282" i="24"/>
  <c r="CB282" i="24"/>
  <c r="CC282" i="24"/>
  <c r="CD282" i="24"/>
  <c r="CE282" i="24"/>
  <c r="CF282" i="24"/>
  <c r="CG282" i="24"/>
  <c r="CH282" i="24"/>
  <c r="CI282" i="24"/>
  <c r="CJ282" i="24"/>
  <c r="CK282" i="24"/>
  <c r="CL282" i="24"/>
  <c r="CM282" i="24"/>
  <c r="CN282" i="24"/>
  <c r="CO282" i="24"/>
  <c r="CP282" i="24"/>
  <c r="AW283" i="24"/>
  <c r="AX283" i="24"/>
  <c r="AY283" i="24"/>
  <c r="AZ283" i="24"/>
  <c r="BA283" i="24"/>
  <c r="BB283" i="24"/>
  <c r="BC283" i="24"/>
  <c r="BD283" i="24"/>
  <c r="BE283" i="24"/>
  <c r="BF283" i="24"/>
  <c r="BG283" i="24"/>
  <c r="BH283" i="24"/>
  <c r="BI283" i="24"/>
  <c r="BJ283" i="24"/>
  <c r="BK283" i="24"/>
  <c r="BL283" i="24"/>
  <c r="BN283" i="24"/>
  <c r="BO283" i="24"/>
  <c r="BP283" i="24"/>
  <c r="BQ283" i="24"/>
  <c r="BR283" i="24"/>
  <c r="BS283" i="24"/>
  <c r="BT283" i="24"/>
  <c r="BU283" i="24"/>
  <c r="BV283" i="24"/>
  <c r="BW283" i="24"/>
  <c r="BX283" i="24"/>
  <c r="BY283" i="24"/>
  <c r="BZ283" i="24"/>
  <c r="CA283" i="24"/>
  <c r="CB283" i="24"/>
  <c r="CC283" i="24"/>
  <c r="CD283" i="24"/>
  <c r="CE283" i="24"/>
  <c r="CF283" i="24"/>
  <c r="CG283" i="24"/>
  <c r="CH283" i="24"/>
  <c r="CI283" i="24"/>
  <c r="CJ283" i="24"/>
  <c r="CK283" i="24"/>
  <c r="CL283" i="24"/>
  <c r="CM283" i="24"/>
  <c r="CN283" i="24"/>
  <c r="CO283" i="24"/>
  <c r="CP283" i="24"/>
  <c r="AW284" i="24"/>
  <c r="AX284" i="24"/>
  <c r="AY284" i="24"/>
  <c r="AZ284" i="24"/>
  <c r="BA284" i="24"/>
  <c r="BB284" i="24"/>
  <c r="BC284" i="24"/>
  <c r="BD284" i="24"/>
  <c r="BE284" i="24"/>
  <c r="BF284" i="24"/>
  <c r="BG284" i="24"/>
  <c r="BH284" i="24"/>
  <c r="BI284" i="24"/>
  <c r="BJ284" i="24"/>
  <c r="BK284" i="24"/>
  <c r="BL284" i="24"/>
  <c r="BN284" i="24"/>
  <c r="BO284" i="24"/>
  <c r="BP284" i="24"/>
  <c r="BQ284" i="24"/>
  <c r="BR284" i="24"/>
  <c r="BS284" i="24"/>
  <c r="BT284" i="24"/>
  <c r="BU284" i="24"/>
  <c r="BV284" i="24"/>
  <c r="BW284" i="24"/>
  <c r="BX284" i="24"/>
  <c r="BY284" i="24"/>
  <c r="BZ284" i="24"/>
  <c r="CA284" i="24"/>
  <c r="CB284" i="24"/>
  <c r="CC284" i="24"/>
  <c r="CD284" i="24"/>
  <c r="CE284" i="24"/>
  <c r="CF284" i="24"/>
  <c r="CG284" i="24"/>
  <c r="CH284" i="24"/>
  <c r="CI284" i="24"/>
  <c r="CJ284" i="24"/>
  <c r="CK284" i="24"/>
  <c r="CL284" i="24"/>
  <c r="CM284" i="24"/>
  <c r="CN284" i="24"/>
  <c r="CO284" i="24"/>
  <c r="CP284" i="24"/>
  <c r="AW285" i="24"/>
  <c r="AX285" i="24"/>
  <c r="AY285" i="24"/>
  <c r="AZ285" i="24"/>
  <c r="BA285" i="24"/>
  <c r="BB285" i="24"/>
  <c r="BC285" i="24"/>
  <c r="BD285" i="24"/>
  <c r="BE285" i="24"/>
  <c r="BF285" i="24"/>
  <c r="BG285" i="24"/>
  <c r="BH285" i="24"/>
  <c r="BI285" i="24"/>
  <c r="BJ285" i="24"/>
  <c r="BK285" i="24"/>
  <c r="BL285" i="24"/>
  <c r="BN285" i="24"/>
  <c r="BO285" i="24"/>
  <c r="BP285" i="24"/>
  <c r="BQ285" i="24"/>
  <c r="BR285" i="24"/>
  <c r="BS285" i="24"/>
  <c r="BT285" i="24"/>
  <c r="BU285" i="24"/>
  <c r="BV285" i="24"/>
  <c r="BW285" i="24"/>
  <c r="BX285" i="24"/>
  <c r="BY285" i="24"/>
  <c r="BZ285" i="24"/>
  <c r="CA285" i="24"/>
  <c r="CB285" i="24"/>
  <c r="CC285" i="24"/>
  <c r="CD285" i="24"/>
  <c r="CE285" i="24"/>
  <c r="CF285" i="24"/>
  <c r="CG285" i="24"/>
  <c r="CH285" i="24"/>
  <c r="CI285" i="24"/>
  <c r="CJ285" i="24"/>
  <c r="CK285" i="24"/>
  <c r="CL285" i="24"/>
  <c r="CM285" i="24"/>
  <c r="CN285" i="24"/>
  <c r="CO285" i="24"/>
  <c r="CP285" i="24"/>
  <c r="AW286" i="24"/>
  <c r="AX286" i="24"/>
  <c r="AY286" i="24"/>
  <c r="AZ286" i="24"/>
  <c r="BA286" i="24"/>
  <c r="BB286" i="24"/>
  <c r="BC286" i="24"/>
  <c r="BD286" i="24"/>
  <c r="BE286" i="24"/>
  <c r="BF286" i="24"/>
  <c r="BG286" i="24"/>
  <c r="BH286" i="24"/>
  <c r="BI286" i="24"/>
  <c r="BJ286" i="24"/>
  <c r="BK286" i="24"/>
  <c r="BL286" i="24"/>
  <c r="BN286" i="24"/>
  <c r="BO286" i="24"/>
  <c r="BP286" i="24"/>
  <c r="BQ286" i="24"/>
  <c r="BR286" i="24"/>
  <c r="BS286" i="24"/>
  <c r="BT286" i="24"/>
  <c r="BU286" i="24"/>
  <c r="BV286" i="24"/>
  <c r="BW286" i="24"/>
  <c r="BX286" i="24"/>
  <c r="BY286" i="24"/>
  <c r="BZ286" i="24"/>
  <c r="CA286" i="24"/>
  <c r="CB286" i="24"/>
  <c r="CC286" i="24"/>
  <c r="CD286" i="24"/>
  <c r="CE286" i="24"/>
  <c r="CF286" i="24"/>
  <c r="CG286" i="24"/>
  <c r="CH286" i="24"/>
  <c r="CI286" i="24"/>
  <c r="CJ286" i="24"/>
  <c r="CK286" i="24"/>
  <c r="CL286" i="24"/>
  <c r="CM286" i="24"/>
  <c r="CN286" i="24"/>
  <c r="CO286" i="24"/>
  <c r="CP286" i="24"/>
  <c r="AW287" i="24"/>
  <c r="AX287" i="24"/>
  <c r="AY287" i="24"/>
  <c r="AZ287" i="24"/>
  <c r="BA287" i="24"/>
  <c r="BB287" i="24"/>
  <c r="BC287" i="24"/>
  <c r="BD287" i="24"/>
  <c r="BE287" i="24"/>
  <c r="BF287" i="24"/>
  <c r="BG287" i="24"/>
  <c r="BH287" i="24"/>
  <c r="BI287" i="24"/>
  <c r="BJ287" i="24"/>
  <c r="BK287" i="24"/>
  <c r="BL287" i="24"/>
  <c r="BN287" i="24"/>
  <c r="BO287" i="24"/>
  <c r="BP287" i="24"/>
  <c r="BQ287" i="24"/>
  <c r="BR287" i="24"/>
  <c r="BS287" i="24"/>
  <c r="BT287" i="24"/>
  <c r="BU287" i="24"/>
  <c r="BV287" i="24"/>
  <c r="BW287" i="24"/>
  <c r="BX287" i="24"/>
  <c r="BY287" i="24"/>
  <c r="BZ287" i="24"/>
  <c r="CA287" i="24"/>
  <c r="CB287" i="24"/>
  <c r="CC287" i="24"/>
  <c r="CD287" i="24"/>
  <c r="CE287" i="24"/>
  <c r="CF287" i="24"/>
  <c r="CG287" i="24"/>
  <c r="CH287" i="24"/>
  <c r="CI287" i="24"/>
  <c r="CJ287" i="24"/>
  <c r="CK287" i="24"/>
  <c r="CL287" i="24"/>
  <c r="CM287" i="24"/>
  <c r="CN287" i="24"/>
  <c r="CO287" i="24"/>
  <c r="CP287" i="24"/>
  <c r="AW288" i="24"/>
  <c r="AX288" i="24"/>
  <c r="AY288" i="24"/>
  <c r="AZ288" i="24"/>
  <c r="BA288" i="24"/>
  <c r="BB288" i="24"/>
  <c r="BC288" i="24"/>
  <c r="BD288" i="24"/>
  <c r="BE288" i="24"/>
  <c r="BF288" i="24"/>
  <c r="BG288" i="24"/>
  <c r="BH288" i="24"/>
  <c r="BI288" i="24"/>
  <c r="BJ288" i="24"/>
  <c r="BK288" i="24"/>
  <c r="BL288" i="24"/>
  <c r="BN288" i="24"/>
  <c r="BO288" i="24"/>
  <c r="BP288" i="24"/>
  <c r="BQ288" i="24"/>
  <c r="BR288" i="24"/>
  <c r="BS288" i="24"/>
  <c r="BT288" i="24"/>
  <c r="BU288" i="24"/>
  <c r="BV288" i="24"/>
  <c r="BW288" i="24"/>
  <c r="BX288" i="24"/>
  <c r="BY288" i="24"/>
  <c r="BZ288" i="24"/>
  <c r="CA288" i="24"/>
  <c r="CB288" i="24"/>
  <c r="CC288" i="24"/>
  <c r="CD288" i="24"/>
  <c r="CE288" i="24"/>
  <c r="CF288" i="24"/>
  <c r="CG288" i="24"/>
  <c r="CH288" i="24"/>
  <c r="CI288" i="24"/>
  <c r="CJ288" i="24"/>
  <c r="CK288" i="24"/>
  <c r="CL288" i="24"/>
  <c r="CM288" i="24"/>
  <c r="CN288" i="24"/>
  <c r="CO288" i="24"/>
  <c r="CP288" i="24"/>
  <c r="AW289" i="24"/>
  <c r="AX289" i="24"/>
  <c r="AY289" i="24"/>
  <c r="AZ289" i="24"/>
  <c r="BA289" i="24"/>
  <c r="BB289" i="24"/>
  <c r="BC289" i="24"/>
  <c r="BD289" i="24"/>
  <c r="BE289" i="24"/>
  <c r="BF289" i="24"/>
  <c r="BG289" i="24"/>
  <c r="BH289" i="24"/>
  <c r="BI289" i="24"/>
  <c r="BJ289" i="24"/>
  <c r="BK289" i="24"/>
  <c r="BL289" i="24"/>
  <c r="BN289" i="24"/>
  <c r="BO289" i="24"/>
  <c r="BP289" i="24"/>
  <c r="BQ289" i="24"/>
  <c r="BR289" i="24"/>
  <c r="BS289" i="24"/>
  <c r="BT289" i="24"/>
  <c r="BU289" i="24"/>
  <c r="BV289" i="24"/>
  <c r="BW289" i="24"/>
  <c r="BX289" i="24"/>
  <c r="BY289" i="24"/>
  <c r="BZ289" i="24"/>
  <c r="CA289" i="24"/>
  <c r="CB289" i="24"/>
  <c r="CC289" i="24"/>
  <c r="CD289" i="24"/>
  <c r="CE289" i="24"/>
  <c r="CF289" i="24"/>
  <c r="CG289" i="24"/>
  <c r="CH289" i="24"/>
  <c r="CI289" i="24"/>
  <c r="CJ289" i="24"/>
  <c r="CK289" i="24"/>
  <c r="CL289" i="24"/>
  <c r="CM289" i="24"/>
  <c r="CN289" i="24"/>
  <c r="CO289" i="24"/>
  <c r="CP289" i="24"/>
  <c r="AV2" i="24"/>
  <c r="AV3" i="24"/>
  <c r="AV4" i="24"/>
  <c r="AV5" i="24"/>
  <c r="AV6" i="24"/>
  <c r="AV7" i="24"/>
  <c r="AV8" i="24"/>
  <c r="AV9" i="24"/>
  <c r="AV10" i="24"/>
  <c r="AV11" i="24"/>
  <c r="AV12" i="24"/>
  <c r="AV13" i="24"/>
  <c r="AV14" i="24"/>
  <c r="AV15" i="24"/>
  <c r="AV16" i="24"/>
  <c r="AV17" i="24"/>
  <c r="AV18" i="24"/>
  <c r="AV19" i="24"/>
  <c r="AV20" i="24"/>
  <c r="AV21" i="24"/>
  <c r="AV22" i="24"/>
  <c r="AV23" i="24"/>
  <c r="AV24" i="24"/>
  <c r="AV25" i="24"/>
  <c r="AV26" i="24"/>
  <c r="AV27" i="24"/>
  <c r="AV28" i="24"/>
  <c r="AV29" i="24"/>
  <c r="AV30" i="24"/>
  <c r="AV31" i="24"/>
  <c r="AV32" i="24"/>
  <c r="AV33" i="24"/>
  <c r="AV34" i="24"/>
  <c r="AV35" i="24"/>
  <c r="AV36" i="24"/>
  <c r="AV37" i="24"/>
  <c r="AV38" i="24"/>
  <c r="AV39" i="24"/>
  <c r="AV40" i="24"/>
  <c r="AV41" i="24"/>
  <c r="AV42" i="24"/>
  <c r="AV43" i="24"/>
  <c r="AV44" i="24"/>
  <c r="AV45" i="24"/>
  <c r="AV46" i="24"/>
  <c r="AV47" i="24"/>
  <c r="AV48" i="24"/>
  <c r="AV49" i="24"/>
  <c r="AV50" i="24"/>
  <c r="AV51" i="24"/>
  <c r="AV52" i="24"/>
  <c r="AV53" i="24"/>
  <c r="AV54" i="24"/>
  <c r="AV55" i="24"/>
  <c r="AV56" i="24"/>
  <c r="AV57" i="24"/>
  <c r="AV58" i="24"/>
  <c r="AV59" i="24"/>
  <c r="AV60" i="24"/>
  <c r="AV61" i="24"/>
  <c r="AV62" i="24"/>
  <c r="AV63" i="24"/>
  <c r="AV64" i="24"/>
  <c r="AV65" i="24"/>
  <c r="AV66" i="24"/>
  <c r="AV67" i="24"/>
  <c r="AV68" i="24"/>
  <c r="AV69" i="24"/>
  <c r="AV70" i="24"/>
  <c r="AV71" i="24"/>
  <c r="AV72" i="24"/>
  <c r="AV73" i="24"/>
  <c r="AV74" i="24"/>
  <c r="AV75" i="24"/>
  <c r="AV76" i="24"/>
  <c r="AV77" i="24"/>
  <c r="AV78" i="24"/>
  <c r="AV79" i="24"/>
  <c r="AV80" i="24"/>
  <c r="AV81" i="24"/>
  <c r="AV82" i="24"/>
  <c r="AV83" i="24"/>
  <c r="AV84" i="24"/>
  <c r="AV85" i="24"/>
  <c r="AV86" i="24"/>
  <c r="AV87" i="24"/>
  <c r="AV88" i="24"/>
  <c r="AV89" i="24"/>
  <c r="AV90" i="24"/>
  <c r="AV91" i="24"/>
  <c r="AV92" i="24"/>
  <c r="AV93" i="24"/>
  <c r="AV94" i="24"/>
  <c r="AV95" i="24"/>
  <c r="AV96" i="24"/>
  <c r="AV97" i="24"/>
  <c r="AV98" i="24"/>
  <c r="AV99" i="24"/>
  <c r="AV100" i="24"/>
  <c r="AV101" i="24"/>
  <c r="AV102" i="24"/>
  <c r="AV103" i="24"/>
  <c r="AV104" i="24"/>
  <c r="AV105" i="24"/>
  <c r="AV106" i="24"/>
  <c r="AV107" i="24"/>
  <c r="AV108" i="24"/>
  <c r="AV109" i="24"/>
  <c r="AV110" i="24"/>
  <c r="AV111" i="24"/>
  <c r="AV112" i="24"/>
  <c r="AV113" i="24"/>
  <c r="AV114" i="24"/>
  <c r="AV115" i="24"/>
  <c r="AV116" i="24"/>
  <c r="AV117" i="24"/>
  <c r="AV118" i="24"/>
  <c r="AV119" i="24"/>
  <c r="AV120" i="24"/>
  <c r="AV121" i="24"/>
  <c r="AV122" i="24"/>
  <c r="AV123" i="24"/>
  <c r="AV124" i="24"/>
  <c r="AV125" i="24"/>
  <c r="AV126" i="24"/>
  <c r="AV127" i="24"/>
  <c r="AV128" i="24"/>
  <c r="AV129" i="24"/>
  <c r="AV130" i="24"/>
  <c r="AV131" i="24"/>
  <c r="AV132" i="24"/>
  <c r="AV133" i="24"/>
  <c r="AV134" i="24"/>
  <c r="AV135" i="24"/>
  <c r="AV136" i="24"/>
  <c r="AV137" i="24"/>
  <c r="AV138" i="24"/>
  <c r="AV139" i="24"/>
  <c r="AV140" i="24"/>
  <c r="AV141" i="24"/>
  <c r="AV142" i="24"/>
  <c r="AV143" i="24"/>
  <c r="AV144" i="24"/>
  <c r="AV145" i="24"/>
  <c r="AV146" i="24"/>
  <c r="AV147" i="24"/>
  <c r="AV148" i="24"/>
  <c r="AV149" i="24"/>
  <c r="AV150" i="24"/>
  <c r="AV151" i="24"/>
  <c r="AV152" i="24"/>
  <c r="AV153" i="24"/>
  <c r="AV154" i="24"/>
  <c r="AV155" i="24"/>
  <c r="AV156" i="24"/>
  <c r="AV157" i="24"/>
  <c r="AV158" i="24"/>
  <c r="AV159" i="24"/>
  <c r="AV160" i="24"/>
  <c r="AV161" i="24"/>
  <c r="AV162" i="24"/>
  <c r="AV163" i="24"/>
  <c r="AV164" i="24"/>
  <c r="AV165" i="24"/>
  <c r="AV166" i="24"/>
  <c r="AV167" i="24"/>
  <c r="AV168" i="24"/>
  <c r="AV169" i="24"/>
  <c r="AV170" i="24"/>
  <c r="AV171" i="24"/>
  <c r="AV172" i="24"/>
  <c r="AV173" i="24"/>
  <c r="AV174" i="24"/>
  <c r="AV175" i="24"/>
  <c r="AV176" i="24"/>
  <c r="AV177" i="24"/>
  <c r="AV178" i="24"/>
  <c r="AV179" i="24"/>
  <c r="AV180" i="24"/>
  <c r="AV181" i="24"/>
  <c r="AV182" i="24"/>
  <c r="AV183" i="24"/>
  <c r="AV184" i="24"/>
  <c r="AV185" i="24"/>
  <c r="AV186" i="24"/>
  <c r="AV187" i="24"/>
  <c r="AV188" i="24"/>
  <c r="AV189" i="24"/>
  <c r="AV190" i="24"/>
  <c r="AV191" i="24"/>
  <c r="AV192" i="24"/>
  <c r="AV193" i="24"/>
  <c r="AV194" i="24"/>
  <c r="AV195" i="24"/>
  <c r="AV196" i="24"/>
  <c r="AV197" i="24"/>
  <c r="AV198" i="24"/>
  <c r="AV199" i="24"/>
  <c r="AV200" i="24"/>
  <c r="AV201" i="24"/>
  <c r="AV202" i="24"/>
  <c r="AV203" i="24"/>
  <c r="AV204" i="24"/>
  <c r="AV205" i="24"/>
  <c r="AV206" i="24"/>
  <c r="AV207" i="24"/>
  <c r="AV208" i="24"/>
  <c r="AV209" i="24"/>
  <c r="AV210" i="24"/>
  <c r="AV211" i="24"/>
  <c r="AV212" i="24"/>
  <c r="AV213" i="24"/>
  <c r="AV214" i="24"/>
  <c r="AV215" i="24"/>
  <c r="AV216" i="24"/>
  <c r="AV217" i="24"/>
  <c r="AV218" i="24"/>
  <c r="AV219" i="24"/>
  <c r="AV220" i="24"/>
  <c r="AV221" i="24"/>
  <c r="AV222" i="24"/>
  <c r="AV223" i="24"/>
  <c r="AV224" i="24"/>
  <c r="AV225" i="24"/>
  <c r="AV226" i="24"/>
  <c r="AV227" i="24"/>
  <c r="AV228" i="24"/>
  <c r="AV229" i="24"/>
  <c r="AV230" i="24"/>
  <c r="AV231" i="24"/>
  <c r="AV232" i="24"/>
  <c r="AV233" i="24"/>
  <c r="AV234" i="24"/>
  <c r="AV235" i="24"/>
  <c r="AV236" i="24"/>
  <c r="AV237" i="24"/>
  <c r="AV238" i="24"/>
  <c r="AV239" i="24"/>
  <c r="AV240" i="24"/>
  <c r="AV241" i="24"/>
  <c r="AV242" i="24"/>
  <c r="AV243" i="24"/>
  <c r="AV244" i="24"/>
  <c r="AV245" i="24"/>
  <c r="AV246" i="24"/>
  <c r="AV247" i="24"/>
  <c r="AV248" i="24"/>
  <c r="AV249" i="24"/>
  <c r="AV250" i="24"/>
  <c r="AV251" i="24"/>
  <c r="AV252" i="24"/>
  <c r="AV253" i="24"/>
  <c r="AV254" i="24"/>
  <c r="AV255" i="24"/>
  <c r="AV256" i="24"/>
  <c r="AV257" i="24"/>
  <c r="AV258" i="24"/>
  <c r="AV259" i="24"/>
  <c r="AV260" i="24"/>
  <c r="AV261" i="24"/>
  <c r="AV262" i="24"/>
  <c r="AV263" i="24"/>
  <c r="AV264" i="24"/>
  <c r="AV265" i="24"/>
  <c r="AV266" i="24"/>
  <c r="AV267" i="24"/>
  <c r="AV268" i="24"/>
  <c r="AV269" i="24"/>
  <c r="AV270" i="24"/>
  <c r="AV271" i="24"/>
  <c r="AV272" i="24"/>
  <c r="AV273" i="24"/>
  <c r="AV274" i="24"/>
  <c r="AV275" i="24"/>
  <c r="AV276" i="24"/>
  <c r="AV277" i="24"/>
  <c r="AV278" i="24"/>
  <c r="AV279" i="24"/>
  <c r="AV280" i="24"/>
  <c r="AV281" i="24"/>
  <c r="AV282" i="24"/>
  <c r="AV283" i="24"/>
  <c r="AV284" i="24"/>
  <c r="AV285" i="24"/>
  <c r="AV286" i="24"/>
  <c r="AV287" i="24"/>
  <c r="AV288" i="24"/>
  <c r="AV289" i="24"/>
  <c r="H6" i="22" l="1"/>
  <c r="H5" i="22"/>
  <c r="I3" i="2" l="1"/>
  <c r="I4" i="2"/>
  <c r="I5" i="2"/>
  <c r="I6" i="2"/>
  <c r="I7" i="2"/>
  <c r="I8" i="2"/>
  <c r="I9" i="2"/>
  <c r="I10" i="2"/>
  <c r="I11" i="2"/>
  <c r="I12" i="2"/>
  <c r="I13" i="2"/>
  <c r="I14" i="2"/>
  <c r="I15" i="2"/>
  <c r="I16" i="2"/>
  <c r="I17" i="2"/>
  <c r="I18" i="2"/>
  <c r="I19" i="2"/>
  <c r="I20" i="2"/>
  <c r="I21" i="2"/>
  <c r="I22" i="2"/>
  <c r="I23" i="2"/>
  <c r="I24" i="2"/>
  <c r="I25" i="2"/>
  <c r="I26" i="2"/>
  <c r="I27" i="2"/>
  <c r="I28" i="2"/>
  <c r="I29" i="2"/>
  <c r="I30" i="2"/>
  <c r="I31" i="2"/>
  <c r="I32" i="2"/>
  <c r="I33" i="2"/>
  <c r="I34" i="2"/>
  <c r="I35" i="2"/>
  <c r="I36" i="2"/>
  <c r="I37" i="2"/>
  <c r="I38" i="2"/>
  <c r="I39" i="2"/>
  <c r="I40" i="2"/>
  <c r="I41" i="2"/>
  <c r="I42" i="2"/>
  <c r="I43" i="2"/>
  <c r="I44" i="2"/>
  <c r="I45" i="2"/>
  <c r="I46" i="2"/>
  <c r="I47" i="2"/>
  <c r="I48" i="2"/>
  <c r="I49" i="2"/>
  <c r="I50" i="2"/>
  <c r="I51" i="2"/>
  <c r="I52" i="2"/>
  <c r="I53" i="2"/>
  <c r="I54" i="2"/>
  <c r="I55" i="2"/>
  <c r="I56" i="2"/>
  <c r="I57" i="2"/>
  <c r="I58" i="2"/>
  <c r="I59" i="2"/>
  <c r="I60" i="2"/>
  <c r="I61" i="2"/>
  <c r="I62" i="2"/>
  <c r="I63" i="2"/>
  <c r="I64" i="2"/>
  <c r="I65" i="2"/>
  <c r="I66" i="2"/>
  <c r="I67" i="2"/>
  <c r="I68" i="2"/>
  <c r="I69" i="2"/>
  <c r="I70" i="2"/>
  <c r="I71" i="2"/>
  <c r="I72" i="2"/>
  <c r="I73" i="2"/>
  <c r="I74" i="2"/>
  <c r="I75" i="2"/>
  <c r="I76" i="2"/>
  <c r="I77" i="2"/>
  <c r="I78" i="2"/>
  <c r="I79" i="2"/>
  <c r="I80" i="2"/>
  <c r="I81" i="2"/>
  <c r="I82" i="2"/>
  <c r="I83" i="2"/>
  <c r="I84" i="2"/>
  <c r="I85" i="2"/>
  <c r="I86" i="2"/>
  <c r="I87" i="2"/>
  <c r="I88" i="2"/>
  <c r="I89" i="2"/>
  <c r="I90" i="2"/>
  <c r="I91" i="2"/>
  <c r="I92" i="2"/>
  <c r="I93" i="2"/>
  <c r="I94" i="2"/>
  <c r="I95" i="2"/>
  <c r="I96" i="2"/>
  <c r="I97" i="2"/>
  <c r="I98" i="2"/>
  <c r="I99" i="2"/>
  <c r="I100" i="2"/>
  <c r="I101" i="2"/>
  <c r="I102" i="2"/>
  <c r="I103" i="2"/>
  <c r="I104" i="2"/>
  <c r="I105" i="2"/>
  <c r="I106" i="2"/>
  <c r="I107" i="2"/>
  <c r="I108" i="2"/>
  <c r="I109" i="2"/>
  <c r="I110" i="2"/>
  <c r="I111" i="2"/>
  <c r="I112" i="2"/>
  <c r="I113" i="2"/>
  <c r="I114" i="2"/>
  <c r="I115" i="2"/>
  <c r="I116" i="2"/>
  <c r="I117" i="2"/>
  <c r="I118" i="2"/>
  <c r="I119" i="2"/>
  <c r="I120" i="2"/>
  <c r="I121" i="2"/>
  <c r="I122" i="2"/>
  <c r="I123" i="2"/>
  <c r="I124" i="2"/>
  <c r="I125" i="2"/>
  <c r="I126" i="2"/>
  <c r="I127" i="2"/>
  <c r="I128" i="2"/>
  <c r="I129" i="2"/>
  <c r="I130" i="2"/>
  <c r="I131" i="2"/>
  <c r="I132" i="2"/>
  <c r="I133" i="2"/>
  <c r="I134" i="2"/>
  <c r="I135" i="2"/>
  <c r="I136" i="2"/>
  <c r="I137" i="2"/>
  <c r="I138" i="2"/>
  <c r="I139" i="2"/>
  <c r="I140" i="2"/>
  <c r="I141" i="2"/>
  <c r="I142" i="2"/>
  <c r="I143" i="2"/>
  <c r="I144" i="2"/>
  <c r="I145" i="2"/>
  <c r="I146" i="2"/>
  <c r="I147" i="2"/>
  <c r="I148" i="2"/>
  <c r="I149" i="2"/>
  <c r="I150" i="2"/>
  <c r="I151" i="2"/>
  <c r="I152" i="2"/>
  <c r="I153" i="2"/>
  <c r="I154" i="2"/>
  <c r="I155" i="2"/>
  <c r="I156" i="2"/>
  <c r="I157" i="2"/>
  <c r="I158" i="2"/>
  <c r="I159" i="2"/>
  <c r="I160" i="2"/>
  <c r="I161" i="2"/>
  <c r="I162" i="2"/>
  <c r="I163" i="2"/>
  <c r="I164" i="2"/>
  <c r="I165" i="2"/>
  <c r="I166" i="2"/>
  <c r="I167" i="2"/>
  <c r="I168" i="2"/>
  <c r="I169" i="2"/>
  <c r="I170" i="2"/>
  <c r="I171" i="2"/>
  <c r="I172" i="2"/>
  <c r="I173" i="2"/>
  <c r="I174" i="2"/>
  <c r="I175" i="2"/>
  <c r="I176" i="2"/>
  <c r="I177" i="2"/>
  <c r="I178" i="2"/>
  <c r="I179" i="2"/>
  <c r="I180" i="2"/>
  <c r="I181" i="2"/>
  <c r="I182" i="2"/>
  <c r="I183" i="2"/>
  <c r="I184" i="2"/>
  <c r="I185" i="2"/>
  <c r="I186" i="2"/>
  <c r="I187" i="2"/>
  <c r="I188" i="2"/>
  <c r="I189" i="2"/>
  <c r="I190" i="2"/>
  <c r="I191" i="2"/>
  <c r="I192" i="2"/>
  <c r="I193" i="2"/>
  <c r="I194" i="2"/>
  <c r="I195" i="2"/>
  <c r="I196" i="2"/>
  <c r="I197" i="2"/>
  <c r="I198" i="2"/>
  <c r="I199" i="2"/>
  <c r="I200" i="2"/>
  <c r="I201" i="2"/>
  <c r="I202" i="2"/>
  <c r="I203" i="2"/>
  <c r="I204" i="2"/>
  <c r="I205" i="2"/>
  <c r="I206" i="2"/>
  <c r="I207" i="2"/>
  <c r="I208" i="2"/>
  <c r="I209" i="2"/>
  <c r="I210" i="2"/>
  <c r="I211" i="2"/>
  <c r="I212" i="2"/>
  <c r="I213" i="2"/>
  <c r="I214" i="2"/>
  <c r="I215" i="2"/>
  <c r="I216" i="2"/>
  <c r="I217" i="2"/>
  <c r="I218" i="2"/>
  <c r="I219" i="2"/>
  <c r="I220" i="2"/>
  <c r="I221" i="2"/>
  <c r="I222" i="2"/>
  <c r="I223" i="2"/>
  <c r="I224" i="2"/>
  <c r="I225" i="2"/>
  <c r="I226" i="2"/>
  <c r="I227" i="2"/>
  <c r="I228" i="2"/>
  <c r="I229" i="2"/>
  <c r="I230" i="2"/>
  <c r="I231" i="2"/>
  <c r="I232" i="2"/>
  <c r="I233" i="2"/>
  <c r="I234" i="2"/>
  <c r="I235" i="2"/>
  <c r="I236" i="2"/>
  <c r="I237" i="2"/>
  <c r="I238" i="2"/>
  <c r="I239" i="2"/>
  <c r="I240" i="2"/>
  <c r="I241" i="2"/>
  <c r="I242" i="2"/>
  <c r="I243" i="2"/>
  <c r="I244" i="2"/>
  <c r="I245" i="2"/>
  <c r="I246" i="2"/>
  <c r="I247" i="2"/>
  <c r="I248" i="2"/>
  <c r="I249" i="2"/>
  <c r="I250" i="2"/>
  <c r="I251" i="2"/>
  <c r="I252" i="2"/>
  <c r="I253" i="2"/>
  <c r="I254" i="2"/>
  <c r="I255" i="2"/>
  <c r="I256" i="2"/>
  <c r="I257" i="2"/>
  <c r="I258" i="2"/>
  <c r="I259" i="2"/>
  <c r="I260" i="2"/>
  <c r="I261" i="2"/>
  <c r="I262" i="2"/>
  <c r="I263" i="2"/>
  <c r="I264" i="2"/>
  <c r="I265" i="2"/>
  <c r="I266" i="2"/>
  <c r="I267" i="2"/>
  <c r="I268" i="2"/>
  <c r="I269" i="2"/>
  <c r="I270" i="2"/>
  <c r="I271" i="2"/>
  <c r="I272" i="2"/>
  <c r="I273" i="2"/>
  <c r="I274" i="2"/>
  <c r="I275" i="2"/>
  <c r="I276" i="2"/>
  <c r="I277" i="2"/>
  <c r="I278" i="2"/>
  <c r="I279" i="2"/>
  <c r="I280" i="2"/>
  <c r="I281" i="2"/>
  <c r="I282" i="2"/>
  <c r="I283" i="2"/>
  <c r="I284" i="2"/>
  <c r="I285" i="2"/>
  <c r="I286" i="2"/>
  <c r="I287" i="2"/>
  <c r="I288" i="2"/>
  <c r="I289" i="2"/>
  <c r="I290" i="2"/>
  <c r="I291" i="2"/>
  <c r="I292" i="2"/>
  <c r="I293" i="2"/>
  <c r="I294" i="2"/>
  <c r="I295" i="2"/>
  <c r="I296" i="2"/>
  <c r="I297" i="2"/>
  <c r="I298" i="2"/>
  <c r="I299" i="2"/>
  <c r="I300" i="2"/>
  <c r="I301" i="2"/>
  <c r="I302" i="2"/>
  <c r="I303" i="2"/>
  <c r="I304" i="2"/>
  <c r="I305" i="2"/>
  <c r="I306" i="2"/>
  <c r="I307" i="2"/>
  <c r="I308" i="2"/>
  <c r="I309" i="2"/>
  <c r="I310" i="2"/>
  <c r="I311" i="2"/>
  <c r="I312" i="2"/>
  <c r="I313" i="2"/>
  <c r="I314" i="2"/>
  <c r="I315" i="2"/>
  <c r="I316" i="2"/>
  <c r="I317" i="2"/>
  <c r="I318" i="2"/>
  <c r="I319" i="2"/>
  <c r="I320" i="2"/>
  <c r="I321" i="2"/>
  <c r="I322" i="2"/>
  <c r="I323" i="2"/>
  <c r="I324" i="2"/>
  <c r="I325" i="2"/>
  <c r="I326" i="2"/>
  <c r="I327" i="2"/>
  <c r="I328" i="2"/>
  <c r="I329" i="2"/>
  <c r="I330" i="2"/>
  <c r="I331" i="2"/>
  <c r="I332" i="2"/>
  <c r="I333" i="2"/>
  <c r="I334" i="2"/>
  <c r="I335" i="2"/>
  <c r="I336" i="2"/>
  <c r="I337" i="2"/>
  <c r="I338" i="2"/>
  <c r="I339" i="2"/>
  <c r="I340" i="2"/>
  <c r="I341" i="2"/>
  <c r="I342" i="2"/>
  <c r="I343" i="2"/>
  <c r="I344" i="2"/>
  <c r="I345" i="2"/>
  <c r="I346" i="2"/>
  <c r="I347" i="2"/>
  <c r="I348" i="2"/>
  <c r="I349" i="2"/>
  <c r="I350" i="2"/>
  <c r="I351" i="2"/>
  <c r="I352" i="2"/>
  <c r="I353" i="2"/>
  <c r="I354" i="2"/>
  <c r="I355" i="2"/>
  <c r="I356" i="2"/>
  <c r="I357" i="2"/>
  <c r="I358" i="2"/>
  <c r="I359" i="2"/>
  <c r="I360" i="2"/>
  <c r="I361" i="2"/>
  <c r="I362" i="2"/>
  <c r="I363" i="2"/>
  <c r="I364" i="2"/>
  <c r="I365" i="2"/>
  <c r="I366" i="2"/>
  <c r="I367" i="2"/>
  <c r="I368" i="2"/>
  <c r="I369" i="2"/>
  <c r="I370" i="2"/>
  <c r="I371" i="2"/>
  <c r="I372" i="2"/>
  <c r="I373" i="2"/>
  <c r="I374" i="2"/>
  <c r="I375" i="2"/>
  <c r="I376" i="2"/>
  <c r="I377" i="2"/>
  <c r="I378" i="2"/>
  <c r="I379" i="2"/>
  <c r="I380" i="2"/>
  <c r="I381" i="2"/>
  <c r="I382" i="2"/>
  <c r="I383" i="2"/>
  <c r="I384" i="2"/>
  <c r="I385" i="2"/>
  <c r="I386" i="2"/>
  <c r="I387" i="2"/>
  <c r="I388" i="2"/>
  <c r="I389" i="2"/>
  <c r="I390" i="2"/>
  <c r="I391" i="2"/>
  <c r="I392" i="2"/>
  <c r="I393" i="2"/>
  <c r="I394" i="2"/>
  <c r="I395" i="2"/>
  <c r="I396" i="2"/>
  <c r="I397" i="2"/>
  <c r="I398" i="2"/>
  <c r="I399" i="2"/>
  <c r="I400" i="2"/>
  <c r="I401" i="2"/>
  <c r="I402" i="2"/>
  <c r="I403" i="2"/>
  <c r="I404" i="2"/>
  <c r="I405" i="2"/>
  <c r="I406" i="2"/>
  <c r="I407" i="2"/>
  <c r="I408" i="2"/>
  <c r="I409" i="2"/>
  <c r="I410" i="2"/>
  <c r="I411" i="2"/>
  <c r="I412" i="2"/>
  <c r="I413" i="2"/>
  <c r="I414" i="2"/>
  <c r="I415" i="2"/>
  <c r="I416" i="2"/>
  <c r="I417" i="2"/>
  <c r="I418" i="2"/>
  <c r="I419" i="2"/>
  <c r="I420" i="2"/>
  <c r="I421" i="2"/>
  <c r="I422" i="2"/>
  <c r="I423" i="2"/>
  <c r="I424" i="2"/>
  <c r="I425" i="2"/>
  <c r="I426" i="2"/>
  <c r="I427" i="2"/>
  <c r="I428" i="2"/>
  <c r="I429" i="2"/>
  <c r="I430" i="2"/>
  <c r="I431" i="2"/>
  <c r="I432" i="2"/>
  <c r="I433" i="2"/>
  <c r="I434" i="2"/>
  <c r="I435" i="2"/>
  <c r="I436" i="2"/>
  <c r="I437" i="2"/>
  <c r="I438" i="2"/>
  <c r="I439" i="2"/>
  <c r="I440" i="2"/>
  <c r="I441" i="2"/>
  <c r="I442" i="2"/>
  <c r="I443" i="2"/>
  <c r="I444" i="2"/>
  <c r="I445" i="2"/>
  <c r="I446" i="2"/>
  <c r="I447" i="2"/>
  <c r="I448" i="2"/>
  <c r="I449" i="2"/>
  <c r="I450" i="2"/>
  <c r="I451" i="2"/>
  <c r="I452" i="2"/>
  <c r="I453" i="2"/>
  <c r="I454" i="2"/>
  <c r="I455" i="2"/>
  <c r="I456" i="2"/>
  <c r="I457" i="2"/>
  <c r="I458" i="2"/>
  <c r="I459" i="2"/>
  <c r="I460" i="2"/>
  <c r="I461" i="2"/>
  <c r="I462" i="2"/>
  <c r="I463" i="2"/>
  <c r="I464" i="2"/>
  <c r="I465" i="2"/>
  <c r="I466" i="2"/>
  <c r="I467" i="2"/>
  <c r="I468" i="2"/>
  <c r="I469" i="2"/>
  <c r="I470" i="2"/>
  <c r="I471" i="2"/>
  <c r="I472" i="2"/>
  <c r="I473" i="2"/>
  <c r="I474" i="2"/>
  <c r="I475" i="2"/>
  <c r="I476" i="2"/>
  <c r="I477" i="2"/>
  <c r="I478" i="2"/>
  <c r="I479" i="2"/>
  <c r="I480" i="2"/>
  <c r="I481" i="2"/>
  <c r="I482" i="2"/>
  <c r="I483" i="2"/>
  <c r="I484" i="2"/>
  <c r="I485" i="2"/>
  <c r="I486" i="2"/>
  <c r="I487" i="2"/>
  <c r="I488" i="2"/>
  <c r="I489" i="2"/>
  <c r="I490" i="2"/>
  <c r="I491" i="2"/>
  <c r="I492" i="2"/>
  <c r="I493" i="2"/>
  <c r="I494" i="2"/>
  <c r="I495" i="2"/>
  <c r="I496" i="2"/>
  <c r="I497" i="2"/>
  <c r="I498" i="2"/>
  <c r="I499" i="2"/>
  <c r="I500" i="2"/>
  <c r="I501" i="2"/>
  <c r="I502" i="2"/>
  <c r="I503" i="2"/>
  <c r="I504" i="2"/>
  <c r="I505" i="2"/>
  <c r="I506" i="2"/>
  <c r="I507" i="2"/>
  <c r="I508" i="2"/>
  <c r="I509" i="2"/>
  <c r="I510" i="2"/>
  <c r="I511" i="2"/>
  <c r="I512" i="2"/>
  <c r="I513" i="2"/>
  <c r="I514" i="2"/>
  <c r="I515" i="2"/>
  <c r="I516" i="2"/>
  <c r="I517" i="2"/>
  <c r="I518" i="2"/>
  <c r="I519" i="2"/>
  <c r="I520" i="2"/>
  <c r="I521" i="2"/>
  <c r="I522" i="2"/>
  <c r="I523" i="2"/>
  <c r="I524" i="2"/>
  <c r="I525" i="2"/>
  <c r="I526" i="2"/>
  <c r="I527" i="2"/>
  <c r="I528" i="2"/>
  <c r="I529" i="2"/>
  <c r="I530" i="2"/>
  <c r="I531" i="2"/>
  <c r="I532" i="2"/>
  <c r="I533" i="2"/>
  <c r="I534" i="2"/>
  <c r="I535" i="2"/>
  <c r="I536" i="2"/>
  <c r="I537" i="2"/>
  <c r="I538" i="2"/>
  <c r="I539" i="2"/>
  <c r="I540" i="2"/>
  <c r="I541" i="2"/>
  <c r="I542" i="2"/>
  <c r="I543" i="2"/>
  <c r="I544" i="2"/>
  <c r="I545" i="2"/>
  <c r="I546" i="2"/>
  <c r="I547" i="2"/>
  <c r="I548" i="2"/>
  <c r="I549" i="2"/>
  <c r="I550" i="2"/>
  <c r="I551" i="2"/>
  <c r="I552" i="2"/>
  <c r="I553" i="2"/>
  <c r="I554" i="2"/>
  <c r="I555" i="2"/>
  <c r="I556" i="2"/>
  <c r="I557" i="2"/>
  <c r="I558" i="2"/>
  <c r="I559" i="2"/>
  <c r="I560" i="2"/>
  <c r="I561" i="2"/>
  <c r="I562" i="2"/>
  <c r="I563" i="2"/>
  <c r="I564" i="2"/>
  <c r="I565" i="2"/>
  <c r="I566" i="2"/>
  <c r="I567" i="2"/>
  <c r="I568" i="2"/>
  <c r="I569" i="2"/>
  <c r="I570" i="2"/>
  <c r="I571" i="2"/>
  <c r="I572" i="2"/>
  <c r="I573" i="2"/>
  <c r="I574" i="2"/>
  <c r="I575" i="2"/>
  <c r="I576" i="2"/>
  <c r="I577" i="2"/>
  <c r="I578" i="2"/>
  <c r="I579" i="2"/>
  <c r="I580" i="2"/>
  <c r="I581" i="2"/>
  <c r="I582" i="2"/>
  <c r="I583" i="2"/>
  <c r="I584" i="2"/>
  <c r="I585" i="2"/>
  <c r="I586" i="2"/>
  <c r="I587" i="2"/>
  <c r="I588" i="2"/>
  <c r="I589" i="2"/>
  <c r="I590" i="2"/>
  <c r="I591" i="2"/>
  <c r="I592" i="2"/>
  <c r="I593" i="2"/>
  <c r="I594" i="2"/>
  <c r="I595" i="2"/>
  <c r="I596" i="2"/>
  <c r="I597" i="2"/>
  <c r="I598" i="2"/>
  <c r="I599" i="2"/>
  <c r="I600" i="2"/>
  <c r="I601" i="2"/>
  <c r="I602" i="2"/>
  <c r="I603" i="2"/>
  <c r="I604" i="2"/>
  <c r="I605" i="2"/>
  <c r="I606" i="2"/>
  <c r="I607" i="2"/>
  <c r="I608" i="2"/>
  <c r="I609" i="2"/>
  <c r="I610" i="2"/>
  <c r="I611" i="2"/>
  <c r="I612" i="2"/>
  <c r="I613" i="2"/>
  <c r="I614" i="2"/>
  <c r="I615" i="2"/>
  <c r="I616" i="2"/>
  <c r="I617" i="2"/>
  <c r="I618" i="2"/>
  <c r="I619" i="2"/>
  <c r="I620" i="2"/>
  <c r="I621" i="2"/>
  <c r="I622" i="2"/>
  <c r="I623" i="2"/>
  <c r="I624" i="2"/>
  <c r="I625" i="2"/>
  <c r="I626" i="2"/>
  <c r="I627" i="2"/>
  <c r="I628" i="2"/>
  <c r="I629" i="2"/>
  <c r="I630" i="2"/>
  <c r="I631" i="2"/>
  <c r="I632" i="2"/>
  <c r="I633" i="2"/>
  <c r="I634" i="2"/>
  <c r="I635" i="2"/>
  <c r="I636" i="2"/>
  <c r="I637" i="2"/>
  <c r="I638" i="2"/>
  <c r="I639" i="2"/>
  <c r="I640" i="2"/>
  <c r="I641" i="2"/>
  <c r="I642" i="2"/>
  <c r="I643" i="2"/>
  <c r="I644" i="2"/>
  <c r="I645" i="2"/>
  <c r="I646" i="2"/>
  <c r="I647" i="2"/>
  <c r="I648" i="2"/>
  <c r="I649" i="2"/>
  <c r="I650" i="2"/>
  <c r="I651" i="2"/>
  <c r="I652" i="2"/>
  <c r="I653" i="2"/>
  <c r="I654" i="2"/>
  <c r="I655" i="2"/>
  <c r="I656" i="2"/>
  <c r="I657" i="2"/>
  <c r="I658" i="2"/>
  <c r="I659" i="2"/>
  <c r="I660" i="2"/>
  <c r="I661" i="2"/>
  <c r="I662" i="2"/>
  <c r="I663" i="2"/>
  <c r="I664" i="2"/>
  <c r="I665" i="2"/>
  <c r="I666" i="2"/>
  <c r="I667" i="2"/>
  <c r="I668" i="2"/>
  <c r="I669" i="2"/>
  <c r="I670" i="2"/>
  <c r="I671" i="2"/>
  <c r="I672" i="2"/>
  <c r="I673" i="2"/>
  <c r="I674" i="2"/>
  <c r="I675" i="2"/>
  <c r="I676" i="2"/>
  <c r="I677" i="2"/>
  <c r="I678" i="2"/>
  <c r="I679" i="2"/>
  <c r="I680" i="2"/>
  <c r="I681" i="2"/>
  <c r="I682" i="2"/>
  <c r="I683" i="2"/>
  <c r="I684" i="2"/>
  <c r="I685" i="2"/>
  <c r="I686" i="2"/>
  <c r="I687" i="2"/>
  <c r="I688" i="2"/>
  <c r="I689" i="2"/>
  <c r="I690" i="2"/>
  <c r="I691" i="2"/>
  <c r="I692" i="2"/>
  <c r="I693" i="2"/>
  <c r="I694" i="2"/>
  <c r="I695" i="2"/>
  <c r="I696" i="2"/>
  <c r="I697" i="2"/>
  <c r="I698" i="2"/>
  <c r="I699" i="2"/>
  <c r="I700" i="2"/>
  <c r="I701" i="2"/>
  <c r="I702" i="2"/>
  <c r="I703" i="2"/>
  <c r="I704" i="2"/>
  <c r="I705" i="2"/>
  <c r="I706" i="2"/>
  <c r="I707" i="2"/>
  <c r="I708" i="2"/>
  <c r="I709" i="2"/>
  <c r="I710" i="2"/>
  <c r="I711" i="2"/>
  <c r="I712" i="2"/>
  <c r="I713" i="2"/>
  <c r="I714" i="2"/>
  <c r="I715" i="2"/>
  <c r="I716" i="2"/>
  <c r="I717" i="2"/>
  <c r="I718" i="2"/>
  <c r="I719" i="2"/>
  <c r="I720" i="2"/>
  <c r="I721" i="2"/>
  <c r="I722" i="2"/>
  <c r="I723" i="2"/>
  <c r="I724" i="2"/>
  <c r="I725" i="2"/>
  <c r="I726" i="2"/>
  <c r="I727" i="2"/>
  <c r="I728" i="2"/>
  <c r="I729" i="2"/>
  <c r="I730" i="2"/>
  <c r="I731" i="2"/>
  <c r="I732" i="2"/>
  <c r="I733" i="2"/>
  <c r="I734" i="2"/>
  <c r="I735" i="2"/>
  <c r="I736" i="2"/>
  <c r="I737" i="2"/>
  <c r="I738" i="2"/>
  <c r="I739" i="2"/>
  <c r="I740" i="2"/>
  <c r="I741" i="2"/>
  <c r="I742" i="2"/>
  <c r="I743" i="2"/>
  <c r="I744" i="2"/>
  <c r="I745" i="2"/>
  <c r="I746" i="2"/>
  <c r="I747" i="2"/>
  <c r="I748" i="2"/>
  <c r="I749" i="2"/>
  <c r="I750" i="2"/>
  <c r="I751" i="2"/>
  <c r="I752" i="2"/>
  <c r="I753" i="2"/>
  <c r="I754" i="2"/>
  <c r="I755" i="2"/>
  <c r="I756" i="2"/>
  <c r="I757" i="2"/>
  <c r="I758" i="2"/>
  <c r="I759" i="2"/>
  <c r="I760" i="2"/>
  <c r="I761" i="2"/>
  <c r="I762" i="2"/>
  <c r="I763" i="2"/>
  <c r="I764" i="2"/>
  <c r="I765" i="2"/>
  <c r="I766" i="2"/>
  <c r="I767" i="2"/>
  <c r="I768" i="2"/>
  <c r="I769" i="2"/>
  <c r="I770" i="2"/>
  <c r="I771" i="2"/>
  <c r="I772" i="2"/>
  <c r="I773" i="2"/>
  <c r="I774" i="2"/>
  <c r="I775" i="2"/>
  <c r="I776" i="2"/>
  <c r="I777" i="2"/>
  <c r="I778" i="2"/>
  <c r="I779" i="2"/>
  <c r="I780" i="2"/>
  <c r="I781" i="2"/>
  <c r="I782" i="2"/>
  <c r="I783" i="2"/>
  <c r="I784" i="2"/>
  <c r="I785" i="2"/>
  <c r="I786" i="2"/>
  <c r="I787" i="2"/>
  <c r="I788" i="2"/>
  <c r="I789" i="2"/>
  <c r="I790" i="2"/>
  <c r="I791" i="2"/>
  <c r="I792" i="2"/>
  <c r="I793" i="2"/>
  <c r="I794" i="2"/>
  <c r="I795" i="2"/>
  <c r="I796" i="2"/>
  <c r="I797" i="2"/>
  <c r="I798" i="2"/>
  <c r="I799" i="2"/>
  <c r="I800" i="2"/>
  <c r="I801" i="2"/>
  <c r="I802" i="2"/>
  <c r="I803" i="2"/>
  <c r="I804" i="2"/>
  <c r="I805" i="2"/>
  <c r="I806" i="2"/>
  <c r="I807" i="2"/>
  <c r="I808" i="2"/>
  <c r="I809" i="2"/>
  <c r="I810" i="2"/>
  <c r="I811" i="2"/>
  <c r="I812" i="2"/>
  <c r="I813" i="2"/>
  <c r="I814" i="2"/>
  <c r="I815" i="2"/>
  <c r="I816" i="2"/>
  <c r="I817" i="2"/>
  <c r="I818" i="2"/>
  <c r="I819" i="2"/>
  <c r="I820" i="2"/>
  <c r="I821" i="2"/>
  <c r="I822" i="2"/>
  <c r="I823" i="2"/>
  <c r="I824" i="2"/>
  <c r="I825" i="2"/>
  <c r="I826" i="2"/>
  <c r="I827" i="2"/>
  <c r="I828" i="2"/>
  <c r="I829" i="2"/>
  <c r="I830" i="2"/>
  <c r="I831" i="2"/>
  <c r="I832" i="2"/>
  <c r="I833" i="2"/>
  <c r="I834" i="2"/>
  <c r="I835" i="2"/>
  <c r="I836" i="2"/>
  <c r="I837" i="2"/>
  <c r="I838" i="2"/>
  <c r="I839" i="2"/>
  <c r="I840" i="2"/>
  <c r="I841" i="2"/>
  <c r="I842" i="2"/>
  <c r="I843" i="2"/>
  <c r="I844" i="2"/>
  <c r="I845" i="2"/>
  <c r="I846" i="2"/>
  <c r="I847" i="2"/>
  <c r="I848" i="2"/>
  <c r="I849" i="2"/>
  <c r="I850" i="2"/>
  <c r="I851" i="2"/>
  <c r="I852" i="2"/>
  <c r="I853" i="2"/>
  <c r="I854" i="2"/>
  <c r="I855" i="2"/>
  <c r="I856" i="2"/>
  <c r="I857" i="2"/>
  <c r="I858" i="2"/>
  <c r="I859" i="2"/>
  <c r="I860" i="2"/>
  <c r="I861" i="2"/>
  <c r="I862" i="2"/>
  <c r="I863" i="2"/>
  <c r="I864" i="2"/>
  <c r="I865" i="2"/>
  <c r="I866" i="2"/>
  <c r="I867" i="2"/>
  <c r="I868" i="2"/>
  <c r="I869" i="2"/>
  <c r="I870" i="2"/>
  <c r="I871" i="2"/>
  <c r="I872" i="2"/>
  <c r="I873" i="2"/>
  <c r="I874" i="2"/>
  <c r="I875" i="2"/>
  <c r="I876" i="2"/>
  <c r="I877" i="2"/>
  <c r="I878" i="2"/>
  <c r="I879" i="2"/>
  <c r="I880" i="2"/>
  <c r="I881" i="2"/>
  <c r="I882" i="2"/>
  <c r="I883" i="2"/>
  <c r="I884" i="2"/>
  <c r="I885" i="2"/>
  <c r="I886" i="2"/>
  <c r="I887" i="2"/>
  <c r="I888" i="2"/>
  <c r="I889" i="2"/>
  <c r="I890" i="2"/>
  <c r="I891" i="2"/>
  <c r="I892" i="2"/>
  <c r="I893" i="2"/>
  <c r="I894" i="2"/>
  <c r="I895" i="2"/>
  <c r="I896" i="2"/>
  <c r="I897" i="2"/>
  <c r="I898" i="2"/>
  <c r="I899" i="2"/>
  <c r="I900" i="2"/>
  <c r="I901" i="2"/>
  <c r="I902" i="2"/>
  <c r="I903" i="2"/>
  <c r="I904" i="2"/>
  <c r="I905" i="2"/>
  <c r="I906" i="2"/>
  <c r="I907" i="2"/>
  <c r="I908" i="2"/>
  <c r="I909" i="2"/>
  <c r="I910" i="2"/>
  <c r="I911" i="2"/>
  <c r="I912" i="2"/>
  <c r="I913" i="2"/>
  <c r="I914" i="2"/>
  <c r="I915" i="2"/>
  <c r="I916" i="2"/>
  <c r="I917" i="2"/>
  <c r="I918" i="2"/>
  <c r="I919" i="2"/>
  <c r="I920" i="2"/>
  <c r="I921" i="2"/>
  <c r="I922" i="2"/>
  <c r="I923" i="2"/>
  <c r="I924" i="2"/>
  <c r="I925" i="2"/>
  <c r="I926" i="2"/>
  <c r="I927" i="2"/>
  <c r="I928" i="2"/>
  <c r="I929" i="2"/>
  <c r="I930" i="2"/>
  <c r="I931" i="2"/>
  <c r="I932" i="2"/>
  <c r="I933" i="2"/>
  <c r="I934" i="2"/>
  <c r="I935" i="2"/>
  <c r="I936" i="2"/>
  <c r="I937" i="2"/>
  <c r="I938" i="2"/>
  <c r="I939" i="2"/>
  <c r="I940" i="2"/>
  <c r="I941" i="2"/>
  <c r="I942" i="2"/>
  <c r="I943" i="2"/>
  <c r="I944" i="2"/>
  <c r="I945" i="2"/>
  <c r="I946" i="2"/>
  <c r="I947" i="2"/>
  <c r="I948" i="2"/>
  <c r="I949" i="2"/>
  <c r="I950" i="2"/>
  <c r="I951" i="2"/>
  <c r="I952" i="2"/>
  <c r="I953" i="2"/>
  <c r="I954" i="2"/>
  <c r="I955" i="2"/>
  <c r="I956" i="2"/>
  <c r="I957" i="2"/>
  <c r="I958" i="2"/>
  <c r="I959" i="2"/>
  <c r="I960" i="2"/>
  <c r="I961" i="2"/>
  <c r="I962" i="2"/>
  <c r="I963" i="2"/>
  <c r="I964" i="2"/>
  <c r="I965" i="2"/>
  <c r="I966" i="2"/>
  <c r="I967" i="2"/>
  <c r="I968" i="2"/>
  <c r="I969" i="2"/>
  <c r="I970" i="2"/>
  <c r="I971" i="2"/>
  <c r="I972" i="2"/>
  <c r="I973" i="2"/>
  <c r="I974" i="2"/>
  <c r="I975" i="2"/>
  <c r="I976" i="2"/>
  <c r="I977" i="2"/>
  <c r="I978" i="2"/>
  <c r="I979" i="2"/>
  <c r="I980" i="2"/>
  <c r="I981" i="2"/>
  <c r="I982" i="2"/>
  <c r="I983" i="2"/>
  <c r="I984" i="2"/>
  <c r="I985" i="2"/>
  <c r="I986" i="2"/>
  <c r="I987" i="2"/>
  <c r="I988" i="2"/>
  <c r="I989" i="2"/>
  <c r="I990" i="2"/>
  <c r="I991" i="2"/>
  <c r="I992" i="2"/>
  <c r="I993" i="2"/>
  <c r="I994" i="2"/>
  <c r="I995" i="2"/>
  <c r="I996" i="2"/>
  <c r="I997" i="2"/>
  <c r="I998" i="2"/>
  <c r="I999" i="2"/>
  <c r="I1000" i="2"/>
  <c r="I1001" i="2"/>
  <c r="I1002" i="2"/>
  <c r="I1003" i="2"/>
  <c r="I1004" i="2"/>
  <c r="I1005" i="2"/>
  <c r="I1006" i="2"/>
  <c r="I1007" i="2"/>
  <c r="I1008" i="2"/>
  <c r="I1009" i="2"/>
  <c r="I1010" i="2"/>
  <c r="I1011" i="2"/>
  <c r="I1012" i="2"/>
  <c r="I1013" i="2"/>
  <c r="I1014" i="2"/>
  <c r="I1015" i="2"/>
  <c r="I1016" i="2"/>
  <c r="I1017" i="2"/>
  <c r="I1018" i="2"/>
  <c r="I1019" i="2"/>
  <c r="I1020" i="2"/>
  <c r="I1021" i="2"/>
  <c r="I1022" i="2"/>
  <c r="I1023" i="2"/>
  <c r="I1024" i="2"/>
  <c r="I1025" i="2"/>
  <c r="I1026" i="2"/>
  <c r="I1027" i="2"/>
  <c r="I1028" i="2"/>
  <c r="I1029" i="2"/>
  <c r="I1030" i="2"/>
  <c r="I1031" i="2"/>
  <c r="I1032" i="2"/>
  <c r="I1033" i="2"/>
  <c r="I1034" i="2"/>
  <c r="I1035" i="2"/>
  <c r="I1036" i="2"/>
  <c r="I1037" i="2"/>
  <c r="I1038" i="2"/>
  <c r="I1039" i="2"/>
  <c r="I1040" i="2"/>
  <c r="I1041" i="2"/>
  <c r="I1042" i="2"/>
  <c r="I1043" i="2"/>
  <c r="I1044" i="2"/>
  <c r="I1045" i="2"/>
  <c r="I1046" i="2"/>
  <c r="I1047" i="2"/>
  <c r="I1048" i="2"/>
  <c r="I1049" i="2"/>
  <c r="I1050" i="2"/>
  <c r="I1051" i="2"/>
  <c r="I1052" i="2"/>
  <c r="I1053" i="2"/>
  <c r="I1054" i="2"/>
  <c r="I1055" i="2"/>
  <c r="I1056" i="2"/>
  <c r="I1057" i="2"/>
  <c r="I1058" i="2"/>
  <c r="I1059" i="2"/>
  <c r="I1060" i="2"/>
  <c r="I1061" i="2"/>
  <c r="I1062" i="2"/>
  <c r="I1063" i="2"/>
  <c r="I1064" i="2"/>
  <c r="I1065" i="2"/>
  <c r="I1066" i="2"/>
  <c r="I1067" i="2"/>
  <c r="I1068" i="2"/>
  <c r="I1069" i="2"/>
  <c r="I1070" i="2"/>
  <c r="I1071" i="2"/>
  <c r="I1072" i="2"/>
  <c r="I1073" i="2"/>
  <c r="I1074" i="2"/>
  <c r="I1075" i="2"/>
  <c r="I1076" i="2"/>
  <c r="I1077" i="2"/>
  <c r="I1078" i="2"/>
  <c r="I1079" i="2"/>
  <c r="I1080" i="2"/>
  <c r="I1081" i="2"/>
  <c r="I1082" i="2"/>
  <c r="I1083" i="2"/>
  <c r="I1084" i="2"/>
  <c r="I1085" i="2"/>
  <c r="I1086" i="2"/>
  <c r="I1087" i="2"/>
  <c r="I1088" i="2"/>
  <c r="I1089" i="2"/>
  <c r="I1090" i="2"/>
  <c r="I1091" i="2"/>
  <c r="I1092" i="2"/>
  <c r="I1093" i="2"/>
  <c r="I1094" i="2"/>
  <c r="I1095" i="2"/>
  <c r="I1096" i="2"/>
  <c r="I1097" i="2"/>
  <c r="I1098" i="2"/>
  <c r="I1099" i="2"/>
  <c r="I1100" i="2"/>
  <c r="I1101" i="2"/>
  <c r="I1102" i="2"/>
  <c r="I1103" i="2"/>
  <c r="I1104" i="2"/>
  <c r="I1105" i="2"/>
  <c r="I1106" i="2"/>
  <c r="I1107" i="2"/>
  <c r="I1108" i="2"/>
  <c r="I1109" i="2"/>
  <c r="I1110" i="2"/>
  <c r="I1111" i="2"/>
  <c r="I1112" i="2"/>
  <c r="I1113" i="2"/>
  <c r="I1114" i="2"/>
  <c r="I1115" i="2"/>
  <c r="I1116" i="2"/>
  <c r="I1117" i="2"/>
  <c r="I1118" i="2"/>
  <c r="I1119" i="2"/>
  <c r="I1120" i="2"/>
  <c r="I1121" i="2"/>
  <c r="I1122" i="2"/>
  <c r="I1123" i="2"/>
  <c r="I1124" i="2"/>
  <c r="I1125" i="2"/>
  <c r="I1126" i="2"/>
  <c r="I1127" i="2"/>
  <c r="I1128" i="2"/>
  <c r="I1129" i="2"/>
  <c r="I1130" i="2"/>
  <c r="I1131" i="2"/>
  <c r="I1132" i="2"/>
  <c r="I1133" i="2"/>
  <c r="I1134" i="2"/>
  <c r="I1135" i="2"/>
  <c r="I1136" i="2"/>
  <c r="I1137" i="2"/>
  <c r="I1138" i="2"/>
  <c r="I1139" i="2"/>
  <c r="I1140" i="2"/>
  <c r="I1141" i="2"/>
  <c r="I1142" i="2"/>
  <c r="I1143" i="2"/>
  <c r="I1144" i="2"/>
  <c r="I1145" i="2"/>
  <c r="I1146" i="2"/>
  <c r="I1147" i="2"/>
  <c r="I1148" i="2"/>
  <c r="I1149" i="2"/>
  <c r="I1150" i="2"/>
  <c r="I1151" i="2"/>
  <c r="I1152" i="2"/>
  <c r="I1153" i="2"/>
  <c r="I1154" i="2"/>
  <c r="I1155" i="2"/>
  <c r="I1156" i="2"/>
  <c r="I1157" i="2"/>
  <c r="I1158" i="2"/>
  <c r="I1159" i="2"/>
  <c r="I1160" i="2"/>
  <c r="I1161" i="2"/>
  <c r="I1162" i="2"/>
  <c r="I1163" i="2"/>
  <c r="I1164" i="2"/>
  <c r="I1165" i="2"/>
  <c r="I1166" i="2"/>
  <c r="I1167" i="2"/>
  <c r="I1168" i="2"/>
  <c r="I1169" i="2"/>
  <c r="I1170" i="2"/>
  <c r="I1171" i="2"/>
  <c r="I1172" i="2"/>
  <c r="I1173" i="2"/>
  <c r="I1174" i="2"/>
  <c r="I1175" i="2"/>
  <c r="I1176" i="2"/>
  <c r="I1177" i="2"/>
  <c r="I1178" i="2"/>
  <c r="I1179" i="2"/>
  <c r="I1180" i="2"/>
  <c r="I1181" i="2"/>
  <c r="I1182" i="2"/>
  <c r="I1183" i="2"/>
  <c r="I1184" i="2"/>
  <c r="I1185" i="2"/>
  <c r="I1186" i="2"/>
  <c r="I1187" i="2"/>
  <c r="I1188" i="2"/>
  <c r="I1189" i="2"/>
  <c r="I1190" i="2"/>
  <c r="I1191" i="2"/>
  <c r="I1192" i="2"/>
  <c r="I1193" i="2"/>
  <c r="I1194" i="2"/>
  <c r="I1195" i="2"/>
  <c r="I1196" i="2"/>
  <c r="I1197" i="2"/>
  <c r="I1198" i="2"/>
  <c r="I1199" i="2"/>
  <c r="I1200" i="2"/>
  <c r="I1201" i="2"/>
  <c r="I1202" i="2"/>
  <c r="I1203" i="2"/>
  <c r="I1204" i="2"/>
  <c r="I1205" i="2"/>
  <c r="I1206" i="2"/>
  <c r="I1207" i="2"/>
  <c r="I1208" i="2"/>
  <c r="I1209" i="2"/>
  <c r="I1210" i="2"/>
  <c r="I1211" i="2"/>
  <c r="I1212" i="2"/>
  <c r="I1213" i="2"/>
  <c r="I1214" i="2"/>
  <c r="I1215" i="2"/>
  <c r="I1216" i="2"/>
  <c r="I1217" i="2"/>
  <c r="I1218" i="2"/>
  <c r="I1219" i="2"/>
  <c r="I1220" i="2"/>
  <c r="I1221" i="2"/>
  <c r="I1222" i="2"/>
  <c r="I1223" i="2"/>
  <c r="I1224" i="2"/>
  <c r="I1225" i="2"/>
  <c r="I1226" i="2"/>
  <c r="I1227" i="2"/>
  <c r="I1228" i="2"/>
  <c r="I1229" i="2"/>
  <c r="I1230" i="2"/>
  <c r="I1231" i="2"/>
  <c r="I1232" i="2"/>
  <c r="I1233" i="2"/>
  <c r="I1234" i="2"/>
  <c r="I1235" i="2"/>
  <c r="I1236" i="2"/>
  <c r="I1237" i="2"/>
  <c r="I1238" i="2"/>
  <c r="I1239" i="2"/>
  <c r="I1240" i="2"/>
  <c r="I1241" i="2"/>
  <c r="I1242" i="2"/>
  <c r="I1243" i="2"/>
  <c r="I1244" i="2"/>
  <c r="I1245" i="2"/>
  <c r="I1246" i="2"/>
  <c r="I1247" i="2"/>
  <c r="I1248" i="2"/>
  <c r="I1249" i="2"/>
  <c r="I1250" i="2"/>
  <c r="I1251" i="2"/>
  <c r="I1252" i="2"/>
  <c r="I1253" i="2"/>
  <c r="I1254" i="2"/>
  <c r="I1255" i="2"/>
  <c r="I1256" i="2"/>
  <c r="I1257" i="2"/>
  <c r="I1258" i="2"/>
  <c r="I1259" i="2"/>
  <c r="I1260" i="2"/>
  <c r="I1261" i="2"/>
  <c r="I1262" i="2"/>
  <c r="I1263" i="2"/>
  <c r="I1264" i="2"/>
  <c r="I1265" i="2"/>
  <c r="I1266" i="2"/>
  <c r="I1267" i="2"/>
  <c r="I1268" i="2"/>
  <c r="I1269" i="2"/>
  <c r="I1270" i="2"/>
  <c r="I1271" i="2"/>
  <c r="I1272" i="2"/>
  <c r="I1273" i="2"/>
  <c r="I1274" i="2"/>
  <c r="I1275" i="2"/>
  <c r="I1276" i="2"/>
  <c r="I1277" i="2"/>
  <c r="I1278" i="2"/>
  <c r="I1279" i="2"/>
  <c r="I1280" i="2"/>
  <c r="I1281" i="2"/>
  <c r="I1282" i="2"/>
  <c r="I1283" i="2"/>
  <c r="I1284" i="2"/>
  <c r="I1285" i="2"/>
  <c r="I1286" i="2"/>
  <c r="I1287" i="2"/>
  <c r="I1288" i="2"/>
  <c r="I1289" i="2"/>
  <c r="I1290" i="2"/>
  <c r="I1291" i="2"/>
  <c r="I1292" i="2"/>
  <c r="I1293" i="2"/>
  <c r="I1294" i="2"/>
  <c r="I1295" i="2"/>
  <c r="I1296" i="2"/>
  <c r="I1297" i="2"/>
  <c r="I1298" i="2"/>
  <c r="I1299" i="2"/>
  <c r="I1300" i="2"/>
  <c r="I1301" i="2"/>
  <c r="I1302" i="2"/>
  <c r="I1303" i="2"/>
  <c r="I1304" i="2"/>
  <c r="I1305" i="2"/>
  <c r="I1306" i="2"/>
  <c r="I1307" i="2"/>
  <c r="I1308" i="2"/>
  <c r="I1309" i="2"/>
  <c r="I1310" i="2"/>
  <c r="I1311" i="2"/>
  <c r="I1312" i="2"/>
  <c r="I1313" i="2"/>
  <c r="I1314" i="2"/>
  <c r="I1315" i="2"/>
  <c r="I1316" i="2"/>
  <c r="I1317" i="2"/>
  <c r="I1318" i="2"/>
  <c r="I1319" i="2"/>
  <c r="I1320" i="2"/>
  <c r="I1321" i="2"/>
  <c r="I1322" i="2"/>
  <c r="I1323" i="2"/>
  <c r="I1324" i="2"/>
  <c r="I1325" i="2"/>
  <c r="I1326" i="2"/>
  <c r="I1327" i="2"/>
  <c r="I1328" i="2"/>
  <c r="I1329" i="2"/>
  <c r="I1330" i="2"/>
  <c r="I1331" i="2"/>
  <c r="I1332" i="2"/>
  <c r="I1333" i="2"/>
  <c r="I1334" i="2"/>
  <c r="I1335" i="2"/>
  <c r="I1336" i="2"/>
  <c r="I1337" i="2"/>
  <c r="I1338" i="2"/>
  <c r="I1339" i="2"/>
  <c r="I1340" i="2"/>
  <c r="I1341" i="2"/>
  <c r="I1342" i="2"/>
  <c r="I1343" i="2"/>
  <c r="I1344" i="2"/>
  <c r="I1345" i="2"/>
  <c r="I1346" i="2"/>
  <c r="I1347" i="2"/>
  <c r="I1348" i="2"/>
  <c r="I1349" i="2"/>
  <c r="I1350" i="2"/>
  <c r="I1351" i="2"/>
  <c r="I1352" i="2"/>
  <c r="I1353" i="2"/>
  <c r="I1354" i="2"/>
  <c r="I1355" i="2"/>
  <c r="I1356" i="2"/>
  <c r="I1357" i="2"/>
  <c r="I1358" i="2"/>
  <c r="I1359" i="2"/>
  <c r="I1360" i="2"/>
  <c r="I1361" i="2"/>
  <c r="I1362" i="2"/>
  <c r="I1363" i="2"/>
  <c r="I1364" i="2"/>
  <c r="I1365" i="2"/>
  <c r="I1366" i="2"/>
  <c r="I1367" i="2"/>
  <c r="I1368" i="2"/>
  <c r="I1369" i="2"/>
  <c r="I1370" i="2"/>
  <c r="I1371" i="2"/>
  <c r="I1372" i="2"/>
  <c r="I1373" i="2"/>
  <c r="I1374" i="2"/>
  <c r="I1375" i="2"/>
  <c r="I1376" i="2"/>
  <c r="I1377" i="2"/>
  <c r="I1378" i="2"/>
  <c r="I1379" i="2"/>
  <c r="I1380" i="2"/>
  <c r="I1381" i="2"/>
  <c r="I1382" i="2"/>
  <c r="I1383" i="2"/>
  <c r="I1384" i="2"/>
  <c r="I1385" i="2"/>
  <c r="I1386" i="2"/>
  <c r="I1387" i="2"/>
  <c r="I1388" i="2"/>
  <c r="I1389" i="2"/>
  <c r="I1390" i="2"/>
  <c r="I1391" i="2"/>
  <c r="I1392" i="2"/>
  <c r="I1393" i="2"/>
  <c r="I1394" i="2"/>
  <c r="I1395" i="2"/>
  <c r="I1396" i="2"/>
  <c r="I1397" i="2"/>
  <c r="I1398" i="2"/>
  <c r="I1399" i="2"/>
  <c r="I1400" i="2"/>
  <c r="I1401" i="2"/>
  <c r="I1402" i="2"/>
  <c r="I1403" i="2"/>
  <c r="I1404" i="2"/>
  <c r="I1405" i="2"/>
  <c r="I1406" i="2"/>
  <c r="I1407" i="2"/>
  <c r="I1408" i="2"/>
  <c r="I1409" i="2"/>
  <c r="I1410" i="2"/>
  <c r="I1411" i="2"/>
  <c r="I1412" i="2"/>
  <c r="I1413" i="2"/>
  <c r="I1414" i="2"/>
  <c r="I1415" i="2"/>
  <c r="I1416" i="2"/>
  <c r="I1417" i="2"/>
  <c r="I1418" i="2"/>
  <c r="I1419" i="2"/>
  <c r="I1420" i="2"/>
  <c r="I1421" i="2"/>
  <c r="I1422" i="2"/>
  <c r="I1423" i="2"/>
  <c r="I1424" i="2"/>
  <c r="I1425" i="2"/>
  <c r="I1426" i="2"/>
  <c r="I1427" i="2"/>
  <c r="I1428" i="2"/>
  <c r="I1429" i="2"/>
  <c r="I1430" i="2"/>
  <c r="I1431" i="2"/>
  <c r="I1432" i="2"/>
  <c r="I1433" i="2"/>
  <c r="I1434" i="2"/>
  <c r="I1435" i="2"/>
  <c r="I1436" i="2"/>
  <c r="I1437" i="2"/>
  <c r="I1438" i="2"/>
  <c r="I1439" i="2"/>
  <c r="I1440" i="2"/>
  <c r="I1441" i="2"/>
  <c r="I1442" i="2"/>
  <c r="I1443" i="2"/>
  <c r="I1444" i="2"/>
  <c r="I1445" i="2"/>
  <c r="I1446" i="2"/>
  <c r="I1447" i="2"/>
  <c r="I1448" i="2"/>
  <c r="I1449" i="2"/>
  <c r="I1450" i="2"/>
  <c r="I1451" i="2"/>
  <c r="I1452" i="2"/>
  <c r="I1453" i="2"/>
  <c r="I1454" i="2"/>
  <c r="I1455" i="2"/>
  <c r="I1456" i="2"/>
  <c r="I1457" i="2"/>
  <c r="I1458" i="2"/>
  <c r="I1459" i="2"/>
  <c r="I1460" i="2"/>
  <c r="I1461" i="2"/>
  <c r="I1462" i="2"/>
  <c r="I1463" i="2"/>
  <c r="I1464" i="2"/>
  <c r="I1465" i="2"/>
  <c r="I1466" i="2"/>
  <c r="I1467" i="2"/>
  <c r="I1468" i="2"/>
  <c r="I1469" i="2"/>
  <c r="I1470" i="2"/>
  <c r="I1471" i="2"/>
  <c r="I1472" i="2"/>
  <c r="I1473" i="2"/>
  <c r="I1474" i="2"/>
  <c r="I1475" i="2"/>
  <c r="I1476" i="2"/>
  <c r="I1477" i="2"/>
  <c r="I1478" i="2"/>
  <c r="I1479" i="2"/>
  <c r="I1480" i="2"/>
  <c r="I1481" i="2"/>
  <c r="I1482" i="2"/>
  <c r="I1483" i="2"/>
  <c r="I1484" i="2"/>
  <c r="I1485" i="2"/>
  <c r="I1486" i="2"/>
  <c r="I1487" i="2"/>
  <c r="I1488" i="2"/>
  <c r="I1489" i="2"/>
  <c r="I1490" i="2"/>
  <c r="I1491" i="2"/>
  <c r="I1492" i="2"/>
  <c r="I1493" i="2"/>
  <c r="I1494" i="2"/>
  <c r="I1495" i="2"/>
  <c r="I1496" i="2"/>
  <c r="I1497" i="2"/>
  <c r="I1498" i="2"/>
  <c r="I1499" i="2"/>
  <c r="I1500" i="2"/>
  <c r="I1501" i="2"/>
  <c r="I1502" i="2"/>
  <c r="I1503" i="2"/>
  <c r="I1504" i="2"/>
  <c r="I1505" i="2"/>
  <c r="I1506" i="2"/>
  <c r="I1507" i="2"/>
  <c r="I1508" i="2"/>
  <c r="I1509" i="2"/>
  <c r="I1510" i="2"/>
  <c r="I1511" i="2"/>
  <c r="I1512" i="2"/>
  <c r="I1513" i="2"/>
  <c r="I1514" i="2"/>
  <c r="I1515" i="2"/>
  <c r="I1516" i="2"/>
  <c r="I2" i="2"/>
  <c r="BM286" i="24" l="1"/>
  <c r="CQ286" i="24" s="1"/>
  <c r="BM2" i="24"/>
  <c r="CQ2" i="24" s="1"/>
  <c r="BM10" i="24"/>
  <c r="CQ10" i="24" s="1"/>
  <c r="BM18" i="24"/>
  <c r="CQ18" i="24" s="1"/>
  <c r="BM26" i="24"/>
  <c r="CQ26" i="24" s="1"/>
  <c r="BM34" i="24"/>
  <c r="CQ34" i="24" s="1"/>
  <c r="BM42" i="24"/>
  <c r="CQ42" i="24" s="1"/>
  <c r="BM50" i="24"/>
  <c r="CQ50" i="24" s="1"/>
  <c r="BM58" i="24"/>
  <c r="CQ58" i="24" s="1"/>
  <c r="BM66" i="24"/>
  <c r="CQ66" i="24" s="1"/>
  <c r="BM74" i="24"/>
  <c r="CQ74" i="24" s="1"/>
  <c r="BM82" i="24"/>
  <c r="CQ82" i="24" s="1"/>
  <c r="BM90" i="24"/>
  <c r="CQ90" i="24" s="1"/>
  <c r="BM98" i="24"/>
  <c r="CQ98" i="24" s="1"/>
  <c r="BM106" i="24"/>
  <c r="CQ106" i="24" s="1"/>
  <c r="BM114" i="24"/>
  <c r="CQ114" i="24" s="1"/>
  <c r="BM122" i="24"/>
  <c r="CQ122" i="24" s="1"/>
  <c r="BM130" i="24"/>
  <c r="CQ130" i="24" s="1"/>
  <c r="BM138" i="24"/>
  <c r="CQ138" i="24" s="1"/>
  <c r="BM146" i="24"/>
  <c r="CQ146" i="24" s="1"/>
  <c r="BM154" i="24"/>
  <c r="CQ154" i="24" s="1"/>
  <c r="BM162" i="24"/>
  <c r="CQ162" i="24" s="1"/>
  <c r="BM170" i="24"/>
  <c r="CQ170" i="24" s="1"/>
  <c r="BM178" i="24"/>
  <c r="CQ178" i="24" s="1"/>
  <c r="BM186" i="24"/>
  <c r="CQ186" i="24" s="1"/>
  <c r="BM194" i="24"/>
  <c r="CQ194" i="24" s="1"/>
  <c r="BM202" i="24"/>
  <c r="CQ202" i="24" s="1"/>
  <c r="BM210" i="24"/>
  <c r="CQ210" i="24" s="1"/>
  <c r="BM218" i="24"/>
  <c r="CQ218" i="24" s="1"/>
  <c r="BM226" i="24"/>
  <c r="CQ226" i="24" s="1"/>
  <c r="BM234" i="24"/>
  <c r="CQ234" i="24" s="1"/>
  <c r="BM242" i="24"/>
  <c r="CQ242" i="24" s="1"/>
  <c r="BM250" i="24"/>
  <c r="CQ250" i="24" s="1"/>
  <c r="BM258" i="24"/>
  <c r="CQ258" i="24" s="1"/>
  <c r="BM57" i="24"/>
  <c r="CQ57" i="24" s="1"/>
  <c r="BM113" i="24"/>
  <c r="CQ113" i="24" s="1"/>
  <c r="BM161" i="24"/>
  <c r="CQ161" i="24" s="1"/>
  <c r="BM217" i="24"/>
  <c r="CQ217" i="24" s="1"/>
  <c r="BM3" i="24"/>
  <c r="CQ3" i="24" s="1"/>
  <c r="BM11" i="24"/>
  <c r="CQ11" i="24" s="1"/>
  <c r="BM19" i="24"/>
  <c r="CQ19" i="24" s="1"/>
  <c r="BM27" i="24"/>
  <c r="CQ27" i="24" s="1"/>
  <c r="BM35" i="24"/>
  <c r="CQ35" i="24" s="1"/>
  <c r="BM43" i="24"/>
  <c r="CQ43" i="24" s="1"/>
  <c r="BM51" i="24"/>
  <c r="CQ51" i="24" s="1"/>
  <c r="BM59" i="24"/>
  <c r="CQ59" i="24" s="1"/>
  <c r="BM67" i="24"/>
  <c r="CQ67" i="24" s="1"/>
  <c r="BM75" i="24"/>
  <c r="CQ75" i="24" s="1"/>
  <c r="BM83" i="24"/>
  <c r="CQ83" i="24" s="1"/>
  <c r="BM91" i="24"/>
  <c r="CQ91" i="24" s="1"/>
  <c r="BM99" i="24"/>
  <c r="CQ99" i="24" s="1"/>
  <c r="BM107" i="24"/>
  <c r="CQ107" i="24" s="1"/>
  <c r="BM115" i="24"/>
  <c r="CQ115" i="24" s="1"/>
  <c r="BM123" i="24"/>
  <c r="CQ123" i="24" s="1"/>
  <c r="BM131" i="24"/>
  <c r="CQ131" i="24" s="1"/>
  <c r="BM139" i="24"/>
  <c r="CQ139" i="24" s="1"/>
  <c r="BM147" i="24"/>
  <c r="CQ147" i="24" s="1"/>
  <c r="BM155" i="24"/>
  <c r="CQ155" i="24" s="1"/>
  <c r="BM163" i="24"/>
  <c r="CQ163" i="24" s="1"/>
  <c r="BM171" i="24"/>
  <c r="CQ171" i="24" s="1"/>
  <c r="BM179" i="24"/>
  <c r="CQ179" i="24" s="1"/>
  <c r="BM187" i="24"/>
  <c r="CQ187" i="24" s="1"/>
  <c r="BM195" i="24"/>
  <c r="CQ195" i="24" s="1"/>
  <c r="BM203" i="24"/>
  <c r="CQ203" i="24" s="1"/>
  <c r="BM211" i="24"/>
  <c r="CQ211" i="24" s="1"/>
  <c r="BM219" i="24"/>
  <c r="CQ219" i="24" s="1"/>
  <c r="BM227" i="24"/>
  <c r="CQ227" i="24" s="1"/>
  <c r="BM235" i="24"/>
  <c r="CQ235" i="24" s="1"/>
  <c r="BM243" i="24"/>
  <c r="CQ243" i="24" s="1"/>
  <c r="BM251" i="24"/>
  <c r="CQ251" i="24" s="1"/>
  <c r="BM31" i="24"/>
  <c r="CQ31" i="24" s="1"/>
  <c r="BM55" i="24"/>
  <c r="CQ55" i="24" s="1"/>
  <c r="BM87" i="24"/>
  <c r="CQ87" i="24" s="1"/>
  <c r="BM119" i="24"/>
  <c r="CQ119" i="24" s="1"/>
  <c r="BM151" i="24"/>
  <c r="CQ151" i="24" s="1"/>
  <c r="BM183" i="24"/>
  <c r="CQ183" i="24" s="1"/>
  <c r="BM207" i="24"/>
  <c r="CQ207" i="24" s="1"/>
  <c r="BM239" i="24"/>
  <c r="CQ239" i="24" s="1"/>
  <c r="BM33" i="24"/>
  <c r="CQ33" i="24" s="1"/>
  <c r="BM89" i="24"/>
  <c r="CQ89" i="24" s="1"/>
  <c r="BM129" i="24"/>
  <c r="CQ129" i="24" s="1"/>
  <c r="BM177" i="24"/>
  <c r="CQ177" i="24" s="1"/>
  <c r="BM225" i="24"/>
  <c r="CQ225" i="24" s="1"/>
  <c r="BM4" i="24"/>
  <c r="CQ4" i="24" s="1"/>
  <c r="BM12" i="24"/>
  <c r="CQ12" i="24" s="1"/>
  <c r="BM20" i="24"/>
  <c r="CQ20" i="24" s="1"/>
  <c r="BM28" i="24"/>
  <c r="CQ28" i="24" s="1"/>
  <c r="BM36" i="24"/>
  <c r="CQ36" i="24" s="1"/>
  <c r="BM44" i="24"/>
  <c r="CQ44" i="24" s="1"/>
  <c r="BM52" i="24"/>
  <c r="CQ52" i="24" s="1"/>
  <c r="BM60" i="24"/>
  <c r="CQ60" i="24" s="1"/>
  <c r="BM68" i="24"/>
  <c r="CQ68" i="24" s="1"/>
  <c r="BM76" i="24"/>
  <c r="CQ76" i="24" s="1"/>
  <c r="BM84" i="24"/>
  <c r="CQ84" i="24" s="1"/>
  <c r="BM92" i="24"/>
  <c r="CQ92" i="24" s="1"/>
  <c r="BM100" i="24"/>
  <c r="CQ100" i="24" s="1"/>
  <c r="BM108" i="24"/>
  <c r="CQ108" i="24" s="1"/>
  <c r="BM116" i="24"/>
  <c r="CQ116" i="24" s="1"/>
  <c r="BM124" i="24"/>
  <c r="CQ124" i="24" s="1"/>
  <c r="BM132" i="24"/>
  <c r="CQ132" i="24" s="1"/>
  <c r="BM140" i="24"/>
  <c r="CQ140" i="24" s="1"/>
  <c r="BM148" i="24"/>
  <c r="CQ148" i="24" s="1"/>
  <c r="BM156" i="24"/>
  <c r="CQ156" i="24" s="1"/>
  <c r="BM164" i="24"/>
  <c r="CQ164" i="24" s="1"/>
  <c r="BM172" i="24"/>
  <c r="CQ172" i="24" s="1"/>
  <c r="BM180" i="24"/>
  <c r="CQ180" i="24" s="1"/>
  <c r="BM188" i="24"/>
  <c r="CQ188" i="24" s="1"/>
  <c r="BM196" i="24"/>
  <c r="CQ196" i="24" s="1"/>
  <c r="BM204" i="24"/>
  <c r="CQ204" i="24" s="1"/>
  <c r="BM212" i="24"/>
  <c r="CQ212" i="24" s="1"/>
  <c r="BM220" i="24"/>
  <c r="CQ220" i="24" s="1"/>
  <c r="BM228" i="24"/>
  <c r="CQ228" i="24" s="1"/>
  <c r="BM236" i="24"/>
  <c r="CQ236" i="24" s="1"/>
  <c r="BM244" i="24"/>
  <c r="CQ244" i="24" s="1"/>
  <c r="BM252" i="24"/>
  <c r="CQ252" i="24" s="1"/>
  <c r="BM23" i="24"/>
  <c r="CQ23" i="24" s="1"/>
  <c r="BM47" i="24"/>
  <c r="CQ47" i="24" s="1"/>
  <c r="BM79" i="24"/>
  <c r="CQ79" i="24" s="1"/>
  <c r="BM127" i="24"/>
  <c r="CQ127" i="24" s="1"/>
  <c r="BM159" i="24"/>
  <c r="CQ159" i="24" s="1"/>
  <c r="BM199" i="24"/>
  <c r="CQ199" i="24" s="1"/>
  <c r="BM247" i="24"/>
  <c r="CQ247" i="24" s="1"/>
  <c r="BM25" i="24"/>
  <c r="CQ25" i="24" s="1"/>
  <c r="BM73" i="24"/>
  <c r="CQ73" i="24" s="1"/>
  <c r="BM121" i="24"/>
  <c r="CQ121" i="24" s="1"/>
  <c r="BM169" i="24"/>
  <c r="CQ169" i="24" s="1"/>
  <c r="BM233" i="24"/>
  <c r="CQ233" i="24" s="1"/>
  <c r="BM5" i="24"/>
  <c r="CQ5" i="24" s="1"/>
  <c r="BM13" i="24"/>
  <c r="CQ13" i="24" s="1"/>
  <c r="BM21" i="24"/>
  <c r="CQ21" i="24" s="1"/>
  <c r="BM29" i="24"/>
  <c r="CQ29" i="24" s="1"/>
  <c r="BM37" i="24"/>
  <c r="CQ37" i="24" s="1"/>
  <c r="BM45" i="24"/>
  <c r="CQ45" i="24" s="1"/>
  <c r="BM53" i="24"/>
  <c r="CQ53" i="24" s="1"/>
  <c r="BM61" i="24"/>
  <c r="CQ61" i="24" s="1"/>
  <c r="BM69" i="24"/>
  <c r="CQ69" i="24" s="1"/>
  <c r="BM77" i="24"/>
  <c r="CQ77" i="24" s="1"/>
  <c r="BM85" i="24"/>
  <c r="CQ85" i="24" s="1"/>
  <c r="BM93" i="24"/>
  <c r="CQ93" i="24" s="1"/>
  <c r="BM101" i="24"/>
  <c r="CQ101" i="24" s="1"/>
  <c r="BM109" i="24"/>
  <c r="CQ109" i="24" s="1"/>
  <c r="BM117" i="24"/>
  <c r="CQ117" i="24" s="1"/>
  <c r="BM125" i="24"/>
  <c r="CQ125" i="24" s="1"/>
  <c r="BM133" i="24"/>
  <c r="CQ133" i="24" s="1"/>
  <c r="BM141" i="24"/>
  <c r="CQ141" i="24" s="1"/>
  <c r="BM149" i="24"/>
  <c r="CQ149" i="24" s="1"/>
  <c r="BM157" i="24"/>
  <c r="CQ157" i="24" s="1"/>
  <c r="BM165" i="24"/>
  <c r="CQ165" i="24" s="1"/>
  <c r="BM173" i="24"/>
  <c r="CQ173" i="24" s="1"/>
  <c r="BM181" i="24"/>
  <c r="CQ181" i="24" s="1"/>
  <c r="BM189" i="24"/>
  <c r="CQ189" i="24" s="1"/>
  <c r="BM197" i="24"/>
  <c r="CQ197" i="24" s="1"/>
  <c r="BM205" i="24"/>
  <c r="CQ205" i="24" s="1"/>
  <c r="BM213" i="24"/>
  <c r="CQ213" i="24" s="1"/>
  <c r="BM221" i="24"/>
  <c r="CQ221" i="24" s="1"/>
  <c r="BM229" i="24"/>
  <c r="CQ229" i="24" s="1"/>
  <c r="BM237" i="24"/>
  <c r="CQ237" i="24" s="1"/>
  <c r="BM245" i="24"/>
  <c r="CQ245" i="24" s="1"/>
  <c r="BM253" i="24"/>
  <c r="CQ253" i="24" s="1"/>
  <c r="BM7" i="24"/>
  <c r="CQ7" i="24" s="1"/>
  <c r="BM39" i="24"/>
  <c r="CQ39" i="24" s="1"/>
  <c r="BM71" i="24"/>
  <c r="CQ71" i="24" s="1"/>
  <c r="BM103" i="24"/>
  <c r="CQ103" i="24" s="1"/>
  <c r="BM135" i="24"/>
  <c r="CQ135" i="24" s="1"/>
  <c r="BM167" i="24"/>
  <c r="CQ167" i="24" s="1"/>
  <c r="BM191" i="24"/>
  <c r="CQ191" i="24" s="1"/>
  <c r="BM223" i="24"/>
  <c r="CQ223" i="24" s="1"/>
  <c r="BM255" i="24"/>
  <c r="CQ255" i="24" s="1"/>
  <c r="BM17" i="24"/>
  <c r="CQ17" i="24" s="1"/>
  <c r="BM81" i="24"/>
  <c r="CQ81" i="24" s="1"/>
  <c r="BM137" i="24"/>
  <c r="CQ137" i="24" s="1"/>
  <c r="BM193" i="24"/>
  <c r="CQ193" i="24" s="1"/>
  <c r="BM241" i="24"/>
  <c r="CQ241" i="24" s="1"/>
  <c r="BM6" i="24"/>
  <c r="CQ6" i="24" s="1"/>
  <c r="BM14" i="24"/>
  <c r="CQ14" i="24" s="1"/>
  <c r="BM22" i="24"/>
  <c r="CQ22" i="24" s="1"/>
  <c r="BM30" i="24"/>
  <c r="CQ30" i="24" s="1"/>
  <c r="BM38" i="24"/>
  <c r="CQ38" i="24" s="1"/>
  <c r="BM46" i="24"/>
  <c r="CQ46" i="24" s="1"/>
  <c r="BM54" i="24"/>
  <c r="CQ54" i="24" s="1"/>
  <c r="BM62" i="24"/>
  <c r="CQ62" i="24" s="1"/>
  <c r="BM70" i="24"/>
  <c r="CQ70" i="24" s="1"/>
  <c r="BM78" i="24"/>
  <c r="CQ78" i="24" s="1"/>
  <c r="BM86" i="24"/>
  <c r="CQ86" i="24" s="1"/>
  <c r="BM94" i="24"/>
  <c r="CQ94" i="24" s="1"/>
  <c r="BM102" i="24"/>
  <c r="CQ102" i="24" s="1"/>
  <c r="BM110" i="24"/>
  <c r="CQ110" i="24" s="1"/>
  <c r="BM118" i="24"/>
  <c r="CQ118" i="24" s="1"/>
  <c r="BM126" i="24"/>
  <c r="CQ126" i="24" s="1"/>
  <c r="BM134" i="24"/>
  <c r="CQ134" i="24" s="1"/>
  <c r="BM142" i="24"/>
  <c r="CQ142" i="24" s="1"/>
  <c r="BM150" i="24"/>
  <c r="CQ150" i="24" s="1"/>
  <c r="BM158" i="24"/>
  <c r="CQ158" i="24" s="1"/>
  <c r="BM166" i="24"/>
  <c r="CQ166" i="24" s="1"/>
  <c r="BM174" i="24"/>
  <c r="CQ174" i="24" s="1"/>
  <c r="BM182" i="24"/>
  <c r="CQ182" i="24" s="1"/>
  <c r="BM190" i="24"/>
  <c r="CQ190" i="24" s="1"/>
  <c r="BM198" i="24"/>
  <c r="CQ198" i="24" s="1"/>
  <c r="BM206" i="24"/>
  <c r="CQ206" i="24" s="1"/>
  <c r="BM214" i="24"/>
  <c r="CQ214" i="24" s="1"/>
  <c r="BM222" i="24"/>
  <c r="CQ222" i="24" s="1"/>
  <c r="BM230" i="24"/>
  <c r="CQ230" i="24" s="1"/>
  <c r="BM238" i="24"/>
  <c r="CQ238" i="24" s="1"/>
  <c r="BM246" i="24"/>
  <c r="CQ246" i="24" s="1"/>
  <c r="BM254" i="24"/>
  <c r="CQ254" i="24" s="1"/>
  <c r="BM15" i="24"/>
  <c r="CQ15" i="24" s="1"/>
  <c r="BM63" i="24"/>
  <c r="CQ63" i="24" s="1"/>
  <c r="BM95" i="24"/>
  <c r="CQ95" i="24" s="1"/>
  <c r="BM111" i="24"/>
  <c r="CQ111" i="24" s="1"/>
  <c r="BM143" i="24"/>
  <c r="CQ143" i="24" s="1"/>
  <c r="BM175" i="24"/>
  <c r="CQ175" i="24" s="1"/>
  <c r="BM215" i="24"/>
  <c r="CQ215" i="24" s="1"/>
  <c r="BM231" i="24"/>
  <c r="CQ231" i="24" s="1"/>
  <c r="BM41" i="24"/>
  <c r="CQ41" i="24" s="1"/>
  <c r="BM97" i="24"/>
  <c r="CQ97" i="24" s="1"/>
  <c r="BM145" i="24"/>
  <c r="CQ145" i="24" s="1"/>
  <c r="BM201" i="24"/>
  <c r="CQ201" i="24" s="1"/>
  <c r="BM257" i="24"/>
  <c r="CQ257" i="24" s="1"/>
  <c r="BM49" i="24"/>
  <c r="CQ49" i="24" s="1"/>
  <c r="BM185" i="24"/>
  <c r="CQ185" i="24" s="1"/>
  <c r="BM249" i="24"/>
  <c r="CQ249" i="24" s="1"/>
  <c r="BM8" i="24"/>
  <c r="CQ8" i="24" s="1"/>
  <c r="BM16" i="24"/>
  <c r="CQ16" i="24" s="1"/>
  <c r="BM24" i="24"/>
  <c r="CQ24" i="24" s="1"/>
  <c r="BM32" i="24"/>
  <c r="CQ32" i="24" s="1"/>
  <c r="BM40" i="24"/>
  <c r="CQ40" i="24" s="1"/>
  <c r="BM48" i="24"/>
  <c r="CQ48" i="24" s="1"/>
  <c r="BM56" i="24"/>
  <c r="CQ56" i="24" s="1"/>
  <c r="BM64" i="24"/>
  <c r="CQ64" i="24" s="1"/>
  <c r="BM72" i="24"/>
  <c r="CQ72" i="24" s="1"/>
  <c r="BM80" i="24"/>
  <c r="CQ80" i="24" s="1"/>
  <c r="BM88" i="24"/>
  <c r="CQ88" i="24" s="1"/>
  <c r="BM96" i="24"/>
  <c r="CQ96" i="24" s="1"/>
  <c r="BM104" i="24"/>
  <c r="CQ104" i="24" s="1"/>
  <c r="BM112" i="24"/>
  <c r="CQ112" i="24" s="1"/>
  <c r="BM120" i="24"/>
  <c r="CQ120" i="24" s="1"/>
  <c r="BM128" i="24"/>
  <c r="CQ128" i="24" s="1"/>
  <c r="BM136" i="24"/>
  <c r="CQ136" i="24" s="1"/>
  <c r="BM144" i="24"/>
  <c r="CQ144" i="24" s="1"/>
  <c r="BM152" i="24"/>
  <c r="CQ152" i="24" s="1"/>
  <c r="BM160" i="24"/>
  <c r="CQ160" i="24" s="1"/>
  <c r="BM168" i="24"/>
  <c r="CQ168" i="24" s="1"/>
  <c r="BM176" i="24"/>
  <c r="CQ176" i="24" s="1"/>
  <c r="BM184" i="24"/>
  <c r="CQ184" i="24" s="1"/>
  <c r="BM192" i="24"/>
  <c r="CQ192" i="24" s="1"/>
  <c r="BM200" i="24"/>
  <c r="CQ200" i="24" s="1"/>
  <c r="BM208" i="24"/>
  <c r="CQ208" i="24" s="1"/>
  <c r="BM216" i="24"/>
  <c r="CQ216" i="24" s="1"/>
  <c r="BM224" i="24"/>
  <c r="CQ224" i="24" s="1"/>
  <c r="BM232" i="24"/>
  <c r="CQ232" i="24" s="1"/>
  <c r="BM240" i="24"/>
  <c r="CQ240" i="24" s="1"/>
  <c r="BM248" i="24"/>
  <c r="CQ248" i="24" s="1"/>
  <c r="BM256" i="24"/>
  <c r="CQ256" i="24" s="1"/>
  <c r="BM9" i="24"/>
  <c r="CQ9" i="24" s="1"/>
  <c r="BM65" i="24"/>
  <c r="CQ65" i="24" s="1"/>
  <c r="BM105" i="24"/>
  <c r="CQ105" i="24" s="1"/>
  <c r="BM153" i="24"/>
  <c r="CQ153" i="24" s="1"/>
  <c r="BM209" i="24"/>
  <c r="CQ209" i="24" s="1"/>
  <c r="BM266" i="24"/>
  <c r="CQ266" i="24" s="1"/>
  <c r="BM274" i="24"/>
  <c r="CQ274" i="24" s="1"/>
  <c r="BM282" i="24"/>
  <c r="CQ282" i="24" s="1"/>
  <c r="R6" i="25"/>
  <c r="R14" i="25"/>
  <c r="R22" i="25"/>
  <c r="R30" i="25"/>
  <c r="R38" i="25"/>
  <c r="R46" i="25"/>
  <c r="R54" i="25"/>
  <c r="R62" i="25"/>
  <c r="R70" i="25"/>
  <c r="R78" i="25"/>
  <c r="R86" i="25"/>
  <c r="R94" i="25"/>
  <c r="R102" i="25"/>
  <c r="R110" i="25"/>
  <c r="R118" i="25"/>
  <c r="R126" i="25"/>
  <c r="R134" i="25"/>
  <c r="R142" i="25"/>
  <c r="R150" i="25"/>
  <c r="R158" i="25"/>
  <c r="R166" i="25"/>
  <c r="R174" i="25"/>
  <c r="R182" i="25"/>
  <c r="R190" i="25"/>
  <c r="R198" i="25"/>
  <c r="R206" i="25"/>
  <c r="R214" i="25"/>
  <c r="R222" i="25"/>
  <c r="R49" i="25"/>
  <c r="R73" i="25"/>
  <c r="R97" i="25"/>
  <c r="R121" i="25"/>
  <c r="R153" i="25"/>
  <c r="R169" i="25"/>
  <c r="R209" i="25"/>
  <c r="BM259" i="24"/>
  <c r="CQ259" i="24" s="1"/>
  <c r="BM267" i="24"/>
  <c r="CQ267" i="24" s="1"/>
  <c r="BM275" i="24"/>
  <c r="CQ275" i="24" s="1"/>
  <c r="BM283" i="24"/>
  <c r="CQ283" i="24" s="1"/>
  <c r="R7" i="25"/>
  <c r="R15" i="25"/>
  <c r="R23" i="25"/>
  <c r="R31" i="25"/>
  <c r="R39" i="25"/>
  <c r="R47" i="25"/>
  <c r="R55" i="25"/>
  <c r="R63" i="25"/>
  <c r="R71" i="25"/>
  <c r="R79" i="25"/>
  <c r="R87" i="25"/>
  <c r="R95" i="25"/>
  <c r="R103" i="25"/>
  <c r="R111" i="25"/>
  <c r="R119" i="25"/>
  <c r="R127" i="25"/>
  <c r="R135" i="25"/>
  <c r="R143" i="25"/>
  <c r="R151" i="25"/>
  <c r="R159" i="25"/>
  <c r="R167" i="25"/>
  <c r="R175" i="25"/>
  <c r="R183" i="25"/>
  <c r="R191" i="25"/>
  <c r="R199" i="25"/>
  <c r="R207" i="25"/>
  <c r="R215" i="25"/>
  <c r="BM277" i="24"/>
  <c r="CQ277" i="24" s="1"/>
  <c r="R25" i="25"/>
  <c r="R41" i="25"/>
  <c r="R65" i="25"/>
  <c r="R81" i="25"/>
  <c r="R105" i="25"/>
  <c r="R129" i="25"/>
  <c r="R137" i="25"/>
  <c r="R161" i="25"/>
  <c r="R185" i="25"/>
  <c r="R193" i="25"/>
  <c r="R217" i="25"/>
  <c r="BM260" i="24"/>
  <c r="CQ260" i="24" s="1"/>
  <c r="BM268" i="24"/>
  <c r="CQ268" i="24" s="1"/>
  <c r="BM276" i="24"/>
  <c r="CQ276" i="24" s="1"/>
  <c r="BM284" i="24"/>
  <c r="CQ284" i="24" s="1"/>
  <c r="R8" i="25"/>
  <c r="R16" i="25"/>
  <c r="R24" i="25"/>
  <c r="R32" i="25"/>
  <c r="R40" i="25"/>
  <c r="R48" i="25"/>
  <c r="R56" i="25"/>
  <c r="R64" i="25"/>
  <c r="R72" i="25"/>
  <c r="R80" i="25"/>
  <c r="R88" i="25"/>
  <c r="R96" i="25"/>
  <c r="R104" i="25"/>
  <c r="R112" i="25"/>
  <c r="R120" i="25"/>
  <c r="R128" i="25"/>
  <c r="R136" i="25"/>
  <c r="R144" i="25"/>
  <c r="R152" i="25"/>
  <c r="R160" i="25"/>
  <c r="R168" i="25"/>
  <c r="R176" i="25"/>
  <c r="R184" i="25"/>
  <c r="R192" i="25"/>
  <c r="R200" i="25"/>
  <c r="R208" i="25"/>
  <c r="R216" i="25"/>
  <c r="BM261" i="24"/>
  <c r="CQ261" i="24" s="1"/>
  <c r="BM269" i="24"/>
  <c r="CQ269" i="24" s="1"/>
  <c r="BM285" i="24"/>
  <c r="CQ285" i="24" s="1"/>
  <c r="R9" i="25"/>
  <c r="R17" i="25"/>
  <c r="R33" i="25"/>
  <c r="R57" i="25"/>
  <c r="R89" i="25"/>
  <c r="R113" i="25"/>
  <c r="R145" i="25"/>
  <c r="R177" i="25"/>
  <c r="R201" i="25"/>
  <c r="BM262" i="24"/>
  <c r="CQ262" i="24" s="1"/>
  <c r="BM270" i="24"/>
  <c r="CQ270" i="24" s="1"/>
  <c r="BM278" i="24"/>
  <c r="CQ278" i="24" s="1"/>
  <c r="BM287" i="24"/>
  <c r="CQ287" i="24" s="1"/>
  <c r="R2" i="25"/>
  <c r="R10" i="25"/>
  <c r="R18" i="25"/>
  <c r="R26" i="25"/>
  <c r="R34" i="25"/>
  <c r="R42" i="25"/>
  <c r="R50" i="25"/>
  <c r="R58" i="25"/>
  <c r="R66" i="25"/>
  <c r="R74" i="25"/>
  <c r="R82" i="25"/>
  <c r="R90" i="25"/>
  <c r="R98" i="25"/>
  <c r="R106" i="25"/>
  <c r="R114" i="25"/>
  <c r="R122" i="25"/>
  <c r="R130" i="25"/>
  <c r="R138" i="25"/>
  <c r="R146" i="25"/>
  <c r="R154" i="25"/>
  <c r="R162" i="25"/>
  <c r="R170" i="25"/>
  <c r="R178" i="25"/>
  <c r="R186" i="25"/>
  <c r="R194" i="25"/>
  <c r="R202" i="25"/>
  <c r="R210" i="25"/>
  <c r="R218" i="25"/>
  <c r="BM264" i="24"/>
  <c r="CQ264" i="24" s="1"/>
  <c r="BM280" i="24"/>
  <c r="CQ280" i="24" s="1"/>
  <c r="R12" i="25"/>
  <c r="R20" i="25"/>
  <c r="R36" i="25"/>
  <c r="R52" i="25"/>
  <c r="R68" i="25"/>
  <c r="R84" i="25"/>
  <c r="R100" i="25"/>
  <c r="R116" i="25"/>
  <c r="R132" i="25"/>
  <c r="R148" i="25"/>
  <c r="R164" i="25"/>
  <c r="R180" i="25"/>
  <c r="R196" i="25"/>
  <c r="R212" i="25"/>
  <c r="BM263" i="24"/>
  <c r="CQ263" i="24" s="1"/>
  <c r="BM271" i="24"/>
  <c r="CQ271" i="24" s="1"/>
  <c r="BM279" i="24"/>
  <c r="CQ279" i="24" s="1"/>
  <c r="BM288" i="24"/>
  <c r="CQ288" i="24" s="1"/>
  <c r="R3" i="25"/>
  <c r="R11" i="25"/>
  <c r="R19" i="25"/>
  <c r="R27" i="25"/>
  <c r="R35" i="25"/>
  <c r="R43" i="25"/>
  <c r="R51" i="25"/>
  <c r="R59" i="25"/>
  <c r="R67" i="25"/>
  <c r="R75" i="25"/>
  <c r="R83" i="25"/>
  <c r="R91" i="25"/>
  <c r="R99" i="25"/>
  <c r="R107" i="25"/>
  <c r="R115" i="25"/>
  <c r="R123" i="25"/>
  <c r="R131" i="25"/>
  <c r="R139" i="25"/>
  <c r="R147" i="25"/>
  <c r="R155" i="25"/>
  <c r="R163" i="25"/>
  <c r="R171" i="25"/>
  <c r="R179" i="25"/>
  <c r="R187" i="25"/>
  <c r="R195" i="25"/>
  <c r="R203" i="25"/>
  <c r="R211" i="25"/>
  <c r="R219" i="25"/>
  <c r="BM272" i="24"/>
  <c r="CQ272" i="24" s="1"/>
  <c r="BM289" i="24"/>
  <c r="CQ289" i="24" s="1"/>
  <c r="R4" i="25"/>
  <c r="R28" i="25"/>
  <c r="R44" i="25"/>
  <c r="R60" i="25"/>
  <c r="R76" i="25"/>
  <c r="R92" i="25"/>
  <c r="R108" i="25"/>
  <c r="R124" i="25"/>
  <c r="R140" i="25"/>
  <c r="R156" i="25"/>
  <c r="R172" i="25"/>
  <c r="R188" i="25"/>
  <c r="R204" i="25"/>
  <c r="R220" i="25"/>
  <c r="BM281" i="24"/>
  <c r="CQ281" i="24" s="1"/>
  <c r="R125" i="25"/>
  <c r="R5" i="25"/>
  <c r="R69" i="25"/>
  <c r="R133" i="25"/>
  <c r="R197" i="25"/>
  <c r="R13" i="25"/>
  <c r="R77" i="25"/>
  <c r="R141" i="25"/>
  <c r="R205" i="25"/>
  <c r="R21" i="25"/>
  <c r="R85" i="25"/>
  <c r="R149" i="25"/>
  <c r="R213" i="25"/>
  <c r="R45" i="25"/>
  <c r="R109" i="25"/>
  <c r="R53" i="25"/>
  <c r="R181" i="25"/>
  <c r="R189" i="25"/>
  <c r="R29" i="25"/>
  <c r="R93" i="25"/>
  <c r="R157" i="25"/>
  <c r="R221" i="25"/>
  <c r="BM265" i="24"/>
  <c r="CQ265" i="24" s="1"/>
  <c r="R37" i="25"/>
  <c r="R101" i="25"/>
  <c r="R165" i="25"/>
  <c r="BM273" i="24"/>
  <c r="CQ273" i="24" s="1"/>
  <c r="R173" i="25"/>
  <c r="R117" i="25"/>
  <c r="R61" i="25"/>
</calcChain>
</file>

<file path=xl/sharedStrings.xml><?xml version="1.0" encoding="utf-8"?>
<sst xmlns="http://schemas.openxmlformats.org/spreadsheetml/2006/main" count="99652" uniqueCount="5804">
  <si>
    <t>Locality</t>
  </si>
  <si>
    <t>HUC12</t>
  </si>
  <si>
    <t>Latitude</t>
  </si>
  <si>
    <t>Longitude</t>
  </si>
  <si>
    <t>ToLocality</t>
  </si>
  <si>
    <t>VAHU6</t>
  </si>
  <si>
    <t>Acres</t>
  </si>
  <si>
    <t>Feet</t>
  </si>
  <si>
    <t>Advanced Grey Infrastructure Nutrient Discovery Program</t>
  </si>
  <si>
    <t>ACRE</t>
  </si>
  <si>
    <t>Ag Shoreline Management</t>
  </si>
  <si>
    <t>Length Restored</t>
  </si>
  <si>
    <t>FEET</t>
  </si>
  <si>
    <t>NO</t>
  </si>
  <si>
    <t>COUNT</t>
  </si>
  <si>
    <t>Alternative Crop/Switchgrass RI</t>
  </si>
  <si>
    <t>Alternative Crops</t>
  </si>
  <si>
    <t>AC</t>
  </si>
  <si>
    <t>Alternative Water System</t>
  </si>
  <si>
    <t>Area Improved</t>
  </si>
  <si>
    <t>Animal Compost Structure RI</t>
  </si>
  <si>
    <t>Systems</t>
  </si>
  <si>
    <t>Area Planted</t>
  </si>
  <si>
    <t>Barnyard Clean Water Diversion RI</t>
  </si>
  <si>
    <t>Number</t>
  </si>
  <si>
    <t>Urban</t>
  </si>
  <si>
    <t>Area Treated</t>
  </si>
  <si>
    <t>Biofiltration</t>
  </si>
  <si>
    <t>No. Systems</t>
  </si>
  <si>
    <t>Channel Bed Stabilization</t>
  </si>
  <si>
    <t>Conservation Plans</t>
  </si>
  <si>
    <t>Conservation Plans/SCWQP</t>
  </si>
  <si>
    <t>Area under conservation plan</t>
  </si>
  <si>
    <t>Constructed Wetland Elevated Mound</t>
  </si>
  <si>
    <t>Constructed Wetland Septic</t>
  </si>
  <si>
    <t>Constructed Wetland Shallow Pressure</t>
  </si>
  <si>
    <t>Conversion to Hayland RI</t>
  </si>
  <si>
    <t>Conversion to Pasture RI</t>
  </si>
  <si>
    <t>FT</t>
  </si>
  <si>
    <t>CREP Wetland Restoration</t>
  </si>
  <si>
    <t>CREP Wildlife Habitat</t>
  </si>
  <si>
    <t>Cropland Irrigation Management</t>
  </si>
  <si>
    <t>D&amp;G Road - E&amp;S Control and Outlets</t>
  </si>
  <si>
    <t>Length</t>
  </si>
  <si>
    <t>D&amp;G Road - Outlets Only</t>
  </si>
  <si>
    <t>ACRE-FEET</t>
  </si>
  <si>
    <t>Dry Detention Ponds</t>
  </si>
  <si>
    <t>Dry Swale</t>
  </si>
  <si>
    <t>Contributing Area</t>
  </si>
  <si>
    <t>Dry Well</t>
  </si>
  <si>
    <t>Erosion and Sediment Control Level 1</t>
  </si>
  <si>
    <t>Disturbed Area</t>
  </si>
  <si>
    <t>Erosion and Sediment Control Level 2</t>
  </si>
  <si>
    <t>Erosion and Sediment Control Level 3</t>
  </si>
  <si>
    <t>Extension of CREP Watering System</t>
  </si>
  <si>
    <t>Fence</t>
  </si>
  <si>
    <t>Firebreak</t>
  </si>
  <si>
    <t>Mixed Forest</t>
  </si>
  <si>
    <t>Grass Buffer Strip</t>
  </si>
  <si>
    <t>Green Roofs</t>
  </si>
  <si>
    <t>IFAS</t>
  </si>
  <si>
    <t>IFAS Elevated Mound</t>
  </si>
  <si>
    <t>IFAS Shallow Pressure</t>
  </si>
  <si>
    <t>IMF</t>
  </si>
  <si>
    <t>IMF Elevated Mound</t>
  </si>
  <si>
    <t>IMF Shallow Pressure</t>
  </si>
  <si>
    <t>Infiltration Basin</t>
  </si>
  <si>
    <t>Infiltration Trench</t>
  </si>
  <si>
    <t>Irrigation Water Conveyance, Pipeline, High-Pressure, Underground, Plastic</t>
  </si>
  <si>
    <t>Livestock Exclusion with Riparian Buffer</t>
  </si>
  <si>
    <t>Area improved and protected</t>
  </si>
  <si>
    <t>NSF 40</t>
  </si>
  <si>
    <t>NSF 40 Elevated Mound</t>
  </si>
  <si>
    <t>NSF 40 Shallow Pressure</t>
  </si>
  <si>
    <t>Area Implemented</t>
  </si>
  <si>
    <t>Pond/Wetland System</t>
  </si>
  <si>
    <t>TONS</t>
  </si>
  <si>
    <t>Proprietary Ex Situ</t>
  </si>
  <si>
    <t>Proprietary Ex Situ Shallow Pressure</t>
  </si>
  <si>
    <t>Rain Garden</t>
  </si>
  <si>
    <t>Reforestation of Erodible Crop and Pastureland</t>
  </si>
  <si>
    <t>Restoration and Management of Rare and Declining Habitats</t>
  </si>
  <si>
    <t>Retirement of Highly Erodible Land</t>
  </si>
  <si>
    <t>Linear Feet</t>
  </si>
  <si>
    <t>RMF</t>
  </si>
  <si>
    <t>RMF Elevated Mound</t>
  </si>
  <si>
    <t>RMF Shallow Pressure</t>
  </si>
  <si>
    <t>Rotational Grazing RI</t>
  </si>
  <si>
    <t>Septic Effluent Elevated Mound</t>
  </si>
  <si>
    <t>Septic Effluent Shallow Pressure</t>
  </si>
  <si>
    <t>Septic Tank Advanced Treatment</t>
  </si>
  <si>
    <t>Septic Tank Pumpout</t>
  </si>
  <si>
    <t>Solid/Liquid Waste Separation Facility</t>
  </si>
  <si>
    <t>Stream Improvement for Fish Habitat</t>
  </si>
  <si>
    <t>Streambank Restoration</t>
  </si>
  <si>
    <t>Structure for Water Control</t>
  </si>
  <si>
    <t>Surface Sand Filter</t>
  </si>
  <si>
    <t>Underground Infiltration System</t>
  </si>
  <si>
    <t>Urban Filter Strip Runoff Reduction</t>
  </si>
  <si>
    <t>Urban Shoreline Management</t>
  </si>
  <si>
    <t>Urban stream restoration</t>
  </si>
  <si>
    <t>Wastewater Treatment Strip</t>
  </si>
  <si>
    <t>Water Control Structure RI</t>
  </si>
  <si>
    <t>Water Quality Inlet</t>
  </si>
  <si>
    <t>Watering Trough RI</t>
  </si>
  <si>
    <t>Wet Extended Detention</t>
  </si>
  <si>
    <t>Wet Swale</t>
  </si>
  <si>
    <t>Area Restored</t>
  </si>
  <si>
    <t>Wetland Restoration</t>
  </si>
  <si>
    <t>Name</t>
  </si>
  <si>
    <t>PASS</t>
  </si>
  <si>
    <t>FAIL</t>
  </si>
  <si>
    <t>Step</t>
  </si>
  <si>
    <t>Task</t>
  </si>
  <si>
    <t>Enter one locational field: Locality, HUC12, VAHU6, or Lat &amp; Long</t>
  </si>
  <si>
    <t>If inspection dates are entered, indicate PASS or FAIL in the corrisponding status column.</t>
  </si>
  <si>
    <t>Contract No</t>
  </si>
  <si>
    <t>Date Installed</t>
  </si>
  <si>
    <t>BMP Name</t>
  </si>
  <si>
    <t>Measurement Name</t>
  </si>
  <si>
    <t>Impervious Acres Treated</t>
  </si>
  <si>
    <t>Practice Description</t>
  </si>
  <si>
    <t>Default Land Use</t>
  </si>
  <si>
    <t>Land Use Selection</t>
  </si>
  <si>
    <t>Facility Name</t>
  </si>
  <si>
    <t>Contact Name</t>
  </si>
  <si>
    <t>Agency Name</t>
  </si>
  <si>
    <t>Inspection Date 1</t>
  </si>
  <si>
    <t>Status 1</t>
  </si>
  <si>
    <t>Inspect Maint Date 1</t>
  </si>
  <si>
    <t>Inspection Date 2</t>
  </si>
  <si>
    <t>Status 2</t>
  </si>
  <si>
    <t>Inspect Maint Date 2</t>
  </si>
  <si>
    <t>Inspection Date 3</t>
  </si>
  <si>
    <t>Status 3</t>
  </si>
  <si>
    <t>Inspect Maint Date 3</t>
  </si>
  <si>
    <t>Inspection Date 4</t>
  </si>
  <si>
    <t>Status 4</t>
  </si>
  <si>
    <t>Inspection Date 5</t>
  </si>
  <si>
    <t>Status 5</t>
  </si>
  <si>
    <t>Inspect Maint Date 5</t>
  </si>
  <si>
    <t>Upload Status</t>
  </si>
  <si>
    <t>Amendments for the Treatment of Agricultural Waste</t>
  </si>
  <si>
    <t>Animal Mortality Facility</t>
  </si>
  <si>
    <t>Animal Trails and Walkways</t>
  </si>
  <si>
    <t>Animal Waste Management Systems (All Types)</t>
  </si>
  <si>
    <t>Barnyard Runoff Controls</t>
  </si>
  <si>
    <t>Bioretention</t>
  </si>
  <si>
    <t>Bioswale</t>
  </si>
  <si>
    <t>Brush Management</t>
  </si>
  <si>
    <t>Channel Stabilization</t>
  </si>
  <si>
    <t>Composting Facility</t>
  </si>
  <si>
    <t>Conservation Cover</t>
  </si>
  <si>
    <t>Conservation Crop Rotation</t>
  </si>
  <si>
    <t>Conservation Tillage</t>
  </si>
  <si>
    <t>Constructed Wetland</t>
  </si>
  <si>
    <t>Contour Buffer Strips</t>
  </si>
  <si>
    <t>Contour Farming</t>
  </si>
  <si>
    <t>Contour Orchard and Other Fruit Area</t>
  </si>
  <si>
    <t>Cover Crops</t>
  </si>
  <si>
    <t>Cover Crops- Early Planting</t>
  </si>
  <si>
    <t>CREP Riparian Forest Buffer</t>
  </si>
  <si>
    <t>Critical Area Planting</t>
  </si>
  <si>
    <t>Dead Bird Composting Facility</t>
  </si>
  <si>
    <t>Disconnection of Rooftop Runoff</t>
  </si>
  <si>
    <t>Diversion</t>
  </si>
  <si>
    <t>Dry Detention Ponds &amp; Hydrodynamic Structures</t>
  </si>
  <si>
    <t>Dry Extended Detention Ponds</t>
  </si>
  <si>
    <t>Dry Waste Storage Structure RI</t>
  </si>
  <si>
    <t>Early Successional Habitat Development/Management</t>
  </si>
  <si>
    <t>Erosion &amp; Sediment Control</t>
  </si>
  <si>
    <t>Feed Management</t>
  </si>
  <si>
    <t>Fencing</t>
  </si>
  <si>
    <t>Field Border</t>
  </si>
  <si>
    <t>Filter Strip</t>
  </si>
  <si>
    <t>Filtering Practices</t>
  </si>
  <si>
    <t>Filtration</t>
  </si>
  <si>
    <t>Forest Buffer on Watercourse RI</t>
  </si>
  <si>
    <t>Forest Conservation</t>
  </si>
  <si>
    <t>Forest Harvesting Practices</t>
  </si>
  <si>
    <t>Forest Nutrient Exclusion Area on Watercourse Narrow RI</t>
  </si>
  <si>
    <t>Forest Stand Improvement</t>
  </si>
  <si>
    <t>Grass Buffer on Watercourse RI</t>
  </si>
  <si>
    <t>Grass Buffers</t>
  </si>
  <si>
    <t>Grass Filter Strips</t>
  </si>
  <si>
    <t>Grass Nutrient Exclusion Area on Watercourse Narrow RI</t>
  </si>
  <si>
    <t>Grassed Waterway</t>
  </si>
  <si>
    <t>Hedgerow Planting</t>
  </si>
  <si>
    <t>High Residue Tillage Management</t>
  </si>
  <si>
    <t>Horse Pasture Management</t>
  </si>
  <si>
    <t>Infiltration Practices</t>
  </si>
  <si>
    <t>Irrigation System, Microirrigation</t>
  </si>
  <si>
    <t>Irrigation System, Sprinkler</t>
  </si>
  <si>
    <t>Irrigation Water Management</t>
  </si>
  <si>
    <t>Land Reclamation, Abandoned Mined Land</t>
  </si>
  <si>
    <t>Quarries/Strip Mines/Gravel Pits</t>
  </si>
  <si>
    <t>Land Retirement</t>
  </si>
  <si>
    <t>Lined Waterway or Outlet</t>
  </si>
  <si>
    <t>Loafing Lot Management System</t>
  </si>
  <si>
    <t>Manure Transport</t>
  </si>
  <si>
    <t>Narrow Forest Buffers</t>
  </si>
  <si>
    <t>Narrow Grass Buffers</t>
  </si>
  <si>
    <t>Pasture and Hay Planting</t>
  </si>
  <si>
    <t>Permeable Pavement</t>
  </si>
  <si>
    <t>Prescribed Grazing</t>
  </si>
  <si>
    <t>Reduction of Impervious Surface</t>
  </si>
  <si>
    <t>Riparian Forest Buffer</t>
  </si>
  <si>
    <t>Riparian Herbaceous Cover</t>
  </si>
  <si>
    <t>Roof runoff management</t>
  </si>
  <si>
    <t>Roof Runoff Structure</t>
  </si>
  <si>
    <t>Septic Connections</t>
  </si>
  <si>
    <t>Septic Denitrification</t>
  </si>
  <si>
    <t>Shallow Water Development and Management</t>
  </si>
  <si>
    <t>Stream Channel Stabilization</t>
  </si>
  <si>
    <t>Stream Habitat Improvement and Management</t>
  </si>
  <si>
    <t>Stream Restoration</t>
  </si>
  <si>
    <t>Stream Restoration Ag</t>
  </si>
  <si>
    <t>Stream Restoration Urban</t>
  </si>
  <si>
    <t>Streambank and Shoreline Protection</t>
  </si>
  <si>
    <t>Streambank Stabilization</t>
  </si>
  <si>
    <t>Street Sweeping</t>
  </si>
  <si>
    <t>Stripcropping</t>
  </si>
  <si>
    <t>Terrace</t>
  </si>
  <si>
    <t>Tree Planting</t>
  </si>
  <si>
    <t>Tree/Shrub Establishment</t>
  </si>
  <si>
    <t>Tree/Shrub Pruning</t>
  </si>
  <si>
    <t>Upland Wildlife Habitat Management</t>
  </si>
  <si>
    <t>Urban Forest Buffer</t>
  </si>
  <si>
    <t>Urban Infiltration Practices</t>
  </si>
  <si>
    <t>Urban Nutrient Management Plan</t>
  </si>
  <si>
    <t>Vegetated Open Channels</t>
  </si>
  <si>
    <t>Vegetated Treatment Area</t>
  </si>
  <si>
    <t>Waste Control Facilities</t>
  </si>
  <si>
    <t>Waste Storage Facility</t>
  </si>
  <si>
    <t>Water and Sediment Control Basin</t>
  </si>
  <si>
    <t>Water Control Structure</t>
  </si>
  <si>
    <t>Watering Facility</t>
  </si>
  <si>
    <t>Wet Pond</t>
  </si>
  <si>
    <t>Wet Ponds &amp; Wetlands</t>
  </si>
  <si>
    <t>Wetland Creation</t>
  </si>
  <si>
    <t>Wetland Functional Gains - Enhanced</t>
  </si>
  <si>
    <t>Wetland Gains - Established</t>
  </si>
  <si>
    <t>Wetland Gains - Reestablished</t>
  </si>
  <si>
    <t>Windbreak/Shelterbelt Establishment</t>
  </si>
  <si>
    <t>Woodland Buffer Filter Area</t>
  </si>
  <si>
    <t>Grasslands/Herbaceous</t>
  </si>
  <si>
    <t>Acre</t>
  </si>
  <si>
    <t>AU</t>
  </si>
  <si>
    <t>Operations</t>
  </si>
  <si>
    <t>Area Treated, no underdrain, A/B soils</t>
  </si>
  <si>
    <t>Area Treated, underdrain, A/B soils</t>
  </si>
  <si>
    <t>Volume</t>
  </si>
  <si>
    <t>Site Area</t>
  </si>
  <si>
    <t>Area Treated, underdrain, C/D soils</t>
  </si>
  <si>
    <t>Drainage Area</t>
  </si>
  <si>
    <t>Percent Available Land</t>
  </si>
  <si>
    <t>NA</t>
  </si>
  <si>
    <t>Acres Treated</t>
  </si>
  <si>
    <t>Area Rye Early</t>
  </si>
  <si>
    <t>Area Standard Rye</t>
  </si>
  <si>
    <t>Area Wheat</t>
  </si>
  <si>
    <t>BARLEY Early BROADCAST Commodity</t>
  </si>
  <si>
    <t>BARLEY Early BROADCAST Traditional</t>
  </si>
  <si>
    <t>CANOLA/RAPE Early BROADCAST Traditional</t>
  </si>
  <si>
    <t>CLOVER/WHEAT Early BROADCAST Commodity</t>
  </si>
  <si>
    <t>CLOVER/WHEAT Early BROADCAST Traditional</t>
  </si>
  <si>
    <t>CLOVER/WHEAT Normal BROADCAST Traditional</t>
  </si>
  <si>
    <t>Commodity Cover Crop Early Drilled Barley</t>
  </si>
  <si>
    <t>Commodity Cover Crop Early Drilled Wheat</t>
  </si>
  <si>
    <t>Commodity Cover Crop Early Other Barley</t>
  </si>
  <si>
    <t>Commodity Cover Crop Early Other Rye</t>
  </si>
  <si>
    <t>Commodity Cover Crop Early Other Wheat</t>
  </si>
  <si>
    <t>Commodity Cover Crop Standard Drilled Barley</t>
  </si>
  <si>
    <t>Commodity Cover Crop Standard Drilled Wheat</t>
  </si>
  <si>
    <t>Commodity Cover Crop Standard Other Barley</t>
  </si>
  <si>
    <t>Commodity Cover Crop Standard Other Rye</t>
  </si>
  <si>
    <t>Commodity Cover Crop Standard Other Wheat</t>
  </si>
  <si>
    <t>Cover Crop Early Drilled Barley</t>
  </si>
  <si>
    <t>Cover Crop Early Drilled Triticale</t>
  </si>
  <si>
    <t>Cover Crop Early Drilled Wheat</t>
  </si>
  <si>
    <t>Cover Crop Early Other Barley</t>
  </si>
  <si>
    <t>Cover Crop Early Other Clover</t>
  </si>
  <si>
    <t>Cover Crop Early Other Oats</t>
  </si>
  <si>
    <t>Cover Crop Early Other Oats Vetch</t>
  </si>
  <si>
    <t>Cover Crop Early Other Rape</t>
  </si>
  <si>
    <t>Cover Crop Early Other Rye</t>
  </si>
  <si>
    <t>Cover Crop Early Other Triticale</t>
  </si>
  <si>
    <t>Cover Crop Early Other Wheat</t>
  </si>
  <si>
    <t>Cover Crop Late Other Wheat</t>
  </si>
  <si>
    <t>Cover Crop Standard Drilled Barley</t>
  </si>
  <si>
    <t>Cover Crop Standard Drilled Clover</t>
  </si>
  <si>
    <t>Cover Crop Standard Drilled Rye</t>
  </si>
  <si>
    <t>Cover Crop Standard Drilled Ryegrass</t>
  </si>
  <si>
    <t>Cover Crop Standard Other Barley</t>
  </si>
  <si>
    <t>Cover Crop Standard Other Rye</t>
  </si>
  <si>
    <t>Cover Crop Standard Other Wheat</t>
  </si>
  <si>
    <t>RYE Early BROADCAST Commodity</t>
  </si>
  <si>
    <t>RYE Early BROADCAST Traditional</t>
  </si>
  <si>
    <t>RYEGRASS Early BROADCAST Traditional</t>
  </si>
  <si>
    <t>RYEGRASS Normal BROADCAST Traditional</t>
  </si>
  <si>
    <t>SPRING OATS Early BROADCAST Traditional</t>
  </si>
  <si>
    <t>SPRING OATS Normal BROADCAST Traditional</t>
  </si>
  <si>
    <t>TRITICALE Early BROADCAST Traditional</t>
  </si>
  <si>
    <t>TRITICALE Normal BROADCAST Traditional</t>
  </si>
  <si>
    <t>WHEAT Early BROADCAST Commodity</t>
  </si>
  <si>
    <t>WHEAT Early BROADCAST Traditional</t>
  </si>
  <si>
    <t>Forage Radish Early Drilled</t>
  </si>
  <si>
    <t>Forage Radish Early Other</t>
  </si>
  <si>
    <t>Forage Radish and Grass Early Drilled</t>
  </si>
  <si>
    <t>Forage Radish and Grass Early Other</t>
  </si>
  <si>
    <t>Annual Legume Early Drilled</t>
  </si>
  <si>
    <t>Annual Legume Early Other</t>
  </si>
  <si>
    <t>Annual Legume Standard Drilled</t>
  </si>
  <si>
    <t>Annual Legume Standard Other</t>
  </si>
  <si>
    <t>Annual Legume and Grass Early Drilled</t>
  </si>
  <si>
    <t>Annual Legume and Grass Early Other</t>
  </si>
  <si>
    <t>Annual Legume and Grass Standard Drilled</t>
  </si>
  <si>
    <t>Annual Legume and Grass Standard Other</t>
  </si>
  <si>
    <t>Triticale Early Drilled</t>
  </si>
  <si>
    <t>Triticale Early Other</t>
  </si>
  <si>
    <t>Triticale Standard Drilled</t>
  </si>
  <si>
    <t>Triticale Standard Other</t>
  </si>
  <si>
    <t>Annual Ryegrass Early Drilled</t>
  </si>
  <si>
    <t>Annual Ryegrass Early Other</t>
  </si>
  <si>
    <t>Annual Ryegrass Standard Drilled</t>
  </si>
  <si>
    <t>Annual Ryegrass Standard Other</t>
  </si>
  <si>
    <t>Winter Hardy Oats Early Drilled</t>
  </si>
  <si>
    <t>Winter Hardy Oats Early Other</t>
  </si>
  <si>
    <t>Winter Hardy Oats Standard Drilled</t>
  </si>
  <si>
    <t>Winter Hardy Oats Standard Other</t>
  </si>
  <si>
    <t>Winter Hardy Brassica Early Drilled</t>
  </si>
  <si>
    <t>Winter Hardy Brassica Early Other</t>
  </si>
  <si>
    <t>Forage Radish and Grass Normal Other</t>
  </si>
  <si>
    <t>Area Rye</t>
  </si>
  <si>
    <t>Average Buffer Width</t>
  </si>
  <si>
    <t>BEEF_AU</t>
  </si>
  <si>
    <t>DAIRY_AU</t>
  </si>
  <si>
    <t>GOATS_AU</t>
  </si>
  <si>
    <t>HORSE_AU</t>
  </si>
  <si>
    <t>OTHER_AU</t>
  </si>
  <si>
    <t>POULTRY_AU</t>
  </si>
  <si>
    <t>SHEEP_AU</t>
  </si>
  <si>
    <t>SWINE_AU</t>
  </si>
  <si>
    <t>Width</t>
  </si>
  <si>
    <t>Urban Acres Treated</t>
  </si>
  <si>
    <t>Average buffer length</t>
  </si>
  <si>
    <t>Impervious Acres</t>
  </si>
  <si>
    <t>Area Retired</t>
  </si>
  <si>
    <t>Area Retired to pasture</t>
  </si>
  <si>
    <t>broilers</t>
  </si>
  <si>
    <t>dairy heifers</t>
  </si>
  <si>
    <t>Goats</t>
  </si>
  <si>
    <t>hogs and pigs</t>
  </si>
  <si>
    <t>hogs for slaughter</t>
  </si>
  <si>
    <t>horses</t>
  </si>
  <si>
    <t>other cattle</t>
  </si>
  <si>
    <t>Poultry</t>
  </si>
  <si>
    <t>pullets</t>
  </si>
  <si>
    <t>sheep and lambs</t>
  </si>
  <si>
    <t>Swine</t>
  </si>
  <si>
    <t>turkeys</t>
  </si>
  <si>
    <t>Permeable Pavement w/o Sand, Veg. - A/B soils, no underdrain</t>
  </si>
  <si>
    <t>Permeable Pavement w/o Sand, Veg. - A/B soils, underdrain</t>
  </si>
  <si>
    <t>Permeable Pavement w/o Sand, Veg. - C/D soils, underdrain</t>
  </si>
  <si>
    <t>Permeable Pavement w/ Sand, Veg. - A/B soils, no underdrain</t>
  </si>
  <si>
    <t>Permeable Pavement w/ Sand, Veg. - A/B soils, underdrain</t>
  </si>
  <si>
    <t>Permeable Pavement w/ Sand, Veg. - C/D soils, underdrain</t>
  </si>
  <si>
    <t>Count</t>
  </si>
  <si>
    <t>Livestock Animals</t>
  </si>
  <si>
    <t>Hookup</t>
  </si>
  <si>
    <t>Streambank Length</t>
  </si>
  <si>
    <t>Impervious Area Treated</t>
  </si>
  <si>
    <t>Number of Trees Planted</t>
  </si>
  <si>
    <t>Impervious Area Planted</t>
  </si>
  <si>
    <t>Unknown Risk</t>
  </si>
  <si>
    <t>High Risk</t>
  </si>
  <si>
    <t>Low Risk</t>
  </si>
  <si>
    <t>Area Treated, A/B soils, no underdrain</t>
  </si>
  <si>
    <t>BMP Acres (Acres) A/B soils, no underdrain</t>
  </si>
  <si>
    <t>Area Treated, C/D soils, no underdrain</t>
  </si>
  <si>
    <t>BMP Acres (Acres) C/D soils, no underdrain</t>
  </si>
  <si>
    <t>No. Animals mid-sized Beef</t>
  </si>
  <si>
    <t>Poultry Facility</t>
  </si>
  <si>
    <t>Structures</t>
  </si>
  <si>
    <t>Area served by Facilities</t>
  </si>
  <si>
    <t>Created</t>
  </si>
  <si>
    <t>Non-Tidal Emergent Area</t>
  </si>
  <si>
    <t>Non-Tidal Forest Area</t>
  </si>
  <si>
    <t>Non-Tidal Other Area</t>
  </si>
  <si>
    <t>Non-Tidal Shrub Area</t>
  </si>
  <si>
    <t>BMP ID</t>
  </si>
  <si>
    <t>BMP Extent</t>
  </si>
  <si>
    <t>Enter BMP Extent</t>
  </si>
  <si>
    <t>If there is no default land use populated or additional land use data is needed select land use from the selected land use drop down.</t>
  </si>
  <si>
    <t>Enter Date Installed (mm/dd/yy).</t>
  </si>
  <si>
    <t>Tracking ID</t>
  </si>
  <si>
    <t>Measurement Unit</t>
  </si>
  <si>
    <t>Copy and Paste Notes</t>
  </si>
  <si>
    <t>Column Rules</t>
  </si>
  <si>
    <t>Row Rules</t>
  </si>
  <si>
    <t>Lookup Table Notes</t>
  </si>
  <si>
    <r>
      <rPr>
        <b/>
        <sz val="11"/>
        <color theme="1"/>
        <rFont val="Calibri"/>
        <family val="2"/>
        <scheme val="minor"/>
      </rPr>
      <t>Do not alter or move columns A-AL</t>
    </r>
    <r>
      <rPr>
        <sz val="11"/>
        <color theme="1"/>
        <rFont val="Calibri"/>
        <family val="2"/>
        <scheme val="minor"/>
      </rPr>
      <t>, if these columns are altered in anyway template upload will fail.</t>
    </r>
  </si>
  <si>
    <t>Valid BMP Names can be found in the "BMP_Names" tab under column A.</t>
  </si>
  <si>
    <r>
      <t xml:space="preserve">Users can add there own fields to the </t>
    </r>
    <r>
      <rPr>
        <b/>
        <sz val="11"/>
        <color theme="1"/>
        <rFont val="Calibri"/>
        <family val="2"/>
        <scheme val="minor"/>
      </rPr>
      <t>END</t>
    </r>
    <r>
      <rPr>
        <sz val="11"/>
        <color theme="1"/>
        <rFont val="Calibri"/>
        <family val="2"/>
        <scheme val="minor"/>
      </rPr>
      <t xml:space="preserve"> (</t>
    </r>
    <r>
      <rPr>
        <b/>
        <sz val="11"/>
        <color theme="1"/>
        <rFont val="Calibri"/>
        <family val="2"/>
        <scheme val="minor"/>
      </rPr>
      <t>after column AL</t>
    </r>
    <r>
      <rPr>
        <sz val="11"/>
        <color theme="1"/>
        <rFont val="Calibri"/>
        <family val="2"/>
        <scheme val="minor"/>
      </rPr>
      <t>) of the spreadsheet for personal notes or other individual needs.</t>
    </r>
  </si>
  <si>
    <t>Look up values for the Localities and ToLocalities fields can be found in the "Localities" tab under column A.</t>
  </si>
  <si>
    <t>Look up values for the HUC12 field can be found in the HUCS tab under column B.</t>
  </si>
  <si>
    <t>The Locality and ToLocality drop downs can have values pasted in if they match the exceptable values found in the "Localities" tab in column A.</t>
  </si>
  <si>
    <t>Look up values for the VAHU6 field can be found in the "HUCS" tab under column A.</t>
  </si>
  <si>
    <t xml:space="preserve">Valid Default Land Use values corrisponding to valid BMP Names can be looked up in the "LandUse" tab under columns A and B. </t>
  </si>
  <si>
    <t xml:space="preserve">Valid Default Land Use values corrisponding to valid BMP Names can be looked up in the "LandUse" tab under column C. </t>
  </si>
  <si>
    <t>Field</t>
  </si>
  <si>
    <t>Description</t>
  </si>
  <si>
    <r>
      <t xml:space="preserve">A </t>
    </r>
    <r>
      <rPr>
        <b/>
        <sz val="11"/>
        <color theme="1"/>
        <rFont val="Calibri"/>
        <family val="2"/>
        <scheme val="minor"/>
      </rPr>
      <t>place holder</t>
    </r>
    <r>
      <rPr>
        <sz val="11"/>
        <color theme="1"/>
        <rFont val="Calibri"/>
        <family val="2"/>
        <scheme val="minor"/>
      </rPr>
      <t xml:space="preserve"> field reserved for data population during the BMP upload process. During the upload process this field will be used to indicatre valid and error records. </t>
    </r>
    <r>
      <rPr>
        <b/>
        <sz val="11"/>
        <color theme="1"/>
        <rFont val="Calibri"/>
        <family val="2"/>
        <scheme val="minor"/>
      </rPr>
      <t>Do not enter data into this field!</t>
    </r>
  </si>
  <si>
    <r>
      <t xml:space="preserve">A </t>
    </r>
    <r>
      <rPr>
        <b/>
        <sz val="11"/>
        <color theme="1"/>
        <rFont val="Calibri"/>
        <family val="2"/>
        <scheme val="minor"/>
      </rPr>
      <t>required</t>
    </r>
    <r>
      <rPr>
        <sz val="11"/>
        <color theme="1"/>
        <rFont val="Calibri"/>
        <family val="2"/>
        <scheme val="minor"/>
      </rPr>
      <t xml:space="preserve"> field, used to indicate the date installed of the BMP. (mm/dd/yy)</t>
    </r>
  </si>
  <si>
    <r>
      <t xml:space="preserve">An </t>
    </r>
    <r>
      <rPr>
        <b/>
        <sz val="11"/>
        <color theme="1"/>
        <rFont val="Calibri"/>
        <family val="2"/>
        <scheme val="minor"/>
      </rPr>
      <t>optional</t>
    </r>
    <r>
      <rPr>
        <sz val="11"/>
        <color theme="1"/>
        <rFont val="Calibri"/>
        <family val="2"/>
        <scheme val="minor"/>
      </rPr>
      <t xml:space="preserve"> field that allows users to enter the amount of impervious acres treated by the BMP.</t>
    </r>
  </si>
  <si>
    <t>Runoff Treated (Acre-Feet)</t>
  </si>
  <si>
    <r>
      <t xml:space="preserve">An </t>
    </r>
    <r>
      <rPr>
        <b/>
        <sz val="11"/>
        <color theme="1"/>
        <rFont val="Calibri"/>
        <family val="2"/>
        <scheme val="minor"/>
      </rPr>
      <t>optional</t>
    </r>
    <r>
      <rPr>
        <sz val="11"/>
        <color theme="1"/>
        <rFont val="Calibri"/>
        <family val="2"/>
        <scheme val="minor"/>
      </rPr>
      <t xml:space="preserve"> field that allows users to enter any comments or extra descriptions related to the BMP.</t>
    </r>
  </si>
  <si>
    <r>
      <t xml:space="preserve">A </t>
    </r>
    <r>
      <rPr>
        <b/>
        <sz val="11"/>
        <color theme="1"/>
        <rFont val="Calibri"/>
        <family val="2"/>
        <scheme val="minor"/>
      </rPr>
      <t>conditionally required</t>
    </r>
    <r>
      <rPr>
        <sz val="11"/>
        <color theme="1"/>
        <rFont val="Calibri"/>
        <family val="2"/>
        <scheme val="minor"/>
      </rPr>
      <t xml:space="preserve"> field, if no other localtiy fields are populated (Locality, VAHU6, HUC12) longitude and latitude fields must be populated. Field must be populated with Decimal Degrees (ex, 35.458963).</t>
    </r>
  </si>
  <si>
    <r>
      <t xml:space="preserve">An </t>
    </r>
    <r>
      <rPr>
        <b/>
        <sz val="11"/>
        <color theme="1"/>
        <rFont val="Calibri"/>
        <family val="2"/>
        <scheme val="minor"/>
      </rPr>
      <t>optional</t>
    </r>
    <r>
      <rPr>
        <sz val="11"/>
        <color theme="1"/>
        <rFont val="Calibri"/>
        <family val="2"/>
        <scheme val="minor"/>
      </rPr>
      <t xml:space="preserve"> field that allows users to enter a facility name related to the BMP.</t>
    </r>
  </si>
  <si>
    <r>
      <t xml:space="preserve">An </t>
    </r>
    <r>
      <rPr>
        <b/>
        <sz val="11"/>
        <color theme="1"/>
        <rFont val="Calibri"/>
        <family val="2"/>
        <scheme val="minor"/>
      </rPr>
      <t>optional</t>
    </r>
    <r>
      <rPr>
        <sz val="11"/>
        <color theme="1"/>
        <rFont val="Calibri"/>
        <family val="2"/>
        <scheme val="minor"/>
      </rPr>
      <t xml:space="preserve"> field that allows users to enter a contact name related to the BMP.</t>
    </r>
  </si>
  <si>
    <r>
      <t xml:space="preserve">An </t>
    </r>
    <r>
      <rPr>
        <b/>
        <sz val="11"/>
        <color theme="1"/>
        <rFont val="Calibri"/>
        <family val="2"/>
        <scheme val="minor"/>
      </rPr>
      <t>optional</t>
    </r>
    <r>
      <rPr>
        <sz val="11"/>
        <color theme="1"/>
        <rFont val="Calibri"/>
        <family val="2"/>
        <scheme val="minor"/>
      </rPr>
      <t xml:space="preserve"> field that allows users to enter an agency name related to the BMP.</t>
    </r>
  </si>
  <si>
    <t>Inspect Maint Date 4</t>
  </si>
  <si>
    <t>Inspection Date 1-5</t>
  </si>
  <si>
    <t>Status 1-5</t>
  </si>
  <si>
    <t>Inspect Maint Date 1-5</t>
  </si>
  <si>
    <t>After selecting a BMP Name, select a Measurement Name from the drop down list.</t>
  </si>
  <si>
    <t>If inspection status = FAIL, enter corrisponding Inspect Maint Date.</t>
  </si>
  <si>
    <t>Enter all other optional data.</t>
  </si>
  <si>
    <r>
      <t xml:space="preserve">An </t>
    </r>
    <r>
      <rPr>
        <b/>
        <sz val="11"/>
        <color theme="1"/>
        <rFont val="Calibri"/>
        <family val="2"/>
        <scheme val="minor"/>
      </rPr>
      <t>optional</t>
    </r>
    <r>
      <rPr>
        <sz val="11"/>
        <color theme="1"/>
        <rFont val="Calibri"/>
        <family val="2"/>
        <scheme val="minor"/>
      </rPr>
      <t xml:space="preserve"> field that allows users to enter contract numbers related to BMPs.</t>
    </r>
  </si>
  <si>
    <r>
      <t xml:space="preserve">A </t>
    </r>
    <r>
      <rPr>
        <b/>
        <sz val="11"/>
        <color theme="1"/>
        <rFont val="Calibri"/>
        <family val="2"/>
        <scheme val="minor"/>
      </rPr>
      <t>required</t>
    </r>
    <r>
      <rPr>
        <sz val="11"/>
        <color theme="1"/>
        <rFont val="Calibri"/>
        <family val="2"/>
        <scheme val="minor"/>
      </rPr>
      <t xml:space="preserve"> field, used to indicate the name or type of the BMP. Users must select a valid BMP name from the field drop down, valid names can also be looked up in the </t>
    </r>
    <r>
      <rPr>
        <sz val="11"/>
        <rFont val="Calibri"/>
        <family val="2"/>
        <scheme val="minor"/>
      </rPr>
      <t>BMP Names tab under column A</t>
    </r>
    <r>
      <rPr>
        <sz val="11"/>
        <color theme="1"/>
        <rFont val="Calibri"/>
        <family val="2"/>
        <scheme val="minor"/>
      </rPr>
      <t>.</t>
    </r>
  </si>
  <si>
    <r>
      <t xml:space="preserve">A </t>
    </r>
    <r>
      <rPr>
        <b/>
        <sz val="11"/>
        <color theme="1"/>
        <rFont val="Calibri"/>
        <family val="2"/>
        <scheme val="minor"/>
      </rPr>
      <t>required</t>
    </r>
    <r>
      <rPr>
        <sz val="11"/>
        <color theme="1"/>
        <rFont val="Calibri"/>
        <family val="2"/>
        <scheme val="minor"/>
      </rPr>
      <t xml:space="preserve"> field, used to indicate the measurement method used with the BMP. After entering a valid BMP name users must select a valid measement name  from the field drop down, valid measurement names can also be looked up in the </t>
    </r>
    <r>
      <rPr>
        <sz val="11"/>
        <rFont val="Calibri"/>
        <family val="2"/>
        <scheme val="minor"/>
      </rPr>
      <t>BMP Names tab under columns B and C</t>
    </r>
    <r>
      <rPr>
        <sz val="11"/>
        <color theme="1"/>
        <rFont val="Calibri"/>
        <family val="2"/>
        <scheme val="minor"/>
      </rPr>
      <t>.</t>
    </r>
  </si>
  <si>
    <r>
      <t xml:space="preserve">A </t>
    </r>
    <r>
      <rPr>
        <b/>
        <sz val="11"/>
        <color theme="1"/>
        <rFont val="Calibri"/>
        <family val="2"/>
        <scheme val="minor"/>
      </rPr>
      <t>required</t>
    </r>
    <r>
      <rPr>
        <sz val="11"/>
        <color theme="1"/>
        <rFont val="Calibri"/>
        <family val="2"/>
        <scheme val="minor"/>
      </rPr>
      <t xml:space="preserve"> field, used to indicate the appropraite measurement unit corrisponding to the measurement name. Users do not have to fill out this field directly, users must populate a valid BMP name and measurement name to autopopulate the measurement unit. Measurement Units can be looked up in the Measures tab using columns A and B.</t>
    </r>
  </si>
  <si>
    <r>
      <t xml:space="preserve">A </t>
    </r>
    <r>
      <rPr>
        <b/>
        <sz val="11"/>
        <color theme="1"/>
        <rFont val="Calibri"/>
        <family val="2"/>
        <scheme val="minor"/>
      </rPr>
      <t>required</t>
    </r>
    <r>
      <rPr>
        <sz val="11"/>
        <color theme="1"/>
        <rFont val="Calibri"/>
        <family val="2"/>
        <scheme val="minor"/>
      </rPr>
      <t xml:space="preserve"> field, used to quanititativly indicate the extent of the BMP. User must manually enter data into this field. </t>
    </r>
  </si>
  <si>
    <r>
      <t xml:space="preserve">An </t>
    </r>
    <r>
      <rPr>
        <b/>
        <sz val="11"/>
        <color theme="1"/>
        <rFont val="Calibri"/>
        <family val="2"/>
        <scheme val="minor"/>
      </rPr>
      <t>optional</t>
    </r>
    <r>
      <rPr>
        <sz val="11"/>
        <color theme="1"/>
        <rFont val="Calibri"/>
        <family val="2"/>
        <scheme val="minor"/>
      </rPr>
      <t xml:space="preserve"> field that allows users to enter the amount of runoff treated by the BMP in Acre-Feet.</t>
    </r>
  </si>
  <si>
    <r>
      <t xml:space="preserve">A </t>
    </r>
    <r>
      <rPr>
        <b/>
        <sz val="11"/>
        <color theme="1"/>
        <rFont val="Calibri"/>
        <family val="2"/>
        <scheme val="minor"/>
      </rPr>
      <t>conditionally required</t>
    </r>
    <r>
      <rPr>
        <sz val="11"/>
        <color theme="1"/>
        <rFont val="Calibri"/>
        <family val="2"/>
        <scheme val="minor"/>
      </rPr>
      <t xml:space="preserve"> field, if no other localtiy fields are populated (HUC12, VAHU6, Lat &amp; Long). Users can select a valid locality name from the field drop down or lookup a valid locality in the </t>
    </r>
    <r>
      <rPr>
        <sz val="11"/>
        <rFont val="Calibri"/>
        <family val="2"/>
        <scheme val="minor"/>
      </rPr>
      <t>locality tab under column A</t>
    </r>
    <r>
      <rPr>
        <sz val="11"/>
        <color theme="1"/>
        <rFont val="Calibri"/>
        <family val="2"/>
        <scheme val="minor"/>
      </rPr>
      <t>.</t>
    </r>
  </si>
  <si>
    <r>
      <t xml:space="preserve">A </t>
    </r>
    <r>
      <rPr>
        <b/>
        <sz val="11"/>
        <color theme="1"/>
        <rFont val="Calibri"/>
        <family val="2"/>
        <scheme val="minor"/>
      </rPr>
      <t>conditionally required</t>
    </r>
    <r>
      <rPr>
        <sz val="11"/>
        <color theme="1"/>
        <rFont val="Calibri"/>
        <family val="2"/>
        <scheme val="minor"/>
      </rPr>
      <t xml:space="preserve"> field, if manure transport is the BMP name users must indicate a ToLocality or destination. Users can select a valid locality name from the field drop down or lookup a valid locality in the </t>
    </r>
    <r>
      <rPr>
        <sz val="11"/>
        <rFont val="Calibri"/>
        <family val="2"/>
        <scheme val="minor"/>
      </rPr>
      <t>locality tab under column A</t>
    </r>
    <r>
      <rPr>
        <sz val="11"/>
        <color theme="1"/>
        <rFont val="Calibri"/>
        <family val="2"/>
        <scheme val="minor"/>
      </rPr>
      <t>.</t>
    </r>
  </si>
  <si>
    <r>
      <t xml:space="preserve">A </t>
    </r>
    <r>
      <rPr>
        <b/>
        <sz val="11"/>
        <color theme="1"/>
        <rFont val="Calibri"/>
        <family val="2"/>
        <scheme val="minor"/>
      </rPr>
      <t>conditionally required</t>
    </r>
    <r>
      <rPr>
        <sz val="11"/>
        <color theme="1"/>
        <rFont val="Calibri"/>
        <family val="2"/>
        <scheme val="minor"/>
      </rPr>
      <t xml:space="preserve"> field, if no other localtiy fields are populated (Locality, VAHU6, Lat &amp; Long).  Users can select a valid HUC12 name from the field drop down or lookup a valid HUC12 in the HUCS </t>
    </r>
    <r>
      <rPr>
        <sz val="11"/>
        <rFont val="Calibri"/>
        <family val="2"/>
        <scheme val="minor"/>
      </rPr>
      <t>tab under column B</t>
    </r>
    <r>
      <rPr>
        <sz val="11"/>
        <color theme="1"/>
        <rFont val="Calibri"/>
        <family val="2"/>
        <scheme val="minor"/>
      </rPr>
      <t>.</t>
    </r>
  </si>
  <si>
    <r>
      <t xml:space="preserve">A </t>
    </r>
    <r>
      <rPr>
        <b/>
        <sz val="11"/>
        <color theme="1"/>
        <rFont val="Calibri"/>
        <family val="2"/>
        <scheme val="minor"/>
      </rPr>
      <t>conditionally required</t>
    </r>
    <r>
      <rPr>
        <sz val="11"/>
        <color theme="1"/>
        <rFont val="Calibri"/>
        <family val="2"/>
        <scheme val="minor"/>
      </rPr>
      <t xml:space="preserve"> field, if no other localtiy fields are populated (Locality, VAHU6, Lat &amp; Long).  Users can select a valid VAHU6 name from the field drop down or lookup a valid VAHU6 in the</t>
    </r>
    <r>
      <rPr>
        <sz val="11"/>
        <rFont val="Calibri"/>
        <family val="2"/>
        <scheme val="minor"/>
      </rPr>
      <t xml:space="preserve"> HUCS tab under column A</t>
    </r>
    <r>
      <rPr>
        <sz val="11"/>
        <color theme="1"/>
        <rFont val="Calibri"/>
        <family val="2"/>
        <scheme val="minor"/>
      </rPr>
      <t>.</t>
    </r>
  </si>
  <si>
    <r>
      <t xml:space="preserve">A </t>
    </r>
    <r>
      <rPr>
        <b/>
        <sz val="11"/>
        <color theme="1"/>
        <rFont val="Calibri"/>
        <family val="2"/>
        <scheme val="minor"/>
      </rPr>
      <t>conditionally required</t>
    </r>
    <r>
      <rPr>
        <sz val="11"/>
        <color theme="1"/>
        <rFont val="Calibri"/>
        <family val="2"/>
        <scheme val="minor"/>
      </rPr>
      <t xml:space="preserve"> field, if no other localtiy fields are populated (Locality, VAHU6, HUC12) longitude and latitude fields must be populated. Field must be populated with Decimal Degrees (ex, -70.458963).  </t>
    </r>
  </si>
  <si>
    <r>
      <t xml:space="preserve">A </t>
    </r>
    <r>
      <rPr>
        <b/>
        <sz val="11"/>
        <color theme="1"/>
        <rFont val="Calibri"/>
        <family val="2"/>
        <scheme val="minor"/>
      </rPr>
      <t>conditionally required</t>
    </r>
    <r>
      <rPr>
        <sz val="11"/>
        <color theme="1"/>
        <rFont val="Calibri"/>
        <family val="2"/>
        <scheme val="minor"/>
      </rPr>
      <t xml:space="preserve"> field, if the land use selected field is not populated. Used to indicate the appropraite land use corrisponding to the BMP name. Users do not have to fill out this field directly, users must populate a valid BMP name and the default land use will be autopopulated.</t>
    </r>
  </si>
  <si>
    <r>
      <t xml:space="preserve">An </t>
    </r>
    <r>
      <rPr>
        <b/>
        <sz val="11"/>
        <color theme="1"/>
        <rFont val="Calibri"/>
        <family val="2"/>
        <scheme val="minor"/>
      </rPr>
      <t>optional</t>
    </r>
    <r>
      <rPr>
        <sz val="11"/>
        <color theme="1"/>
        <rFont val="Calibri"/>
        <family val="2"/>
        <scheme val="minor"/>
      </rPr>
      <t xml:space="preserve"> field that allows users to enter an inspection date related to the BMP.</t>
    </r>
  </si>
  <si>
    <r>
      <t xml:space="preserve">A </t>
    </r>
    <r>
      <rPr>
        <b/>
        <sz val="11"/>
        <color theme="1"/>
        <rFont val="Calibri"/>
        <family val="2"/>
        <scheme val="minor"/>
      </rPr>
      <t>conditionally required</t>
    </r>
    <r>
      <rPr>
        <sz val="11"/>
        <color theme="1"/>
        <rFont val="Calibri"/>
        <family val="2"/>
        <scheme val="minor"/>
      </rPr>
      <t xml:space="preserve"> field, if the default land use field is not populated. Users can selected a land use using the field drop down and users can also lookup valid selected land uses in the LandUse tab under column C.</t>
    </r>
  </si>
  <si>
    <r>
      <t xml:space="preserve">A </t>
    </r>
    <r>
      <rPr>
        <b/>
        <sz val="11"/>
        <color theme="1"/>
        <rFont val="Calibri"/>
        <family val="2"/>
        <scheme val="minor"/>
      </rPr>
      <t>conditionally required</t>
    </r>
    <r>
      <rPr>
        <sz val="11"/>
        <color theme="1"/>
        <rFont val="Calibri"/>
        <family val="2"/>
        <scheme val="minor"/>
      </rPr>
      <t xml:space="preserve"> field, if corrisponding inspection date is populated users must indicate if the inspection passed or failed.</t>
    </r>
  </si>
  <si>
    <r>
      <t xml:space="preserve">A </t>
    </r>
    <r>
      <rPr>
        <b/>
        <sz val="11"/>
        <color theme="1"/>
        <rFont val="Calibri"/>
        <family val="2"/>
        <scheme val="minor"/>
      </rPr>
      <t>conditionally required</t>
    </r>
    <r>
      <rPr>
        <sz val="11"/>
        <color theme="1"/>
        <rFont val="Calibri"/>
        <family val="2"/>
        <scheme val="minor"/>
      </rPr>
      <t xml:space="preserve"> field, if corrisponding status is "FAIL" users must indicate the date of corrective maintenance.</t>
    </r>
  </si>
  <si>
    <r>
      <rPr>
        <b/>
        <sz val="11"/>
        <color theme="1"/>
        <rFont val="Calibri"/>
        <family val="2"/>
        <scheme val="minor"/>
      </rPr>
      <t>DO NOT PASTE  in INVALID BMP NAMES!</t>
    </r>
    <r>
      <rPr>
        <sz val="11"/>
        <color theme="1"/>
        <rFont val="Calibri"/>
        <family val="2"/>
        <scheme val="minor"/>
      </rPr>
      <t xml:space="preserve"> Pasting an invalid BMP Name will cause all dependent fuctionallity for Measurement Name, Measurement Unit, Default Land Use and Selected Land Use to be removed from the template. </t>
    </r>
  </si>
  <si>
    <t>Users can paste in BMP Names successfully as long as the names match the list indicated in the "BMP_Names" tab in column A. Related functionality in the Measurement Name, Measurement Unit, Default Land Use and Selected Land Use fields will still function properly.</t>
  </si>
  <si>
    <t>Users can paste in Measurement Names if the measurement name corrisponds to a valid BMP name. Valid options for Measurement Names can be looked up in the "BMP_Names" tab in columns B and C.</t>
  </si>
  <si>
    <t>The HUC12 drop down can have values pasted in if they match the acceptable values found in the "HUCS" tab in column B.</t>
  </si>
  <si>
    <t>The VAHU6 drop down can have values pasted in if they match the acceptable values found in the "HUCS" tab in column A.</t>
  </si>
  <si>
    <t>Valid Measurement Names corrisponding to valid BMP Names can be looked up in the "BMP Names" tab under columns B and C.</t>
  </si>
  <si>
    <t xml:space="preserve">Valid Measurement Units corrisponding to valid Measurement Names can be looked up in the "Measures" tab under columns A and B. </t>
  </si>
  <si>
    <t>D&amp;G Road - Surface Aggregate and Raised Roadbed</t>
  </si>
  <si>
    <t>Proprietary Ex Situ Elevated Mound</t>
  </si>
  <si>
    <t>Note it is recommended that users enter values one by one as this is the best method of getting a successful upload into the BMP Data Upload Application. Copy and paste methods are not recommended, but the user can copy and paste records if they follow the rules listed below:</t>
  </si>
  <si>
    <t>Do not allow blank rows to separate records. Empty rows will indicate the end of BMP records and rows after the blank row will not be uploaded to the BMP Data Upload Application.</t>
  </si>
  <si>
    <t>Select BMP Name from the drop down list. Only BMP Names in the list will be accepted by the BMP Data Upload Application.</t>
  </si>
  <si>
    <t>A place holder field reserved for data population during the BMP upload process. During the upload process this field will be used to add tracking IDs to records that have been successfully uploaded to the BMP Data Upload Application. Do not enter data into this field!</t>
  </si>
  <si>
    <t>Do not paste invalid values for: BMP Names, Measuremnt Names, Unit Names, Localities, ToLocalities, HUC12, and VAHU6. If invalid values are entered into those fields associated settings will be removed. Invalid fields will also be rejected upon BMP Data Upload Application upload.</t>
  </si>
  <si>
    <t>An optional field that allows users to enter unique IDs that they use to track BMPs outside of the BMP Data Upload Application.</t>
  </si>
  <si>
    <t>Note</t>
  </si>
  <si>
    <t>Do not add apostrophes to the beginning of any values entered into data cells. Entering an apostrophe as the first character in a required field will result in an upload error.</t>
  </si>
  <si>
    <t>Cisterns &amp; Rain Barrels</t>
  </si>
  <si>
    <t>Exclusion Fence with Grass Buffer</t>
  </si>
  <si>
    <t>Commodity Cover Crop- Early</t>
  </si>
  <si>
    <t>Permanent wildlife habitat, non-easement</t>
  </si>
  <si>
    <t>Establishment of permanent introduced grasses and legumes</t>
  </si>
  <si>
    <t>Hardwood tree planting</t>
  </si>
  <si>
    <t>Urban Filter Strip Storwater Treatment</t>
  </si>
  <si>
    <t>Impervious Area</t>
  </si>
  <si>
    <t>Forage Radish and Grass Normal Drilled</t>
  </si>
  <si>
    <t>N/A</t>
  </si>
  <si>
    <t>Pounds</t>
  </si>
  <si>
    <t>System</t>
  </si>
  <si>
    <t>Acre-Feet</t>
  </si>
  <si>
    <t>Sheet</t>
  </si>
  <si>
    <t>Instructions/Details</t>
  </si>
  <si>
    <t>Notes</t>
  </si>
  <si>
    <t>CBP Instructions</t>
  </si>
  <si>
    <t>Year Funded</t>
  </si>
  <si>
    <t>BMP Cost</t>
  </si>
  <si>
    <t>BMP Status</t>
  </si>
  <si>
    <t>Practice Name</t>
  </si>
  <si>
    <t>Historical</t>
  </si>
  <si>
    <t>Progress</t>
  </si>
  <si>
    <t>Wet Ponds and Wetlands</t>
  </si>
  <si>
    <t>Dry Detention Ponds and Hydrodynamic Structures</t>
  </si>
  <si>
    <t>Bioretention/raingardens - C/D soils, underdrain</t>
  </si>
  <si>
    <t>Bioretention/raingardens - A/B soils, underdrain</t>
  </si>
  <si>
    <t>Each</t>
  </si>
  <si>
    <t>Square Feet</t>
  </si>
  <si>
    <t>Value</t>
  </si>
  <si>
    <t>Column References</t>
  </si>
  <si>
    <t>Comments</t>
  </si>
  <si>
    <t>Descirption</t>
  </si>
  <si>
    <t>Abandoned Mine Reclamation</t>
  </si>
  <si>
    <t>Abandoned mine reclamation stabilizes the soil on lands mined for coal or affected by mining, such as wastebanks, coal processing, or other coal mining processes. Enter unit of acre or percent.</t>
  </si>
  <si>
    <t>Advanced Grey Infrastructure Nutrient Discovery Program (IDDE)</t>
  </si>
  <si>
    <t>Illicit discharge detection and elimination credits are only available to localities that show empirical monitoring for each eligible individual discharge. Enter unit of total acres treated or percent of acres treated.</t>
  </si>
  <si>
    <t>Advanced Sweeping Technology - 1 pass/12 weeks</t>
  </si>
  <si>
    <t>Sweeper is equipped with a sweeping head which creates suction and uses forced air to transfer street debris into the hopper or sweeper is equipped with a high power vacuum to suction debris from street surface. Must pass the same street every twelve weeks. Enter units of acres or miles.</t>
  </si>
  <si>
    <t>Advanced Sweeping Technology - 1 pass/2 weeks</t>
  </si>
  <si>
    <t>Sweeper is equipped with a sweeping head which creates suction and uses forced air to transfer street debris into the hopper or sweeper is equipped with a high power vacuum to suction debris from street surface. Must pass the same street once every two weeks. Enter units of acres or miles.</t>
  </si>
  <si>
    <t>Advanced Sweeping Technology - 1 pass/4 weeks</t>
  </si>
  <si>
    <t>Sweeper is equipped with a sweeping head which creates suction and uses forced air to transfer street debris into the hopper or sweeper is equipped with a high power vacuum to suction debris from street surface. Must pass the same street every four weeks. Enter units of acres or miles.</t>
  </si>
  <si>
    <t>Advanced Sweeping Technology - 1 pass/8 weeks</t>
  </si>
  <si>
    <t>Sweeper is equipped with a sweeping head which creates suction and uses forced air to transfer street debris into the hopper or sweeper is equipped with a high power vacuum to suction debris from street surface. Must pass the same street every eight weeks. Enter units of acres or miles.</t>
  </si>
  <si>
    <t>Advanced Sweeping Technology - 1 pass/week</t>
  </si>
  <si>
    <t>Sweeper is equipped with a sweeping head which creates suction and uses forced air to transfer street debris into the hopper or sweeper is equipped with a high power vacuum to suction debris from street surface. Must pass the same street once a week. Enter units of acres or miles.</t>
  </si>
  <si>
    <t>Advanced Sweeping Technology - 2 pass/week</t>
  </si>
  <si>
    <t>Sweeper is equipped with a sweeping head which creates suction and uses forced air to transfer street debris into the hopper or sweeper is equipped with a high power vacuum to suction debris from street surface. Must pass the same street twice a week. Enter units of acres or miles.</t>
  </si>
  <si>
    <t>Advanced Sweeping Technology - fall 1 pass/1-2 weeks else monthly</t>
  </si>
  <si>
    <t>Sweeper is equipped with a sweeping head which creates suction and uses forced air to transfer street debris into the hopper or sweeper is equipped with a high power vacuum to suction debris from street surface.  Must pass once every week from March to April, October to November and monthly otherwise. Enter units of acres or miles.</t>
  </si>
  <si>
    <t>Advanced Sweeping Technology - spring 1 pass/1-2 weeks else monthly</t>
  </si>
  <si>
    <t>Sweeper is equipped with a sweeping head which creates suction and uses forced air to transfer street debris into the hopper or sweeper is equipped with a high power vacuum to suction debris from street surface. Must pass once every week from March to April and monthly otherwise. Enter units of acres or miles.</t>
  </si>
  <si>
    <t>Algal Flow-way  Non-Tidal Monitored</t>
  </si>
  <si>
    <t>Algal flow-way technologies are inclined race-ways in non-tidal waters that receive nutrient-laden water so natural algal assemblages can accumulate and then be harvested for an end use. Inflow/outflow biomass monitoring is required. Enter units of acres and pounds of TN, TP, or TSS.</t>
  </si>
  <si>
    <t xml:space="preserve">Algal Flow-way Non-Tidal </t>
  </si>
  <si>
    <t>Algal flow-way technologies are inclined race-ways in non-tidal waters that receive nutrient-laden water so natural algal assemblages can accumulate and then be harvested for an end use. Where tidal conditions are not known, use this BMP. Enter units of acres only.</t>
  </si>
  <si>
    <t>Algal Flow-way Tidal</t>
  </si>
  <si>
    <t>Algal flow-way technologies are inclined race-ways in tidal waters that receive nutrient-laden water so natural algal assemblages can accumulate and then be harvested for an end use. Enter units of acres only.</t>
  </si>
  <si>
    <t>Algal Flow-way Tidal Monitored</t>
  </si>
  <si>
    <t>Algal flow-way technologies are inclined race-ways in tidal waters that receive nutrient-laden water so natural algal assemblages can accumulate and then be harvested for an end use. Inflow/outflow biomass monitoring is required. Enter units of acres and pounds of TN, TP, or TSS.</t>
  </si>
  <si>
    <t>Bioretention/raingardens - A/B soils, no underdrain</t>
  </si>
  <si>
    <t>An excavated pit backfilled with engineered media, topsoil, mulch, and vegetation.  These are planting areas installed in shallow basins in which the storm water runoff is temporarily ponded and then treated by filtering through the bed components, and through biological and biochemical reactions within the soil matrix and around the root zones of the plants.  This BMP has no underdrain and is in A or B soil. Enter unit of total acres treated or percent of acres treated.</t>
  </si>
  <si>
    <t>An excavated pit backfilled with engineered media, topsoil, mulch, and vegetation.  These are planting areas installed in shallow basins in which the storm water runoff is temporarily ponded and then treated by filtering through the bed components, and through biological and biochemical reactions within the soil matrix and around the root zones of the plants.  This BMP has an underdrain and is in A or B soil. Enter unit of total acres treated or percent of acres treated.</t>
  </si>
  <si>
    <t>An excavated pit backfilled with engineered media, topsoil, mulch, and vegetation.  These are planting areas installed in shallow basins in which the storm water runoff is temporarily ponded and then treated by filtering through the bed components, and through biological and biochemical reactions within the soil matrix and around the root zones of the plants.  This BMP has an underdrain and is in C or D soil. Use this BMP where the specific design is unknown. Enter unit of total acres treated or percent of acres treated.</t>
  </si>
  <si>
    <t>With a bioswale, the load is reduced because, unlike other open channel designs, there is now infiltration into the soil.  A bioswale is designed to function as a bioretention area. Enter unit of total acres treated or percent of acres treated.</t>
  </si>
  <si>
    <t>Diploid Oyster Aquaculture 2.25 Inches</t>
  </si>
  <si>
    <t>Private oyster aquaculture that is on- or off-bottom using hatchery-produced oysters or on-bottom using substrate addition. Use diploid if oyster type is unknown. The location is the finishing location if moved when shell &lt; 2 inches; otherwise report the initial location. Enter units of number of oysters harvested.</t>
  </si>
  <si>
    <t>Diploid Oyster Aquaculture 3.0 Inches</t>
  </si>
  <si>
    <t>Diploid Oyster Aquaculture 4.0 Inches</t>
  </si>
  <si>
    <t>Diploid Oyster Aquaculture 5.0 Inches</t>
  </si>
  <si>
    <t>Diploid Oyster Aquaculture Greater 6.0 Inches</t>
  </si>
  <si>
    <t>Dirt &amp; Gravel Road Erosion &amp; Sediment Control - Driving Surface Aggregate + Raising the Roadbed</t>
  </si>
  <si>
    <t xml:space="preserve">Reduce the amount of sediment runoff from dirt and gravel roads through the use of driving surface aggregates (DSA) such as durable and erosion resistant road surface and raising road elevation to restore natural drainage patterns. Where specific design is unknown, use the BMP with outlets only. Enter units of feet. </t>
  </si>
  <si>
    <t>Dirt &amp; Gravel Road Erosion &amp; Sediment Control - Driving Surface Aggregate with Outlets</t>
  </si>
  <si>
    <t xml:space="preserve">Reduce the amount of sediment runoff from dirt and gravel roads through the use of driving surface aggregates (DSA) such as durable and erosion resistant road surface and through the use of additional Drainage Outlets (creating new outlets in ditchline to reduce channelized flow). Where specific design is unknown, use the BMP with outlets only. Enter units of feet. </t>
  </si>
  <si>
    <t>Dirt &amp; Gravel Road Erosion &amp; Sediment Control - Outlets only</t>
  </si>
  <si>
    <t xml:space="preserve">Reduce the amount of sediment runoff from dirt and gravel roads through the use of additional Drainage Outlets (creating new outlets in ditchline to reduce channelized flow). Where specific design is unknown, use this BMP with outlets only. Enter units of feet. </t>
  </si>
  <si>
    <t>Dry Detention Ponds are depressions or basins created by excavation or berm construction that temporarily store runoff and release it slowly via surface flow or groundwater infiltration following storms. Hydrodynamic Structures are devices designed to improve quality of stormwater using features such as swirl concentrators, grit chambers, oil barriers, baffles, micropools, and absorbent pads that are designed to remove sediments, nutrients, metals, organic chemicals, or oil and grease from urban runoff.  Enter unit of total acres treated or percent of acres treated.</t>
  </si>
  <si>
    <t>Dry extended detention (ED) basins are depressions created by excavation or berm construction that temporarily store runoff and release it slowly via surface flow or groundwater infiltration following storms. Dry ED basins are designed to dry out between storm events, in contrast with wet ponds, which contain standing water permanently. As such, they are similar in construction and function to dry detention basins, except that the duration of detention of stormwater is designed to be longer, theoretically improving treatment effectiveness.  Enter unit of total acres treated or percent of acres treated.</t>
  </si>
  <si>
    <t>Includes ESC practices implemented under historical performance standards from approximately 2000 or before.  The sediment trapping requirements were typically 1,800 cubic feet/acre, stabilization requirements were less rapid, and inspections occurred less frequently, among other factors. Use this BMP where specific control measures are unknown. Enter unit of total acres or percent of acres.</t>
  </si>
  <si>
    <t>This level of performance reflects the more stringent ESC requirements that have been adopted by local and state governments and generally conform to the standard requirements in EPA’s 2012 Construction General Permit.  These include a greater sediment treatment capacity (typically 3,600 cubic feet/acre), surface outlets, more rapid vegetative cover for temporary and permanent stabilization, and improved design specifications for individual ESC practices to enhance sediment trapping or removal. Enter unit of total acres or percent of acres.</t>
  </si>
  <si>
    <t xml:space="preserve">This level of performance reflects the gradual shift to improve performance by expanded use of passive chemical treatment within Level 2 ESC practices.  Chemical treatment involves the passive use of polyacrylamide (PAM) and other flocculants.  The treatment relies solely on gravity to control the sediment in construction site runoff (e.g., adding PAM granules to a check dam, erosion control fabric, or running basin flows across a block or sock containing flocculants). Enter unit of total acres or percent of acres. </t>
  </si>
  <si>
    <t>Filter Strip Runoff Reduction</t>
  </si>
  <si>
    <t>Urban filter strips are stable areas with vegetated cover on flat or gently sloping land. Runoff entering the filter strip must be in the form of sheet-flow and must enter at a non-erosive rate for the site-specific soil conditions. A 0.4 design ratio of filter strip length to impervious flow length is recommended for runoff reduction urban filter strips. Enter unit of total acres treated or percent of acres treated.</t>
  </si>
  <si>
    <t>Filter Strip Stormwater Treatment</t>
  </si>
  <si>
    <t>Urban filter strips are stable areas with vegetated cover on flat or gently sloping land. Runoff entering the filter strip must be in the form of sheet-flow and must enter at a non-erosive rate for the site-specific soil conditions. A 0.2 design ratio of filter strip length to impervious flow length is recommended for stormwater treatment urban filter strips. Enter unit of total acres treated or percent of acres treated.</t>
  </si>
  <si>
    <t>Practices that capture and temporarily store runoff and pass it through a filter bed of either sand or an organic media.  There are various sand filter designs, such as above ground, below ground, perimeter, etc.  An organic media filter uses another medium besides sand to enhance pollutant removal for many compounds due to the increased cation exchange capacity achieved by increasing the organic matter.  These systems require annual inspection and maintenance to receive pollutant reduction credit. Enter unit of total acres treated or percent of acres treated.</t>
  </si>
  <si>
    <t>Floating Treatment Wetland 10% Coverage of Pond</t>
  </si>
  <si>
    <t xml:space="preserve">Floating treatment wetlands are rafts of wetland vegetation deployed in existing wet ponds with a drainage area of &lt;400 acres. First report wet ponds or stormwater performance standard-stormwater treatment (ST), then report the BMP according to the percent of pond area covered in the wetland rafts. Report units of acres treated by the wet pond. </t>
  </si>
  <si>
    <t>Floating Treatment Wetland 20% Coverage of Pond</t>
  </si>
  <si>
    <t>Floating Treatment Wetland 30% Coverage of Pond</t>
  </si>
  <si>
    <t>Floating Treatment Wetland 40% Coverage of Pond</t>
  </si>
  <si>
    <t>Floating Treatment Wetland 50% Coverage of Pond</t>
  </si>
  <si>
    <t>Forest Buffer</t>
  </si>
  <si>
    <t>Forest buffers are linear wooded areas that help filter nutrients, sediments and other pollutants from runoff as well as remove nutrients from groundwater.  The recommended buffer width is 100 feet, with a 35 feet minimum width required. Enter units of acres of buffer or percent.</t>
  </si>
  <si>
    <t>This BMP in Maryland is the implementation of the Maryland Forest Conservation Act that requires developers to maintain at least 20% of a development site in trees (forest condition). This Act serves to alter the rate of urban conversion. Report those acres that were maintained as forest. The model treats this as a land use conversion from urban to forest land. Enter units of acres or percent.</t>
  </si>
  <si>
    <t>Forest harvesting practices are a suite of BMPs that minimize the environmental impacts of road building, log removal, site preparation and forest management.  These practices help reduce suspended sediments and associated nutrients that can result from forest operations.  Enter units of acres or percent.</t>
  </si>
  <si>
    <t>Forest Planting</t>
  </si>
  <si>
    <t xml:space="preserve">Urban forest planning includes any tree planting except those used to establish riparian forest buffers. Trees are planted on pervious areas. Enter units of acres or percent. </t>
  </si>
  <si>
    <t>This BMP changes the land use from pervious urban to pervious urban. Therefore, there is no change and no reduction from using this BMP.</t>
  </si>
  <si>
    <t>Impervious Disconnection to amended soils</t>
  </si>
  <si>
    <t>Disconnecting existing impervious area runoff from stormwater drainage systems such as directing rooftops and/or on-lot impervious surfaces to pervious areas with amended soils. Report disconnect to un-amended soils as Urban Filter Strip. Submit units of impervious acres or percent.</t>
  </si>
  <si>
    <t>Impervious Surface Reduction</t>
  </si>
  <si>
    <t>Reducing impervious surfaces to promote infiltration and percolation of runoff storm water. Enter units of acres or percent.</t>
  </si>
  <si>
    <t>Infiltration Practices w/ Sand, Veg. - A/B soils, no underdrain</t>
  </si>
  <si>
    <t>A depression to form an infiltration basin where sediment is trapped and water infiltrates the soil.  A sand layer and vegetation is required. No underdrains are associated with infiltration basins and trenches, because by definition these systems provide complete infiltration. Design specifications require infiltration basins and trenches to be built in A or B soil types. Use the other BMP without sand or vegetation where the specific design is unknown. Enter unit of total acres treated or percent of acres treated.</t>
  </si>
  <si>
    <t>Infiltration Practices w/o Sand, Veg. - A/B soils, no underdrain</t>
  </si>
  <si>
    <t>A depression to form an infiltration basin where sediment is trapped and water infiltrates the soil.  Sand layers and vegetation are not required. No underdrains are associated with infiltration basins and trenches, because by definition these systems provide complete infiltration.  Design specifications require infiltration basins and trenches to be built in A or B soil types. This BMP without sand or vegetation is used where the specific design is unknown. Enter unit of total acres treated or percent of acres treated.</t>
  </si>
  <si>
    <t>Mechanical Broom Technology - 1 pass/4 weeks</t>
  </si>
  <si>
    <t>Sweeper is equipped with water tanks, sprayers, brooms, and a vacuum system pump that gathers street debris. Must pass the same street every four weeks. Use this BMP where the specific technology type or frequency is unknown. Enter units of acres or miles.</t>
  </si>
  <si>
    <t>Mechanical Broom Technology - 1 pass/week</t>
  </si>
  <si>
    <t>Sweeper is equipped with water tanks, sprayers, brooms, and a vacuum system pump that gathers street debris. Must pass the same street every week. Enter units of acres or miles.</t>
  </si>
  <si>
    <t>Mechanical Broom Technology - 2 pass/week</t>
  </si>
  <si>
    <t>Sweeper is equipped with water tanks, sprayers, brooms, and a vacuum system pump that gathers street debris. Must pass the same street twice every week. Enter units of acres or miles.</t>
  </si>
  <si>
    <t>Non Urban Shoreline Erosion Control Non-Vegetated</t>
  </si>
  <si>
    <t>Practices without a vegetated area along agriculturally-dominated tidal shorelines that prevent and/or reduces tidal sediments to the Bay. Shoreline practices can include living shorelines, revetments and/or breakwater systems and bulkheads and seawalls. Only report practices installed after 12/31/2007. Shoreline BMPs before 2008 are automatically credited. Input units of feet and acres. If only feet are known, use the Shoreline Management BMP that does not specify vegetative conditions.</t>
  </si>
  <si>
    <t>Non Urban Shoreline Erosion Control Vegetated</t>
  </si>
  <si>
    <t>Practices with a vegetated area along agriculturally-dominated tidal shorelines that prevent and/or reduces tidal sediments to the Bay. Shoreline practices can include living shorelines, revetments and/or breakwater systems and bulkheads and seawalls. Only report practices installed after 12/31/2007. Shoreline BMPs before 2008 are automatically credited. Input units of feet and acres. If only feet are known, use the Shoreline Management BMP that does not specify vegetative conditions.</t>
  </si>
  <si>
    <t>Non Urban Shoreline Management</t>
  </si>
  <si>
    <t>Any practice along agriculturally-dominated tidal shorelines that prevents and/or reduces tidal sediments to the Bay. Shoreline practices can include living shorelines, revetments and/or breakwater systems and bulkheads and seawalls. Only report practices installed after 12/31/2007. Shoreline BMPs before 2008 are automatically credited. Use this BMP if the specific design is not known. Input units of feet.</t>
  </si>
  <si>
    <t>Non Urban Stream Restoration</t>
  </si>
  <si>
    <t xml:space="preserve">Stream restoration is a change to the stream corridor that improves the  stream ecosystem by restoring the natural hydrology and landscape of a stream, and helps improve habitat and water quality conditions in degraded streams. Use this BMP if the specific project design is not known. Feet must be specified. </t>
  </si>
  <si>
    <t>Non Urban Stream Restoration Protocol</t>
  </si>
  <si>
    <t xml:space="preserve">Stream restoration is a change to the land stream corridor that improves the  stream ecosystem by restoring the natural hydrology and landscape of a stream, and helps improve habitat and water quality conditions in degraded streams. Multiple protocols are defined to characterize different pollutant load reductions associated with individual projects. Feet must be specified. To receive credit for a specific protocol, also specify the pounds reduced for TN, TP, and/or TSS. </t>
  </si>
  <si>
    <t>Nutrient Management Maryland Commercial Applicators</t>
  </si>
  <si>
    <t>This BMP credits nitrogen reductions to urban lawns based upon Maryland legislation and regulations that: 1) limit the N content and establishes slow release content for fertilizer products sold in retail outlets; 2) sets upper limit on the maximum amount of N fertilizer that commercial applicators can apply in any one application (0.9 lbs/acre/year); 3) prohibits application on paved surfaces, water features, or during the dormant season, and 4) has verifiable procedures for commercial applicator training, certificate and application record-keeping, including fines for non-compliance.  This BMP specifically credits a reduction in N application by commercial applicators in Maryland. Enter units of acres or percent.</t>
  </si>
  <si>
    <t>Nutrient Management Maryland Do It Yourself</t>
  </si>
  <si>
    <t>This BMP credits nitrogen reductions to urban lawns based upon Maryland legislation and regulations that: 1) limit the N content and establishes slow release content for fertilizer products sold in retail outlets; 2) sets upper limit on the maximum amount of N fertilizer that commercial applicators can apply in any one application (0.9 lbs/acre/year); 3) prohibits application on paved surfaces, water features, or during the dormant season, and 4) has verifiable procedures for commercial applicator training, certificate and application record-keeping, including fines for non-compliance.  This BMP specifically credits a reduction in N application by do-it-yourselfers (DIYs) in Maryland. Enter units of acres or percent.</t>
  </si>
  <si>
    <t>Nutrient Management Plan</t>
  </si>
  <si>
    <t>An urban nutrient management plan is a written, site-specific plan which addresses how the major plant nutrients (nitrogen, phosphorus and potassium) are to be annually managed for expected turf and landscape plants and for the protection of water quality.  The goal of an urban turf and landscape nutrient management plan is to minimize adverse environmental effects, primarily upon water quality, and avoid unnecessary nutrient applications.  It should be recognized that some level of nutrient loss to surface and groundwater will occur even by following the recommendations in a nutrient management plan.  The impacts of urban nutrient management plans will differ from lawn-to-lawn depending on nutrient export risk factors.  This BMP is the default for lawns with an unknown risk type.  Enter units of acres or percent.</t>
  </si>
  <si>
    <t>Nutrient Management Plan High Risk Lawn</t>
  </si>
  <si>
    <t>An urban nutrient management plan is a written, site-specific plan which addresses how the major plant nutrients (nitrogen, phosphorus and potassium) are to be annually managed for expected turf and landscape plants and for the protection of water quality.  The goal of an urban or turf and landscape nutrient management plan is to minimize adverse environmental effects, primarily upon water quality, and avoid unnecessary nutrient applications.  It should be recognized that some level of nutrient loss to surface and groundwater will occur even by following the recommendations in a nutrient management plan.  The impacts of urban nutrient management plans will differ from lawn-to-lawn depending on nutrient export risk factors.  This BMP is for lawns with a high risk of nutrient export. Enter units of acres or percent.</t>
  </si>
  <si>
    <t>Nutrient Management Plan Low Risk Lawn</t>
  </si>
  <si>
    <t>An urban nutrient management plan is a written, site-specific plan which addresses how the major plant nutrients (nitrogen, phosphorus and potassium) are to be annually managed for expected turf and landscape plants and for the protection of water quality.  The goal of an urban or turf and landscape nutrient management plan is to minimize adverse environmental effects, primarily upon water quality, and avoid unnecessary nutrient applications.  It should be recognized that some level of nutrient loss to surface and groundwater will occur even by following the recommendations in a nutrient management plan.  The impacts of urban nutrient management plans will differ from lawn-to-lawn depending on nutrient export risk factors.  This BMP is for lawns with a low risk of nutrient export. Enter units of acres or percent.</t>
  </si>
  <si>
    <t>Pavement or pavers that reduce runoff volume and treat water quality through both infiltration and filtration mechanisms.  Water filters through open voids in the pavement surface to a washed gravel subsurface storage reservoir, where it is then slowly infiltrated into the underlying soils or exits via an underdrain. This BMP has no underdrain, has sand and/or vegetation and is in A or B soil. Enter unit of total acres treated or percent of acres treated.</t>
  </si>
  <si>
    <t>Pavement or pavers that reduce runoff volume and treat water quality through both infiltration and filtration mechanisms.  Water filters through open voids in the pavement surface to a washed gravel subsurface storage reservoir, where it is then slowly infiltrated into the underlying soils or exits via an underdrain.  This BMP has an underdrain, has sand and/or vegetation and is in A or B soil. Enter unit of total acres treated or percent of acres treated.</t>
  </si>
  <si>
    <t>Pavement or pavers that reduce runoff volume and treat water quality through both infiltration and filtration mechanisms.  Water filters through open voids in the pavement surface to a washed gravel subsurface storage reservoir, where it is then slowly infiltrated into the underlying soils or exits via an underdrain.  This BMP has an underdrain, has sand and/or vegetation and is in C or D soil. Enter unit of total acres treated or percent of acres treated.</t>
  </si>
  <si>
    <t>Pavement or pavers that reduce runoff volume and treat water quality through both infiltration and filtration mechanisms.  Water filters through open voids in the pavement surface to a washed gravel subsurface storage reservoir, where it is then slowly infiltrated into the underlying soils or exits via an underdrain. This BMP has no underdrain, no sand or vegetation and is in A or B soil. Enter unit of total acres treated or percent of acres treated.</t>
  </si>
  <si>
    <t>Pavement or pavers that reduce runoff volume and treat water quality through both infiltration and filtration mechanisms.  Water filters through open voids in the pavement surface to a washed gravel subsurface storage reservoir, where it is then slowly infiltrated into the underlying soils or exits via an underdrain.  This BMP has an underdrain, no sand or vegetation and is in A or B soil. Enter unit of total acres treated or percent of acres treated.</t>
  </si>
  <si>
    <t>Pavement or pavers that reduce runoff volume and treat water quality through both infiltration and filtration mechanisms.  Water filters through open voids in the pavement surface to a washed gravel subsurface storage reservoir, where it is then slowly infiltrated into the underlying soils or exits via an underdrain. This BMP has an underdrain, no sand or vegetation and is in C or D soil. Use this BMP where the specific design is unknown. Enter unit of total acres treated or percent of acres treated.</t>
  </si>
  <si>
    <t>Site-Specific Monitored Oyster Aquaculture</t>
  </si>
  <si>
    <t>Private oyster aquaculture that is on- or off-bottom using hatchery-produced oysters or on-bottom using substrate addition.  The location is the finishing location if moved when shell &lt; 2 inches; otherwise report the initial location. Operators must provide the state with the average tissue dry weight of subsample of 50 oysters per oyster size class category within two seasons that are at least six months apart. These dry tissue estimates can then be multiplied by a default nitrogen content of 8.2% and a default phosphorus content of 0.9%, and averaged to determine the total nutrients reduced by the harvested oysters. Enter units of number of oysters harvested and the pounds of TN and TP.</t>
  </si>
  <si>
    <t>Storm Drain Cleaning</t>
  </si>
  <si>
    <t xml:space="preserve">Removal of sediment and organic matter from catch basins in a targeted manner that focuses on water quality improvements. Enter units of pounds of TN, TP and TSS. </t>
  </si>
  <si>
    <t>Stormwater Performance Standard-Runoff Reduction</t>
  </si>
  <si>
    <t xml:space="preserve">Total post-development runoff volume that is reduced through canopy interception, soil amendments, evaporation, rainfall harvesting, engineered infiltration, extended filtration or evapo-transpiration. Stormwater practices that achieve at least a 25% reduction of the annual runoff volume are classified as providing runoff reduction, and therefore earn a higher net removal rate. Enter units of acres treated, impervious acres and acre-feet. Credit is only received if all three amounts are entered. </t>
  </si>
  <si>
    <t>Stormwater Performance Standard-Stormwater Treatment</t>
  </si>
  <si>
    <t xml:space="preserve">Total post-development runoff volume that is reduced through a permanent pool, constructed wetlands or sand filters have less runoff reduction capability, and their removal rate is lower than runoff reduction. Enter units of acres treated, impervious acres and acre-feet. Credit is only received if all three amounts are entered. </t>
  </si>
  <si>
    <t>Tree Planting - Canopy</t>
  </si>
  <si>
    <t>Urban tree planting is planting trees on urban pervious areas. Enter units of acres or percent.</t>
  </si>
  <si>
    <t>Triploid Oyster Aquaculture 2.25 Inches</t>
  </si>
  <si>
    <t>Triploid Oyster Aquaculture 3.0 Inches</t>
  </si>
  <si>
    <t>Triploid Oyster Aquaculture 4.0 Inches</t>
  </si>
  <si>
    <t>Triploid Oyster Aquaculture 5.0 Inches</t>
  </si>
  <si>
    <t>Triploid Oyster Aquaculture Greater than 6.0 Inches</t>
  </si>
  <si>
    <t>Urban Shoreline Erosion Control Non-Vegetated</t>
  </si>
  <si>
    <t>Practices without a vegetated area along urban-dominated tidal shorelines that prevent and/or reduces tidal sediments to the Bay. Shoreline practices can include living shorelines, revetments and/or breakwater systems and bulkheads and seawalls. Only report practices installed after 12/31/2007. Shoreline BMPs before 2008 are automatically credited. Input units of feet and acres. If only feet are known, use the Shoreline Management BMP that does not specify vegetative conditions.</t>
  </si>
  <si>
    <t>Urban Shoreline Erosion Control Vegetated</t>
  </si>
  <si>
    <t>Practices with a vegetated area along urban-dominated tidal shorelines that prevent and/or reduces tidal sediments to the Bay. Shoreline practices can include living shorelines, revetments and/or breakwater systems and bulkheads and seawalls. Only report practices installed after 12/31/2007. Shoreline BMPs before 2008 are automatically credited. Input units of feet and acres. If only feet are known, use the Shoreline Management BMP that does not specify vegetative conditions.</t>
  </si>
  <si>
    <t>Any practice along urban-dominated tidal shorelines that prevents and/or reduces tidal sediments to the Bay. Shoreline practices can include living shorelines, revetments and/or breakwater systems and bulkheads and seawalls. Only report practices installed after 12/31/2007. Shoreline BMPs before 2008 are automatically credited. Use this BMP if the specific design is not known. Input units of feet.</t>
  </si>
  <si>
    <t>Urban Stream Restoration</t>
  </si>
  <si>
    <t>Urban Stream Restoration Protocol</t>
  </si>
  <si>
    <t>Vegetated Open Channels - A/B soils, no underdrain</t>
  </si>
  <si>
    <t>Open channels are practices that convey stormwater runoff and provide treatment as the water is conveyed.  Runoff passes through either vegetation in the channel, subsoil matrix, and/or is infiltrated into the underlying soils. This BMP has no underdrain and is in A or B soil. Use this BMP where specific design is unknown. Enter unit of total acres treated or percent of acres treated.</t>
  </si>
  <si>
    <t>Vegetated Open Channels - C/D soils, no underdrain</t>
  </si>
  <si>
    <t>Open channels are practices that convey stormwater runoff and provide treatment as the water is conveyed, includes bioswales.  Runoff passes through either vegetation in the channel, subsoil matrix, and/or is infiltrated into the underlying soils. This BMP has no underdrain and is in C or D soil. Enter unit of total acres treated or percent of acres treated.</t>
  </si>
  <si>
    <t>A water impoundment structure that intercepts stormwater runoff then releases it to an open water system at a specified flow rate.  These structures retain a permanent pool and usually have retention times sufficient to allow settlement of some portion of the intercepted sediments and attached nutrients/toxics.  There is little or no vegetation living within the pooled area. Outfalls are not directed through vegetated areas prior to open water release.  Nitrogen reduction is minimal. Enter unit of total acres treated or percent of acres treated.</t>
  </si>
  <si>
    <t>Wetland Enhancement</t>
  </si>
  <si>
    <t xml:space="preserve">Enhance wetlands by manipulation of the physical, chemical, or biological characteristics of a site with the goal of heightening, intensifying or improving functions of a wetland. Provides a load reduction to the acres draining to the wetland. Enter unit of total acres or percent of acres enhanced. </t>
  </si>
  <si>
    <t>Wetland Rehabilitation</t>
  </si>
  <si>
    <t xml:space="preserve">Rehabilitate wetlands by manipulation of the physical, chemical, or biological characteristics of a site with the goal of returning natural/historic functions to a degraded wetland. Provides a load reduction to the acres draining to the wetland. Enter unit of total acres or percent of acres rehabilitated. </t>
  </si>
  <si>
    <t>Progress BMP Status</t>
  </si>
  <si>
    <t>Planned 2019</t>
  </si>
  <si>
    <t>Removed</t>
  </si>
  <si>
    <t>Historical BMP Status</t>
  </si>
  <si>
    <t>Installed between 7/1/16 and 6/30/17</t>
  </si>
  <si>
    <t>Expected to be installed between 7/1/18 and 6/30/19</t>
  </si>
  <si>
    <t>Previously reported as planned but project cancelled/unlikely</t>
  </si>
  <si>
    <t xml:space="preserve">Installed prior to 7/1/2016. </t>
  </si>
  <si>
    <t xml:space="preserve">BMP has been removed from the system. </t>
  </si>
  <si>
    <t xml:space="preserve">Do not delete, add, or modify the information in these columns. </t>
  </si>
  <si>
    <t xml:space="preserve">(This Sheet) Step by step walkthrough for adding and updating BMP records. </t>
  </si>
  <si>
    <t xml:space="preserve">Provide information about the BMP that was not captured by the template but may help identify or describe the BMP. </t>
  </si>
  <si>
    <t>Swale</t>
  </si>
  <si>
    <t>VegOpChanNoUDCD</t>
  </si>
  <si>
    <t>PermPavSVUDCD</t>
  </si>
  <si>
    <t>ImpSurRed</t>
  </si>
  <si>
    <t>ExtDryPonds</t>
  </si>
  <si>
    <t>DryPonds</t>
  </si>
  <si>
    <t>BioRetUDCD</t>
  </si>
  <si>
    <t>BioRetUDAB</t>
  </si>
  <si>
    <t>DoD</t>
  </si>
  <si>
    <t>Dry Basin</t>
  </si>
  <si>
    <t>FY17 
Status</t>
  </si>
  <si>
    <t>NEIEN BMP List</t>
  </si>
  <si>
    <t>NEIEN Inspection Error Status</t>
  </si>
  <si>
    <t>CAST BMP Input</t>
  </si>
  <si>
    <t>Explanation</t>
  </si>
  <si>
    <t>YELLOW</t>
  </si>
  <si>
    <t>RED</t>
  </si>
  <si>
    <t>GREEN</t>
  </si>
  <si>
    <t>ID</t>
  </si>
  <si>
    <t>PROGRESS_RUN_BMP_ID</t>
  </si>
  <si>
    <t>SUBMISSION_ID</t>
  </si>
  <si>
    <t>SUBMISSION_DT</t>
  </si>
  <si>
    <t>TRANSACTION_ID</t>
  </si>
  <si>
    <t>DOCUMENT_ID</t>
  </si>
  <si>
    <t>Progress_run_id</t>
  </si>
  <si>
    <t>AGENCY_CODE</t>
  </si>
  <si>
    <t>year1</t>
  </si>
  <si>
    <t>State_Unique_id</t>
  </si>
  <si>
    <t>BMP_ID</t>
  </si>
  <si>
    <t>BMP_TYPE_CODE</t>
  </si>
  <si>
    <t>BMP_NAME</t>
  </si>
  <si>
    <t>EVENT_Status_CODe</t>
  </si>
  <si>
    <t>segment</t>
  </si>
  <si>
    <t>state_code</t>
  </si>
  <si>
    <t>measure_name</t>
  </si>
  <si>
    <t>conv_Measure_value</t>
  </si>
  <si>
    <t>Default_target_unit</t>
  </si>
  <si>
    <t>conv_status_code</t>
  </si>
  <si>
    <t>conv_error_message</t>
  </si>
  <si>
    <t>VA_FY17_788</t>
  </si>
  <si>
    <t>DOD-2009-000037456</t>
  </si>
  <si>
    <t>_9b9a723c-b137-4839-bf26-dcce46bc1875</t>
  </si>
  <si>
    <t>_a7504cc4-e0ae-479f-88c3-cdb5a4baec70</t>
  </si>
  <si>
    <t>2017124-110</t>
  </si>
  <si>
    <t>URB</t>
  </si>
  <si>
    <t>New Stormwater Treatment</t>
  </si>
  <si>
    <t>IMP</t>
  </si>
  <si>
    <t>VA</t>
  </si>
  <si>
    <t>Volume or IA or CDA value not available</t>
  </si>
  <si>
    <t>VA_FY17_789</t>
  </si>
  <si>
    <t>DOD-2009-000037457</t>
  </si>
  <si>
    <t>VA_FY17_872</t>
  </si>
  <si>
    <t>DOD-2010-000037469</t>
  </si>
  <si>
    <t>_12590424-0aac-4526-8d7f-d7b43b41a2d1</t>
  </si>
  <si>
    <t>_b366a3aa-57e9-47da-b02a-0d2ea74e556d</t>
  </si>
  <si>
    <t>2017124-113</t>
  </si>
  <si>
    <t>VA_FY17_873</t>
  </si>
  <si>
    <t>DOD-2010-000037470</t>
  </si>
  <si>
    <t>VA_FY17_1146</t>
  </si>
  <si>
    <t>DOD-2012-000037317</t>
  </si>
  <si>
    <t>_a1cff120-7f04-4ea3-bd77-008483bacda9</t>
  </si>
  <si>
    <t>_c319630b-e86c-4690-b7bf-7b176b1e3eb6</t>
  </si>
  <si>
    <t>2017125-119</t>
  </si>
  <si>
    <t>New Runoff Reduction</t>
  </si>
  <si>
    <t>VA_FY17_1166</t>
  </si>
  <si>
    <t>DOD-2012-000037322</t>
  </si>
  <si>
    <t>VA_FY17_1165</t>
  </si>
  <si>
    <t>DOD-2012-000037323</t>
  </si>
  <si>
    <t>VA_FY17_1214</t>
  </si>
  <si>
    <t>DOD-2013-000037329</t>
  </si>
  <si>
    <t>_3ca4dfef-64d6-4571-af5d-6f97e598c09c</t>
  </si>
  <si>
    <t>_e9d144f6-a54a-4702-a100-714dbcd570aa</t>
  </si>
  <si>
    <t>2017125-123</t>
  </si>
  <si>
    <t>VA_FY17_1215</t>
  </si>
  <si>
    <t>DOD-2013-000037330</t>
  </si>
  <si>
    <t>VA_FY17_1194</t>
  </si>
  <si>
    <t>DOD-2013-000037337</t>
  </si>
  <si>
    <t>VA_FY17_1201</t>
  </si>
  <si>
    <t>DOD-2013-000037338</t>
  </si>
  <si>
    <t>VA_FY17_1196</t>
  </si>
  <si>
    <t>DOD-2013-000037339</t>
  </si>
  <si>
    <t>VA_FY17_1212</t>
  </si>
  <si>
    <t>DOD-2013-000037340</t>
  </si>
  <si>
    <t>VA_FY17_1072</t>
  </si>
  <si>
    <t>DOD-2012-000000712</t>
  </si>
  <si>
    <t>_ab0862d9-ea76-495f-a6d8-cd4d443832a8</t>
  </si>
  <si>
    <t>_07d78bb1-2e92-4b74-beb2-aae1b64535de</t>
  </si>
  <si>
    <t>2017125-121</t>
  </si>
  <si>
    <t>NULL</t>
  </si>
  <si>
    <t>VA_FY17_1083</t>
  </si>
  <si>
    <t>DOD-2012-000000720</t>
  </si>
  <si>
    <t>_92873318-0986-48d0-b4a0-07f8e64683a6</t>
  </si>
  <si>
    <t>_be94426c-442c-4d5b-8be3-095a0ff0bd15</t>
  </si>
  <si>
    <t>2017125-122</t>
  </si>
  <si>
    <t>VA_FY17_1082</t>
  </si>
  <si>
    <t>DOD-2012-000000721</t>
  </si>
  <si>
    <t>VA_FY17_1081</t>
  </si>
  <si>
    <t>DOD-2012-000000722</t>
  </si>
  <si>
    <t>VA_FY17_1084</t>
  </si>
  <si>
    <t>DOD-2012-000000723</t>
  </si>
  <si>
    <t>VA_FY17_1386</t>
  </si>
  <si>
    <t>USN-2016-00017806</t>
  </si>
  <si>
    <t>_340088bf-3a82-4708-a0b8-85740d269907</t>
  </si>
  <si>
    <t>_db489bfc-26ae-4154-bb3c-0ab4946df51e</t>
  </si>
  <si>
    <t>201791-68</t>
  </si>
  <si>
    <t>VA_FY17_1387</t>
  </si>
  <si>
    <t>USN-2016-00017807</t>
  </si>
  <si>
    <t>VA_FY17_1388</t>
  </si>
  <si>
    <t>USN-2016-00017808</t>
  </si>
  <si>
    <t>VA_FY17_1443</t>
  </si>
  <si>
    <t>USN-2016-00017809</t>
  </si>
  <si>
    <t>VA_FY17_1442</t>
  </si>
  <si>
    <t>USN-2016-00017810</t>
  </si>
  <si>
    <t>VA_FY17_1389</t>
  </si>
  <si>
    <t>USN-2016-00017827</t>
  </si>
  <si>
    <t>VA_FY17_1390</t>
  </si>
  <si>
    <t>USN-2016-00017828</t>
  </si>
  <si>
    <t>VA_FY17_1444</t>
  </si>
  <si>
    <t>USN-2016-00017829</t>
  </si>
  <si>
    <t>VA_FY17_1445</t>
  </si>
  <si>
    <t>USN-2016-00017830</t>
  </si>
  <si>
    <t>VA_FY17_1446</t>
  </si>
  <si>
    <t>USN-2016-00017831</t>
  </si>
  <si>
    <t>VA_FY17_608</t>
  </si>
  <si>
    <t>DOD-2006-000037281</t>
  </si>
  <si>
    <t>_0cc83944-e3fc-4f44-9b68-3b36b17754dc</t>
  </si>
  <si>
    <t>_7b8d45fb-8c42-49b0-aaf0-88b00462d8fc</t>
  </si>
  <si>
    <t>2017121-102</t>
  </si>
  <si>
    <t>VA_FY17_655</t>
  </si>
  <si>
    <t>DOD-2006-000037282</t>
  </si>
  <si>
    <t>VA_FY17_603</t>
  </si>
  <si>
    <t>DOD-2006-000037283</t>
  </si>
  <si>
    <t>VA_FY17_602</t>
  </si>
  <si>
    <t>DOD-2006-000037284</t>
  </si>
  <si>
    <t>VA_FY17_918</t>
  </si>
  <si>
    <t>DOD-2010-000000471</t>
  </si>
  <si>
    <t>_19956518-9db5-452b-a856-d3dcdb34e149</t>
  </si>
  <si>
    <t>_be9700f0-fb34-41f0-b431-4371fa444e01</t>
  </si>
  <si>
    <t>2017124-115</t>
  </si>
  <si>
    <t>VA_FY17_875</t>
  </si>
  <si>
    <t>DOD-2010-000000532</t>
  </si>
  <si>
    <t>VA_FY17_884</t>
  </si>
  <si>
    <t>DOD-2010-000037300</t>
  </si>
  <si>
    <t>VA_FY17_1028</t>
  </si>
  <si>
    <t>DOD-2011-000000564</t>
  </si>
  <si>
    <t>_5fad7b2c-aed3-45d0-830e-e4037150b9d3</t>
  </si>
  <si>
    <t>_731bbc7b-0db6-44c8-ac39-291283ebb2df</t>
  </si>
  <si>
    <t>2017125-118</t>
  </si>
  <si>
    <t>VA_FY17_1029</t>
  </si>
  <si>
    <t>DOD-2011-000000565</t>
  </si>
  <si>
    <t>VA_FY17_1092</t>
  </si>
  <si>
    <t>DOD-2012-000000633</t>
  </si>
  <si>
    <t>_3147d5cf-b3ff-4e80-9f9c-cfb755f8008f</t>
  </si>
  <si>
    <t>_1cc969b9-ff00-492c-9991-a578fc3fecac</t>
  </si>
  <si>
    <t>2017125-120</t>
  </si>
  <si>
    <t>VA_FY17_1181</t>
  </si>
  <si>
    <t>DOD-2013-000000741</t>
  </si>
  <si>
    <t>_ba99cc39-318e-4d15-aa13-667474d6d354</t>
  </si>
  <si>
    <t>_d3c65691-f5d2-4864-959b-18c613ccee3e</t>
  </si>
  <si>
    <t>2017125-125</t>
  </si>
  <si>
    <t>VA_FY17_1180</t>
  </si>
  <si>
    <t>DOD-2013-000000742</t>
  </si>
  <si>
    <t>VA_FY17_1434</t>
  </si>
  <si>
    <t>USN-2016-00017792</t>
  </si>
  <si>
    <t>VA_FY17_1393</t>
  </si>
  <si>
    <t>USN-2016-00017813</t>
  </si>
  <si>
    <t>VA_FY17_1394</t>
  </si>
  <si>
    <t>USN-2016-00017814</t>
  </si>
  <si>
    <t>VA_FY17_1395</t>
  </si>
  <si>
    <t>USN-2016-00017815</t>
  </si>
  <si>
    <t>VA_FY17_1396</t>
  </si>
  <si>
    <t>USN-2016-00017816</t>
  </si>
  <si>
    <t>VA_FY17_1397</t>
  </si>
  <si>
    <t>USN-2016-00017817</t>
  </si>
  <si>
    <t>VA_FY17_1398</t>
  </si>
  <si>
    <t>USN-2016-00017818</t>
  </si>
  <si>
    <t>VA_FY17_1399</t>
  </si>
  <si>
    <t>USN-2016-00017819</t>
  </si>
  <si>
    <t>VA_FY17_1400</t>
  </si>
  <si>
    <t>USN-2016-00017820</t>
  </si>
  <si>
    <t>VA_FY17_1401</t>
  </si>
  <si>
    <t>USN-2016-00017821</t>
  </si>
  <si>
    <t>VA_FY17_1405</t>
  </si>
  <si>
    <t>USN-2016-00017825</t>
  </si>
  <si>
    <t>VA_FY17_228</t>
  </si>
  <si>
    <t>DOD-2017-00049169</t>
  </si>
  <si>
    <t>_77556bf7-e2fe-4d82-8667-44b01dd5a99b</t>
  </si>
  <si>
    <t>_30a0d991-a365-4631-8164-341de732e68b</t>
  </si>
  <si>
    <t>20171128-82</t>
  </si>
  <si>
    <t>VA_FY17_209</t>
  </si>
  <si>
    <t>DOD-2017-00049171</t>
  </si>
  <si>
    <t>VA_FY17_208</t>
  </si>
  <si>
    <t>DOD-2017-00049174</t>
  </si>
  <si>
    <t>VA_FY17_612</t>
  </si>
  <si>
    <t>DOD-2006-000037173</t>
  </si>
  <si>
    <t>VA_FY17_651</t>
  </si>
  <si>
    <t>DOD-2006-000037174</t>
  </si>
  <si>
    <t>VA_FY17_568</t>
  </si>
  <si>
    <t>DOD-2006-000037175</t>
  </si>
  <si>
    <t>VA_FY17_611</t>
  </si>
  <si>
    <t>DOD-2006-000037176</t>
  </si>
  <si>
    <t>VA_FY17_652</t>
  </si>
  <si>
    <t>DOD-2006-000037177</t>
  </si>
  <si>
    <t>VA_FY17_646</t>
  </si>
  <si>
    <t>DOD-2006-000037220</t>
  </si>
  <si>
    <t>VA_FY17_637</t>
  </si>
  <si>
    <t>DOD-2006-000037396</t>
  </si>
  <si>
    <t>VA_FY17_640</t>
  </si>
  <si>
    <t>DOD-2006-000037407</t>
  </si>
  <si>
    <t>VA_FY17_597</t>
  </si>
  <si>
    <t>DOD-2006-000037419</t>
  </si>
  <si>
    <t>VA_FY17_636</t>
  </si>
  <si>
    <t>DOD-2006-000037420</t>
  </si>
  <si>
    <t>VA_FY17_262</t>
  </si>
  <si>
    <t>DOD-2007-000037288</t>
  </si>
  <si>
    <t>_8ac7942c-b9e0-42d3-a76a-9464e833527a</t>
  </si>
  <si>
    <t>_25aadbfc-8d54-4f84-b923-ca36c41d8eab</t>
  </si>
  <si>
    <t>2017121-105</t>
  </si>
  <si>
    <t>VA_FY17_727</t>
  </si>
  <si>
    <t>DOD-2008-000000368</t>
  </si>
  <si>
    <t>_c0050026-def0-40dc-bfa1-fb748c96e035</t>
  </si>
  <si>
    <t>_47212c8b-c3c8-480d-bbe2-ee82c4ca074e</t>
  </si>
  <si>
    <t>2017124-109</t>
  </si>
  <si>
    <t>VA_FY17_728</t>
  </si>
  <si>
    <t>DOD-2008-000000369</t>
  </si>
  <si>
    <t>VA_FY17_279</t>
  </si>
  <si>
    <t>DOD-2009-000037292</t>
  </si>
  <si>
    <t>VA_FY17_925</t>
  </si>
  <si>
    <t>DOD-2010-000000491</t>
  </si>
  <si>
    <t>VA_FY17_920</t>
  </si>
  <si>
    <t>DOD-2010-000000530</t>
  </si>
  <si>
    <t>VA_FY17_965</t>
  </si>
  <si>
    <t>DOD-2011-000000547</t>
  </si>
  <si>
    <t>_84fbb7ae-cefc-492a-b4e4-4ae4c13935cd</t>
  </si>
  <si>
    <t>_fa2d1cf1-ee3b-457a-835d-c18d1bc213b0</t>
  </si>
  <si>
    <t>2017125-116</t>
  </si>
  <si>
    <t>VA_FY17_957</t>
  </si>
  <si>
    <t>DOD-2011-000000572</t>
  </si>
  <si>
    <t>VA_FY17_1040</t>
  </si>
  <si>
    <t>DOD-2011-000000579</t>
  </si>
  <si>
    <t>VA_FY17_952</t>
  </si>
  <si>
    <t>DOD-2011-000037130</t>
  </si>
  <si>
    <t>VA_FY17_1079</t>
  </si>
  <si>
    <t>DOD-2012-000000726</t>
  </si>
  <si>
    <t>VA_FY17_1100</t>
  </si>
  <si>
    <t>DOD-2012-000000730</t>
  </si>
  <si>
    <t>VA_FY17_1098</t>
  </si>
  <si>
    <t>DOD-2012-000000731</t>
  </si>
  <si>
    <t>VA_FY17_1066</t>
  </si>
  <si>
    <t>DOD-2012-000037170</t>
  </si>
  <si>
    <t>VA_FY17_1222</t>
  </si>
  <si>
    <t>DOD-2013-000000737</t>
  </si>
  <si>
    <t>VA_FY17_1191</t>
  </si>
  <si>
    <t>DOD-2013-000037171</t>
  </si>
  <si>
    <t>VA_FY17_1171</t>
  </si>
  <si>
    <t>DOD-2013-000037326</t>
  </si>
  <si>
    <t>VA_FY17_1204</t>
  </si>
  <si>
    <t>DOD-2013-000037327</t>
  </si>
  <si>
    <t>VA_FY17_1170</t>
  </si>
  <si>
    <t>DOD-2013-000037328</t>
  </si>
  <si>
    <t>VA_FY17_229</t>
  </si>
  <si>
    <t>DOD-2017-00049109</t>
  </si>
  <si>
    <t>VA_FY17_187</t>
  </si>
  <si>
    <t>DOD-2017-00049127</t>
  </si>
  <si>
    <t>Urban Forest Planting</t>
  </si>
  <si>
    <t>Acres Planted</t>
  </si>
  <si>
    <t>VA_FY17_189</t>
  </si>
  <si>
    <t>DOD-2017-00049129</t>
  </si>
  <si>
    <t>VA_FY17_220</t>
  </si>
  <si>
    <t>DOD-2017-00049155</t>
  </si>
  <si>
    <t>VA_FY17_221</t>
  </si>
  <si>
    <t>DOD-2017-00049156</t>
  </si>
  <si>
    <t>VA_FY17_218</t>
  </si>
  <si>
    <t>DOD-2017-00049158</t>
  </si>
  <si>
    <t>VA_FY17_217</t>
  </si>
  <si>
    <t>DOD-2017-00049159</t>
  </si>
  <si>
    <t>VA_FY17_222</t>
  </si>
  <si>
    <t>DOD-2017-00049160</t>
  </si>
  <si>
    <t>VA_FY17_198</t>
  </si>
  <si>
    <t>DOD-2017-00049164</t>
  </si>
  <si>
    <t>VA_FY17_215</t>
  </si>
  <si>
    <t>DOD-2017-00049165</t>
  </si>
  <si>
    <t>VA_FY17_227</t>
  </si>
  <si>
    <t>DOD-2017-00049166</t>
  </si>
  <si>
    <t>VA_FY17_223</t>
  </si>
  <si>
    <t>DOD-2017-00049167</t>
  </si>
  <si>
    <t>VA_FY17_224</t>
  </si>
  <si>
    <t>DOD-2017-00049168</t>
  </si>
  <si>
    <t>VA_FY17_225</t>
  </si>
  <si>
    <t>DOD-2017-00049170</t>
  </si>
  <si>
    <t>VA_FY17_207</t>
  </si>
  <si>
    <t>DOD-2017-00049172</t>
  </si>
  <si>
    <t>VA_FY17_205</t>
  </si>
  <si>
    <t>DOD-2017-00049173</t>
  </si>
  <si>
    <t>VA_FY17_204</t>
  </si>
  <si>
    <t>DOD-2017-00049175</t>
  </si>
  <si>
    <t>VA_FY17_1317</t>
  </si>
  <si>
    <t>USAHQ-2015-00002027</t>
  </si>
  <si>
    <t>_15012881-a197-4628-a758-4df934dc4554</t>
  </si>
  <si>
    <t>_6a9bc2a5-e904-4a28-bfe5-3d51c83d2320</t>
  </si>
  <si>
    <t>201791-61</t>
  </si>
  <si>
    <t>VA_FY17_1307</t>
  </si>
  <si>
    <t>USAHQ-2015-00002040</t>
  </si>
  <si>
    <t>VA_FY17_1306</t>
  </si>
  <si>
    <t>USAHQ-2015-00002041</t>
  </si>
  <si>
    <t>VA_FY17_1253</t>
  </si>
  <si>
    <t>USN-2016-00017781</t>
  </si>
  <si>
    <t>VA_FY17_1435</t>
  </si>
  <si>
    <t>USN-2016-00017793</t>
  </si>
  <si>
    <t>VA_FY17_1436</t>
  </si>
  <si>
    <t>USN-2016-00017794</t>
  </si>
  <si>
    <t>VA_FY17_1437</t>
  </si>
  <si>
    <t>USN-2016-00017795</t>
  </si>
  <si>
    <t>VA_FY17_1439</t>
  </si>
  <si>
    <t>USN-2016-00017800</t>
  </si>
  <si>
    <t>VA_FY17_1371</t>
  </si>
  <si>
    <t>USN-2016-00017804</t>
  </si>
  <si>
    <t>VA_FY17_1391</t>
  </si>
  <si>
    <t>USN-2016-00017811</t>
  </si>
  <si>
    <t>VA_FY17_1392</t>
  </si>
  <si>
    <t>USN-2016-00017812</t>
  </si>
  <si>
    <t>VA_FY17_1469</t>
  </si>
  <si>
    <t>USN-2016-00017869</t>
  </si>
  <si>
    <t>VA_FY17_390</t>
  </si>
  <si>
    <t>DOD-2000-000037156</t>
  </si>
  <si>
    <t>_c0c87c36-b86a-44de-89c1-43a10ba10dc0</t>
  </si>
  <si>
    <t>_51e2560d-e8cc-488f-a552-40bbb7909aa9</t>
  </si>
  <si>
    <t>20171130-94</t>
  </si>
  <si>
    <t>VA_FY17_410</t>
  </si>
  <si>
    <t>DOD-2001-000000057</t>
  </si>
  <si>
    <t>_f6219d29-8fe9-4d95-908b-d86bbbca8f15</t>
  </si>
  <si>
    <t>_494e532e-cf69-4d5f-beec-e0b187ff9f80</t>
  </si>
  <si>
    <t>20171130-96</t>
  </si>
  <si>
    <t>VA_FY17_411</t>
  </si>
  <si>
    <t>DOD-2001-000000058</t>
  </si>
  <si>
    <t>VA_FY17_412</t>
  </si>
  <si>
    <t>DOD-2001-000000059</t>
  </si>
  <si>
    <t>VA_FY17_436</t>
  </si>
  <si>
    <t>DOD-2003-000000087</t>
  </si>
  <si>
    <t>_208e6643-6203-4792-850f-8b7fe776014e</t>
  </si>
  <si>
    <t>_57c2e5a5-db52-4717-a584-3f0e4579b2a5</t>
  </si>
  <si>
    <t>20171130-98</t>
  </si>
  <si>
    <t>VA_FY17_445</t>
  </si>
  <si>
    <t>DOD-2004-000000100</t>
  </si>
  <si>
    <t>_829e81a7-048c-46e6-9264-883f1937e5f3</t>
  </si>
  <si>
    <t>_dd79f382-b354-466e-b082-bee7999afc0c</t>
  </si>
  <si>
    <t>20171130-99</t>
  </si>
  <si>
    <t>VA_FY17_450</t>
  </si>
  <si>
    <t>DOD-2004-000000102</t>
  </si>
  <si>
    <t>VA_FY17_457</t>
  </si>
  <si>
    <t>DOD-2004-000037366</t>
  </si>
  <si>
    <t>VA_FY17_461</t>
  </si>
  <si>
    <t>DOD-2005-000000128</t>
  </si>
  <si>
    <t>VA_FY17_460</t>
  </si>
  <si>
    <t>DOD-2005-000000129</t>
  </si>
  <si>
    <t>VA_FY17_459</t>
  </si>
  <si>
    <t>DOD-2005-000000130</t>
  </si>
  <si>
    <t>VA_FY17_458</t>
  </si>
  <si>
    <t>DOD-2005-000000131</t>
  </si>
  <si>
    <t>VA_FY17_476</t>
  </si>
  <si>
    <t>DOD-2005-000037168</t>
  </si>
  <si>
    <t>_89a28ad2-c8b2-4f23-96a7-86a095e0c255</t>
  </si>
  <si>
    <t>_82dc832c-b11d-4cee-bea5-1608246604ac</t>
  </si>
  <si>
    <t>2017121-100</t>
  </si>
  <si>
    <t>VA_FY17_486</t>
  </si>
  <si>
    <t>DOD-2006-000000160</t>
  </si>
  <si>
    <t>_a021def5-97b8-4b1c-9e24-40b98490799a</t>
  </si>
  <si>
    <t>_e1cb6299-5c65-4674-be2d-aff312ce8573</t>
  </si>
  <si>
    <t>2017121-104</t>
  </si>
  <si>
    <t>VA_FY17_493</t>
  </si>
  <si>
    <t>DOD-2006-000000161</t>
  </si>
  <si>
    <t>VA_FY17_485</t>
  </si>
  <si>
    <t>DOD-2006-000000162</t>
  </si>
  <si>
    <t>VA_FY17_508</t>
  </si>
  <si>
    <t>DOD-2006-000000167</t>
  </si>
  <si>
    <t>VA_FY17_750</t>
  </si>
  <si>
    <t>DOD-2008-000000380</t>
  </si>
  <si>
    <t>VA_FY17_765</t>
  </si>
  <si>
    <t>DOD-2009-000000407</t>
  </si>
  <si>
    <t>_909299dc-21d4-4d9e-9b9d-8be210d4ce00</t>
  </si>
  <si>
    <t>_a96ed0d0-3a7e-4a0d-b6af-9f151fb1870e</t>
  </si>
  <si>
    <t>2017124-112</t>
  </si>
  <si>
    <t>VA_FY17_764</t>
  </si>
  <si>
    <t>DOD-2009-000000408</t>
  </si>
  <si>
    <t>VA_FY17_762</t>
  </si>
  <si>
    <t>DOD-2009-000000409</t>
  </si>
  <si>
    <t>VA_FY17_763</t>
  </si>
  <si>
    <t>DOD-2009-000000410</t>
  </si>
  <si>
    <t>VA_FY17_926</t>
  </si>
  <si>
    <t>DOD-2010-000000492</t>
  </si>
  <si>
    <t>VA_FY17_942</t>
  </si>
  <si>
    <t>DOD-2010-000000518</t>
  </si>
  <si>
    <t>VA_FY17_939</t>
  </si>
  <si>
    <t>DOD-2010-000037297</t>
  </si>
  <si>
    <t>VA_FY17_1001</t>
  </si>
  <si>
    <t>DOD-2011-000037169</t>
  </si>
  <si>
    <t>VA_FY17_1000</t>
  </si>
  <si>
    <t>DOD-2011-000037305</t>
  </si>
  <si>
    <t>VA_FY17_1002</t>
  </si>
  <si>
    <t>DOD-2011-000037306</t>
  </si>
  <si>
    <t>VA_FY17_1044</t>
  </si>
  <si>
    <t>DOD-2011-000037476</t>
  </si>
  <si>
    <t>VA_FY17_990</t>
  </si>
  <si>
    <t>DOD-2011-000037478</t>
  </si>
  <si>
    <t>VA_FY17_1185</t>
  </si>
  <si>
    <t>DOD-2013-000000749</t>
  </si>
  <si>
    <t>VA_FY17_1187</t>
  </si>
  <si>
    <t>DOD-2013-000000751</t>
  </si>
  <si>
    <t>VA_FY17_1468</t>
  </si>
  <si>
    <t>USN-2016-00017845</t>
  </si>
  <si>
    <t>VA_FY17_883</t>
  </si>
  <si>
    <t>DOD-2010-000037296</t>
  </si>
  <si>
    <t>VA_FY17_202</t>
  </si>
  <si>
    <t>DOD-2017-00049152</t>
  </si>
  <si>
    <t>VA_FY17_321</t>
  </si>
  <si>
    <t>DOD-1990-000000004</t>
  </si>
  <si>
    <t>_b2982a59-eabf-4f4f-9a38-ae6e06330892</t>
  </si>
  <si>
    <t>_691c9d7f-abbc-476f-afad-cf1f77edfee8</t>
  </si>
  <si>
    <t>20171130-91</t>
  </si>
  <si>
    <t>VA_FY17_318</t>
  </si>
  <si>
    <t>DOD-1990-000000005</t>
  </si>
  <si>
    <t>VA_FY17_324</t>
  </si>
  <si>
    <t>DOD-1992-000000006</t>
  </si>
  <si>
    <t>VA_FY17_325</t>
  </si>
  <si>
    <t>DOD-1992-000000007</t>
  </si>
  <si>
    <t>VA_FY17_1277</t>
  </si>
  <si>
    <t>USAHQ-2015-00002071</t>
  </si>
  <si>
    <t>VA_FY17_331</t>
  </si>
  <si>
    <t>DOD-1994-000000015</t>
  </si>
  <si>
    <t>_8c2de666-6327-4783-bafe-58270bea6f74</t>
  </si>
  <si>
    <t>_85e7e06a-e392-48d6-b632-a68869cc42a4</t>
  </si>
  <si>
    <t>20171130-92</t>
  </si>
  <si>
    <t>VA_FY17_419</t>
  </si>
  <si>
    <t>DOD-2002-000000079</t>
  </si>
  <si>
    <t>_6afc668b-153b-45db-8ac7-0aff28f6e223</t>
  </si>
  <si>
    <t>_bc156456-c33e-411a-b1f0-eb7ba6f91fe4</t>
  </si>
  <si>
    <t>20171130-97</t>
  </si>
  <si>
    <t>VA_FY17_418</t>
  </si>
  <si>
    <t>DOD-2002-000000080</t>
  </si>
  <si>
    <t>VA_FY17_417</t>
  </si>
  <si>
    <t>DOD-2002-000000081</t>
  </si>
  <si>
    <t>VA_FY17_433</t>
  </si>
  <si>
    <t>DOD-2003-000000097</t>
  </si>
  <si>
    <t>VA_FY17_708</t>
  </si>
  <si>
    <t>DOD-2007-000000349</t>
  </si>
  <si>
    <t>_31b08b13-928d-42e6-ae34-75c02d679445</t>
  </si>
  <si>
    <t>_f4fc2ee3-4840-490a-ad7f-bab587563928</t>
  </si>
  <si>
    <t>2017121-106</t>
  </si>
  <si>
    <t>VA_FY17_693</t>
  </si>
  <si>
    <t>DOD-2007-000000355</t>
  </si>
  <si>
    <t>VA_FY17_326</t>
  </si>
  <si>
    <t>DOD-1993-000000008</t>
  </si>
  <si>
    <t>VA_FY17_327</t>
  </si>
  <si>
    <t>DOD-1993-000000009</t>
  </si>
  <si>
    <t>VA_FY17_333</t>
  </si>
  <si>
    <t>DOD-1994-000000011</t>
  </si>
  <si>
    <t>VA_FY17_334</t>
  </si>
  <si>
    <t>DOD-1994-000000012</t>
  </si>
  <si>
    <t>VA_FY17_335</t>
  </si>
  <si>
    <t>DOD-1994-000000013</t>
  </si>
  <si>
    <t>VA_FY17_332</t>
  </si>
  <si>
    <t>DOD-1994-000000014</t>
  </si>
  <si>
    <t>VA_FY17_330</t>
  </si>
  <si>
    <t>DOD-1994-000000016</t>
  </si>
  <si>
    <t>VA_FY17_329</t>
  </si>
  <si>
    <t>DOD-1994-000000017</t>
  </si>
  <si>
    <t>VA_FY17_336</t>
  </si>
  <si>
    <t>DOD-1995-000000021</t>
  </si>
  <si>
    <t>VA_FY17_339</t>
  </si>
  <si>
    <t>DOD-1995-000000023</t>
  </si>
  <si>
    <t>VA_FY17_340</t>
  </si>
  <si>
    <t>DOD-1995-000000024</t>
  </si>
  <si>
    <t>VA_FY17_350</t>
  </si>
  <si>
    <t>DOD-1996-000000025</t>
  </si>
  <si>
    <t>VA_FY17_351</t>
  </si>
  <si>
    <t>DOD-1996-000000026</t>
  </si>
  <si>
    <t>VA_FY17_349</t>
  </si>
  <si>
    <t>DOD-1996-000000027</t>
  </si>
  <si>
    <t>VA_FY17_352</t>
  </si>
  <si>
    <t>DOD-1996-000000028</t>
  </si>
  <si>
    <t>VA_FY17_353</t>
  </si>
  <si>
    <t>DOD-1996-000000029</t>
  </si>
  <si>
    <t>VA_FY17_344</t>
  </si>
  <si>
    <t>DOD-1996-000000030</t>
  </si>
  <si>
    <t>VA_FY17_342</t>
  </si>
  <si>
    <t>DOD-1996-000000031</t>
  </si>
  <si>
    <t>VA_FY17_343</t>
  </si>
  <si>
    <t>DOD-1996-000000032</t>
  </si>
  <si>
    <t>VA_FY17_348</t>
  </si>
  <si>
    <t>DOD-1996-000000033</t>
  </si>
  <si>
    <t>VA_FY17_347</t>
  </si>
  <si>
    <t>DOD-1996-000000034</t>
  </si>
  <si>
    <t>VA_FY17_354</t>
  </si>
  <si>
    <t>DOD-1997-000000035</t>
  </si>
  <si>
    <t>_3fc8ef41-9c60-4f41-a5a7-65e1033d61ff</t>
  </si>
  <si>
    <t>_c926db6a-eabe-43b6-bbb6-53d5a11dc644</t>
  </si>
  <si>
    <t>20171130-93</t>
  </si>
  <si>
    <t>VA_FY17_362</t>
  </si>
  <si>
    <t>DOD-1998-000000036</t>
  </si>
  <si>
    <t>VA_FY17_357</t>
  </si>
  <si>
    <t>DOD-1998-000000037</t>
  </si>
  <si>
    <t>VA_FY17_360</t>
  </si>
  <si>
    <t>DOD-1998-000000038</t>
  </si>
  <si>
    <t>VA_FY17_358</t>
  </si>
  <si>
    <t>DOD-1998-000000039</t>
  </si>
  <si>
    <t>VA_FY17_361</t>
  </si>
  <si>
    <t>DOD-1998-000000040</t>
  </si>
  <si>
    <t>VA_FY17_359</t>
  </si>
  <si>
    <t>DOD-1998-000000041</t>
  </si>
  <si>
    <t>VA_FY17_364</t>
  </si>
  <si>
    <t>DOD-1999-000000043</t>
  </si>
  <si>
    <t>VA_FY17_365</t>
  </si>
  <si>
    <t>DOD-1999-000000044</t>
  </si>
  <si>
    <t>VA_FY17_363</t>
  </si>
  <si>
    <t>DOD-1999-000000049</t>
  </si>
  <si>
    <t>VA_FY17_369</t>
  </si>
  <si>
    <t>DOD-2000-000000050</t>
  </si>
  <si>
    <t>_dd160a8a-b912-4dda-971a-da863131889b</t>
  </si>
  <si>
    <t>_7e414c73-c7b5-49f4-a2c3-60b5c849caeb</t>
  </si>
  <si>
    <t>20171130-95</t>
  </si>
  <si>
    <t>VA_FY17_370</t>
  </si>
  <si>
    <t>DOD-2000-000000051</t>
  </si>
  <si>
    <t>VA_FY17_366</t>
  </si>
  <si>
    <t>DOD-2000-000000052</t>
  </si>
  <si>
    <t>VA_FY17_368</t>
  </si>
  <si>
    <t>DOD-2000-000000053</t>
  </si>
  <si>
    <t>VA_FY17_367</t>
  </si>
  <si>
    <t>DOD-2000-000000054</t>
  </si>
  <si>
    <t>VA_FY17_406</t>
  </si>
  <si>
    <t>DOD-2000-000000055</t>
  </si>
  <si>
    <t>VA_FY17_397</t>
  </si>
  <si>
    <t>DOD-2000-000037140</t>
  </si>
  <si>
    <t>VA_FY17_404</t>
  </si>
  <si>
    <t>DOD-2000-000037141</t>
  </si>
  <si>
    <t>VA_FY17_391</t>
  </si>
  <si>
    <t>DOD-2000-000037142</t>
  </si>
  <si>
    <t>VA_FY17_396</t>
  </si>
  <si>
    <t>DOD-2000-000037143</t>
  </si>
  <si>
    <t>VA_FY17_405</t>
  </si>
  <si>
    <t>DOD-2000-000037144</t>
  </si>
  <si>
    <t>VA_FY17_407</t>
  </si>
  <si>
    <t>DOD-2000-000037145</t>
  </si>
  <si>
    <t>VA_FY17_399</t>
  </si>
  <si>
    <t>DOD-2000-000037146</t>
  </si>
  <si>
    <t>VA_FY17_400</t>
  </si>
  <si>
    <t>DOD-2000-000037147</t>
  </si>
  <si>
    <t>VA_FY17_393</t>
  </si>
  <si>
    <t>DOD-2000-000037148</t>
  </si>
  <si>
    <t>VA_FY17_392</t>
  </si>
  <si>
    <t>DOD-2000-000037149</t>
  </si>
  <si>
    <t>VA_FY17_401</t>
  </si>
  <si>
    <t>DOD-2000-000037150</t>
  </si>
  <si>
    <t>VA_FY17_394</t>
  </si>
  <si>
    <t>DOD-2000-000037151</t>
  </si>
  <si>
    <t>VA_FY17_398</t>
  </si>
  <si>
    <t>DOD-2000-000037152</t>
  </si>
  <si>
    <t>VA_FY17_383</t>
  </si>
  <si>
    <t>DOD-2000-000037153</t>
  </si>
  <si>
    <t>VA_FY17_395</t>
  </si>
  <si>
    <t>DOD-2000-000037154</t>
  </si>
  <si>
    <t>VA_FY17_403</t>
  </si>
  <si>
    <t>DOD-2000-000037155</t>
  </si>
  <si>
    <t>VA_FY17_408</t>
  </si>
  <si>
    <t>DOD-2000-000037157</t>
  </si>
  <si>
    <t>VA_FY17_409</t>
  </si>
  <si>
    <t>DOD-2001-000000056</t>
  </si>
  <si>
    <t>VA_FY17_427</t>
  </si>
  <si>
    <t>DOD-2002-000000075</t>
  </si>
  <si>
    <t>VA_FY17_429</t>
  </si>
  <si>
    <t>DOD-2002-000000076</t>
  </si>
  <si>
    <t>VA_FY17_428</t>
  </si>
  <si>
    <t>DOD-2002-000000077</t>
  </si>
  <si>
    <t>VA_FY17_416</t>
  </si>
  <si>
    <t>DOD-2002-000000082</t>
  </si>
  <si>
    <t>VA_FY17_415</t>
  </si>
  <si>
    <t>DOD-2002-000000083</t>
  </si>
  <si>
    <t>VA_FY17_438</t>
  </si>
  <si>
    <t>DOD-2003-000000085</t>
  </si>
  <si>
    <t>VA_FY17_437</t>
  </si>
  <si>
    <t>DOD-2003-000000086</t>
  </si>
  <si>
    <t>VA_FY17_420</t>
  </si>
  <si>
    <t>DOD-2003-000000088</t>
  </si>
  <si>
    <t>VA_FY17_421</t>
  </si>
  <si>
    <t>DOD-2003-000000089</t>
  </si>
  <si>
    <t>VA_FY17_422</t>
  </si>
  <si>
    <t>DOD-2003-000000090</t>
  </si>
  <si>
    <t>VA_FY17_423</t>
  </si>
  <si>
    <t>DOD-2003-000000091</t>
  </si>
  <si>
    <t>VA_FY17_424</t>
  </si>
  <si>
    <t>DOD-2003-000000092</t>
  </si>
  <si>
    <t>VA_FY17_425</t>
  </si>
  <si>
    <t>DOD-2003-000000093</t>
  </si>
  <si>
    <t>VA_FY17_426</t>
  </si>
  <si>
    <t>DOD-2003-000000094</t>
  </si>
  <si>
    <t>VA_FY17_432</t>
  </si>
  <si>
    <t>DOD-2003-000000096</t>
  </si>
  <si>
    <t>VA_FY17_431</t>
  </si>
  <si>
    <t>DOD-2003-000000098</t>
  </si>
  <si>
    <t>VA_FY17_259</t>
  </si>
  <si>
    <t>DOD-2003-000000099</t>
  </si>
  <si>
    <t>VA_FY17_435</t>
  </si>
  <si>
    <t>DOD-2003-000037159</t>
  </si>
  <si>
    <t>VA_FY17_430</t>
  </si>
  <si>
    <t>DOD-2003-000037164</t>
  </si>
  <si>
    <t>VA_FY17_448</t>
  </si>
  <si>
    <t>DOD-2004-000000101</t>
  </si>
  <si>
    <t>VA_FY17_449</t>
  </si>
  <si>
    <t>DOD-2004-000000103</t>
  </si>
  <si>
    <t>VA_FY17_441</t>
  </si>
  <si>
    <t>DOD-2004-000000104</t>
  </si>
  <si>
    <t>VA_FY17_439</t>
  </si>
  <si>
    <t>DOD-2004-000000105</t>
  </si>
  <si>
    <t>VA_FY17_443</t>
  </si>
  <si>
    <t>DOD-2004-000000106</t>
  </si>
  <si>
    <t>VA_FY17_444</t>
  </si>
  <si>
    <t>DOD-2004-000000107</t>
  </si>
  <si>
    <t>VA_FY17_442</t>
  </si>
  <si>
    <t>DOD-2004-000000108</t>
  </si>
  <si>
    <t>VA_FY17_440</t>
  </si>
  <si>
    <t>DOD-2004-000000109</t>
  </si>
  <si>
    <t>VA_FY17_455</t>
  </si>
  <si>
    <t>DOD-2004-000000110</t>
  </si>
  <si>
    <t>VA_FY17_456</t>
  </si>
  <si>
    <t>DOD-2004-000000111</t>
  </si>
  <si>
    <t>VA_FY17_454</t>
  </si>
  <si>
    <t>DOD-2004-000000112</t>
  </si>
  <si>
    <t>VA_FY17_452</t>
  </si>
  <si>
    <t>DOD-2004-000000113</t>
  </si>
  <si>
    <t>VA_FY17_453</t>
  </si>
  <si>
    <t>DOD-2004-000000114</t>
  </si>
  <si>
    <t>VA_FY17_447</t>
  </si>
  <si>
    <t>DOD-2004-000037166</t>
  </si>
  <si>
    <t>VA_FY17_446</t>
  </si>
  <si>
    <t>DOD-2004-000037167</t>
  </si>
  <si>
    <t>VA_FY17_481</t>
  </si>
  <si>
    <t>DOD-2005-000000118</t>
  </si>
  <si>
    <t>VA_FY17_480</t>
  </si>
  <si>
    <t>DOD-2005-000000119</t>
  </si>
  <si>
    <t>VA_FY17_479</t>
  </si>
  <si>
    <t>DOD-2005-000000121</t>
  </si>
  <si>
    <t>VA_FY17_478</t>
  </si>
  <si>
    <t>DOD-2005-000000126</t>
  </si>
  <si>
    <t>VA_FY17_477</t>
  </si>
  <si>
    <t>DOD-2005-000000127</t>
  </si>
  <si>
    <t>VA_FY17_468</t>
  </si>
  <si>
    <t>DOD-2005-000000133</t>
  </si>
  <si>
    <t>VA_FY17_467</t>
  </si>
  <si>
    <t>DOD-2005-000000134</t>
  </si>
  <si>
    <t>VA_FY17_466</t>
  </si>
  <si>
    <t>DOD-2005-000000135</t>
  </si>
  <si>
    <t>VA_FY17_470</t>
  </si>
  <si>
    <t>DOD-2005-000000137</t>
  </si>
  <si>
    <t>VA_FY17_473</t>
  </si>
  <si>
    <t>DOD-2005-000000138</t>
  </si>
  <si>
    <t>VA_FY17_471</t>
  </si>
  <si>
    <t>DOD-2005-000000139</t>
  </si>
  <si>
    <t>VA_FY17_472</t>
  </si>
  <si>
    <t>DOD-2005-000000140</t>
  </si>
  <si>
    <t>VA_FY17_462</t>
  </si>
  <si>
    <t>DOD-2005-000000142</t>
  </si>
  <si>
    <t>VA_FY17_463</t>
  </si>
  <si>
    <t>DOD-2005-000000143</t>
  </si>
  <si>
    <t>VA_FY17_464</t>
  </si>
  <si>
    <t>DOD-2005-000000144</t>
  </si>
  <si>
    <t>VA_FY17_465</t>
  </si>
  <si>
    <t>DOD-2005-000000145</t>
  </si>
  <si>
    <t>VA_FY17_474</t>
  </si>
  <si>
    <t>DOD-2005-000000146</t>
  </si>
  <si>
    <t>VA_FY17_498</t>
  </si>
  <si>
    <t>DOD-2006-000000152</t>
  </si>
  <si>
    <t>VA_FY17_491</t>
  </si>
  <si>
    <t>DOD-2006-000000153</t>
  </si>
  <si>
    <t>VA_FY17_490</t>
  </si>
  <si>
    <t>DOD-2006-000000154</t>
  </si>
  <si>
    <t>VA_FY17_489</t>
  </si>
  <si>
    <t>DOD-2006-000000155</t>
  </si>
  <si>
    <t>VA_FY17_488</t>
  </si>
  <si>
    <t>DOD-2006-000000156</t>
  </si>
  <si>
    <t>VA_FY17_487</t>
  </si>
  <si>
    <t>DOD-2006-000000157</t>
  </si>
  <si>
    <t>VA_FY17_484</t>
  </si>
  <si>
    <t>DOD-2006-000000158</t>
  </si>
  <si>
    <t>VA_FY17_492</t>
  </si>
  <si>
    <t>DOD-2006-000000159</t>
  </si>
  <si>
    <t>VA_FY17_497</t>
  </si>
  <si>
    <t>DOD-2006-000000163</t>
  </si>
  <si>
    <t>VA_FY17_496</t>
  </si>
  <si>
    <t>DOD-2006-000000164</t>
  </si>
  <si>
    <t>VA_FY17_674</t>
  </si>
  <si>
    <t>DOD-2006-000000165</t>
  </si>
  <si>
    <t>VA_FY17_673</t>
  </si>
  <si>
    <t>DOD-2006-000000166</t>
  </si>
  <si>
    <t>VA_FY17_507</t>
  </si>
  <si>
    <t>DOD-2006-000000175</t>
  </si>
  <si>
    <t>VA_FY17_506</t>
  </si>
  <si>
    <t>DOD-2006-000000176</t>
  </si>
  <si>
    <t>VA_FY17_505</t>
  </si>
  <si>
    <t>DOD-2006-000000177</t>
  </si>
  <si>
    <t>VA_FY17_504</t>
  </si>
  <si>
    <t>DOD-2006-000000178</t>
  </si>
  <si>
    <t>VA_FY17_679</t>
  </si>
  <si>
    <t>DOD-2006-000000181</t>
  </si>
  <si>
    <t>VA_FY17_678</t>
  </si>
  <si>
    <t>DOD-2006-000000182</t>
  </si>
  <si>
    <t>VA_FY17_260</t>
  </si>
  <si>
    <t>DOD-2006-000037115</t>
  </si>
  <si>
    <t>VA_FY17_626</t>
  </si>
  <si>
    <t>DOD-2006-000037178</t>
  </si>
  <si>
    <t>VA_FY17_660</t>
  </si>
  <si>
    <t>DOD-2006-000037179</t>
  </si>
  <si>
    <t>VA_FY17_574</t>
  </si>
  <si>
    <t>DOD-2006-000037180</t>
  </si>
  <si>
    <t>VA_FY17_638</t>
  </si>
  <si>
    <t>DOD-2006-000037181</t>
  </si>
  <si>
    <t>VA_FY17_650</t>
  </si>
  <si>
    <t>DOD-2006-000037182</t>
  </si>
  <si>
    <t>VA_FY17_544</t>
  </si>
  <si>
    <t>DOD-2006-000037183</t>
  </si>
  <si>
    <t>VA_FY17_543</t>
  </si>
  <si>
    <t>DOD-2006-000037184</t>
  </si>
  <si>
    <t>VA_FY17_649</t>
  </si>
  <si>
    <t>DOD-2006-000037185</t>
  </si>
  <si>
    <t>VA_FY17_553</t>
  </si>
  <si>
    <t>DOD-2006-000037186</t>
  </si>
  <si>
    <t>VA_FY17_669</t>
  </si>
  <si>
    <t>DOD-2006-000037187</t>
  </si>
  <si>
    <t>VA_FY17_511</t>
  </si>
  <si>
    <t>DOD-2006-000037188</t>
  </si>
  <si>
    <t>VA_FY17_510</t>
  </si>
  <si>
    <t>DOD-2006-000037189</t>
  </si>
  <si>
    <t>VA_FY17_592</t>
  </si>
  <si>
    <t>DOD-2006-000037190</t>
  </si>
  <si>
    <t>VA_FY17_550</t>
  </si>
  <si>
    <t>DOD-2006-000037191</t>
  </si>
  <si>
    <t>VA_FY17_634</t>
  </si>
  <si>
    <t>DOD-2006-000037192</t>
  </si>
  <si>
    <t>VA_FY17_628</t>
  </si>
  <si>
    <t>DOD-2006-000037193</t>
  </si>
  <si>
    <t>VA_FY17_569</t>
  </si>
  <si>
    <t>DOD-2006-000037195</t>
  </si>
  <si>
    <t>VA_FY17_627</t>
  </si>
  <si>
    <t>DOD-2006-000037196</t>
  </si>
  <si>
    <t>VA_FY17_629</t>
  </si>
  <si>
    <t>DOD-2006-000037197</t>
  </si>
  <si>
    <t>VA_FY17_547</t>
  </si>
  <si>
    <t>DOD-2006-000037198</t>
  </si>
  <si>
    <t>VA_FY17_593</t>
  </si>
  <si>
    <t>DOD-2006-000037199</t>
  </si>
  <si>
    <t>VA_FY17_631</t>
  </si>
  <si>
    <t>DOD-2006-000037200</t>
  </si>
  <si>
    <t>VA_FY17_518</t>
  </si>
  <si>
    <t>DOD-2006-000037201</t>
  </si>
  <si>
    <t>VA_FY17_630</t>
  </si>
  <si>
    <t>DOD-2006-000037202</t>
  </si>
  <si>
    <t>VA_FY17_594</t>
  </si>
  <si>
    <t>DOD-2006-000037203</t>
  </si>
  <si>
    <t>VA_FY17_570</t>
  </si>
  <si>
    <t>DOD-2006-000037204</t>
  </si>
  <si>
    <t>VA_FY17_513</t>
  </si>
  <si>
    <t>DOD-2006-000037205</t>
  </si>
  <si>
    <t>VA_FY17_571</t>
  </si>
  <si>
    <t>DOD-2006-000037206</t>
  </si>
  <si>
    <t>VA_FY17_671</t>
  </si>
  <si>
    <t>DOD-2006-000037207</t>
  </si>
  <si>
    <t>VA_FY17_672</t>
  </si>
  <si>
    <t>DOD-2006-000037208</t>
  </si>
  <si>
    <t>VA_FY17_527</t>
  </si>
  <si>
    <t>DOD-2006-000037209</t>
  </si>
  <si>
    <t>VA_FY17_656</t>
  </si>
  <si>
    <t>DOD-2006-000037210</t>
  </si>
  <si>
    <t>VA_FY17_573</t>
  </si>
  <si>
    <t>DOD-2006-000037212</t>
  </si>
  <si>
    <t>VA_FY17_552</t>
  </si>
  <si>
    <t>DOD-2006-000037213</t>
  </si>
  <si>
    <t>VA_FY17_557</t>
  </si>
  <si>
    <t>DOD-2006-000037214</t>
  </si>
  <si>
    <t>VA_FY17_538</t>
  </si>
  <si>
    <t>DOD-2006-000037215</t>
  </si>
  <si>
    <t>VA_FY17_537</t>
  </si>
  <si>
    <t>DOD-2006-000037216</t>
  </si>
  <si>
    <t>VA_FY17_562</t>
  </si>
  <si>
    <t>DOD-2006-000037217</t>
  </si>
  <si>
    <t>VA_FY17_567</t>
  </si>
  <si>
    <t>DOD-2006-000037218</t>
  </si>
  <si>
    <t>VA_FY17_604</t>
  </si>
  <si>
    <t>DOD-2006-000037219</t>
  </si>
  <si>
    <t>VA_FY17_643</t>
  </si>
  <si>
    <t>DOD-2006-000037221</t>
  </si>
  <si>
    <t>VA_FY17_642</t>
  </si>
  <si>
    <t>DOD-2006-000037222</t>
  </si>
  <si>
    <t>VA_FY17_645</t>
  </si>
  <si>
    <t>DOD-2006-000037223</t>
  </si>
  <si>
    <t>VA_FY17_644</t>
  </si>
  <si>
    <t>DOD-2006-000037224</t>
  </si>
  <si>
    <t>VA_FY17_577</t>
  </si>
  <si>
    <t>DOD-2006-000037225</t>
  </si>
  <si>
    <t>VA_FY17_621</t>
  </si>
  <si>
    <t>DOD-2006-000037226</t>
  </si>
  <si>
    <t>VA_FY17_549</t>
  </si>
  <si>
    <t>DOD-2006-000037227</t>
  </si>
  <si>
    <t>VA_FY17_670</t>
  </si>
  <si>
    <t>DOD-2006-000037228</t>
  </si>
  <si>
    <t>VA_FY17_625</t>
  </si>
  <si>
    <t>DOD-2006-000037229</t>
  </si>
  <si>
    <t>VA_FY17_666</t>
  </si>
  <si>
    <t>DOD-2006-000037230</t>
  </si>
  <si>
    <t>VA_FY17_516</t>
  </si>
  <si>
    <t>DOD-2006-000037231</t>
  </si>
  <si>
    <t>VA_FY17_661</t>
  </si>
  <si>
    <t>DOD-2006-000037232</t>
  </si>
  <si>
    <t>VA_FY17_560</t>
  </si>
  <si>
    <t>DOD-2006-000037233</t>
  </si>
  <si>
    <t>VA_FY17_616</t>
  </si>
  <si>
    <t>DOD-2006-000037234</t>
  </si>
  <si>
    <t>VA_FY17_659</t>
  </si>
  <si>
    <t>DOD-2006-000037235</t>
  </si>
  <si>
    <t>VA_FY17_533</t>
  </si>
  <si>
    <t>DOD-2006-000037236</t>
  </si>
  <si>
    <t>VA_FY17_617</t>
  </si>
  <si>
    <t>DOD-2006-000037237</t>
  </si>
  <si>
    <t>VA_FY17_665</t>
  </si>
  <si>
    <t>DOD-2006-000037238</t>
  </si>
  <si>
    <t>VA_FY17_540</t>
  </si>
  <si>
    <t>DOD-2006-000037239</t>
  </si>
  <si>
    <t>VA_FY17_624</t>
  </si>
  <si>
    <t>DOD-2006-000037240</t>
  </si>
  <si>
    <t>VA_FY17_555</t>
  </si>
  <si>
    <t>DOD-2006-000037241</t>
  </si>
  <si>
    <t>VA_FY17_541</t>
  </si>
  <si>
    <t>DOD-2006-000037242</t>
  </si>
  <si>
    <t>VA_FY17_647</t>
  </si>
  <si>
    <t>DOD-2006-000037243</t>
  </si>
  <si>
    <t>VA_FY17_509</t>
  </si>
  <si>
    <t>DOD-2006-000037244</t>
  </si>
  <si>
    <t>VA_FY17_545</t>
  </si>
  <si>
    <t>DOD-2006-000037245</t>
  </si>
  <si>
    <t>VA_FY17_619</t>
  </si>
  <si>
    <t>DOD-2006-000037246</t>
  </si>
  <si>
    <t>VA_FY17_648</t>
  </si>
  <si>
    <t>DOD-2006-000037247</t>
  </si>
  <si>
    <t>VA_FY17_635</t>
  </si>
  <si>
    <t>DOD-2006-000037248</t>
  </si>
  <si>
    <t>VA_FY17_587</t>
  </si>
  <si>
    <t>DOD-2006-000037249</t>
  </si>
  <si>
    <t>VA_FY17_609</t>
  </si>
  <si>
    <t>DOD-2006-000037250</t>
  </si>
  <si>
    <t>VA_FY17_623</t>
  </si>
  <si>
    <t>DOD-2006-000037251</t>
  </si>
  <si>
    <t>VA_FY17_522</t>
  </si>
  <si>
    <t>DOD-2006-000037252</t>
  </si>
  <si>
    <t>VA_FY17_605</t>
  </si>
  <si>
    <t>DOD-2006-000037253</t>
  </si>
  <si>
    <t>VA_FY17_539</t>
  </si>
  <si>
    <t>DOD-2006-000037254</t>
  </si>
  <si>
    <t>VA_FY17_532</t>
  </si>
  <si>
    <t>DOD-2006-000037255</t>
  </si>
  <si>
    <t>VA_FY17_595</t>
  </si>
  <si>
    <t>DOD-2006-000037256</t>
  </si>
  <si>
    <t>VA_FY17_620</t>
  </si>
  <si>
    <t>DOD-2006-000037257</t>
  </si>
  <si>
    <t>VA_FY17_542</t>
  </si>
  <si>
    <t>DOD-2006-000037258</t>
  </si>
  <si>
    <t>VA_FY17_519</t>
  </si>
  <si>
    <t>DOD-2006-000037259</t>
  </si>
  <si>
    <t>VA_FY17_525</t>
  </si>
  <si>
    <t>DOD-2006-000037260</t>
  </si>
  <si>
    <t>VA_FY17_523</t>
  </si>
  <si>
    <t>DOD-2006-000037261</t>
  </si>
  <si>
    <t>VA_FY17_521</t>
  </si>
  <si>
    <t>DOD-2006-000037262</t>
  </si>
  <si>
    <t>VA_FY17_512</t>
  </si>
  <si>
    <t>DOD-2006-000037263</t>
  </si>
  <si>
    <t>VA_FY17_613</t>
  </si>
  <si>
    <t>DOD-2006-000037264</t>
  </si>
  <si>
    <t>VA_FY17_517</t>
  </si>
  <si>
    <t>DOD-2006-000037265</t>
  </si>
  <si>
    <t>VA_FY17_653</t>
  </si>
  <si>
    <t>DOD-2006-000037266</t>
  </si>
  <si>
    <t>VA_FY17_514</t>
  </si>
  <si>
    <t>DOD-2006-000037267</t>
  </si>
  <si>
    <t>VA_FY17_572</t>
  </si>
  <si>
    <t>DOD-2006-000037268</t>
  </si>
  <si>
    <t>VA_FY17_526</t>
  </si>
  <si>
    <t>DOD-2006-000037269</t>
  </si>
  <si>
    <t>VA_FY17_575</t>
  </si>
  <si>
    <t>DOD-2006-000037270</t>
  </si>
  <si>
    <t>VA_FY17_606</t>
  </si>
  <si>
    <t>DOD-2006-000037271</t>
  </si>
  <si>
    <t>VA_FY17_515</t>
  </si>
  <si>
    <t>DOD-2006-000037272</t>
  </si>
  <si>
    <t>VA_FY17_531</t>
  </si>
  <si>
    <t>DOD-2006-000037273</t>
  </si>
  <si>
    <t>VA_FY17_520</t>
  </si>
  <si>
    <t>DOD-2006-000037274</t>
  </si>
  <si>
    <t>VA_FY17_563</t>
  </si>
  <si>
    <t>DOD-2006-000037276</t>
  </si>
  <si>
    <t>VA_FY17_561</t>
  </si>
  <si>
    <t>DOD-2006-000037277</t>
  </si>
  <si>
    <t>VA_FY17_658</t>
  </si>
  <si>
    <t>DOD-2006-000037278</t>
  </si>
  <si>
    <t>VA_FY17_536</t>
  </si>
  <si>
    <t>DOD-2006-000037279</t>
  </si>
  <si>
    <t>VA_FY17_566</t>
  </si>
  <si>
    <t>DOD-2006-000037280</t>
  </si>
  <si>
    <t>VA_FY17_618</t>
  </si>
  <si>
    <t>DOD-2006-000037367</t>
  </si>
  <si>
    <t>VA_FY17_548</t>
  </si>
  <si>
    <t>DOD-2006-000037368</t>
  </si>
  <si>
    <t>VA_FY17_534</t>
  </si>
  <si>
    <t>DOD-2006-000037369</t>
  </si>
  <si>
    <t>VA_FY17_528</t>
  </si>
  <si>
    <t>DOD-2006-000037370</t>
  </si>
  <si>
    <t>VA_FY17_556</t>
  </si>
  <si>
    <t>DOD-2006-000037371</t>
  </si>
  <si>
    <t>VA_FY17_564</t>
  </si>
  <si>
    <t>DOD-2006-000037372</t>
  </si>
  <si>
    <t>VA_FY17_535</t>
  </si>
  <si>
    <t>DOD-2006-000037373</t>
  </si>
  <si>
    <t>VA_FY17_565</t>
  </si>
  <si>
    <t>DOD-2006-000037374</t>
  </si>
  <si>
    <t>VA_FY17_600</t>
  </si>
  <si>
    <t>DOD-2006-000037375</t>
  </si>
  <si>
    <t>VA_FY17_667</t>
  </si>
  <si>
    <t>DOD-2006-000037376</t>
  </si>
  <si>
    <t>VA_FY17_668</t>
  </si>
  <si>
    <t>DOD-2006-000037377</t>
  </si>
  <si>
    <t>VA_FY17_499</t>
  </si>
  <si>
    <t>DOD-2006-000037378</t>
  </si>
  <si>
    <t>VA_FY17_683</t>
  </si>
  <si>
    <t>DOD-2006-000037379</t>
  </si>
  <si>
    <t>VA_FY17_598</t>
  </si>
  <si>
    <t>DOD-2006-000037380</t>
  </si>
  <si>
    <t>VA_FY17_664</t>
  </si>
  <si>
    <t>DOD-2006-000037381</t>
  </si>
  <si>
    <t>VA_FY17_588</t>
  </si>
  <si>
    <t>DOD-2006-000037382</t>
  </si>
  <si>
    <t>VA_FY17_663</t>
  </si>
  <si>
    <t>DOD-2006-000037383</t>
  </si>
  <si>
    <t>VA_FY17_495</t>
  </si>
  <si>
    <t>DOD-2006-000037384</t>
  </si>
  <si>
    <t>VA_FY17_524</t>
  </si>
  <si>
    <t>DOD-2006-000037385</t>
  </si>
  <si>
    <t>VA_FY17_654</t>
  </si>
  <si>
    <t>DOD-2006-000037386</t>
  </si>
  <si>
    <t>VA_FY17_680</t>
  </si>
  <si>
    <t>DOD-2006-000037387</t>
  </si>
  <si>
    <t>VA_FY17_559</t>
  </si>
  <si>
    <t>DOD-2006-000037388</t>
  </si>
  <si>
    <t>VA_FY17_591</t>
  </si>
  <si>
    <t>DOD-2006-000037389</t>
  </si>
  <si>
    <t>VA_FY17_681</t>
  </si>
  <si>
    <t>DOD-2006-000037390</t>
  </si>
  <si>
    <t>VA_FY17_632</t>
  </si>
  <si>
    <t>DOD-2006-000037391</t>
  </si>
  <si>
    <t>VA_FY17_558</t>
  </si>
  <si>
    <t>DOD-2006-000037392</t>
  </si>
  <si>
    <t>VA_FY17_590</t>
  </si>
  <si>
    <t>DOD-2006-000037393</t>
  </si>
  <si>
    <t>VA_FY17_579</t>
  </si>
  <si>
    <t>DOD-2006-000037394</t>
  </si>
  <si>
    <t>VA_FY17_578</t>
  </si>
  <si>
    <t>DOD-2006-000037395</t>
  </si>
  <si>
    <t>VA_FY17_615</t>
  </si>
  <si>
    <t>DOD-2006-000037397</t>
  </si>
  <si>
    <t>VA_FY17_633</t>
  </si>
  <si>
    <t>DOD-2006-000037398</t>
  </si>
  <si>
    <t>VA_FY17_622</t>
  </si>
  <si>
    <t>DOD-2006-000037399</t>
  </si>
  <si>
    <t>VA_FY17_576</t>
  </si>
  <si>
    <t>DOD-2006-000037401</t>
  </si>
  <si>
    <t>VA_FY17_641</t>
  </si>
  <si>
    <t>DOD-2006-000037402</t>
  </si>
  <si>
    <t>VA_FY17_554</t>
  </si>
  <si>
    <t>DOD-2006-000037403</t>
  </si>
  <si>
    <t>VA_FY17_551</t>
  </si>
  <si>
    <t>DOD-2006-000037404</t>
  </si>
  <si>
    <t>VA_FY17_529</t>
  </si>
  <si>
    <t>DOD-2006-000037405</t>
  </si>
  <si>
    <t>VA_FY17_530</t>
  </si>
  <si>
    <t>DOD-2006-000037406</t>
  </si>
  <si>
    <t>VA_FY17_601</t>
  </si>
  <si>
    <t>DOD-2006-000037408</t>
  </si>
  <si>
    <t>VA_FY17_657</t>
  </si>
  <si>
    <t>DOD-2006-000037409</t>
  </si>
  <si>
    <t>VA_FY17_639</t>
  </si>
  <si>
    <t>DOD-2006-000037410</t>
  </si>
  <si>
    <t>VA_FY17_494</t>
  </si>
  <si>
    <t>DOD-2006-000037411</t>
  </si>
  <si>
    <t>VA_FY17_501</t>
  </si>
  <si>
    <t>DOD-2006-000037414</t>
  </si>
  <si>
    <t>VA_FY17_500</t>
  </si>
  <si>
    <t>DOD-2006-000037415</t>
  </si>
  <si>
    <t>VA_FY17_502</t>
  </si>
  <si>
    <t>DOD-2006-000037416</t>
  </si>
  <si>
    <t>VA_FY17_607</t>
  </si>
  <si>
    <t>DOD-2006-000037417</t>
  </si>
  <si>
    <t>VA_FY17_586</t>
  </si>
  <si>
    <t>DOD-2006-000037418</t>
  </si>
  <si>
    <t>VA_FY17_599</t>
  </si>
  <si>
    <t>DOD-2006-000037421</t>
  </si>
  <si>
    <t>VA_FY17_614</t>
  </si>
  <si>
    <t>DOD-2006-000037422</t>
  </si>
  <si>
    <t>VA_FY17_610</t>
  </si>
  <si>
    <t>DOD-2006-000037423</t>
  </si>
  <si>
    <t>VA_FY17_662</t>
  </si>
  <si>
    <t>DOD-2006-000037424</t>
  </si>
  <si>
    <t>VA_FY17_589</t>
  </si>
  <si>
    <t>DOD-2006-000037426</t>
  </si>
  <si>
    <t>VA_FY17_596</t>
  </si>
  <si>
    <t>DOD-2006-000037427</t>
  </si>
  <si>
    <t>VA_FY17_583</t>
  </si>
  <si>
    <t>DOD-2006-000037428</t>
  </si>
  <si>
    <t>VA_FY17_580</t>
  </si>
  <si>
    <t>DOD-2006-000037429</t>
  </si>
  <si>
    <t>VA_FY17_585</t>
  </si>
  <si>
    <t>DOD-2006-000037430</t>
  </si>
  <si>
    <t>VA_FY17_584</t>
  </si>
  <si>
    <t>DOD-2006-000037431</t>
  </si>
  <si>
    <t>VA_FY17_581</t>
  </si>
  <si>
    <t>DOD-2006-000037432</t>
  </si>
  <si>
    <t>VA_FY17_582</t>
  </si>
  <si>
    <t>DOD-2006-000037433</t>
  </si>
  <si>
    <t>VA_FY17_684</t>
  </si>
  <si>
    <t>DOD-2006-000037434</t>
  </si>
  <si>
    <t>_8eeb7451-ced9-4c5d-99ea-db7db9d8b1bd</t>
  </si>
  <si>
    <t>_0acdce5b-6479-403a-8b94-533791957472</t>
  </si>
  <si>
    <t>2017121-103</t>
  </si>
  <si>
    <t>VA_FY17_685</t>
  </si>
  <si>
    <t>DOD-2007-000000184</t>
  </si>
  <si>
    <t>VA_FY17_691</t>
  </si>
  <si>
    <t>DOD-2007-000000185</t>
  </si>
  <si>
    <t>VA_FY17_690</t>
  </si>
  <si>
    <t>DOD-2007-000000186</t>
  </si>
  <si>
    <t>VA_FY17_689</t>
  </si>
  <si>
    <t>DOD-2007-000000187</t>
  </si>
  <si>
    <t>VA_FY17_686</t>
  </si>
  <si>
    <t>DOD-2007-000000188</t>
  </si>
  <si>
    <t>VA_FY17_688</t>
  </si>
  <si>
    <t>DOD-2007-000000189</t>
  </si>
  <si>
    <t>VA_FY17_687</t>
  </si>
  <si>
    <t>DOD-2007-000000190</t>
  </si>
  <si>
    <t>VA_FY17_701</t>
  </si>
  <si>
    <t>DOD-2007-000000338</t>
  </si>
  <si>
    <t>VA_FY17_700</t>
  </si>
  <si>
    <t>DOD-2007-000000339</t>
  </si>
  <si>
    <t>VA_FY17_697</t>
  </si>
  <si>
    <t>DOD-2007-000000340</t>
  </si>
  <si>
    <t>VA_FY17_698</t>
  </si>
  <si>
    <t>DOD-2007-000000341</t>
  </si>
  <si>
    <t>VA_FY17_699</t>
  </si>
  <si>
    <t>DOD-2007-000000342</t>
  </si>
  <si>
    <t>VA_FY17_717</t>
  </si>
  <si>
    <t>DOD-2007-000000343</t>
  </si>
  <si>
    <t>VA_FY17_704</t>
  </si>
  <si>
    <t>DOD-2007-000000345</t>
  </si>
  <si>
    <t>VA_FY17_703</t>
  </si>
  <si>
    <t>DOD-2007-000000346</t>
  </si>
  <si>
    <t>VA_FY17_702</t>
  </si>
  <si>
    <t>DOD-2007-000000347</t>
  </si>
  <si>
    <t>VA_FY17_710</t>
  </si>
  <si>
    <t>DOD-2007-000000348</t>
  </si>
  <si>
    <t>VA_FY17_705</t>
  </si>
  <si>
    <t>DOD-2007-000000350</t>
  </si>
  <si>
    <t>VA_FY17_706</t>
  </si>
  <si>
    <t>DOD-2007-000000351</t>
  </si>
  <si>
    <t>VA_FY17_709</t>
  </si>
  <si>
    <t>DOD-2007-000000352</t>
  </si>
  <si>
    <t>VA_FY17_707</t>
  </si>
  <si>
    <t>DOD-2007-000000353</t>
  </si>
  <si>
    <t>VA_FY17_692</t>
  </si>
  <si>
    <t>DOD-2007-000000354</t>
  </si>
  <si>
    <t>Drainage Area for practice using sand</t>
  </si>
  <si>
    <t>VA_FY17_694</t>
  </si>
  <si>
    <t>DOD-2007-000000356</t>
  </si>
  <si>
    <t>VA_FY17_696</t>
  </si>
  <si>
    <t>DOD-2007-000000357</t>
  </si>
  <si>
    <t>VA_FY17_695</t>
  </si>
  <si>
    <t>DOD-2007-000000358</t>
  </si>
  <si>
    <t>VA_FY17_721</t>
  </si>
  <si>
    <t>DOD-2007-000000359</t>
  </si>
  <si>
    <t>VA_FY17_720</t>
  </si>
  <si>
    <t>DOD-2007-000000360</t>
  </si>
  <si>
    <t>VA_FY17_711</t>
  </si>
  <si>
    <t>DOD-2007-000000361</t>
  </si>
  <si>
    <t>VA_FY17_719</t>
  </si>
  <si>
    <t>DOD-2007-000037287</t>
  </si>
  <si>
    <t>VA_FY17_729</t>
  </si>
  <si>
    <t>DOD-2008-000000363</t>
  </si>
  <si>
    <t>VA_FY17_723</t>
  </si>
  <si>
    <t>DOD-2008-000000364</t>
  </si>
  <si>
    <t>VA_FY17_724</t>
  </si>
  <si>
    <t>DOD-2008-000000365</t>
  </si>
  <si>
    <t>VA_FY17_725</t>
  </si>
  <si>
    <t>DOD-2008-000000366</t>
  </si>
  <si>
    <t>VA_FY17_726</t>
  </si>
  <si>
    <t>DOD-2008-000000367</t>
  </si>
  <si>
    <t>VA_FY17_730</t>
  </si>
  <si>
    <t>DOD-2008-000000370</t>
  </si>
  <si>
    <t>VA_FY17_731</t>
  </si>
  <si>
    <t>DOD-2008-000000371</t>
  </si>
  <si>
    <t>VA_FY17_732</t>
  </si>
  <si>
    <t>DOD-2008-000000372</t>
  </si>
  <si>
    <t>VA_FY17_733</t>
  </si>
  <si>
    <t>DOD-2008-000000373</t>
  </si>
  <si>
    <t>VA_FY17_736</t>
  </si>
  <si>
    <t>DOD-2008-000000374</t>
  </si>
  <si>
    <t>VA_FY17_737</t>
  </si>
  <si>
    <t>DOD-2008-000000375</t>
  </si>
  <si>
    <t>VA_FY17_735</t>
  </si>
  <si>
    <t>DOD-2008-000000376</t>
  </si>
  <si>
    <t>VA_FY17_749</t>
  </si>
  <si>
    <t>DOD-2008-000000377</t>
  </si>
  <si>
    <t>VA_FY17_747</t>
  </si>
  <si>
    <t>DOD-2008-000000378</t>
  </si>
  <si>
    <t>VA_FY17_739</t>
  </si>
  <si>
    <t>DOD-2008-000000379</t>
  </si>
  <si>
    <t>VA_FY17_754</t>
  </si>
  <si>
    <t>DOD-2008-000000381</t>
  </si>
  <si>
    <t>VA_FY17_755</t>
  </si>
  <si>
    <t>DOD-2008-000000382</t>
  </si>
  <si>
    <t>VA_FY17_753</t>
  </si>
  <si>
    <t>DOD-2008-000000383</t>
  </si>
  <si>
    <t>VA_FY17_751</t>
  </si>
  <si>
    <t>DOD-2008-000000384</t>
  </si>
  <si>
    <t>VA_FY17_752</t>
  </si>
  <si>
    <t>DOD-2008-000000385</t>
  </si>
  <si>
    <t>VA_FY17_722</t>
  </si>
  <si>
    <t>DOD-2008-000037118</t>
  </si>
  <si>
    <t>_41e1666e-8bcd-41ff-878b-0caa640f45a2</t>
  </si>
  <si>
    <t>_270513dd-d94f-496a-9f7b-17865a6ed675</t>
  </si>
  <si>
    <t>2017124-107</t>
  </si>
  <si>
    <t>VA_FY17_766</t>
  </si>
  <si>
    <t>DOD-2009-000000387</t>
  </si>
  <si>
    <t>VA_FY17_770</t>
  </si>
  <si>
    <t>DOD-2009-000000388</t>
  </si>
  <si>
    <t>VA_FY17_767</t>
  </si>
  <si>
    <t>DOD-2009-000000389</t>
  </si>
  <si>
    <t>VA_FY17_772</t>
  </si>
  <si>
    <t>DOD-2009-000000390</t>
  </si>
  <si>
    <t>VA_FY17_793</t>
  </si>
  <si>
    <t>DOD-2009-000000391</t>
  </si>
  <si>
    <t>VA_FY17_773</t>
  </si>
  <si>
    <t>DOD-2009-000000392</t>
  </si>
  <si>
    <t>VA_FY17_768</t>
  </si>
  <si>
    <t>DOD-2009-000000393</t>
  </si>
  <si>
    <t>VA_FY17_769</t>
  </si>
  <si>
    <t>DOD-2009-000000394</t>
  </si>
  <si>
    <t>VA_FY17_760</t>
  </si>
  <si>
    <t>DOD-2009-000000395</t>
  </si>
  <si>
    <t>_7d9f6274-b49f-4541-81eb-353697d4907a</t>
  </si>
  <si>
    <t>_cdad1444-a938-415f-a6fd-179caa5de279</t>
  </si>
  <si>
    <t>2017124-111</t>
  </si>
  <si>
    <t>VA_FY17_758</t>
  </si>
  <si>
    <t>DOD-2009-000000396</t>
  </si>
  <si>
    <t>VA_FY17_759</t>
  </si>
  <si>
    <t>DOD-2009-000000397</t>
  </si>
  <si>
    <t>VA_FY17_757</t>
  </si>
  <si>
    <t>DOD-2009-000000398</t>
  </si>
  <si>
    <t>VA_FY17_756</t>
  </si>
  <si>
    <t>DOD-2009-000000399</t>
  </si>
  <si>
    <t>VA_FY17_761</t>
  </si>
  <si>
    <t>DOD-2009-000000400</t>
  </si>
  <si>
    <t>VA_FY17_867</t>
  </si>
  <si>
    <t>DOD-2009-000000401</t>
  </si>
  <si>
    <t>VA_FY17_866</t>
  </si>
  <si>
    <t>DOD-2009-000000402</t>
  </si>
  <si>
    <t>VA_FY17_865</t>
  </si>
  <si>
    <t>DOD-2009-000000403</t>
  </si>
  <si>
    <t>VA_FY17_798</t>
  </si>
  <si>
    <t>DOD-2009-000000404</t>
  </si>
  <si>
    <t>VA_FY17_799</t>
  </si>
  <si>
    <t>DOD-2009-000000405</t>
  </si>
  <si>
    <t>VA_FY17_776</t>
  </si>
  <si>
    <t>DOD-2009-000000406</t>
  </si>
  <si>
    <t>VA_FY17_775</t>
  </si>
  <si>
    <t>DOD-2009-000000411</t>
  </si>
  <si>
    <t>VA_FY17_787</t>
  </si>
  <si>
    <t>DOD-2009-000000412</t>
  </si>
  <si>
    <t>VA_FY17_791</t>
  </si>
  <si>
    <t>DOD-2009-000000413</t>
  </si>
  <si>
    <t>VA_FY17_792</t>
  </si>
  <si>
    <t>DOD-2009-000000414</t>
  </si>
  <si>
    <t>VA_FY17_779</t>
  </si>
  <si>
    <t>DOD-2009-000000415</t>
  </si>
  <si>
    <t>VA_FY17_781</t>
  </si>
  <si>
    <t>DOD-2009-000000416</t>
  </si>
  <si>
    <t>VA_FY17_786</t>
  </si>
  <si>
    <t>DOD-2009-000000417</t>
  </si>
  <si>
    <t>VA_FY17_784</t>
  </si>
  <si>
    <t>DOD-2009-000000418</t>
  </si>
  <si>
    <t>VA_FY17_780</t>
  </si>
  <si>
    <t>DOD-2009-000000419</t>
  </si>
  <si>
    <t>VA_FY17_785</t>
  </si>
  <si>
    <t>DOD-2009-000000420</t>
  </si>
  <si>
    <t>VA_FY17_782</t>
  </si>
  <si>
    <t>DOD-2009-000000421</t>
  </si>
  <si>
    <t>VA_FY17_794</t>
  </si>
  <si>
    <t>DOD-2009-000000422</t>
  </si>
  <si>
    <t>VA_FY17_783</t>
  </si>
  <si>
    <t>DOD-2009-000000423</t>
  </si>
  <si>
    <t>VA_FY17_771</t>
  </si>
  <si>
    <t>DOD-2009-000000424</t>
  </si>
  <si>
    <t>VA_FY17_774</t>
  </si>
  <si>
    <t>DOD-2009-000000425</t>
  </si>
  <si>
    <t>VA_FY17_777</t>
  </si>
  <si>
    <t>DOD-2009-000000426</t>
  </si>
  <si>
    <t>VA_FY17_778</t>
  </si>
  <si>
    <t>DOD-2009-000000427</t>
  </si>
  <si>
    <t>VA_FY17_830</t>
  </si>
  <si>
    <t>DOD-2009-000000428</t>
  </si>
  <si>
    <t>VA_FY17_829</t>
  </si>
  <si>
    <t>DOD-2009-000000429</t>
  </si>
  <si>
    <t>VA_FY17_800</t>
  </si>
  <si>
    <t>DOD-2009-000000430</t>
  </si>
  <si>
    <t>VA_FY17_850</t>
  </si>
  <si>
    <t>DOD-2009-000000431</t>
  </si>
  <si>
    <t>VA_FY17_803</t>
  </si>
  <si>
    <t>DOD-2009-000000432</t>
  </si>
  <si>
    <t>VA_FY17_806</t>
  </si>
  <si>
    <t>DOD-2009-000000435</t>
  </si>
  <si>
    <t>VA_FY17_805</t>
  </si>
  <si>
    <t>DOD-2009-000000436</t>
  </si>
  <si>
    <t>VA_FY17_802</t>
  </si>
  <si>
    <t>DOD-2009-000000437</t>
  </si>
  <si>
    <t>VA_FY17_854</t>
  </si>
  <si>
    <t>DOD-2009-000000438</t>
  </si>
  <si>
    <t>VA_FY17_853</t>
  </si>
  <si>
    <t>DOD-2009-000000439</t>
  </si>
  <si>
    <t>VA_FY17_852</t>
  </si>
  <si>
    <t>DOD-2009-000000440</t>
  </si>
  <si>
    <t>VA_FY17_851</t>
  </si>
  <si>
    <t>DOD-2009-000000441</t>
  </si>
  <si>
    <t>VA_FY17_848</t>
  </si>
  <si>
    <t>DOD-2009-000000442</t>
  </si>
  <si>
    <t>VA_FY17_856</t>
  </si>
  <si>
    <t>DOD-2009-000000443</t>
  </si>
  <si>
    <t>VA_FY17_855</t>
  </si>
  <si>
    <t>DOD-2009-000000444</t>
  </si>
  <si>
    <t>VA_FY17_863</t>
  </si>
  <si>
    <t>DOD-2009-000000445</t>
  </si>
  <si>
    <t>VA_FY17_862</t>
  </si>
  <si>
    <t>DOD-2009-000000446</t>
  </si>
  <si>
    <t>VA_FY17_859</t>
  </si>
  <si>
    <t>DOD-2009-000000447</t>
  </si>
  <si>
    <t>VA_FY17_857</t>
  </si>
  <si>
    <t>DOD-2009-000000448</t>
  </si>
  <si>
    <t>VA_FY17_858</t>
  </si>
  <si>
    <t>DOD-2009-000000449</t>
  </si>
  <si>
    <t>VA_FY17_860</t>
  </si>
  <si>
    <t>DOD-2009-000000450</t>
  </si>
  <si>
    <t>VA_FY17_847</t>
  </si>
  <si>
    <t>DOD-2009-000000451</t>
  </si>
  <si>
    <t>VA_FY17_861</t>
  </si>
  <si>
    <t>DOD-2009-000000452</t>
  </si>
  <si>
    <t>VA_FY17_821</t>
  </si>
  <si>
    <t>DOD-2009-000000459</t>
  </si>
  <si>
    <t>VA_FY17_819</t>
  </si>
  <si>
    <t>DOD-2009-000000460</t>
  </si>
  <si>
    <t>VA_FY17_817</t>
  </si>
  <si>
    <t>DOD-2009-000000461</t>
  </si>
  <si>
    <t>VA_FY17_827</t>
  </si>
  <si>
    <t>DOD-2009-000000462</t>
  </si>
  <si>
    <t>VA_FY17_824</t>
  </si>
  <si>
    <t>DOD-2009-000000463</t>
  </si>
  <si>
    <t>VA_FY17_826</t>
  </si>
  <si>
    <t>DOD-2009-000000464</t>
  </si>
  <si>
    <t>VA_FY17_828</t>
  </si>
  <si>
    <t>DOD-2009-000000465</t>
  </si>
  <si>
    <t>VA_FY17_823</t>
  </si>
  <si>
    <t>DOD-2009-000000466</t>
  </si>
  <si>
    <t>VA_FY17_818</t>
  </si>
  <si>
    <t>DOD-2009-000000467</t>
  </si>
  <si>
    <t>VA_FY17_820</t>
  </si>
  <si>
    <t>DOD-2009-000000468</t>
  </si>
  <si>
    <t>VA_FY17_822</t>
  </si>
  <si>
    <t>DOD-2009-000000469</t>
  </si>
  <si>
    <t>VA_FY17_849</t>
  </si>
  <si>
    <t>DOD-2009-000037290</t>
  </si>
  <si>
    <t>VA_FY17_868</t>
  </si>
  <si>
    <t>DOD-2009-000037293</t>
  </si>
  <si>
    <t>VA_FY17_869</t>
  </si>
  <si>
    <t>DOD-2009-000037294</t>
  </si>
  <si>
    <t>VA_FY17_790</t>
  </si>
  <si>
    <t>DOD-2009-000037453</t>
  </si>
  <si>
    <t>VA_FY17_815</t>
  </si>
  <si>
    <t>DOD-2009-000037455</t>
  </si>
  <si>
    <t>VA_FY17_898</t>
  </si>
  <si>
    <t>DOD-2010-000000472</t>
  </si>
  <si>
    <t>VA_FY17_897</t>
  </si>
  <si>
    <t>DOD-2010-000000473</t>
  </si>
  <si>
    <t>VA_FY17_900</t>
  </si>
  <si>
    <t>DOD-2010-000000474</t>
  </si>
  <si>
    <t>VA_FY17_899</t>
  </si>
  <si>
    <t>DOD-2010-000000475</t>
  </si>
  <si>
    <t>VA_FY17_880</t>
  </si>
  <si>
    <t>DOD-2010-000000476</t>
  </si>
  <si>
    <t>VA_FY17_876</t>
  </si>
  <si>
    <t>DOD-2010-000000477</t>
  </si>
  <si>
    <t>VA_FY17_879</t>
  </si>
  <si>
    <t>DOD-2010-000000478</t>
  </si>
  <si>
    <t>VA_FY17_878</t>
  </si>
  <si>
    <t>DOD-2010-000000479</t>
  </si>
  <si>
    <t>VA_FY17_877</t>
  </si>
  <si>
    <t>DOD-2010-000000480</t>
  </si>
  <si>
    <t>VA_FY17_881</t>
  </si>
  <si>
    <t>DOD-2010-000000481</t>
  </si>
  <si>
    <t>VA_FY17_882</t>
  </si>
  <si>
    <t>DOD-2010-000000482</t>
  </si>
  <si>
    <t>VA_FY17_931</t>
  </si>
  <si>
    <t>DOD-2010-000000483</t>
  </si>
  <si>
    <t>VA_FY17_933</t>
  </si>
  <si>
    <t>DOD-2010-000000484</t>
  </si>
  <si>
    <t>VA_FY17_932</t>
  </si>
  <si>
    <t>DOD-2010-000000485</t>
  </si>
  <si>
    <t>VA_FY17_937</t>
  </si>
  <si>
    <t>DOD-2010-000000486</t>
  </si>
  <si>
    <t>VA_FY17_934</t>
  </si>
  <si>
    <t>DOD-2010-000000487</t>
  </si>
  <si>
    <t>VA_FY17_936</t>
  </si>
  <si>
    <t>DOD-2010-000000488</t>
  </si>
  <si>
    <t>VA_FY17_938</t>
  </si>
  <si>
    <t>DOD-2010-000000489</t>
  </si>
  <si>
    <t>VA_FY17_935</t>
  </si>
  <si>
    <t>DOD-2010-000000490</t>
  </si>
  <si>
    <t>VA_FY17_927</t>
  </si>
  <si>
    <t>DOD-2010-000000493</t>
  </si>
  <si>
    <t>VA_FY17_928</t>
  </si>
  <si>
    <t>DOD-2010-000000494</t>
  </si>
  <si>
    <t>VA_FY17_929</t>
  </si>
  <si>
    <t>DOD-2010-000000495</t>
  </si>
  <si>
    <t>VA_FY17_908</t>
  </si>
  <si>
    <t>DOD-2010-000000496</t>
  </si>
  <si>
    <t>VA_FY17_907</t>
  </si>
  <si>
    <t>DOD-2010-000000497</t>
  </si>
  <si>
    <t>VA_FY17_909</t>
  </si>
  <si>
    <t>DOD-2010-000000498</t>
  </si>
  <si>
    <t>VA_FY17_910</t>
  </si>
  <si>
    <t>DOD-2010-000000499</t>
  </si>
  <si>
    <t>VA_FY17_892</t>
  </si>
  <si>
    <t>DOD-2010-000000500</t>
  </si>
  <si>
    <t>VA_FY17_940</t>
  </si>
  <si>
    <t>DOD-2010-000000501</t>
  </si>
  <si>
    <t>VA_FY17_912</t>
  </si>
  <si>
    <t>DOD-2010-000000503</t>
  </si>
  <si>
    <t>VA_FY17_917</t>
  </si>
  <si>
    <t>DOD-2010-000000504</t>
  </si>
  <si>
    <t>VA_FY17_913</t>
  </si>
  <si>
    <t>DOD-2010-000000505</t>
  </si>
  <si>
    <t>VA_FY17_914</t>
  </si>
  <si>
    <t>DOD-2010-000000506</t>
  </si>
  <si>
    <t>VA_FY17_916</t>
  </si>
  <si>
    <t>DOD-2010-000000507</t>
  </si>
  <si>
    <t>VA_FY17_915</t>
  </si>
  <si>
    <t>DOD-2010-000000508</t>
  </si>
  <si>
    <t>VA_FY17_901</t>
  </si>
  <si>
    <t>DOD-2010-000000509</t>
  </si>
  <si>
    <t>VA_FY17_903</t>
  </si>
  <si>
    <t>DOD-2010-000000510</t>
  </si>
  <si>
    <t>VA_FY17_902</t>
  </si>
  <si>
    <t>DOD-2010-000000511</t>
  </si>
  <si>
    <t>VA_FY17_904</t>
  </si>
  <si>
    <t>DOD-2010-000000513</t>
  </si>
  <si>
    <t>VA_FY17_905</t>
  </si>
  <si>
    <t>DOD-2010-000000514</t>
  </si>
  <si>
    <t>VA_FY17_906</t>
  </si>
  <si>
    <t>DOD-2010-000000515</t>
  </si>
  <si>
    <t>VA_FY17_946</t>
  </si>
  <si>
    <t>DOD-2010-000000516</t>
  </si>
  <si>
    <t>VA_FY17_945</t>
  </si>
  <si>
    <t>DOD-2010-000000517</t>
  </si>
  <si>
    <t>VA_FY17_943</t>
  </si>
  <si>
    <t>DOD-2010-000000520</t>
  </si>
  <si>
    <t>VA_FY17_950</t>
  </si>
  <si>
    <t>DOD-2010-000000521</t>
  </si>
  <si>
    <t>VA_FY17_923</t>
  </si>
  <si>
    <t>DOD-2010-000000526</t>
  </si>
  <si>
    <t>VA_FY17_922</t>
  </si>
  <si>
    <t>DOD-2010-000000527</t>
  </si>
  <si>
    <t>VA_FY17_921</t>
  </si>
  <si>
    <t>DOD-2010-000000528</t>
  </si>
  <si>
    <t>VA_FY17_919</t>
  </si>
  <si>
    <t>DOD-2010-000000529</t>
  </si>
  <si>
    <t>VA_FY17_924</t>
  </si>
  <si>
    <t>DOD-2010-000000531</t>
  </si>
  <si>
    <t>VA_FY17_953</t>
  </si>
  <si>
    <t>DOD-2010-000000533</t>
  </si>
  <si>
    <t>VA_FY17_954</t>
  </si>
  <si>
    <t>DOD-2010-000000534</t>
  </si>
  <si>
    <t>VA_FY17_801</t>
  </si>
  <si>
    <t>DOD-2010-000037128</t>
  </si>
  <si>
    <t>VA_FY17_930</t>
  </si>
  <si>
    <t>DOD-2010-000037295</t>
  </si>
  <si>
    <t>VA_FY17_951</t>
  </si>
  <si>
    <t>DOD-2010-000037301</t>
  </si>
  <si>
    <t>_99147c68-96d1-4809-834f-06428ca3de7f</t>
  </si>
  <si>
    <t>_7e6f08f5-39db-4a76-8a86-f5e5fa939113</t>
  </si>
  <si>
    <t>2017124-114</t>
  </si>
  <si>
    <t>VA_FY17_947</t>
  </si>
  <si>
    <t>DOD-2010-000037465</t>
  </si>
  <si>
    <t>VA_FY17_874</t>
  </si>
  <si>
    <t>DOD-2010-000037468</t>
  </si>
  <si>
    <t>VA_FY17_944</t>
  </si>
  <si>
    <t>DOD-2010-000037471</t>
  </si>
  <si>
    <t>VA_FY17_949</t>
  </si>
  <si>
    <t>DOD-2010-000037472</t>
  </si>
  <si>
    <t>VA_FY17_971</t>
  </si>
  <si>
    <t>DOD-2011-000000535</t>
  </si>
  <si>
    <t>VA_FY17_960</t>
  </si>
  <si>
    <t>DOD-2011-000000536</t>
  </si>
  <si>
    <t>VA_FY17_961</t>
  </si>
  <si>
    <t>DOD-2011-000000537</t>
  </si>
  <si>
    <t>VA_FY17_967</t>
  </si>
  <si>
    <t>DOD-2011-000000538</t>
  </si>
  <si>
    <t>VA_FY17_970</t>
  </si>
  <si>
    <t>DOD-2011-000000539</t>
  </si>
  <si>
    <t>VA_FY17_962</t>
  </si>
  <si>
    <t>DOD-2011-000000540</t>
  </si>
  <si>
    <t>VA_FY17_959</t>
  </si>
  <si>
    <t>DOD-2011-000000541</t>
  </si>
  <si>
    <t>VA_FY17_968</t>
  </si>
  <si>
    <t>DOD-2011-000000542</t>
  </si>
  <si>
    <t>VA_FY17_972</t>
  </si>
  <si>
    <t>DOD-2011-000000543</t>
  </si>
  <si>
    <t>VA_FY17_963</t>
  </si>
  <si>
    <t>DOD-2011-000000544</t>
  </si>
  <si>
    <t>VA_FY17_964</t>
  </si>
  <si>
    <t>DOD-2011-000000545</t>
  </si>
  <si>
    <t>VA_FY17_969</t>
  </si>
  <si>
    <t>DOD-2011-000000546</t>
  </si>
  <si>
    <t>VA_FY17_973</t>
  </si>
  <si>
    <t>DOD-2011-000000550</t>
  </si>
  <si>
    <t>_bb2a2ca4-107f-4944-b9f4-f848e142387d</t>
  </si>
  <si>
    <t>_ba0ca500-15a9-48a9-b055-8db9081ce65b</t>
  </si>
  <si>
    <t>2017125-117</t>
  </si>
  <si>
    <t>VA_FY17_974</t>
  </si>
  <si>
    <t>DOD-2011-000000551</t>
  </si>
  <si>
    <t>VA_FY17_975</t>
  </si>
  <si>
    <t>DOD-2011-000000552</t>
  </si>
  <si>
    <t>VA_FY17_976</t>
  </si>
  <si>
    <t>DOD-2011-000000553</t>
  </si>
  <si>
    <t>VA_FY17_986</t>
  </si>
  <si>
    <t>DOD-2011-000000554</t>
  </si>
  <si>
    <t>VA_FY17_977</t>
  </si>
  <si>
    <t>DOD-2011-000000555</t>
  </si>
  <si>
    <t>VA_FY17_978</t>
  </si>
  <si>
    <t>DOD-2011-000000556</t>
  </si>
  <si>
    <t>VA_FY17_979</t>
  </si>
  <si>
    <t>DOD-2011-000000557</t>
  </si>
  <si>
    <t>VA_FY17_980</t>
  </si>
  <si>
    <t>DOD-2011-000000558</t>
  </si>
  <si>
    <t>VA_FY17_981</t>
  </si>
  <si>
    <t>DOD-2011-000000559</t>
  </si>
  <si>
    <t>VA_FY17_982</t>
  </si>
  <si>
    <t>DOD-2011-000000560</t>
  </si>
  <si>
    <t>VA_FY17_983</t>
  </si>
  <si>
    <t>DOD-2011-000000561</t>
  </si>
  <si>
    <t>VA_FY17_984</t>
  </si>
  <si>
    <t>DOD-2011-000000562</t>
  </si>
  <si>
    <t>VA_FY17_985</t>
  </si>
  <si>
    <t>DOD-2011-000000563</t>
  </si>
  <si>
    <t>VA_FY17_1004</t>
  </si>
  <si>
    <t>DOD-2011-000000566</t>
  </si>
  <si>
    <t>VA_FY17_992</t>
  </si>
  <si>
    <t>DOD-2011-000000569</t>
  </si>
  <si>
    <t>VA_FY17_958</t>
  </si>
  <si>
    <t>DOD-2011-000000573</t>
  </si>
  <si>
    <t>VA_FY17_991</t>
  </si>
  <si>
    <t>DOD-2011-000000574</t>
  </si>
  <si>
    <t>VA_FY17_1039</t>
  </si>
  <si>
    <t>DOD-2011-000000577</t>
  </si>
  <si>
    <t>VA_FY17_1041</t>
  </si>
  <si>
    <t>DOD-2011-000000578</t>
  </si>
  <si>
    <t>VA_FY17_1042</t>
  </si>
  <si>
    <t>DOD-2011-000000580</t>
  </si>
  <si>
    <t>VA_FY17_1030</t>
  </si>
  <si>
    <t>DOD-2011-000000581</t>
  </si>
  <si>
    <t>VA_FY17_1031</t>
  </si>
  <si>
    <t>DOD-2011-000000582</t>
  </si>
  <si>
    <t>VA_FY17_1032</t>
  </si>
  <si>
    <t>DOD-2011-000000583</t>
  </si>
  <si>
    <t>VA_FY17_1035</t>
  </si>
  <si>
    <t>DOD-2011-000000584</t>
  </si>
  <si>
    <t>VA_FY17_1034</t>
  </si>
  <si>
    <t>DOD-2011-000000585</t>
  </si>
  <si>
    <t>VA_FY17_1033</t>
  </si>
  <si>
    <t>DOD-2011-000000586</t>
  </si>
  <si>
    <t>VA_FY17_1036</t>
  </si>
  <si>
    <t>DOD-2011-000000587</t>
  </si>
  <si>
    <t>VA_FY17_1038</t>
  </si>
  <si>
    <t>DOD-2011-000000588</t>
  </si>
  <si>
    <t>VA_FY17_1037</t>
  </si>
  <si>
    <t>DOD-2011-000000589</t>
  </si>
  <si>
    <t>VA_FY17_1049</t>
  </si>
  <si>
    <t>DOD-2011-000000591</t>
  </si>
  <si>
    <t>VA_FY17_1015</t>
  </si>
  <si>
    <t>DOD-2011-000000592</t>
  </si>
  <si>
    <t>VA_FY17_1016</t>
  </si>
  <si>
    <t>DOD-2011-000000593</t>
  </si>
  <si>
    <t>VA_FY17_1047</t>
  </si>
  <si>
    <t>DOD-2011-000000594</t>
  </si>
  <si>
    <t>VA_FY17_1019</t>
  </si>
  <si>
    <t>DOD-2011-000000595</t>
  </si>
  <si>
    <t>VA_FY17_1005</t>
  </si>
  <si>
    <t>DOD-2011-000000596</t>
  </si>
  <si>
    <t>VA_FY17_1006</t>
  </si>
  <si>
    <t>DOD-2011-000000597</t>
  </si>
  <si>
    <t>VA_FY17_1007</t>
  </si>
  <si>
    <t>DOD-2011-000000598</t>
  </si>
  <si>
    <t>VA_FY17_1011</t>
  </si>
  <si>
    <t>DOD-2011-000000599</t>
  </si>
  <si>
    <t>VA_FY17_1010</t>
  </si>
  <si>
    <t>DOD-2011-000000600</t>
  </si>
  <si>
    <t>VA_FY17_1008</t>
  </si>
  <si>
    <t>DOD-2011-000000601</t>
  </si>
  <si>
    <t>VA_FY17_1009</t>
  </si>
  <si>
    <t>DOD-2011-000000602</t>
  </si>
  <si>
    <t>VA_FY17_1013</t>
  </si>
  <si>
    <t>DOD-2011-000000606</t>
  </si>
  <si>
    <t>VA_FY17_1012</t>
  </si>
  <si>
    <t>DOD-2011-000000607</t>
  </si>
  <si>
    <t>VA_FY17_1014</t>
  </si>
  <si>
    <t>DOD-2011-000000608</t>
  </si>
  <si>
    <t>VA_FY17_1022</t>
  </si>
  <si>
    <t>DOD-2011-000000609</t>
  </si>
  <si>
    <t>VA_FY17_1052</t>
  </si>
  <si>
    <t>DOD-2011-000000610</t>
  </si>
  <si>
    <t>VA_FY17_994</t>
  </si>
  <si>
    <t>DOD-2011-000000611</t>
  </si>
  <si>
    <t>VA_FY17_1025</t>
  </si>
  <si>
    <t>DOD-2011-000000612</t>
  </si>
  <si>
    <t>VA_FY17_1026</t>
  </si>
  <si>
    <t>DOD-2011-000000613</t>
  </si>
  <si>
    <t>VA_FY17_1027</t>
  </si>
  <si>
    <t>DOD-2011-000000617</t>
  </si>
  <si>
    <t>VA_FY17_988</t>
  </si>
  <si>
    <t>DOD-2011-000000618</t>
  </si>
  <si>
    <t>VA_FY17_987</t>
  </si>
  <si>
    <t>DOD-2011-000000619</t>
  </si>
  <si>
    <t>VA_FY17_993</t>
  </si>
  <si>
    <t>DOD-2011-000000620</t>
  </si>
  <si>
    <t>VA_FY17_966</t>
  </si>
  <si>
    <t>DOD-2011-000000621</t>
  </si>
  <si>
    <t>VA_FY17_1064</t>
  </si>
  <si>
    <t>DOD-2011-000000622</t>
  </si>
  <si>
    <t>VA_FY17_1062</t>
  </si>
  <si>
    <t>DOD-2011-000000623</t>
  </si>
  <si>
    <t>VA_FY17_1063</t>
  </si>
  <si>
    <t>DOD-2011-000000624</t>
  </si>
  <si>
    <t>VA_FY17_1065</t>
  </si>
  <si>
    <t>DOD-2011-000000625</t>
  </si>
  <si>
    <t>VA_FY17_1059</t>
  </si>
  <si>
    <t>DOD-2011-000000626</t>
  </si>
  <si>
    <t>VA_FY17_1060</t>
  </si>
  <si>
    <t>DOD-2011-000000627</t>
  </si>
  <si>
    <t>VA_FY17_1061</t>
  </si>
  <si>
    <t>DOD-2011-000000628</t>
  </si>
  <si>
    <t>VA_FY17_1068</t>
  </si>
  <si>
    <t>DOD-2011-000000629</t>
  </si>
  <si>
    <t>VA_FY17_1069</t>
  </si>
  <si>
    <t>DOD-2011-000000630</t>
  </si>
  <si>
    <t>VA_FY17_955</t>
  </si>
  <si>
    <t>DOD-2011-000037302</t>
  </si>
  <si>
    <t>VA_FY17_999</t>
  </si>
  <si>
    <t>DOD-2011-000037304</t>
  </si>
  <si>
    <t>VA_FY17_1045</t>
  </si>
  <si>
    <t>DOD-2011-000037307</t>
  </si>
  <si>
    <t>VA_FY17_1043</t>
  </si>
  <si>
    <t>DOD-2011-000037308</t>
  </si>
  <si>
    <t>VA_FY17_956</t>
  </si>
  <si>
    <t>DOD-2011-000037309</t>
  </si>
  <si>
    <t>VA_FY17_1056</t>
  </si>
  <si>
    <t>DOD-2011-000037310</t>
  </si>
  <si>
    <t>VA_FY17_1055</t>
  </si>
  <si>
    <t>DOD-2011-000037311</t>
  </si>
  <si>
    <t>VA_FY17_1058</t>
  </si>
  <si>
    <t>DOD-2011-000037312</t>
  </si>
  <si>
    <t>VA_FY17_1057</t>
  </si>
  <si>
    <t>DOD-2011-000037313</t>
  </si>
  <si>
    <t>VA_FY17_989</t>
  </si>
  <si>
    <t>DOD-2011-000037474</t>
  </si>
  <si>
    <t>VA_FY17_1050</t>
  </si>
  <si>
    <t>DOD-2011-000037475</t>
  </si>
  <si>
    <t>VA_FY17_1046</t>
  </si>
  <si>
    <t>DOD-2011-000037477</t>
  </si>
  <si>
    <t>VA_FY17_1090</t>
  </si>
  <si>
    <t>DOD-2012-000000631</t>
  </si>
  <si>
    <t>VA_FY17_1091</t>
  </si>
  <si>
    <t>DOD-2012-000000632</t>
  </si>
  <si>
    <t>VA_FY17_1089</t>
  </si>
  <si>
    <t>DOD-2012-000000634</t>
  </si>
  <si>
    <t>VA_FY17_1095</t>
  </si>
  <si>
    <t>DOD-2012-000000635</t>
  </si>
  <si>
    <t>VA_FY17_1101</t>
  </si>
  <si>
    <t>DOD-2012-000000636</t>
  </si>
  <si>
    <t>VA_FY17_1102</t>
  </si>
  <si>
    <t>DOD-2012-000000637</t>
  </si>
  <si>
    <t>VA_FY17_1103</t>
  </si>
  <si>
    <t>DOD-2012-000000638</t>
  </si>
  <si>
    <t>VA_FY17_1104</t>
  </si>
  <si>
    <t>DOD-2012-000000639</t>
  </si>
  <si>
    <t>VA_FY17_1155</t>
  </si>
  <si>
    <t>DOD-2012-000000641</t>
  </si>
  <si>
    <t>VA_FY17_1154</t>
  </si>
  <si>
    <t>DOD-2012-000000642</t>
  </si>
  <si>
    <t>VA_FY17_1156</t>
  </si>
  <si>
    <t>DOD-2012-000000643</t>
  </si>
  <si>
    <t>VA_FY17_1158</t>
  </si>
  <si>
    <t>DOD-2012-000000644</t>
  </si>
  <si>
    <t>VA_FY17_1157</t>
  </si>
  <si>
    <t>DOD-2012-000000645</t>
  </si>
  <si>
    <t>VA_FY17_1160</t>
  </si>
  <si>
    <t>DOD-2012-000000646</t>
  </si>
  <si>
    <t>VA_FY17_1162</t>
  </si>
  <si>
    <t>DOD-2012-000000647</t>
  </si>
  <si>
    <t>VA_FY17_1164</t>
  </si>
  <si>
    <t>DOD-2012-000000648</t>
  </si>
  <si>
    <t>VA_FY17_1163</t>
  </si>
  <si>
    <t>DOD-2012-000000649</t>
  </si>
  <si>
    <t>VA_FY17_1161</t>
  </si>
  <si>
    <t>DOD-2012-000000650</t>
  </si>
  <si>
    <t>VA_FY17_1152</t>
  </si>
  <si>
    <t>DOD-2012-000000652</t>
  </si>
  <si>
    <t>VA_FY17_1151</t>
  </si>
  <si>
    <t>DOD-2012-000000653</t>
  </si>
  <si>
    <t>VA_FY17_1153</t>
  </si>
  <si>
    <t>DOD-2012-000000654</t>
  </si>
  <si>
    <t>VA_FY17_1123</t>
  </si>
  <si>
    <t>DOD-2012-000000655</t>
  </si>
  <si>
    <t>VA_FY17_1124</t>
  </si>
  <si>
    <t>DOD-2012-000000656</t>
  </si>
  <si>
    <t>VA_FY17_1133</t>
  </si>
  <si>
    <t>DOD-2012-000000657</t>
  </si>
  <si>
    <t>VA_FY17_1129</t>
  </si>
  <si>
    <t>DOD-2012-000000658</t>
  </si>
  <si>
    <t>VA_FY17_1128</t>
  </si>
  <si>
    <t>DOD-2012-000000659</t>
  </si>
  <si>
    <t>VA_FY17_1125</t>
  </si>
  <si>
    <t>DOD-2012-000000660</t>
  </si>
  <si>
    <t>VA_FY17_1127</t>
  </si>
  <si>
    <t>DOD-2012-000000662</t>
  </si>
  <si>
    <t>VA_FY17_1135</t>
  </si>
  <si>
    <t>DOD-2012-000000663</t>
  </si>
  <si>
    <t>VA_FY17_1130</t>
  </si>
  <si>
    <t>DOD-2012-000000664</t>
  </si>
  <si>
    <t>VA_FY17_1134</t>
  </si>
  <si>
    <t>DOD-2012-000000665</t>
  </si>
  <si>
    <t>VA_FY17_1131</t>
  </si>
  <si>
    <t>DOD-2012-000000666</t>
  </si>
  <si>
    <t>VA_FY17_1132</t>
  </si>
  <si>
    <t>DOD-2012-000000667</t>
  </si>
  <si>
    <t>VA_FY17_1138</t>
  </si>
  <si>
    <t>DOD-2012-000000668</t>
  </si>
  <si>
    <t>VA_FY17_1137</t>
  </si>
  <si>
    <t>DOD-2012-000000669</t>
  </si>
  <si>
    <t>VA_FY17_1136</t>
  </si>
  <si>
    <t>DOD-2012-000000670</t>
  </si>
  <si>
    <t>VA_FY17_1105</t>
  </si>
  <si>
    <t>DOD-2012-000000671</t>
  </si>
  <si>
    <t>VA_FY17_1109</t>
  </si>
  <si>
    <t>DOD-2012-000000673</t>
  </si>
  <si>
    <t>VA_FY17_1108</t>
  </si>
  <si>
    <t>DOD-2012-000000674</t>
  </si>
  <si>
    <t>VA_FY17_1111</t>
  </si>
  <si>
    <t>DOD-2012-000000675</t>
  </si>
  <si>
    <t>VA_FY17_1110</t>
  </si>
  <si>
    <t>DOD-2012-000000676</t>
  </si>
  <si>
    <t>VA_FY17_1112</t>
  </si>
  <si>
    <t>DOD-2012-000000677</t>
  </si>
  <si>
    <t>VA_FY17_1113</t>
  </si>
  <si>
    <t>DOD-2012-000000678</t>
  </si>
  <si>
    <t>VA_FY17_1118</t>
  </si>
  <si>
    <t>DOD-2012-000000679</t>
  </si>
  <si>
    <t>VA_FY17_1116</t>
  </si>
  <si>
    <t>DOD-2012-000000680</t>
  </si>
  <si>
    <t>VA_FY17_1117</t>
  </si>
  <si>
    <t>DOD-2012-000000681</t>
  </si>
  <si>
    <t>VA_FY17_1120</t>
  </si>
  <si>
    <t>DOD-2012-000000682</t>
  </si>
  <si>
    <t>VA_FY17_1121</t>
  </si>
  <si>
    <t>DOD-2012-000000683</t>
  </si>
  <si>
    <t>VA_FY17_1122</t>
  </si>
  <si>
    <t>DOD-2012-000000684</t>
  </si>
  <si>
    <t>VA_FY17_1119</t>
  </si>
  <si>
    <t>DOD-2012-000000685</t>
  </si>
  <si>
    <t>VA_FY17_1115</t>
  </si>
  <si>
    <t>DOD-2012-000000686</t>
  </si>
  <si>
    <t>VA_FY17_1114</t>
  </si>
  <si>
    <t>DOD-2012-000000687</t>
  </si>
  <si>
    <t>VA_FY17_1149</t>
  </si>
  <si>
    <t>DOD-2012-000000688</t>
  </si>
  <si>
    <t>VA_FY17_1150</t>
  </si>
  <si>
    <t>DOD-2012-000000689</t>
  </si>
  <si>
    <t>VA_FY17_1145</t>
  </si>
  <si>
    <t>DOD-2012-000000696</t>
  </si>
  <si>
    <t>VA_FY17_1148</t>
  </si>
  <si>
    <t>DOD-2012-000000697</t>
  </si>
  <si>
    <t>VA_FY17_1087</t>
  </si>
  <si>
    <t>DOD-2012-000000714</t>
  </si>
  <si>
    <t>VA_FY17_1086</t>
  </si>
  <si>
    <t>DOD-2012-000000715</t>
  </si>
  <si>
    <t>VA_FY17_1088</t>
  </si>
  <si>
    <t>DOD-2012-000000716</t>
  </si>
  <si>
    <t>VA_FY17_1094</t>
  </si>
  <si>
    <t>DOD-2012-000000718</t>
  </si>
  <si>
    <t>VA_FY17_1080</t>
  </si>
  <si>
    <t>DOD-2012-000000719</t>
  </si>
  <si>
    <t>VA_FY17_1077</t>
  </si>
  <si>
    <t>DOD-2012-000000724</t>
  </si>
  <si>
    <t>VA_FY17_1078</t>
  </si>
  <si>
    <t>DOD-2012-000000725</t>
  </si>
  <si>
    <t>VA_FY17_1097</t>
  </si>
  <si>
    <t>DOD-2012-000000727</t>
  </si>
  <si>
    <t>VA_FY17_1096</t>
  </si>
  <si>
    <t>DOD-2012-000000728</t>
  </si>
  <si>
    <t>VA_FY17_1099</t>
  </si>
  <si>
    <t>DOD-2012-000000729</t>
  </si>
  <si>
    <t>VA_FY17_1070</t>
  </si>
  <si>
    <t>DOD-2012-000037314</t>
  </si>
  <si>
    <t>VA_FY17_1143</t>
  </si>
  <si>
    <t>DOD-2012-000037315</t>
  </si>
  <si>
    <t>VA_FY17_1142</t>
  </si>
  <si>
    <t>DOD-2012-000037316</t>
  </si>
  <si>
    <t>VA_FY17_1141</t>
  </si>
  <si>
    <t>DOD-2012-000037318</t>
  </si>
  <si>
    <t>VA_FY17_1139</t>
  </si>
  <si>
    <t>DOD-2012-000037319</t>
  </si>
  <si>
    <t>VA_FY17_1168</t>
  </si>
  <si>
    <t>DOD-2012-000037324</t>
  </si>
  <si>
    <t>VA_FY17_1167</t>
  </si>
  <si>
    <t>DOD-2012-000037325</t>
  </si>
  <si>
    <t>VA_FY17_1071</t>
  </si>
  <si>
    <t>DOD-2012-000037483</t>
  </si>
  <si>
    <t>VA_FY17_1067</t>
  </si>
  <si>
    <t>DOD-2012-000037484</t>
  </si>
  <si>
    <t>VA_FY17_1085</t>
  </si>
  <si>
    <t>DOD-2012-000037485</t>
  </si>
  <si>
    <t>VA_FY17_1147</t>
  </si>
  <si>
    <t>DOD-2012-000037486</t>
  </si>
  <si>
    <t>VA_FY17_1184</t>
  </si>
  <si>
    <t>DOD-2013-000000732</t>
  </si>
  <si>
    <t>VA_FY17_1183</t>
  </si>
  <si>
    <t>DOD-2013-000000733</t>
  </si>
  <si>
    <t>VA_FY17_1219</t>
  </si>
  <si>
    <t>DOD-2013-000000734</t>
  </si>
  <si>
    <t>VA_FY17_1220</t>
  </si>
  <si>
    <t>DOD-2013-000000735</t>
  </si>
  <si>
    <t>VA_FY17_1221</t>
  </si>
  <si>
    <t>DOD-2013-000000736</t>
  </si>
  <si>
    <t>VA_FY17_1176</t>
  </si>
  <si>
    <t>DOD-2013-000000738</t>
  </si>
  <si>
    <t>VA_FY17_1177</t>
  </si>
  <si>
    <t>DOD-2013-000000739</t>
  </si>
  <si>
    <t>VA_FY17_1179</t>
  </si>
  <si>
    <t>DOD-2013-000000740</t>
  </si>
  <si>
    <t>VA_FY17_1178</t>
  </si>
  <si>
    <t>DOD-2013-000000748</t>
  </si>
  <si>
    <t>VA_FY17_1217</t>
  </si>
  <si>
    <t>DOD-2013-000000750</t>
  </si>
  <si>
    <t>VA_FY17_1213</t>
  </si>
  <si>
    <t>DOD-2013-000037331</t>
  </si>
  <si>
    <t>VA_FY17_1216</t>
  </si>
  <si>
    <t>DOD-2013-000037332</t>
  </si>
  <si>
    <t>VA_FY17_1208</t>
  </si>
  <si>
    <t>DOD-2013-000037333</t>
  </si>
  <si>
    <t>VA_FY17_1211</t>
  </si>
  <si>
    <t>DOD-2013-000037334</t>
  </si>
  <si>
    <t>VA_FY17_1198</t>
  </si>
  <si>
    <t>DOD-2013-000037335</t>
  </si>
  <si>
    <t>VA_FY17_1169</t>
  </si>
  <si>
    <t>DOD-2013-000037336</t>
  </si>
  <si>
    <t>VA_FY17_1200</t>
  </si>
  <si>
    <t>DOD-2013-000037341</t>
  </si>
  <si>
    <t>VA_FY17_1195</t>
  </si>
  <si>
    <t>DOD-2013-000037342</t>
  </si>
  <si>
    <t>VA_FY17_1202</t>
  </si>
  <si>
    <t>DOD-2013-000037343</t>
  </si>
  <si>
    <t>VA_FY17_1209</t>
  </si>
  <si>
    <t>DOD-2013-000037344</t>
  </si>
  <si>
    <t>VA_FY17_1197</t>
  </si>
  <si>
    <t>DOD-2013-000037345</t>
  </si>
  <si>
    <t>VA_FY17_1207</t>
  </si>
  <si>
    <t>DOD-2013-000037346</t>
  </si>
  <si>
    <t>VA_FY17_1203</t>
  </si>
  <si>
    <t>DOD-2013-000037347</t>
  </si>
  <si>
    <t>VA_FY17_1206</t>
  </si>
  <si>
    <t>DOD-2013-000037348</t>
  </si>
  <si>
    <t>VA_FY17_1192</t>
  </si>
  <si>
    <t>DOD-2013-000037349</t>
  </si>
  <si>
    <t>VA_FY17_1205</t>
  </si>
  <si>
    <t>DOD-2013-000037350</t>
  </si>
  <si>
    <t>VA_FY17_1193</t>
  </si>
  <si>
    <t>DOD-2013-000037351</t>
  </si>
  <si>
    <t>VA_FY17_1190</t>
  </si>
  <si>
    <t>DOD-2013-000037352</t>
  </si>
  <si>
    <t>VA_FY17_1210</t>
  </si>
  <si>
    <t>DOD-2013-000037353</t>
  </si>
  <si>
    <t>VA_FY17_1199</t>
  </si>
  <si>
    <t>DOD-2013-000037354</t>
  </si>
  <si>
    <t>VA_FY17_1182</t>
  </si>
  <si>
    <t>DOD-2013-000037355</t>
  </si>
  <si>
    <t>VA_FY17_1218</t>
  </si>
  <si>
    <t>DOD-2013-000037490</t>
  </si>
  <si>
    <t>VA_FY17_1245</t>
  </si>
  <si>
    <t>DOD-2014-000000756</t>
  </si>
  <si>
    <t>_4390960e-f730-4f19-8234-7357f6abc4a4</t>
  </si>
  <si>
    <t>_4265e1c7-d00f-43a0-a023-76d573312aa3</t>
  </si>
  <si>
    <t>20171128-88</t>
  </si>
  <si>
    <t>VA_FY17_1231</t>
  </si>
  <si>
    <t>DOD-2014-000037356</t>
  </si>
  <si>
    <t>_0f714fa4-8dd0-45f3-9106-3f4c0d0d1167</t>
  </si>
  <si>
    <t>_c1d9e664-f137-439f-a96b-5774ae559ad8</t>
  </si>
  <si>
    <t>2017126-126</t>
  </si>
  <si>
    <t>VA_FY17_1230</t>
  </si>
  <si>
    <t>DOD-2014-000037357</t>
  </si>
  <si>
    <t>VA_FY17_1227</t>
  </si>
  <si>
    <t>DOD-2014-000037358</t>
  </si>
  <si>
    <t>VA_FY17_1229</t>
  </si>
  <si>
    <t>DOD-2014-000037359</t>
  </si>
  <si>
    <t>VA_FY17_1228</t>
  </si>
  <si>
    <t>DOD-2014-000037360</t>
  </si>
  <si>
    <t>VA_FY17_1258</t>
  </si>
  <si>
    <t>DOD-2014-000037363</t>
  </si>
  <si>
    <t>_8d138bc2-cc83-465a-bf0f-ca11574d53b7</t>
  </si>
  <si>
    <t>_4dc09e3f-6892-4e0a-b971-67a2b4da4965</t>
  </si>
  <si>
    <t>2017126-127</t>
  </si>
  <si>
    <t>VA_FY17_1257</t>
  </si>
  <si>
    <t>DOD-2014-000037364</t>
  </si>
  <si>
    <t>VA_FY17_1326</t>
  </si>
  <si>
    <t>DOD-2014-000037365</t>
  </si>
  <si>
    <t>_e57795e2-9ddb-49cf-afc2-522b3d2f3967</t>
  </si>
  <si>
    <t>_b8ff5dc5-455e-4a48-a255-ab858731ddb5</t>
  </si>
  <si>
    <t>2017126-128</t>
  </si>
  <si>
    <t>VA_FY17_1263</t>
  </si>
  <si>
    <t>DOD-2014-000037491</t>
  </si>
  <si>
    <t>VA_FY17_1261</t>
  </si>
  <si>
    <t>DOD-2014-000037492</t>
  </si>
  <si>
    <t>VA_FY17_1260</t>
  </si>
  <si>
    <t>DOD-2014-000037493</t>
  </si>
  <si>
    <t>VA_FY17_1292</t>
  </si>
  <si>
    <t>DOD-2014-000037494</t>
  </si>
  <si>
    <t>VA_FY17_1276</t>
  </si>
  <si>
    <t>DOD-2014-000037495</t>
  </si>
  <si>
    <t>VA_FY17_238</t>
  </si>
  <si>
    <t>DOD-2016-00049105</t>
  </si>
  <si>
    <t>VA_FY17_216</t>
  </si>
  <si>
    <t>DOD-2016-00049106</t>
  </si>
  <si>
    <t>VA_FY17_230</t>
  </si>
  <si>
    <t>DOD-2017-00049110</t>
  </si>
  <si>
    <t>VA_FY17_235</t>
  </si>
  <si>
    <t>DOD-2017-00049111</t>
  </si>
  <si>
    <t>VA_FY17_234</t>
  </si>
  <si>
    <t>DOD-2017-00049112</t>
  </si>
  <si>
    <t>VA_FY17_231</t>
  </si>
  <si>
    <t>DOD-2017-00049113</t>
  </si>
  <si>
    <t>VA_FY17_232</t>
  </si>
  <si>
    <t>DOD-2017-00049114</t>
  </si>
  <si>
    <t>VA_FY17_233</t>
  </si>
  <si>
    <t>DOD-2017-00049115</t>
  </si>
  <si>
    <t>VA_FY17_182</t>
  </si>
  <si>
    <t>DOD-2017-00049122</t>
  </si>
  <si>
    <t>VA_FY17_183</t>
  </si>
  <si>
    <t>DOD-2017-00049123</t>
  </si>
  <si>
    <t>VA_FY17_184</t>
  </si>
  <si>
    <t>DOD-2017-00049124</t>
  </si>
  <si>
    <t>VA_FY17_185</t>
  </si>
  <si>
    <t>DOD-2017-00049125</t>
  </si>
  <si>
    <t>VA_FY17_186</t>
  </si>
  <si>
    <t>DOD-2017-00049126</t>
  </si>
  <si>
    <t>VA_FY17_188</t>
  </si>
  <si>
    <t>DOD-2017-00049128</t>
  </si>
  <si>
    <t>VA_FY17_164</t>
  </si>
  <si>
    <t>DOD-2017-00049130</t>
  </si>
  <si>
    <t>VA_FY17_165</t>
  </si>
  <si>
    <t>DOD-2017-00049131</t>
  </si>
  <si>
    <t>VA_FY17_166</t>
  </si>
  <si>
    <t>DOD-2017-00049132</t>
  </si>
  <si>
    <t>VA_FY17_167</t>
  </si>
  <si>
    <t>DOD-2017-00049133</t>
  </si>
  <si>
    <t>VA_FY17_168</t>
  </si>
  <si>
    <t>DOD-2017-00049134</t>
  </si>
  <si>
    <t>VA_FY17_169</t>
  </si>
  <si>
    <t>DOD-2017-00049135</t>
  </si>
  <si>
    <t>VA_FY17_155</t>
  </si>
  <si>
    <t>DOD-2017-00049147</t>
  </si>
  <si>
    <t>VA_FY17_159</t>
  </si>
  <si>
    <t>DOD-2017-00049151</t>
  </si>
  <si>
    <t>VA_FY17_199</t>
  </si>
  <si>
    <t>DOD-2017-00049153</t>
  </si>
  <si>
    <t>VA_FY17_200</t>
  </si>
  <si>
    <t>DOD-2017-00049154</t>
  </si>
  <si>
    <t>VA_FY17_201</t>
  </si>
  <si>
    <t>DOD-2017-00049157</t>
  </si>
  <si>
    <t>VA_FY17_226</t>
  </si>
  <si>
    <t>DOD-2017-00049161</t>
  </si>
  <si>
    <t>AGR</t>
  </si>
  <si>
    <t>VA_FY17_1323</t>
  </si>
  <si>
    <t>USAHQ-2015-00002020</t>
  </si>
  <si>
    <t>VA_FY17_1324</t>
  </si>
  <si>
    <t>USAHQ-2015-00002021</t>
  </si>
  <si>
    <t>VA_FY17_1322</t>
  </si>
  <si>
    <t>USAHQ-2015-00002022</t>
  </si>
  <si>
    <t>VA_FY17_1321</t>
  </si>
  <si>
    <t>USAHQ-2015-00002023</t>
  </si>
  <si>
    <t>VA_FY17_1320</t>
  </si>
  <si>
    <t>USAHQ-2015-00002024</t>
  </si>
  <si>
    <t>VA_FY17_1318</t>
  </si>
  <si>
    <t>USAHQ-2015-00002025</t>
  </si>
  <si>
    <t>VA_FY17_1319</t>
  </si>
  <si>
    <t>USAHQ-2015-00002026</t>
  </si>
  <si>
    <t>VA_FY17_1315</t>
  </si>
  <si>
    <t>USAHQ-2015-00002028</t>
  </si>
  <si>
    <t>VA_FY17_1313</t>
  </si>
  <si>
    <t>USAHQ-2015-00002029</t>
  </si>
  <si>
    <t>VA_FY17_1314</t>
  </si>
  <si>
    <t>USAHQ-2015-00002030</t>
  </si>
  <si>
    <t>VA_FY17_1312</t>
  </si>
  <si>
    <t>USAHQ-2015-00002031</t>
  </si>
  <si>
    <t>VA_FY17_1316</t>
  </si>
  <si>
    <t>USAHQ-2015-00002032</t>
  </si>
  <si>
    <t>VA_FY17_1311</t>
  </si>
  <si>
    <t>USAHQ-2015-00002033</t>
  </si>
  <si>
    <t>VA_FY17_1310</t>
  </si>
  <si>
    <t>USAHQ-2015-00002034</t>
  </si>
  <si>
    <t>VA_FY17_1309</t>
  </si>
  <si>
    <t>USAHQ-2015-00002035</t>
  </si>
  <si>
    <t>VA_FY17_1308</t>
  </si>
  <si>
    <t>USAHQ-2015-00002036</t>
  </si>
  <si>
    <t>VA_FY17_1305</t>
  </si>
  <si>
    <t>USAHQ-2015-00002037</t>
  </si>
  <si>
    <t>VA_FY17_1304</t>
  </si>
  <si>
    <t>USAHQ-2015-00002038</t>
  </si>
  <si>
    <t>VA_FY17_1303</t>
  </si>
  <si>
    <t>USAHQ-2015-00002039</t>
  </si>
  <si>
    <t>VA_FY17_1302</t>
  </si>
  <si>
    <t>USAHQ-2015-00002042</t>
  </si>
  <si>
    <t>VA_FY17_1301</t>
  </si>
  <si>
    <t>USAHQ-2015-00002043</t>
  </si>
  <si>
    <t>VA_FY17_1299</t>
  </si>
  <si>
    <t>USAHQ-2015-00002044</t>
  </si>
  <si>
    <t>VA_FY17_1298</t>
  </si>
  <si>
    <t>USAHQ-2015-00002045</t>
  </si>
  <si>
    <t>VA_FY17_1294</t>
  </si>
  <si>
    <t>USAHQ-2015-00002046</t>
  </si>
  <si>
    <t>VA_FY17_1297</t>
  </si>
  <si>
    <t>USAHQ-2015-00002047</t>
  </si>
  <si>
    <t>VA_FY17_1295</t>
  </si>
  <si>
    <t>USAHQ-2015-00002048</t>
  </si>
  <si>
    <t>VA_FY17_1296</t>
  </si>
  <si>
    <t>USAHQ-2015-00002049</t>
  </si>
  <si>
    <t>VA_FY17_1293</t>
  </si>
  <si>
    <t>USAHQ-2015-00002050</t>
  </si>
  <si>
    <t>VA_FY17_1300</t>
  </si>
  <si>
    <t>USAHQ-2015-00002051</t>
  </si>
  <si>
    <t>VA_FY17_1273</t>
  </si>
  <si>
    <t>USAHQ-2015-00002052</t>
  </si>
  <si>
    <t>VA_FY17_1262</t>
  </si>
  <si>
    <t>USAHQ-2015-00002053</t>
  </si>
  <si>
    <t>VA_FY17_1259</t>
  </si>
  <si>
    <t>USAHQ-2015-00002054</t>
  </si>
  <si>
    <t>VA_FY17_1275</t>
  </si>
  <si>
    <t>USAHQ-2015-00002056</t>
  </si>
  <si>
    <t>VA_FY17_1264</t>
  </si>
  <si>
    <t>USAHQ-2015-00002057</t>
  </si>
  <si>
    <t>VA_FY17_1291</t>
  </si>
  <si>
    <t>USAHQ-2015-00002058</t>
  </si>
  <si>
    <t>VA_FY17_1290</t>
  </si>
  <si>
    <t>USAHQ-2015-00002059</t>
  </si>
  <si>
    <t>VA_FY17_1289</t>
  </si>
  <si>
    <t>USAHQ-2015-00002060</t>
  </si>
  <si>
    <t>VA_FY17_1288</t>
  </si>
  <si>
    <t>USAHQ-2015-00002061</t>
  </si>
  <si>
    <t>VA_FY17_1287</t>
  </si>
  <si>
    <t>USAHQ-2015-00002062</t>
  </si>
  <si>
    <t>VA_FY17_1286</t>
  </si>
  <si>
    <t>USAHQ-2015-00002063</t>
  </si>
  <si>
    <t>VA_FY17_1285</t>
  </si>
  <si>
    <t>USAHQ-2015-00002064</t>
  </si>
  <si>
    <t>VA_FY17_1284</t>
  </si>
  <si>
    <t>USAHQ-2015-00002065</t>
  </si>
  <si>
    <t>VA_FY17_1283</t>
  </si>
  <si>
    <t>USAHQ-2015-00002066</t>
  </si>
  <si>
    <t>VA_FY17_1282</t>
  </si>
  <si>
    <t>USAHQ-2015-00002067</t>
  </si>
  <si>
    <t>VA_FY17_1281</t>
  </si>
  <si>
    <t>USAHQ-2015-00002068</t>
  </si>
  <si>
    <t>VA_FY17_1280</t>
  </si>
  <si>
    <t>USAHQ-2015-00002069</t>
  </si>
  <si>
    <t>VA_FY17_1279</t>
  </si>
  <si>
    <t>USAHQ-2015-00002070</t>
  </si>
  <si>
    <t>VA_FY17_1274</t>
  </si>
  <si>
    <t>USAHQ-2015-00002072</t>
  </si>
  <si>
    <t>VA_FY17_1272</t>
  </si>
  <si>
    <t>USAHQ-2015-00002073</t>
  </si>
  <si>
    <t>VA_FY17_1270</t>
  </si>
  <si>
    <t>USAHQ-2015-00002074</t>
  </si>
  <si>
    <t>VA_FY17_1271</t>
  </si>
  <si>
    <t>USAHQ-2015-00002075</t>
  </si>
  <si>
    <t>VA_FY17_1268</t>
  </si>
  <si>
    <t>USAHQ-2015-00002076</t>
  </si>
  <si>
    <t>VA_FY17_1269</t>
  </si>
  <si>
    <t>USAHQ-2015-00002077</t>
  </si>
  <si>
    <t>VA_FY17_1267</t>
  </si>
  <si>
    <t>USAHQ-2015-00002078</t>
  </si>
  <si>
    <t>VA_FY17_1265</t>
  </si>
  <si>
    <t>USAHQ-2015-00002080</t>
  </si>
  <si>
    <t>VA_FY17_1360</t>
  </si>
  <si>
    <t>USN-2016-00017771</t>
  </si>
  <si>
    <t>VA_FY17_1344</t>
  </si>
  <si>
    <t>USN-2016-00017772</t>
  </si>
  <si>
    <t>VA_FY17_1226</t>
  </si>
  <si>
    <t>USN-2016-00017777</t>
  </si>
  <si>
    <t>VA_FY17_1383</t>
  </si>
  <si>
    <t>USN-2016-00017778</t>
  </si>
  <si>
    <t>VA_FY17_1346</t>
  </si>
  <si>
    <t>USN-2016-00017779</t>
  </si>
  <si>
    <t>VA_FY17_1349</t>
  </si>
  <si>
    <t>USN-2016-00017780</t>
  </si>
  <si>
    <t>VA_FY17_1254</t>
  </si>
  <si>
    <t>USN-2016-00017782</t>
  </si>
  <si>
    <t>VA_FY17_1188</t>
  </si>
  <si>
    <t>USN-2016-00017783</t>
  </si>
  <si>
    <t>VA_FY17_1365</t>
  </si>
  <si>
    <t>USN-2016-00017796</t>
  </si>
  <si>
    <t>VA_FY17_1366</t>
  </si>
  <si>
    <t>USN-2016-00017797</t>
  </si>
  <si>
    <t>VA_FY17_1367</t>
  </si>
  <si>
    <t>USN-2016-00017798</t>
  </si>
  <si>
    <t>VA_FY17_1368</t>
  </si>
  <si>
    <t>USN-2016-00017801</t>
  </si>
  <si>
    <t>VA_FY17_1369</t>
  </si>
  <si>
    <t>USN-2016-00017802</t>
  </si>
  <si>
    <t>VA_FY17_1370</t>
  </si>
  <si>
    <t>USN-2016-00017803</t>
  </si>
  <si>
    <t>VA_FY17_1372</t>
  </si>
  <si>
    <t>USN-2016-00017805</t>
  </si>
  <si>
    <t>VA_FY17_1448</t>
  </si>
  <si>
    <t>USN-2016-00017847</t>
  </si>
  <si>
    <t>VA_FY17_1424</t>
  </si>
  <si>
    <t>USN-2016-00017849</t>
  </si>
  <si>
    <t>VA_FY17_1385</t>
  </si>
  <si>
    <t>USN-2016-00017850</t>
  </si>
  <si>
    <t>VA_FY17_1452</t>
  </si>
  <si>
    <t>USN-2016-00017853</t>
  </si>
  <si>
    <t>VA_FY17_1361</t>
  </si>
  <si>
    <t>USN-2016-00017854</t>
  </si>
  <si>
    <t>VA_FY17_1362</t>
  </si>
  <si>
    <t>USN-2016-00017855</t>
  </si>
  <si>
    <t>VA_FY17_1363</t>
  </si>
  <si>
    <t>USN-2016-00017856</t>
  </si>
  <si>
    <t>VA_FY17_1430</t>
  </si>
  <si>
    <t>USN-2016-00017858</t>
  </si>
  <si>
    <t>VA_FY17_1408</t>
  </si>
  <si>
    <t>USN-2016-00017860</t>
  </si>
  <si>
    <t>VA_FY17_1427</t>
  </si>
  <si>
    <t>USN-2016-00017863</t>
  </si>
  <si>
    <t>VA_FY17_1428</t>
  </si>
  <si>
    <t>USN-2016-00017864</t>
  </si>
  <si>
    <t>VA_FY17_1429</t>
  </si>
  <si>
    <t>USN-2016-00017865</t>
  </si>
  <si>
    <t>VA_FY17_1409</t>
  </si>
  <si>
    <t>USN-2016-00017866</t>
  </si>
  <si>
    <t>VA_FY17_1410</t>
  </si>
  <si>
    <t>USN-2016-00017867</t>
  </si>
  <si>
    <t>VA_FY17_1411</t>
  </si>
  <si>
    <t>USN-2016-00017868</t>
  </si>
  <si>
    <t>VA_FY17_1251</t>
  </si>
  <si>
    <t>USNNAVFC-2015-00005881</t>
  </si>
  <si>
    <t>VA_FY17_1249</t>
  </si>
  <si>
    <t>USNNAVFC-2015-00005882</t>
  </si>
  <si>
    <t>VA_FY17_1250</t>
  </si>
  <si>
    <t>USNNAVFC-2015-00005883</t>
  </si>
  <si>
    <t>VA_FY17_1247</t>
  </si>
  <si>
    <t>USNNAVFC-2015-00005884</t>
  </si>
  <si>
    <t>VA_FY17_1252</t>
  </si>
  <si>
    <t>USNNAVFC-2015-00005885</t>
  </si>
  <si>
    <t>VA_FY17_1248</t>
  </si>
  <si>
    <t>USNNAVFC-2015-00005886</t>
  </si>
  <si>
    <t>VA_FY17_1246</t>
  </si>
  <si>
    <t>USNNAVFC-2015-00005887</t>
  </si>
  <si>
    <t>VA_FY17_1345</t>
  </si>
  <si>
    <t>USNNAVFC-2015-00005888</t>
  </si>
  <si>
    <t>DoD BMP ID</t>
  </si>
  <si>
    <t>VA_FY17_1266</t>
  </si>
  <si>
    <t>VA_FY17_328</t>
  </si>
  <si>
    <t>VA_FY17_341</t>
  </si>
  <si>
    <t>VA_FY17_356</t>
  </si>
  <si>
    <t>VA_FY17_413</t>
  </si>
  <si>
    <t>VA_FY17_414</t>
  </si>
  <si>
    <t>VA_FY17_451</t>
  </si>
  <si>
    <t>VA_FY17_482</t>
  </si>
  <si>
    <t>VA_FY17_483</t>
  </si>
  <si>
    <t>VA_FY17_503</t>
  </si>
  <si>
    <t>VA_FY17_816</t>
  </si>
  <si>
    <t>DOD-2014-000037362</t>
  </si>
  <si>
    <t>DOD-1993-000000010</t>
  </si>
  <si>
    <t>DOD-1996-000037110</t>
  </si>
  <si>
    <t>DOD-1998-000000042</t>
  </si>
  <si>
    <t>DOD-2002-000037111</t>
  </si>
  <si>
    <t>DOD-2002-000037112</t>
  </si>
  <si>
    <t>DOD-2004-000000117</t>
  </si>
  <si>
    <t>DOD-2006-000037113</t>
  </si>
  <si>
    <t>DOD-2006-000037114</t>
  </si>
  <si>
    <t>DOD-2006-000037116</t>
  </si>
  <si>
    <t>DOD-2009-000037446</t>
  </si>
  <si>
    <t>DOD-2017-00049201</t>
  </si>
  <si>
    <t>DOD-2017-00049202</t>
  </si>
  <si>
    <t>DOD-2017-00049203</t>
  </si>
  <si>
    <t>DOD-2017-00049193</t>
  </si>
  <si>
    <t>DOD-2017-00049194</t>
  </si>
  <si>
    <t>DOD-2017-00049195</t>
  </si>
  <si>
    <t>DOD-2017-00049196</t>
  </si>
  <si>
    <t>DOD-2017-00049197</t>
  </si>
  <si>
    <t>DOD-2017-00049198</t>
  </si>
  <si>
    <t>DOD-2017-00049199</t>
  </si>
  <si>
    <t>DOD-2017-00049200</t>
  </si>
  <si>
    <t>DOD-2016-00049207</t>
  </si>
  <si>
    <t>DOD-2016-00049208</t>
  </si>
  <si>
    <t>DOD-2017-00049204</t>
  </si>
  <si>
    <t>DOD-2017-00049206</t>
  </si>
  <si>
    <t>DOD-2017-00049205</t>
  </si>
  <si>
    <t>Street Cleaning Practice 11</t>
  </si>
  <si>
    <t>curb lane miles</t>
  </si>
  <si>
    <t>Street Cleaning Practice 2</t>
  </si>
  <si>
    <t>TSS</t>
  </si>
  <si>
    <t>MILES</t>
  </si>
  <si>
    <t>LBS</t>
  </si>
  <si>
    <t>In Database</t>
  </si>
  <si>
    <t>PLAN_DATE</t>
  </si>
  <si>
    <t>IMP_DATE</t>
  </si>
  <si>
    <t>IMPCC_DATE</t>
  </si>
  <si>
    <t>IMPFD_DATE</t>
  </si>
  <si>
    <t>IMPLO_DATE</t>
  </si>
  <si>
    <t>IMPST_DATE</t>
  </si>
  <si>
    <t>INST_DATE</t>
  </si>
  <si>
    <t>INSP_DATE</t>
  </si>
  <si>
    <t>MANT_DATE</t>
  </si>
  <si>
    <t>EXP_DATE</t>
  </si>
  <si>
    <t>RET_DATE</t>
  </si>
  <si>
    <t>STATUS_CODE_RESULT_ID</t>
  </si>
  <si>
    <t>LIFE_SPAN</t>
  </si>
  <si>
    <t>IS_ERROR</t>
  </si>
  <si>
    <t>ERROR_MESSAGE_NAME</t>
  </si>
  <si>
    <t>STATE_UNIQUE_ID</t>
  </si>
  <si>
    <t>LONGITUDE_MEASURE</t>
  </si>
  <si>
    <t>LATITUDE_MEASURE</t>
  </si>
  <si>
    <t>HORIZ_REF_DATUM_CODE</t>
  </si>
  <si>
    <t>HUC4_CODE</t>
  </si>
  <si>
    <t>HUC6_CODE</t>
  </si>
  <si>
    <t>HUC8_CODE</t>
  </si>
  <si>
    <t>HUC10_CODE</t>
  </si>
  <si>
    <t>HUC12_CODE</t>
  </si>
  <si>
    <t>COUNTY_CODE</t>
  </si>
  <si>
    <t>STATE_CODE</t>
  </si>
  <si>
    <t>LR_SEGMENT_CODE</t>
  </si>
  <si>
    <t>MEASURE_NAME</t>
  </si>
  <si>
    <t>MEASURE_VALUE</t>
  </si>
  <si>
    <t>MEASURE_UNIT_CODE</t>
  </si>
  <si>
    <t>PRIOR_LAND_USE_CODE</t>
  </si>
  <si>
    <t>PRIOR_LAND_USE_CLASS_CODE</t>
  </si>
  <si>
    <t>NEW_LAND_USE_CODE</t>
  </si>
  <si>
    <t>NEW_LAND_USE_CLASS_CODE</t>
  </si>
  <si>
    <t>IMPLEMENTATION_QUALIFIER_CODE</t>
  </si>
  <si>
    <t>VERIFICATION_DATE</t>
  </si>
  <si>
    <t>VERIFICATION_QUALIFIER_CODE</t>
  </si>
  <si>
    <t>PREVIOUS_BMP</t>
  </si>
  <si>
    <t>BMP_CATEGORY</t>
  </si>
  <si>
    <t>759</t>
  </si>
  <si>
    <t>3363753</t>
  </si>
  <si>
    <t>40745</t>
  </si>
  <si>
    <t>1</t>
  </si>
  <si>
    <t>BMP is valid as implementation, inspection or maintenance falls within lifespan date range</t>
  </si>
  <si>
    <t>New Development</t>
  </si>
  <si>
    <t>3363752</t>
  </si>
  <si>
    <t>3408629</t>
  </si>
  <si>
    <t>42186</t>
  </si>
  <si>
    <t>NEIENSB</t>
  </si>
  <si>
    <t>3406768</t>
  </si>
  <si>
    <t>41457</t>
  </si>
  <si>
    <t>3401479</t>
  </si>
  <si>
    <t>41725</t>
  </si>
  <si>
    <t>3426687</t>
  </si>
  <si>
    <t>3429639</t>
  </si>
  <si>
    <t>41985</t>
  </si>
  <si>
    <t>RegUrb</t>
  </si>
  <si>
    <t>3429638</t>
  </si>
  <si>
    <t>3429637</t>
  </si>
  <si>
    <t>3429636</t>
  </si>
  <si>
    <t>3309821</t>
  </si>
  <si>
    <t>42495</t>
  </si>
  <si>
    <t>3309820</t>
  </si>
  <si>
    <t>42494</t>
  </si>
  <si>
    <t>3309819</t>
  </si>
  <si>
    <t>3309818</t>
  </si>
  <si>
    <t>3309817</t>
  </si>
  <si>
    <t>3309806</t>
  </si>
  <si>
    <t>3309805</t>
  </si>
  <si>
    <t>3309804</t>
  </si>
  <si>
    <t>3309803</t>
  </si>
  <si>
    <t>3309802</t>
  </si>
  <si>
    <t>3363755</t>
  </si>
  <si>
    <t>3363754</t>
  </si>
  <si>
    <t>41739</t>
  </si>
  <si>
    <t>3417644</t>
  </si>
  <si>
    <t>3417643</t>
  </si>
  <si>
    <t>3423651</t>
  </si>
  <si>
    <t>41984</t>
  </si>
  <si>
    <t>3438677</t>
  </si>
  <si>
    <t>42087</t>
  </si>
  <si>
    <t>3438676</t>
  </si>
  <si>
    <t>3309822</t>
  </si>
  <si>
    <t>42492</t>
  </si>
  <si>
    <t>3309816</t>
  </si>
  <si>
    <t>3309815</t>
  </si>
  <si>
    <t>3309814</t>
  </si>
  <si>
    <t>3309813</t>
  </si>
  <si>
    <t>3309812</t>
  </si>
  <si>
    <t>3309811</t>
  </si>
  <si>
    <t>42347</t>
  </si>
  <si>
    <t>3309810</t>
  </si>
  <si>
    <t>42346</t>
  </si>
  <si>
    <t>3309809</t>
  </si>
  <si>
    <t>3309808</t>
  </si>
  <si>
    <t>42375</t>
  </si>
  <si>
    <t>3309807</t>
  </si>
  <si>
    <t>3363926</t>
  </si>
  <si>
    <t>BMP credit expired due to lifespan.</t>
  </si>
  <si>
    <t>3363925</t>
  </si>
  <si>
    <t>3313146</t>
  </si>
  <si>
    <t>3313167</t>
  </si>
  <si>
    <t>42552</t>
  </si>
  <si>
    <t>3313162</t>
  </si>
  <si>
    <t>3363749</t>
  </si>
  <si>
    <t>40798</t>
  </si>
  <si>
    <t>3363748</t>
  </si>
  <si>
    <t>3363747</t>
  </si>
  <si>
    <t>40442</t>
  </si>
  <si>
    <t>3363746</t>
  </si>
  <si>
    <t>3363745</t>
  </si>
  <si>
    <t>3363816</t>
  </si>
  <si>
    <t>3363877</t>
  </si>
  <si>
    <t>3363866</t>
  </si>
  <si>
    <t>3363854</t>
  </si>
  <si>
    <t>40704</t>
  </si>
  <si>
    <t>3363853</t>
  </si>
  <si>
    <t>3377156</t>
  </si>
  <si>
    <t>41275</t>
  </si>
  <si>
    <t>3389706</t>
  </si>
  <si>
    <t>3389705</t>
  </si>
  <si>
    <t>3391791</t>
  </si>
  <si>
    <t>40544</t>
  </si>
  <si>
    <t>3408628</t>
  </si>
  <si>
    <t>41334</t>
  </si>
  <si>
    <t>3408659</t>
  </si>
  <si>
    <t>3411354</t>
  </si>
  <si>
    <t>3417670</t>
  </si>
  <si>
    <t>41983</t>
  </si>
  <si>
    <t>3417400</t>
  </si>
  <si>
    <t>3408102</t>
  </si>
  <si>
    <t>3429668</t>
  </si>
  <si>
    <t>3432349</t>
  </si>
  <si>
    <t>3432348</t>
  </si>
  <si>
    <t>3420277</t>
  </si>
  <si>
    <t>41794</t>
  </si>
  <si>
    <t>3420141</t>
  </si>
  <si>
    <t>3432354</t>
  </si>
  <si>
    <t>3432353</t>
  </si>
  <si>
    <t>3431932</t>
  </si>
  <si>
    <t>42479</t>
  </si>
  <si>
    <t>3431931</t>
  </si>
  <si>
    <t>3431930</t>
  </si>
  <si>
    <t>3431929</t>
  </si>
  <si>
    <t>3431928</t>
  </si>
  <si>
    <t>3313160</t>
  </si>
  <si>
    <t>3313180</t>
  </si>
  <si>
    <t>3313178</t>
  </si>
  <si>
    <t>3313153</t>
  </si>
  <si>
    <t>3313158</t>
  </si>
  <si>
    <t>3313150</t>
  </si>
  <si>
    <t>3313152</t>
  </si>
  <si>
    <t>3313151</t>
  </si>
  <si>
    <t>3313148</t>
  </si>
  <si>
    <t>3313149</t>
  </si>
  <si>
    <t>3313147</t>
  </si>
  <si>
    <t>3313145</t>
  </si>
  <si>
    <t>3313144</t>
  </si>
  <si>
    <t>3313165</t>
  </si>
  <si>
    <t>3313164</t>
  </si>
  <si>
    <t>3313163</t>
  </si>
  <si>
    <t>42644</t>
  </si>
  <si>
    <t>3313161</t>
  </si>
  <si>
    <t>3308500</t>
  </si>
  <si>
    <t>3308487</t>
  </si>
  <si>
    <t>3308486</t>
  </si>
  <si>
    <t>3309360</t>
  </si>
  <si>
    <t>41640</t>
  </si>
  <si>
    <t>3309839</t>
  </si>
  <si>
    <t>3309838</t>
  </si>
  <si>
    <t>3309834</t>
  </si>
  <si>
    <t>3309837</t>
  </si>
  <si>
    <t>3309362</t>
  </si>
  <si>
    <t>3309800</t>
  </si>
  <si>
    <t>3309799</t>
  </si>
  <si>
    <t>3309836</t>
  </si>
  <si>
    <t>42551</t>
  </si>
  <si>
    <t>3328516</t>
  </si>
  <si>
    <t>3330199</t>
  </si>
  <si>
    <t>3334152</t>
  </si>
  <si>
    <t>3339066</t>
  </si>
  <si>
    <t>42125</t>
  </si>
  <si>
    <t>3339065</t>
  </si>
  <si>
    <t>3339744</t>
  </si>
  <si>
    <t>3339064</t>
  </si>
  <si>
    <t>3339063</t>
  </si>
  <si>
    <t>3346033</t>
  </si>
  <si>
    <t>3349069</t>
  </si>
  <si>
    <t>3349068</t>
  </si>
  <si>
    <t>3349048</t>
  </si>
  <si>
    <t>3363975</t>
  </si>
  <si>
    <t>3363974</t>
  </si>
  <si>
    <t>3363973</t>
  </si>
  <si>
    <t>3363972</t>
  </si>
  <si>
    <t>3352345</t>
  </si>
  <si>
    <t>3374557</t>
  </si>
  <si>
    <t>3374556</t>
  </si>
  <si>
    <t>3374555</t>
  </si>
  <si>
    <t>3374773</t>
  </si>
  <si>
    <t>40925</t>
  </si>
  <si>
    <t>3389726</t>
  </si>
  <si>
    <t>40725</t>
  </si>
  <si>
    <t>3398753</t>
  </si>
  <si>
    <t>41968</t>
  </si>
  <si>
    <t>3398752</t>
  </si>
  <si>
    <t>3398751</t>
  </si>
  <si>
    <t>3398750</t>
  </si>
  <si>
    <t>3391808</t>
  </si>
  <si>
    <t>40934</t>
  </si>
  <si>
    <t>Proprietary Stormwater Treatment Device</t>
  </si>
  <si>
    <t>3408034</t>
  </si>
  <si>
    <t>3408666</t>
  </si>
  <si>
    <t>3401482</t>
  </si>
  <si>
    <t>3401489</t>
  </si>
  <si>
    <t>41691</t>
  </si>
  <si>
    <t>3401488</t>
  </si>
  <si>
    <t>3411367</t>
  </si>
  <si>
    <t>42527</t>
  </si>
  <si>
    <t>42535</t>
  </si>
  <si>
    <t>2</t>
  </si>
  <si>
    <t>3411194</t>
  </si>
  <si>
    <t>3411193</t>
  </si>
  <si>
    <t>3411203</t>
  </si>
  <si>
    <t>3411201</t>
  </si>
  <si>
    <t>42090</t>
  </si>
  <si>
    <t>3438545</t>
  </si>
  <si>
    <t>42011</t>
  </si>
  <si>
    <t>3438087</t>
  </si>
  <si>
    <t>41689</t>
  </si>
  <si>
    <t>41736</t>
  </si>
  <si>
    <t>3309833</t>
  </si>
  <si>
    <t>3401483</t>
  </si>
  <si>
    <t>3313186</t>
  </si>
  <si>
    <t>3325506</t>
  </si>
  <si>
    <t>3325510</t>
  </si>
  <si>
    <t>3325509</t>
  </si>
  <si>
    <t>3325508</t>
  </si>
  <si>
    <t>3308457</t>
  </si>
  <si>
    <t>3328495</t>
  </si>
  <si>
    <t>3342100</t>
  </si>
  <si>
    <t>3342099</t>
  </si>
  <si>
    <t>3342825</t>
  </si>
  <si>
    <t>3345692</t>
  </si>
  <si>
    <t>3379869</t>
  </si>
  <si>
    <t>41456</t>
  </si>
  <si>
    <t>3380676</t>
  </si>
  <si>
    <t>3325505</t>
  </si>
  <si>
    <t>3325507</t>
  </si>
  <si>
    <t>3325511</t>
  </si>
  <si>
    <t>3328506</t>
  </si>
  <si>
    <t>3328505</t>
  </si>
  <si>
    <t>3328504</t>
  </si>
  <si>
    <t>3328515</t>
  </si>
  <si>
    <t>3328513</t>
  </si>
  <si>
    <t>3328512</t>
  </si>
  <si>
    <t>3328508</t>
  </si>
  <si>
    <t>3328503</t>
  </si>
  <si>
    <t>3328502</t>
  </si>
  <si>
    <t>3328501</t>
  </si>
  <si>
    <t>3328500</t>
  </si>
  <si>
    <t>3328499</t>
  </si>
  <si>
    <t>3328498</t>
  </si>
  <si>
    <t>3328493</t>
  </si>
  <si>
    <t>3328496</t>
  </si>
  <si>
    <t>3328514</t>
  </si>
  <si>
    <t>3328507</t>
  </si>
  <si>
    <t>3328497</t>
  </si>
  <si>
    <t>3328509</t>
  </si>
  <si>
    <t>3330256</t>
  </si>
  <si>
    <t>3330954</t>
  </si>
  <si>
    <t>3331154</t>
  </si>
  <si>
    <t>3330965</t>
  </si>
  <si>
    <t>3330964</t>
  </si>
  <si>
    <t>3330963</t>
  </si>
  <si>
    <t>3330962</t>
  </si>
  <si>
    <t>3332689</t>
  </si>
  <si>
    <t>3332688</t>
  </si>
  <si>
    <t>3332329</t>
  </si>
  <si>
    <t>3335677</t>
  </si>
  <si>
    <t>3335676</t>
  </si>
  <si>
    <t>3337214</t>
  </si>
  <si>
    <t>3337107</t>
  </si>
  <si>
    <t>3337106</t>
  </si>
  <si>
    <t>3335678</t>
  </si>
  <si>
    <t>3333936</t>
  </si>
  <si>
    <t>3333935</t>
  </si>
  <si>
    <t>3333934</t>
  </si>
  <si>
    <t>3333933</t>
  </si>
  <si>
    <t>3332685</t>
  </si>
  <si>
    <t>3332684</t>
  </si>
  <si>
    <t>3332683</t>
  </si>
  <si>
    <t>3332682</t>
  </si>
  <si>
    <t>3332681</t>
  </si>
  <si>
    <t>3332680</t>
  </si>
  <si>
    <t>3332679</t>
  </si>
  <si>
    <t>3332678</t>
  </si>
  <si>
    <t>3334480</t>
  </si>
  <si>
    <t>3334479</t>
  </si>
  <si>
    <t>3334478</t>
  </si>
  <si>
    <t>3334196</t>
  </si>
  <si>
    <t>3333952</t>
  </si>
  <si>
    <t>3339721</t>
  </si>
  <si>
    <t>3343354</t>
  </si>
  <si>
    <t>3343353</t>
  </si>
  <si>
    <t>3343352</t>
  </si>
  <si>
    <t>3342098</t>
  </si>
  <si>
    <t>3342781</t>
  </si>
  <si>
    <t>3345698</t>
  </si>
  <si>
    <t>3345697</t>
  </si>
  <si>
    <t>3345889</t>
  </si>
  <si>
    <t>3345888</t>
  </si>
  <si>
    <t>3345887</t>
  </si>
  <si>
    <t>3345886</t>
  </si>
  <si>
    <t>3345885</t>
  </si>
  <si>
    <t>3345884</t>
  </si>
  <si>
    <t>3345883</t>
  </si>
  <si>
    <t>3345696</t>
  </si>
  <si>
    <t>3345695</t>
  </si>
  <si>
    <t>3343643</t>
  </si>
  <si>
    <t>41883</t>
  </si>
  <si>
    <t>3342103</t>
  </si>
  <si>
    <t>3342784</t>
  </si>
  <si>
    <t>3349071</t>
  </si>
  <si>
    <t>3349204</t>
  </si>
  <si>
    <t>3349191</t>
  </si>
  <si>
    <t>3349190</t>
  </si>
  <si>
    <t>3349189</t>
  </si>
  <si>
    <t>3349188</t>
  </si>
  <si>
    <t>3349187</t>
  </si>
  <si>
    <t>3349186</t>
  </si>
  <si>
    <t>3349218</t>
  </si>
  <si>
    <t>3349205</t>
  </si>
  <si>
    <t>3349070</t>
  </si>
  <si>
    <t>3349217</t>
  </si>
  <si>
    <t>3349203</t>
  </si>
  <si>
    <t>3349047</t>
  </si>
  <si>
    <t>3345694</t>
  </si>
  <si>
    <t>3345693</t>
  </si>
  <si>
    <t>3363976</t>
  </si>
  <si>
    <t>3363939</t>
  </si>
  <si>
    <t>3363937</t>
  </si>
  <si>
    <t>3363984</t>
  </si>
  <si>
    <t>3363983</t>
  </si>
  <si>
    <t>3363971</t>
  </si>
  <si>
    <t>3363970</t>
  </si>
  <si>
    <t>3363969</t>
  </si>
  <si>
    <t>3363933</t>
  </si>
  <si>
    <t>3363932</t>
  </si>
  <si>
    <t>3363931</t>
  </si>
  <si>
    <t>3363930</t>
  </si>
  <si>
    <t>3363997</t>
  </si>
  <si>
    <t>3363996</t>
  </si>
  <si>
    <t>3363982</t>
  </si>
  <si>
    <t>3363981</t>
  </si>
  <si>
    <t>3363935</t>
  </si>
  <si>
    <t>42217</t>
  </si>
  <si>
    <t>3374568</t>
  </si>
  <si>
    <t>42080</t>
  </si>
  <si>
    <t>3374758</t>
  </si>
  <si>
    <t>3374757</t>
  </si>
  <si>
    <t>3374756</t>
  </si>
  <si>
    <t>3374755</t>
  </si>
  <si>
    <t>3374754</t>
  </si>
  <si>
    <t>3374564</t>
  </si>
  <si>
    <t>3374563</t>
  </si>
  <si>
    <t>3374753</t>
  </si>
  <si>
    <t>41967</t>
  </si>
  <si>
    <t>3374752</t>
  </si>
  <si>
    <t>41963</t>
  </si>
  <si>
    <t>3374567</t>
  </si>
  <si>
    <t>3374782</t>
  </si>
  <si>
    <t>3374560</t>
  </si>
  <si>
    <t>3374559</t>
  </si>
  <si>
    <t>3374558</t>
  </si>
  <si>
    <t>3374768</t>
  </si>
  <si>
    <t>3374771</t>
  </si>
  <si>
    <t>3374770</t>
  </si>
  <si>
    <t>3363725</t>
  </si>
  <si>
    <t>3374769</t>
  </si>
  <si>
    <t>3363744</t>
  </si>
  <si>
    <t>40900</t>
  </si>
  <si>
    <t>3363743</t>
  </si>
  <si>
    <t>3363742</t>
  </si>
  <si>
    <t>3363741</t>
  </si>
  <si>
    <t>3363740</t>
  </si>
  <si>
    <t>3363739</t>
  </si>
  <si>
    <t>40550</t>
  </si>
  <si>
    <t>3363738</t>
  </si>
  <si>
    <t>3363737</t>
  </si>
  <si>
    <t>3363736</t>
  </si>
  <si>
    <t>40456</t>
  </si>
  <si>
    <t>3363735</t>
  </si>
  <si>
    <t>3363734</t>
  </si>
  <si>
    <t>40443</t>
  </si>
  <si>
    <t>3363733</t>
  </si>
  <si>
    <t>40477</t>
  </si>
  <si>
    <t>3363732</t>
  </si>
  <si>
    <t>40694</t>
  </si>
  <si>
    <t>3363731</t>
  </si>
  <si>
    <t>3363730</t>
  </si>
  <si>
    <t>3363729</t>
  </si>
  <si>
    <t>3363727</t>
  </si>
  <si>
    <t>40597</t>
  </si>
  <si>
    <t>3363726</t>
  </si>
  <si>
    <t>3363839</t>
  </si>
  <si>
    <t>3363838</t>
  </si>
  <si>
    <t>40452</t>
  </si>
  <si>
    <t>3363837</t>
  </si>
  <si>
    <t>40695</t>
  </si>
  <si>
    <t>3363836</t>
  </si>
  <si>
    <t>3363835</t>
  </si>
  <si>
    <t>40444</t>
  </si>
  <si>
    <t>3363834</t>
  </si>
  <si>
    <t>3363833</t>
  </si>
  <si>
    <t>3363832</t>
  </si>
  <si>
    <t>3363831</t>
  </si>
  <si>
    <t>40480</t>
  </si>
  <si>
    <t>3363830</t>
  </si>
  <si>
    <t>3363829</t>
  </si>
  <si>
    <t>3363828</t>
  </si>
  <si>
    <t>3363827</t>
  </si>
  <si>
    <t>3363826</t>
  </si>
  <si>
    <t>3363824</t>
  </si>
  <si>
    <t>40611</t>
  </si>
  <si>
    <t>3363823</t>
  </si>
  <si>
    <t>40577</t>
  </si>
  <si>
    <t>3363822</t>
  </si>
  <si>
    <t>3363821</t>
  </si>
  <si>
    <t>3363820</t>
  </si>
  <si>
    <t>3363819</t>
  </si>
  <si>
    <t>3363818</t>
  </si>
  <si>
    <t>40457</t>
  </si>
  <si>
    <t>3363817</t>
  </si>
  <si>
    <t>40668</t>
  </si>
  <si>
    <t>3363815</t>
  </si>
  <si>
    <t>3363814</t>
  </si>
  <si>
    <t>3363813</t>
  </si>
  <si>
    <t>3363812</t>
  </si>
  <si>
    <t>3363811</t>
  </si>
  <si>
    <t>40623</t>
  </si>
  <si>
    <t>3363810</t>
  </si>
  <si>
    <t>40856</t>
  </si>
  <si>
    <t>3363809</t>
  </si>
  <si>
    <t>3363808</t>
  </si>
  <si>
    <t>3363807</t>
  </si>
  <si>
    <t>40476</t>
  </si>
  <si>
    <t>3363806</t>
  </si>
  <si>
    <t>40473</t>
  </si>
  <si>
    <t>3363805</t>
  </si>
  <si>
    <t>3363804</t>
  </si>
  <si>
    <t>3363803</t>
  </si>
  <si>
    <t>3363802</t>
  </si>
  <si>
    <t>40837</t>
  </si>
  <si>
    <t>3363801</t>
  </si>
  <si>
    <t>3363800</t>
  </si>
  <si>
    <t>40646</t>
  </si>
  <si>
    <t>3363799</t>
  </si>
  <si>
    <t>3363798</t>
  </si>
  <si>
    <t>3363797</t>
  </si>
  <si>
    <t>3363796</t>
  </si>
  <si>
    <t>40870</t>
  </si>
  <si>
    <t>3363795</t>
  </si>
  <si>
    <t>40581</t>
  </si>
  <si>
    <t>3363794</t>
  </si>
  <si>
    <t>40548</t>
  </si>
  <si>
    <t>3363793</t>
  </si>
  <si>
    <t>3363792</t>
  </si>
  <si>
    <t>3363791</t>
  </si>
  <si>
    <t>3363790</t>
  </si>
  <si>
    <t>40849</t>
  </si>
  <si>
    <t>3363789</t>
  </si>
  <si>
    <t>3363788</t>
  </si>
  <si>
    <t>40906</t>
  </si>
  <si>
    <t>3363787</t>
  </si>
  <si>
    <t>40772</t>
  </si>
  <si>
    <t>3363786</t>
  </si>
  <si>
    <t>40780</t>
  </si>
  <si>
    <t>3363785</t>
  </si>
  <si>
    <t>40857</t>
  </si>
  <si>
    <t>3363784</t>
  </si>
  <si>
    <t>40500</t>
  </si>
  <si>
    <t>3363783</t>
  </si>
  <si>
    <t>3363782</t>
  </si>
  <si>
    <t>40547</t>
  </si>
  <si>
    <t>3363781</t>
  </si>
  <si>
    <t>3363780</t>
  </si>
  <si>
    <t>40697</t>
  </si>
  <si>
    <t>3363779</t>
  </si>
  <si>
    <t>3363778</t>
  </si>
  <si>
    <t>3363777</t>
  </si>
  <si>
    <t>40490</t>
  </si>
  <si>
    <t>3363776</t>
  </si>
  <si>
    <t>40445</t>
  </si>
  <si>
    <t>3363775</t>
  </si>
  <si>
    <t>40504</t>
  </si>
  <si>
    <t>3363774</t>
  </si>
  <si>
    <t>3363773</t>
  </si>
  <si>
    <t>40479</t>
  </si>
  <si>
    <t>3363772</t>
  </si>
  <si>
    <t>40799</t>
  </si>
  <si>
    <t>3363771</t>
  </si>
  <si>
    <t>3363770</t>
  </si>
  <si>
    <t>3363769</t>
  </si>
  <si>
    <t>3363768</t>
  </si>
  <si>
    <t>40600</t>
  </si>
  <si>
    <t>3363767</t>
  </si>
  <si>
    <t>40514</t>
  </si>
  <si>
    <t>3363766</t>
  </si>
  <si>
    <t>3363765</t>
  </si>
  <si>
    <t>40464</t>
  </si>
  <si>
    <t>3363764</t>
  </si>
  <si>
    <t>40485</t>
  </si>
  <si>
    <t>3363763</t>
  </si>
  <si>
    <t>40520</t>
  </si>
  <si>
    <t>3363762</t>
  </si>
  <si>
    <t>40492</t>
  </si>
  <si>
    <t>3363760</t>
  </si>
  <si>
    <t>3363759</t>
  </si>
  <si>
    <t>3363758</t>
  </si>
  <si>
    <t>40585</t>
  </si>
  <si>
    <t>3363757</t>
  </si>
  <si>
    <t>3363756</t>
  </si>
  <si>
    <t>3363906</t>
  </si>
  <si>
    <t>3363905</t>
  </si>
  <si>
    <t>40567</t>
  </si>
  <si>
    <t>3363904</t>
  </si>
  <si>
    <t>40534</t>
  </si>
  <si>
    <t>3363903</t>
  </si>
  <si>
    <t>3363902</t>
  </si>
  <si>
    <t>40583</t>
  </si>
  <si>
    <t>3363901</t>
  </si>
  <si>
    <t>40591</t>
  </si>
  <si>
    <t>3363900</t>
  </si>
  <si>
    <t>40542</t>
  </si>
  <si>
    <t>3363899</t>
  </si>
  <si>
    <t>3363898</t>
  </si>
  <si>
    <t>40756</t>
  </si>
  <si>
    <t>3363897</t>
  </si>
  <si>
    <t>3363896</t>
  </si>
  <si>
    <t>3363895</t>
  </si>
  <si>
    <t>3363894</t>
  </si>
  <si>
    <t>3363893</t>
  </si>
  <si>
    <t>40714</t>
  </si>
  <si>
    <t>3363892</t>
  </si>
  <si>
    <t>40472</t>
  </si>
  <si>
    <t>3363891</t>
  </si>
  <si>
    <t>40669</t>
  </si>
  <si>
    <t>3363890</t>
  </si>
  <si>
    <t>40471</t>
  </si>
  <si>
    <t>3363889</t>
  </si>
  <si>
    <t>41648</t>
  </si>
  <si>
    <t>3363888</t>
  </si>
  <si>
    <t>3363887</t>
  </si>
  <si>
    <t>3363886</t>
  </si>
  <si>
    <t>3363885</t>
  </si>
  <si>
    <t>40584</t>
  </si>
  <si>
    <t>3363884</t>
  </si>
  <si>
    <t>40675</t>
  </si>
  <si>
    <t>3363883</t>
  </si>
  <si>
    <t>3363882</t>
  </si>
  <si>
    <t>3363881</t>
  </si>
  <si>
    <t>3363880</t>
  </si>
  <si>
    <t>3363879</t>
  </si>
  <si>
    <t>40462</t>
  </si>
  <si>
    <t>3363878</t>
  </si>
  <si>
    <t>40653</t>
  </si>
  <si>
    <t>3363876</t>
  </si>
  <si>
    <t>3363875</t>
  </si>
  <si>
    <t>40283</t>
  </si>
  <si>
    <t>3363874</t>
  </si>
  <si>
    <t>3363872</t>
  </si>
  <si>
    <t>3363871</t>
  </si>
  <si>
    <t>3363870</t>
  </si>
  <si>
    <t>3363869</t>
  </si>
  <si>
    <t>3363868</t>
  </si>
  <si>
    <t>3363867</t>
  </si>
  <si>
    <t>3363865</t>
  </si>
  <si>
    <t>3363864</t>
  </si>
  <si>
    <t>3363863</t>
  </si>
  <si>
    <t>3363862</t>
  </si>
  <si>
    <t>3363859</t>
  </si>
  <si>
    <t>3363858</t>
  </si>
  <si>
    <t>3363857</t>
  </si>
  <si>
    <t>3363856</t>
  </si>
  <si>
    <t>40779</t>
  </si>
  <si>
    <t>3363855</t>
  </si>
  <si>
    <t>40666</t>
  </si>
  <si>
    <t>3363852</t>
  </si>
  <si>
    <t>3363851</t>
  </si>
  <si>
    <t>3363850</t>
  </si>
  <si>
    <t>3363849</t>
  </si>
  <si>
    <t>3363847</t>
  </si>
  <si>
    <t>40673</t>
  </si>
  <si>
    <t>3363846</t>
  </si>
  <si>
    <t>40703</t>
  </si>
  <si>
    <t>3363845</t>
  </si>
  <si>
    <t>40665</t>
  </si>
  <si>
    <t>3363844</t>
  </si>
  <si>
    <t>40660</t>
  </si>
  <si>
    <t>3363843</t>
  </si>
  <si>
    <t>3363842</t>
  </si>
  <si>
    <t>3363841</t>
  </si>
  <si>
    <t>40662</t>
  </si>
  <si>
    <t>3363840</t>
  </si>
  <si>
    <t>3370609</t>
  </si>
  <si>
    <t>41710</t>
  </si>
  <si>
    <t>3379871</t>
  </si>
  <si>
    <t>3379864</t>
  </si>
  <si>
    <t>3381018</t>
  </si>
  <si>
    <t>3381017</t>
  </si>
  <si>
    <t>3381016</t>
  </si>
  <si>
    <t>3381015</t>
  </si>
  <si>
    <t>3381014</t>
  </si>
  <si>
    <t>3380607</t>
  </si>
  <si>
    <t>3380606</t>
  </si>
  <si>
    <t>3380605</t>
  </si>
  <si>
    <t>3380604</t>
  </si>
  <si>
    <t>3380603</t>
  </si>
  <si>
    <t>3379880</t>
  </si>
  <si>
    <t>3379876</t>
  </si>
  <si>
    <t>3379878</t>
  </si>
  <si>
    <t>3379877</t>
  </si>
  <si>
    <t>3379870</t>
  </si>
  <si>
    <t>3379868</t>
  </si>
  <si>
    <t>3379867</t>
  </si>
  <si>
    <t>3379866</t>
  </si>
  <si>
    <t>3379865</t>
  </si>
  <si>
    <t>3380771</t>
  </si>
  <si>
    <t>3380675</t>
  </si>
  <si>
    <t>3380647</t>
  </si>
  <si>
    <t>3380646</t>
  </si>
  <si>
    <t>3380656</t>
  </si>
  <si>
    <t>3380655</t>
  </si>
  <si>
    <t>3381053</t>
  </si>
  <si>
    <t>3377157</t>
  </si>
  <si>
    <t>3389711</t>
  </si>
  <si>
    <t>3389710</t>
  </si>
  <si>
    <t>3389709</t>
  </si>
  <si>
    <t>3389708</t>
  </si>
  <si>
    <t>3389707</t>
  </si>
  <si>
    <t>3389704</t>
  </si>
  <si>
    <t>3389703</t>
  </si>
  <si>
    <t>3389702</t>
  </si>
  <si>
    <t>3389470</t>
  </si>
  <si>
    <t>3389712</t>
  </si>
  <si>
    <t>3389471</t>
  </si>
  <si>
    <t>3389746</t>
  </si>
  <si>
    <t>3389474</t>
  </si>
  <si>
    <t>3389473</t>
  </si>
  <si>
    <t>3389472</t>
  </si>
  <si>
    <t>3389725</t>
  </si>
  <si>
    <t>3389724</t>
  </si>
  <si>
    <t>3389723</t>
  </si>
  <si>
    <t>3389722</t>
  </si>
  <si>
    <t>3389721</t>
  </si>
  <si>
    <t>3383476</t>
  </si>
  <si>
    <t>3392228</t>
  </si>
  <si>
    <t>3392227</t>
  </si>
  <si>
    <t>3392226</t>
  </si>
  <si>
    <t>3392225</t>
  </si>
  <si>
    <t>3392224</t>
  </si>
  <si>
    <t>3392121</t>
  </si>
  <si>
    <t>3392223</t>
  </si>
  <si>
    <t>41837</t>
  </si>
  <si>
    <t>3392222</t>
  </si>
  <si>
    <t>3395654</t>
  </si>
  <si>
    <t>3395653</t>
  </si>
  <si>
    <t>3395652</t>
  </si>
  <si>
    <t>3395651</t>
  </si>
  <si>
    <t>3395650</t>
  </si>
  <si>
    <t>3395649</t>
  </si>
  <si>
    <t>3395655</t>
  </si>
  <si>
    <t>UnRegUrb</t>
  </si>
  <si>
    <t>3393891</t>
  </si>
  <si>
    <t>3393890</t>
  </si>
  <si>
    <t>3398785</t>
  </si>
  <si>
    <t>3398784</t>
  </si>
  <si>
    <t>3398754</t>
  </si>
  <si>
    <t>3398749</t>
  </si>
  <si>
    <t>3398748</t>
  </si>
  <si>
    <t>3398747</t>
  </si>
  <si>
    <t>3398746</t>
  </si>
  <si>
    <t>3398745</t>
  </si>
  <si>
    <t>3398744</t>
  </si>
  <si>
    <t>3398743</t>
  </si>
  <si>
    <t>3398742</t>
  </si>
  <si>
    <t>3398741</t>
  </si>
  <si>
    <t>3398740</t>
  </si>
  <si>
    <t>3398739</t>
  </si>
  <si>
    <t>3398738</t>
  </si>
  <si>
    <t>3398737</t>
  </si>
  <si>
    <t>3398736</t>
  </si>
  <si>
    <t>3398588</t>
  </si>
  <si>
    <t>3398735</t>
  </si>
  <si>
    <t>41962</t>
  </si>
  <si>
    <t>3398734</t>
  </si>
  <si>
    <t>3398756</t>
  </si>
  <si>
    <t>3398783</t>
  </si>
  <si>
    <t>3398564</t>
  </si>
  <si>
    <t>3398755</t>
  </si>
  <si>
    <t>3398733</t>
  </si>
  <si>
    <t>3398587</t>
  </si>
  <si>
    <t>3398586</t>
  </si>
  <si>
    <t>3398799</t>
  </si>
  <si>
    <t>3398591</t>
  </si>
  <si>
    <t>3398590</t>
  </si>
  <si>
    <t>3399029</t>
  </si>
  <si>
    <t>3399028</t>
  </si>
  <si>
    <t>3398782</t>
  </si>
  <si>
    <t>3398781</t>
  </si>
  <si>
    <t>3398780</t>
  </si>
  <si>
    <t>3398779</t>
  </si>
  <si>
    <t>3398778</t>
  </si>
  <si>
    <t>3398777</t>
  </si>
  <si>
    <t>3398776</t>
  </si>
  <si>
    <t>3398775</t>
  </si>
  <si>
    <t>3398774</t>
  </si>
  <si>
    <t>3398773</t>
  </si>
  <si>
    <t>3398772</t>
  </si>
  <si>
    <t>3399027</t>
  </si>
  <si>
    <t>3399026</t>
  </si>
  <si>
    <t>3399025</t>
  </si>
  <si>
    <t>3399024</t>
  </si>
  <si>
    <t>3399023</t>
  </si>
  <si>
    <t>3399022</t>
  </si>
  <si>
    <t>3399021</t>
  </si>
  <si>
    <t>3399020</t>
  </si>
  <si>
    <t>3399019</t>
  </si>
  <si>
    <t>3399018</t>
  </si>
  <si>
    <t>3399017</t>
  </si>
  <si>
    <t>3391793</t>
  </si>
  <si>
    <t>3393298</t>
  </si>
  <si>
    <t>3393297</t>
  </si>
  <si>
    <t>3391802</t>
  </si>
  <si>
    <t>3391800</t>
  </si>
  <si>
    <t>3391799</t>
  </si>
  <si>
    <t>3391798</t>
  </si>
  <si>
    <t>3408126</t>
  </si>
  <si>
    <t>3408400</t>
  </si>
  <si>
    <t>3408399</t>
  </si>
  <si>
    <t>3408398</t>
  </si>
  <si>
    <t>3408101</t>
  </si>
  <si>
    <t>3408134</t>
  </si>
  <si>
    <t>3408381</t>
  </si>
  <si>
    <t>3408380</t>
  </si>
  <si>
    <t>3408133</t>
  </si>
  <si>
    <t>3408379</t>
  </si>
  <si>
    <t>3408132</t>
  </si>
  <si>
    <t>3408382</t>
  </si>
  <si>
    <t>3408147</t>
  </si>
  <si>
    <t>3408146</t>
  </si>
  <si>
    <t>3408139</t>
  </si>
  <si>
    <t>3408138</t>
  </si>
  <si>
    <t>3408137</t>
  </si>
  <si>
    <t>3408136</t>
  </si>
  <si>
    <t>3408135</t>
  </si>
  <si>
    <t>3408421</t>
  </si>
  <si>
    <t>3408420</t>
  </si>
  <si>
    <t>3408419</t>
  </si>
  <si>
    <t>3408378</t>
  </si>
  <si>
    <t>3408377</t>
  </si>
  <si>
    <t>3408376</t>
  </si>
  <si>
    <t>3408375</t>
  </si>
  <si>
    <t>3408145</t>
  </si>
  <si>
    <t>3408144</t>
  </si>
  <si>
    <t>3408140</t>
  </si>
  <si>
    <t>3408131</t>
  </si>
  <si>
    <t>3408130</t>
  </si>
  <si>
    <t>3408129</t>
  </si>
  <si>
    <t>3408128</t>
  </si>
  <si>
    <t>3408127</t>
  </si>
  <si>
    <t>3408627</t>
  </si>
  <si>
    <t>3408418</t>
  </si>
  <si>
    <t>3408417</t>
  </si>
  <si>
    <t>3408391</t>
  </si>
  <si>
    <t>3408390</t>
  </si>
  <si>
    <t>3408389</t>
  </si>
  <si>
    <t>3408143</t>
  </si>
  <si>
    <t>3408142</t>
  </si>
  <si>
    <t>3408663</t>
  </si>
  <si>
    <t>3408396</t>
  </si>
  <si>
    <t>3408664</t>
  </si>
  <si>
    <t>3408662</t>
  </si>
  <si>
    <t>3408661</t>
  </si>
  <si>
    <t>3408660</t>
  </si>
  <si>
    <t>3408658</t>
  </si>
  <si>
    <t>3408402</t>
  </si>
  <si>
    <t>3408401</t>
  </si>
  <si>
    <t>3398859</t>
  </si>
  <si>
    <t>3401484</t>
  </si>
  <si>
    <t>3403792</t>
  </si>
  <si>
    <t>3401493</t>
  </si>
  <si>
    <t>3401490</t>
  </si>
  <si>
    <t>3401487</t>
  </si>
  <si>
    <t>3401486</t>
  </si>
  <si>
    <t>3411366</t>
  </si>
  <si>
    <t>3411365</t>
  </si>
  <si>
    <t>3411364</t>
  </si>
  <si>
    <t>3411363</t>
  </si>
  <si>
    <t>3411362</t>
  </si>
  <si>
    <t>3411361</t>
  </si>
  <si>
    <t>3411360</t>
  </si>
  <si>
    <t>3411359</t>
  </si>
  <si>
    <t>3411358</t>
  </si>
  <si>
    <t>3411357</t>
  </si>
  <si>
    <t>3411356</t>
  </si>
  <si>
    <t>3411355</t>
  </si>
  <si>
    <t>3414364</t>
  </si>
  <si>
    <t>3414363</t>
  </si>
  <si>
    <t>3414362</t>
  </si>
  <si>
    <t>3414361</t>
  </si>
  <si>
    <t>3413645</t>
  </si>
  <si>
    <t>3414360</t>
  </si>
  <si>
    <t>41964</t>
  </si>
  <si>
    <t>3414359</t>
  </si>
  <si>
    <t>3414358</t>
  </si>
  <si>
    <t>3414357</t>
  </si>
  <si>
    <t>3414356</t>
  </si>
  <si>
    <t>3414355</t>
  </si>
  <si>
    <t>3414354</t>
  </si>
  <si>
    <t>3414353</t>
  </si>
  <si>
    <t>3414352</t>
  </si>
  <si>
    <t>3417471</t>
  </si>
  <si>
    <t>3417679</t>
  </si>
  <si>
    <t>3417669</t>
  </si>
  <si>
    <t>3417468</t>
  </si>
  <si>
    <t>3417469</t>
  </si>
  <si>
    <t>3417401</t>
  </si>
  <si>
    <t>3417395</t>
  </si>
  <si>
    <t>3417642</t>
  </si>
  <si>
    <t>3417641</t>
  </si>
  <si>
    <t>3417640</t>
  </si>
  <si>
    <t>3417517</t>
  </si>
  <si>
    <t>3417516</t>
  </si>
  <si>
    <t>3417515</t>
  </si>
  <si>
    <t>3417514</t>
  </si>
  <si>
    <t>3417494</t>
  </si>
  <si>
    <t>3417493</t>
  </si>
  <si>
    <t>3417399</t>
  </si>
  <si>
    <t>3417396</t>
  </si>
  <si>
    <t>3417394</t>
  </si>
  <si>
    <t>3417682</t>
  </si>
  <si>
    <t>3417673</t>
  </si>
  <si>
    <t>3417513</t>
  </si>
  <si>
    <t>3417512</t>
  </si>
  <si>
    <t>3417511</t>
  </si>
  <si>
    <t>3417510</t>
  </si>
  <si>
    <t>3417509</t>
  </si>
  <si>
    <t>3417508</t>
  </si>
  <si>
    <t>3417507</t>
  </si>
  <si>
    <t>3417488</t>
  </si>
  <si>
    <t>3417487</t>
  </si>
  <si>
    <t>3417486</t>
  </si>
  <si>
    <t>3417681</t>
  </si>
  <si>
    <t>3417672</t>
  </si>
  <si>
    <t>3417489</t>
  </si>
  <si>
    <t>3417398</t>
  </si>
  <si>
    <t>3417397</t>
  </si>
  <si>
    <t>3417680</t>
  </si>
  <si>
    <t>3417467</t>
  </si>
  <si>
    <t>3417466</t>
  </si>
  <si>
    <t>3417677</t>
  </si>
  <si>
    <t>3417676</t>
  </si>
  <si>
    <t>3417393</t>
  </si>
  <si>
    <t>3417392</t>
  </si>
  <si>
    <t>3417391</t>
  </si>
  <si>
    <t>3417390</t>
  </si>
  <si>
    <t>3417389</t>
  </si>
  <si>
    <t>3417675</t>
  </si>
  <si>
    <t>3417674</t>
  </si>
  <si>
    <t>3420278</t>
  </si>
  <si>
    <t>3420679</t>
  </si>
  <si>
    <t>3408035</t>
  </si>
  <si>
    <t>3411195</t>
  </si>
  <si>
    <t>3411192</t>
  </si>
  <si>
    <t>3411191</t>
  </si>
  <si>
    <t>3411190</t>
  </si>
  <si>
    <t>3413163</t>
  </si>
  <si>
    <t>3413162</t>
  </si>
  <si>
    <t>3413161</t>
  </si>
  <si>
    <t>42311</t>
  </si>
  <si>
    <t>3413160</t>
  </si>
  <si>
    <t>3411205</t>
  </si>
  <si>
    <t>3411204</t>
  </si>
  <si>
    <t>3411202</t>
  </si>
  <si>
    <t>3423694</t>
  </si>
  <si>
    <t>3423693</t>
  </si>
  <si>
    <t>3426154</t>
  </si>
  <si>
    <t>3426732</t>
  </si>
  <si>
    <t>3426153</t>
  </si>
  <si>
    <t>3426152</t>
  </si>
  <si>
    <t>3426151</t>
  </si>
  <si>
    <t>3426150</t>
  </si>
  <si>
    <t>3426470</t>
  </si>
  <si>
    <t>3426469</t>
  </si>
  <si>
    <t>3426468</t>
  </si>
  <si>
    <t>3426166</t>
  </si>
  <si>
    <t>3426165</t>
  </si>
  <si>
    <t>3426162</t>
  </si>
  <si>
    <t>3426161</t>
  </si>
  <si>
    <t>3426160</t>
  </si>
  <si>
    <t>3426159</t>
  </si>
  <si>
    <t>3426158</t>
  </si>
  <si>
    <t>3426686</t>
  </si>
  <si>
    <t>3426613</t>
  </si>
  <si>
    <t>3426513</t>
  </si>
  <si>
    <t>3426467</t>
  </si>
  <si>
    <t>3426466</t>
  </si>
  <si>
    <t>3426465</t>
  </si>
  <si>
    <t>3426464</t>
  </si>
  <si>
    <t>3426463</t>
  </si>
  <si>
    <t>3426462</t>
  </si>
  <si>
    <t>3426460</t>
  </si>
  <si>
    <t>3426459</t>
  </si>
  <si>
    <t>3426458</t>
  </si>
  <si>
    <t>3426457</t>
  </si>
  <si>
    <t>3426456</t>
  </si>
  <si>
    <t>3426455</t>
  </si>
  <si>
    <t>3426157</t>
  </si>
  <si>
    <t>3426156</t>
  </si>
  <si>
    <t>3426155</t>
  </si>
  <si>
    <t>3426685</t>
  </si>
  <si>
    <t>3426512</t>
  </si>
  <si>
    <t>3426511</t>
  </si>
  <si>
    <t>3426510</t>
  </si>
  <si>
    <t>3426509</t>
  </si>
  <si>
    <t>3426508</t>
  </si>
  <si>
    <t>3426507</t>
  </si>
  <si>
    <t>3426488</t>
  </si>
  <si>
    <t>3426487</t>
  </si>
  <si>
    <t>3426486</t>
  </si>
  <si>
    <t>3426485</t>
  </si>
  <si>
    <t>3426484</t>
  </si>
  <si>
    <t>3426483</t>
  </si>
  <si>
    <t>3426482</t>
  </si>
  <si>
    <t>3426481</t>
  </si>
  <si>
    <t>3426480</t>
  </si>
  <si>
    <t>3426164</t>
  </si>
  <si>
    <t>3426738</t>
  </si>
  <si>
    <t>3426730</t>
  </si>
  <si>
    <t>3426729</t>
  </si>
  <si>
    <t>3426728</t>
  </si>
  <si>
    <t>3426727</t>
  </si>
  <si>
    <t>3426726</t>
  </si>
  <si>
    <t>3429671</t>
  </si>
  <si>
    <t>3429467</t>
  </si>
  <si>
    <t>3429670</t>
  </si>
  <si>
    <t>3429669</t>
  </si>
  <si>
    <t>3432352</t>
  </si>
  <si>
    <t>3432351</t>
  </si>
  <si>
    <t>3432350</t>
  </si>
  <si>
    <t>3420149</t>
  </si>
  <si>
    <t>3420148</t>
  </si>
  <si>
    <t>3420147</t>
  </si>
  <si>
    <t>3420146</t>
  </si>
  <si>
    <t>3420145</t>
  </si>
  <si>
    <t>3420144</t>
  </si>
  <si>
    <t>3420140</t>
  </si>
  <si>
    <t>3421889</t>
  </si>
  <si>
    <t>42076</t>
  </si>
  <si>
    <t>3421888</t>
  </si>
  <si>
    <t>3420155</t>
  </si>
  <si>
    <t>3420154</t>
  </si>
  <si>
    <t>3420153</t>
  </si>
  <si>
    <t>3420152</t>
  </si>
  <si>
    <t>3432609</t>
  </si>
  <si>
    <t>3432608</t>
  </si>
  <si>
    <t>3432357</t>
  </si>
  <si>
    <t>3432356</t>
  </si>
  <si>
    <t>3432355</t>
  </si>
  <si>
    <t>3438534</t>
  </si>
  <si>
    <t>3438533</t>
  </si>
  <si>
    <t>3438705</t>
  </si>
  <si>
    <t>3438532</t>
  </si>
  <si>
    <t>41842</t>
  </si>
  <si>
    <t>3438433</t>
  </si>
  <si>
    <t>3431927</t>
  </si>
  <si>
    <t>3431926</t>
  </si>
  <si>
    <t>3431925</t>
  </si>
  <si>
    <t>3431924</t>
  </si>
  <si>
    <t>3431923</t>
  </si>
  <si>
    <t>3431922</t>
  </si>
  <si>
    <t>3431921</t>
  </si>
  <si>
    <t>3431920</t>
  </si>
  <si>
    <t>3431919</t>
  </si>
  <si>
    <t>3431918</t>
  </si>
  <si>
    <t>3431917</t>
  </si>
  <si>
    <t>3431916</t>
  </si>
  <si>
    <t>3431915</t>
  </si>
  <si>
    <t>3431914</t>
  </si>
  <si>
    <t>3431913</t>
  </si>
  <si>
    <t>3431912</t>
  </si>
  <si>
    <t>3431911</t>
  </si>
  <si>
    <t>3431910</t>
  </si>
  <si>
    <t>3431909</t>
  </si>
  <si>
    <t>3431908</t>
  </si>
  <si>
    <t>3431907</t>
  </si>
  <si>
    <t>3431906</t>
  </si>
  <si>
    <t>3431905</t>
  </si>
  <si>
    <t>3431904</t>
  </si>
  <si>
    <t>3431903</t>
  </si>
  <si>
    <t>3431933</t>
  </si>
  <si>
    <t>3318637</t>
  </si>
  <si>
    <t>3441117</t>
  </si>
  <si>
    <t>3441116</t>
  </si>
  <si>
    <t>3441115</t>
  </si>
  <si>
    <t>3441114</t>
  </si>
  <si>
    <t>3441113</t>
  </si>
  <si>
    <t>3444009</t>
  </si>
  <si>
    <t>BMP inspection date is before implementation date.</t>
  </si>
  <si>
    <t>3444008</t>
  </si>
  <si>
    <t>3444007</t>
  </si>
  <si>
    <t>3446327</t>
  </si>
  <si>
    <t>42529</t>
  </si>
  <si>
    <t>42585</t>
  </si>
  <si>
    <t>3444015</t>
  </si>
  <si>
    <t>3444014</t>
  </si>
  <si>
    <t>3444013</t>
  </si>
  <si>
    <t>3444012</t>
  </si>
  <si>
    <t>3444011</t>
  </si>
  <si>
    <t>3318680</t>
  </si>
  <si>
    <t>3318681</t>
  </si>
  <si>
    <t>3313159</t>
  </si>
  <si>
    <t>3313189</t>
  </si>
  <si>
    <t>42850</t>
  </si>
  <si>
    <t>3313188</t>
  </si>
  <si>
    <t>3313177</t>
  </si>
  <si>
    <t>3313176</t>
  </si>
  <si>
    <t>3313175</t>
  </si>
  <si>
    <t>3313185</t>
  </si>
  <si>
    <t>3313184</t>
  </si>
  <si>
    <t>3313183</t>
  </si>
  <si>
    <t>3313182</t>
  </si>
  <si>
    <t>3313181</t>
  </si>
  <si>
    <t>3313179</t>
  </si>
  <si>
    <t>3313174</t>
  </si>
  <si>
    <t>3313173</t>
  </si>
  <si>
    <t>3313172</t>
  </si>
  <si>
    <t>3313171</t>
  </si>
  <si>
    <t>3313170</t>
  </si>
  <si>
    <t>3313169</t>
  </si>
  <si>
    <t>3313187</t>
  </si>
  <si>
    <t>3313166</t>
  </si>
  <si>
    <t>3313157</t>
  </si>
  <si>
    <t>3313156</t>
  </si>
  <si>
    <t>3313155</t>
  </si>
  <si>
    <t>3313154</t>
  </si>
  <si>
    <t>3308507</t>
  </si>
  <si>
    <t>3308506</t>
  </si>
  <si>
    <t>3308505</t>
  </si>
  <si>
    <t>3308504</t>
  </si>
  <si>
    <t>3308503</t>
  </si>
  <si>
    <t>3308502</t>
  </si>
  <si>
    <t>3308501</t>
  </si>
  <si>
    <t>3308499</t>
  </si>
  <si>
    <t>3308498</t>
  </si>
  <si>
    <t>3308497</t>
  </si>
  <si>
    <t>3308496</t>
  </si>
  <si>
    <t>3308495</t>
  </si>
  <si>
    <t>3308494</t>
  </si>
  <si>
    <t>3308493</t>
  </si>
  <si>
    <t>3308492</t>
  </si>
  <si>
    <t>3308491</t>
  </si>
  <si>
    <t>3308490</t>
  </si>
  <si>
    <t>3308489</t>
  </si>
  <si>
    <t>3308488</t>
  </si>
  <si>
    <t>3308485</t>
  </si>
  <si>
    <t>3308484</t>
  </si>
  <si>
    <t>3308483</t>
  </si>
  <si>
    <t>3308482</t>
  </si>
  <si>
    <t>3308481</t>
  </si>
  <si>
    <t>3308480</t>
  </si>
  <si>
    <t>3308479</t>
  </si>
  <si>
    <t>3308478</t>
  </si>
  <si>
    <t>3308477</t>
  </si>
  <si>
    <t>3308476</t>
  </si>
  <si>
    <t>3308475</t>
  </si>
  <si>
    <t>3308474</t>
  </si>
  <si>
    <t>3308473</t>
  </si>
  <si>
    <t>3308472</t>
  </si>
  <si>
    <t>3308471</t>
  </si>
  <si>
    <t>3308470</t>
  </si>
  <si>
    <t>3308469</t>
  </si>
  <si>
    <t>3308468</t>
  </si>
  <si>
    <t>3308467</t>
  </si>
  <si>
    <t>3308466</t>
  </si>
  <si>
    <t>3308465</t>
  </si>
  <si>
    <t>3308464</t>
  </si>
  <si>
    <t>3308463</t>
  </si>
  <si>
    <t>3308462</t>
  </si>
  <si>
    <t>3308461</t>
  </si>
  <si>
    <t>3308460</t>
  </si>
  <si>
    <t>3308459</t>
  </si>
  <si>
    <t>3308458</t>
  </si>
  <si>
    <t>3308456</t>
  </si>
  <si>
    <t>3308455</t>
  </si>
  <si>
    <t>3308454</t>
  </si>
  <si>
    <t>3308453</t>
  </si>
  <si>
    <t>3308452</t>
  </si>
  <si>
    <t>3308451</t>
  </si>
  <si>
    <t>3308450</t>
  </si>
  <si>
    <t>3308448</t>
  </si>
  <si>
    <t>3309492</t>
  </si>
  <si>
    <t>3309491</t>
  </si>
  <si>
    <t>3309359</t>
  </si>
  <si>
    <t>41426</t>
  </si>
  <si>
    <t>3309489</t>
  </si>
  <si>
    <t>3309488</t>
  </si>
  <si>
    <t>3309487</t>
  </si>
  <si>
    <t>3309352</t>
  </si>
  <si>
    <t>3309351</t>
  </si>
  <si>
    <t>3309484</t>
  </si>
  <si>
    <t>3309483</t>
  </si>
  <si>
    <t>3309482</t>
  </si>
  <si>
    <t>3309358</t>
  </si>
  <si>
    <t>3309357</t>
  </si>
  <si>
    <t>3309356</t>
  </si>
  <si>
    <t>3309361</t>
  </si>
  <si>
    <t>3309825</t>
  </si>
  <si>
    <t>3309823</t>
  </si>
  <si>
    <t>3309485</t>
  </si>
  <si>
    <t>3309835</t>
  </si>
  <si>
    <t>3309355</t>
  </si>
  <si>
    <t>42166</t>
  </si>
  <si>
    <t>3309354</t>
  </si>
  <si>
    <t>3309353</t>
  </si>
  <si>
    <t>3309832</t>
  </si>
  <si>
    <t>42412</t>
  </si>
  <si>
    <t>3309798</t>
  </si>
  <si>
    <t>42373</t>
  </si>
  <si>
    <t>3309831</t>
  </si>
  <si>
    <t>42439</t>
  </si>
  <si>
    <t>3309830</t>
  </si>
  <si>
    <t>3309829</t>
  </si>
  <si>
    <t>3309828</t>
  </si>
  <si>
    <t>3309827</t>
  </si>
  <si>
    <t>3309826</t>
  </si>
  <si>
    <t>3308513</t>
  </si>
  <si>
    <t>3308510</t>
  </si>
  <si>
    <t>3308512</t>
  </si>
  <si>
    <t>3308515</t>
  </si>
  <si>
    <t>3308509</t>
  </si>
  <si>
    <t>3308511</t>
  </si>
  <si>
    <t>3308514</t>
  </si>
  <si>
    <t>3308508</t>
  </si>
  <si>
    <t>StateUniqueIdentifier</t>
  </si>
  <si>
    <t>AgencyCode</t>
  </si>
  <si>
    <t>StateAbbreviation</t>
  </si>
  <si>
    <t>BmpShortname</t>
  </si>
  <si>
    <t>GeographyName</t>
  </si>
  <si>
    <t>LoadSourceGroup</t>
  </si>
  <si>
    <t>Amount</t>
  </si>
  <si>
    <t>Unit</t>
  </si>
  <si>
    <t>NONFED</t>
  </si>
  <si>
    <t>MS4CSSNonRegulated</t>
  </si>
  <si>
    <t>acres</t>
  </si>
  <si>
    <t>MS4CSS</t>
  </si>
  <si>
    <t>DOD-2011-000000576</t>
  </si>
  <si>
    <t>DOD-2007-000000226</t>
  </si>
  <si>
    <t>DOD-2007-000000203</t>
  </si>
  <si>
    <t>DOD-2007-000000202</t>
  </si>
  <si>
    <t>Impervious</t>
  </si>
  <si>
    <t>DOD-2007-000000205</t>
  </si>
  <si>
    <t>DOD-2007-000000204</t>
  </si>
  <si>
    <t>DOD-2007-000000201</t>
  </si>
  <si>
    <t>DOD-2010-000037129</t>
  </si>
  <si>
    <t>DOD-2014-000000780</t>
  </si>
  <si>
    <t>USN-2016-00017857</t>
  </si>
  <si>
    <t>DOD-2005-000000136</t>
  </si>
  <si>
    <t>DOD-2007-000000336</t>
  </si>
  <si>
    <t>DOD-2007-000000335</t>
  </si>
  <si>
    <t>DOD-2007-000000334</t>
  </si>
  <si>
    <t>DOD-2007-000000331</t>
  </si>
  <si>
    <t>DOD-2007-000000329</t>
  </si>
  <si>
    <t>DOD-2007-000000326</t>
  </si>
  <si>
    <t>DOD-2007-000000325</t>
  </si>
  <si>
    <t>DOD-2007-000000320</t>
  </si>
  <si>
    <t>DOD-2007-000000319</t>
  </si>
  <si>
    <t>DOD-2007-000000318</t>
  </si>
  <si>
    <t>DOD-2007-000000316</t>
  </si>
  <si>
    <t>DOD-2007-000000307</t>
  </si>
  <si>
    <t>DOD-2007-000000304</t>
  </si>
  <si>
    <t>DOD-2007-000000252</t>
  </si>
  <si>
    <t>DOD-2007-000000241</t>
  </si>
  <si>
    <t>DOD-2007-000000240</t>
  </si>
  <si>
    <t>DOD-2007-000000239</t>
  </si>
  <si>
    <t>DOD-2007-000000238</t>
  </si>
  <si>
    <t>DOD-2007-000000287</t>
  </si>
  <si>
    <t>DOD-2007-000000286</t>
  </si>
  <si>
    <t>DOD-2007-000000284</t>
  </si>
  <si>
    <t>DOD-2007-000000275</t>
  </si>
  <si>
    <t>DOD-2007-000000274</t>
  </si>
  <si>
    <t>DOD-2007-000000273</t>
  </si>
  <si>
    <t>DOD-2007-000000271</t>
  </si>
  <si>
    <t>DOD-2007-000000253</t>
  </si>
  <si>
    <t>DOD-2007-000000194</t>
  </si>
  <si>
    <t>DOD-2007-000000193</t>
  </si>
  <si>
    <t>DOD-2007-000000192</t>
  </si>
  <si>
    <t>DOD-2007-000000191</t>
  </si>
  <si>
    <t>DOD-2006-000000170</t>
  </si>
  <si>
    <t>DOD-2006-000000169</t>
  </si>
  <si>
    <t>DOD-2003-000000095</t>
  </si>
  <si>
    <t>DOD-2014-000000758</t>
  </si>
  <si>
    <t>DOD-2014-000000757</t>
  </si>
  <si>
    <t>DOD-2014-000000755</t>
  </si>
  <si>
    <t>DOD-2014-000000754</t>
  </si>
  <si>
    <t>DOD-2014-000000753</t>
  </si>
  <si>
    <t>DOD-2014-000000752</t>
  </si>
  <si>
    <t>DOD-2014-000000812</t>
  </si>
  <si>
    <t>DOD-2014-000000807</t>
  </si>
  <si>
    <t>DOD-2014-000000790</t>
  </si>
  <si>
    <t>DOD-2014-000000789</t>
  </si>
  <si>
    <t>DOD-2014-000000779</t>
  </si>
  <si>
    <t>DOD-2014-000000759</t>
  </si>
  <si>
    <t>DOD-2012-000000661</t>
  </si>
  <si>
    <t>DOD-2011-000000549</t>
  </si>
  <si>
    <t>NonRegulated</t>
  </si>
  <si>
    <t>DOD-2011-000000548</t>
  </si>
  <si>
    <t>BioSwale</t>
  </si>
  <si>
    <t>DOD-2005-000000125</t>
  </si>
  <si>
    <t>DOD-2005-000000124</t>
  </si>
  <si>
    <t>DOD-2005-000000123</t>
  </si>
  <si>
    <t>DOD-2014-000000760</t>
  </si>
  <si>
    <t>DOD-2012-000000702</t>
  </si>
  <si>
    <t>DOD-2012-000000701</t>
  </si>
  <si>
    <t>DOD-2002-000000084</t>
  </si>
  <si>
    <t>DOD-2010-000000502</t>
  </si>
  <si>
    <t>DOD-2009-000000434</t>
  </si>
  <si>
    <t>DOD-2012-000000703</t>
  </si>
  <si>
    <t>DOD-2012-000000700</t>
  </si>
  <si>
    <t>DOD-2009-000000433</t>
  </si>
  <si>
    <t>DOD-2014-000000819</t>
  </si>
  <si>
    <t>DOD-2014-000000811</t>
  </si>
  <si>
    <t>DOD-2014-000000808</t>
  </si>
  <si>
    <t>DOD-2014-000000806</t>
  </si>
  <si>
    <t>DOD-2014-000000805</t>
  </si>
  <si>
    <t>DOD-2014-000000804</t>
  </si>
  <si>
    <t>DOD-2014-000000803</t>
  </si>
  <si>
    <t>DOD-2014-000000801</t>
  </si>
  <si>
    <t>DOD-2014-000000792</t>
  </si>
  <si>
    <t>DOD-2014-000000791</t>
  </si>
  <si>
    <t>DOD-2014-000000784</t>
  </si>
  <si>
    <t>DOD-1990-000037138</t>
  </si>
  <si>
    <t>DOD-1999-000000047</t>
  </si>
  <si>
    <t>DOD-2002-000000074</t>
  </si>
  <si>
    <t>DOD-2003-000037160</t>
  </si>
  <si>
    <t>DOD-2003-000037158</t>
  </si>
  <si>
    <t>DOD-2007-000000285</t>
  </si>
  <si>
    <t>DOD-2007-000000256</t>
  </si>
  <si>
    <t>DOD-2007-000000344</t>
  </si>
  <si>
    <t>DOD-2007-000000315</t>
  </si>
  <si>
    <t>DOD-2007-000000313</t>
  </si>
  <si>
    <t>DOD-2007-000000312</t>
  </si>
  <si>
    <t>DOD-2007-000000310</t>
  </si>
  <si>
    <t>DOD-2007-000000309</t>
  </si>
  <si>
    <t>DOD-2007-000000248</t>
  </si>
  <si>
    <t>DOD-2007-000000237</t>
  </si>
  <si>
    <t>DOD-2007-000000210</t>
  </si>
  <si>
    <t>DOD-2007-000000297</t>
  </si>
  <si>
    <t>DOD-2007-000000294</t>
  </si>
  <si>
    <t>DOD-2007-000000293</t>
  </si>
  <si>
    <t>DOD-2007-000000282</t>
  </si>
  <si>
    <t>DOD-2007-000000281</t>
  </si>
  <si>
    <t>DOD-2007-000000280</t>
  </si>
  <si>
    <t>DOD-2007-000000279</t>
  </si>
  <si>
    <t>DOD-2007-000000277</t>
  </si>
  <si>
    <t>DOD-2007-000000276</t>
  </si>
  <si>
    <t>DOD-2007-000000267</t>
  </si>
  <si>
    <t>DOD-2007-000000258</t>
  </si>
  <si>
    <t>DOD-2007-000000255</t>
  </si>
  <si>
    <t>DOD-2007-000000195</t>
  </si>
  <si>
    <t>DOD-2005-000000122</t>
  </si>
  <si>
    <t>DOD-2005-000000120</t>
  </si>
  <si>
    <t>DOD-2006-000000149</t>
  </si>
  <si>
    <t>DOD-2006-000000180</t>
  </si>
  <si>
    <t>DOD-2006-000000179</t>
  </si>
  <si>
    <t>DOD-2004-000000115</t>
  </si>
  <si>
    <t>DOD-2009-000000456</t>
  </si>
  <si>
    <t>DOD-2009-000000455</t>
  </si>
  <si>
    <t>DOD-2009-000000454</t>
  </si>
  <si>
    <t>DOD-1994-000000020</t>
  </si>
  <si>
    <t>DOD-1994-000000019</t>
  </si>
  <si>
    <t>DOD-1999-000000046</t>
  </si>
  <si>
    <t>DOD-2007-000000242</t>
  </si>
  <si>
    <t>DOD-2007-000000228</t>
  </si>
  <si>
    <t>DOD-2007-000000227</t>
  </si>
  <si>
    <t>DOD-2009-000000453</t>
  </si>
  <si>
    <t>DOD-1994-000000018</t>
  </si>
  <si>
    <t>DOD-2005-000000132</t>
  </si>
  <si>
    <t>DOD-2006-000000172</t>
  </si>
  <si>
    <t>DOD-2006-000000171</t>
  </si>
  <si>
    <t>DOD-2007-000000196</t>
  </si>
  <si>
    <t>DOD-2012-000000705</t>
  </si>
  <si>
    <t>DOD-2012-000000704</t>
  </si>
  <si>
    <t>DOD-2012-000000640</t>
  </si>
  <si>
    <t>DOD-2014-000000793</t>
  </si>
  <si>
    <t>DOD-1999-000000045</t>
  </si>
  <si>
    <t>DOD-2014-000000818</t>
  </si>
  <si>
    <t>Filter</t>
  </si>
  <si>
    <t>DOD-2014-000000798</t>
  </si>
  <si>
    <t>DOD-2014-000000770</t>
  </si>
  <si>
    <t>DOD-2014-000000768</t>
  </si>
  <si>
    <t>DOD-2014-000000764</t>
  </si>
  <si>
    <t>USAHQ-2015-00002079</t>
  </si>
  <si>
    <t>DOD-2011-000000568</t>
  </si>
  <si>
    <t>DOD-2014-000000769</t>
  </si>
  <si>
    <t>DOD-2014-000000767</t>
  </si>
  <si>
    <t>DOD-2014-000000766</t>
  </si>
  <si>
    <t>DOD-2014-000000765</t>
  </si>
  <si>
    <t>DOD-2014-000000763</t>
  </si>
  <si>
    <t>DOD-2006-000000150</t>
  </si>
  <si>
    <t>DOD-2007-000000230</t>
  </si>
  <si>
    <t>DOD-2007-000000229</t>
  </si>
  <si>
    <t>DOD-2007-000000217</t>
  </si>
  <si>
    <t>DOD-2007-000000216</t>
  </si>
  <si>
    <t>DOD-2007-000000215</t>
  </si>
  <si>
    <t>DOD-2007-000000214</t>
  </si>
  <si>
    <t>DOD-2007-000000213</t>
  </si>
  <si>
    <t>DOD-2007-000000212</t>
  </si>
  <si>
    <t>DOD-2007-000000211</t>
  </si>
  <si>
    <t>DOD-2007-000000259</t>
  </si>
  <si>
    <t>DOD-2007-000000254</t>
  </si>
  <si>
    <t>DOD-2007-000000200</t>
  </si>
  <si>
    <t>DOD-2007-000000199</t>
  </si>
  <si>
    <t>DOD-2007-000000198</t>
  </si>
  <si>
    <t>DOD-2007-000000197</t>
  </si>
  <si>
    <t>DOD-2011-000000590</t>
  </si>
  <si>
    <t>DOD-2014-000000783</t>
  </si>
  <si>
    <t>DOD-2007-000000234</t>
  </si>
  <si>
    <t>DOD-2007-000000260</t>
  </si>
  <si>
    <t>USN-2016-00017846</t>
  </si>
  <si>
    <t>USN-2016-00017848</t>
  </si>
  <si>
    <t>InfiltWithSV</t>
  </si>
  <si>
    <t>DOD-2007-000000300</t>
  </si>
  <si>
    <t>DOD-2007-000000221</t>
  </si>
  <si>
    <t>DOD-2009-000000470</t>
  </si>
  <si>
    <t>DOD-2012-000000693</t>
  </si>
  <si>
    <t>DOD-2014-000000813</t>
  </si>
  <si>
    <t>DOD-2001-000000065</t>
  </si>
  <si>
    <t>DOD-2001-000000063</t>
  </si>
  <si>
    <t>DOD-2014-000000816</t>
  </si>
  <si>
    <t>DOD-2014-000000788</t>
  </si>
  <si>
    <t>DOD-2014-000000787</t>
  </si>
  <si>
    <t>DOD-2014-000000786</t>
  </si>
  <si>
    <t>DOD-2014-000000778</t>
  </si>
  <si>
    <t>DOD-2014-000000777</t>
  </si>
  <si>
    <t>DOD-2014-000000773</t>
  </si>
  <si>
    <t>DOD-2014-000000771</t>
  </si>
  <si>
    <t>DOD-2014-000000761</t>
  </si>
  <si>
    <t>DOD-2001-000000064</t>
  </si>
  <si>
    <t>DOD-2001-000000062</t>
  </si>
  <si>
    <t>DOD-2001-000000061</t>
  </si>
  <si>
    <t>DOD-2014-000000817</t>
  </si>
  <si>
    <t>DOD-2014-000000815</t>
  </si>
  <si>
    <t>DOD-2014-000000814</t>
  </si>
  <si>
    <t>DOD-2014-000000800</t>
  </si>
  <si>
    <t>DOD-2014-000000796</t>
  </si>
  <si>
    <t>DOD-2014-000000795</t>
  </si>
  <si>
    <t>DOD-2014-000000785</t>
  </si>
  <si>
    <t>DOD-2014-000000782</t>
  </si>
  <si>
    <t>DOD-2014-000000781</t>
  </si>
  <si>
    <t>DOD-2014-000000776</t>
  </si>
  <si>
    <t>DOD-2014-000000775</t>
  </si>
  <si>
    <t>DOD-2014-000000774</t>
  </si>
  <si>
    <t>DOD-2014-000000772</t>
  </si>
  <si>
    <t>DOD-2014-000000762</t>
  </si>
  <si>
    <t>DOD-2001-000000060</t>
  </si>
  <si>
    <t>DOD-2010-000000519</t>
  </si>
  <si>
    <t>DOD-2011-000000570</t>
  </si>
  <si>
    <t>DOD-2012-000000694</t>
  </si>
  <si>
    <t>DOD-2012-000000692</t>
  </si>
  <si>
    <t>DOD-2012-000000691</t>
  </si>
  <si>
    <t>DOD-2012-000000690</t>
  </si>
  <si>
    <t>DOD-2012-000000717</t>
  </si>
  <si>
    <t>DOD-2006-000000151</t>
  </si>
  <si>
    <t>Infiltration</t>
  </si>
  <si>
    <t>DOD-2006-000000168</t>
  </si>
  <si>
    <t>DOD-2007-000000337</t>
  </si>
  <si>
    <t>DOD-2007-000000333</t>
  </si>
  <si>
    <t>DOD-2007-000000332</t>
  </si>
  <si>
    <t>DOD-2007-000000330</t>
  </si>
  <si>
    <t>DOD-2007-000000328</t>
  </si>
  <si>
    <t>DOD-2007-000000327</t>
  </si>
  <si>
    <t>DOD-2007-000000324</t>
  </si>
  <si>
    <t>DOD-2007-000000323</t>
  </si>
  <si>
    <t>DOD-2007-000000322</t>
  </si>
  <si>
    <t>DOD-2007-000000321</t>
  </si>
  <si>
    <t>DOD-2007-000000317</t>
  </si>
  <si>
    <t>DOD-2007-000000314</t>
  </si>
  <si>
    <t>DOD-2007-000000311</t>
  </si>
  <si>
    <t>DOD-2007-000000308</t>
  </si>
  <si>
    <t>DOD-2007-000000306</t>
  </si>
  <si>
    <t>DOD-2007-000000305</t>
  </si>
  <si>
    <t>DOD-2007-000000303</t>
  </si>
  <si>
    <t>DOD-2007-000000302</t>
  </si>
  <si>
    <t>DOD-2007-000000301</t>
  </si>
  <si>
    <t>DOD-2007-000000251</t>
  </si>
  <si>
    <t>DOD-2007-000000243</t>
  </si>
  <si>
    <t>DOD-2007-000000236</t>
  </si>
  <si>
    <t>DOD-2007-000000235</t>
  </si>
  <si>
    <t>DOD-2007-000000233</t>
  </si>
  <si>
    <t>DOD-2007-000000225</t>
  </si>
  <si>
    <t>DOD-2007-000000223</t>
  </si>
  <si>
    <t>DOD-2007-000000222</t>
  </si>
  <si>
    <t>DOD-2007-000000220</t>
  </si>
  <si>
    <t>DOD-2007-000000219</t>
  </si>
  <si>
    <t>DOD-2007-000000218</t>
  </si>
  <si>
    <t>DOD-2007-000000209</t>
  </si>
  <si>
    <t>DOD-2007-000000206</t>
  </si>
  <si>
    <t>DOD-2007-000000299</t>
  </si>
  <si>
    <t>DOD-2007-000000298</t>
  </si>
  <si>
    <t>DOD-2007-000000296</t>
  </si>
  <si>
    <t>DOD-2007-000000295</t>
  </si>
  <si>
    <t>DOD-2007-000000292</t>
  </si>
  <si>
    <t>DOD-2007-000000291</t>
  </si>
  <si>
    <t>DOD-2007-000000290</t>
  </si>
  <si>
    <t>DOD-2007-000000289</t>
  </si>
  <si>
    <t>DOD-2007-000000288</t>
  </si>
  <si>
    <t>DOD-2007-000000283</t>
  </si>
  <si>
    <t>DOD-2007-000000278</t>
  </si>
  <si>
    <t>DOD-2007-000000272</t>
  </si>
  <si>
    <t>DOD-2007-000000270</t>
  </si>
  <si>
    <t>DOD-2007-000000269</t>
  </si>
  <si>
    <t>DOD-2007-000000268</t>
  </si>
  <si>
    <t>DOD-2005-000000141</t>
  </si>
  <si>
    <t>DOD-2011-000000571</t>
  </si>
  <si>
    <t>DOD-2012-000000695</t>
  </si>
  <si>
    <t>DOD-2001-000000069</t>
  </si>
  <si>
    <t>DOD-2001-000000068</t>
  </si>
  <si>
    <t>DOD-2001-000000067</t>
  </si>
  <si>
    <t>DOD-2001-000000066</t>
  </si>
  <si>
    <t>DOD-2003-000037163</t>
  </si>
  <si>
    <t>PermPavNoSVUDCD</t>
  </si>
  <si>
    <t>DOD-2003-000037162</t>
  </si>
  <si>
    <t>DOD-2003-000037161</t>
  </si>
  <si>
    <t>USN-2016-00017844</t>
  </si>
  <si>
    <t>DOD-2007-000000246</t>
  </si>
  <si>
    <t>DOD-2007-000000244</t>
  </si>
  <si>
    <t>DOD-2007-000000207</t>
  </si>
  <si>
    <t>DOD-2001-000000071</t>
  </si>
  <si>
    <t>DOD-2001-000000070</t>
  </si>
  <si>
    <t>DOD-2011-000000575</t>
  </si>
  <si>
    <t>DOD-2011-000000615</t>
  </si>
  <si>
    <t>DOD-2007-000000245</t>
  </si>
  <si>
    <t>RR</t>
  </si>
  <si>
    <t>impervious acres</t>
  </si>
  <si>
    <t>DOD-2012-000037321</t>
  </si>
  <si>
    <t>DOD-2012-000037320</t>
  </si>
  <si>
    <t>acre-feet</t>
  </si>
  <si>
    <t>ST</t>
  </si>
  <si>
    <t>DOD-2009-000037122</t>
  </si>
  <si>
    <t>UrbanForPlant</t>
  </si>
  <si>
    <t>Turfgrass</t>
  </si>
  <si>
    <t>DOD-2013-000037136</t>
  </si>
  <si>
    <t>DOD-2012-000037133</t>
  </si>
  <si>
    <t>DOD-2012-000037132</t>
  </si>
  <si>
    <t>DOD-2011-000037131</t>
  </si>
  <si>
    <t>DOD-2007-000037117</t>
  </si>
  <si>
    <t>VegOpChanNoUDAB</t>
  </si>
  <si>
    <t>DOD-2012-000000699</t>
  </si>
  <si>
    <t>DOD-2012-000000698</t>
  </si>
  <si>
    <t>DOD-2011-000000614</t>
  </si>
  <si>
    <t>DOD-2012-000000710</t>
  </si>
  <si>
    <t>DOD-2012-000000709</t>
  </si>
  <si>
    <t>DOD-2011-000000616</t>
  </si>
  <si>
    <t>DOD-2014-000000794</t>
  </si>
  <si>
    <t>DOD-2012-000000711</t>
  </si>
  <si>
    <t>DOD-2006-000000173</t>
  </si>
  <si>
    <t>DOD-2005-000000148</t>
  </si>
  <si>
    <t>DOD-2005-000000147</t>
  </si>
  <si>
    <t>DOD-2004-000000116</t>
  </si>
  <si>
    <t>DOD-2007-000000362</t>
  </si>
  <si>
    <t>DOD-2006-000000183</t>
  </si>
  <si>
    <t>WetPondWetland</t>
  </si>
  <si>
    <t>DOD-2003-000037165</t>
  </si>
  <si>
    <t>DOD-1985-000000003</t>
  </si>
  <si>
    <t>DOD-1985-000000001</t>
  </si>
  <si>
    <t>DOD-1995-000037139</t>
  </si>
  <si>
    <t>DOD-1995-000000022</t>
  </si>
  <si>
    <t>DOD-1999-000000048</t>
  </si>
  <si>
    <t>DOD-2009-000000458</t>
  </si>
  <si>
    <t>DOD-2009-000000457</t>
  </si>
  <si>
    <t>DOD-2002-000000078</t>
  </si>
  <si>
    <t>DOD-2007-000000224</t>
  </si>
  <si>
    <t>DOD-2014-000000810</t>
  </si>
  <si>
    <t>DOD-2014-000000802</t>
  </si>
  <si>
    <t>DOD-2014-000000799</t>
  </si>
  <si>
    <t>DOD-2001-000000073</t>
  </si>
  <si>
    <t>DOD-2011-000000604</t>
  </si>
  <si>
    <t>DOD-2011-000000567</t>
  </si>
  <si>
    <t>DOD-2010-000000525</t>
  </si>
  <si>
    <t>DOD-2010-000000524</t>
  </si>
  <si>
    <t>DOD-2010-000000523</t>
  </si>
  <si>
    <t>DOD-2010-000000512</t>
  </si>
  <si>
    <t>DOD-2008-000000386</t>
  </si>
  <si>
    <t>DOD-2007-000000249</t>
  </si>
  <si>
    <t>DOD-2007-000000266</t>
  </si>
  <si>
    <t>DOD-1985-000000002</t>
  </si>
  <si>
    <t>DOD-2001-000000072</t>
  </si>
  <si>
    <t>DOD-2014-000000809</t>
  </si>
  <si>
    <t>DOD-2014-000000797</t>
  </si>
  <si>
    <t>DOD-2010-000000522</t>
  </si>
  <si>
    <t>DOD-2011-000000605</t>
  </si>
  <si>
    <t>DOD-2011-000000603</t>
  </si>
  <si>
    <t>DOD-2006-000000174</t>
  </si>
  <si>
    <t>DOD-2007-000000250</t>
  </si>
  <si>
    <t>DOD-2007-000000247</t>
  </si>
  <si>
    <t>DOD-2007-000000232</t>
  </si>
  <si>
    <t>DOD-2007-000000231</t>
  </si>
  <si>
    <t>DOD-2007-000000208</t>
  </si>
  <si>
    <t>DOD-2007-000000265</t>
  </si>
  <si>
    <t>DOD-2007-000000264</t>
  </si>
  <si>
    <t>DOD-2007-000000263</t>
  </si>
  <si>
    <t>DOD-2007-000000262</t>
  </si>
  <si>
    <t>DOD-2007-000000261</t>
  </si>
  <si>
    <t>DOD-2007-000000257</t>
  </si>
  <si>
    <t>Not fully credited by the state - some data assumed due to missing information</t>
  </si>
  <si>
    <t>No credit received - required data missing for the state</t>
  </si>
  <si>
    <t>BMP fully credited by state and Bay Model</t>
  </si>
  <si>
    <t>No credit received - historical record not found</t>
  </si>
  <si>
    <t>No credit received - reported BMP location is outside of Bay watershed</t>
  </si>
  <si>
    <t>No credit received - required data missing for the Bay Model</t>
  </si>
  <si>
    <t>No credit received - BMP credit expired due to inspection/maintenance date</t>
  </si>
  <si>
    <t>No credit received - ineligible BMP type</t>
  </si>
  <si>
    <t>Changes</t>
  </si>
  <si>
    <t>Not fully credited by Bay Model - some data assumed due to missing information</t>
  </si>
  <si>
    <t>Not fully credited by Bay Model - credit backed out due to Load Source Group</t>
  </si>
  <si>
    <t>Not fully credited by the state - other reason</t>
  </si>
  <si>
    <t>No credit received - ineligible Load Source Group</t>
  </si>
  <si>
    <t>No credit received - credit back out</t>
  </si>
  <si>
    <t>No credit received - processing error</t>
  </si>
  <si>
    <t>No credit received - entry error to state database</t>
  </si>
  <si>
    <t>No credit received - ineligible BMP based on installation date</t>
  </si>
  <si>
    <t>Inspection Status</t>
  </si>
  <si>
    <t>Record Status</t>
  </si>
  <si>
    <t>Ag Shoreline Non-Vegetated</t>
  </si>
  <si>
    <t>Ag Shoreline Vegetated</t>
  </si>
  <si>
    <t>Agricultural Energy Management Plan, Headquarters - Written</t>
  </si>
  <si>
    <t>Combustion System Improvement</t>
  </si>
  <si>
    <t>Commodity Cover Crop- Standard</t>
  </si>
  <si>
    <t>Composter Facilities</t>
  </si>
  <si>
    <t>Comprehensive Nutrient Management Plan</t>
  </si>
  <si>
    <t>Comprehensive Nutrient Management Plan - Applied</t>
  </si>
  <si>
    <t>Comprehensive Nutrient Mgt Plan</t>
  </si>
  <si>
    <t>Concrete pads</t>
  </si>
  <si>
    <t>Cover Crop</t>
  </si>
  <si>
    <t>Cover Crops - Early Planted Rye</t>
  </si>
  <si>
    <t>Cover Crops - Early Planting</t>
  </si>
  <si>
    <t>Cover Crops - Harvestable</t>
  </si>
  <si>
    <t>Cover Crops - Legume</t>
  </si>
  <si>
    <t>Cover Crops - Rye</t>
  </si>
  <si>
    <t>Cover Crops - Wheat</t>
  </si>
  <si>
    <t>Dairy Manure Incorporation</t>
  </si>
  <si>
    <t>Exclusion Fence with Forest Buffer</t>
  </si>
  <si>
    <t>Exclusion Fence with Forest Buffer RI</t>
  </si>
  <si>
    <t>Exclusion Fence with Grass Buffer RI</t>
  </si>
  <si>
    <t>Exclusion Fence with Narrow Forest Buffer</t>
  </si>
  <si>
    <t>Exclusion Fence with Narrow Forest Buffer RI</t>
  </si>
  <si>
    <t>Exclusion Fence with Narrow Grass Buffer</t>
  </si>
  <si>
    <t>Exclusion Fence with Narrow Grass Buffer RI</t>
  </si>
  <si>
    <t>FARMSTEAD ENERGY IMPROVEMENT</t>
  </si>
  <si>
    <t>Filter strips</t>
  </si>
  <si>
    <t>Floating Treatment Wetland 1</t>
  </si>
  <si>
    <t>Floating Treatment Wetland 2</t>
  </si>
  <si>
    <t>Floating Treatment Wetland 3</t>
  </si>
  <si>
    <t>Floating Treatment Wetland 4</t>
  </si>
  <si>
    <t>Floating Treatment Wetland 5</t>
  </si>
  <si>
    <t>Floodplain Restoration</t>
  </si>
  <si>
    <t>Forage and Biomass Planting</t>
  </si>
  <si>
    <t>Forest Buffers</t>
  </si>
  <si>
    <t>Grade Stabilization Structure</t>
  </si>
  <si>
    <t>Grazing Land Protection</t>
  </si>
  <si>
    <t>Headwater CREP Wetland Restoration</t>
  </si>
  <si>
    <t>Headwater Wetland Creation</t>
  </si>
  <si>
    <t>Headwater Wetland Gains - Established</t>
  </si>
  <si>
    <t>Headwater Wetland Gains - Reestablished</t>
  </si>
  <si>
    <t>Headwater Wetland Restoration</t>
  </si>
  <si>
    <t>Heavy Use Area Protection</t>
  </si>
  <si>
    <t>Herbaceous Weed Control</t>
  </si>
  <si>
    <t>Impervious Disconnection</t>
  </si>
  <si>
    <t>Integrated Pest Management (IPM)</t>
  </si>
  <si>
    <t>Livestock Pipeline</t>
  </si>
  <si>
    <t>Manure Compost Forced Aeration High CN</t>
  </si>
  <si>
    <t>Manure Compost Forced Aeration Low CN</t>
  </si>
  <si>
    <t>Manure Compost Static Pile Windrow</t>
  </si>
  <si>
    <t>Manure Compost Static Pile Windrow High CN</t>
  </si>
  <si>
    <t>Manure Compost Static Pile Windrow Low CN</t>
  </si>
  <si>
    <t>Manure Compost Turned Pile Windrow</t>
  </si>
  <si>
    <t>Manure Compost Turned Pile Windrow High CN</t>
  </si>
  <si>
    <t>Manure Compost Turned Pile Windrow Low CN</t>
  </si>
  <si>
    <t>Manure Incorporation High Disturbance</t>
  </si>
  <si>
    <t>Manure Incorporation High Disturbance Immediate</t>
  </si>
  <si>
    <t>Manure Incorporation High Disturbance Late</t>
  </si>
  <si>
    <t>Manure Incorporation Low Disturbance</t>
  </si>
  <si>
    <t>Manure Incorporation Low Disturbance Immediate</t>
  </si>
  <si>
    <t>Manure Incorporation Low Disturbance Late</t>
  </si>
  <si>
    <t>Manure Injection</t>
  </si>
  <si>
    <t>Manure Treatment Combustion</t>
  </si>
  <si>
    <t>Manure Treatment Direct Monitor</t>
  </si>
  <si>
    <t>Manure Treatment Fast Pyrolysis</t>
  </si>
  <si>
    <t>Manure Treatment Forced Aeration</t>
  </si>
  <si>
    <t>Manure Treatment High Heat Combustion</t>
  </si>
  <si>
    <t>Manure Treatment High Heat Gasification</t>
  </si>
  <si>
    <t>Manure Treatment Low Heat Gasification</t>
  </si>
  <si>
    <t>Manure Treatment Rotating Bin</t>
  </si>
  <si>
    <t>Manure Treatment Rotating Bin High CN</t>
  </si>
  <si>
    <t>Manure Treatment Rotating Bin Low CN</t>
  </si>
  <si>
    <t>Manure Treatment Slow Pyrolysis</t>
  </si>
  <si>
    <t>Monitored Non-Tidal Algal Flow-way</t>
  </si>
  <si>
    <t>Monitored Tidal Algal Flow-way</t>
  </si>
  <si>
    <t>Mulch Tillage</t>
  </si>
  <si>
    <t>Mulching for moisture conservation</t>
  </si>
  <si>
    <t>Narrow Urban Forest Buffer</t>
  </si>
  <si>
    <t>No Tillage</t>
  </si>
  <si>
    <t>Non-Tidal Algal Flow-way</t>
  </si>
  <si>
    <t>Nursery Runoff Capture &amp; Reuse</t>
  </si>
  <si>
    <t>Nutrient Management Core N</t>
  </si>
  <si>
    <t>Nutrient Management Core P</t>
  </si>
  <si>
    <t>Nutrient Management N Placement</t>
  </si>
  <si>
    <t>Nutrient Management N Rate</t>
  </si>
  <si>
    <t>Nutrient Management N Timing</t>
  </si>
  <si>
    <t>Nutrient Management P Placement</t>
  </si>
  <si>
    <t>Nutrient Management P Rate</t>
  </si>
  <si>
    <t>Nutrient Management P Timing</t>
  </si>
  <si>
    <t>Obstruction Removal</t>
  </si>
  <si>
    <t>Pasture &amp; Hay Planting</t>
  </si>
  <si>
    <t>Pipeline</t>
  </si>
  <si>
    <t>Poultry Manure Incorporation</t>
  </si>
  <si>
    <t>P-Sorbing Materials</t>
  </si>
  <si>
    <t>Pumping Plant</t>
  </si>
  <si>
    <t>Reduced Tillage</t>
  </si>
  <si>
    <t>Retrofit Runoff Reduction</t>
  </si>
  <si>
    <t>Retrofit Stormwater Treatment</t>
  </si>
  <si>
    <t>Ridge Tillage</t>
  </si>
  <si>
    <t>Seasonal High Tunnel System for Crops</t>
  </si>
  <si>
    <t>Septic Tank System Repair</t>
  </si>
  <si>
    <t>Spring Development</t>
  </si>
  <si>
    <t>Street Cleaning Practice 1</t>
  </si>
  <si>
    <t>Street Cleaning Practice 10</t>
  </si>
  <si>
    <t>Street Cleaning Practice 3</t>
  </si>
  <si>
    <t>Street Cleaning Practice 4</t>
  </si>
  <si>
    <t>Street Cleaning Practice 5</t>
  </si>
  <si>
    <t>Street Cleaning Practice 6</t>
  </si>
  <si>
    <t>Street Cleaning Practice 7</t>
  </si>
  <si>
    <t>Street Cleaning Practice 8</t>
  </si>
  <si>
    <t>Street Cleaning Practice 9</t>
  </si>
  <si>
    <t>Subsurface Drain</t>
  </si>
  <si>
    <t>Surface Drainage, Main or Lateral</t>
  </si>
  <si>
    <t>Tidal Algal Flow-way</t>
  </si>
  <si>
    <t>Underground Outlet</t>
  </si>
  <si>
    <t>Urban Grass Buffer</t>
  </si>
  <si>
    <t>Urban Shoreline Non-Vegetated</t>
  </si>
  <si>
    <t>Urban Shoreline Vegetated</t>
  </si>
  <si>
    <t>Vegetative Environmental Buffer Grass RI</t>
  </si>
  <si>
    <t>Vegetative Environmental Buffer Trees RI</t>
  </si>
  <si>
    <t>Waste Facility Closure</t>
  </si>
  <si>
    <t>Waste Storage Pond</t>
  </si>
  <si>
    <t>Waste Storage Structure</t>
  </si>
  <si>
    <t>Waste Transfer</t>
  </si>
  <si>
    <t>Waste Treatment</t>
  </si>
  <si>
    <t>Waste Treatment - Beef</t>
  </si>
  <si>
    <t>Waste Treatment - Broiler</t>
  </si>
  <si>
    <t>Waste Treatment - Dairy</t>
  </si>
  <si>
    <t>Waste Treatment - Horse</t>
  </si>
  <si>
    <t>Waste Treatment - Layer</t>
  </si>
  <si>
    <t>Waste Treatment - Other Cattle</t>
  </si>
  <si>
    <t>Waste Treatment - Poultry</t>
  </si>
  <si>
    <t>Waste Treatment - Pullet</t>
  </si>
  <si>
    <t>Waste Treatment - Swine</t>
  </si>
  <si>
    <t>Waste Treatment - Turkey</t>
  </si>
  <si>
    <t>Waste Treatment Lagoon</t>
  </si>
  <si>
    <t>Water Well</t>
  </si>
  <si>
    <t>Wetland Wildlife Habitat Management</t>
  </si>
  <si>
    <t>Protocol 1 TSS</t>
  </si>
  <si>
    <t>no</t>
  </si>
  <si>
    <t>ani unt</t>
  </si>
  <si>
    <t>layers</t>
  </si>
  <si>
    <t>beef</t>
  </si>
  <si>
    <t>Livestock</t>
  </si>
  <si>
    <t>ft</t>
  </si>
  <si>
    <t>No. of systems</t>
  </si>
  <si>
    <t>Animals</t>
  </si>
  <si>
    <t>Dairy Animals</t>
  </si>
  <si>
    <t>Stream Bank Length</t>
  </si>
  <si>
    <t>Stormwater Reduction Volume</t>
  </si>
  <si>
    <t>Area</t>
  </si>
  <si>
    <t>Animal Count</t>
  </si>
  <si>
    <t>Animal Type</t>
  </si>
  <si>
    <t>No Systems</t>
  </si>
  <si>
    <t>Number of Plans</t>
  </si>
  <si>
    <t>Total Acres</t>
  </si>
  <si>
    <t>BMP Area</t>
  </si>
  <si>
    <t>Annual Legume and Grass Early Aerial</t>
  </si>
  <si>
    <t>Annual Legume and Grass Early Aerial following Soy</t>
  </si>
  <si>
    <t>Annual Legume Early Aerial</t>
  </si>
  <si>
    <t>Annual Legume Early Aerial following Soy</t>
  </si>
  <si>
    <t>Annual Ryegrass Early Aerial</t>
  </si>
  <si>
    <t>Annual Ryegrass Early Aerial following Soy</t>
  </si>
  <si>
    <t>Area Barley</t>
  </si>
  <si>
    <t>BARLEY Early AERIAL Commodity</t>
  </si>
  <si>
    <t>BARLEY Early AERIAL Commodity following Soy</t>
  </si>
  <si>
    <t>BARLEY Early AERIAL Traditional</t>
  </si>
  <si>
    <t>BARLEY Early AERIAL Traditional following Soy</t>
  </si>
  <si>
    <t>BARLEY Early BROADCAST/LIGHT DISKING Commodity</t>
  </si>
  <si>
    <t>BARLEY Early BROADCAST/LIGHT DISKING Traditional</t>
  </si>
  <si>
    <t>BARLEY Early BROADCAST/STALK-CHOPPING Commodity</t>
  </si>
  <si>
    <t>BARLEY Early BROADCAST/STALK-CHOPPING Traditional</t>
  </si>
  <si>
    <t>BARLEY Early CONVENTIONAL Commodity</t>
  </si>
  <si>
    <t>BARLEY Early CONVENTIONAL Traditional</t>
  </si>
  <si>
    <t>BARLEY Early NO TILL Commodity</t>
  </si>
  <si>
    <t>BARLEY Early NO TILL Traditional</t>
  </si>
  <si>
    <t>BARLEY Late AERIAL Commodity</t>
  </si>
  <si>
    <t>BARLEY Late BROADCAST Commodity</t>
  </si>
  <si>
    <t>BARLEY Late BROADCAST/LIGHT DISKING Commodity</t>
  </si>
  <si>
    <t>BARLEY Late BROADCAST/STALK-CHOPPING Commodity</t>
  </si>
  <si>
    <t>BARLEY Late CONVENTIONAL Commodity</t>
  </si>
  <si>
    <t>BARLEY Late NO TILL Commodity</t>
  </si>
  <si>
    <t>BARLEY Normal AERIAL Commodity</t>
  </si>
  <si>
    <t>BARLEY Normal BROADCAST Commodity</t>
  </si>
  <si>
    <t>BARLEY Normal BROADCAST/LIGHT DISKING Commodity</t>
  </si>
  <si>
    <t>BARLEY Normal BROADCAST/LIGHT DISKING Traditional</t>
  </si>
  <si>
    <t>BARLEY Normal BROADCAST/STALK-CHOPPING Commodity</t>
  </si>
  <si>
    <t>BARLEY Normal CONVENTIONAL Commodity</t>
  </si>
  <si>
    <t>BARLEY Normal CONVENTIONAL Traditional</t>
  </si>
  <si>
    <t>BARLEY Normal NO TILL Commodity</t>
  </si>
  <si>
    <t>BARLEY Normal NO TILL Traditional</t>
  </si>
  <si>
    <t>CANOLA/RAPE Early AERIAL Traditional</t>
  </si>
  <si>
    <t>CANOLA/RAPE Early BROADCAST Commodity</t>
  </si>
  <si>
    <t>CANOLA/RAPE Early BROADCAST/LIGHT DISKING Traditional</t>
  </si>
  <si>
    <t>CANOLA/RAPE Early BROADCAST/STALK-CHOPPING Commodity</t>
  </si>
  <si>
    <t>CANOLA/RAPE Early BROADCAST/STALK-CHOPPING Traditional</t>
  </si>
  <si>
    <t>CANOLA/RAPE Early CONVENTIONAL Commodity</t>
  </si>
  <si>
    <t>CANOLA/RAPE Early CONVENTIONAL Traditional</t>
  </si>
  <si>
    <t>CANOLA/RAPE Early NO TILL Commodity</t>
  </si>
  <si>
    <t>CANOLA/RAPE Early NO TILL Traditional</t>
  </si>
  <si>
    <t>CANOLA/RAPE Late BROADCAST Commodity</t>
  </si>
  <si>
    <t>CANOLA/RAPE Late BROADCAST/STALK-CHOPPING Commodity</t>
  </si>
  <si>
    <t>CANOLA/RAPE Late CONVENTIONAL Commodity</t>
  </si>
  <si>
    <t>CANOLA/RAPE Late NO TILL Commodity</t>
  </si>
  <si>
    <t>CANOLA/RAPE Normal BROADCAST Commodity</t>
  </si>
  <si>
    <t>CANOLA/RAPE Normal BROADCAST/STALK-CHOPPING Commodity</t>
  </si>
  <si>
    <t>CANOLA/RAPE Normal CONVENTIONAL Commodity</t>
  </si>
  <si>
    <t>CANOLA/RAPE Normal NO TILL Commodity</t>
  </si>
  <si>
    <t>CLOVER/WHEAT Early AERIAL Commodity</t>
  </si>
  <si>
    <t>CLOVER/WHEAT Early AERIAL Traditional</t>
  </si>
  <si>
    <t>CLOVER/WHEAT Early BROADCAST/LIGHT DISKING Commodity</t>
  </si>
  <si>
    <t>CLOVER/WHEAT Early BROADCAST/LIGHT DISKING Traditional</t>
  </si>
  <si>
    <t>CLOVER/WHEAT Early BROADCAST/STALK-CHOPPING Commodity</t>
  </si>
  <si>
    <t>CLOVER/WHEAT Early BROADCAST/STALK-CHOPPING Traditional</t>
  </si>
  <si>
    <t>CLOVER/WHEAT Early CONVENTIONAL Commodity</t>
  </si>
  <si>
    <t>CLOVER/WHEAT Early CONVENTIONAL Traditional</t>
  </si>
  <si>
    <t>CLOVER/WHEAT Early NO TILL Commodity</t>
  </si>
  <si>
    <t>CLOVER/WHEAT Early NO TILL Traditional</t>
  </si>
  <si>
    <t>CLOVER/WHEAT Late BROADCAST Commodity</t>
  </si>
  <si>
    <t>CLOVER/WHEAT Late BROADCAST/LIGHT DISKING Commodity</t>
  </si>
  <si>
    <t>CLOVER/WHEAT Late BROADCAST/STALK-CHOPPING Commodity</t>
  </si>
  <si>
    <t>CLOVER/WHEAT Late CONVENTIONAL Commodity</t>
  </si>
  <si>
    <t>CLOVER/WHEAT Late NO TILL Commodity</t>
  </si>
  <si>
    <t>CLOVER/WHEAT Normal AERIAL Traditional</t>
  </si>
  <si>
    <t>CLOVER/WHEAT Normal BROADCAST Commodity</t>
  </si>
  <si>
    <t>CLOVER/WHEAT Normal BROADCAST/LIGHT DISKING Commodity</t>
  </si>
  <si>
    <t>CLOVER/WHEAT Normal BROADCAST/LIGHT DISKING Traditional</t>
  </si>
  <si>
    <t>CLOVER/WHEAT Normal BROADCAST/STALK-CHOPPING Commodity</t>
  </si>
  <si>
    <t>CLOVER/WHEAT Normal BROADCAST/STALK-CHOPPING Traditional</t>
  </si>
  <si>
    <t>CLOVER/WHEAT Normal CONVENTIONAL Commodity</t>
  </si>
  <si>
    <t>CLOVER/WHEAT Normal CONVENTIONAL Traditional</t>
  </si>
  <si>
    <t>CLOVER/WHEAT Normal NO TILL Commodity</t>
  </si>
  <si>
    <t>CLOVER/WHEAT Normal NO TILL Traditional</t>
  </si>
  <si>
    <t>Commodity Cover Crop Early Aerial Rye</t>
  </si>
  <si>
    <t>Commodity Cover Crop Early Aerial Wheat</t>
  </si>
  <si>
    <t>Commodity Cover Crop Early Other Triticale</t>
  </si>
  <si>
    <t>Commodity Cover Crop Late Aerial Rye</t>
  </si>
  <si>
    <t>Commodity Cover Crop Late Drilled Barley</t>
  </si>
  <si>
    <t>Commodity Cover Crop Late Drilled Rye</t>
  </si>
  <si>
    <t>Commodity Cover Crop Late Drilled Triticale</t>
  </si>
  <si>
    <t>Commodity Cover Crop Late Drilled Wheat</t>
  </si>
  <si>
    <t>Commodity Cover Crop Late Other Rye</t>
  </si>
  <si>
    <t>Commodity Cover Crop Late Other Wheat</t>
  </si>
  <si>
    <t>Commodity Cover Crop Standard Drilled Rye</t>
  </si>
  <si>
    <t>Cover Crop Early Aerial Barley</t>
  </si>
  <si>
    <t>Cover Crop Early Aerial Clover</t>
  </si>
  <si>
    <t>Cover Crop Early Aerial Rape</t>
  </si>
  <si>
    <t>Cover Crop Early Aerial Triticale</t>
  </si>
  <si>
    <t>Cover Crop Early Aerial Wheat</t>
  </si>
  <si>
    <t>Cover Crop Late Drilled Rye</t>
  </si>
  <si>
    <t>Cover Crop Late Drilled Triticale</t>
  </si>
  <si>
    <t>Cover Crop Late Drilled Wheat</t>
  </si>
  <si>
    <t>Cover Crop Late Other Rye</t>
  </si>
  <si>
    <t>Cover Crop Standard Drilled Wheat</t>
  </si>
  <si>
    <t>Forage Radish and Grass Early Aerial</t>
  </si>
  <si>
    <t>Forage Radish and Grass Early Aerial following Soy</t>
  </si>
  <si>
    <t>Forage Radish Early Aerial</t>
  </si>
  <si>
    <t>Forage Radish Early Aerial following Soy</t>
  </si>
  <si>
    <t>FORAGE RADISH Early AERIAL Traditional</t>
  </si>
  <si>
    <t>FORAGE RADISH Early AERIAL Traditional following Soy</t>
  </si>
  <si>
    <t>FORAGE RADISH Early BROADCAST Traditional</t>
  </si>
  <si>
    <t>FORAGE RADISH Early BROADCAST/LIGHT DISKING Traditional</t>
  </si>
  <si>
    <t>FORAGE RADISH Early BROADCAST/STALK-CHOPPING Traditional</t>
  </si>
  <si>
    <t>FORAGE RADISH Early CONVENTIONAL Traditional</t>
  </si>
  <si>
    <t>FORAGE RADISH Early NO TILL Traditional</t>
  </si>
  <si>
    <t>RYE Early AERIAL Commodity</t>
  </si>
  <si>
    <t>Rye Early AERIAL Commodity following Soy</t>
  </si>
  <si>
    <t>RYE Early AERIAL Traditional</t>
  </si>
  <si>
    <t>Rye Early AERIAL Traditional following Soy</t>
  </si>
  <si>
    <t>RYE Early BROADCAST/LIGHT DISKING Commodity</t>
  </si>
  <si>
    <t>RYE Early BROADCAST/LIGHT DISKING Traditional</t>
  </si>
  <si>
    <t>RYE Early BROADCAST/STALK-CHOPPING Commodity</t>
  </si>
  <si>
    <t>RYE Early BROADCAST/STALK-CHOPPING Traditional</t>
  </si>
  <si>
    <t>RYE Early CONVENTIONAL Commodity</t>
  </si>
  <si>
    <t>RYE Early CONVENTIONAL Traditional</t>
  </si>
  <si>
    <t>RYE Early NO TILL Commodity</t>
  </si>
  <si>
    <t>RYE Early NO TILL Traditional</t>
  </si>
  <si>
    <t>RYE Late AERIAL Commodity</t>
  </si>
  <si>
    <t>RYE Late BROADCAST Commodity</t>
  </si>
  <si>
    <t>RYE Late BROADCAST/LIGHT DISKING Traditional</t>
  </si>
  <si>
    <t>RYE Late BROADCAST/STALK-CHOPPING Commodity</t>
  </si>
  <si>
    <t>RYE Late CONVENTIONAL Commodity</t>
  </si>
  <si>
    <t>RYE Late CONVENTIONAL Traditional</t>
  </si>
  <si>
    <t>RYE Late NO TILL Commodity</t>
  </si>
  <si>
    <t>RYE Late NO TILL Traditional</t>
  </si>
  <si>
    <t>RYE Normal AERIAL Commodity</t>
  </si>
  <si>
    <t>RYE Normal BROADCAST Commodity</t>
  </si>
  <si>
    <t>RYE Normal BROADCAST/LIGHT DISKING Commodity</t>
  </si>
  <si>
    <t>RYE Normal BROADCAST/LIGHT DISKING Traditional</t>
  </si>
  <si>
    <t>RYE Normal BROADCAST/STALK-CHOPPING Commodity</t>
  </si>
  <si>
    <t>RYE Normal CONVENTIONAL Commodity</t>
  </si>
  <si>
    <t>RYE Normal CONVENTIONAL Traditional</t>
  </si>
  <si>
    <t>RYE Normal NO TILL Commodity</t>
  </si>
  <si>
    <t>RYE Normal NO TILL Traditional</t>
  </si>
  <si>
    <t>RYEGRASS Early AERIAL Traditional</t>
  </si>
  <si>
    <t>RYEGRASS Early BROADCAST Commodity</t>
  </si>
  <si>
    <t>RYEGRASS Early BROADCAST/LIGHT DISKING Traditional</t>
  </si>
  <si>
    <t>RYEGRASS Early BROADCAST/STALK-CHOPPING Commodity</t>
  </si>
  <si>
    <t>RYEGRASS Early BROADCAST/STALK-CHOPPING Traditional</t>
  </si>
  <si>
    <t>RYEGRASS Early CONVENTIONAL Commodity</t>
  </si>
  <si>
    <t>RYEGRASS Early CONVENTIONAL Traditional</t>
  </si>
  <si>
    <t>RYEGRASS Early NO TILL Commodity</t>
  </si>
  <si>
    <t>RYEGRASS Early NO TILL Traditional</t>
  </si>
  <si>
    <t>RYEGRASS Late BROADCAST Commodity</t>
  </si>
  <si>
    <t>RYEGRASS Late BROADCAST/STALK-CHOPPING Commodity</t>
  </si>
  <si>
    <t>RYEGRASS Late CONVENTIONAL Commodity</t>
  </si>
  <si>
    <t>RYEGRASS Late NO TILL Commodity</t>
  </si>
  <si>
    <t>RYEGRASS Normal AERIAL Traditional</t>
  </si>
  <si>
    <t>RYEGRASS Normal BROADCAST Commodity</t>
  </si>
  <si>
    <t>RYEGRASS Normal BROADCAST/LIGHT DISKING Traditional</t>
  </si>
  <si>
    <t>RYEGRASS Normal BROADCAST/STALK-CHOPPING Commodity</t>
  </si>
  <si>
    <t>RYEGRASS Normal BROADCAST/STALK-CHOPPING Traditional</t>
  </si>
  <si>
    <t>RYEGRASS Normal CONVENTIONAL Traditional</t>
  </si>
  <si>
    <t>RYEGRASS Normal NO TILL Commodity</t>
  </si>
  <si>
    <t>RYEGRASS Normal NO TILL Traditional</t>
  </si>
  <si>
    <t>SPRING OATS Early AERIAL Traditional</t>
  </si>
  <si>
    <t>SPRING OATS Early BROADCAST Commodity</t>
  </si>
  <si>
    <t>SPRING OATS Early BROADCAST/LIGHT DISKING Traditional</t>
  </si>
  <si>
    <t>SPRING OATS Early BROADCAST/STALK-CHOPPING Commodity</t>
  </si>
  <si>
    <t>SPRING OATS Early BROADCAST/STALK-CHOPPING Traditional</t>
  </si>
  <si>
    <t>SPRING OATS Early CONVENTIONAL Commodity</t>
  </si>
  <si>
    <t>SPRING OATS Early CONVENTIONAL Traditional</t>
  </si>
  <si>
    <t>SPRING OATS Early NO TILL Commodity</t>
  </si>
  <si>
    <t>SPRING OATS Early NO TILL Traditional</t>
  </si>
  <si>
    <t>SPRING OATS Late BROADCAST Commodity</t>
  </si>
  <si>
    <t>SPRING OATS Late BROADCAST/STALK-CHOPPING Commodity</t>
  </si>
  <si>
    <t>SPRING OATS Late CONVENTIONAL Commodity</t>
  </si>
  <si>
    <t>SPRING OATS Late NO TILL Commodity</t>
  </si>
  <si>
    <t>SPRING OATS Normal AERIAL Traditional</t>
  </si>
  <si>
    <t>SPRING OATS Normal BROADCAST Commodity</t>
  </si>
  <si>
    <t>SPRING OATS Normal BROADCAST/LIGHT DISKING Traditional</t>
  </si>
  <si>
    <t>SPRING OATS Normal BROADCAST/STALK-CHOPPING Commodity</t>
  </si>
  <si>
    <t>SPRING OATS Normal BROADCAST/STALK-CHOPPING Traditional</t>
  </si>
  <si>
    <t>SPRING OATS Normal CONVENTIONAL Commodity</t>
  </si>
  <si>
    <t>SPRING OATS Normal CONVENTIONAL Traditional</t>
  </si>
  <si>
    <t>SPRING OATS Normal NO TILL Commodity</t>
  </si>
  <si>
    <t>SPRING OATS Normal NO TILL Traditional</t>
  </si>
  <si>
    <t>Traditional Legume Plus Grass 50% Early Aerial</t>
  </si>
  <si>
    <t>Traditional Legume Plus Grass 50% Early Drilled</t>
  </si>
  <si>
    <t>Traditional Legume Plus Grass 50% Early Other</t>
  </si>
  <si>
    <t>Traditional Legume Plus Grass 50% Normal Drilled</t>
  </si>
  <si>
    <t>Traditional Legume Plus Grass 50% Normal Other</t>
  </si>
  <si>
    <t>Traditional with Fall Nutrients Annual Ryegrass Early Drilled</t>
  </si>
  <si>
    <t>Traditional with Fall Nutrients Annual Ryegrass Early Other</t>
  </si>
  <si>
    <t>Traditional with Fall Nutrients Annual Ryegrass Normal Drilled</t>
  </si>
  <si>
    <t>Traditional with Fall Nutrients Annual Ryegrass Normal Other</t>
  </si>
  <si>
    <t>Traditional with Fall Nutrients Barley Early Drilled</t>
  </si>
  <si>
    <t>Traditional with Fall Nutrients Barley Early Other</t>
  </si>
  <si>
    <t>Traditional with Fall Nutrients Barley Normal Drilled</t>
  </si>
  <si>
    <t>Traditional with Fall Nutrients Barley Normal Other</t>
  </si>
  <si>
    <t>Traditional with Fall Nutrients Brassica Early Drilled</t>
  </si>
  <si>
    <t>Traditional with Fall Nutrients Brassica Early Other</t>
  </si>
  <si>
    <t>Traditional with Fall Nutrients Forage Radish Plus Early Drilled</t>
  </si>
  <si>
    <t>Traditional with Fall Nutrients Forage Radish Plus Early Other</t>
  </si>
  <si>
    <t>Traditional with Fall Nutrients Forage Radish Plus Normal Drilled</t>
  </si>
  <si>
    <t>Traditional with Fall Nutrients Forage Radish Plus Normal Other</t>
  </si>
  <si>
    <t>Traditional with Fall Nutrients Oats, Winter Hardy Early Drilled</t>
  </si>
  <si>
    <t>Traditional with Fall Nutrients Oats, Winter Hardy Early Other</t>
  </si>
  <si>
    <t>Traditional with Fall Nutrients Oats, Winter Hardy Normal Drilled</t>
  </si>
  <si>
    <t>Traditional with Fall Nutrients Oats, Winter Hardy Normal Other</t>
  </si>
  <si>
    <t>Traditional with Fall Nutrients Rye Early Drilled</t>
  </si>
  <si>
    <t>Traditional with Fall Nutrients Rye Early Other</t>
  </si>
  <si>
    <t>Traditional with Fall Nutrients Rye Late Drilled</t>
  </si>
  <si>
    <t>Traditional with Fall Nutrients Rye Late Other</t>
  </si>
  <si>
    <t>Traditional with Fall Nutrients Rye Normal Drilled</t>
  </si>
  <si>
    <t>Traditional with Fall Nutrients Rye Normal Other</t>
  </si>
  <si>
    <t>Traditional with Fall Nutrients Triticale Early Drilled</t>
  </si>
  <si>
    <t>Traditional with Fall Nutrients Triticale Early Other</t>
  </si>
  <si>
    <t>Traditional with Fall Nutrients Triticale Late Drilled</t>
  </si>
  <si>
    <t>Traditional with Fall Nutrients Triticale Late Other</t>
  </si>
  <si>
    <t>Traditional with Fall Nutrients Triticale Normal Drilled</t>
  </si>
  <si>
    <t>Traditional with Fall Nutrients Triticale Normal Other</t>
  </si>
  <si>
    <t>Traditional with Fall Nutrients Wheat Early Drilled</t>
  </si>
  <si>
    <t>Traditional with Fall Nutrients Wheat Early Other</t>
  </si>
  <si>
    <t>Traditional with Fall Nutrients Wheat Late Drilled</t>
  </si>
  <si>
    <t>Traditional with Fall Nutrients Wheat Late Other</t>
  </si>
  <si>
    <t>Traditional with Fall Nutrients Wheat Normal Drilled</t>
  </si>
  <si>
    <t>Traditional with Fall Nutrients Wheat Normal Other</t>
  </si>
  <si>
    <t>Triticale Early Aerial</t>
  </si>
  <si>
    <t>Triticale Early Aerial following Soy</t>
  </si>
  <si>
    <t>TRITICALE Early AERIAL Traditional</t>
  </si>
  <si>
    <t>TRITICALE Early BROADCAST Commodity</t>
  </si>
  <si>
    <t>TRITICALE Early BROADCAST/LIGHT DISKING Traditional</t>
  </si>
  <si>
    <t>TRITICALE Early BROADCAST/STALK-CHOPPING Commodity</t>
  </si>
  <si>
    <t>TRITICALE Early BROADCAST/STALK-CHOPPING Traditional</t>
  </si>
  <si>
    <t>TRITICALE Early CONVENTIONAL Commodity</t>
  </si>
  <si>
    <t>TRITICALE Early CONVENTIONAL Traditional</t>
  </si>
  <si>
    <t>TRITICALE Early NO TILL Commodity</t>
  </si>
  <si>
    <t>TRITICALE Early NO TILL Traditional</t>
  </si>
  <si>
    <t>TRITICALE Late AERIAL Traditional</t>
  </si>
  <si>
    <t>TRITICALE Late BROADCAST Commodity</t>
  </si>
  <si>
    <t>TRITICALE Late BROADCAST Traditional</t>
  </si>
  <si>
    <t>TRITICALE Late BROADCAST/LIGHT DISKING Traditional</t>
  </si>
  <si>
    <t>TRITICALE Late BROADCAST/STALK-CHOPPING Commodity</t>
  </si>
  <si>
    <t>TRITICALE Late BROADCAST/STALK-CHOPPING Traditional</t>
  </si>
  <si>
    <t>TRITICALE Late CONVENTIONAL Commodity</t>
  </si>
  <si>
    <t>TRITICALE Late CONVENTIONAL Traditional</t>
  </si>
  <si>
    <t>Triticale Late Drilled</t>
  </si>
  <si>
    <t>TRITICALE Late NO TILL Commodity</t>
  </si>
  <si>
    <t>TRITICALE Late NO TILL Traditional</t>
  </si>
  <si>
    <t>Triticale Late Other</t>
  </si>
  <si>
    <t>TRITICALE Normal AERIAL Traditional</t>
  </si>
  <si>
    <t>TRITICALE Normal BROADCAST Commodity</t>
  </si>
  <si>
    <t>TRITICALE Normal BROADCAST/LIGHT DISKING Traditional</t>
  </si>
  <si>
    <t>TRITICALE Normal BROADCAST/STALK-CHOPPING Commodity</t>
  </si>
  <si>
    <t>TRITICALE Normal BROADCAST/STALK-CHOPPING Traditional</t>
  </si>
  <si>
    <t>TRITICALE Normal CONVENTIONAL Commodity</t>
  </si>
  <si>
    <t>TRITICALE Normal CONVENTIONAL Traditional</t>
  </si>
  <si>
    <t>TRITICALE Normal NO TILL Commodity</t>
  </si>
  <si>
    <t>TRITICALE Normal NO TILL Traditional</t>
  </si>
  <si>
    <t>WHEAT Early AERIAL Commodity</t>
  </si>
  <si>
    <t>Wheat Early AERIAL Commodity following Soy</t>
  </si>
  <si>
    <t>WHEAT Early AERIAL Traditional</t>
  </si>
  <si>
    <t>Wheat Early AERIAL Traditional following Soy</t>
  </si>
  <si>
    <t>WHEAT Early BROADCAST/LIGHT DISKING Commodity</t>
  </si>
  <si>
    <t>WHEAT Early BROADCAST/LIGHT DISKING Traditional</t>
  </si>
  <si>
    <t>WHEAT Early BROADCAST/STALK-CHOPPING Commodity</t>
  </si>
  <si>
    <t>WHEAT Early BROADCAST/STALK-CHOPPING Traditional</t>
  </si>
  <si>
    <t>WHEAT Early CONVENTIONAL Commodity</t>
  </si>
  <si>
    <t>WHEAT Early CONVENTIONAL Traditional</t>
  </si>
  <si>
    <t>WHEAT Early NO TILL Commodity</t>
  </si>
  <si>
    <t>WHEAT Early NO TILL Traditional</t>
  </si>
  <si>
    <t>WHEAT Late AERIAL Commodity</t>
  </si>
  <si>
    <t>WHEAT Late BROADCAST Commodity</t>
  </si>
  <si>
    <t>WHEAT Late BROADCAST/LIGHT DISKING Commodity</t>
  </si>
  <si>
    <t>WHEAT Late BROADCAST/LIGHT DISKING Traditional</t>
  </si>
  <si>
    <t>WHEAT Late BROADCAST/STALK-CHOPPING Commodity</t>
  </si>
  <si>
    <t>WHEAT Late CONVENTIONAL Commodity</t>
  </si>
  <si>
    <t>WHEAT Late CONVENTIONAL Traditional</t>
  </si>
  <si>
    <t>WHEAT Late NO TILL Commodity</t>
  </si>
  <si>
    <t>WHEAT Late NO TILL Traditional</t>
  </si>
  <si>
    <t>WHEAT Normal AERIAL Commodity</t>
  </si>
  <si>
    <t>WHEAT Normal BROADCAST Commodity</t>
  </si>
  <si>
    <t>WHEAT Normal BROADCAST/LIGHT DISKING Commodity</t>
  </si>
  <si>
    <t>WHEAT Normal BROADCAST/LIGHT DISKING Traditional</t>
  </si>
  <si>
    <t>WHEAT Normal BROADCAST/STALK-CHOPPING Commodity</t>
  </si>
  <si>
    <t>WHEAT Normal CONVENTIONAL Commodity</t>
  </si>
  <si>
    <t>WHEAT Normal CONVENTIONAL Traditional</t>
  </si>
  <si>
    <t>WHEAT Normal NO TILL Commodity</t>
  </si>
  <si>
    <t>WHEAT Normal NO TILL Traditional</t>
  </si>
  <si>
    <t>Winter Hardy Brassica Early Aerial</t>
  </si>
  <si>
    <t>Winter Hardy Brassica Early Aerial following Soy</t>
  </si>
  <si>
    <t>Winter Hardy Oats Early Aerial</t>
  </si>
  <si>
    <t>Winter Hardy Oats Early Aerial following Soy</t>
  </si>
  <si>
    <t>Winter Killed Oats Early Aerial</t>
  </si>
  <si>
    <t>Winter Killed Oats Early Drilled</t>
  </si>
  <si>
    <t>Winter Killed Oats Early Other</t>
  </si>
  <si>
    <t>WinterKilled Oats Early Aerial following Soy</t>
  </si>
  <si>
    <t>Impervious Contributing Area</t>
  </si>
  <si>
    <t>Percent</t>
  </si>
  <si>
    <t>Length Fenced</t>
  </si>
  <si>
    <t>Animal</t>
  </si>
  <si>
    <t>Percent Disturbed Pasture Fenced</t>
  </si>
  <si>
    <t>ac</t>
  </si>
  <si>
    <t>Filter Area Plus Contributing Field</t>
  </si>
  <si>
    <t>Buffer Area</t>
  </si>
  <si>
    <t>Area Planned</t>
  </si>
  <si>
    <t>Area Managed</t>
  </si>
  <si>
    <t>Area Retired to hay without nutrients</t>
  </si>
  <si>
    <t>TN</t>
  </si>
  <si>
    <t>TP</t>
  </si>
  <si>
    <t>Average buffer width</t>
  </si>
  <si>
    <t>sq ft</t>
  </si>
  <si>
    <t>Hook ups</t>
  </si>
  <si>
    <t>Hookups</t>
  </si>
  <si>
    <t>Critical Area</t>
  </si>
  <si>
    <t>Other</t>
  </si>
  <si>
    <t>Outside 1000 feet</t>
  </si>
  <si>
    <t>Within 1000 feet</t>
  </si>
  <si>
    <t>Protocol 1 TN</t>
  </si>
  <si>
    <t>Protocol 1 TP</t>
  </si>
  <si>
    <t>Protocol 2 TN</t>
  </si>
  <si>
    <t>Protocol 3 TN</t>
  </si>
  <si>
    <t>Protocol 3 TP</t>
  </si>
  <si>
    <t>Protocol 3 TSS</t>
  </si>
  <si>
    <t>Streambank length</t>
  </si>
  <si>
    <t>Length swept</t>
  </si>
  <si>
    <t>Terrace Length</t>
  </si>
  <si>
    <t>Buffer Length</t>
  </si>
  <si>
    <t>Maryland Commercial Applicator</t>
  </si>
  <si>
    <t>Maryland DIY Applicator</t>
  </si>
  <si>
    <t>BROILER_AU</t>
  </si>
  <si>
    <t>LAYER_AU</t>
  </si>
  <si>
    <t>PULLET_AU</t>
  </si>
  <si>
    <t>TURKEY_AU</t>
  </si>
  <si>
    <t>Area served by Facility</t>
  </si>
  <si>
    <t>Number of Facilities</t>
  </si>
  <si>
    <t>Established</t>
  </si>
  <si>
    <t>Reestablished</t>
  </si>
  <si>
    <t>GALS</t>
  </si>
  <si>
    <t>PERCENT</t>
  </si>
  <si>
    <t>DRY TONS</t>
  </si>
  <si>
    <t>dry tons</t>
  </si>
  <si>
    <t>FT^SQ</t>
  </si>
  <si>
    <t>Concat</t>
  </si>
  <si>
    <t/>
  </si>
  <si>
    <t>DEP Database</t>
  </si>
  <si>
    <t>PA_FY17_38</t>
  </si>
  <si>
    <t>PA_FY17_236</t>
  </si>
  <si>
    <t>PA_FY17_39</t>
  </si>
  <si>
    <t>PA_FY17_260</t>
  </si>
  <si>
    <t>PA_FY17_255</t>
  </si>
  <si>
    <t>PA_FY17_228</t>
  </si>
  <si>
    <t>PA_FY17_77</t>
  </si>
  <si>
    <t>PA_FY17_257</t>
  </si>
  <si>
    <t>PA_FY17_259</t>
  </si>
  <si>
    <t>PA_FY17_256</t>
  </si>
  <si>
    <t>PA_FY17_217</t>
  </si>
  <si>
    <t>PA_FY17_275</t>
  </si>
  <si>
    <t>PA_FY17_231</t>
  </si>
  <si>
    <t>PA_FY17_261</t>
  </si>
  <si>
    <t>PA_FY17_211</t>
  </si>
  <si>
    <t>PA_FY17_265</t>
  </si>
  <si>
    <t>PA_FY17_72</t>
  </si>
  <si>
    <t>PA_FY17_264</t>
  </si>
  <si>
    <t>PA_FY17_268</t>
  </si>
  <si>
    <t>PA_FY17_219</t>
  </si>
  <si>
    <t>PA_FY17_263</t>
  </si>
  <si>
    <t>PA_FY17_274</t>
  </si>
  <si>
    <t>PA_FY17_34</t>
  </si>
  <si>
    <t>PA_FY17_226</t>
  </si>
  <si>
    <t>PA_FY17_243</t>
  </si>
  <si>
    <t>PA_FY17_273</t>
  </si>
  <si>
    <t>PA_FY17_258</t>
  </si>
  <si>
    <t>PA_FY17_212</t>
  </si>
  <si>
    <t>PA_FY17_270</t>
  </si>
  <si>
    <t>PA_FY17_52</t>
  </si>
  <si>
    <t>PA_FY17_239</t>
  </si>
  <si>
    <t>PA_FY17_66</t>
  </si>
  <si>
    <t>PA_FY17_208</t>
  </si>
  <si>
    <t>PA_FY17_247</t>
  </si>
  <si>
    <t>PA_FY17_233</t>
  </si>
  <si>
    <t>PA_FY17_230</t>
  </si>
  <si>
    <t>PA_FY17_266</t>
  </si>
  <si>
    <t>PA_FY17_207</t>
  </si>
  <si>
    <t>PA_FY17_232</t>
  </si>
  <si>
    <t>PA_FY17_240</t>
  </si>
  <si>
    <t>PA_FY17_244</t>
  </si>
  <si>
    <t>PA_FY17_229</t>
  </si>
  <si>
    <t>PA_FY17_206</t>
  </si>
  <si>
    <t>PA_FY17_267</t>
  </si>
  <si>
    <t>PA_FY17_262</t>
  </si>
  <si>
    <t>PA_FY17_235</t>
  </si>
  <si>
    <t>PA_FY17_254</t>
  </si>
  <si>
    <t>PA_FY17_205</t>
  </si>
  <si>
    <t>PA_FY17_44</t>
  </si>
  <si>
    <t>PA_FY17_203</t>
  </si>
  <si>
    <t>PA_FY17_272</t>
  </si>
  <si>
    <t>PA_FY17_234</t>
  </si>
  <si>
    <t>PA_FY17_35</t>
  </si>
  <si>
    <t>PA_FY17_248</t>
  </si>
  <si>
    <t>PA_FY17_49</t>
  </si>
  <si>
    <t>PA_FY17_222</t>
  </si>
  <si>
    <t>PA_FY17_204</t>
  </si>
  <si>
    <t>PA_FY17_251</t>
  </si>
  <si>
    <t>PA_FY17_216</t>
  </si>
  <si>
    <t>PA_FY17_237</t>
  </si>
  <si>
    <t>PA_FY17_60</t>
  </si>
  <si>
    <t>PA_FY17_209</t>
  </si>
  <si>
    <t>PA_FY17_210</t>
  </si>
  <si>
    <t>PA_FY17_55</t>
  </si>
  <si>
    <t>PA_FY17_65</t>
  </si>
  <si>
    <t>PA_FY17_249</t>
  </si>
  <si>
    <t>PA_FY17_218</t>
  </si>
  <si>
    <t>PA_FY17_70</t>
  </si>
  <si>
    <t>PA_FY17_68</t>
  </si>
  <si>
    <t>PA_FY17_241</t>
  </si>
  <si>
    <t>PA_FY17_43</t>
  </si>
  <si>
    <t>PA_FY17_214</t>
  </si>
  <si>
    <t>PA_FY17_223</t>
  </si>
  <si>
    <t>PA_FY17_225</t>
  </si>
  <si>
    <t>PA_FY17_242</t>
  </si>
  <si>
    <t>PA_FY17_252</t>
  </si>
  <si>
    <t>PA_FY17_220</t>
  </si>
  <si>
    <t>PA_FY17_67</t>
  </si>
  <si>
    <t>PA_FY17_213</t>
  </si>
  <si>
    <t>PA_FY17_71</t>
  </si>
  <si>
    <t>PA_FY17_59</t>
  </si>
  <si>
    <t>PA_FY17_69</t>
  </si>
  <si>
    <t>PA_FY17_250</t>
  </si>
  <si>
    <t>PA_FY17_227</t>
  </si>
  <si>
    <t>PA_FY17_246</t>
  </si>
  <si>
    <t>PA_FY17_253</t>
  </si>
  <si>
    <t>PA_FY17_245</t>
  </si>
  <si>
    <t>PA_FY17_238</t>
  </si>
  <si>
    <t>PA_FY17_221</t>
  </si>
  <si>
    <t>PA_FY17_224</t>
  </si>
  <si>
    <t>PA_FY17_51</t>
  </si>
  <si>
    <t>PA_FY17_37</t>
  </si>
  <si>
    <t>PA_FY17_33</t>
  </si>
  <si>
    <t>PA_FY17_215</t>
  </si>
  <si>
    <t>PA_FY17_116</t>
  </si>
  <si>
    <t>PA_FY17_201</t>
  </si>
  <si>
    <t>PA_FY17_110</t>
  </si>
  <si>
    <t>PA_FY17_115</t>
  </si>
  <si>
    <t>PA_FY17_103</t>
  </si>
  <si>
    <t>PA_FY17_98</t>
  </si>
  <si>
    <t>PA_FY17_86</t>
  </si>
  <si>
    <t>PA_FY17_105</t>
  </si>
  <si>
    <t>PA_FY17_113</t>
  </si>
  <si>
    <t>PA_FY17_99</t>
  </si>
  <si>
    <t>PA_FY17_111</t>
  </si>
  <si>
    <t>PA_FY17_109</t>
  </si>
  <si>
    <t>PA_FY17_107</t>
  </si>
  <si>
    <t>PA_FY17_195</t>
  </si>
  <si>
    <t>PA_FY17_106</t>
  </si>
  <si>
    <t>PA_FY17_148</t>
  </si>
  <si>
    <t>PA_FY17_121</t>
  </si>
  <si>
    <t>PA_FY17_97</t>
  </si>
  <si>
    <t>PA_FY17_102</t>
  </si>
  <si>
    <t>PA_FY17_197</t>
  </si>
  <si>
    <t>PA_FY17_141</t>
  </si>
  <si>
    <t>PA_FY17_196</t>
  </si>
  <si>
    <t>PA_FY17_104</t>
  </si>
  <si>
    <t>PA_FY17_202</t>
  </si>
  <si>
    <t>PA_FY17_112</t>
  </si>
  <si>
    <t>PA_FY17_117</t>
  </si>
  <si>
    <t>PA_FY17_200</t>
  </si>
  <si>
    <t>PA_FY17_120</t>
  </si>
  <si>
    <t>PA_FY17_108</t>
  </si>
  <si>
    <t>PA_FY17_131</t>
  </si>
  <si>
    <t>PA_FY17_127</t>
  </si>
  <si>
    <t>PA_FY17_124</t>
  </si>
  <si>
    <t>PA_FY17_89</t>
  </si>
  <si>
    <t>PA_FY17_118</t>
  </si>
  <si>
    <t>PA_FY17_91</t>
  </si>
  <si>
    <t>PA_FY17_85</t>
  </si>
  <si>
    <t>PA_FY17_122</t>
  </si>
  <si>
    <t>PA_FY17_90</t>
  </si>
  <si>
    <t>PA_FY17_96</t>
  </si>
  <si>
    <t>PA_FY17_100</t>
  </si>
  <si>
    <t>PA_FY17_199</t>
  </si>
  <si>
    <t>PA_FY17_79</t>
  </si>
  <si>
    <t>PA_FY17_95</t>
  </si>
  <si>
    <t>PA_FY17_145</t>
  </si>
  <si>
    <t>PA_FY17_126</t>
  </si>
  <si>
    <t>PA_FY17_123</t>
  </si>
  <si>
    <t>PA_FY17_155</t>
  </si>
  <si>
    <t>PA_FY17_156</t>
  </si>
  <si>
    <t>PA_FY17_119</t>
  </si>
  <si>
    <t>PA_FY17_140</t>
  </si>
  <si>
    <t>PA_FY17_94</t>
  </si>
  <si>
    <t>PA_FY17_157</t>
  </si>
  <si>
    <t>PA_FY17_152</t>
  </si>
  <si>
    <t>PA_FY17_93</t>
  </si>
  <si>
    <t>PA_FY17_151</t>
  </si>
  <si>
    <t>PA_FY17_92</t>
  </si>
  <si>
    <t>PA_FY17_128</t>
  </si>
  <si>
    <t>PA_FY17_125</t>
  </si>
  <si>
    <t>PA_FY17_162</t>
  </si>
  <si>
    <t>PA_FY17_143</t>
  </si>
  <si>
    <t>PA_FY17_88</t>
  </si>
  <si>
    <t>PA_FY17_101</t>
  </si>
  <si>
    <t>PA_FY17_142</t>
  </si>
  <si>
    <t>PA_FY17_87</t>
  </si>
  <si>
    <t>PA_FY17_153</t>
  </si>
  <si>
    <t>PA_FY17_198</t>
  </si>
  <si>
    <t>PA_FY17_144</t>
  </si>
  <si>
    <t>PA_FY17_114</t>
  </si>
  <si>
    <t>PA_FY17_129</t>
  </si>
  <si>
    <t>PA_FY17_150</t>
  </si>
  <si>
    <t>PA_FY17_130</t>
  </si>
  <si>
    <t>PA_FY17_149</t>
  </si>
  <si>
    <t>PA_FY17_158</t>
  </si>
  <si>
    <t>PA_FY17_159</t>
  </si>
  <si>
    <t>PA_FY17_160</t>
  </si>
  <si>
    <t>PA_FY17_161</t>
  </si>
  <si>
    <t>PA_FY17_163</t>
  </si>
  <si>
    <t>PA_FY17_164</t>
  </si>
  <si>
    <t>PA_FY17_165</t>
  </si>
  <si>
    <t>PA_FY17_166</t>
  </si>
  <si>
    <t>PA_FY17_167</t>
  </si>
  <si>
    <t>PA_FY17_168</t>
  </si>
  <si>
    <t>PA_FY17_169</t>
  </si>
  <si>
    <t>PA_FY17_170</t>
  </si>
  <si>
    <t>PA_FY17_171</t>
  </si>
  <si>
    <t>PA_FY17_172</t>
  </si>
  <si>
    <t>PA_FY17_173</t>
  </si>
  <si>
    <t>PA_FY17_174</t>
  </si>
  <si>
    <t>PA_FY17_175</t>
  </si>
  <si>
    <t>PA_FY17_176</t>
  </si>
  <si>
    <t>PA_FY17_177</t>
  </si>
  <si>
    <t>PA_FY17_178</t>
  </si>
  <si>
    <t>PA_FY17_179</t>
  </si>
  <si>
    <t>PA_FY17_180</t>
  </si>
  <si>
    <t>PA_FY17_181</t>
  </si>
  <si>
    <t>PA_FY17_182</t>
  </si>
  <si>
    <t>PA_FY17_183</t>
  </si>
  <si>
    <t>PA_FY17_184</t>
  </si>
  <si>
    <t>PA_FY17_185</t>
  </si>
  <si>
    <t>PA_FY17_186</t>
  </si>
  <si>
    <t>PA_FY17_187</t>
  </si>
  <si>
    <t>PA_FY17_188</t>
  </si>
  <si>
    <t>PA_FY17_189</t>
  </si>
  <si>
    <t>PA_FY17_190</t>
  </si>
  <si>
    <t>PA_FY17_191</t>
  </si>
  <si>
    <t>PA_FY17_192</t>
  </si>
  <si>
    <t>PA_FY17_193</t>
  </si>
  <si>
    <t>PA_FY17_194</t>
  </si>
  <si>
    <t>PA_FY17_146</t>
  </si>
  <si>
    <t>PA_FY17_147</t>
  </si>
  <si>
    <t>PA_FY17_154</t>
  </si>
  <si>
    <t>PA_FY17_276</t>
  </si>
  <si>
    <t>PA_FY17_277</t>
  </si>
  <si>
    <t>PA_FY17_278</t>
  </si>
  <si>
    <t>PA_FY17_279</t>
  </si>
  <si>
    <t>PA_FY17_280</t>
  </si>
  <si>
    <t>PA_FY17_281</t>
  </si>
  <si>
    <t>PA_FY17_282</t>
  </si>
  <si>
    <t>PA_FY17_283</t>
  </si>
  <si>
    <t>PA_FY17_284</t>
  </si>
  <si>
    <t>PA_FY17_285</t>
  </si>
  <si>
    <t>PA_FY17_286</t>
  </si>
  <si>
    <t>PA_FY17_287</t>
  </si>
  <si>
    <t>PA_FY17_288</t>
  </si>
  <si>
    <t>PA_FY17_289</t>
  </si>
  <si>
    <t>PA_FY17_81</t>
  </si>
  <si>
    <t>PA_FY17_80</t>
  </si>
  <si>
    <t>PA_FY17_82</t>
  </si>
  <si>
    <t>PA_FY17_83</t>
  </si>
  <si>
    <t>PA_FY17_50</t>
  </si>
  <si>
    <t>PA_FY17_84</t>
  </si>
  <si>
    <t>PA_FY17_41</t>
  </si>
  <si>
    <t>PA_FY17_135</t>
  </si>
  <si>
    <t>PA_FY17_54</t>
  </si>
  <si>
    <t>PA_FY17_45</t>
  </si>
  <si>
    <t>PA_FY17_134</t>
  </si>
  <si>
    <t>PA_FY17_40</t>
  </si>
  <si>
    <t>PA_FY17_269</t>
  </si>
  <si>
    <t>PA_FY17_136</t>
  </si>
  <si>
    <t>PA_FY17_137</t>
  </si>
  <si>
    <t>PA_FY17_139</t>
  </si>
  <si>
    <t>PA_FY17_132</t>
  </si>
  <si>
    <t>PA_FY17_133</t>
  </si>
  <si>
    <t>PA_FY17_75</t>
  </si>
  <si>
    <t>PA_FY17_73</t>
  </si>
  <si>
    <t>PA_FY17_74</t>
  </si>
  <si>
    <t>PA_FY17_78</t>
  </si>
  <si>
    <t>PA_FY17_62</t>
  </si>
  <si>
    <t>PA_FY17_58</t>
  </si>
  <si>
    <t>PA_FY17_61</t>
  </si>
  <si>
    <t>PA_FY17_138</t>
  </si>
  <si>
    <t>PA_FY17_271</t>
  </si>
  <si>
    <t>PA_FY17_36</t>
  </si>
  <si>
    <t>PA_FY17_53</t>
  </si>
  <si>
    <t>PA_FY17_56</t>
  </si>
  <si>
    <t>PA_FY17_57</t>
  </si>
  <si>
    <t>PA_FY17_47</t>
  </si>
  <si>
    <t>PA_FY17_48</t>
  </si>
  <si>
    <t>PA_FY17_46</t>
  </si>
  <si>
    <t>PA_FY17_42</t>
  </si>
  <si>
    <t>PA_FY17_63</t>
  </si>
  <si>
    <t>PA_FY17_64</t>
  </si>
  <si>
    <t>PA_FY17_76</t>
  </si>
  <si>
    <t>DEP-2017-00023608</t>
  </si>
  <si>
    <t>DEP-2017-00023609</t>
  </si>
  <si>
    <t>DEP-2017-00023604</t>
  </si>
  <si>
    <t>DEP-2017-00023605</t>
  </si>
  <si>
    <t>DEP-2017-00023607</t>
  </si>
  <si>
    <t>DEP-2017-00023603</t>
  </si>
  <si>
    <t>DEP-2017-00023610</t>
  </si>
  <si>
    <t>DEP-2017-00023606</t>
  </si>
  <si>
    <t>Wet Ponds</t>
  </si>
  <si>
    <t>Storm Water Detention Basin, Lot 23</t>
  </si>
  <si>
    <t>Stormwater Detention Basin N of BLDG 89, B1</t>
  </si>
  <si>
    <t>Storm Water Detention Basin, Grassed Swale, Guided Missile Complex</t>
  </si>
  <si>
    <t>Storm Water Detention Basin, Army Reserve Area</t>
  </si>
  <si>
    <t>Storm Water Detention Basin, Gravel open storage lot - LEMC Container pad</t>
  </si>
  <si>
    <t>Infiltration Practices (Trench)</t>
  </si>
  <si>
    <t xml:space="preserve">Stormwater Detention, S. of Bldg. 789
Pond B2
</t>
  </si>
  <si>
    <t>Infiltration Practices (Basin)</t>
  </si>
  <si>
    <t>Underground Infiltration System - 20,000CF 
Tanks 1-3 and HQ</t>
  </si>
  <si>
    <t>O'club demolition and land conversion and bioretention area</t>
  </si>
  <si>
    <t xml:space="preserve">Natural Stormwater Storage Areas </t>
  </si>
  <si>
    <t>Hydrodynamic Separator</t>
  </si>
  <si>
    <t>Storm Water Detention Basin, Grassed Swales. Rocket Motor Demil Facility</t>
  </si>
  <si>
    <t>E&amp;S Controls, Construction</t>
  </si>
  <si>
    <t>Mifflin Drive, from the North Gate to Cherry Lane</t>
  </si>
  <si>
    <t xml:space="preserve">Wet Ponds C20 Detention at HQ Bldg. </t>
  </si>
  <si>
    <t>Water Quality Snouts</t>
  </si>
  <si>
    <t>Swale W of Bldg. 2001</t>
  </si>
  <si>
    <t>J Street Parking Lot Bopretention Culverts</t>
  </si>
  <si>
    <t>Rain water collection system collects rain water from 2 acres of roof and uses the water in a cooling tower.</t>
  </si>
  <si>
    <t>Swale N of Bldg. 789</t>
  </si>
  <si>
    <t>Bio retention area at Bldg. 780</t>
  </si>
  <si>
    <t>Grass, Wet or Bio-Swale</t>
  </si>
  <si>
    <t>Bio retention areas 1-4 
at Bldg. 2055</t>
  </si>
  <si>
    <t xml:space="preserve">Wet Ponds C10  Detention at HQ Bldg. </t>
  </si>
  <si>
    <t>West of EDC Building</t>
  </si>
  <si>
    <t>Vegetated swales draining into bioretention facility west of Mission Drive improvements</t>
  </si>
  <si>
    <t>Rip Rap Swale E. Bldg. 57</t>
  </si>
  <si>
    <t>East of the visitor center parking lot, recieves runoff from inspection canopy access drive</t>
  </si>
  <si>
    <t>Stormwater Sediment Trap, Bldg 780 T5 Above ID 19</t>
  </si>
  <si>
    <t>Bioswale - D1, D2 at Bldg 780</t>
  </si>
  <si>
    <t>Smaller bioretention facility west of Mission Drive improvements</t>
  </si>
  <si>
    <t>Landscape Infiltration</t>
  </si>
  <si>
    <t>Permeable Paver parking area Circle Drive</t>
  </si>
  <si>
    <t>Street Sweeping, as needed, but mostly in winter, Industrial Area: Main Roads and Parking Lots</t>
  </si>
  <si>
    <t xml:space="preserve">AMEC Bioretention </t>
  </si>
  <si>
    <t xml:space="preserve">Heritage Center Bioretenion </t>
  </si>
  <si>
    <t>Dry Pond</t>
  </si>
  <si>
    <t>Sediment Trap II, Bldg. 87</t>
  </si>
  <si>
    <t xml:space="preserve">Dry Extended Detention Pond </t>
  </si>
  <si>
    <t>Extended Detn Dry</t>
  </si>
  <si>
    <t>Vault near Power Station</t>
  </si>
  <si>
    <t>Framing and Tech Building Outside Gate Dry Basin</t>
  </si>
  <si>
    <t>AMEC Bioretention</t>
  </si>
  <si>
    <t>Grassed Swale by Carlisle (PX)</t>
  </si>
  <si>
    <t xml:space="preserve">Collins Hall Underground Vault </t>
  </si>
  <si>
    <t xml:space="preserve">Delaney Filter Strips </t>
  </si>
  <si>
    <t xml:space="preserve">Delaney Dry Pond </t>
  </si>
  <si>
    <t xml:space="preserve">Water Quality Inlet  by Meadows Development </t>
  </si>
  <si>
    <t>water quality snout</t>
  </si>
  <si>
    <t xml:space="preserve">Water Quality Inlet by Meadows Development </t>
  </si>
  <si>
    <t>Marshall Ridge Filter Strips</t>
  </si>
  <si>
    <t>Water Quality Inlet by Meadows Development</t>
  </si>
  <si>
    <t xml:space="preserve">Water Quality Inlet by Meadoes Development </t>
  </si>
  <si>
    <t>Water Quality Inlet near power station</t>
  </si>
  <si>
    <t>ME-RV-EDB-01</t>
  </si>
  <si>
    <t>ME-409-BR-01</t>
  </si>
  <si>
    <t>ME-XXX-HDS-01</t>
  </si>
  <si>
    <t>ME-DRMO-EDB-02</t>
  </si>
  <si>
    <t>ME-216-LUC-03</t>
  </si>
  <si>
    <t>ME-13-LUC-01</t>
  </si>
  <si>
    <t>ME-106-LUC-02</t>
  </si>
  <si>
    <t>ME-ARC-WEDP-01</t>
  </si>
  <si>
    <t>ME-ARC-SW-01</t>
  </si>
  <si>
    <t>ME-ARC-SW-02</t>
  </si>
  <si>
    <t>ME-ARC-SW-03</t>
  </si>
  <si>
    <t>ME-ARC-SW-04</t>
  </si>
  <si>
    <t>ME-ARC-SW-05</t>
  </si>
  <si>
    <t>ME-XXX-SR-01</t>
  </si>
  <si>
    <t>Swale S of Ball Field and BLDG 412</t>
  </si>
  <si>
    <t>The roof drains of the western half of E bay discharge onto the grassy area along S. Washington Ave.</t>
  </si>
  <si>
    <t>Storm Water Detention Basin, Grassed Swales, OB/OD Grounds</t>
  </si>
  <si>
    <t>Street Sweeping Site Wide</t>
  </si>
  <si>
    <t>Riparian Buffer Zone around Marsh Run Landfill Site</t>
  </si>
  <si>
    <t>Swale E1</t>
  </si>
  <si>
    <t>Sediment Trap II, Bldg. 789</t>
  </si>
  <si>
    <t>Swale G1</t>
  </si>
  <si>
    <t>Sediment Trap I, Bldg. 789</t>
  </si>
  <si>
    <t>Bioswale - C1 at Bldg 780</t>
  </si>
  <si>
    <t>Impervious Urban Surface Reduction from parking lot area at new Bldg. 2055</t>
  </si>
  <si>
    <t>Wet Ponds and Wetlands Detention at Bldg. 780</t>
  </si>
  <si>
    <t>Filtration Berm</t>
  </si>
  <si>
    <t>Green Roof at HQ Bldg</t>
  </si>
  <si>
    <t>Reinforced Turf Driveway 1 and 2 at Bldg. 2055</t>
  </si>
  <si>
    <t>Gravel Mechanical Yard  at Bldg. 2055</t>
  </si>
  <si>
    <t>Permeable Paver H Ave</t>
  </si>
  <si>
    <t>Permeable Paver G Ave.</t>
  </si>
  <si>
    <t>Rip Rap bank protection around Marsh Run Landfill Site</t>
  </si>
  <si>
    <t>Rip Rap Bank Stabilization</t>
  </si>
  <si>
    <t xml:space="preserve">Wet Ponds A10  Detention at HQ Bldg. </t>
  </si>
  <si>
    <t xml:space="preserve">Wet Ponds A20 Detention at HQ Bldg. </t>
  </si>
  <si>
    <t>Hydrodynamic Separator at Bldg. 780</t>
  </si>
  <si>
    <t>Lebanon</t>
  </si>
  <si>
    <t>Cumberland</t>
  </si>
  <si>
    <t>Construction</t>
  </si>
  <si>
    <t>Fort Indiantown Gap</t>
  </si>
  <si>
    <t>Tim Haydt</t>
  </si>
  <si>
    <t>Donald Paul</t>
  </si>
  <si>
    <t>Letterkenny Army Depot</t>
  </si>
  <si>
    <t>Craig Kindlin</t>
  </si>
  <si>
    <t>Defense Depot Susquehanna Pennsylvania (DDSP)</t>
  </si>
  <si>
    <t>Mr. Larry Dolinger</t>
  </si>
  <si>
    <t>NSA Mechanicsburg - Main Site</t>
  </si>
  <si>
    <t>Catherine Mulhearn</t>
  </si>
  <si>
    <t>Carlisle Barracks</t>
  </si>
  <si>
    <t>Paul Herzer</t>
  </si>
  <si>
    <t>Scranton Army Ammunition Plant</t>
  </si>
  <si>
    <t>Tim Tuttle</t>
  </si>
  <si>
    <t>Chase Kelch</t>
  </si>
  <si>
    <t>99th RSC (PA) - Danville AFRC</t>
  </si>
  <si>
    <t>Jeff Hrzic</t>
  </si>
  <si>
    <t>99th RSC (PA) - Bellfonte</t>
  </si>
  <si>
    <t>99th RSC (PA) - Clinton County Memorial / Loch Haven / AMSA #1</t>
  </si>
  <si>
    <t>99th RSC (PA) - Scranton AFRC</t>
  </si>
  <si>
    <t>99th RSC (PA) - Chaplain L.J. Sabalis Memorial</t>
  </si>
  <si>
    <t>Ms. Catherine Mulhearn</t>
  </si>
  <si>
    <t>Mike Pesta</t>
  </si>
  <si>
    <t>Randy Dautrich</t>
  </si>
  <si>
    <t>Cost estimated Aug-2017</t>
  </si>
  <si>
    <t>No direct cost because it's done in-house.</t>
  </si>
  <si>
    <t xml:space="preserve">This is for storm drain cleaning but there was no BMP dropdown option for this. </t>
  </si>
  <si>
    <t xml:space="preserve">Installation does not currently meet the minimum requirement for street sweeping operations to take credit for this BMP.  Installation is reviewing street sweeping practices and considering increased frequency and updated methods.  More information to follow. </t>
  </si>
  <si>
    <t>Area/impervious area left blank due to assumption that the values are accounted for in "Bioretention area at Bldg. 780" BMP.  Cost estimated Aug-2017.</t>
  </si>
  <si>
    <t>Area/impervious area left blank due to assumption that the values are accounted for in other Bldg. 2055 BMPs referenced above</t>
  </si>
  <si>
    <t>Costestimated Aug-2017.  Cost estimate data from EPA - EPA states average cost are $10-25 per square foot so an average value of $17.5 was used for this estimate.  https://www.epa.gov/heat-islands/using-green-roofs-reduce-heat-islands</t>
  </si>
  <si>
    <t>Impervious acres not applicable for stabilization BMP, value left blank.  Cost estimated Aug-2017</t>
  </si>
  <si>
    <t>Impervious acres not applicable for stabilization BMP, value left blank</t>
  </si>
  <si>
    <t>Channel  Stabilize</t>
  </si>
  <si>
    <t>Riparian Buffer Strip</t>
  </si>
  <si>
    <t>Rip Rap Bank Stability</t>
  </si>
  <si>
    <t>Permeable Pavers</t>
  </si>
  <si>
    <t>Bio-Swale</t>
  </si>
  <si>
    <t>Green Roof (BioRetUDCD)</t>
  </si>
  <si>
    <t>Permeable Pavement
(PermPavNoSVUDCD)</t>
  </si>
  <si>
    <t>Reduction of Impervious Surface
(ImpSurRed)</t>
  </si>
  <si>
    <t>Bioretention Facility</t>
  </si>
  <si>
    <t>Rain Garden/Bioretention Facility</t>
  </si>
  <si>
    <t>Dry Extended Detention Basin</t>
  </si>
  <si>
    <t>Sediment Trap</t>
  </si>
  <si>
    <t>Sediment Trap/Retention pond</t>
  </si>
  <si>
    <t>Basin</t>
  </si>
  <si>
    <t>PA163_P1</t>
  </si>
  <si>
    <t>PA004_I2</t>
  </si>
  <si>
    <t>PA004_I1</t>
  </si>
  <si>
    <t>PA060_P1</t>
  </si>
  <si>
    <t>PA176_P1</t>
  </si>
  <si>
    <t>PA162_P6</t>
  </si>
  <si>
    <t>PA162_P4</t>
  </si>
  <si>
    <t>PA162_P1</t>
  </si>
  <si>
    <t>PA162_I1</t>
  </si>
  <si>
    <t>PA162_P2</t>
  </si>
  <si>
    <t>PA162_P5</t>
  </si>
  <si>
    <t>PA162_P3</t>
  </si>
  <si>
    <t>PA162_P7</t>
  </si>
  <si>
    <t>PA162_P8</t>
  </si>
  <si>
    <t xml:space="preserve">Dry Detention Pond </t>
  </si>
  <si>
    <t xml:space="preserve">Bioretention </t>
  </si>
  <si>
    <t>Dry Detention Pond</t>
  </si>
  <si>
    <t>Filter Strips</t>
  </si>
  <si>
    <t>Miscellaneous</t>
  </si>
  <si>
    <t xml:space="preserve">Water Quality Inlet </t>
  </si>
  <si>
    <t xml:space="preserve">Vegetated Open Channel </t>
  </si>
  <si>
    <t xml:space="preserve">Underground Vault </t>
  </si>
  <si>
    <t xml:space="preserve">Filter Strips </t>
  </si>
  <si>
    <t>Manufactured</t>
  </si>
  <si>
    <t>Unit Name</t>
  </si>
  <si>
    <t>Adams</t>
  </si>
  <si>
    <t>Allegheny</t>
  </si>
  <si>
    <t>Armstrong</t>
  </si>
  <si>
    <t>Beaver</t>
  </si>
  <si>
    <t>Bedford</t>
  </si>
  <si>
    <t>Berks</t>
  </si>
  <si>
    <t>Blair</t>
  </si>
  <si>
    <t>Bradford</t>
  </si>
  <si>
    <t>Bucks</t>
  </si>
  <si>
    <t>Butler</t>
  </si>
  <si>
    <t>Cambria</t>
  </si>
  <si>
    <t>Cameron</t>
  </si>
  <si>
    <t>Carbon</t>
  </si>
  <si>
    <t>Centre</t>
  </si>
  <si>
    <t>Chester</t>
  </si>
  <si>
    <t>Clarion</t>
  </si>
  <si>
    <t>Clearfield</t>
  </si>
  <si>
    <t>Clinton</t>
  </si>
  <si>
    <t>Columbia</t>
  </si>
  <si>
    <t>Crawford</t>
  </si>
  <si>
    <t>Dauphin</t>
  </si>
  <si>
    <t>Delaware</t>
  </si>
  <si>
    <t>Elk</t>
  </si>
  <si>
    <t>Erie</t>
  </si>
  <si>
    <t>Fayette</t>
  </si>
  <si>
    <t>Forest</t>
  </si>
  <si>
    <t>Franklin</t>
  </si>
  <si>
    <t>Fulton</t>
  </si>
  <si>
    <t>Greene</t>
  </si>
  <si>
    <t>Huntingdon</t>
  </si>
  <si>
    <t>Indiana</t>
  </si>
  <si>
    <t>Jefferson</t>
  </si>
  <si>
    <t>Juniata</t>
  </si>
  <si>
    <t>Lackawanna</t>
  </si>
  <si>
    <t>Lancaster</t>
  </si>
  <si>
    <t>Lawrence</t>
  </si>
  <si>
    <t>Lehigh</t>
  </si>
  <si>
    <t>Luzerne</t>
  </si>
  <si>
    <t>Lycoming</t>
  </si>
  <si>
    <t>McKean</t>
  </si>
  <si>
    <t>Mercer</t>
  </si>
  <si>
    <t>Mifflin</t>
  </si>
  <si>
    <t>Monroe</t>
  </si>
  <si>
    <t>Montgomery</t>
  </si>
  <si>
    <t>Montour</t>
  </si>
  <si>
    <t>Northampton</t>
  </si>
  <si>
    <t>Northumberland</t>
  </si>
  <si>
    <t>Perry</t>
  </si>
  <si>
    <t>Philadelphia</t>
  </si>
  <si>
    <t>Pike</t>
  </si>
  <si>
    <t>Potter</t>
  </si>
  <si>
    <t>Schuylkill</t>
  </si>
  <si>
    <t>Snyder</t>
  </si>
  <si>
    <t>Somerset</t>
  </si>
  <si>
    <t>Sullivan</t>
  </si>
  <si>
    <t>Susquehanna</t>
  </si>
  <si>
    <t>Tioga</t>
  </si>
  <si>
    <t>Union</t>
  </si>
  <si>
    <t>Venango</t>
  </si>
  <si>
    <t>Warren</t>
  </si>
  <si>
    <t>Washington</t>
  </si>
  <si>
    <t>Wayne</t>
  </si>
  <si>
    <t>Westmoreland</t>
  </si>
  <si>
    <t>Wyoming</t>
  </si>
  <si>
    <t>York</t>
  </si>
  <si>
    <t>02</t>
  </si>
  <si>
    <t>020401060602</t>
  </si>
  <si>
    <t>020401060807</t>
  </si>
  <si>
    <t>020401060813</t>
  </si>
  <si>
    <t>020402020305</t>
  </si>
  <si>
    <t>020402020403</t>
  </si>
  <si>
    <t>020402020405</t>
  </si>
  <si>
    <t>020402020504</t>
  </si>
  <si>
    <t>020402020505</t>
  </si>
  <si>
    <t>020402020507</t>
  </si>
  <si>
    <t>020402020601</t>
  </si>
  <si>
    <t>020402020602</t>
  </si>
  <si>
    <t>020402020603</t>
  </si>
  <si>
    <t>020402020604</t>
  </si>
  <si>
    <t>020402020605</t>
  </si>
  <si>
    <t>020402020607</t>
  </si>
  <si>
    <t>020402030205</t>
  </si>
  <si>
    <t>020402031004</t>
  </si>
  <si>
    <t>020402031008</t>
  </si>
  <si>
    <t>020402050102</t>
  </si>
  <si>
    <t>020402050104</t>
  </si>
  <si>
    <t>020402050105</t>
  </si>
  <si>
    <t>020402050201</t>
  </si>
  <si>
    <t>020402050203</t>
  </si>
  <si>
    <t>020402050204</t>
  </si>
  <si>
    <t>020402050205</t>
  </si>
  <si>
    <t>020402050301</t>
  </si>
  <si>
    <t>020402050302</t>
  </si>
  <si>
    <t>020402050303</t>
  </si>
  <si>
    <t>020402050304</t>
  </si>
  <si>
    <t>020402050305</t>
  </si>
  <si>
    <t>020402050306</t>
  </si>
  <si>
    <t>020402050307</t>
  </si>
  <si>
    <t>020402050308</t>
  </si>
  <si>
    <t>020402050401</t>
  </si>
  <si>
    <t>020402050402</t>
  </si>
  <si>
    <t>020402050502</t>
  </si>
  <si>
    <t>020402050601</t>
  </si>
  <si>
    <t>020501030703</t>
  </si>
  <si>
    <t>020501040809</t>
  </si>
  <si>
    <t>020501040908</t>
  </si>
  <si>
    <t>020501050504</t>
  </si>
  <si>
    <t>020501050603</t>
  </si>
  <si>
    <t>020503010802</t>
  </si>
  <si>
    <t>020503020602</t>
  </si>
  <si>
    <t>020503020703</t>
  </si>
  <si>
    <t>020503030102</t>
  </si>
  <si>
    <t>020503030103</t>
  </si>
  <si>
    <t>020503030104</t>
  </si>
  <si>
    <t>020503030401</t>
  </si>
  <si>
    <t>020503030402</t>
  </si>
  <si>
    <t>020503030403</t>
  </si>
  <si>
    <t>020503030501</t>
  </si>
  <si>
    <t>020503030503</t>
  </si>
  <si>
    <t>020503030504</t>
  </si>
  <si>
    <t>020503040802</t>
  </si>
  <si>
    <t>020503041001</t>
  </si>
  <si>
    <t>020503050201</t>
  </si>
  <si>
    <t>020503050301</t>
  </si>
  <si>
    <t>020503060101</t>
  </si>
  <si>
    <t>020503060102</t>
  </si>
  <si>
    <t>020503060201</t>
  </si>
  <si>
    <t>020503060202</t>
  </si>
  <si>
    <t>020503060203</t>
  </si>
  <si>
    <t>020503060204</t>
  </si>
  <si>
    <t>020503060301</t>
  </si>
  <si>
    <t>020503060302</t>
  </si>
  <si>
    <t>020503060303</t>
  </si>
  <si>
    <t>020503060401</t>
  </si>
  <si>
    <t>020503060402</t>
  </si>
  <si>
    <t>020503060501</t>
  </si>
  <si>
    <t>020503060502</t>
  </si>
  <si>
    <t>020503060601</t>
  </si>
  <si>
    <t>020503060602</t>
  </si>
  <si>
    <t>020503060603</t>
  </si>
  <si>
    <t>020503060701</t>
  </si>
  <si>
    <t>020503060702</t>
  </si>
  <si>
    <t>020503060703</t>
  </si>
  <si>
    <t>020503060704</t>
  </si>
  <si>
    <t>020503060705</t>
  </si>
  <si>
    <t>020503060706</t>
  </si>
  <si>
    <t>020503060707</t>
  </si>
  <si>
    <t>020503061002</t>
  </si>
  <si>
    <t>020503061106</t>
  </si>
  <si>
    <t>020503061201</t>
  </si>
  <si>
    <t>020503061202</t>
  </si>
  <si>
    <t>020503061203</t>
  </si>
  <si>
    <t>020503061204</t>
  </si>
  <si>
    <t>020503061301</t>
  </si>
  <si>
    <t>020503061302</t>
  </si>
  <si>
    <t>020503061303</t>
  </si>
  <si>
    <t>020503061304</t>
  </si>
  <si>
    <t>020503061401</t>
  </si>
  <si>
    <t>020503061402</t>
  </si>
  <si>
    <t>020503061403</t>
  </si>
  <si>
    <t>020503061501</t>
  </si>
  <si>
    <t>020503061502</t>
  </si>
  <si>
    <t>020503061503</t>
  </si>
  <si>
    <t>020503061601</t>
  </si>
  <si>
    <t>020503061602</t>
  </si>
  <si>
    <t>020503061703</t>
  </si>
  <si>
    <t>020503061704</t>
  </si>
  <si>
    <t>020503061705</t>
  </si>
  <si>
    <t>020503061706</t>
  </si>
  <si>
    <t>020503061707</t>
  </si>
  <si>
    <t>020503061708</t>
  </si>
  <si>
    <t>020503061709</t>
  </si>
  <si>
    <t>020503061710</t>
  </si>
  <si>
    <t>020503061711</t>
  </si>
  <si>
    <t>020503061712</t>
  </si>
  <si>
    <t>020600020101</t>
  </si>
  <si>
    <t>020600020102</t>
  </si>
  <si>
    <t>020600020103</t>
  </si>
  <si>
    <t>020600020301</t>
  </si>
  <si>
    <t>020600030301</t>
  </si>
  <si>
    <t>020600030401</t>
  </si>
  <si>
    <t>020700020501</t>
  </si>
  <si>
    <t>020700020502</t>
  </si>
  <si>
    <t>020700020503</t>
  </si>
  <si>
    <t>020700020504</t>
  </si>
  <si>
    <t>020700020505</t>
  </si>
  <si>
    <t>020700020506</t>
  </si>
  <si>
    <t>020700020601</t>
  </si>
  <si>
    <t>020700020602</t>
  </si>
  <si>
    <t>020700030101</t>
  </si>
  <si>
    <t>020700030102</t>
  </si>
  <si>
    <t>020700030104</t>
  </si>
  <si>
    <t>020700030301</t>
  </si>
  <si>
    <t>020700030401</t>
  </si>
  <si>
    <t>020700030402</t>
  </si>
  <si>
    <t>020700030403</t>
  </si>
  <si>
    <t>020700030404</t>
  </si>
  <si>
    <t>020700030405</t>
  </si>
  <si>
    <t>020700040101</t>
  </si>
  <si>
    <t>020700040102</t>
  </si>
  <si>
    <t>020700040301</t>
  </si>
  <si>
    <t>020700040302</t>
  </si>
  <si>
    <t>020700040303</t>
  </si>
  <si>
    <t>020700040304</t>
  </si>
  <si>
    <t>020700040305</t>
  </si>
  <si>
    <t>020700040501</t>
  </si>
  <si>
    <t>020700040504</t>
  </si>
  <si>
    <t>020700040603</t>
  </si>
  <si>
    <t>020700040604</t>
  </si>
  <si>
    <t>020700040605</t>
  </si>
  <si>
    <t>020700040701</t>
  </si>
  <si>
    <t>020700040702</t>
  </si>
  <si>
    <t>020700040703</t>
  </si>
  <si>
    <t>020700040801</t>
  </si>
  <si>
    <t>020700040802</t>
  </si>
  <si>
    <t>020700040803</t>
  </si>
  <si>
    <t>020700040804</t>
  </si>
  <si>
    <t>020700040805</t>
  </si>
  <si>
    <t>020700040806</t>
  </si>
  <si>
    <t>020700040807</t>
  </si>
  <si>
    <t>020700041001</t>
  </si>
  <si>
    <t>020700041002</t>
  </si>
  <si>
    <t>020700041003</t>
  </si>
  <si>
    <t>020700041005</t>
  </si>
  <si>
    <t>020700041006</t>
  </si>
  <si>
    <t>020700041102</t>
  </si>
  <si>
    <t>020700090101</t>
  </si>
  <si>
    <t>020700090102</t>
  </si>
  <si>
    <t>020700090201</t>
  </si>
  <si>
    <t>020700090202</t>
  </si>
  <si>
    <t>020700090203</t>
  </si>
  <si>
    <t>020700090301</t>
  </si>
  <si>
    <t>020700090302</t>
  </si>
  <si>
    <t>020700090303</t>
  </si>
  <si>
    <t>020700090404</t>
  </si>
  <si>
    <t>020700090501</t>
  </si>
  <si>
    <t>020700090502</t>
  </si>
  <si>
    <t>020700090503</t>
  </si>
  <si>
    <t>041100030101</t>
  </si>
  <si>
    <t>041100030103</t>
  </si>
  <si>
    <t>041201010605</t>
  </si>
  <si>
    <t>041300020303</t>
  </si>
  <si>
    <t>050100011107</t>
  </si>
  <si>
    <t>050100020506</t>
  </si>
  <si>
    <t>050100020507</t>
  </si>
  <si>
    <t>050100040202</t>
  </si>
  <si>
    <t>050100040901</t>
  </si>
  <si>
    <t>050100070302</t>
  </si>
  <si>
    <t>050100070602</t>
  </si>
  <si>
    <t>050100070702</t>
  </si>
  <si>
    <t>050100080204</t>
  </si>
  <si>
    <t>050200030309</t>
  </si>
  <si>
    <t>050200040601</t>
  </si>
  <si>
    <t>050200040602</t>
  </si>
  <si>
    <t>050200040604</t>
  </si>
  <si>
    <t>050200040605</t>
  </si>
  <si>
    <t>050200040707</t>
  </si>
  <si>
    <t>050200050101</t>
  </si>
  <si>
    <t>050200050102</t>
  </si>
  <si>
    <t>050200050103</t>
  </si>
  <si>
    <t>050200050104</t>
  </si>
  <si>
    <t>050200050105</t>
  </si>
  <si>
    <t>050200050107</t>
  </si>
  <si>
    <t>050200050108</t>
  </si>
  <si>
    <t>050200050109</t>
  </si>
  <si>
    <t>050200050201</t>
  </si>
  <si>
    <t>050200050202</t>
  </si>
  <si>
    <t>050200050203</t>
  </si>
  <si>
    <t>050200050301</t>
  </si>
  <si>
    <t>050200050302</t>
  </si>
  <si>
    <t>050200050303</t>
  </si>
  <si>
    <t>050200050305</t>
  </si>
  <si>
    <t>050200050307</t>
  </si>
  <si>
    <t>050200050501</t>
  </si>
  <si>
    <t>050200050502</t>
  </si>
  <si>
    <t>050200050503</t>
  </si>
  <si>
    <t>050200050504</t>
  </si>
  <si>
    <t>050200050505</t>
  </si>
  <si>
    <t>050200050601</t>
  </si>
  <si>
    <t>050200060303</t>
  </si>
  <si>
    <t>050200060304</t>
  </si>
  <si>
    <t>050200060305</t>
  </si>
  <si>
    <t>050200060402</t>
  </si>
  <si>
    <t>050200060403</t>
  </si>
  <si>
    <t>050200060404</t>
  </si>
  <si>
    <t>050200060405</t>
  </si>
  <si>
    <t>050200060406</t>
  </si>
  <si>
    <t>050200060502</t>
  </si>
  <si>
    <t>050200060602</t>
  </si>
  <si>
    <t>050200060603</t>
  </si>
  <si>
    <t>050200060701</t>
  </si>
  <si>
    <t>050200060702</t>
  </si>
  <si>
    <t>050200060703</t>
  </si>
  <si>
    <t>050200060704</t>
  </si>
  <si>
    <t>050200060705</t>
  </si>
  <si>
    <t>050200060706</t>
  </si>
  <si>
    <t>050200060707</t>
  </si>
  <si>
    <t>050200060708</t>
  </si>
  <si>
    <t>050200060709</t>
  </si>
  <si>
    <t>050200060901</t>
  </si>
  <si>
    <t>050200060902</t>
  </si>
  <si>
    <t>050200060903</t>
  </si>
  <si>
    <t>050200060904</t>
  </si>
  <si>
    <t>050301010305</t>
  </si>
  <si>
    <t>050301010606</t>
  </si>
  <si>
    <t>050301010610</t>
  </si>
  <si>
    <t>050301011103</t>
  </si>
  <si>
    <t>050301020104</t>
  </si>
  <si>
    <t>050301020303</t>
  </si>
  <si>
    <t>050301030807</t>
  </si>
  <si>
    <t>050301060501</t>
  </si>
  <si>
    <t>050301060502</t>
  </si>
  <si>
    <t>050301060503</t>
  </si>
  <si>
    <t>050301060802</t>
  </si>
  <si>
    <t>050301061001</t>
  </si>
  <si>
    <t>050301061003</t>
  </si>
  <si>
    <t>050301061101</t>
  </si>
  <si>
    <t>CSS Roads and Tree Canopy Impervious</t>
  </si>
  <si>
    <t>Deciduous Forest</t>
  </si>
  <si>
    <t>Emergent Herbaceous Wetlands</t>
  </si>
  <si>
    <t>Evergreen Forest</t>
  </si>
  <si>
    <t>High Intensity Residential</t>
  </si>
  <si>
    <t>Impervious in CSO</t>
  </si>
  <si>
    <t>Impervious Urban without CSO</t>
  </si>
  <si>
    <t>Low Intensity Residential</t>
  </si>
  <si>
    <t>MS4 Roads and Tree Canopy Impervious</t>
  </si>
  <si>
    <t>Nonregulated Roads and Tree Canopy Impervious</t>
  </si>
  <si>
    <t>Open Water</t>
  </si>
  <si>
    <t>Pervious &amp; Impervious with CSO</t>
  </si>
  <si>
    <t>Pervious in CSO</t>
  </si>
  <si>
    <t>Pervious Urban without CSO</t>
  </si>
  <si>
    <t>Regulated Impervious Urban</t>
  </si>
  <si>
    <t>Regulated Impervious Urban with CSO</t>
  </si>
  <si>
    <t>Regulated Pervious Urban</t>
  </si>
  <si>
    <t>Regulated Pervious Urban with CSO</t>
  </si>
  <si>
    <t>Regulated Urban</t>
  </si>
  <si>
    <t>Regulated Urban with CSO</t>
  </si>
  <si>
    <t>Roads</t>
  </si>
  <si>
    <t>Shoreline</t>
  </si>
  <si>
    <t>Shrubland</t>
  </si>
  <si>
    <t>Stream Bed And Bank</t>
  </si>
  <si>
    <t>Transitional</t>
  </si>
  <si>
    <t>Unregulated Impervious Urban</t>
  </si>
  <si>
    <t>Unregulated Pervious Urban</t>
  </si>
  <si>
    <t>Unregulated Urban</t>
  </si>
  <si>
    <t>Urban without CSO</t>
  </si>
  <si>
    <t>Urban/Recreational Grasses</t>
  </si>
  <si>
    <t>Woody Wetlands</t>
  </si>
  <si>
    <t>Land Use</t>
  </si>
  <si>
    <t>Retrofit Practice</t>
  </si>
  <si>
    <t>Yes</t>
  </si>
  <si>
    <t>No</t>
  </si>
  <si>
    <t>Cubic Feet</t>
  </si>
  <si>
    <t>Curb Lane Miles</t>
  </si>
  <si>
    <t>99th RSC (PA) - 42E50&amp;42E62-Scranton Readiness Center</t>
  </si>
  <si>
    <t>99th RSC (PA) - CPL Harry R. Harr / S-S</t>
  </si>
  <si>
    <t>99th RSC (PA) - Harrisburg AFRC</t>
  </si>
  <si>
    <t>99th RSC (PA) - LTC Mark Phelan Memorial / Lancaster</t>
  </si>
  <si>
    <t>99th RSC (PA) - PFC Melvin L. Brown / S-S</t>
  </si>
  <si>
    <t>99th RSC (PA) - SGT George Lenkalis</t>
  </si>
  <si>
    <t>99th RSC (PA) - Wilkes-Barre AMSA #120</t>
  </si>
  <si>
    <t>99th RSC (PA) - York Memorial</t>
  </si>
  <si>
    <t>Army Reserve National Guard (PA) - State College FMS 29 (42E79)</t>
  </si>
  <si>
    <t>NSA Mechanicsburg - NOSC Avoca</t>
  </si>
  <si>
    <t>Raven Rock Mountain Complex</t>
  </si>
  <si>
    <t>Inspection Passed</t>
  </si>
  <si>
    <t>Inspection Failed (Maintenace Date must be populated).</t>
  </si>
  <si>
    <t>Not Applicable</t>
  </si>
  <si>
    <t>Value References</t>
  </si>
  <si>
    <t>Parameter</t>
  </si>
  <si>
    <t>Date Min</t>
  </si>
  <si>
    <t>Date Max</t>
  </si>
  <si>
    <t>Latitude Max</t>
  </si>
  <si>
    <t>Latitude Min</t>
  </si>
  <si>
    <t>Longitude Min</t>
  </si>
  <si>
    <t>Longitude Max</t>
  </si>
  <si>
    <t>Year Min</t>
  </si>
  <si>
    <t>Year Max</t>
  </si>
  <si>
    <t>Erosion and Sediment Control Extractive</t>
  </si>
  <si>
    <t>FY17 
Status Changed</t>
  </si>
  <si>
    <t>DEP Database Changed</t>
  </si>
  <si>
    <t>NEIEN BMP List Changed</t>
  </si>
  <si>
    <t>NEIEN Inspection Error Status Changed</t>
  </si>
  <si>
    <t>CAST BMP Input Changed</t>
  </si>
  <si>
    <t>Explanation Changed</t>
  </si>
  <si>
    <t>Upload Status Changed</t>
  </si>
  <si>
    <t>Tracking ID Changed</t>
  </si>
  <si>
    <t>DoD BMP ID Changed</t>
  </si>
  <si>
    <t>Contract No Changed</t>
  </si>
  <si>
    <t>BMP Status Changed</t>
  </si>
  <si>
    <t>Year Funded Changed</t>
  </si>
  <si>
    <t>BMP Cost Changed</t>
  </si>
  <si>
    <t>Date Installed Changed</t>
  </si>
  <si>
    <t>BMP Name Changed</t>
  </si>
  <si>
    <t>Previous BMP Name Changed</t>
  </si>
  <si>
    <t>Measurement Name Changed</t>
  </si>
  <si>
    <t>Measurement Unit Changed</t>
  </si>
  <si>
    <t>BMP Extent Changed</t>
  </si>
  <si>
    <t>Impervious Acres Treated Changed</t>
  </si>
  <si>
    <t>Runoff Treated (Acre-Feet) Changed</t>
  </si>
  <si>
    <t>Practice Description Changed</t>
  </si>
  <si>
    <t>Locality Changed</t>
  </si>
  <si>
    <t>ToLocality Changed</t>
  </si>
  <si>
    <t>HUC12 Changed</t>
  </si>
  <si>
    <t>Latitude Changed</t>
  </si>
  <si>
    <t>Longitude Changed</t>
  </si>
  <si>
    <t>Land Use Selection Changed</t>
  </si>
  <si>
    <t>Facility Name Changed</t>
  </si>
  <si>
    <t>Contact Name Changed</t>
  </si>
  <si>
    <t>Agency Name Changed</t>
  </si>
  <si>
    <t>Inspection Date 1 Changed</t>
  </si>
  <si>
    <t>Status 1 Changed</t>
  </si>
  <si>
    <t>Inspect Maint Date 1 Changed</t>
  </si>
  <si>
    <t>Inspection Date 2 Changed</t>
  </si>
  <si>
    <t>Status 2 Changed</t>
  </si>
  <si>
    <t>Inspect Maint Date 2 Changed</t>
  </si>
  <si>
    <t>Inspection Date 3 Changed</t>
  </si>
  <si>
    <t>Status 3 Changed</t>
  </si>
  <si>
    <t>Inspect Maint Date 3 Changed</t>
  </si>
  <si>
    <t>Inspection Date 4 Changed</t>
  </si>
  <si>
    <t>Status 4 Changed</t>
  </si>
  <si>
    <t>Inspect Maint Date 4 Changed</t>
  </si>
  <si>
    <t>Inspection Date 5 Changed</t>
  </si>
  <si>
    <t>Status 5 Changed</t>
  </si>
  <si>
    <t>Inspect Maint Date 5 Changed</t>
  </si>
  <si>
    <t>Comments Changed</t>
  </si>
  <si>
    <t>PA_FY17_1</t>
  </si>
  <si>
    <t>PA_FY17_10</t>
  </si>
  <si>
    <t>PA_FY17_11</t>
  </si>
  <si>
    <t>PA_FY17_12</t>
  </si>
  <si>
    <t>PA_FY17_13</t>
  </si>
  <si>
    <t>PA_FY17_14</t>
  </si>
  <si>
    <t>PA_FY17_15</t>
  </si>
  <si>
    <t>PA_FY17_16</t>
  </si>
  <si>
    <t>PA_FY17_17</t>
  </si>
  <si>
    <t>PA_FY17_18</t>
  </si>
  <si>
    <t>PA_FY17_19</t>
  </si>
  <si>
    <t>PA_FY17_2</t>
  </si>
  <si>
    <t>PA_FY17_20</t>
  </si>
  <si>
    <t>PA_FY17_21</t>
  </si>
  <si>
    <t>PA_FY17_22</t>
  </si>
  <si>
    <t>PA_FY17_23</t>
  </si>
  <si>
    <t>PA_FY17_24</t>
  </si>
  <si>
    <t>PA_FY17_25</t>
  </si>
  <si>
    <t>PA_FY17_26</t>
  </si>
  <si>
    <t>PA_FY17_27</t>
  </si>
  <si>
    <t>PA_FY17_28</t>
  </si>
  <si>
    <t>PA_FY17_29</t>
  </si>
  <si>
    <t>PA_FY17_3</t>
  </si>
  <si>
    <t>PA_FY17_30</t>
  </si>
  <si>
    <t>PA_FY17_31</t>
  </si>
  <si>
    <t>PA_FY17_32</t>
  </si>
  <si>
    <t>PA_FY17_4</t>
  </si>
  <si>
    <t>PA_FY17_5</t>
  </si>
  <si>
    <t>PA_FY17_6</t>
  </si>
  <si>
    <t>PA_FY17_7</t>
  </si>
  <si>
    <t>PA_FY17_8</t>
  </si>
  <si>
    <t>Dental Clinic Patient Lot</t>
  </si>
  <si>
    <t xml:space="preserve">Bioswale - Segments 1-4  ACP4 </t>
  </si>
  <si>
    <t>Bldg demo 406 and convert to Bio Retention</t>
  </si>
  <si>
    <t>SM004-5 and SM-001-15  Extended Rain gardens</t>
  </si>
  <si>
    <t>SM-005-2 Concrete Swale north of bldg 3</t>
  </si>
  <si>
    <t>Convert gravel ends - bldgs 104S, 205N, 210N, 212S</t>
  </si>
  <si>
    <t>Bldg 24- Z qtrs demolition and land use conversion</t>
  </si>
  <si>
    <t>Dental Clinic Overflow lots</t>
  </si>
  <si>
    <t>Former bldg 13 bioretention</t>
  </si>
  <si>
    <t>Former bldg 202 bioretention</t>
  </si>
  <si>
    <t>PX Parking Lot</t>
  </si>
  <si>
    <t xml:space="preserve">Bldg 460 Enlisted Barracks </t>
  </si>
  <si>
    <t>DPW Parking Lot</t>
  </si>
  <si>
    <t>TBD site</t>
  </si>
  <si>
    <t>BMP 1 ACP4 - Bioretention/rain gardens - C/D soils, underdrain</t>
  </si>
  <si>
    <t xml:space="preserve">Paul Herzer </t>
  </si>
  <si>
    <t>Michael Khalamayzer</t>
  </si>
  <si>
    <t>This is a tree box filter</t>
  </si>
  <si>
    <t>Swale segments 1 and 2 drain to BMP1 (above).  Area for this line includes only segments 3 and 4 (which do not drain to BMP 1)</t>
  </si>
  <si>
    <t>This is for storm drain cleaning but there was no BMP dropdown option for this.</t>
  </si>
  <si>
    <t>Planning  for LID implementation</t>
  </si>
  <si>
    <t>Swale segments 1 and 2 (referenced below) drain to this BMP</t>
  </si>
  <si>
    <t>2. Columns L and M: Populate the federal Fiscal Year the BMP/project was funded. Next, populate the actual or estimated cost of the BMP.</t>
  </si>
  <si>
    <t>8. In Column V, populate the Practice Description to provide more information about the BMP.</t>
  </si>
  <si>
    <t xml:space="preserve">10. For Land Use Selection (Column AB), select the Land Use for the BMP. </t>
  </si>
  <si>
    <t>12. Columns AF, AG and AH: Populate the date of the last inspection of the BMP, and select the Status (Pass/Fail) of that inspection. Next, populate the date maintenance was performed on the BMP if the inspection was failed.</t>
  </si>
  <si>
    <t xml:space="preserve">2. Review Historical BMPs for any changes or information that should be added. </t>
  </si>
  <si>
    <t xml:space="preserve">5. Other missing data that is requested is outlined in red. </t>
  </si>
  <si>
    <t xml:space="preserve">The information collected for Cost is important for tracking progress to date towards milestone goals. All BMPs that were installed during SY2017 or 2018 need to have Cost Data. Missing values have been highlighted. </t>
  </si>
  <si>
    <t xml:space="preserve">Optional field. If un-populated, the BMP will be populated with the default Land Use in the model. </t>
  </si>
  <si>
    <t xml:space="preserve">Gold Columns are required; red outlines will show individual cells that are required based on data entered. </t>
  </si>
  <si>
    <t>Inspection Criteria</t>
  </si>
  <si>
    <t>FY</t>
  </si>
  <si>
    <t>Inspection Exp.</t>
  </si>
  <si>
    <t>Initial Inspection</t>
  </si>
  <si>
    <t>End of FY</t>
  </si>
  <si>
    <t xml:space="preserve">Expected to be installed in between FY2020 and 2025. </t>
  </si>
  <si>
    <t>Planned 2020-2025</t>
  </si>
  <si>
    <t>Pre-Phase 6 BMP Name</t>
  </si>
  <si>
    <t>MKarpaitis@BrwnCald.com</t>
  </si>
  <si>
    <t>While optional, this data allows for more accurate calculation of the nutrient and sediment load reduction provided by the BMP and will maximize credit received for certain BMPs. If this information would increase the credit a BMP receives, these fields will be outlined in red as a required field.</t>
  </si>
  <si>
    <t xml:space="preserve">4. If a BMP has been removed from the site, or is no longer in service, change the BMP Status to "Remove". </t>
  </si>
  <si>
    <t xml:space="preserve">7. In Columns T and U, populate the Impervious Acres and Runoff Treated (in acre-feet), if applicable to the practice. </t>
  </si>
  <si>
    <t>13. Column AU: Provide any comments or questions to facilitate review of the BMP.</t>
  </si>
  <si>
    <t>Upon completion, send the entire workbook to Michelle Karpaitis at</t>
  </si>
  <si>
    <t>1. Column K: Select the BMP Status as follows:
- Historical= Installed prior to 7/1/17.
- Progress= Installed between 7/1/17 and 6/30/18.
- Planned 2019= Expected to be installed between 7/1/18  and 6/30/19. 
- Planned 2020-2025= Expected to be installed between SY20 and SY25.
- Removed= Cancelled/Site redeveloped.</t>
  </si>
  <si>
    <t>SY18 Pennsylvania BMP Datacall Instructions</t>
  </si>
  <si>
    <t xml:space="preserve">If a BMP Extent was not provided in SY17, or is no longer valid in the updated template, it will be outlined in red. </t>
  </si>
  <si>
    <t>Follow-up Action</t>
  </si>
  <si>
    <t>Partially credited by Bay Model - some data assumed due to missing information</t>
  </si>
  <si>
    <t>No installation action required. DoD CBP will resolve this issue with jurisdictions/EPA.</t>
  </si>
  <si>
    <t>Contact DoD CBP for more information.</t>
  </si>
  <si>
    <t>Confirm BMP type. If it may be eligible for credit in the future, retain record.</t>
  </si>
  <si>
    <t>No installation action required. DoD CBP will resolve this issue with jurisdiction/EPA.</t>
  </si>
  <si>
    <t xml:space="preserve">Review location information provided with the BMP to ensure it is accurate. </t>
  </si>
  <si>
    <t>BMP installation date is prior to January 1, 1985. Confirm that the date installed is accurate.</t>
  </si>
  <si>
    <t>Find orange highlighted field indicating missing or assumed information.</t>
  </si>
  <si>
    <t>Installation Follow-Up for FY17 Status &amp; Explanation</t>
  </si>
  <si>
    <t>Provide updated maintenance/inspection information to resume credit for this BMP.</t>
  </si>
  <si>
    <t>Find orange highlighted field indicating missing information.</t>
  </si>
  <si>
    <t>Confirm BMP record is complete and accurate. BMP record will be re-submitted in datacall.</t>
  </si>
  <si>
    <t>Developed or Natural BMP?</t>
  </si>
  <si>
    <t>RR/ST BMP</t>
  </si>
  <si>
    <t>Y</t>
  </si>
  <si>
    <t>N</t>
  </si>
  <si>
    <t>Credit Duration</t>
  </si>
  <si>
    <t>Earliest Date</t>
  </si>
  <si>
    <t>Cells outlined in red are required.</t>
  </si>
  <si>
    <t>Red outlines will show individual cells that are required based on data entered.</t>
  </si>
  <si>
    <t>Blue cells have been modified.</t>
  </si>
  <si>
    <t>When a cell is changed or new input entered, it will highlight blue. Cells already highlighted in blue were changed by the DoD CBP prior to this datacall.</t>
  </si>
  <si>
    <t>Orange cells include assumptions made by the DoD CBP during conversion to the Phase 6 template.</t>
  </si>
  <si>
    <t>If data was assumed during the development of the BMP Crediting Report, the cell will be highlighted in orange.</t>
  </si>
  <si>
    <r>
      <rPr>
        <b/>
        <sz val="11"/>
        <color rgb="FF000000"/>
        <rFont val="Calibri"/>
        <family val="2"/>
      </rPr>
      <t>Progress and Planned BMPs</t>
    </r>
    <r>
      <rPr>
        <b/>
        <sz val="11"/>
        <color theme="1"/>
        <rFont val="Calibri"/>
        <family val="2"/>
        <scheme val="minor"/>
      </rPr>
      <t xml:space="preserve">
</t>
    </r>
    <r>
      <rPr>
        <b/>
        <u/>
        <sz val="11"/>
        <color rgb="FF000000"/>
        <rFont val="Calibri"/>
        <family val="2"/>
      </rPr>
      <t>Progress BMPs</t>
    </r>
    <r>
      <rPr>
        <b/>
        <sz val="11"/>
        <color theme="1"/>
        <rFont val="Calibri"/>
        <family val="2"/>
        <scheme val="minor"/>
      </rPr>
      <t xml:space="preserve"> - BMPs that were implemented and functioning between 7/1/2017 and 6/30/2018 (State Year (SY) 2018).  
</t>
    </r>
    <r>
      <rPr>
        <b/>
        <u/>
        <sz val="11"/>
        <color rgb="FF000000"/>
        <rFont val="Calibri"/>
        <family val="2"/>
      </rPr>
      <t>Planned BMPs</t>
    </r>
    <r>
      <rPr>
        <b/>
        <sz val="11"/>
        <color theme="1"/>
        <rFont val="Calibri"/>
        <family val="2"/>
        <scheme val="minor"/>
      </rPr>
      <t xml:space="preserve"> - BMPs that are anticipated to be implemented between 7/1/2018 and 6/30/2025 (SY2019 - SY2025). 
CLICK IN COLUMN HEADER FOR ADDITIONAL INSTRUCTIONS ABOUT THAT COLUMN
ALL CHANGED CELLS WILL HIGHLIGHT BLUE FOR ENHANCED TRACKING</t>
    </r>
  </si>
  <si>
    <r>
      <t xml:space="preserve">Historical BMP Records
</t>
    </r>
    <r>
      <rPr>
        <b/>
        <u/>
        <sz val="11"/>
        <color rgb="FF000000"/>
        <rFont val="Calibri"/>
        <family val="2"/>
      </rPr>
      <t>Historical BMPs</t>
    </r>
    <r>
      <rPr>
        <b/>
        <sz val="11"/>
        <color rgb="FF000000"/>
        <rFont val="Calibri"/>
        <family val="2"/>
      </rPr>
      <t xml:space="preserve"> - BMPs that were implemented prior to 7/1/2017. This includes BMPs that were reported as "Progress" in last year's datacall. </t>
    </r>
  </si>
  <si>
    <t>BMPs that do not have this information will be outlined in red. COST DATA IS REQUIRED FOR REPORTING - PLEASE ESTIMATE IF NOT KNOWN.  DoD is being assessed based on the cost of BMPs implemented in 2017 and 2018. If cost is not known or to estimate the cost, refer to the Capital cost by BMP type provided in the PA Cost Profile available from the CAST website at this link:</t>
  </si>
  <si>
    <t>3. In Column N, populate the Date Installed.</t>
  </si>
  <si>
    <t>4. In Column O, select a BMP Name from the picklist.</t>
  </si>
  <si>
    <t>For SY18, the template has been changed to report state-specific BMP Names. Any names that could be converted from the SY17 Datacall have been changed to match the Phase 6 template, but any that need to be updated are outlined in red and highlighted.</t>
  </si>
  <si>
    <t>The Measurement Name picklist is automatically filtered based on the BMP Name selected. After selecting a Measurement Name, the Measurement Unit (Column R) will be populated automatically; do not change this field.</t>
  </si>
  <si>
    <t>5. In Column Q, select the Measurement Name from the picklist provided. Provide updates to any measurement names outlined in red.</t>
  </si>
  <si>
    <t>6. In Column S, populated the Extent of the BMP based on the units that were automatically populated from Column R. Provide updates to any BMP extents outlined in red.</t>
  </si>
  <si>
    <t>11. In Column AC, select the facility where the BMP is located, then enter the Contact name in Column AD.</t>
  </si>
  <si>
    <t xml:space="preserve">These fields are static and should not be changed. They report if the BMP received credit in SY17. More information on the status and explanations can be found in the table below. </t>
  </si>
  <si>
    <t xml:space="preserve">While not required for Historical BMPs, installations are encouraged to update the missing data because EPA will accept these data on annual progress reports.
</t>
  </si>
  <si>
    <t>6. To add additional historical BMPs not previously reported, scroll to the row after the last record and begin by typing in the BMP Status (Column K). The remaining columns will be formatted with picklists and notes; refer to the instructions above for progress/planned BMPs.</t>
  </si>
  <si>
    <t>Color Code Key</t>
  </si>
  <si>
    <t xml:space="preserve">Black Columns are either calculated or provided for reference. </t>
  </si>
  <si>
    <t>Gold Columns are required, or conditionally required for CBP Reporting.</t>
  </si>
  <si>
    <t>These columns are necessary to continue to receive credit for BMPs. Note that inspection and maintenance information in Columns AF through AH is required if the cell is outlined in red. If the cell is outlined in red, the BMP will exceed the CBP-defined credit duration before the SY19 datacall and lose credit in the Bay Model. Note that the credit duration, date installed, and/or the previous inspection date are used to determine if an inspection date is needed. Please enter a valid Date Installed in Column N and the date of the latest inspection in Column AF, if available.</t>
  </si>
  <si>
    <t>Crediting
Status</t>
  </si>
  <si>
    <t>Reference</t>
  </si>
  <si>
    <t xml:space="preserve">Reference sheet containing all Column References for BMP reporting. </t>
  </si>
  <si>
    <t xml:space="preserve">Do not modify reference data. </t>
  </si>
  <si>
    <t>PI_FY17_34</t>
  </si>
  <si>
    <t>PI_FY17_35</t>
  </si>
  <si>
    <t>Plant native trees</t>
  </si>
  <si>
    <t>Wetland restoration project</t>
  </si>
  <si>
    <t>Submitted as part of FY17 Projects and Indicators Datacall.</t>
  </si>
  <si>
    <t xml:space="preserve">Cells highlighted in yellow indicate the Built Date does not correspond to the BMP Status selected. </t>
  </si>
  <si>
    <t xml:space="preserve">Be sure to follow guidelines for BMP Status. </t>
  </si>
  <si>
    <t>REMOVED</t>
  </si>
  <si>
    <t>CAST Cost Profiles</t>
  </si>
  <si>
    <r>
      <t xml:space="preserve">BMPs with a status of Planned or Delayed are included. Note that some planned and progress BMPs were extracted from the SY17 P&amp;I datacall. Review and revise to indicate the current status, if necessary. BMPs with a prior status of Planned 2018 were converted to Progress for this year's datacall. Please confirm the status of the BMP.
For new Planned BMPs (SY19-SY25), select the Status that indicates which State Year the project is planned.           
For new Progress BMPs not listed, select Progress and follow remaining steps.  
</t>
    </r>
    <r>
      <rPr>
        <b/>
        <sz val="11"/>
        <rFont val="Calibri"/>
        <family val="2"/>
      </rPr>
      <t xml:space="preserve">This column must be filled out first for new records; it formats the row and activates the pick lists. </t>
    </r>
  </si>
  <si>
    <t xml:space="preserve">Installation date is the date BMP is in place and functioning and is required if Progress is selected.  Enter mm/dd/yyyy, even if estimated. </t>
  </si>
  <si>
    <t xml:space="preserve">9. Populate at least one of the following required locational fields:  Locality (Column W), HUC 12 (Column Y), or both Latitude and Longitude fields (Columns Z and AA). </t>
  </si>
  <si>
    <t>Provide latitude and longitude to four decimal places, preferred by the DoD CBP. Latitude and Longitude can be estimated using Google Maps by right-clicking on a location and selecting "What's here?".</t>
  </si>
  <si>
    <t>1. Review the crediting status of the BMP and the explanations in Columns A and F. If the BMP status is red or yellow, review the record for missing fields and converted information.</t>
  </si>
  <si>
    <t xml:space="preserve">Please note that the BMP reporting template has changed since the SY17 datacall to convert our records to the new Phase 6 Model. All BMP names were converted to Phase 6 terms; please review and correct any errors in our interpretation. You can use the Pre-Phase 6 BMP Type is Column P as reference for your selection.
Any changes made to historic data during this datacall will be highlighted in blue. If an assumption was made to convert the records between the SY17 and SY18 datacall, the field will be highlighted in orange. </t>
  </si>
  <si>
    <r>
      <t xml:space="preserve">3. For BMPs installed in SY2017 (2017 Progress BMPs installed between 7/1/2016 and 6/30/2017), the </t>
    </r>
    <r>
      <rPr>
        <u/>
        <sz val="11"/>
        <rFont val="Calibri"/>
        <family val="2"/>
      </rPr>
      <t>Date Installed</t>
    </r>
    <r>
      <rPr>
        <sz val="11"/>
        <rFont val="Calibri"/>
        <family val="2"/>
        <scheme val="minor"/>
      </rPr>
      <t xml:space="preserve">, </t>
    </r>
    <r>
      <rPr>
        <u/>
        <sz val="11"/>
        <rFont val="Calibri"/>
        <family val="2"/>
      </rPr>
      <t>Year Funded</t>
    </r>
    <r>
      <rPr>
        <sz val="11"/>
        <rFont val="Calibri"/>
        <family val="2"/>
        <scheme val="minor"/>
      </rPr>
      <t xml:space="preserve">, and </t>
    </r>
    <r>
      <rPr>
        <u/>
        <sz val="11"/>
        <rFont val="Calibri"/>
        <family val="2"/>
      </rPr>
      <t>BMP Cost</t>
    </r>
    <r>
      <rPr>
        <sz val="11"/>
        <rFont val="Calibri"/>
        <family val="2"/>
        <scheme val="minor"/>
      </rPr>
      <t xml:space="preserve"> must be populated or provide the best available estimate.  </t>
    </r>
  </si>
  <si>
    <t xml:space="preserve">These fields are required for the BMPs to receive maximum credit towards the TMDL goal. If any new information is known, populate the outlined cells. 
Note that inspection and maintenance information in Columns AF through AK is required if the cell is outlined in red. If the cell is outlined in red, the BMP will exceed the CBP-defined credit duration before the SY19 datacall and lose credit in the Bay Model.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</si>
</sst>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mm/dd/yy;@"/>
    <numFmt numFmtId="165" formatCode="m/d/yy;@"/>
    <numFmt numFmtId="166" formatCode="&quot;$&quot;#,##0.00"/>
  </numFmts>
  <fonts count="40" x14ac:knownFonts="1">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rial"/>
      <family val="2"/>
    </font>
    <font>
      <sz val="10"/>
      <name val="Arial"/>
      <family val="2"/>
    </font>
    <font>
      <sz val="10"/>
      <name val="MS Sans Serif"/>
      <family val="2"/>
    </font>
    <font>
      <sz val="10"/>
      <color indexed="8"/>
      <name val="Arial"/>
      <family val="2"/>
    </font>
    <font>
      <u/>
      <sz val="10"/>
      <color theme="10"/>
      <name val="MS Sans Serif"/>
      <family val="2"/>
    </font>
    <font>
      <b/>
      <sz val="11"/>
      <name val="Calibri"/>
      <family val="2"/>
      <scheme val="minor"/>
    </font>
    <font>
      <sz val="11"/>
      <name val="Calibri"/>
      <family val="2"/>
      <scheme val="minor"/>
    </font>
    <font>
      <sz val="10"/>
      <color indexed="8"/>
      <name val="Arial"/>
      <family val="2"/>
    </font>
    <font>
      <sz val="11"/>
      <color indexed="8"/>
      <name val="Calibri"/>
      <family val="2"/>
    </font>
    <font>
      <b/>
      <sz val="16"/>
      <color rgb="FF000000"/>
      <name val="Calibri"/>
      <family val="2"/>
    </font>
    <font>
      <b/>
      <sz val="11"/>
      <color rgb="FF000000"/>
      <name val="Calibri"/>
      <family val="2"/>
    </font>
    <font>
      <sz val="11"/>
      <color theme="1"/>
      <name val="Calibri"/>
      <family val="2"/>
    </font>
    <font>
      <b/>
      <sz val="11"/>
      <color theme="1"/>
      <name val="Calibri"/>
      <family val="2"/>
    </font>
    <font>
      <u/>
      <sz val="11"/>
      <color theme="10"/>
      <name val="Calibri"/>
      <family val="2"/>
      <scheme val="minor"/>
    </font>
    <font>
      <sz val="11"/>
      <name val="Calibri"/>
      <family val="2"/>
    </font>
    <font>
      <u/>
      <sz val="11"/>
      <name val="Calibri"/>
      <family val="2"/>
    </font>
    <font>
      <sz val="10"/>
      <color theme="0"/>
      <name val="Cambria"/>
      <family val="2"/>
      <scheme val="major"/>
    </font>
    <font>
      <sz val="18"/>
      <color theme="3"/>
      <name val="Cambria"/>
      <family val="2"/>
      <scheme val="major"/>
    </font>
    <font>
      <b/>
      <sz val="18"/>
      <color theme="1"/>
      <name val="Calibri"/>
      <family val="2"/>
      <scheme val="minor"/>
    </font>
    <font>
      <b/>
      <sz val="14"/>
      <color theme="1"/>
      <name val="Calibri"/>
      <family val="2"/>
      <scheme val="minor"/>
    </font>
    <font>
      <b/>
      <u/>
      <sz val="11"/>
      <color rgb="FF000000"/>
      <name val="Calibri"/>
      <family val="2"/>
    </font>
    <font>
      <b/>
      <sz val="11"/>
      <name val="Calibri"/>
      <family val="2"/>
    </font>
  </fonts>
  <fills count="54">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22"/>
        <bgColor indexed="0"/>
      </patternFill>
    </fill>
    <fill>
      <patternFill patternType="solid">
        <fgColor theme="0" tint="-0.249977111117893"/>
        <bgColor indexed="64"/>
      </patternFill>
    </fill>
    <fill>
      <patternFill patternType="solid">
        <fgColor theme="3" tint="0.79998168889431442"/>
        <bgColor indexed="64"/>
      </patternFill>
    </fill>
    <fill>
      <patternFill patternType="solid">
        <fgColor theme="5" tint="0.79998168889431442"/>
        <bgColor indexed="64"/>
      </patternFill>
    </fill>
    <fill>
      <patternFill patternType="solid">
        <fgColor theme="6" tint="0.79998168889431442"/>
        <bgColor indexed="64"/>
      </patternFill>
    </fill>
    <fill>
      <patternFill patternType="solid">
        <fgColor theme="4" tint="0.79998168889431442"/>
        <bgColor indexed="0"/>
      </patternFill>
    </fill>
    <fill>
      <patternFill patternType="solid">
        <fgColor rgb="FFFFC000"/>
        <bgColor indexed="64"/>
      </patternFill>
    </fill>
    <fill>
      <patternFill patternType="solid">
        <fgColor rgb="FFFFC000"/>
        <bgColor rgb="FF000000"/>
      </patternFill>
    </fill>
    <fill>
      <patternFill patternType="solid">
        <fgColor rgb="FFAEAAAA"/>
        <bgColor rgb="FF000000"/>
      </patternFill>
    </fill>
    <fill>
      <patternFill patternType="solid">
        <fgColor rgb="FF8EA9DB"/>
        <bgColor rgb="FF000000"/>
      </patternFill>
    </fill>
    <fill>
      <patternFill patternType="solid">
        <fgColor rgb="FF000000"/>
        <bgColor rgb="FF000000"/>
      </patternFill>
    </fill>
    <fill>
      <patternFill patternType="solid">
        <fgColor rgb="FFA9D08E"/>
        <bgColor rgb="FF000000"/>
      </patternFill>
    </fill>
    <fill>
      <patternFill patternType="solid">
        <fgColor rgb="FFD9D9D9"/>
        <bgColor rgb="FF000000"/>
      </patternFill>
    </fill>
    <fill>
      <patternFill patternType="solid">
        <fgColor theme="1"/>
        <bgColor indexed="64"/>
      </patternFill>
    </fill>
    <fill>
      <patternFill patternType="solid">
        <fgColor theme="0"/>
        <bgColor indexed="64"/>
      </patternFill>
    </fill>
    <fill>
      <patternFill patternType="solid">
        <fgColor theme="0" tint="-0.499984740745262"/>
        <bgColor indexed="64"/>
      </patternFill>
    </fill>
    <fill>
      <patternFill patternType="solid">
        <fgColor theme="0" tint="-0.34998626667073579"/>
        <bgColor indexed="64"/>
      </patternFill>
    </fill>
    <fill>
      <patternFill patternType="solid">
        <fgColor theme="5"/>
        <bgColor indexed="64"/>
      </patternFill>
    </fill>
    <fill>
      <patternFill patternType="solid">
        <fgColor theme="8" tint="0.59999389629810485"/>
        <bgColor indexed="64"/>
      </patternFill>
    </fill>
    <fill>
      <patternFill patternType="solid">
        <fgColor theme="9" tint="0.39997558519241921"/>
        <bgColor indexed="64"/>
      </patternFill>
    </fill>
    <fill>
      <patternFill patternType="solid">
        <fgColor rgb="FFFFFF00"/>
        <bgColor indexed="64"/>
      </patternFill>
    </fill>
  </fills>
  <borders count="47">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style="thin">
        <color indexed="8"/>
      </left>
      <right style="thin">
        <color indexed="8"/>
      </right>
      <top style="thin">
        <color indexed="8"/>
      </top>
      <bottom style="thin">
        <color indexed="8"/>
      </bottom>
      <diagonal/>
    </border>
    <border>
      <left/>
      <right style="thin">
        <color indexed="64"/>
      </right>
      <top/>
      <bottom/>
      <diagonal/>
    </border>
    <border>
      <left/>
      <right style="thin">
        <color indexed="64"/>
      </right>
      <top/>
      <bottom style="medium">
        <color indexed="64"/>
      </bottom>
      <diagonal/>
    </border>
    <border>
      <left style="thin">
        <color indexed="8"/>
      </left>
      <right style="thin">
        <color indexed="64"/>
      </right>
      <top style="thin">
        <color indexed="8"/>
      </top>
      <bottom style="thin">
        <color indexed="8"/>
      </bottom>
      <diagonal/>
    </border>
    <border>
      <left style="thin">
        <color indexed="22"/>
      </left>
      <right style="thin">
        <color indexed="64"/>
      </right>
      <top style="thin">
        <color indexed="22"/>
      </top>
      <bottom style="thin">
        <color indexed="22"/>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right/>
      <top/>
      <bottom style="thin">
        <color indexed="64"/>
      </bottom>
      <diagonal/>
    </border>
    <border>
      <left/>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diagonal/>
    </border>
    <border>
      <left/>
      <right style="thin">
        <color indexed="8"/>
      </right>
      <top/>
      <bottom style="thin">
        <color indexed="64"/>
      </bottom>
      <diagonal/>
    </border>
    <border>
      <left style="thin">
        <color indexed="64"/>
      </left>
      <right/>
      <top/>
      <bottom/>
      <diagonal/>
    </border>
    <border>
      <left style="thin">
        <color indexed="64"/>
      </left>
      <right/>
      <top/>
      <bottom style="thin">
        <color indexed="64"/>
      </bottom>
      <diagonal/>
    </border>
    <border>
      <left style="thin">
        <color rgb="FFFF0000"/>
      </left>
      <right style="medium">
        <color indexed="64"/>
      </right>
      <top style="thin">
        <color indexed="64"/>
      </top>
      <bottom style="thin">
        <color indexed="64"/>
      </bottom>
      <diagonal/>
    </border>
    <border>
      <left style="thin">
        <color indexed="64"/>
      </left>
      <right style="thin">
        <color indexed="64"/>
      </right>
      <top style="thin">
        <color rgb="FFFF0000"/>
      </top>
      <bottom style="thin">
        <color indexed="64"/>
      </bottom>
      <diagonal/>
    </border>
    <border>
      <left style="medium">
        <color indexed="64"/>
      </left>
      <right/>
      <top style="thin">
        <color indexed="64"/>
      </top>
      <bottom/>
      <diagonal/>
    </border>
    <border>
      <left style="medium">
        <color indexed="64"/>
      </left>
      <right/>
      <top/>
      <bottom/>
      <diagonal/>
    </border>
    <border>
      <left style="medium">
        <color indexed="64"/>
      </left>
      <right/>
      <top/>
      <bottom style="thin">
        <color indexed="64"/>
      </bottom>
      <diagonal/>
    </border>
    <border>
      <left style="thin">
        <color indexed="64"/>
      </left>
      <right/>
      <top style="thin">
        <color indexed="64"/>
      </top>
      <bottom/>
      <diagonal/>
    </border>
    <border>
      <left style="thin">
        <color rgb="FFFF0000"/>
      </left>
      <right style="thin">
        <color rgb="FFFF0000"/>
      </right>
      <top style="thin">
        <color rgb="FFFF0000"/>
      </top>
      <bottom style="thin">
        <color rgb="FFFF0000"/>
      </bottom>
      <diagonal/>
    </border>
  </borders>
  <cellStyleXfs count="65">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8" fillId="0" borderId="0"/>
    <xf numFmtId="0" fontId="1" fillId="0" borderId="0"/>
    <xf numFmtId="0" fontId="1" fillId="8" borderId="8" applyNumberFormat="0" applyFont="0" applyAlignment="0" applyProtection="0"/>
    <xf numFmtId="0" fontId="21" fillId="0" borderId="0">
      <alignment vertical="top"/>
    </xf>
    <xf numFmtId="0" fontId="19" fillId="0" borderId="0"/>
    <xf numFmtId="0" fontId="22" fillId="0" borderId="0" applyNumberFormat="0" applyFill="0" applyBorder="0" applyAlignment="0" applyProtection="0">
      <alignment vertical="top"/>
      <protection locked="0"/>
    </xf>
    <xf numFmtId="0" fontId="20" fillId="0" borderId="0"/>
    <xf numFmtId="0" fontId="25" fillId="0" borderId="0"/>
    <xf numFmtId="0" fontId="25" fillId="0" borderId="0"/>
    <xf numFmtId="0" fontId="31" fillId="0" borderId="0" applyNumberFormat="0" applyFill="0" applyBorder="0" applyAlignment="0" applyProtection="0"/>
    <xf numFmtId="0" fontId="1" fillId="8" borderId="8" applyNumberFormat="0" applyFont="0" applyAlignment="0" applyProtection="0"/>
    <xf numFmtId="0" fontId="18" fillId="0" borderId="0"/>
    <xf numFmtId="0" fontId="34" fillId="50" borderId="13" applyBorder="0">
      <alignment horizontal="center" vertical="center"/>
    </xf>
    <xf numFmtId="0" fontId="18" fillId="0" borderId="0"/>
    <xf numFmtId="0" fontId="35" fillId="0" borderId="0" applyNumberFormat="0" applyFill="0" applyBorder="0" applyAlignment="0" applyProtection="0"/>
    <xf numFmtId="0" fontId="18" fillId="0" borderId="0"/>
    <xf numFmtId="0" fontId="1" fillId="0" borderId="0"/>
    <xf numFmtId="0" fontId="8" fillId="4" borderId="0" applyNumberFormat="0" applyBorder="0" applyAlignment="0" applyProtection="0"/>
    <xf numFmtId="0" fontId="1" fillId="0" borderId="0"/>
    <xf numFmtId="0" fontId="20" fillId="0" borderId="0"/>
    <xf numFmtId="0" fontId="21" fillId="0" borderId="0">
      <alignment vertical="top"/>
    </xf>
    <xf numFmtId="0" fontId="18" fillId="0" borderId="0"/>
    <xf numFmtId="0" fontId="20" fillId="0" borderId="0"/>
    <xf numFmtId="0" fontId="18" fillId="0" borderId="0"/>
  </cellStyleXfs>
  <cellXfs count="162">
    <xf numFmtId="0" fontId="0" fillId="0" borderId="0" xfId="0"/>
    <xf numFmtId="0" fontId="0" fillId="0" borderId="0" xfId="0"/>
    <xf numFmtId="0" fontId="0" fillId="0" borderId="0" xfId="0" applyAlignment="1">
      <alignment wrapText="1"/>
    </xf>
    <xf numFmtId="0" fontId="0" fillId="0" borderId="0" xfId="0" applyBorder="1"/>
    <xf numFmtId="0" fontId="0" fillId="0" borderId="11" xfId="0" applyBorder="1"/>
    <xf numFmtId="1" fontId="0" fillId="0" borderId="0" xfId="0" applyNumberFormat="1"/>
    <xf numFmtId="0" fontId="0" fillId="0" borderId="0" xfId="0"/>
    <xf numFmtId="0" fontId="24" fillId="0" borderId="0" xfId="0" applyFont="1"/>
    <xf numFmtId="0" fontId="0" fillId="0" borderId="0" xfId="0" applyBorder="1" applyAlignment="1">
      <alignment wrapText="1"/>
    </xf>
    <xf numFmtId="0" fontId="0" fillId="0" borderId="13" xfId="0" applyBorder="1" applyAlignment="1">
      <alignment wrapText="1"/>
    </xf>
    <xf numFmtId="0" fontId="24" fillId="0" borderId="13" xfId="0" applyFont="1" applyBorder="1" applyAlignment="1">
      <alignment wrapText="1"/>
    </xf>
    <xf numFmtId="164" fontId="16" fillId="0" borderId="0" xfId="0" applyNumberFormat="1" applyFont="1" applyFill="1" applyBorder="1"/>
    <xf numFmtId="0" fontId="23" fillId="0" borderId="0" xfId="41" applyFont="1" applyFill="1" applyBorder="1" applyAlignment="1" applyProtection="1">
      <alignment horizontal="left" wrapText="1"/>
    </xf>
    <xf numFmtId="0" fontId="24" fillId="0" borderId="0" xfId="41" applyFont="1" applyFill="1" applyBorder="1" applyAlignment="1" applyProtection="1">
      <alignment horizontal="left" wrapText="1"/>
    </xf>
    <xf numFmtId="164" fontId="24" fillId="0" borderId="0" xfId="47" applyNumberFormat="1" applyFont="1" applyFill="1" applyBorder="1"/>
    <xf numFmtId="0" fontId="24" fillId="0" borderId="0" xfId="47" applyFont="1" applyFill="1" applyBorder="1"/>
    <xf numFmtId="0" fontId="26" fillId="33" borderId="15" xfId="48" applyFont="1" applyFill="1" applyBorder="1" applyAlignment="1">
      <alignment horizontal="center"/>
    </xf>
    <xf numFmtId="0" fontId="26" fillId="0" borderId="16" xfId="48" applyFont="1" applyFill="1" applyBorder="1" applyAlignment="1">
      <alignment wrapText="1"/>
    </xf>
    <xf numFmtId="0" fontId="0" fillId="0" borderId="13" xfId="0" applyBorder="1"/>
    <xf numFmtId="0" fontId="0" fillId="34" borderId="11" xfId="0" applyFill="1" applyBorder="1"/>
    <xf numFmtId="0" fontId="16" fillId="34" borderId="11" xfId="0" applyFont="1" applyFill="1" applyBorder="1"/>
    <xf numFmtId="0" fontId="16" fillId="34" borderId="14" xfId="0" applyFont="1" applyFill="1" applyBorder="1" applyAlignment="1">
      <alignment wrapText="1"/>
    </xf>
    <xf numFmtId="0" fontId="16" fillId="35" borderId="11" xfId="0" applyFont="1" applyFill="1" applyBorder="1" applyAlignment="1">
      <alignment wrapText="1"/>
    </xf>
    <xf numFmtId="0" fontId="16" fillId="35" borderId="14" xfId="0" applyFont="1" applyFill="1" applyBorder="1" applyAlignment="1">
      <alignment wrapText="1"/>
    </xf>
    <xf numFmtId="0" fontId="0" fillId="36" borderId="11" xfId="0" applyFill="1" applyBorder="1" applyAlignment="1">
      <alignment wrapText="1"/>
    </xf>
    <xf numFmtId="0" fontId="0" fillId="37" borderId="11" xfId="0" applyFill="1" applyBorder="1" applyAlignment="1">
      <alignment wrapText="1"/>
    </xf>
    <xf numFmtId="0" fontId="0" fillId="37" borderId="14" xfId="0" applyFill="1" applyBorder="1" applyAlignment="1">
      <alignment wrapText="1"/>
    </xf>
    <xf numFmtId="0" fontId="0" fillId="36" borderId="14" xfId="0" applyFill="1" applyBorder="1" applyAlignment="1">
      <alignment wrapText="1"/>
    </xf>
    <xf numFmtId="1" fontId="0" fillId="0" borderId="0" xfId="0" applyNumberFormat="1" applyFont="1"/>
    <xf numFmtId="1" fontId="24" fillId="0" borderId="0" xfId="0" applyNumberFormat="1" applyFont="1"/>
    <xf numFmtId="49" fontId="0" fillId="0" borderId="0" xfId="0" applyNumberFormat="1"/>
    <xf numFmtId="0" fontId="28" fillId="41" borderId="21" xfId="0" applyFont="1" applyFill="1" applyBorder="1" applyAlignment="1">
      <alignment horizontal="left" vertical="top" wrapText="1"/>
    </xf>
    <xf numFmtId="0" fontId="28" fillId="41" borderId="10" xfId="0" applyFont="1" applyFill="1" applyBorder="1" applyAlignment="1">
      <alignment horizontal="left" vertical="top" wrapText="1"/>
    </xf>
    <xf numFmtId="0" fontId="28" fillId="41" borderId="22" xfId="0" applyFont="1" applyFill="1" applyBorder="1" applyAlignment="1">
      <alignment horizontal="left" vertical="top" wrapText="1"/>
    </xf>
    <xf numFmtId="0" fontId="28" fillId="43" borderId="21" xfId="0" applyFont="1" applyFill="1" applyBorder="1" applyAlignment="1">
      <alignment vertical="top" wrapText="1"/>
    </xf>
    <xf numFmtId="0" fontId="29" fillId="43" borderId="10" xfId="0" applyFont="1" applyFill="1" applyBorder="1" applyAlignment="1">
      <alignment vertical="top" wrapText="1"/>
    </xf>
    <xf numFmtId="0" fontId="29" fillId="43" borderId="22" xfId="0" applyFont="1" applyFill="1" applyBorder="1" applyAlignment="1">
      <alignment vertical="top" wrapText="1"/>
    </xf>
    <xf numFmtId="0" fontId="13" fillId="46" borderId="10" xfId="41" applyFont="1" applyFill="1" applyBorder="1" applyAlignment="1" applyProtection="1">
      <alignment horizontal="left" wrapText="1"/>
    </xf>
    <xf numFmtId="0" fontId="0" fillId="47" borderId="0" xfId="0" applyFill="1"/>
    <xf numFmtId="0" fontId="0" fillId="47" borderId="10" xfId="0" applyFill="1" applyBorder="1"/>
    <xf numFmtId="0" fontId="16" fillId="34" borderId="10" xfId="0" applyFont="1" applyFill="1" applyBorder="1"/>
    <xf numFmtId="0" fontId="23" fillId="49" borderId="10" xfId="9" applyFont="1" applyFill="1" applyBorder="1" applyAlignment="1">
      <alignment wrapText="1"/>
    </xf>
    <xf numFmtId="0" fontId="0" fillId="47" borderId="10" xfId="0" applyFill="1" applyBorder="1" applyAlignment="1">
      <alignment vertical="center" wrapText="1"/>
    </xf>
    <xf numFmtId="0" fontId="23" fillId="0" borderId="10" xfId="41" applyFont="1" applyFill="1" applyBorder="1" applyAlignment="1" applyProtection="1">
      <alignment horizontal="left" wrapText="1"/>
    </xf>
    <xf numFmtId="0" fontId="32" fillId="0" borderId="10" xfId="0" applyFont="1" applyFill="1" applyBorder="1" applyAlignment="1">
      <alignment horizontal="left" vertical="top" wrapText="1"/>
    </xf>
    <xf numFmtId="0" fontId="32" fillId="0" borderId="22" xfId="0" applyFont="1" applyFill="1" applyBorder="1" applyAlignment="1">
      <alignment horizontal="left" vertical="top" wrapText="1"/>
    </xf>
    <xf numFmtId="0" fontId="23" fillId="39" borderId="30" xfId="41" applyFont="1" applyFill="1" applyBorder="1" applyAlignment="1" applyProtection="1">
      <alignment horizontal="left" wrapText="1"/>
    </xf>
    <xf numFmtId="0" fontId="28" fillId="43" borderId="23" xfId="0" applyFont="1" applyFill="1" applyBorder="1" applyAlignment="1">
      <alignment vertical="top" wrapText="1"/>
    </xf>
    <xf numFmtId="0" fontId="29" fillId="43" borderId="24" xfId="0" applyFont="1" applyFill="1" applyBorder="1" applyAlignment="1">
      <alignment vertical="top" wrapText="1"/>
    </xf>
    <xf numFmtId="0" fontId="29" fillId="43" borderId="25" xfId="0" applyFont="1" applyFill="1" applyBorder="1" applyAlignment="1">
      <alignment vertical="top" wrapText="1"/>
    </xf>
    <xf numFmtId="0" fontId="29" fillId="47" borderId="36" xfId="0" applyFont="1" applyFill="1" applyBorder="1" applyAlignment="1">
      <alignment vertical="top" wrapText="1"/>
    </xf>
    <xf numFmtId="0" fontId="31" fillId="47" borderId="35" xfId="50" applyFill="1" applyBorder="1" applyAlignment="1">
      <alignment vertical="top" wrapText="1"/>
    </xf>
    <xf numFmtId="0" fontId="31" fillId="0" borderId="35" xfId="50" applyFill="1" applyBorder="1" applyAlignment="1">
      <alignment horizontal="left" vertical="top" wrapText="1"/>
    </xf>
    <xf numFmtId="49" fontId="16" fillId="0" borderId="10" xfId="0" applyNumberFormat="1" applyFont="1" applyFill="1" applyBorder="1" applyAlignment="1">
      <alignment horizontal="left" wrapText="1"/>
    </xf>
    <xf numFmtId="0" fontId="16" fillId="0" borderId="10" xfId="0" applyFont="1" applyFill="1" applyBorder="1" applyAlignment="1">
      <alignment wrapText="1"/>
    </xf>
    <xf numFmtId="2" fontId="16" fillId="39" borderId="10" xfId="0" applyNumberFormat="1" applyFont="1" applyFill="1" applyBorder="1" applyAlignment="1" applyProtection="1">
      <alignment wrapText="1"/>
      <protection locked="0"/>
    </xf>
    <xf numFmtId="1" fontId="16" fillId="39" borderId="10" xfId="0" applyNumberFormat="1" applyFont="1" applyFill="1" applyBorder="1" applyAlignment="1" applyProtection="1">
      <alignment wrapText="1"/>
      <protection locked="0"/>
    </xf>
    <xf numFmtId="166" fontId="16" fillId="39" borderId="10" xfId="0" applyNumberFormat="1" applyFont="1" applyFill="1" applyBorder="1" applyAlignment="1" applyProtection="1">
      <alignment wrapText="1"/>
      <protection locked="0"/>
    </xf>
    <xf numFmtId="164" fontId="16" fillId="39" borderId="10" xfId="0" applyNumberFormat="1" applyFont="1" applyFill="1" applyBorder="1" applyAlignment="1" applyProtection="1">
      <alignment wrapText="1"/>
      <protection locked="0"/>
    </xf>
    <xf numFmtId="49" fontId="16" fillId="39" borderId="10" xfId="0" applyNumberFormat="1" applyFont="1" applyFill="1" applyBorder="1" applyAlignment="1" applyProtection="1">
      <alignment wrapText="1"/>
      <protection locked="0"/>
    </xf>
    <xf numFmtId="164" fontId="23" fillId="0" borderId="10" xfId="47" applyNumberFormat="1" applyFont="1" applyFill="1" applyBorder="1" applyAlignment="1">
      <alignment wrapText="1"/>
    </xf>
    <xf numFmtId="164" fontId="23" fillId="0" borderId="0" xfId="47" applyNumberFormat="1" applyFont="1" applyFill="1" applyBorder="1" applyAlignment="1">
      <alignment wrapText="1"/>
    </xf>
    <xf numFmtId="0" fontId="23" fillId="0" borderId="0" xfId="47" applyFont="1" applyFill="1" applyBorder="1" applyAlignment="1">
      <alignment wrapText="1"/>
    </xf>
    <xf numFmtId="165" fontId="23" fillId="0" borderId="0" xfId="47" applyNumberFormat="1" applyFont="1" applyFill="1" applyBorder="1" applyAlignment="1">
      <alignment wrapText="1"/>
    </xf>
    <xf numFmtId="0" fontId="16" fillId="0" borderId="0" xfId="0" applyFont="1" applyFill="1" applyBorder="1" applyAlignment="1">
      <alignment wrapText="1"/>
    </xf>
    <xf numFmtId="14" fontId="0" fillId="0" borderId="0" xfId="0" applyNumberFormat="1"/>
    <xf numFmtId="0" fontId="0" fillId="0" borderId="0" xfId="0"/>
    <xf numFmtId="14" fontId="0" fillId="0" borderId="0" xfId="0" applyNumberFormat="1" applyAlignment="1" applyProtection="1">
      <alignment vertical="center"/>
    </xf>
    <xf numFmtId="0" fontId="0" fillId="0" borderId="0" xfId="0"/>
    <xf numFmtId="14" fontId="0" fillId="0" borderId="0" xfId="0" applyNumberFormat="1" applyAlignment="1" applyProtection="1">
      <alignment vertical="center"/>
    </xf>
    <xf numFmtId="0" fontId="0" fillId="0" borderId="0" xfId="0"/>
    <xf numFmtId="0" fontId="0" fillId="0" borderId="0" xfId="0" applyAlignment="1">
      <alignment wrapText="1"/>
    </xf>
    <xf numFmtId="0" fontId="0" fillId="0" borderId="0" xfId="0"/>
    <xf numFmtId="0" fontId="6" fillId="2" borderId="10" xfId="6" applyBorder="1" applyAlignment="1">
      <alignment horizontal="left"/>
    </xf>
    <xf numFmtId="0" fontId="8" fillId="4" borderId="10" xfId="8" applyBorder="1" applyAlignment="1">
      <alignment horizontal="left"/>
    </xf>
    <xf numFmtId="0" fontId="7" fillId="3" borderId="10" xfId="7" applyBorder="1" applyAlignment="1">
      <alignment horizontal="left"/>
    </xf>
    <xf numFmtId="0" fontId="0" fillId="34" borderId="10" xfId="0" applyFill="1" applyBorder="1" applyAlignment="1">
      <alignment horizontal="left"/>
    </xf>
    <xf numFmtId="0" fontId="6" fillId="2" borderId="26" xfId="6" applyBorder="1" applyAlignment="1">
      <alignment horizontal="left"/>
    </xf>
    <xf numFmtId="0" fontId="8" fillId="4" borderId="26" xfId="8" applyBorder="1" applyAlignment="1">
      <alignment horizontal="left"/>
    </xf>
    <xf numFmtId="0" fontId="7" fillId="3" borderId="26" xfId="7" applyBorder="1" applyAlignment="1">
      <alignment horizontal="left"/>
    </xf>
    <xf numFmtId="0" fontId="26" fillId="38" borderId="0" xfId="48" applyFont="1" applyFill="1" applyBorder="1" applyAlignment="1">
      <alignment horizontal="center"/>
    </xf>
    <xf numFmtId="0" fontId="26" fillId="0" borderId="0" xfId="48" applyFont="1" applyFill="1" applyBorder="1" applyAlignment="1">
      <alignment wrapText="1"/>
    </xf>
    <xf numFmtId="166" fontId="0" fillId="0" borderId="0" xfId="0" applyNumberFormat="1"/>
    <xf numFmtId="0" fontId="24" fillId="0" borderId="0" xfId="0" applyFont="1" applyFill="1"/>
    <xf numFmtId="0" fontId="24" fillId="0" borderId="0" xfId="0" applyFont="1" applyFill="1" applyAlignment="1">
      <alignment wrapText="1"/>
    </xf>
    <xf numFmtId="0" fontId="32" fillId="33" borderId="12" xfId="49" applyFont="1" applyFill="1" applyBorder="1" applyAlignment="1">
      <alignment horizontal="center"/>
    </xf>
    <xf numFmtId="0" fontId="24" fillId="34" borderId="37" xfId="0" applyFont="1" applyFill="1" applyBorder="1"/>
    <xf numFmtId="49" fontId="0" fillId="34" borderId="11" xfId="0" applyNumberFormat="1" applyFill="1" applyBorder="1"/>
    <xf numFmtId="0" fontId="0" fillId="34" borderId="0" xfId="0" applyFill="1"/>
    <xf numFmtId="0" fontId="23" fillId="49" borderId="10" xfId="9" applyFont="1" applyFill="1" applyBorder="1" applyAlignment="1"/>
    <xf numFmtId="0" fontId="0" fillId="0" borderId="10" xfId="0" applyBorder="1" applyAlignment="1">
      <alignment wrapText="1"/>
    </xf>
    <xf numFmtId="0" fontId="0" fillId="47" borderId="0" xfId="0" applyFill="1" applyBorder="1" applyAlignment="1">
      <alignment wrapText="1"/>
    </xf>
    <xf numFmtId="0" fontId="0" fillId="47" borderId="10" xfId="0" applyFill="1" applyBorder="1" applyAlignment="1">
      <alignment wrapText="1"/>
    </xf>
    <xf numFmtId="0" fontId="0" fillId="47" borderId="0" xfId="0" applyFill="1" applyAlignment="1">
      <alignment wrapText="1"/>
    </xf>
    <xf numFmtId="14" fontId="0" fillId="47" borderId="10" xfId="0" applyNumberFormat="1" applyFill="1" applyBorder="1"/>
    <xf numFmtId="1" fontId="0" fillId="47" borderId="10" xfId="0" applyNumberFormat="1" applyFill="1" applyBorder="1"/>
    <xf numFmtId="1" fontId="0" fillId="0" borderId="0" xfId="0" applyNumberFormat="1" applyAlignment="1">
      <alignment wrapText="1"/>
    </xf>
    <xf numFmtId="0" fontId="0" fillId="0" borderId="0" xfId="0" applyNumberFormat="1"/>
    <xf numFmtId="0" fontId="0" fillId="0" borderId="0" xfId="0"/>
    <xf numFmtId="0" fontId="0" fillId="0" borderId="10" xfId="0" applyBorder="1"/>
    <xf numFmtId="0" fontId="0" fillId="47" borderId="0" xfId="0" applyFill="1"/>
    <xf numFmtId="14" fontId="0" fillId="0" borderId="10" xfId="0" applyNumberFormat="1" applyBorder="1"/>
    <xf numFmtId="0" fontId="0" fillId="0" borderId="10" xfId="0" applyFill="1" applyBorder="1"/>
    <xf numFmtId="0" fontId="32" fillId="0" borderId="30" xfId="0" applyFont="1" applyFill="1" applyBorder="1" applyAlignment="1">
      <alignment horizontal="left" vertical="top" wrapText="1"/>
    </xf>
    <xf numFmtId="0" fontId="32" fillId="0" borderId="34" xfId="0" applyFont="1" applyFill="1" applyBorder="1" applyAlignment="1">
      <alignment horizontal="left" vertical="top" wrapText="1"/>
    </xf>
    <xf numFmtId="0" fontId="8" fillId="4" borderId="10" xfId="8" applyBorder="1" applyAlignment="1">
      <alignment horizontal="left" vertical="center" wrapText="1"/>
    </xf>
    <xf numFmtId="0" fontId="7" fillId="3" borderId="10" xfId="7" applyBorder="1" applyAlignment="1">
      <alignment horizontal="left" vertical="center" wrapText="1"/>
    </xf>
    <xf numFmtId="0" fontId="26" fillId="33" borderId="0" xfId="48" applyFont="1" applyFill="1" applyBorder="1" applyAlignment="1">
      <alignment horizontal="center"/>
    </xf>
    <xf numFmtId="14" fontId="26" fillId="0" borderId="0" xfId="48" applyNumberFormat="1" applyFont="1" applyFill="1" applyBorder="1" applyAlignment="1">
      <alignment wrapText="1"/>
    </xf>
    <xf numFmtId="0" fontId="0" fillId="47" borderId="0" xfId="0" applyFill="1" applyBorder="1"/>
    <xf numFmtId="0" fontId="0" fillId="47" borderId="45" xfId="0" applyFill="1" applyBorder="1" applyAlignment="1">
      <alignment wrapText="1"/>
    </xf>
    <xf numFmtId="0" fontId="37" fillId="47" borderId="27" xfId="0" applyFont="1" applyFill="1" applyBorder="1" applyAlignment="1">
      <alignment wrapText="1"/>
    </xf>
    <xf numFmtId="0" fontId="32" fillId="0" borderId="36" xfId="0" applyFont="1" applyFill="1" applyBorder="1" applyAlignment="1">
      <alignment horizontal="left" vertical="top" wrapText="1"/>
    </xf>
    <xf numFmtId="0" fontId="32" fillId="39" borderId="10" xfId="0" applyFont="1" applyFill="1" applyBorder="1" applyAlignment="1">
      <alignment vertical="top" wrapText="1"/>
    </xf>
    <xf numFmtId="0" fontId="32" fillId="0" borderId="22" xfId="0" applyFont="1" applyFill="1" applyBorder="1" applyAlignment="1">
      <alignment vertical="top" wrapText="1"/>
    </xf>
    <xf numFmtId="0" fontId="32" fillId="0" borderId="40" xfId="0" applyFont="1" applyFill="1" applyBorder="1" applyAlignment="1">
      <alignment vertical="top" wrapText="1"/>
    </xf>
    <xf numFmtId="0" fontId="32" fillId="0" borderId="33" xfId="0" applyFont="1" applyFill="1" applyBorder="1" applyAlignment="1">
      <alignment vertical="top" wrapText="1"/>
    </xf>
    <xf numFmtId="0" fontId="32" fillId="51" borderId="41" xfId="0" applyFont="1" applyFill="1" applyBorder="1" applyAlignment="1">
      <alignment vertical="top" wrapText="1"/>
    </xf>
    <xf numFmtId="0" fontId="32" fillId="52" borderId="39" xfId="0" applyFont="1" applyFill="1" applyBorder="1" applyAlignment="1">
      <alignment vertical="top" wrapText="1"/>
    </xf>
    <xf numFmtId="0" fontId="32" fillId="53" borderId="34" xfId="0" applyFont="1" applyFill="1" applyBorder="1" applyAlignment="1">
      <alignment vertical="top" wrapText="1"/>
    </xf>
    <xf numFmtId="0" fontId="39" fillId="46" borderId="30" xfId="0" applyFont="1" applyFill="1" applyBorder="1" applyAlignment="1">
      <alignment vertical="top" wrapText="1"/>
    </xf>
    <xf numFmtId="0" fontId="32" fillId="0" borderId="46" xfId="0" applyFont="1" applyFill="1" applyBorder="1" applyAlignment="1">
      <alignment vertical="top" wrapText="1"/>
    </xf>
    <xf numFmtId="0" fontId="39" fillId="45" borderId="23" xfId="0" applyFont="1" applyFill="1" applyBorder="1" applyAlignment="1">
      <alignment vertical="center" wrapText="1"/>
    </xf>
    <xf numFmtId="0" fontId="32" fillId="0" borderId="24" xfId="0" applyFont="1" applyFill="1" applyBorder="1" applyAlignment="1">
      <alignment horizontal="left" vertical="center" wrapText="1"/>
    </xf>
    <xf numFmtId="0" fontId="32" fillId="0" borderId="25" xfId="0" applyFont="1" applyFill="1" applyBorder="1" applyAlignment="1">
      <alignment horizontal="left" vertical="center" wrapText="1"/>
    </xf>
    <xf numFmtId="0" fontId="13" fillId="46" borderId="27" xfId="0" applyFont="1" applyFill="1" applyBorder="1" applyAlignment="1">
      <alignment horizontal="center"/>
    </xf>
    <xf numFmtId="164" fontId="27" fillId="40" borderId="18" xfId="0" applyNumberFormat="1" applyFont="1" applyFill="1" applyBorder="1" applyAlignment="1" applyProtection="1">
      <alignment horizontal="center"/>
      <protection locked="0"/>
    </xf>
    <xf numFmtId="164" fontId="27" fillId="40" borderId="19" xfId="0" applyNumberFormat="1" applyFont="1" applyFill="1" applyBorder="1" applyAlignment="1" applyProtection="1">
      <alignment horizontal="center"/>
      <protection locked="0"/>
    </xf>
    <xf numFmtId="164" fontId="27" fillId="40" borderId="20" xfId="0" applyNumberFormat="1" applyFont="1" applyFill="1" applyBorder="1" applyAlignment="1" applyProtection="1">
      <alignment horizontal="center"/>
      <protection locked="0"/>
    </xf>
    <xf numFmtId="0" fontId="28" fillId="44" borderId="21" xfId="0" applyFont="1" applyFill="1" applyBorder="1" applyAlignment="1">
      <alignment horizontal="left" vertical="top" wrapText="1"/>
    </xf>
    <xf numFmtId="0" fontId="30" fillId="44" borderId="21" xfId="0" applyFont="1" applyFill="1" applyBorder="1" applyAlignment="1">
      <alignment horizontal="left" vertical="top" wrapText="1"/>
    </xf>
    <xf numFmtId="0" fontId="29" fillId="0" borderId="30" xfId="0" applyFont="1" applyFill="1" applyBorder="1" applyAlignment="1">
      <alignment horizontal="left" vertical="top" wrapText="1"/>
    </xf>
    <xf numFmtId="0" fontId="29" fillId="0" borderId="34" xfId="0" applyFont="1" applyFill="1" applyBorder="1" applyAlignment="1">
      <alignment horizontal="left" vertical="top" wrapText="1"/>
    </xf>
    <xf numFmtId="0" fontId="28" fillId="42" borderId="29" xfId="0" applyFont="1" applyFill="1" applyBorder="1" applyAlignment="1">
      <alignment horizontal="left" vertical="top" wrapText="1"/>
    </xf>
    <xf numFmtId="0" fontId="28" fillId="42" borderId="32" xfId="0" applyFont="1" applyFill="1" applyBorder="1" applyAlignment="1">
      <alignment horizontal="left" vertical="top" wrapText="1"/>
    </xf>
    <xf numFmtId="0" fontId="32" fillId="0" borderId="30" xfId="0" applyFont="1" applyFill="1" applyBorder="1" applyAlignment="1">
      <alignment horizontal="left" vertical="top" wrapText="1"/>
    </xf>
    <xf numFmtId="0" fontId="32" fillId="0" borderId="34" xfId="0" applyFont="1" applyFill="1" applyBorder="1" applyAlignment="1">
      <alignment horizontal="left" vertical="top" wrapText="1"/>
    </xf>
    <xf numFmtId="0" fontId="32" fillId="0" borderId="36" xfId="0" applyFont="1" applyFill="1" applyBorder="1" applyAlignment="1">
      <alignment horizontal="left" vertical="top" wrapText="1"/>
    </xf>
    <xf numFmtId="0" fontId="32" fillId="0" borderId="35" xfId="0" applyFont="1" applyFill="1" applyBorder="1" applyAlignment="1">
      <alignment horizontal="left" vertical="top" wrapText="1"/>
    </xf>
    <xf numFmtId="0" fontId="30" fillId="44" borderId="29" xfId="0" applyFont="1" applyFill="1" applyBorder="1" applyAlignment="1">
      <alignment horizontal="left" vertical="top" wrapText="1"/>
    </xf>
    <xf numFmtId="0" fontId="30" fillId="44" borderId="31" xfId="0" applyFont="1" applyFill="1" applyBorder="1" applyAlignment="1">
      <alignment horizontal="left" vertical="top" wrapText="1"/>
    </xf>
    <xf numFmtId="0" fontId="30" fillId="44" borderId="32" xfId="0" applyFont="1" applyFill="1" applyBorder="1" applyAlignment="1">
      <alignment horizontal="left" vertical="top" wrapText="1"/>
    </xf>
    <xf numFmtId="0" fontId="39" fillId="44" borderId="42" xfId="0" applyFont="1" applyFill="1" applyBorder="1" applyAlignment="1">
      <alignment horizontal="left" vertical="top" wrapText="1"/>
    </xf>
    <xf numFmtId="0" fontId="39" fillId="44" borderId="43" xfId="0" applyFont="1" applyFill="1" applyBorder="1" applyAlignment="1">
      <alignment horizontal="left" vertical="top" wrapText="1"/>
    </xf>
    <xf numFmtId="0" fontId="39" fillId="44" borderId="44" xfId="0" applyFont="1" applyFill="1" applyBorder="1" applyAlignment="1">
      <alignment horizontal="left" vertical="top" wrapText="1"/>
    </xf>
    <xf numFmtId="0" fontId="36" fillId="47" borderId="0" xfId="0" applyFont="1" applyFill="1" applyAlignment="1">
      <alignment horizontal="left"/>
    </xf>
    <xf numFmtId="0" fontId="23" fillId="49" borderId="26" xfId="9" applyFont="1" applyFill="1" applyBorder="1" applyAlignment="1">
      <alignment horizontal="left"/>
    </xf>
    <xf numFmtId="0" fontId="23" fillId="49" borderId="28" xfId="9" applyFont="1" applyFill="1" applyBorder="1" applyAlignment="1">
      <alignment horizontal="left"/>
    </xf>
    <xf numFmtId="0" fontId="16" fillId="34" borderId="10" xfId="0" applyFont="1" applyFill="1" applyBorder="1" applyAlignment="1">
      <alignment horizontal="left"/>
    </xf>
    <xf numFmtId="0" fontId="0" fillId="47" borderId="26" xfId="0" applyFill="1" applyBorder="1" applyAlignment="1">
      <alignment horizontal="left"/>
    </xf>
    <xf numFmtId="0" fontId="0" fillId="47" borderId="17" xfId="0" applyFill="1" applyBorder="1" applyAlignment="1">
      <alignment horizontal="left"/>
    </xf>
    <xf numFmtId="0" fontId="0" fillId="47" borderId="39" xfId="0" applyFill="1" applyBorder="1" applyAlignment="1">
      <alignment horizontal="left" vertical="center" wrapText="1"/>
    </xf>
    <xf numFmtId="0" fontId="0" fillId="47" borderId="27" xfId="0" applyFill="1" applyBorder="1" applyAlignment="1">
      <alignment horizontal="left" vertical="center" wrapText="1"/>
    </xf>
    <xf numFmtId="0" fontId="23" fillId="48" borderId="10" xfId="9" applyFont="1" applyFill="1" applyBorder="1" applyAlignment="1">
      <alignment horizontal="left"/>
    </xf>
    <xf numFmtId="0" fontId="16" fillId="34" borderId="26" xfId="0" applyFont="1" applyFill="1" applyBorder="1" applyAlignment="1">
      <alignment horizontal="left"/>
    </xf>
    <xf numFmtId="0" fontId="16" fillId="34" borderId="17" xfId="0" applyFont="1" applyFill="1" applyBorder="1" applyAlignment="1">
      <alignment horizontal="left"/>
    </xf>
    <xf numFmtId="0" fontId="0" fillId="0" borderId="10" xfId="0" applyBorder="1" applyAlignment="1">
      <alignment horizontal="left"/>
    </xf>
    <xf numFmtId="0" fontId="36" fillId="47" borderId="26" xfId="0" applyFont="1" applyFill="1" applyBorder="1" applyAlignment="1">
      <alignment horizontal="center"/>
    </xf>
    <xf numFmtId="0" fontId="36" fillId="47" borderId="17" xfId="0" applyFont="1" applyFill="1" applyBorder="1" applyAlignment="1">
      <alignment horizontal="center"/>
    </xf>
    <xf numFmtId="0" fontId="0" fillId="34" borderId="10" xfId="0" applyFill="1" applyBorder="1" applyAlignment="1">
      <alignment horizontal="left"/>
    </xf>
    <xf numFmtId="0" fontId="23" fillId="49" borderId="38" xfId="9" applyFont="1" applyFill="1" applyBorder="1" applyAlignment="1">
      <alignment horizontal="left"/>
    </xf>
    <xf numFmtId="0" fontId="23" fillId="49" borderId="0" xfId="9" applyFont="1" applyFill="1" applyBorder="1" applyAlignment="1">
      <alignment horizontal="left"/>
    </xf>
  </cellXfs>
  <cellStyles count="65">
    <cellStyle name="20% - Accent1" xfId="18" builtinId="30" customBuiltin="1"/>
    <cellStyle name="20% - Accent2" xfId="22" builtinId="34" customBuiltin="1"/>
    <cellStyle name="20% - Accent3" xfId="26" builtinId="38" customBuiltin="1"/>
    <cellStyle name="20% - Accent4" xfId="30" builtinId="42" customBuiltin="1"/>
    <cellStyle name="20% - Accent5" xfId="34" builtinId="46" customBuiltin="1"/>
    <cellStyle name="20% - Accent6" xfId="38" builtinId="50" customBuiltin="1"/>
    <cellStyle name="40% - Accent1" xfId="19" builtinId="31" customBuiltin="1"/>
    <cellStyle name="40% - Accent2" xfId="23" builtinId="35" customBuiltin="1"/>
    <cellStyle name="40% - Accent3" xfId="27" builtinId="39" customBuiltin="1"/>
    <cellStyle name="40% - Accent4" xfId="31" builtinId="43" customBuiltin="1"/>
    <cellStyle name="40% - Accent5" xfId="35" builtinId="47" customBuiltin="1"/>
    <cellStyle name="40% - Accent6" xfId="39" builtinId="51" customBuiltin="1"/>
    <cellStyle name="60% - Accent1" xfId="20" builtinId="32" customBuiltin="1"/>
    <cellStyle name="60% - Accent2" xfId="24" builtinId="36" customBuiltin="1"/>
    <cellStyle name="60% - Accent3" xfId="28" builtinId="40" customBuiltin="1"/>
    <cellStyle name="60% - Accent4" xfId="32" builtinId="44" customBuiltin="1"/>
    <cellStyle name="60% - Accent5" xfId="36" builtinId="48" customBuiltin="1"/>
    <cellStyle name="60% - Accent6" xfId="40" builtinId="52" customBuiltin="1"/>
    <cellStyle name="Accent1" xfId="17" builtinId="29" customBuiltin="1"/>
    <cellStyle name="Accent2" xfId="21" builtinId="33" customBuiltin="1"/>
    <cellStyle name="Accent3" xfId="25" builtinId="37" customBuiltin="1"/>
    <cellStyle name="Accent4" xfId="29" builtinId="41" customBuiltin="1"/>
    <cellStyle name="Accent5" xfId="33" builtinId="45" customBuiltin="1"/>
    <cellStyle name="Accent6" xfId="37" builtinId="49" customBuiltin="1"/>
    <cellStyle name="Bad" xfId="7" builtinId="27" customBuiltin="1"/>
    <cellStyle name="Calculation" xfId="11" builtinId="22" customBuiltin="1"/>
    <cellStyle name="Check Cell" xfId="13" builtinId="23" customBuiltin="1"/>
    <cellStyle name="Explanatory Text" xfId="15"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xfId="50" builtinId="8"/>
    <cellStyle name="Hyperlink 2" xfId="46" xr:uid="{00000000-0005-0000-0000-000022000000}"/>
    <cellStyle name="Input" xfId="9" builtinId="20" customBuiltin="1"/>
    <cellStyle name="Linked Cell" xfId="12" builtinId="24" customBuiltin="1"/>
    <cellStyle name="Neutral" xfId="8" builtinId="28" customBuiltin="1"/>
    <cellStyle name="Neutral 2" xfId="58" xr:uid="{00000000-0005-0000-0000-000026000000}"/>
    <cellStyle name="Normal" xfId="0" builtinId="0"/>
    <cellStyle name="Normal 2" xfId="42" xr:uid="{00000000-0005-0000-0000-000028000000}"/>
    <cellStyle name="Normal 2 2" xfId="44" xr:uid="{00000000-0005-0000-0000-000029000000}"/>
    <cellStyle name="Normal 2 2 2" xfId="56" xr:uid="{00000000-0005-0000-0000-00002A000000}"/>
    <cellStyle name="Normal 2 3" xfId="54" xr:uid="{00000000-0005-0000-0000-00002B000000}"/>
    <cellStyle name="Normal 2 3 2" xfId="59" xr:uid="{00000000-0005-0000-0000-00002C000000}"/>
    <cellStyle name="Normal 2 4" xfId="61" xr:uid="{00000000-0005-0000-0000-00002D000000}"/>
    <cellStyle name="Normal 3" xfId="41" xr:uid="{00000000-0005-0000-0000-00002E000000}"/>
    <cellStyle name="Normal 3 2" xfId="45" xr:uid="{00000000-0005-0000-0000-00002F000000}"/>
    <cellStyle name="Normal 3 2 2" xfId="52" xr:uid="{00000000-0005-0000-0000-000030000000}"/>
    <cellStyle name="Normal 3 2 3" xfId="60" xr:uid="{00000000-0005-0000-0000-000031000000}"/>
    <cellStyle name="Normal 3 3" xfId="64" xr:uid="{00000000-0005-0000-0000-000032000000}"/>
    <cellStyle name="Normal 3 4" xfId="57" xr:uid="{00000000-0005-0000-0000-000033000000}"/>
    <cellStyle name="Normal 4" xfId="47" xr:uid="{00000000-0005-0000-0000-000034000000}"/>
    <cellStyle name="Normal 4 2" xfId="63" xr:uid="{00000000-0005-0000-0000-000035000000}"/>
    <cellStyle name="Normal 4 3" xfId="62" xr:uid="{00000000-0005-0000-0000-000036000000}"/>
    <cellStyle name="Normal_BMP_Names" xfId="48" xr:uid="{00000000-0005-0000-0000-000037000000}"/>
    <cellStyle name="Normal_Measures" xfId="49" xr:uid="{00000000-0005-0000-0000-000038000000}"/>
    <cellStyle name="Note" xfId="51" builtinId="10" customBuiltin="1"/>
    <cellStyle name="Note 2" xfId="43" xr:uid="{00000000-0005-0000-0000-00003A000000}"/>
    <cellStyle name="Output" xfId="10" builtinId="21" customBuiltin="1"/>
    <cellStyle name="Table Title" xfId="53" xr:uid="{00000000-0005-0000-0000-00003C000000}"/>
    <cellStyle name="Title" xfId="1" builtinId="15" customBuiltin="1"/>
    <cellStyle name="Title 2" xfId="55" xr:uid="{00000000-0005-0000-0000-00003E000000}"/>
    <cellStyle name="Total" xfId="16" builtinId="25" customBuiltin="1"/>
    <cellStyle name="Warning Text" xfId="14" builtinId="11" customBuiltin="1"/>
  </cellStyles>
  <dxfs count="151">
    <dxf>
      <border>
        <left style="thin">
          <color rgb="FFFF0000"/>
        </left>
        <right style="thin">
          <color rgb="FFFF0000"/>
        </right>
        <top style="thin">
          <color rgb="FFFF0000"/>
        </top>
        <bottom style="thin">
          <color rgb="FFFF0000"/>
        </bottom>
      </border>
    </dxf>
    <dxf>
      <border>
        <left style="thin">
          <color rgb="FFFF0000"/>
        </left>
        <right style="thin">
          <color rgb="FFFF0000"/>
        </right>
        <top style="thin">
          <color rgb="FFFF0000"/>
        </top>
        <bottom style="thin">
          <color rgb="FFFF0000"/>
        </bottom>
        <vertical/>
        <horizontal/>
      </border>
    </dxf>
    <dxf>
      <fill>
        <patternFill>
          <bgColor theme="8" tint="0.79998168889431442"/>
        </patternFill>
      </fill>
    </dxf>
    <dxf>
      <border>
        <left style="thin">
          <color rgb="FFFF0000"/>
        </left>
        <right style="thin">
          <color rgb="FFFF0000"/>
        </right>
        <top style="thin">
          <color rgb="FFFF0000"/>
        </top>
        <bottom style="thin">
          <color rgb="FFFF0000"/>
        </bottom>
        <vertical/>
        <horizontal/>
      </border>
    </dxf>
    <dxf>
      <border>
        <left style="thin">
          <color rgb="FFFF0000"/>
        </left>
        <right style="thin">
          <color rgb="FFFF0000"/>
        </right>
        <top style="thin">
          <color rgb="FFFF0000"/>
        </top>
        <bottom style="thin">
          <color rgb="FFFF0000"/>
        </bottom>
        <vertical/>
        <horizontal/>
      </border>
    </dxf>
    <dxf>
      <fill>
        <patternFill>
          <bgColor rgb="FFFFFF00"/>
        </patternFill>
      </fill>
    </dxf>
    <dxf>
      <border>
        <left style="thin">
          <color rgb="FFFF0000"/>
        </left>
        <right style="thin">
          <color rgb="FFFF0000"/>
        </right>
        <top style="thin">
          <color rgb="FFFF0000"/>
        </top>
        <bottom style="thin">
          <color rgb="FFFF0000"/>
        </bottom>
        <vertical/>
        <horizontal/>
      </border>
    </dxf>
    <dxf>
      <border>
        <left style="thin">
          <color rgb="FFFF0000"/>
        </left>
        <right style="thin">
          <color rgb="FFFF0000"/>
        </right>
        <top style="thin">
          <color rgb="FFFF0000"/>
        </top>
        <bottom style="thin">
          <color rgb="FFFF0000"/>
        </bottom>
        <vertical/>
        <horizontal/>
      </border>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alignment horizontal="general" vertical="bottom" textRotation="0" wrapText="1" indent="0" justifyLastLine="0" shrinkToFit="0" readingOrder="0"/>
    </dxf>
    <dxf>
      <alignment horizontal="general" vertical="bottom" textRotation="0" wrapText="1" indent="0" justifyLastLine="0" shrinkToFit="0" readingOrder="0"/>
    </dxf>
    <dxf>
      <alignment horizontal="general" vertical="bottom" textRotation="0" wrapText="1" indent="0" justifyLastLine="0" shrinkToFit="0" readingOrder="0"/>
    </dxf>
    <dxf>
      <alignment horizontal="general" vertical="bottom" textRotation="0" wrapText="1" indent="0" justifyLastLine="0" shrinkToFit="0" readingOrder="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9" formatCode="m/d/yyyy"/>
    </dxf>
    <dxf>
      <numFmt numFmtId="19" formatCode="m/d/yyyy"/>
    </dxf>
    <dxf>
      <numFmt numFmtId="19" formatCode="m/d/yyyy"/>
    </dxf>
    <dxf>
      <numFmt numFmtId="19" formatCode="m/d/yyyy"/>
    </dxf>
    <dxf>
      <numFmt numFmtId="19" formatCode="m/d/yyyy"/>
    </dxf>
    <dxf>
      <numFmt numFmtId="19" formatCode="m/d/yyyy"/>
    </dxf>
    <dxf>
      <numFmt numFmtId="19" formatCode="m/d/yyyy"/>
    </dxf>
    <dxf>
      <numFmt numFmtId="19" formatCode="m/d/yyyy"/>
    </dxf>
    <dxf>
      <numFmt numFmtId="19" formatCode="m/d/yyyy"/>
    </dxf>
    <dxf>
      <numFmt numFmtId="19" formatCode="m/d/yyyy"/>
    </dxf>
    <dxf>
      <alignment horizontal="general" vertical="bottom" textRotation="0" wrapText="1" indent="0" justifyLastLine="0" shrinkToFit="0" readingOrder="0"/>
    </dxf>
    <dxf>
      <numFmt numFmtId="0" formatCode="General"/>
    </dxf>
    <dxf>
      <numFmt numFmtId="0" formatCode="General"/>
    </dxf>
    <dxf>
      <numFmt numFmtId="19" formatCode="m/d/yyyy"/>
    </dxf>
    <dxf>
      <numFmt numFmtId="166" formatCode="&quot;$&quot;#,##0.00"/>
    </dxf>
    <dxf>
      <numFmt numFmtId="0" formatCode="Genera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border>
        <left style="thin">
          <color rgb="FFFF0000"/>
        </left>
        <right style="thin">
          <color rgb="FFFF0000"/>
        </right>
        <top style="thin">
          <color rgb="FFFF0000"/>
        </top>
        <bottom style="thin">
          <color rgb="FFFF0000"/>
        </bottom>
        <vertical/>
        <horizontal/>
      </border>
    </dxf>
    <dxf>
      <border>
        <left style="thin">
          <color rgb="FFFF0000"/>
        </left>
        <right style="thin">
          <color rgb="FFFF0000"/>
        </right>
        <top style="thin">
          <color rgb="FFFF0000"/>
        </top>
        <bottom style="thin">
          <color rgb="FFFF0000"/>
        </bottom>
        <vertical/>
        <horizontal/>
      </border>
    </dxf>
    <dxf>
      <border>
        <left style="thin">
          <color rgb="FFFF0000"/>
        </left>
        <right style="thin">
          <color rgb="FFFF0000"/>
        </right>
        <top style="thin">
          <color rgb="FFFF0000"/>
        </top>
        <bottom style="thin">
          <color rgb="FFFF0000"/>
        </bottom>
        <vertical/>
        <horizontal/>
      </border>
    </dxf>
    <dxf>
      <border>
        <left style="thin">
          <color rgb="FFFF0000"/>
        </left>
        <right style="thin">
          <color rgb="FFFF0000"/>
        </right>
        <top style="thin">
          <color rgb="FFFF0000"/>
        </top>
        <bottom style="thin">
          <color rgb="FFFF0000"/>
        </bottom>
        <vertical/>
        <horizontal/>
      </border>
    </dxf>
    <dxf>
      <border>
        <left style="thin">
          <color rgb="FFFF0000"/>
        </left>
        <right style="thin">
          <color rgb="FFFF0000"/>
        </right>
        <top style="thin">
          <color rgb="FFFF0000"/>
        </top>
        <bottom style="thin">
          <color rgb="FFFF0000"/>
        </bottom>
        <vertical/>
        <horizontal/>
      </border>
    </dxf>
    <dxf>
      <border>
        <left style="thin">
          <color rgb="FFFF0000"/>
        </left>
        <right style="thin">
          <color rgb="FFFF0000"/>
        </right>
        <top style="thin">
          <color rgb="FFFF0000"/>
        </top>
        <bottom style="thin">
          <color rgb="FFFF0000"/>
        </bottom>
        <vertical/>
        <horizontal/>
      </border>
    </dxf>
    <dxf>
      <border>
        <left style="thin">
          <color rgb="FFFF0000"/>
        </left>
        <right style="thin">
          <color rgb="FFFF0000"/>
        </right>
        <top style="thin">
          <color rgb="FFFF0000"/>
        </top>
        <bottom style="thin">
          <color rgb="FFFF0000"/>
        </bottom>
        <vertical/>
        <horizontal/>
      </border>
    </dxf>
    <dxf>
      <border>
        <left style="thin">
          <color rgb="FFFF0000"/>
        </left>
        <right style="thin">
          <color rgb="FFFF0000"/>
        </right>
        <top style="thin">
          <color rgb="FFFF0000"/>
        </top>
        <bottom style="thin">
          <color rgb="FFFF0000"/>
        </bottom>
        <vertical/>
        <horizontal/>
      </border>
    </dxf>
    <dxf>
      <border>
        <left style="thin">
          <color rgb="FFFF0000"/>
        </left>
        <right style="thin">
          <color rgb="FFFF0000"/>
        </right>
        <top style="thin">
          <color rgb="FFFF0000"/>
        </top>
        <bottom style="thin">
          <color rgb="FFFF0000"/>
        </bottom>
        <vertical/>
        <horizontal/>
      </border>
    </dxf>
    <dxf>
      <border>
        <left style="thin">
          <color rgb="FFFF0000"/>
        </left>
        <right style="thin">
          <color rgb="FFFF0000"/>
        </right>
        <top style="thin">
          <color rgb="FFFF0000"/>
        </top>
        <bottom style="thin">
          <color rgb="FFFF0000"/>
        </bottom>
        <vertical/>
        <horizontal/>
      </border>
    </dxf>
    <dxf>
      <border>
        <left style="thin">
          <color rgb="FFFF0000"/>
        </left>
        <right style="thin">
          <color rgb="FFFF0000"/>
        </right>
        <top style="thin">
          <color rgb="FFFF0000"/>
        </top>
        <bottom style="thin">
          <color rgb="FFFF0000"/>
        </bottom>
        <vertical/>
        <horizontal/>
      </border>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border>
        <left style="thin">
          <color rgb="FFFF0000"/>
        </left>
        <right style="thin">
          <color rgb="FFFF0000"/>
        </right>
        <top style="thin">
          <color rgb="FFFF0000"/>
        </top>
        <bottom style="thin">
          <color rgb="FFFF0000"/>
        </bottom>
        <vertical/>
        <horizontal/>
      </border>
    </dxf>
    <dxf>
      <fill>
        <patternFill>
          <bgColor rgb="FFFFFF00"/>
        </patternFill>
      </fill>
      <border>
        <left style="thin">
          <color rgb="FFFF0000"/>
        </left>
        <right style="thin">
          <color rgb="FFFF0000"/>
        </right>
        <top style="thin">
          <color rgb="FFFF0000"/>
        </top>
        <bottom style="thin">
          <color rgb="FFFF0000"/>
        </bottom>
        <vertical/>
        <horizontal/>
      </border>
    </dxf>
    <dxf>
      <border>
        <left style="thin">
          <color rgb="FFFF0000"/>
        </left>
        <right style="thin">
          <color rgb="FFFF0000"/>
        </right>
        <top style="thin">
          <color rgb="FFFF0000"/>
        </top>
        <bottom style="thin">
          <color rgb="FFFF0000"/>
        </bottom>
        <vertical/>
        <horizontal/>
      </border>
    </dxf>
    <dxf>
      <border>
        <left style="thin">
          <color rgb="FFFF0000"/>
        </left>
        <right style="thin">
          <color rgb="FFFF0000"/>
        </right>
        <top style="thin">
          <color rgb="FFFF0000"/>
        </top>
        <bottom style="thin">
          <color rgb="FFFF0000"/>
        </bottom>
        <vertical/>
        <horizontal/>
      </border>
    </dxf>
    <dxf>
      <numFmt numFmtId="19" formatCode="m/d/yyyy"/>
      <alignment horizontal="general" vertical="center" textRotation="0" wrapText="0" indent="0" justifyLastLine="0" shrinkToFit="0" readingOrder="0"/>
      <protection locked="1" hidden="0"/>
    </dxf>
    <dxf>
      <numFmt numFmtId="19" formatCode="m/d/yyyy"/>
      <alignment horizontal="general" vertical="center" textRotation="0" wrapText="0" indent="0" justifyLastLine="0" shrinkToFit="0" readingOrder="0"/>
      <protection locked="1" hidden="0"/>
    </dxf>
    <dxf>
      <numFmt numFmtId="19" formatCode="m/d/yyyy"/>
    </dxf>
    <dxf>
      <numFmt numFmtId="19" formatCode="m/d/yyyy"/>
    </dxf>
    <dxf>
      <numFmt numFmtId="19" formatCode="m/d/yyyy"/>
    </dxf>
    <dxf>
      <numFmt numFmtId="19" formatCode="m/d/yyyy"/>
    </dxf>
    <dxf>
      <numFmt numFmtId="19" formatCode="m/d/yyyy"/>
    </dxf>
    <dxf>
      <numFmt numFmtId="19" formatCode="m/d/yyyy"/>
    </dxf>
    <dxf>
      <numFmt numFmtId="19" formatCode="m/d/yyyy"/>
    </dxf>
    <dxf>
      <numFmt numFmtId="19" formatCode="m/d/yyyy"/>
    </dxf>
    <dxf>
      <numFmt numFmtId="19" formatCode="m/d/yyyy"/>
    </dxf>
    <dxf>
      <numFmt numFmtId="19" formatCode="m/d/yyyy"/>
    </dxf>
    <dxf>
      <numFmt numFmtId="0" formatCode="General"/>
    </dxf>
    <dxf>
      <alignment horizontal="general" vertical="bottom" textRotation="0" wrapText="1" indent="0" justifyLastLine="0" shrinkToFit="0" readingOrder="0"/>
    </dxf>
    <dxf>
      <numFmt numFmtId="0" formatCode="General"/>
    </dxf>
    <dxf>
      <numFmt numFmtId="0" formatCode="General"/>
    </dxf>
    <dxf>
      <numFmt numFmtId="19" formatCode="m/d/yyyy"/>
    </dxf>
    <dxf>
      <numFmt numFmtId="166" formatCode="&quot;$&quot;#,##0.00"/>
    </dxf>
    <dxf>
      <numFmt numFmtId="0" formatCode="General"/>
    </dxf>
    <dxf>
      <numFmt numFmtId="19" formatCode="m/d/yyyy"/>
    </dxf>
    <dxf>
      <numFmt numFmtId="19" formatCode="m/d/yyyy"/>
    </dxf>
    <dxf>
      <numFmt numFmtId="19" formatCode="m/d/yyyy"/>
    </dxf>
    <dxf>
      <numFmt numFmtId="19" formatCode="m/d/yyyy"/>
    </dxf>
    <dxf>
      <numFmt numFmtId="19" formatCode="m/d/yyyy"/>
    </dxf>
    <dxf>
      <numFmt numFmtId="19" formatCode="m/d/yyyy"/>
    </dxf>
    <dxf>
      <numFmt numFmtId="19" formatCode="m/d/yyyy"/>
    </dxf>
    <dxf>
      <numFmt numFmtId="19" formatCode="m/d/yyyy"/>
    </dxf>
    <dxf>
      <numFmt numFmtId="19" formatCode="m/d/yyyy"/>
    </dxf>
    <dxf>
      <numFmt numFmtId="19" formatCode="m/d/yyyy"/>
    </dxf>
    <dxf>
      <numFmt numFmtId="0" formatCode="General"/>
    </dxf>
    <dxf>
      <alignment horizontal="general" vertical="bottom" textRotation="0" wrapText="1" indent="0" justifyLastLine="0" shrinkToFit="0" readingOrder="0"/>
    </dxf>
    <dxf>
      <numFmt numFmtId="0" formatCode="General"/>
    </dxf>
    <dxf>
      <numFmt numFmtId="0" formatCode="General"/>
    </dxf>
    <dxf>
      <numFmt numFmtId="19" formatCode="m/d/yyyy"/>
    </dxf>
    <dxf>
      <numFmt numFmtId="166" formatCode="&quot;$&quot;#,##0.00"/>
    </dxf>
    <dxf>
      <numFmt numFmtId="0" formatCode="General"/>
    </dxf>
    <dxf>
      <border>
        <left style="thin">
          <color rgb="FFFF0000"/>
        </left>
        <right style="thin">
          <color rgb="FFFF0000"/>
        </right>
        <top style="thin">
          <color rgb="FFFF0000"/>
        </top>
        <bottom style="thin">
          <color rgb="FFFF0000"/>
        </bottom>
        <vertical/>
        <horizontal/>
      </border>
    </dxf>
    <dxf>
      <border>
        <left style="thin">
          <color rgb="FFFF0000"/>
        </left>
        <right style="thin">
          <color rgb="FFFF0000"/>
        </right>
        <top style="thin">
          <color rgb="FFFF0000"/>
        </top>
        <bottom style="thin">
          <color rgb="FFFF0000"/>
        </bottom>
        <vertical/>
        <horizontal/>
      </border>
    </dxf>
    <dxf>
      <border>
        <left style="thin">
          <color rgb="FFFF0000"/>
        </left>
        <right style="thin">
          <color rgb="FFFF0000"/>
        </right>
        <top style="thin">
          <color rgb="FFFF0000"/>
        </top>
        <bottom style="thin">
          <color rgb="FFFF0000"/>
        </bottom>
        <vertical/>
        <horizontal/>
      </border>
    </dxf>
    <dxf>
      <fill>
        <patternFill>
          <bgColor theme="4" tint="0.79998168889431442"/>
        </patternFill>
      </fill>
    </dxf>
    <dxf>
      <border>
        <left style="thin">
          <color rgb="FFFF0000"/>
        </left>
        <right style="thin">
          <color rgb="FFFF0000"/>
        </right>
        <top style="thin">
          <color rgb="FFFF0000"/>
        </top>
        <bottom style="thin">
          <color rgb="FFFF0000"/>
        </bottom>
        <vertical/>
        <horizontal/>
      </border>
    </dxf>
    <dxf>
      <fill>
        <patternFill>
          <bgColor rgb="FFFFFF00"/>
        </patternFill>
      </fill>
    </dxf>
    <dxf>
      <border>
        <left style="thin">
          <color rgb="FFFF0000"/>
        </left>
        <right style="thin">
          <color rgb="FFFF0000"/>
        </right>
        <top style="thin">
          <color rgb="FFFF0000"/>
        </top>
        <bottom style="thin">
          <color rgb="FFFF0000"/>
        </bottom>
        <vertical/>
        <horizontal/>
      </border>
    </dxf>
    <dxf>
      <border>
        <left style="thin">
          <color rgb="FFFF0000"/>
        </left>
        <right style="thin">
          <color rgb="FFFF0000"/>
        </right>
        <top style="thin">
          <color rgb="FFFF0000"/>
        </top>
        <bottom style="thin">
          <color rgb="FFFF0000"/>
        </bottom>
        <vertical/>
        <horizontal/>
      </border>
    </dxf>
  </dxfs>
  <tableStyles count="0" defaultTableStyle="TableStyleMedium2" defaultPivotStyle="PivotStyleLight16"/>
  <colors>
    <mruColors>
      <color rgb="FFFF6D6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0000000}" name="T_Historical10" displayName="T_Historical10" ref="A1:AU222" totalsRowShown="0">
  <autoFilter ref="A1:AU222" xr:uid="{00000000-0009-0000-0100-000009000000}"/>
  <tableColumns count="47">
    <tableColumn id="1" xr3:uid="{00000000-0010-0000-0000-000001000000}" name="Crediting_x000a_Status"/>
    <tableColumn id="2" xr3:uid="{00000000-0010-0000-0000-000002000000}" name="DEP Database"/>
    <tableColumn id="3" xr3:uid="{00000000-0010-0000-0000-000003000000}" name="NEIEN BMP List"/>
    <tableColumn id="4" xr3:uid="{00000000-0010-0000-0000-000004000000}" name="NEIEN Inspection Error Status"/>
    <tableColumn id="5" xr3:uid="{00000000-0010-0000-0000-000005000000}" name="CAST BMP Input"/>
    <tableColumn id="6" xr3:uid="{00000000-0010-0000-0000-000006000000}" name="Explanation"/>
    <tableColumn id="7" xr3:uid="{00000000-0010-0000-0000-000007000000}" name="Upload Status"/>
    <tableColumn id="8" xr3:uid="{00000000-0010-0000-0000-000008000000}" name="Tracking ID"/>
    <tableColumn id="9" xr3:uid="{00000000-0010-0000-0000-000009000000}" name="DoD BMP ID"/>
    <tableColumn id="10" xr3:uid="{00000000-0010-0000-0000-00000A000000}" name="Contract No"/>
    <tableColumn id="11" xr3:uid="{00000000-0010-0000-0000-00000B000000}" name="BMP Status" dataDxfId="142"/>
    <tableColumn id="12" xr3:uid="{00000000-0010-0000-0000-00000C000000}" name="Year Funded"/>
    <tableColumn id="13" xr3:uid="{00000000-0010-0000-0000-00000D000000}" name="BMP Cost" dataDxfId="141"/>
    <tableColumn id="14" xr3:uid="{00000000-0010-0000-0000-00000E000000}" name="Date Installed" dataDxfId="140"/>
    <tableColumn id="15" xr3:uid="{00000000-0010-0000-0000-00000F000000}" name="BMP Name"/>
    <tableColumn id="48" xr3:uid="{00000000-0010-0000-0000-000030000000}" name="Pre-Phase 6 BMP Name" dataDxfId="139"/>
    <tableColumn id="16" xr3:uid="{00000000-0010-0000-0000-000010000000}" name="Measurement Name"/>
    <tableColumn id="17" xr3:uid="{00000000-0010-0000-0000-000011000000}" name="Measurement Unit" dataDxfId="138">
      <calculatedColumnFormula>'Planned and Progress BMPs'!_Units</calculatedColumnFormula>
    </tableColumn>
    <tableColumn id="18" xr3:uid="{00000000-0010-0000-0000-000012000000}" name="BMP Extent"/>
    <tableColumn id="19" xr3:uid="{00000000-0010-0000-0000-000013000000}" name="Impervious Acres Treated"/>
    <tableColumn id="20" xr3:uid="{00000000-0010-0000-0000-000014000000}" name="Runoff Treated (Acre-Feet)"/>
    <tableColumn id="21" xr3:uid="{00000000-0010-0000-0000-000015000000}" name="Practice Description" dataDxfId="137"/>
    <tableColumn id="22" xr3:uid="{00000000-0010-0000-0000-000016000000}" name="Locality"/>
    <tableColumn id="23" xr3:uid="{00000000-0010-0000-0000-000017000000}" name="ToLocality"/>
    <tableColumn id="24" xr3:uid="{00000000-0010-0000-0000-000018000000}" name="HUC12"/>
    <tableColumn id="26" xr3:uid="{00000000-0010-0000-0000-00001A000000}" name="Latitude"/>
    <tableColumn id="27" xr3:uid="{00000000-0010-0000-0000-00001B000000}" name="Longitude"/>
    <tableColumn id="28" xr3:uid="{00000000-0010-0000-0000-00001C000000}" name="Land Use Selection"/>
    <tableColumn id="29" xr3:uid="{00000000-0010-0000-0000-00001D000000}" name="Facility Name"/>
    <tableColumn id="30" xr3:uid="{00000000-0010-0000-0000-00001E000000}" name="Contact Name"/>
    <tableColumn id="31" xr3:uid="{00000000-0010-0000-0000-00001F000000}" name="Agency Name" dataDxfId="136">
      <calculatedColumnFormula>IF(ISBLANK(T_Historical10[[#This Row],[BMP Status]]), "", "DoD")</calculatedColumnFormula>
    </tableColumn>
    <tableColumn id="32" xr3:uid="{00000000-0010-0000-0000-000020000000}" name="Inspection Date 1" dataDxfId="135"/>
    <tableColumn id="33" xr3:uid="{00000000-0010-0000-0000-000021000000}" name="Status 1"/>
    <tableColumn id="34" xr3:uid="{00000000-0010-0000-0000-000022000000}" name="Inspect Maint Date 1" dataDxfId="134"/>
    <tableColumn id="35" xr3:uid="{00000000-0010-0000-0000-000023000000}" name="Inspection Date 2" dataDxfId="133"/>
    <tableColumn id="36" xr3:uid="{00000000-0010-0000-0000-000024000000}" name="Status 2"/>
    <tableColumn id="37" xr3:uid="{00000000-0010-0000-0000-000025000000}" name="Inspect Maint Date 2" dataDxfId="132"/>
    <tableColumn id="38" xr3:uid="{00000000-0010-0000-0000-000026000000}" name="Inspection Date 3" dataDxfId="131"/>
    <tableColumn id="39" xr3:uid="{00000000-0010-0000-0000-000027000000}" name="Status 3"/>
    <tableColumn id="40" xr3:uid="{00000000-0010-0000-0000-000028000000}" name="Inspect Maint Date 3" dataDxfId="130"/>
    <tableColumn id="41" xr3:uid="{00000000-0010-0000-0000-000029000000}" name="Inspection Date 4" dataDxfId="129"/>
    <tableColumn id="42" xr3:uid="{00000000-0010-0000-0000-00002A000000}" name="Status 4"/>
    <tableColumn id="43" xr3:uid="{00000000-0010-0000-0000-00002B000000}" name="Inspect Maint Date 4" dataDxfId="128"/>
    <tableColumn id="44" xr3:uid="{00000000-0010-0000-0000-00002C000000}" name="Inspection Date 5" dataDxfId="127"/>
    <tableColumn id="45" xr3:uid="{00000000-0010-0000-0000-00002D000000}" name="Status 5"/>
    <tableColumn id="46" xr3:uid="{00000000-0010-0000-0000-00002E000000}" name="Inspect Maint Date 5" dataDxfId="126"/>
    <tableColumn id="47" xr3:uid="{00000000-0010-0000-0000-00002F000000}" name="Comments"/>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1000000}" name="T_Historical" displayName="T_Historical" ref="A1:AU142" totalsRowShown="0">
  <autoFilter ref="A1:AU142" xr:uid="{00000000-0009-0000-0100-000007000000}"/>
  <sortState ref="A2:AU142">
    <sortCondition ref="I1:I142"/>
  </sortState>
  <tableColumns count="47">
    <tableColumn id="1" xr3:uid="{00000000-0010-0000-0100-000001000000}" name="Crediting_x000a_Status"/>
    <tableColumn id="2" xr3:uid="{00000000-0010-0000-0100-000002000000}" name="DEP Database"/>
    <tableColumn id="3" xr3:uid="{00000000-0010-0000-0100-000003000000}" name="NEIEN BMP List"/>
    <tableColumn id="4" xr3:uid="{00000000-0010-0000-0100-000004000000}" name="NEIEN Inspection Error Status"/>
    <tableColumn id="5" xr3:uid="{00000000-0010-0000-0100-000005000000}" name="CAST BMP Input"/>
    <tableColumn id="6" xr3:uid="{00000000-0010-0000-0100-000006000000}" name="Explanation"/>
    <tableColumn id="7" xr3:uid="{00000000-0010-0000-0100-000007000000}" name="Upload Status"/>
    <tableColumn id="8" xr3:uid="{00000000-0010-0000-0100-000008000000}" name="Tracking ID"/>
    <tableColumn id="9" xr3:uid="{00000000-0010-0000-0100-000009000000}" name="DoD BMP ID"/>
    <tableColumn id="10" xr3:uid="{00000000-0010-0000-0100-00000A000000}" name="Contract No"/>
    <tableColumn id="11" xr3:uid="{00000000-0010-0000-0100-00000B000000}" name="BMP Status" dataDxfId="125"/>
    <tableColumn id="12" xr3:uid="{00000000-0010-0000-0100-00000C000000}" name="Year Funded"/>
    <tableColumn id="13" xr3:uid="{00000000-0010-0000-0100-00000D000000}" name="BMP Cost" dataDxfId="124"/>
    <tableColumn id="14" xr3:uid="{00000000-0010-0000-0100-00000E000000}" name="Date Installed" dataDxfId="123"/>
    <tableColumn id="15" xr3:uid="{00000000-0010-0000-0100-00000F000000}" name="BMP Name"/>
    <tableColumn id="48" xr3:uid="{00000000-0010-0000-0100-000030000000}" name="Pre-Phase 6 BMP Name" dataDxfId="122"/>
    <tableColumn id="16" xr3:uid="{00000000-0010-0000-0100-000010000000}" name="Measurement Name"/>
    <tableColumn id="17" xr3:uid="{00000000-0010-0000-0100-000011000000}" name="Measurement Unit" dataDxfId="121">
      <calculatedColumnFormula>_Units</calculatedColumnFormula>
    </tableColumn>
    <tableColumn id="18" xr3:uid="{00000000-0010-0000-0100-000012000000}" name="BMP Extent"/>
    <tableColumn id="19" xr3:uid="{00000000-0010-0000-0100-000013000000}" name="Impervious Acres Treated"/>
    <tableColumn id="20" xr3:uid="{00000000-0010-0000-0100-000014000000}" name="Runoff Treated (Acre-Feet)"/>
    <tableColumn id="21" xr3:uid="{00000000-0010-0000-0100-000015000000}" name="Practice Description" dataDxfId="120"/>
    <tableColumn id="22" xr3:uid="{00000000-0010-0000-0100-000016000000}" name="Locality"/>
    <tableColumn id="23" xr3:uid="{00000000-0010-0000-0100-000017000000}" name="ToLocality"/>
    <tableColumn id="24" xr3:uid="{00000000-0010-0000-0100-000018000000}" name="HUC12"/>
    <tableColumn id="26" xr3:uid="{00000000-0010-0000-0100-00001A000000}" name="Latitude"/>
    <tableColumn id="27" xr3:uid="{00000000-0010-0000-0100-00001B000000}" name="Longitude"/>
    <tableColumn id="28" xr3:uid="{00000000-0010-0000-0100-00001C000000}" name="Land Use Selection"/>
    <tableColumn id="29" xr3:uid="{00000000-0010-0000-0100-00001D000000}" name="Facility Name"/>
    <tableColumn id="30" xr3:uid="{00000000-0010-0000-0100-00001E000000}" name="Contact Name"/>
    <tableColumn id="31" xr3:uid="{00000000-0010-0000-0100-00001F000000}" name="Agency Name" dataDxfId="119">
      <calculatedColumnFormula>IF(ISBLANK(T_Historical[[#This Row],[BMP Status]]), "", "DoD")</calculatedColumnFormula>
    </tableColumn>
    <tableColumn id="32" xr3:uid="{00000000-0010-0000-0100-000020000000}" name="Inspection Date 1" dataDxfId="118"/>
    <tableColumn id="33" xr3:uid="{00000000-0010-0000-0100-000021000000}" name="Status 1"/>
    <tableColumn id="34" xr3:uid="{00000000-0010-0000-0100-000022000000}" name="Inspect Maint Date 1" dataDxfId="117"/>
    <tableColumn id="35" xr3:uid="{00000000-0010-0000-0100-000023000000}" name="Inspection Date 2" dataDxfId="116"/>
    <tableColumn id="36" xr3:uid="{00000000-0010-0000-0100-000024000000}" name="Status 2"/>
    <tableColumn id="37" xr3:uid="{00000000-0010-0000-0100-000025000000}" name="Inspect Maint Date 2" dataDxfId="115"/>
    <tableColumn id="38" xr3:uid="{00000000-0010-0000-0100-000026000000}" name="Inspection Date 3" dataDxfId="114"/>
    <tableColumn id="39" xr3:uid="{00000000-0010-0000-0100-000027000000}" name="Status 3"/>
    <tableColumn id="40" xr3:uid="{00000000-0010-0000-0100-000028000000}" name="Inspect Maint Date 3" dataDxfId="113"/>
    <tableColumn id="41" xr3:uid="{00000000-0010-0000-0100-000029000000}" name="Inspection Date 4" dataDxfId="112"/>
    <tableColumn id="42" xr3:uid="{00000000-0010-0000-0100-00002A000000}" name="Status 4"/>
    <tableColumn id="43" xr3:uid="{00000000-0010-0000-0100-00002B000000}" name="Inspect Maint Date 4" dataDxfId="111"/>
    <tableColumn id="44" xr3:uid="{00000000-0010-0000-0100-00002C000000}" name="Inspection Date 5" dataDxfId="110"/>
    <tableColumn id="45" xr3:uid="{00000000-0010-0000-0100-00002D000000}" name="Status 5"/>
    <tableColumn id="46" xr3:uid="{00000000-0010-0000-0100-00002E000000}" name="Inspect Maint Date 5" dataDxfId="109"/>
    <tableColumn id="47" xr3:uid="{00000000-0010-0000-0100-00002F000000}" name="Comments"/>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2000000}" name="NEIEN_Regular_Errors_Export3" displayName="NEIEN_Regular_Errors_Export3" ref="A1:W1514" totalsRowShown="0">
  <autoFilter ref="A1:W1514" xr:uid="{00000000-0009-0000-0100-000003000000}"/>
  <tableColumns count="23">
    <tableColumn id="1" xr3:uid="{00000000-0010-0000-0200-000001000000}" name="BMP ID"/>
    <tableColumn id="2" xr3:uid="{00000000-0010-0000-0200-000002000000}" name="Tracking ID"/>
    <tableColumn id="3" xr3:uid="{00000000-0010-0000-0200-000003000000}" name="ID"/>
    <tableColumn id="4" xr3:uid="{00000000-0010-0000-0200-000004000000}" name="PROGRESS_RUN_BMP_ID"/>
    <tableColumn id="5" xr3:uid="{00000000-0010-0000-0200-000005000000}" name="SUBMISSION_ID"/>
    <tableColumn id="6" xr3:uid="{00000000-0010-0000-0200-000006000000}" name="SUBMISSION_DT" dataDxfId="108"/>
    <tableColumn id="7" xr3:uid="{00000000-0010-0000-0200-000007000000}" name="TRANSACTION_ID"/>
    <tableColumn id="8" xr3:uid="{00000000-0010-0000-0200-000008000000}" name="DOCUMENT_ID"/>
    <tableColumn id="9" xr3:uid="{00000000-0010-0000-0200-000009000000}" name="Progress_run_id"/>
    <tableColumn id="10" xr3:uid="{00000000-0010-0000-0200-00000A000000}" name="AGENCY_CODE"/>
    <tableColumn id="11" xr3:uid="{00000000-0010-0000-0200-00000B000000}" name="year1"/>
    <tableColumn id="12" xr3:uid="{00000000-0010-0000-0200-00000C000000}" name="State_Unique_id"/>
    <tableColumn id="13" xr3:uid="{00000000-0010-0000-0200-00000D000000}" name="BMP_ID"/>
    <tableColumn id="14" xr3:uid="{00000000-0010-0000-0200-00000E000000}" name="BMP_TYPE_CODE"/>
    <tableColumn id="15" xr3:uid="{00000000-0010-0000-0200-00000F000000}" name="BMP_NAME"/>
    <tableColumn id="16" xr3:uid="{00000000-0010-0000-0200-000010000000}" name="EVENT_Status_CODe"/>
    <tableColumn id="17" xr3:uid="{00000000-0010-0000-0200-000011000000}" name="segment"/>
    <tableColumn id="18" xr3:uid="{00000000-0010-0000-0200-000012000000}" name="state_code"/>
    <tableColumn id="19" xr3:uid="{00000000-0010-0000-0200-000013000000}" name="measure_name"/>
    <tableColumn id="20" xr3:uid="{00000000-0010-0000-0200-000014000000}" name="conv_Measure_value"/>
    <tableColumn id="21" xr3:uid="{00000000-0010-0000-0200-000015000000}" name="Default_target_unit"/>
    <tableColumn id="22" xr3:uid="{00000000-0010-0000-0200-000016000000}" name="conv_status_code"/>
    <tableColumn id="23" xr3:uid="{00000000-0010-0000-0200-000017000000}" name="conv_error_message"/>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3000000}" name="NEIEN_Event_Errors_Export" displayName="NEIEN_Event_Errors_Export" ref="A1:AU1525" totalsRowShown="0">
  <autoFilter ref="A1:AU1525" xr:uid="{00000000-0009-0000-0100-000004000000}"/>
  <tableColumns count="47">
    <tableColumn id="1" xr3:uid="{00000000-0010-0000-0300-000001000000}" name="BMP ID"/>
    <tableColumn id="2" xr3:uid="{00000000-0010-0000-0300-000002000000}" name="In Database"/>
    <tableColumn id="3" xr3:uid="{00000000-0010-0000-0300-000003000000}" name="Tracking ID"/>
    <tableColumn id="4" xr3:uid="{00000000-0010-0000-0300-000004000000}" name="ID"/>
    <tableColumn id="5" xr3:uid="{00000000-0010-0000-0300-000005000000}" name="Progress_run_id"/>
    <tableColumn id="6" xr3:uid="{00000000-0010-0000-0300-000006000000}" name="BMP_ID"/>
    <tableColumn id="7" xr3:uid="{00000000-0010-0000-0300-000007000000}" name="PLAN_DATE"/>
    <tableColumn id="8" xr3:uid="{00000000-0010-0000-0300-000008000000}" name="IMP_DATE" dataDxfId="107"/>
    <tableColumn id="9" xr3:uid="{00000000-0010-0000-0300-000009000000}" name="IMPCC_DATE"/>
    <tableColumn id="10" xr3:uid="{00000000-0010-0000-0300-00000A000000}" name="IMPFD_DATE"/>
    <tableColumn id="11" xr3:uid="{00000000-0010-0000-0300-00000B000000}" name="IMPLO_DATE"/>
    <tableColumn id="12" xr3:uid="{00000000-0010-0000-0300-00000C000000}" name="IMPST_DATE"/>
    <tableColumn id="13" xr3:uid="{00000000-0010-0000-0300-00000D000000}" name="INST_DATE"/>
    <tableColumn id="14" xr3:uid="{00000000-0010-0000-0300-00000E000000}" name="INSP_DATE"/>
    <tableColumn id="15" xr3:uid="{00000000-0010-0000-0300-00000F000000}" name="MANT_DATE"/>
    <tableColumn id="16" xr3:uid="{00000000-0010-0000-0300-000010000000}" name="EXP_DATE"/>
    <tableColumn id="17" xr3:uid="{00000000-0010-0000-0300-000011000000}" name="RET_DATE"/>
    <tableColumn id="18" xr3:uid="{00000000-0010-0000-0300-000012000000}" name="STATUS_CODE_RESULT_ID"/>
    <tableColumn id="19" xr3:uid="{00000000-0010-0000-0300-000013000000}" name="LIFE_SPAN"/>
    <tableColumn id="20" xr3:uid="{00000000-0010-0000-0300-000014000000}" name="IS_ERROR"/>
    <tableColumn id="21" xr3:uid="{00000000-0010-0000-0300-000015000000}" name="ERROR_MESSAGE_NAME"/>
    <tableColumn id="22" xr3:uid="{00000000-0010-0000-0300-000016000000}" name="BMP_TYPE_CODE"/>
    <tableColumn id="23" xr3:uid="{00000000-0010-0000-0300-000017000000}" name="BMP_NAME"/>
    <tableColumn id="24" xr3:uid="{00000000-0010-0000-0300-000018000000}" name="STATE_UNIQUE_ID"/>
    <tableColumn id="25" xr3:uid="{00000000-0010-0000-0300-000019000000}" name="LONGITUDE_MEASURE"/>
    <tableColumn id="26" xr3:uid="{00000000-0010-0000-0300-00001A000000}" name="LATITUDE_MEASURE"/>
    <tableColumn id="27" xr3:uid="{00000000-0010-0000-0300-00001B000000}" name="HORIZ_REF_DATUM_CODE"/>
    <tableColumn id="28" xr3:uid="{00000000-0010-0000-0300-00001C000000}" name="HUC4_CODE"/>
    <tableColumn id="29" xr3:uid="{00000000-0010-0000-0300-00001D000000}" name="HUC6_CODE"/>
    <tableColumn id="30" xr3:uid="{00000000-0010-0000-0300-00001E000000}" name="HUC8_CODE"/>
    <tableColumn id="31" xr3:uid="{00000000-0010-0000-0300-00001F000000}" name="HUC10_CODE"/>
    <tableColumn id="32" xr3:uid="{00000000-0010-0000-0300-000020000000}" name="HUC12_CODE"/>
    <tableColumn id="33" xr3:uid="{00000000-0010-0000-0300-000021000000}" name="COUNTY_CODE"/>
    <tableColumn id="34" xr3:uid="{00000000-0010-0000-0300-000022000000}" name="STATE_CODE"/>
    <tableColumn id="35" xr3:uid="{00000000-0010-0000-0300-000023000000}" name="LR_SEGMENT_CODE"/>
    <tableColumn id="36" xr3:uid="{00000000-0010-0000-0300-000024000000}" name="MEASURE_NAME"/>
    <tableColumn id="37" xr3:uid="{00000000-0010-0000-0300-000025000000}" name="MEASURE_VALUE"/>
    <tableColumn id="38" xr3:uid="{00000000-0010-0000-0300-000026000000}" name="MEASURE_UNIT_CODE"/>
    <tableColumn id="39" xr3:uid="{00000000-0010-0000-0300-000027000000}" name="PRIOR_LAND_USE_CODE"/>
    <tableColumn id="40" xr3:uid="{00000000-0010-0000-0300-000028000000}" name="PRIOR_LAND_USE_CLASS_CODE"/>
    <tableColumn id="41" xr3:uid="{00000000-0010-0000-0300-000029000000}" name="NEW_LAND_USE_CODE"/>
    <tableColumn id="42" xr3:uid="{00000000-0010-0000-0300-00002A000000}" name="NEW_LAND_USE_CLASS_CODE"/>
    <tableColumn id="43" xr3:uid="{00000000-0010-0000-0300-00002B000000}" name="IMPLEMENTATION_QUALIFIER_CODE"/>
    <tableColumn id="44" xr3:uid="{00000000-0010-0000-0300-00002C000000}" name="VERIFICATION_DATE"/>
    <tableColumn id="45" xr3:uid="{00000000-0010-0000-0300-00002D000000}" name="VERIFICATION_QUALIFIER_CODE"/>
    <tableColumn id="46" xr3:uid="{00000000-0010-0000-0300-00002E000000}" name="PREVIOUS_BMP"/>
    <tableColumn id="47" xr3:uid="{00000000-0010-0000-0300-00002F000000}" name="BMP_CATEGORY"/>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4000000}" name="CASTProgressv7" displayName="CASTProgressv7" ref="A1:I1891" totalsRowShown="0">
  <autoFilter ref="A1:I1891" xr:uid="{00000000-0009-0000-0100-000005000000}"/>
  <tableColumns count="9">
    <tableColumn id="1" xr3:uid="{00000000-0010-0000-0400-000001000000}" name="StateUniqueIdentifier"/>
    <tableColumn id="2" xr3:uid="{00000000-0010-0000-0400-000002000000}" name="AgencyCode"/>
    <tableColumn id="3" xr3:uid="{00000000-0010-0000-0400-000003000000}" name="StateAbbreviation"/>
    <tableColumn id="4" xr3:uid="{00000000-0010-0000-0400-000004000000}" name="BmpShortname"/>
    <tableColumn id="5" xr3:uid="{00000000-0010-0000-0400-000005000000}" name="GeographyName"/>
    <tableColumn id="6" xr3:uid="{00000000-0010-0000-0400-000006000000}" name="LoadSourceGroup"/>
    <tableColumn id="7" xr3:uid="{00000000-0010-0000-0400-000007000000}" name="Amount"/>
    <tableColumn id="8" xr3:uid="{00000000-0010-0000-0400-000008000000}" name="Unit"/>
    <tableColumn id="9" xr3:uid="{00000000-0010-0000-0400-000009000000}" name="In Database"/>
  </tableColumns>
  <tableStyleInfo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5000000}" name="T_Historical9" displayName="T_Historical9" ref="A1:CQ291" totalsRowShown="0">
  <autoFilter ref="A1:CQ291" xr:uid="{00000000-0009-0000-0100-000008000000}"/>
  <tableColumns count="95">
    <tableColumn id="1" xr3:uid="{00000000-0010-0000-0500-000001000000}" name="FY17 _x000a_Status"/>
    <tableColumn id="2" xr3:uid="{00000000-0010-0000-0500-000002000000}" name="DEP Database"/>
    <tableColumn id="3" xr3:uid="{00000000-0010-0000-0500-000003000000}" name="NEIEN BMP List"/>
    <tableColumn id="4" xr3:uid="{00000000-0010-0000-0500-000004000000}" name="NEIEN Inspection Error Status"/>
    <tableColumn id="5" xr3:uid="{00000000-0010-0000-0500-000005000000}" name="CAST BMP Input"/>
    <tableColumn id="6" xr3:uid="{00000000-0010-0000-0500-000006000000}" name="Explanation"/>
    <tableColumn id="7" xr3:uid="{00000000-0010-0000-0500-000007000000}" name="Upload Status"/>
    <tableColumn id="8" xr3:uid="{00000000-0010-0000-0500-000008000000}" name="Tracking ID"/>
    <tableColumn id="9" xr3:uid="{00000000-0010-0000-0500-000009000000}" name="DoD BMP ID"/>
    <tableColumn id="10" xr3:uid="{00000000-0010-0000-0500-00000A000000}" name="Contract No"/>
    <tableColumn id="11" xr3:uid="{00000000-0010-0000-0500-00000B000000}" name="BMP Status" dataDxfId="81"/>
    <tableColumn id="12" xr3:uid="{00000000-0010-0000-0500-00000C000000}" name="Year Funded"/>
    <tableColumn id="13" xr3:uid="{00000000-0010-0000-0500-00000D000000}" name="BMP Cost" dataDxfId="80"/>
    <tableColumn id="14" xr3:uid="{00000000-0010-0000-0500-00000E000000}" name="Date Installed" dataDxfId="79"/>
    <tableColumn id="15" xr3:uid="{00000000-0010-0000-0500-00000F000000}" name="BMP Name"/>
    <tableColumn id="48" xr3:uid="{00000000-0010-0000-0500-000030000000}" name="Pre-Phase 6 BMP Name" dataDxfId="78"/>
    <tableColumn id="16" xr3:uid="{00000000-0010-0000-0500-000010000000}" name="Measurement Name"/>
    <tableColumn id="17" xr3:uid="{00000000-0010-0000-0500-000011000000}" name="Measurement Unit" dataDxfId="77"/>
    <tableColumn id="18" xr3:uid="{00000000-0010-0000-0500-000012000000}" name="BMP Extent"/>
    <tableColumn id="19" xr3:uid="{00000000-0010-0000-0500-000013000000}" name="Impervious Acres Treated"/>
    <tableColumn id="20" xr3:uid="{00000000-0010-0000-0500-000014000000}" name="Runoff Treated (Acre-Feet)"/>
    <tableColumn id="21" xr3:uid="{00000000-0010-0000-0500-000015000000}" name="Practice Description" dataDxfId="76"/>
    <tableColumn id="22" xr3:uid="{00000000-0010-0000-0500-000016000000}" name="Locality"/>
    <tableColumn id="23" xr3:uid="{00000000-0010-0000-0500-000017000000}" name="ToLocality"/>
    <tableColumn id="24" xr3:uid="{00000000-0010-0000-0500-000018000000}" name="HUC12"/>
    <tableColumn id="26" xr3:uid="{00000000-0010-0000-0500-00001A000000}" name="Latitude"/>
    <tableColumn id="27" xr3:uid="{00000000-0010-0000-0500-00001B000000}" name="Longitude"/>
    <tableColumn id="28" xr3:uid="{00000000-0010-0000-0500-00001C000000}" name="Land Use Selection"/>
    <tableColumn id="29" xr3:uid="{00000000-0010-0000-0500-00001D000000}" name="Facility Name"/>
    <tableColumn id="30" xr3:uid="{00000000-0010-0000-0500-00001E000000}" name="Contact Name"/>
    <tableColumn id="31" xr3:uid="{00000000-0010-0000-0500-00001F000000}" name="Agency Name"/>
    <tableColumn id="32" xr3:uid="{00000000-0010-0000-0500-000020000000}" name="Inspection Date 1" dataDxfId="75"/>
    <tableColumn id="33" xr3:uid="{00000000-0010-0000-0500-000021000000}" name="Status 1"/>
    <tableColumn id="34" xr3:uid="{00000000-0010-0000-0500-000022000000}" name="Inspect Maint Date 1" dataDxfId="74"/>
    <tableColumn id="35" xr3:uid="{00000000-0010-0000-0500-000023000000}" name="Inspection Date 2" dataDxfId="73"/>
    <tableColumn id="36" xr3:uid="{00000000-0010-0000-0500-000024000000}" name="Status 2"/>
    <tableColumn id="37" xr3:uid="{00000000-0010-0000-0500-000025000000}" name="Inspect Maint Date 2" dataDxfId="72"/>
    <tableColumn id="38" xr3:uid="{00000000-0010-0000-0500-000026000000}" name="Inspection Date 3" dataDxfId="71"/>
    <tableColumn id="39" xr3:uid="{00000000-0010-0000-0500-000027000000}" name="Status 3"/>
    <tableColumn id="40" xr3:uid="{00000000-0010-0000-0500-000028000000}" name="Inspect Maint Date 3" dataDxfId="70"/>
    <tableColumn id="41" xr3:uid="{00000000-0010-0000-0500-000029000000}" name="Inspection Date 4" dataDxfId="69"/>
    <tableColumn id="42" xr3:uid="{00000000-0010-0000-0500-00002A000000}" name="Status 4"/>
    <tableColumn id="43" xr3:uid="{00000000-0010-0000-0500-00002B000000}" name="Inspect Maint Date 4" dataDxfId="68"/>
    <tableColumn id="44" xr3:uid="{00000000-0010-0000-0500-00002C000000}" name="Inspection Date 5" dataDxfId="67"/>
    <tableColumn id="45" xr3:uid="{00000000-0010-0000-0500-00002D000000}" name="Status 5"/>
    <tableColumn id="46" xr3:uid="{00000000-0010-0000-0500-00002E000000}" name="Inspect Maint Date 5" dataDxfId="66"/>
    <tableColumn id="47" xr3:uid="{00000000-0010-0000-0500-00002F000000}" name="Comments"/>
    <tableColumn id="49" xr3:uid="{00000000-0010-0000-0500-000031000000}" name="FY17 _x000a_Status Changed" dataDxfId="65">
      <calculatedColumnFormula>IFERROR(IF($K2="Historical", IF(A2&lt;&gt;INDEX('Historical BMP Records'!A:A, MATCH($I2, 'Historical BMP Records'!$I:$I, 0)), 1, 0), IF(A2&lt;&gt;INDEX('Planned and Progress BMPs'!A:A, MATCH($I2, 'Planned and Progress BMPs'!$I:$I, 0)), 1, 0)), "")</calculatedColumnFormula>
    </tableColumn>
    <tableColumn id="50" xr3:uid="{00000000-0010-0000-0500-000032000000}" name="DEP Database Changed" dataDxfId="64">
      <calculatedColumnFormula>IFERROR(IF($K2="Historical", IF(B2&lt;&gt;INDEX('Historical BMP Records'!B:B, MATCH($I2, 'Historical BMP Records'!$I:$I, 0)), 1, 0), IF(B2&lt;&gt;INDEX('Planned and Progress BMPs'!B:B, MATCH($I2, 'Planned and Progress BMPs'!$I:$I, 0)), 1, 0)), "")</calculatedColumnFormula>
    </tableColumn>
    <tableColumn id="51" xr3:uid="{00000000-0010-0000-0500-000033000000}" name="NEIEN BMP List Changed" dataDxfId="63">
      <calculatedColumnFormula>IFERROR(IF($K2="Historical", IF(C2&lt;&gt;INDEX('Historical BMP Records'!C:C, MATCH($I2, 'Historical BMP Records'!$I:$I, 0)), 1, 0), IF(C2&lt;&gt;INDEX('Planned and Progress BMPs'!C:C, MATCH($I2, 'Planned and Progress BMPs'!$I:$I, 0)), 1, 0)), "")</calculatedColumnFormula>
    </tableColumn>
    <tableColumn id="52" xr3:uid="{00000000-0010-0000-0500-000034000000}" name="NEIEN Inspection Error Status Changed" dataDxfId="62">
      <calculatedColumnFormula>IFERROR(IF($K2="Historical", IF(D2&lt;&gt;INDEX('Historical BMP Records'!D:D, MATCH($I2, 'Historical BMP Records'!$I:$I, 0)), 1, 0), IF(D2&lt;&gt;INDEX('Planned and Progress BMPs'!D:D, MATCH($I2, 'Planned and Progress BMPs'!$I:$I, 0)), 1, 0)), "")</calculatedColumnFormula>
    </tableColumn>
    <tableColumn id="53" xr3:uid="{00000000-0010-0000-0500-000035000000}" name="CAST BMP Input Changed" dataDxfId="61">
      <calculatedColumnFormula>IFERROR(IF($K2="Historical", IF(E2&lt;&gt;INDEX('Historical BMP Records'!E:E, MATCH($I2, 'Historical BMP Records'!$I:$I, 0)), 1, 0), IF(E2&lt;&gt;INDEX('Planned and Progress BMPs'!E:E, MATCH($I2, 'Planned and Progress BMPs'!$I:$I, 0)), 1, 0)), "")</calculatedColumnFormula>
    </tableColumn>
    <tableColumn id="54" xr3:uid="{00000000-0010-0000-0500-000036000000}" name="Explanation Changed" dataDxfId="60">
      <calculatedColumnFormula>IFERROR(IF($K2="Historical", IF(F2&lt;&gt;INDEX('Historical BMP Records'!F:F, MATCH($I2, 'Historical BMP Records'!$I:$I, 0)), 1, 0), IF(F2&lt;&gt;INDEX('Planned and Progress BMPs'!F:F, MATCH($I2, 'Planned and Progress BMPs'!$I:$I, 0)), 1, 0)), "")</calculatedColumnFormula>
    </tableColumn>
    <tableColumn id="55" xr3:uid="{00000000-0010-0000-0500-000037000000}" name="Upload Status Changed" dataDxfId="59">
      <calculatedColumnFormula>IFERROR(IF($K2="Historical", IF(G2&lt;&gt;INDEX('Historical BMP Records'!G:G, MATCH($I2, 'Historical BMP Records'!$I:$I, 0)), 1, 0), IF(G2&lt;&gt;INDEX('Planned and Progress BMPs'!G:G, MATCH($I2, 'Planned and Progress BMPs'!$I:$I, 0)), 1, 0)), "")</calculatedColumnFormula>
    </tableColumn>
    <tableColumn id="56" xr3:uid="{00000000-0010-0000-0500-000038000000}" name="Tracking ID Changed" dataDxfId="58">
      <calculatedColumnFormula>IFERROR(IF($K2="Historical", IF(H2&lt;&gt;INDEX('Historical BMP Records'!H:H, MATCH($I2, 'Historical BMP Records'!$I:$I, 0)), 1, 0), IF(H2&lt;&gt;INDEX('Planned and Progress BMPs'!H:H, MATCH($I2, 'Planned and Progress BMPs'!$I:$I, 0)), 1, 0)), "")</calculatedColumnFormula>
    </tableColumn>
    <tableColumn id="57" xr3:uid="{00000000-0010-0000-0500-000039000000}" name="DoD BMP ID Changed" dataDxfId="57">
      <calculatedColumnFormula>IFERROR(IF($K2="Historical", IF(I2&lt;&gt;INDEX('Historical BMP Records'!I:I, MATCH($I2, 'Historical BMP Records'!$I:$I, 0)), 1, 0), IF(I2&lt;&gt;INDEX('Planned and Progress BMPs'!I:I, MATCH($I2, 'Planned and Progress BMPs'!$I:$I, 0)), 1, 0)), "")</calculatedColumnFormula>
    </tableColumn>
    <tableColumn id="58" xr3:uid="{00000000-0010-0000-0500-00003A000000}" name="Contract No Changed" dataDxfId="56">
      <calculatedColumnFormula>IFERROR(IF($K2="Historical", IF(J2&lt;&gt;INDEX('Historical BMP Records'!J:J, MATCH($I2, 'Historical BMP Records'!$I:$I, 0)), 1, 0), IF(J2&lt;&gt;INDEX('Planned and Progress BMPs'!J:J, MATCH($I2, 'Planned and Progress BMPs'!$I:$I, 0)), 1, 0)), "")</calculatedColumnFormula>
    </tableColumn>
    <tableColumn id="59" xr3:uid="{00000000-0010-0000-0500-00003B000000}" name="BMP Status Changed" dataDxfId="55">
      <calculatedColumnFormula>IFERROR(IF($K2="Historical", IF(K2&lt;&gt;INDEX('Historical BMP Records'!K:K, MATCH($I2, 'Historical BMP Records'!$I:$I, 0)), 1, 0), IF(K2&lt;&gt;INDEX('Planned and Progress BMPs'!K:K, MATCH($I2, 'Planned and Progress BMPs'!$I:$I, 0)), 1, 0)), "")</calculatedColumnFormula>
    </tableColumn>
    <tableColumn id="60" xr3:uid="{00000000-0010-0000-0500-00003C000000}" name="Year Funded Changed" dataDxfId="54">
      <calculatedColumnFormula>IFERROR(IF($K2="Historical", IF(L2&lt;&gt;INDEX('Historical BMP Records'!L:L, MATCH($I2, 'Historical BMP Records'!$I:$I, 0)), 1, 0), IF(L2&lt;&gt;INDEX('Planned and Progress BMPs'!L:L, MATCH($I2, 'Planned and Progress BMPs'!$I:$I, 0)), 1, 0)), "")</calculatedColumnFormula>
    </tableColumn>
    <tableColumn id="61" xr3:uid="{00000000-0010-0000-0500-00003D000000}" name="BMP Cost Changed" dataDxfId="53">
      <calculatedColumnFormula>IFERROR(IF($K2="Historical", IF(M2&lt;&gt;INDEX('Historical BMP Records'!M:M, MATCH($I2, 'Historical BMP Records'!$I:$I, 0)), 1, 0), IF(M2&lt;&gt;INDEX('Planned and Progress BMPs'!M:M, MATCH($I2, 'Planned and Progress BMPs'!$I:$I, 0)), 1, 0)), "")</calculatedColumnFormula>
    </tableColumn>
    <tableColumn id="62" xr3:uid="{00000000-0010-0000-0500-00003E000000}" name="Date Installed Changed" dataDxfId="52">
      <calculatedColumnFormula>IFERROR(IF($K2="Historical", IF(N2&lt;&gt;INDEX('Historical BMP Records'!N:N, MATCH($I2, 'Historical BMP Records'!$I:$I, 0)), 1, 0), IF(N2&lt;&gt;INDEX('Planned and Progress BMPs'!N:N, MATCH($I2, 'Planned and Progress BMPs'!$I:$I, 0)), 1, 0)), "")</calculatedColumnFormula>
    </tableColumn>
    <tableColumn id="63" xr3:uid="{00000000-0010-0000-0500-00003F000000}" name="BMP Name Changed" dataDxfId="51">
      <calculatedColumnFormula>IFERROR(IF($K2="Historical", IF(O2&lt;&gt;INDEX('Historical BMP Records'!O:O, MATCH($I2, 'Historical BMP Records'!$I:$I, 0)), 1, 0), IF(O2&lt;&gt;INDEX('Planned and Progress BMPs'!O:O, MATCH($I2, 'Planned and Progress BMPs'!$I:$I, 0)), 1, 0)), "")</calculatedColumnFormula>
    </tableColumn>
    <tableColumn id="64" xr3:uid="{00000000-0010-0000-0500-000040000000}" name="Previous BMP Name Changed" dataDxfId="50">
      <calculatedColumnFormula>IFERROR(IF($K2="Historical", IF(P2&lt;&gt;INDEX('Historical BMP Records'!P:P, MATCH($I2, 'Historical BMP Records'!$I:$I, 0)), 1, 0), IF(P2&lt;&gt;INDEX('Planned and Progress BMPs'!P:P, MATCH($I2, 'Planned and Progress BMPs'!$I:$I, 0)), 1, 0)), "")</calculatedColumnFormula>
    </tableColumn>
    <tableColumn id="65" xr3:uid="{00000000-0010-0000-0500-000041000000}" name="Measurement Name Changed" dataDxfId="49">
      <calculatedColumnFormula>IFERROR(IF($K2="Historical", IF(Q2&lt;&gt;INDEX('Historical BMP Records'!Q:Q, MATCH($I2, 'Historical BMP Records'!$I:$I, 0)), 1, 0), IF(Q2&lt;&gt;INDEX('Planned and Progress BMPs'!Q:Q, MATCH($I2, 'Planned and Progress BMPs'!$I:$I, 0)), 1, 0)), "")</calculatedColumnFormula>
    </tableColumn>
    <tableColumn id="66" xr3:uid="{00000000-0010-0000-0500-000042000000}" name="Measurement Unit Changed" dataDxfId="48">
      <calculatedColumnFormula>IFERROR(IF($K2="Historical", IF(R2&lt;&gt;INDEX('Historical BMP Records'!R:R, MATCH($I2, 'Historical BMP Records'!$I:$I, 0)), 1, 0), IF(R2&lt;&gt;INDEX('Planned and Progress BMPs'!R:R, MATCH($I2, 'Planned and Progress BMPs'!$I:$I, 0)), 1, 0)), "")</calculatedColumnFormula>
    </tableColumn>
    <tableColumn id="67" xr3:uid="{00000000-0010-0000-0500-000043000000}" name="BMP Extent Changed" dataDxfId="47">
      <calculatedColumnFormula>IFERROR(IF($K2="Historical", IF(S2&lt;&gt;INDEX('Historical BMP Records'!S:S, MATCH($I2, 'Historical BMP Records'!$I:$I, 0)), 1, 0), IF(S2&lt;&gt;INDEX('Planned and Progress BMPs'!S:S, MATCH($I2, 'Planned and Progress BMPs'!$I:$I, 0)), 1, 0)), "")</calculatedColumnFormula>
    </tableColumn>
    <tableColumn id="68" xr3:uid="{00000000-0010-0000-0500-000044000000}" name="Impervious Acres Treated Changed" dataDxfId="46">
      <calculatedColumnFormula>IFERROR(IF($K2="Historical", IF(T2&lt;&gt;INDEX('Historical BMP Records'!T:T, MATCH($I2, 'Historical BMP Records'!$I:$I, 0)), 1, 0), IF(T2&lt;&gt;INDEX('Planned and Progress BMPs'!T:T, MATCH($I2, 'Planned and Progress BMPs'!$I:$I, 0)), 1, 0)), "")</calculatedColumnFormula>
    </tableColumn>
    <tableColumn id="69" xr3:uid="{00000000-0010-0000-0500-000045000000}" name="Runoff Treated (Acre-Feet) Changed" dataDxfId="45">
      <calculatedColumnFormula>IFERROR(IF($K2="Historical", IF(U2&lt;&gt;INDEX('Historical BMP Records'!U:U, MATCH($I2, 'Historical BMP Records'!$I:$I, 0)), 1, 0), IF(U2&lt;&gt;INDEX('Planned and Progress BMPs'!U:U, MATCH($I2, 'Planned and Progress BMPs'!$I:$I, 0)), 1, 0)), "")</calculatedColumnFormula>
    </tableColumn>
    <tableColumn id="70" xr3:uid="{00000000-0010-0000-0500-000046000000}" name="Practice Description Changed" dataDxfId="44">
      <calculatedColumnFormula>IFERROR(IF($K2="Historical", IF(V2&lt;&gt;INDEX('Historical BMP Records'!V:V, MATCH($I2, 'Historical BMP Records'!$I:$I, 0)), 1, 0), IF(V2&lt;&gt;INDEX('Planned and Progress BMPs'!V:V, MATCH($I2, 'Planned and Progress BMPs'!$I:$I, 0)), 1, 0)), "")</calculatedColumnFormula>
    </tableColumn>
    <tableColumn id="71" xr3:uid="{00000000-0010-0000-0500-000047000000}" name="Locality Changed" dataDxfId="43">
      <calculatedColumnFormula>IFERROR(IF($K2="Historical", IF(W2&lt;&gt;INDEX('Historical BMP Records'!W:W, MATCH($I2, 'Historical BMP Records'!$I:$I, 0)), 1, 0), IF(W2&lt;&gt;INDEX('Planned and Progress BMPs'!W:W, MATCH($I2, 'Planned and Progress BMPs'!$I:$I, 0)), 1, 0)), "")</calculatedColumnFormula>
    </tableColumn>
    <tableColumn id="72" xr3:uid="{00000000-0010-0000-0500-000048000000}" name="ToLocality Changed" dataDxfId="42">
      <calculatedColumnFormula>IFERROR(IF($K2="Historical", IF(X2&lt;&gt;INDEX('Historical BMP Records'!X:X, MATCH($I2, 'Historical BMP Records'!$I:$I, 0)), 1, 0), IF(X2&lt;&gt;INDEX('Planned and Progress BMPs'!X:X, MATCH($I2, 'Planned and Progress BMPs'!$I:$I, 0)), 1, 0)), "")</calculatedColumnFormula>
    </tableColumn>
    <tableColumn id="73" xr3:uid="{00000000-0010-0000-0500-000049000000}" name="HUC12 Changed" dataDxfId="41">
      <calculatedColumnFormula>IFERROR(IF($K2="Historical", IF(Y2&lt;&gt;INDEX('Historical BMP Records'!Y:Y, MATCH($I2, 'Historical BMP Records'!$I:$I, 0)), 1, 0), IF(Y2&lt;&gt;INDEX('Planned and Progress BMPs'!Y:Y, MATCH($I2, 'Planned and Progress BMPs'!$I:$I, 0)), 1, 0)), "")</calculatedColumnFormula>
    </tableColumn>
    <tableColumn id="74" xr3:uid="{00000000-0010-0000-0500-00004A000000}" name="Latitude Changed" dataDxfId="40">
      <calculatedColumnFormula>IFERROR(IF($K2="Historical", IF(Z2&lt;&gt;INDEX('Historical BMP Records'!Z:Z, MATCH($I2, 'Historical BMP Records'!$I:$I, 0)), 1, 0), IF(Z2&lt;&gt;INDEX('Planned and Progress BMPs'!Z:Z, MATCH($I2, 'Planned and Progress BMPs'!$I:$I, 0)), 1, 0)), "")</calculatedColumnFormula>
    </tableColumn>
    <tableColumn id="75" xr3:uid="{00000000-0010-0000-0500-00004B000000}" name="Longitude Changed" dataDxfId="39">
      <calculatedColumnFormula>IFERROR(IF($K2="Historical", IF(AA2&lt;&gt;INDEX('Historical BMP Records'!AA:AA, MATCH($I2, 'Historical BMP Records'!$I:$I, 0)), 1, 0), IF(AA2&lt;&gt;INDEX('Planned and Progress BMPs'!AA:AA, MATCH($I2, 'Planned and Progress BMPs'!$I:$I, 0)), 1, 0)), "")</calculatedColumnFormula>
    </tableColumn>
    <tableColumn id="76" xr3:uid="{00000000-0010-0000-0500-00004C000000}" name="Land Use Selection Changed" dataDxfId="38">
      <calculatedColumnFormula>IFERROR(IF($K2="Historical", IF(AB2&lt;&gt;INDEX('Historical BMP Records'!AB:AB, MATCH($I2, 'Historical BMP Records'!$I:$I, 0)), 1, 0), IF(AB2&lt;&gt;INDEX('Planned and Progress BMPs'!AB:AB, MATCH($I2, 'Planned and Progress BMPs'!$I:$I, 0)), 1, 0)), "")</calculatedColumnFormula>
    </tableColumn>
    <tableColumn id="77" xr3:uid="{00000000-0010-0000-0500-00004D000000}" name="Facility Name Changed" dataDxfId="37">
      <calculatedColumnFormula>IFERROR(IF($K2="Historical", IF(AC2&lt;&gt;INDEX('Historical BMP Records'!AC:AC, MATCH($I2, 'Historical BMP Records'!$I:$I, 0)), 1, 0), IF(AC2&lt;&gt;INDEX('Planned and Progress BMPs'!AC:AC, MATCH($I2, 'Planned and Progress BMPs'!$I:$I, 0)), 1, 0)), "")</calculatedColumnFormula>
    </tableColumn>
    <tableColumn id="78" xr3:uid="{00000000-0010-0000-0500-00004E000000}" name="Contact Name Changed" dataDxfId="36">
      <calculatedColumnFormula>IFERROR(IF($K2="Historical", IF(AD2&lt;&gt;INDEX('Historical BMP Records'!AD:AD, MATCH($I2, 'Historical BMP Records'!$I:$I, 0)), 1, 0), IF(AD2&lt;&gt;INDEX('Planned and Progress BMPs'!AD:AD, MATCH($I2, 'Planned and Progress BMPs'!$I:$I, 0)), 1, 0)), "")</calculatedColumnFormula>
    </tableColumn>
    <tableColumn id="79" xr3:uid="{00000000-0010-0000-0500-00004F000000}" name="Agency Name Changed" dataDxfId="35">
      <calculatedColumnFormula>IFERROR(IF($K2="Historical", IF(AE2&lt;&gt;INDEX('Historical BMP Records'!AE:AE, MATCH($I2, 'Historical BMP Records'!$I:$I, 0)), 1, 0), IF(AE2&lt;&gt;INDEX('Planned and Progress BMPs'!AE:AE, MATCH($I2, 'Planned and Progress BMPs'!$I:$I, 0)), 1, 0)), "")</calculatedColumnFormula>
    </tableColumn>
    <tableColumn id="80" xr3:uid="{00000000-0010-0000-0500-000050000000}" name="Inspection Date 1 Changed" dataDxfId="34">
      <calculatedColumnFormula>IFERROR(IF($K2="Historical", IF(AF2&lt;&gt;INDEX('Historical BMP Records'!AF:AF, MATCH($I2, 'Historical BMP Records'!$I:$I, 0)), 1, 0), IF(AF2&lt;&gt;INDEX('Planned and Progress BMPs'!AF:AF, MATCH($I2, 'Planned and Progress BMPs'!$I:$I, 0)), 1, 0)), "")</calculatedColumnFormula>
    </tableColumn>
    <tableColumn id="81" xr3:uid="{00000000-0010-0000-0500-000051000000}" name="Status 1 Changed" dataDxfId="33">
      <calculatedColumnFormula>IFERROR(IF($K2="Historical", IF(AG2&lt;&gt;INDEX('Historical BMP Records'!AG:AG, MATCH($I2, 'Historical BMP Records'!$I:$I, 0)), 1, 0), IF(AG2&lt;&gt;INDEX('Planned and Progress BMPs'!AG:AG, MATCH($I2, 'Planned and Progress BMPs'!$I:$I, 0)), 1, 0)), "")</calculatedColumnFormula>
    </tableColumn>
    <tableColumn id="82" xr3:uid="{00000000-0010-0000-0500-000052000000}" name="Inspect Maint Date 1 Changed" dataDxfId="32">
      <calculatedColumnFormula>IFERROR(IF($K2="Historical", IF(AH2&lt;&gt;INDEX('Historical BMP Records'!AH:AH, MATCH($I2, 'Historical BMP Records'!$I:$I, 0)), 1, 0), IF(AH2&lt;&gt;INDEX('Planned and Progress BMPs'!AH:AH, MATCH($I2, 'Planned and Progress BMPs'!$I:$I, 0)), 1, 0)), "")</calculatedColumnFormula>
    </tableColumn>
    <tableColumn id="83" xr3:uid="{00000000-0010-0000-0500-000053000000}" name="Inspection Date 2 Changed" dataDxfId="31">
      <calculatedColumnFormula>IFERROR(IF($K2="Historical", IF(AI2&lt;&gt;INDEX('Historical BMP Records'!AI:AI, MATCH($I2, 'Historical BMP Records'!$I:$I, 0)), 1, 0), IF(AI2&lt;&gt;INDEX('Planned and Progress BMPs'!AI:AI, MATCH($I2, 'Planned and Progress BMPs'!$I:$I, 0)), 1, 0)), "")</calculatedColumnFormula>
    </tableColumn>
    <tableColumn id="84" xr3:uid="{00000000-0010-0000-0500-000054000000}" name="Status 2 Changed" dataDxfId="30">
      <calculatedColumnFormula>IFERROR(IF($K2="Historical", IF(AJ2&lt;&gt;INDEX('Historical BMP Records'!AJ:AJ, MATCH($I2, 'Historical BMP Records'!$I:$I, 0)), 1, 0), IF(AJ2&lt;&gt;INDEX('Planned and Progress BMPs'!AJ:AJ, MATCH($I2, 'Planned and Progress BMPs'!$I:$I, 0)), 1, 0)), "")</calculatedColumnFormula>
    </tableColumn>
    <tableColumn id="85" xr3:uid="{00000000-0010-0000-0500-000055000000}" name="Inspect Maint Date 2 Changed" dataDxfId="29">
      <calculatedColumnFormula>IFERROR(IF($K2="Historical", IF(AK2&lt;&gt;INDEX('Historical BMP Records'!AK:AK, MATCH($I2, 'Historical BMP Records'!$I:$I, 0)), 1, 0), IF(AK2&lt;&gt;INDEX('Planned and Progress BMPs'!AK:AK, MATCH($I2, 'Planned and Progress BMPs'!$I:$I, 0)), 1, 0)), "")</calculatedColumnFormula>
    </tableColumn>
    <tableColumn id="86" xr3:uid="{00000000-0010-0000-0500-000056000000}" name="Inspection Date 3 Changed" dataDxfId="28">
      <calculatedColumnFormula>IFERROR(IF($K2="Historical", IF(AL2&lt;&gt;INDEX('Historical BMP Records'!AL:AL, MATCH($I2, 'Historical BMP Records'!$I:$I, 0)), 1, 0), IF(AL2&lt;&gt;INDEX('Planned and Progress BMPs'!AL:AL, MATCH($I2, 'Planned and Progress BMPs'!$I:$I, 0)), 1, 0)), "")</calculatedColumnFormula>
    </tableColumn>
    <tableColumn id="87" xr3:uid="{00000000-0010-0000-0500-000057000000}" name="Status 3 Changed" dataDxfId="27">
      <calculatedColumnFormula>IFERROR(IF($K2="Historical", IF(AM2&lt;&gt;INDEX('Historical BMP Records'!AM:AM, MATCH($I2, 'Historical BMP Records'!$I:$I, 0)), 1, 0), IF(AM2&lt;&gt;INDEX('Planned and Progress BMPs'!AM:AM, MATCH($I2, 'Planned and Progress BMPs'!$I:$I, 0)), 1, 0)), "")</calculatedColumnFormula>
    </tableColumn>
    <tableColumn id="88" xr3:uid="{00000000-0010-0000-0500-000058000000}" name="Inspect Maint Date 3 Changed" dataDxfId="26">
      <calculatedColumnFormula>IFERROR(IF($K2="Historical", IF(AN2&lt;&gt;INDEX('Historical BMP Records'!AN:AN, MATCH($I2, 'Historical BMP Records'!$I:$I, 0)), 1, 0), IF(AN2&lt;&gt;INDEX('Planned and Progress BMPs'!AN:AN, MATCH($I2, 'Planned and Progress BMPs'!$I:$I, 0)), 1, 0)), "")</calculatedColumnFormula>
    </tableColumn>
    <tableColumn id="89" xr3:uid="{00000000-0010-0000-0500-000059000000}" name="Inspection Date 4 Changed" dataDxfId="25">
      <calculatedColumnFormula>IFERROR(IF($K2="Historical", IF(AO2&lt;&gt;INDEX('Historical BMP Records'!AO:AO, MATCH($I2, 'Historical BMP Records'!$I:$I, 0)), 1, 0), IF(AO2&lt;&gt;INDEX('Planned and Progress BMPs'!AO:AO, MATCH($I2, 'Planned and Progress BMPs'!$I:$I, 0)), 1, 0)), "")</calculatedColumnFormula>
    </tableColumn>
    <tableColumn id="90" xr3:uid="{00000000-0010-0000-0500-00005A000000}" name="Status 4 Changed" dataDxfId="24">
      <calculatedColumnFormula>IFERROR(IF($K2="Historical", IF(AP2&lt;&gt;INDEX('Historical BMP Records'!AP:AP, MATCH($I2, 'Historical BMP Records'!$I:$I, 0)), 1, 0), IF(AP2&lt;&gt;INDEX('Planned and Progress BMPs'!AP:AP, MATCH($I2, 'Planned and Progress BMPs'!$I:$I, 0)), 1, 0)), "")</calculatedColumnFormula>
    </tableColumn>
    <tableColumn id="91" xr3:uid="{00000000-0010-0000-0500-00005B000000}" name="Inspect Maint Date 4 Changed" dataDxfId="23">
      <calculatedColumnFormula>IFERROR(IF($K2="Historical", IF(AQ2&lt;&gt;INDEX('Historical BMP Records'!AQ:AQ, MATCH($I2, 'Historical BMP Records'!$I:$I, 0)), 1, 0), IF(AQ2&lt;&gt;INDEX('Planned and Progress BMPs'!AQ:AQ, MATCH($I2, 'Planned and Progress BMPs'!$I:$I, 0)), 1, 0)), "")</calculatedColumnFormula>
    </tableColumn>
    <tableColumn id="92" xr3:uid="{00000000-0010-0000-0500-00005C000000}" name="Inspection Date 5 Changed" dataDxfId="22">
      <calculatedColumnFormula>IFERROR(IF($K2="Historical", IF(AR2&lt;&gt;INDEX('Historical BMP Records'!AR:AR, MATCH($I2, 'Historical BMP Records'!$I:$I, 0)), 1, 0), IF(AR2&lt;&gt;INDEX('Planned and Progress BMPs'!AR:AR, MATCH($I2, 'Planned and Progress BMPs'!$I:$I, 0)), 1, 0)), "")</calculatedColumnFormula>
    </tableColumn>
    <tableColumn id="93" xr3:uid="{00000000-0010-0000-0500-00005D000000}" name="Status 5 Changed" dataDxfId="21">
      <calculatedColumnFormula>IFERROR(IF($K2="Historical", IF(AS2&lt;&gt;INDEX('Historical BMP Records'!AS:AS, MATCH($I2, 'Historical BMP Records'!$I:$I, 0)), 1, 0), IF(AS2&lt;&gt;INDEX('Planned and Progress BMPs'!AS:AS, MATCH($I2, 'Planned and Progress BMPs'!$I:$I, 0)), 1, 0)), "")</calculatedColumnFormula>
    </tableColumn>
    <tableColumn id="94" xr3:uid="{00000000-0010-0000-0500-00005E000000}" name="Inspect Maint Date 5 Changed" dataDxfId="20">
      <calculatedColumnFormula>IFERROR(IF($K2="Historical", IF(AT2&lt;&gt;INDEX('Historical BMP Records'!AT:AT, MATCH($I2, 'Historical BMP Records'!$I:$I, 0)), 1, 0), IF(AT2&lt;&gt;INDEX('Planned and Progress BMPs'!AT:AT, MATCH($I2, 'Planned and Progress BMPs'!$I:$I, 0)), 1, 0)), "")</calculatedColumnFormula>
    </tableColumn>
    <tableColumn id="95" xr3:uid="{00000000-0010-0000-0500-00005F000000}" name="Comments Changed" dataDxfId="19">
      <calculatedColumnFormula>IFERROR(IF($K2="Historical", IF(AU2&lt;&gt;INDEX('Historical BMP Records'!AU:AU, MATCH($I2, 'Historical BMP Records'!$I:$I, 0)), 1, 0), IF(AU2&lt;&gt;INDEX('Planned and Progress BMPs'!AU:AU, MATCH($I2, 'Planned and Progress BMPs'!$I:$I, 0)), 1, 0)), "")</calculatedColumnFormula>
    </tableColumn>
    <tableColumn id="98" xr3:uid="{00000000-0010-0000-0500-000062000000}" name="Changes" dataDxfId="18">
      <calculatedColumnFormula>SUM(T_Historical9[[#This Row],[FY17 
Status Changed]:[Comments Changed]])</calculatedColumnFormula>
    </tableColumn>
  </tableColumns>
  <tableStyleInfo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6000000}" name="T_PrevPracNames" displayName="T_PrevPracNames" ref="A1:B244" totalsRowShown="0" headerRowDxfId="17" dataDxfId="16">
  <autoFilter ref="A1:B244" xr:uid="{00000000-0009-0000-0100-000002000000}"/>
  <tableColumns count="2">
    <tableColumn id="1" xr3:uid="{00000000-0010-0000-0600-000001000000}" name="DoD BMP ID" dataDxfId="15"/>
    <tableColumn id="2" xr3:uid="{00000000-0010-0000-0600-000002000000}" name="Practice Name" dataDxfId="14"/>
  </tableColumns>
  <tableStyleInfo name="TableStyleLight1"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7000000}" name="FY17PracNames" displayName="FY17PracNames" ref="E1:E44" totalsRowShown="0">
  <autoFilter ref="E1:E44" xr:uid="{00000000-0009-0000-0100-000006000000}"/>
  <tableColumns count="1">
    <tableColumn id="1" xr3:uid="{00000000-0010-0000-0700-000001000000}" name="BMP Name"/>
  </tableColumns>
  <tableStyleInfo name="TableStyleLight1"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cast.chesapeakebay.net/CostProfile/DownloadCostProfile?costProfileId=6&amp;costProfileName=Pennsylvania" TargetMode="External"/><Relationship Id="rId1" Type="http://schemas.openxmlformats.org/officeDocument/2006/relationships/hyperlink" Target="mailto:MKarpaitis@BrwnCald.com" TargetMode="Externa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2" Type="http://schemas.openxmlformats.org/officeDocument/2006/relationships/table" Target="../tables/table8.xml"/><Relationship Id="rId1" Type="http://schemas.openxmlformats.org/officeDocument/2006/relationships/table" Target="../tables/table7.x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table" Target="../tables/table3.xml"/></Relationships>
</file>

<file path=xl/worksheets/_rels/sheet5.xml.rels><?xml version="1.0" encoding="UTF-8" standalone="yes"?>
<Relationships xmlns="http://schemas.openxmlformats.org/package/2006/relationships"><Relationship Id="rId1" Type="http://schemas.openxmlformats.org/officeDocument/2006/relationships/table" Target="../tables/table4.xml"/></Relationships>
</file>

<file path=xl/worksheets/_rels/sheet6.xml.rels><?xml version="1.0" encoding="UTF-8" standalone="yes"?>
<Relationships xmlns="http://schemas.openxmlformats.org/package/2006/relationships"><Relationship Id="rId1" Type="http://schemas.openxmlformats.org/officeDocument/2006/relationships/table" Target="../tables/table5.xml"/></Relationships>
</file>

<file path=xl/worksheets/_rels/sheet7.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7">
    <tabColor theme="4" tint="0.39997558519241921"/>
    <pageSetUpPr fitToPage="1"/>
  </sheetPr>
  <dimension ref="A1:E55"/>
  <sheetViews>
    <sheetView tabSelected="1" zoomScaleNormal="100" zoomScaleSheetLayoutView="100" workbookViewId="0">
      <selection activeCell="B13" sqref="B13"/>
    </sheetView>
  </sheetViews>
  <sheetFormatPr defaultColWidth="9.140625" defaultRowHeight="15" x14ac:dyDescent="0.25"/>
  <cols>
    <col min="1" max="1" width="25.7109375" style="6" customWidth="1"/>
    <col min="2" max="2" width="68.85546875" style="6" customWidth="1"/>
    <col min="3" max="3" width="60.7109375" style="6" customWidth="1"/>
    <col min="4" max="16384" width="9.140625" style="6"/>
  </cols>
  <sheetData>
    <row r="1" spans="1:3" ht="21" x14ac:dyDescent="0.35">
      <c r="A1" s="126" t="s">
        <v>5739</v>
      </c>
      <c r="B1" s="127"/>
      <c r="C1" s="128"/>
    </row>
    <row r="2" spans="1:3" x14ac:dyDescent="0.25">
      <c r="A2" s="31" t="s">
        <v>474</v>
      </c>
      <c r="B2" s="32" t="s">
        <v>475</v>
      </c>
      <c r="C2" s="33" t="s">
        <v>476</v>
      </c>
    </row>
    <row r="3" spans="1:3" ht="30" x14ac:dyDescent="0.25">
      <c r="A3" s="133" t="s">
        <v>477</v>
      </c>
      <c r="B3" s="131" t="s">
        <v>643</v>
      </c>
      <c r="C3" s="50" t="s">
        <v>5737</v>
      </c>
    </row>
    <row r="4" spans="1:3" x14ac:dyDescent="0.25">
      <c r="A4" s="134"/>
      <c r="B4" s="132"/>
      <c r="C4" s="51" t="s">
        <v>5732</v>
      </c>
    </row>
    <row r="5" spans="1:3" x14ac:dyDescent="0.25">
      <c r="A5" s="34"/>
      <c r="B5" s="35"/>
      <c r="C5" s="36"/>
    </row>
    <row r="6" spans="1:3" ht="30" customHeight="1" x14ac:dyDescent="0.25">
      <c r="A6" s="142" t="s">
        <v>5779</v>
      </c>
      <c r="B6" s="113" t="s">
        <v>5781</v>
      </c>
      <c r="C6" s="114" t="s">
        <v>5723</v>
      </c>
    </row>
    <row r="7" spans="1:3" x14ac:dyDescent="0.25">
      <c r="A7" s="143"/>
      <c r="B7" s="120" t="s">
        <v>5780</v>
      </c>
      <c r="C7" s="114" t="s">
        <v>642</v>
      </c>
    </row>
    <row r="8" spans="1:3" s="98" customFormat="1" ht="30" x14ac:dyDescent="0.25">
      <c r="A8" s="143"/>
      <c r="B8" s="121" t="s">
        <v>5760</v>
      </c>
      <c r="C8" s="115" t="s">
        <v>5761</v>
      </c>
    </row>
    <row r="9" spans="1:3" s="98" customFormat="1" ht="30" x14ac:dyDescent="0.25">
      <c r="A9" s="143"/>
      <c r="B9" s="119" t="s">
        <v>5792</v>
      </c>
      <c r="C9" s="116" t="s">
        <v>5793</v>
      </c>
    </row>
    <row r="10" spans="1:3" s="98" customFormat="1" ht="45" x14ac:dyDescent="0.25">
      <c r="A10" s="143"/>
      <c r="B10" s="117" t="s">
        <v>5762</v>
      </c>
      <c r="C10" s="116" t="s">
        <v>5763</v>
      </c>
    </row>
    <row r="11" spans="1:3" s="98" customFormat="1" ht="30" x14ac:dyDescent="0.25">
      <c r="A11" s="144"/>
      <c r="B11" s="118" t="s">
        <v>5764</v>
      </c>
      <c r="C11" s="114" t="s">
        <v>5765</v>
      </c>
    </row>
    <row r="12" spans="1:3" x14ac:dyDescent="0.25">
      <c r="A12" s="34"/>
      <c r="B12" s="35"/>
      <c r="C12" s="36"/>
    </row>
    <row r="13" spans="1:3" ht="231.75" customHeight="1" x14ac:dyDescent="0.25">
      <c r="A13" s="139" t="s">
        <v>5766</v>
      </c>
      <c r="B13" s="44" t="s">
        <v>5738</v>
      </c>
      <c r="C13" s="45" t="s">
        <v>5796</v>
      </c>
    </row>
    <row r="14" spans="1:3" ht="90" x14ac:dyDescent="0.25">
      <c r="A14" s="140"/>
      <c r="B14" s="103" t="s">
        <v>5715</v>
      </c>
      <c r="C14" s="112" t="s">
        <v>5768</v>
      </c>
    </row>
    <row r="15" spans="1:3" s="98" customFormat="1" x14ac:dyDescent="0.25">
      <c r="A15" s="140"/>
      <c r="B15" s="104"/>
      <c r="C15" s="52" t="s">
        <v>5795</v>
      </c>
    </row>
    <row r="16" spans="1:3" ht="45" x14ac:dyDescent="0.25">
      <c r="A16" s="140"/>
      <c r="B16" s="44" t="s">
        <v>5769</v>
      </c>
      <c r="C16" s="45" t="s">
        <v>5797</v>
      </c>
    </row>
    <row r="17" spans="1:3" ht="60" x14ac:dyDescent="0.25">
      <c r="A17" s="140"/>
      <c r="B17" s="44" t="s">
        <v>5770</v>
      </c>
      <c r="C17" s="45" t="s">
        <v>5771</v>
      </c>
    </row>
    <row r="18" spans="1:3" ht="60" x14ac:dyDescent="0.25">
      <c r="A18" s="140"/>
      <c r="B18" s="44" t="s">
        <v>5773</v>
      </c>
      <c r="C18" s="45" t="s">
        <v>5772</v>
      </c>
    </row>
    <row r="19" spans="1:3" ht="45" x14ac:dyDescent="0.25">
      <c r="A19" s="140"/>
      <c r="B19" s="44" t="s">
        <v>5774</v>
      </c>
      <c r="C19" s="45" t="s">
        <v>5740</v>
      </c>
    </row>
    <row r="20" spans="1:3" ht="75" x14ac:dyDescent="0.25">
      <c r="A20" s="140"/>
      <c r="B20" s="44" t="s">
        <v>5735</v>
      </c>
      <c r="C20" s="45" t="s">
        <v>5733</v>
      </c>
    </row>
    <row r="21" spans="1:3" ht="30" x14ac:dyDescent="0.25">
      <c r="A21" s="140"/>
      <c r="B21" s="44" t="s">
        <v>5716</v>
      </c>
      <c r="C21" s="45" t="s">
        <v>644</v>
      </c>
    </row>
    <row r="22" spans="1:3" x14ac:dyDescent="0.25">
      <c r="A22" s="140"/>
      <c r="B22" s="135" t="s">
        <v>5798</v>
      </c>
      <c r="C22" s="137" t="s">
        <v>5799</v>
      </c>
    </row>
    <row r="23" spans="1:3" ht="35.25" customHeight="1" x14ac:dyDescent="0.25">
      <c r="A23" s="140"/>
      <c r="B23" s="136"/>
      <c r="C23" s="138"/>
    </row>
    <row r="24" spans="1:3" ht="30" x14ac:dyDescent="0.25">
      <c r="A24" s="140"/>
      <c r="B24" s="44" t="s">
        <v>5717</v>
      </c>
      <c r="C24" s="45" t="s">
        <v>5722</v>
      </c>
    </row>
    <row r="25" spans="1:3" ht="30" x14ac:dyDescent="0.25">
      <c r="A25" s="140"/>
      <c r="B25" s="44" t="s">
        <v>5775</v>
      </c>
      <c r="C25" s="45"/>
    </row>
    <row r="26" spans="1:3" ht="135" x14ac:dyDescent="0.25">
      <c r="A26" s="140"/>
      <c r="B26" s="44" t="s">
        <v>5718</v>
      </c>
      <c r="C26" s="45" t="s">
        <v>5782</v>
      </c>
    </row>
    <row r="27" spans="1:3" ht="30" x14ac:dyDescent="0.25">
      <c r="A27" s="141"/>
      <c r="B27" s="44" t="s">
        <v>5736</v>
      </c>
      <c r="C27" s="45"/>
    </row>
    <row r="28" spans="1:3" x14ac:dyDescent="0.25">
      <c r="A28" s="34"/>
      <c r="B28" s="35"/>
      <c r="C28" s="36"/>
    </row>
    <row r="29" spans="1:3" ht="45" x14ac:dyDescent="0.25">
      <c r="A29" s="129" t="s">
        <v>5767</v>
      </c>
      <c r="B29" s="44" t="s">
        <v>5800</v>
      </c>
      <c r="C29" s="45" t="s">
        <v>5776</v>
      </c>
    </row>
    <row r="30" spans="1:3" s="72" customFormat="1" ht="150" x14ac:dyDescent="0.25">
      <c r="A30" s="129"/>
      <c r="B30" s="44" t="s">
        <v>5719</v>
      </c>
      <c r="C30" s="45" t="s">
        <v>5801</v>
      </c>
    </row>
    <row r="31" spans="1:3" ht="60" x14ac:dyDescent="0.25">
      <c r="A31" s="130"/>
      <c r="B31" s="44" t="s">
        <v>5802</v>
      </c>
      <c r="C31" s="45" t="s">
        <v>5721</v>
      </c>
    </row>
    <row r="32" spans="1:3" ht="30" x14ac:dyDescent="0.25">
      <c r="A32" s="130"/>
      <c r="B32" s="44" t="s">
        <v>5734</v>
      </c>
      <c r="C32" s="45"/>
    </row>
    <row r="33" spans="1:5" ht="120" x14ac:dyDescent="0.25">
      <c r="A33" s="130"/>
      <c r="B33" s="44" t="s">
        <v>5720</v>
      </c>
      <c r="C33" s="45" t="s">
        <v>5803</v>
      </c>
    </row>
    <row r="34" spans="1:5" ht="60" x14ac:dyDescent="0.25">
      <c r="A34" s="130"/>
      <c r="B34" s="44" t="s">
        <v>5778</v>
      </c>
      <c r="C34" s="45" t="s">
        <v>5777</v>
      </c>
    </row>
    <row r="35" spans="1:5" ht="15.75" thickBot="1" x14ac:dyDescent="0.3">
      <c r="A35" s="47"/>
      <c r="B35" s="48"/>
      <c r="C35" s="49"/>
    </row>
    <row r="36" spans="1:5" ht="15.75" thickBot="1" x14ac:dyDescent="0.3">
      <c r="A36" s="122" t="s">
        <v>5784</v>
      </c>
      <c r="B36" s="123" t="s">
        <v>5785</v>
      </c>
      <c r="C36" s="124" t="s">
        <v>5786</v>
      </c>
    </row>
    <row r="39" spans="1:5" x14ac:dyDescent="0.25">
      <c r="A39" s="125" t="s">
        <v>5750</v>
      </c>
      <c r="B39" s="125"/>
      <c r="C39" s="125"/>
    </row>
    <row r="40" spans="1:5" x14ac:dyDescent="0.25">
      <c r="A40" s="32" t="s">
        <v>480</v>
      </c>
      <c r="B40" s="32" t="s">
        <v>659</v>
      </c>
      <c r="C40" s="32" t="s">
        <v>5741</v>
      </c>
      <c r="E40" s="98"/>
    </row>
    <row r="41" spans="1:5" ht="30" x14ac:dyDescent="0.25">
      <c r="A41" s="105" t="s">
        <v>660</v>
      </c>
      <c r="B41" s="105" t="s">
        <v>5742</v>
      </c>
      <c r="C41" s="105" t="s">
        <v>5749</v>
      </c>
      <c r="E41" s="98"/>
    </row>
    <row r="42" spans="1:5" ht="30" x14ac:dyDescent="0.25">
      <c r="A42" s="105" t="s">
        <v>660</v>
      </c>
      <c r="B42" s="105" t="s">
        <v>4298</v>
      </c>
      <c r="C42" s="105" t="s">
        <v>5743</v>
      </c>
      <c r="E42" s="98"/>
    </row>
    <row r="43" spans="1:5" ht="30" x14ac:dyDescent="0.25">
      <c r="A43" s="105" t="s">
        <v>660</v>
      </c>
      <c r="B43" s="105" t="s">
        <v>4288</v>
      </c>
      <c r="C43" s="105" t="s">
        <v>5749</v>
      </c>
      <c r="E43" s="98"/>
    </row>
    <row r="44" spans="1:5" x14ac:dyDescent="0.25">
      <c r="A44" s="105" t="s">
        <v>660</v>
      </c>
      <c r="B44" s="105" t="s">
        <v>4299</v>
      </c>
      <c r="C44" s="105" t="s">
        <v>5744</v>
      </c>
      <c r="E44" s="98"/>
    </row>
    <row r="45" spans="1:5" x14ac:dyDescent="0.25">
      <c r="A45" s="106" t="s">
        <v>661</v>
      </c>
      <c r="B45" s="106" t="s">
        <v>4289</v>
      </c>
      <c r="C45" s="106" t="s">
        <v>5752</v>
      </c>
      <c r="E45" s="98"/>
    </row>
    <row r="46" spans="1:5" x14ac:dyDescent="0.25">
      <c r="A46" s="106" t="s">
        <v>661</v>
      </c>
      <c r="B46" s="106" t="s">
        <v>4293</v>
      </c>
      <c r="C46" s="106" t="s">
        <v>5752</v>
      </c>
      <c r="E46" s="98"/>
    </row>
    <row r="47" spans="1:5" ht="30" x14ac:dyDescent="0.25">
      <c r="A47" s="106" t="s">
        <v>661</v>
      </c>
      <c r="B47" s="106" t="s">
        <v>4295</v>
      </c>
      <c r="C47" s="106" t="s">
        <v>5745</v>
      </c>
      <c r="E47" s="98"/>
    </row>
    <row r="48" spans="1:5" ht="30" x14ac:dyDescent="0.25">
      <c r="A48" s="106" t="s">
        <v>661</v>
      </c>
      <c r="B48" s="106" t="s">
        <v>4300</v>
      </c>
      <c r="C48" s="106" t="s">
        <v>5746</v>
      </c>
      <c r="E48" s="98"/>
    </row>
    <row r="49" spans="1:5" ht="30" x14ac:dyDescent="0.25">
      <c r="A49" s="106" t="s">
        <v>661</v>
      </c>
      <c r="B49" s="106" t="s">
        <v>4301</v>
      </c>
      <c r="C49" s="106" t="s">
        <v>5746</v>
      </c>
      <c r="E49" s="98"/>
    </row>
    <row r="50" spans="1:5" ht="30" x14ac:dyDescent="0.25">
      <c r="A50" s="106" t="s">
        <v>661</v>
      </c>
      <c r="B50" s="106" t="s">
        <v>4302</v>
      </c>
      <c r="C50" s="106" t="s">
        <v>5746</v>
      </c>
      <c r="E50" s="98"/>
    </row>
    <row r="51" spans="1:5" ht="30" x14ac:dyDescent="0.25">
      <c r="A51" s="106" t="s">
        <v>661</v>
      </c>
      <c r="B51" s="106" t="s">
        <v>4303</v>
      </c>
      <c r="C51" s="106" t="s">
        <v>5746</v>
      </c>
      <c r="E51" s="98"/>
    </row>
    <row r="52" spans="1:5" ht="30" x14ac:dyDescent="0.25">
      <c r="A52" s="106" t="s">
        <v>661</v>
      </c>
      <c r="B52" s="106" t="s">
        <v>4291</v>
      </c>
      <c r="C52" s="106" t="s">
        <v>5753</v>
      </c>
      <c r="E52" s="98"/>
    </row>
    <row r="53" spans="1:5" ht="30" x14ac:dyDescent="0.25">
      <c r="A53" s="106" t="s">
        <v>661</v>
      </c>
      <c r="B53" s="106" t="s">
        <v>4294</v>
      </c>
      <c r="C53" s="106" t="s">
        <v>5751</v>
      </c>
      <c r="E53" s="98"/>
    </row>
    <row r="54" spans="1:5" ht="30" x14ac:dyDescent="0.25">
      <c r="A54" s="106" t="s">
        <v>661</v>
      </c>
      <c r="B54" s="106" t="s">
        <v>4292</v>
      </c>
      <c r="C54" s="106" t="s">
        <v>5747</v>
      </c>
      <c r="E54" s="98"/>
    </row>
    <row r="55" spans="1:5" ht="30" x14ac:dyDescent="0.25">
      <c r="A55" s="106" t="s">
        <v>661</v>
      </c>
      <c r="B55" s="106" t="s">
        <v>4304</v>
      </c>
      <c r="C55" s="106" t="s">
        <v>5748</v>
      </c>
      <c r="E55" s="98"/>
    </row>
  </sheetData>
  <sheetProtection sheet="1" objects="1" scenarios="1"/>
  <mergeCells count="9">
    <mergeCell ref="A39:C39"/>
    <mergeCell ref="A1:C1"/>
    <mergeCell ref="A29:A34"/>
    <mergeCell ref="B3:B4"/>
    <mergeCell ref="A3:A4"/>
    <mergeCell ref="B22:B23"/>
    <mergeCell ref="C22:C23"/>
    <mergeCell ref="A13:A27"/>
    <mergeCell ref="A6:A11"/>
  </mergeCells>
  <hyperlinks>
    <hyperlink ref="C4" r:id="rId1" xr:uid="{00000000-0004-0000-0000-000000000000}"/>
    <hyperlink ref="C15" r:id="rId2" xr:uid="{00000000-0004-0000-0000-000001000000}"/>
  </hyperlinks>
  <printOptions horizontalCentered="1" verticalCentered="1"/>
  <pageMargins left="0.7" right="0.7" top="0.75" bottom="0.75" header="0.3" footer="0.3"/>
  <pageSetup scale="61" fitToHeight="0" orientation="portrait" r:id="rId3"/>
  <headerFooter>
    <oddHeader>&amp;R&amp;D</oddHeader>
    <oddFooter>&amp;L&amp;F&amp;C&amp;A&amp;R&amp;P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5"/>
  <dimension ref="A1:A68"/>
  <sheetViews>
    <sheetView workbookViewId="0">
      <selection activeCell="A91" sqref="A91"/>
    </sheetView>
  </sheetViews>
  <sheetFormatPr defaultRowHeight="15" x14ac:dyDescent="0.25"/>
  <cols>
    <col min="1" max="1" width="47.7109375" customWidth="1"/>
    <col min="2" max="2" width="14.7109375" customWidth="1"/>
  </cols>
  <sheetData>
    <row r="1" spans="1:1" s="4" customFormat="1" ht="15.75" thickBot="1" x14ac:dyDescent="0.3">
      <c r="A1" s="19" t="s">
        <v>0</v>
      </c>
    </row>
    <row r="2" spans="1:1" x14ac:dyDescent="0.25">
      <c r="A2" s="6" t="s">
        <v>5236</v>
      </c>
    </row>
    <row r="3" spans="1:1" x14ac:dyDescent="0.25">
      <c r="A3" s="6" t="s">
        <v>5237</v>
      </c>
    </row>
    <row r="4" spans="1:1" x14ac:dyDescent="0.25">
      <c r="A4" s="6" t="s">
        <v>5238</v>
      </c>
    </row>
    <row r="5" spans="1:1" x14ac:dyDescent="0.25">
      <c r="A5" s="6" t="s">
        <v>5239</v>
      </c>
    </row>
    <row r="6" spans="1:1" x14ac:dyDescent="0.25">
      <c r="A6" s="6" t="s">
        <v>5240</v>
      </c>
    </row>
    <row r="7" spans="1:1" x14ac:dyDescent="0.25">
      <c r="A7" s="6" t="s">
        <v>5241</v>
      </c>
    </row>
    <row r="8" spans="1:1" x14ac:dyDescent="0.25">
      <c r="A8" s="6" t="s">
        <v>5242</v>
      </c>
    </row>
    <row r="9" spans="1:1" x14ac:dyDescent="0.25">
      <c r="A9" s="6" t="s">
        <v>5243</v>
      </c>
    </row>
    <row r="10" spans="1:1" x14ac:dyDescent="0.25">
      <c r="A10" s="6" t="s">
        <v>5244</v>
      </c>
    </row>
    <row r="11" spans="1:1" x14ac:dyDescent="0.25">
      <c r="A11" s="6" t="s">
        <v>5245</v>
      </c>
    </row>
    <row r="12" spans="1:1" x14ac:dyDescent="0.25">
      <c r="A12" s="6" t="s">
        <v>5246</v>
      </c>
    </row>
    <row r="13" spans="1:1" x14ac:dyDescent="0.25">
      <c r="A13" s="6" t="s">
        <v>5247</v>
      </c>
    </row>
    <row r="14" spans="1:1" x14ac:dyDescent="0.25">
      <c r="A14" s="6" t="s">
        <v>5248</v>
      </c>
    </row>
    <row r="15" spans="1:1" x14ac:dyDescent="0.25">
      <c r="A15" s="6" t="s">
        <v>5249</v>
      </c>
    </row>
    <row r="16" spans="1:1" x14ac:dyDescent="0.25">
      <c r="A16" s="6" t="s">
        <v>5250</v>
      </c>
    </row>
    <row r="17" spans="1:1" x14ac:dyDescent="0.25">
      <c r="A17" s="6" t="s">
        <v>5251</v>
      </c>
    </row>
    <row r="18" spans="1:1" x14ac:dyDescent="0.25">
      <c r="A18" s="6" t="s">
        <v>5252</v>
      </c>
    </row>
    <row r="19" spans="1:1" x14ac:dyDescent="0.25">
      <c r="A19" s="6" t="s">
        <v>5253</v>
      </c>
    </row>
    <row r="20" spans="1:1" x14ac:dyDescent="0.25">
      <c r="A20" s="6" t="s">
        <v>5254</v>
      </c>
    </row>
    <row r="21" spans="1:1" x14ac:dyDescent="0.25">
      <c r="A21" s="6" t="s">
        <v>5255</v>
      </c>
    </row>
    <row r="22" spans="1:1" x14ac:dyDescent="0.25">
      <c r="A22" s="6" t="s">
        <v>5163</v>
      </c>
    </row>
    <row r="23" spans="1:1" x14ac:dyDescent="0.25">
      <c r="A23" s="6" t="s">
        <v>5256</v>
      </c>
    </row>
    <row r="24" spans="1:1" x14ac:dyDescent="0.25">
      <c r="A24" s="6" t="s">
        <v>5257</v>
      </c>
    </row>
    <row r="25" spans="1:1" x14ac:dyDescent="0.25">
      <c r="A25" s="6" t="s">
        <v>5258</v>
      </c>
    </row>
    <row r="26" spans="1:1" x14ac:dyDescent="0.25">
      <c r="A26" s="6" t="s">
        <v>5259</v>
      </c>
    </row>
    <row r="27" spans="1:1" x14ac:dyDescent="0.25">
      <c r="A27" s="6" t="s">
        <v>5260</v>
      </c>
    </row>
    <row r="28" spans="1:1" x14ac:dyDescent="0.25">
      <c r="A28" s="6" t="s">
        <v>5261</v>
      </c>
    </row>
    <row r="29" spans="1:1" x14ac:dyDescent="0.25">
      <c r="A29" s="28" t="s">
        <v>5262</v>
      </c>
    </row>
    <row r="30" spans="1:1" x14ac:dyDescent="0.25">
      <c r="A30" s="28" t="s">
        <v>5263</v>
      </c>
    </row>
    <row r="31" spans="1:1" x14ac:dyDescent="0.25">
      <c r="A31" s="28" t="s">
        <v>5264</v>
      </c>
    </row>
    <row r="32" spans="1:1" x14ac:dyDescent="0.25">
      <c r="A32" s="28" t="s">
        <v>5265</v>
      </c>
    </row>
    <row r="33" spans="1:1" x14ac:dyDescent="0.25">
      <c r="A33" s="28" t="s">
        <v>5266</v>
      </c>
    </row>
    <row r="34" spans="1:1" x14ac:dyDescent="0.25">
      <c r="A34" s="28" t="s">
        <v>5267</v>
      </c>
    </row>
    <row r="35" spans="1:1" x14ac:dyDescent="0.25">
      <c r="A35" s="6" t="s">
        <v>5268</v>
      </c>
    </row>
    <row r="36" spans="1:1" x14ac:dyDescent="0.25">
      <c r="A36" s="28" t="s">
        <v>5269</v>
      </c>
    </row>
    <row r="37" spans="1:1" x14ac:dyDescent="0.25">
      <c r="A37" s="6" t="s">
        <v>5270</v>
      </c>
    </row>
    <row r="38" spans="1:1" x14ac:dyDescent="0.25">
      <c r="A38" s="28" t="s">
        <v>5271</v>
      </c>
    </row>
    <row r="39" spans="1:1" x14ac:dyDescent="0.25">
      <c r="A39" s="6" t="s">
        <v>5162</v>
      </c>
    </row>
    <row r="40" spans="1:1" x14ac:dyDescent="0.25">
      <c r="A40" s="6" t="s">
        <v>5272</v>
      </c>
    </row>
    <row r="41" spans="1:1" x14ac:dyDescent="0.25">
      <c r="A41" s="6" t="s">
        <v>5273</v>
      </c>
    </row>
    <row r="42" spans="1:1" x14ac:dyDescent="0.25">
      <c r="A42" s="28" t="s">
        <v>5274</v>
      </c>
    </row>
    <row r="43" spans="1:1" x14ac:dyDescent="0.25">
      <c r="A43" s="6" t="s">
        <v>5275</v>
      </c>
    </row>
    <row r="44" spans="1:1" x14ac:dyDescent="0.25">
      <c r="A44" s="6" t="s">
        <v>5276</v>
      </c>
    </row>
    <row r="45" spans="1:1" x14ac:dyDescent="0.25">
      <c r="A45" s="28" t="s">
        <v>5277</v>
      </c>
    </row>
    <row r="46" spans="1:1" x14ac:dyDescent="0.25">
      <c r="A46" s="28" t="s">
        <v>5278</v>
      </c>
    </row>
    <row r="47" spans="1:1" x14ac:dyDescent="0.25">
      <c r="A47" s="29" t="s">
        <v>5279</v>
      </c>
    </row>
    <row r="48" spans="1:1" x14ac:dyDescent="0.25">
      <c r="A48" s="28" t="s">
        <v>5280</v>
      </c>
    </row>
    <row r="49" spans="1:1" x14ac:dyDescent="0.25">
      <c r="A49" s="6" t="s">
        <v>5281</v>
      </c>
    </row>
    <row r="50" spans="1:1" x14ac:dyDescent="0.25">
      <c r="A50" s="6" t="s">
        <v>5282</v>
      </c>
    </row>
    <row r="51" spans="1:1" x14ac:dyDescent="0.25">
      <c r="A51" s="28" t="s">
        <v>5283</v>
      </c>
    </row>
    <row r="52" spans="1:1" x14ac:dyDescent="0.25">
      <c r="A52" s="29" t="s">
        <v>5284</v>
      </c>
    </row>
    <row r="53" spans="1:1" x14ac:dyDescent="0.25">
      <c r="A53" s="28" t="s">
        <v>5285</v>
      </c>
    </row>
    <row r="54" spans="1:1" x14ac:dyDescent="0.25">
      <c r="A54" s="28" t="s">
        <v>5286</v>
      </c>
    </row>
    <row r="55" spans="1:1" x14ac:dyDescent="0.25">
      <c r="A55" s="28" t="s">
        <v>5287</v>
      </c>
    </row>
    <row r="56" spans="1:1" x14ac:dyDescent="0.25">
      <c r="A56" s="29" t="s">
        <v>5288</v>
      </c>
    </row>
    <row r="57" spans="1:1" x14ac:dyDescent="0.25">
      <c r="A57" s="6" t="s">
        <v>5289</v>
      </c>
    </row>
    <row r="58" spans="1:1" x14ac:dyDescent="0.25">
      <c r="A58" s="28" t="s">
        <v>5290</v>
      </c>
    </row>
    <row r="59" spans="1:1" x14ac:dyDescent="0.25">
      <c r="A59" s="28" t="s">
        <v>5291</v>
      </c>
    </row>
    <row r="60" spans="1:1" x14ac:dyDescent="0.25">
      <c r="A60" s="28" t="s">
        <v>5292</v>
      </c>
    </row>
    <row r="61" spans="1:1" x14ac:dyDescent="0.25">
      <c r="A61" s="6" t="s">
        <v>5293</v>
      </c>
    </row>
    <row r="62" spans="1:1" x14ac:dyDescent="0.25">
      <c r="A62" s="6" t="s">
        <v>5294</v>
      </c>
    </row>
    <row r="63" spans="1:1" x14ac:dyDescent="0.25">
      <c r="A63" s="28" t="s">
        <v>5295</v>
      </c>
    </row>
    <row r="64" spans="1:1" x14ac:dyDescent="0.25">
      <c r="A64" s="28" t="s">
        <v>5296</v>
      </c>
    </row>
    <row r="65" spans="1:1" x14ac:dyDescent="0.25">
      <c r="A65" s="28" t="s">
        <v>5297</v>
      </c>
    </row>
    <row r="66" spans="1:1" x14ac:dyDescent="0.25">
      <c r="A66" s="28" t="s">
        <v>5298</v>
      </c>
    </row>
    <row r="67" spans="1:1" x14ac:dyDescent="0.25">
      <c r="A67" s="28" t="s">
        <v>5299</v>
      </c>
    </row>
    <row r="68" spans="1:1" x14ac:dyDescent="0.25">
      <c r="A68" s="6" t="s">
        <v>5300</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6">
    <tabColor theme="0" tint="-0.14999847407452621"/>
    <pageSetUpPr fitToPage="1"/>
  </sheetPr>
  <dimension ref="A1:B1248"/>
  <sheetViews>
    <sheetView view="pageBreakPreview" zoomScale="60" zoomScaleNormal="100" workbookViewId="0">
      <selection activeCell="A91" sqref="A91"/>
    </sheetView>
  </sheetViews>
  <sheetFormatPr defaultRowHeight="15" x14ac:dyDescent="0.25"/>
  <cols>
    <col min="1" max="1" width="32.42578125" customWidth="1"/>
    <col min="2" max="2" width="64.7109375" customWidth="1"/>
  </cols>
  <sheetData>
    <row r="1" spans="1:2" s="4" customFormat="1" ht="15.75" thickBot="1" x14ac:dyDescent="0.3">
      <c r="A1" s="87" t="s">
        <v>1</v>
      </c>
      <c r="B1" s="19" t="s">
        <v>109</v>
      </c>
    </row>
    <row r="2" spans="1:2" x14ac:dyDescent="0.25">
      <c r="A2" s="30" t="s">
        <v>5301</v>
      </c>
      <c r="B2" s="5"/>
    </row>
    <row r="3" spans="1:2" x14ac:dyDescent="0.25">
      <c r="A3" s="30" t="s">
        <v>5302</v>
      </c>
      <c r="B3" s="5"/>
    </row>
    <row r="4" spans="1:2" x14ac:dyDescent="0.25">
      <c r="A4" s="30" t="s">
        <v>5303</v>
      </c>
      <c r="B4" s="5"/>
    </row>
    <row r="5" spans="1:2" x14ac:dyDescent="0.25">
      <c r="A5" s="30" t="s">
        <v>5304</v>
      </c>
      <c r="B5" s="5"/>
    </row>
    <row r="6" spans="1:2" x14ac:dyDescent="0.25">
      <c r="A6" s="30" t="s">
        <v>5305</v>
      </c>
      <c r="B6" s="5"/>
    </row>
    <row r="7" spans="1:2" x14ac:dyDescent="0.25">
      <c r="A7" s="30" t="s">
        <v>5306</v>
      </c>
      <c r="B7" s="5"/>
    </row>
    <row r="8" spans="1:2" x14ac:dyDescent="0.25">
      <c r="A8" s="30" t="s">
        <v>5307</v>
      </c>
      <c r="B8" s="5"/>
    </row>
    <row r="9" spans="1:2" x14ac:dyDescent="0.25">
      <c r="A9" s="30" t="s">
        <v>5308</v>
      </c>
      <c r="B9" s="5"/>
    </row>
    <row r="10" spans="1:2" x14ac:dyDescent="0.25">
      <c r="A10" s="30" t="s">
        <v>5309</v>
      </c>
      <c r="B10" s="5"/>
    </row>
    <row r="11" spans="1:2" x14ac:dyDescent="0.25">
      <c r="A11" s="30" t="s">
        <v>5310</v>
      </c>
      <c r="B11" s="5"/>
    </row>
    <row r="12" spans="1:2" x14ac:dyDescent="0.25">
      <c r="A12" s="30" t="s">
        <v>5311</v>
      </c>
      <c r="B12" s="5"/>
    </row>
    <row r="13" spans="1:2" x14ac:dyDescent="0.25">
      <c r="A13" s="30" t="s">
        <v>5312</v>
      </c>
      <c r="B13" s="5"/>
    </row>
    <row r="14" spans="1:2" x14ac:dyDescent="0.25">
      <c r="A14" s="30" t="s">
        <v>5313</v>
      </c>
      <c r="B14" s="5"/>
    </row>
    <row r="15" spans="1:2" x14ac:dyDescent="0.25">
      <c r="A15" s="30" t="s">
        <v>5314</v>
      </c>
      <c r="B15" s="5"/>
    </row>
    <row r="16" spans="1:2" x14ac:dyDescent="0.25">
      <c r="A16" s="30" t="s">
        <v>5315</v>
      </c>
      <c r="B16" s="5"/>
    </row>
    <row r="17" spans="1:2" x14ac:dyDescent="0.25">
      <c r="A17" s="30" t="s">
        <v>5316</v>
      </c>
      <c r="B17" s="5"/>
    </row>
    <row r="18" spans="1:2" x14ac:dyDescent="0.25">
      <c r="A18" s="30" t="s">
        <v>5317</v>
      </c>
      <c r="B18" s="5"/>
    </row>
    <row r="19" spans="1:2" x14ac:dyDescent="0.25">
      <c r="A19" s="30" t="s">
        <v>5318</v>
      </c>
      <c r="B19" s="5"/>
    </row>
    <row r="20" spans="1:2" x14ac:dyDescent="0.25">
      <c r="A20" s="30" t="s">
        <v>5319</v>
      </c>
      <c r="B20" s="5"/>
    </row>
    <row r="21" spans="1:2" x14ac:dyDescent="0.25">
      <c r="A21" s="30" t="s">
        <v>5320</v>
      </c>
      <c r="B21" s="5"/>
    </row>
    <row r="22" spans="1:2" x14ac:dyDescent="0.25">
      <c r="A22" s="30" t="s">
        <v>5321</v>
      </c>
      <c r="B22" s="5"/>
    </row>
    <row r="23" spans="1:2" x14ac:dyDescent="0.25">
      <c r="A23" s="30" t="s">
        <v>5322</v>
      </c>
      <c r="B23" s="5"/>
    </row>
    <row r="24" spans="1:2" x14ac:dyDescent="0.25">
      <c r="A24" s="30" t="s">
        <v>5323</v>
      </c>
      <c r="B24" s="5"/>
    </row>
    <row r="25" spans="1:2" x14ac:dyDescent="0.25">
      <c r="A25" s="30" t="s">
        <v>5324</v>
      </c>
      <c r="B25" s="5"/>
    </row>
    <row r="26" spans="1:2" x14ac:dyDescent="0.25">
      <c r="A26" s="30" t="s">
        <v>5325</v>
      </c>
      <c r="B26" s="5"/>
    </row>
    <row r="27" spans="1:2" x14ac:dyDescent="0.25">
      <c r="A27" s="30" t="s">
        <v>5326</v>
      </c>
      <c r="B27" s="5"/>
    </row>
    <row r="28" spans="1:2" x14ac:dyDescent="0.25">
      <c r="A28" s="30" t="s">
        <v>5327</v>
      </c>
      <c r="B28" s="5"/>
    </row>
    <row r="29" spans="1:2" x14ac:dyDescent="0.25">
      <c r="A29" s="30" t="s">
        <v>5328</v>
      </c>
      <c r="B29" s="5"/>
    </row>
    <row r="30" spans="1:2" x14ac:dyDescent="0.25">
      <c r="A30" s="30" t="s">
        <v>5329</v>
      </c>
      <c r="B30" s="5"/>
    </row>
    <row r="31" spans="1:2" x14ac:dyDescent="0.25">
      <c r="A31" s="30" t="s">
        <v>5330</v>
      </c>
      <c r="B31" s="5"/>
    </row>
    <row r="32" spans="1:2" x14ac:dyDescent="0.25">
      <c r="A32" s="30" t="s">
        <v>5331</v>
      </c>
      <c r="B32" s="5"/>
    </row>
    <row r="33" spans="1:2" x14ac:dyDescent="0.25">
      <c r="A33" s="30" t="s">
        <v>5332</v>
      </c>
      <c r="B33" s="5"/>
    </row>
    <row r="34" spans="1:2" x14ac:dyDescent="0.25">
      <c r="A34" s="30" t="s">
        <v>5333</v>
      </c>
      <c r="B34" s="5"/>
    </row>
    <row r="35" spans="1:2" x14ac:dyDescent="0.25">
      <c r="A35" s="30" t="s">
        <v>5334</v>
      </c>
      <c r="B35" s="5"/>
    </row>
    <row r="36" spans="1:2" x14ac:dyDescent="0.25">
      <c r="A36" s="30" t="s">
        <v>5335</v>
      </c>
      <c r="B36" s="5"/>
    </row>
    <row r="37" spans="1:2" x14ac:dyDescent="0.25">
      <c r="A37" s="30" t="s">
        <v>5336</v>
      </c>
      <c r="B37" s="5"/>
    </row>
    <row r="38" spans="1:2" x14ac:dyDescent="0.25">
      <c r="A38" s="30" t="s">
        <v>5337</v>
      </c>
      <c r="B38" s="5"/>
    </row>
    <row r="39" spans="1:2" x14ac:dyDescent="0.25">
      <c r="A39" s="30" t="s">
        <v>5338</v>
      </c>
      <c r="B39" s="5"/>
    </row>
    <row r="40" spans="1:2" x14ac:dyDescent="0.25">
      <c r="A40" s="30" t="s">
        <v>5339</v>
      </c>
      <c r="B40" s="5"/>
    </row>
    <row r="41" spans="1:2" x14ac:dyDescent="0.25">
      <c r="A41" s="30" t="s">
        <v>5340</v>
      </c>
      <c r="B41" s="5"/>
    </row>
    <row r="42" spans="1:2" x14ac:dyDescent="0.25">
      <c r="A42" s="30" t="s">
        <v>5341</v>
      </c>
      <c r="B42" s="5"/>
    </row>
    <row r="43" spans="1:2" x14ac:dyDescent="0.25">
      <c r="A43" s="30" t="s">
        <v>5342</v>
      </c>
      <c r="B43" s="5"/>
    </row>
    <row r="44" spans="1:2" x14ac:dyDescent="0.25">
      <c r="A44" s="30" t="s">
        <v>5343</v>
      </c>
      <c r="B44" s="5"/>
    </row>
    <row r="45" spans="1:2" x14ac:dyDescent="0.25">
      <c r="A45" s="30" t="s">
        <v>5344</v>
      </c>
      <c r="B45" s="5"/>
    </row>
    <row r="46" spans="1:2" x14ac:dyDescent="0.25">
      <c r="A46" s="30" t="s">
        <v>5345</v>
      </c>
      <c r="B46" s="5"/>
    </row>
    <row r="47" spans="1:2" x14ac:dyDescent="0.25">
      <c r="A47" s="30" t="s">
        <v>5346</v>
      </c>
      <c r="B47" s="5"/>
    </row>
    <row r="48" spans="1:2" x14ac:dyDescent="0.25">
      <c r="A48" s="30" t="s">
        <v>5347</v>
      </c>
      <c r="B48" s="5"/>
    </row>
    <row r="49" spans="1:2" x14ac:dyDescent="0.25">
      <c r="A49" s="30" t="s">
        <v>5348</v>
      </c>
      <c r="B49" s="5"/>
    </row>
    <row r="50" spans="1:2" x14ac:dyDescent="0.25">
      <c r="A50" s="30" t="s">
        <v>5349</v>
      </c>
      <c r="B50" s="5"/>
    </row>
    <row r="51" spans="1:2" x14ac:dyDescent="0.25">
      <c r="A51" s="30" t="s">
        <v>5350</v>
      </c>
      <c r="B51" s="5"/>
    </row>
    <row r="52" spans="1:2" x14ac:dyDescent="0.25">
      <c r="A52" s="30" t="s">
        <v>5351</v>
      </c>
      <c r="B52" s="5"/>
    </row>
    <row r="53" spans="1:2" x14ac:dyDescent="0.25">
      <c r="A53" s="30" t="s">
        <v>5352</v>
      </c>
      <c r="B53" s="5"/>
    </row>
    <row r="54" spans="1:2" x14ac:dyDescent="0.25">
      <c r="A54" s="30" t="s">
        <v>5353</v>
      </c>
      <c r="B54" s="5"/>
    </row>
    <row r="55" spans="1:2" x14ac:dyDescent="0.25">
      <c r="A55" s="30" t="s">
        <v>5354</v>
      </c>
      <c r="B55" s="5"/>
    </row>
    <row r="56" spans="1:2" x14ac:dyDescent="0.25">
      <c r="A56" s="30" t="s">
        <v>5355</v>
      </c>
      <c r="B56" s="5"/>
    </row>
    <row r="57" spans="1:2" x14ac:dyDescent="0.25">
      <c r="A57" s="30" t="s">
        <v>5356</v>
      </c>
      <c r="B57" s="5"/>
    </row>
    <row r="58" spans="1:2" x14ac:dyDescent="0.25">
      <c r="A58" s="30" t="s">
        <v>5357</v>
      </c>
      <c r="B58" s="5"/>
    </row>
    <row r="59" spans="1:2" x14ac:dyDescent="0.25">
      <c r="A59" s="30" t="s">
        <v>5358</v>
      </c>
      <c r="B59" s="5"/>
    </row>
    <row r="60" spans="1:2" x14ac:dyDescent="0.25">
      <c r="A60" s="30" t="s">
        <v>5359</v>
      </c>
      <c r="B60" s="5"/>
    </row>
    <row r="61" spans="1:2" x14ac:dyDescent="0.25">
      <c r="A61" s="30" t="s">
        <v>5360</v>
      </c>
      <c r="B61" s="5"/>
    </row>
    <row r="62" spans="1:2" x14ac:dyDescent="0.25">
      <c r="A62" s="30" t="s">
        <v>5361</v>
      </c>
      <c r="B62" s="5"/>
    </row>
    <row r="63" spans="1:2" x14ac:dyDescent="0.25">
      <c r="A63" s="30" t="s">
        <v>5362</v>
      </c>
      <c r="B63" s="5"/>
    </row>
    <row r="64" spans="1:2" x14ac:dyDescent="0.25">
      <c r="A64" s="30" t="s">
        <v>5363</v>
      </c>
      <c r="B64" s="5"/>
    </row>
    <row r="65" spans="1:2" x14ac:dyDescent="0.25">
      <c r="A65" s="30" t="s">
        <v>5364</v>
      </c>
      <c r="B65" s="5"/>
    </row>
    <row r="66" spans="1:2" x14ac:dyDescent="0.25">
      <c r="A66" s="30" t="s">
        <v>5365</v>
      </c>
      <c r="B66" s="5"/>
    </row>
    <row r="67" spans="1:2" x14ac:dyDescent="0.25">
      <c r="A67" s="30" t="s">
        <v>5366</v>
      </c>
      <c r="B67" s="5"/>
    </row>
    <row r="68" spans="1:2" x14ac:dyDescent="0.25">
      <c r="A68" s="30" t="s">
        <v>5367</v>
      </c>
      <c r="B68" s="5"/>
    </row>
    <row r="69" spans="1:2" x14ac:dyDescent="0.25">
      <c r="A69" s="30" t="s">
        <v>5368</v>
      </c>
      <c r="B69" s="5"/>
    </row>
    <row r="70" spans="1:2" x14ac:dyDescent="0.25">
      <c r="A70" s="30" t="s">
        <v>5369</v>
      </c>
      <c r="B70" s="5"/>
    </row>
    <row r="71" spans="1:2" x14ac:dyDescent="0.25">
      <c r="A71" s="30" t="s">
        <v>5370</v>
      </c>
      <c r="B71" s="5"/>
    </row>
    <row r="72" spans="1:2" x14ac:dyDescent="0.25">
      <c r="A72" s="30" t="s">
        <v>5371</v>
      </c>
      <c r="B72" s="5"/>
    </row>
    <row r="73" spans="1:2" x14ac:dyDescent="0.25">
      <c r="A73" s="30" t="s">
        <v>5372</v>
      </c>
      <c r="B73" s="5"/>
    </row>
    <row r="74" spans="1:2" x14ac:dyDescent="0.25">
      <c r="A74" s="30" t="s">
        <v>5373</v>
      </c>
      <c r="B74" s="5"/>
    </row>
    <row r="75" spans="1:2" x14ac:dyDescent="0.25">
      <c r="A75" s="30" t="s">
        <v>5374</v>
      </c>
      <c r="B75" s="5"/>
    </row>
    <row r="76" spans="1:2" x14ac:dyDescent="0.25">
      <c r="A76" s="30" t="s">
        <v>5375</v>
      </c>
      <c r="B76" s="5"/>
    </row>
    <row r="77" spans="1:2" x14ac:dyDescent="0.25">
      <c r="A77" s="30" t="s">
        <v>5376</v>
      </c>
      <c r="B77" s="5"/>
    </row>
    <row r="78" spans="1:2" x14ac:dyDescent="0.25">
      <c r="A78" s="30" t="s">
        <v>5377</v>
      </c>
      <c r="B78" s="5"/>
    </row>
    <row r="79" spans="1:2" x14ac:dyDescent="0.25">
      <c r="A79" s="30" t="s">
        <v>5378</v>
      </c>
      <c r="B79" s="5"/>
    </row>
    <row r="80" spans="1:2" x14ac:dyDescent="0.25">
      <c r="A80" s="30" t="s">
        <v>5379</v>
      </c>
      <c r="B80" s="5"/>
    </row>
    <row r="81" spans="1:2" x14ac:dyDescent="0.25">
      <c r="A81" s="30" t="s">
        <v>5380</v>
      </c>
      <c r="B81" s="5"/>
    </row>
    <row r="82" spans="1:2" x14ac:dyDescent="0.25">
      <c r="A82" s="30" t="s">
        <v>5381</v>
      </c>
      <c r="B82" s="5"/>
    </row>
    <row r="83" spans="1:2" x14ac:dyDescent="0.25">
      <c r="A83" s="30" t="s">
        <v>5382</v>
      </c>
      <c r="B83" s="5"/>
    </row>
    <row r="84" spans="1:2" x14ac:dyDescent="0.25">
      <c r="A84" s="30" t="s">
        <v>5383</v>
      </c>
      <c r="B84" s="5"/>
    </row>
    <row r="85" spans="1:2" x14ac:dyDescent="0.25">
      <c r="A85" s="30" t="s">
        <v>5384</v>
      </c>
      <c r="B85" s="5"/>
    </row>
    <row r="86" spans="1:2" x14ac:dyDescent="0.25">
      <c r="A86" s="30" t="s">
        <v>5385</v>
      </c>
      <c r="B86" s="5"/>
    </row>
    <row r="87" spans="1:2" x14ac:dyDescent="0.25">
      <c r="A87" s="30" t="s">
        <v>5386</v>
      </c>
      <c r="B87" s="5"/>
    </row>
    <row r="88" spans="1:2" x14ac:dyDescent="0.25">
      <c r="A88" s="30" t="s">
        <v>5387</v>
      </c>
      <c r="B88" s="5"/>
    </row>
    <row r="89" spans="1:2" x14ac:dyDescent="0.25">
      <c r="A89" s="30" t="s">
        <v>5388</v>
      </c>
      <c r="B89" s="5"/>
    </row>
    <row r="90" spans="1:2" x14ac:dyDescent="0.25">
      <c r="A90" s="30" t="s">
        <v>5389</v>
      </c>
      <c r="B90" s="5"/>
    </row>
    <row r="91" spans="1:2" x14ac:dyDescent="0.25">
      <c r="A91" s="30" t="s">
        <v>5390</v>
      </c>
      <c r="B91" s="5"/>
    </row>
    <row r="92" spans="1:2" x14ac:dyDescent="0.25">
      <c r="A92" s="30" t="s">
        <v>5391</v>
      </c>
      <c r="B92" s="5"/>
    </row>
    <row r="93" spans="1:2" x14ac:dyDescent="0.25">
      <c r="A93" s="30" t="s">
        <v>5392</v>
      </c>
      <c r="B93" s="5"/>
    </row>
    <row r="94" spans="1:2" x14ac:dyDescent="0.25">
      <c r="A94" s="30" t="s">
        <v>5393</v>
      </c>
      <c r="B94" s="5"/>
    </row>
    <row r="95" spans="1:2" x14ac:dyDescent="0.25">
      <c r="A95" s="30" t="s">
        <v>5394</v>
      </c>
      <c r="B95" s="5"/>
    </row>
    <row r="96" spans="1:2" x14ac:dyDescent="0.25">
      <c r="A96" s="30" t="s">
        <v>5395</v>
      </c>
      <c r="B96" s="5"/>
    </row>
    <row r="97" spans="1:2" x14ac:dyDescent="0.25">
      <c r="A97" s="30" t="s">
        <v>5396</v>
      </c>
      <c r="B97" s="5"/>
    </row>
    <row r="98" spans="1:2" x14ac:dyDescent="0.25">
      <c r="A98" s="30" t="s">
        <v>5397</v>
      </c>
      <c r="B98" s="5"/>
    </row>
    <row r="99" spans="1:2" x14ac:dyDescent="0.25">
      <c r="A99" s="30" t="s">
        <v>5398</v>
      </c>
      <c r="B99" s="5"/>
    </row>
    <row r="100" spans="1:2" x14ac:dyDescent="0.25">
      <c r="A100" s="30" t="s">
        <v>5399</v>
      </c>
      <c r="B100" s="5"/>
    </row>
    <row r="101" spans="1:2" x14ac:dyDescent="0.25">
      <c r="A101" s="30" t="s">
        <v>5400</v>
      </c>
      <c r="B101" s="5"/>
    </row>
    <row r="102" spans="1:2" x14ac:dyDescent="0.25">
      <c r="A102" s="30" t="s">
        <v>5401</v>
      </c>
      <c r="B102" s="5"/>
    </row>
    <row r="103" spans="1:2" x14ac:dyDescent="0.25">
      <c r="A103" s="30" t="s">
        <v>5402</v>
      </c>
      <c r="B103" s="5"/>
    </row>
    <row r="104" spans="1:2" x14ac:dyDescent="0.25">
      <c r="A104" s="30" t="s">
        <v>5403</v>
      </c>
      <c r="B104" s="5"/>
    </row>
    <row r="105" spans="1:2" x14ac:dyDescent="0.25">
      <c r="A105" s="30" t="s">
        <v>5404</v>
      </c>
      <c r="B105" s="5"/>
    </row>
    <row r="106" spans="1:2" x14ac:dyDescent="0.25">
      <c r="A106" s="30" t="s">
        <v>5405</v>
      </c>
      <c r="B106" s="5"/>
    </row>
    <row r="107" spans="1:2" x14ac:dyDescent="0.25">
      <c r="A107" s="30" t="s">
        <v>5406</v>
      </c>
      <c r="B107" s="5"/>
    </row>
    <row r="108" spans="1:2" x14ac:dyDescent="0.25">
      <c r="A108" s="30" t="s">
        <v>5407</v>
      </c>
      <c r="B108" s="5"/>
    </row>
    <row r="109" spans="1:2" x14ac:dyDescent="0.25">
      <c r="A109" s="30" t="s">
        <v>5408</v>
      </c>
      <c r="B109" s="5"/>
    </row>
    <row r="110" spans="1:2" x14ac:dyDescent="0.25">
      <c r="A110" s="30" t="s">
        <v>5409</v>
      </c>
      <c r="B110" s="5"/>
    </row>
    <row r="111" spans="1:2" x14ac:dyDescent="0.25">
      <c r="A111" s="30" t="s">
        <v>5410</v>
      </c>
      <c r="B111" s="5"/>
    </row>
    <row r="112" spans="1:2" x14ac:dyDescent="0.25">
      <c r="A112" s="30" t="s">
        <v>5411</v>
      </c>
      <c r="B112" s="5"/>
    </row>
    <row r="113" spans="1:2" x14ac:dyDescent="0.25">
      <c r="A113" s="30" t="s">
        <v>5412</v>
      </c>
      <c r="B113" s="5"/>
    </row>
    <row r="114" spans="1:2" x14ac:dyDescent="0.25">
      <c r="A114" s="30" t="s">
        <v>5413</v>
      </c>
      <c r="B114" s="5"/>
    </row>
    <row r="115" spans="1:2" x14ac:dyDescent="0.25">
      <c r="A115" s="30" t="s">
        <v>5414</v>
      </c>
      <c r="B115" s="5"/>
    </row>
    <row r="116" spans="1:2" x14ac:dyDescent="0.25">
      <c r="A116" s="30" t="s">
        <v>5415</v>
      </c>
      <c r="B116" s="5"/>
    </row>
    <row r="117" spans="1:2" x14ac:dyDescent="0.25">
      <c r="A117" s="30" t="s">
        <v>5416</v>
      </c>
      <c r="B117" s="5"/>
    </row>
    <row r="118" spans="1:2" x14ac:dyDescent="0.25">
      <c r="A118" s="30" t="s">
        <v>5417</v>
      </c>
      <c r="B118" s="5"/>
    </row>
    <row r="119" spans="1:2" x14ac:dyDescent="0.25">
      <c r="A119" s="30" t="s">
        <v>5418</v>
      </c>
      <c r="B119" s="5"/>
    </row>
    <row r="120" spans="1:2" x14ac:dyDescent="0.25">
      <c r="A120" s="30" t="s">
        <v>5419</v>
      </c>
      <c r="B120" s="5"/>
    </row>
    <row r="121" spans="1:2" x14ac:dyDescent="0.25">
      <c r="A121" s="30" t="s">
        <v>5420</v>
      </c>
      <c r="B121" s="5"/>
    </row>
    <row r="122" spans="1:2" x14ac:dyDescent="0.25">
      <c r="A122" s="30" t="s">
        <v>5421</v>
      </c>
      <c r="B122" s="5"/>
    </row>
    <row r="123" spans="1:2" x14ac:dyDescent="0.25">
      <c r="A123" s="30" t="s">
        <v>5422</v>
      </c>
      <c r="B123" s="5"/>
    </row>
    <row r="124" spans="1:2" x14ac:dyDescent="0.25">
      <c r="A124" s="30" t="s">
        <v>5423</v>
      </c>
      <c r="B124" s="5"/>
    </row>
    <row r="125" spans="1:2" x14ac:dyDescent="0.25">
      <c r="A125" s="30" t="s">
        <v>5424</v>
      </c>
      <c r="B125" s="5"/>
    </row>
    <row r="126" spans="1:2" x14ac:dyDescent="0.25">
      <c r="A126" s="30" t="s">
        <v>5425</v>
      </c>
      <c r="B126" s="5"/>
    </row>
    <row r="127" spans="1:2" x14ac:dyDescent="0.25">
      <c r="A127" s="30" t="s">
        <v>5426</v>
      </c>
      <c r="B127" s="5"/>
    </row>
    <row r="128" spans="1:2" x14ac:dyDescent="0.25">
      <c r="A128" s="30" t="s">
        <v>5427</v>
      </c>
      <c r="B128" s="5"/>
    </row>
    <row r="129" spans="1:2" x14ac:dyDescent="0.25">
      <c r="A129" s="30" t="s">
        <v>5428</v>
      </c>
      <c r="B129" s="5"/>
    </row>
    <row r="130" spans="1:2" x14ac:dyDescent="0.25">
      <c r="A130" s="30" t="s">
        <v>5429</v>
      </c>
      <c r="B130" s="5"/>
    </row>
    <row r="131" spans="1:2" x14ac:dyDescent="0.25">
      <c r="A131" s="30" t="s">
        <v>5430</v>
      </c>
      <c r="B131" s="5"/>
    </row>
    <row r="132" spans="1:2" x14ac:dyDescent="0.25">
      <c r="A132" s="30" t="s">
        <v>5431</v>
      </c>
      <c r="B132" s="5"/>
    </row>
    <row r="133" spans="1:2" x14ac:dyDescent="0.25">
      <c r="A133" s="30" t="s">
        <v>5432</v>
      </c>
      <c r="B133" s="5"/>
    </row>
    <row r="134" spans="1:2" x14ac:dyDescent="0.25">
      <c r="A134" s="30" t="s">
        <v>5433</v>
      </c>
      <c r="B134" s="5"/>
    </row>
    <row r="135" spans="1:2" x14ac:dyDescent="0.25">
      <c r="A135" s="30" t="s">
        <v>5434</v>
      </c>
      <c r="B135" s="5"/>
    </row>
    <row r="136" spans="1:2" x14ac:dyDescent="0.25">
      <c r="A136" s="30" t="s">
        <v>5435</v>
      </c>
      <c r="B136" s="5"/>
    </row>
    <row r="137" spans="1:2" x14ac:dyDescent="0.25">
      <c r="A137" s="30" t="s">
        <v>5436</v>
      </c>
      <c r="B137" s="5"/>
    </row>
    <row r="138" spans="1:2" x14ac:dyDescent="0.25">
      <c r="A138" s="30" t="s">
        <v>5437</v>
      </c>
      <c r="B138" s="5"/>
    </row>
    <row r="139" spans="1:2" x14ac:dyDescent="0.25">
      <c r="A139" s="30" t="s">
        <v>5438</v>
      </c>
      <c r="B139" s="5"/>
    </row>
    <row r="140" spans="1:2" x14ac:dyDescent="0.25">
      <c r="A140" s="30" t="s">
        <v>5439</v>
      </c>
      <c r="B140" s="5"/>
    </row>
    <row r="141" spans="1:2" x14ac:dyDescent="0.25">
      <c r="A141" s="30" t="s">
        <v>5440</v>
      </c>
      <c r="B141" s="5"/>
    </row>
    <row r="142" spans="1:2" x14ac:dyDescent="0.25">
      <c r="A142" s="30" t="s">
        <v>5441</v>
      </c>
      <c r="B142" s="5"/>
    </row>
    <row r="143" spans="1:2" x14ac:dyDescent="0.25">
      <c r="A143" s="30" t="s">
        <v>5442</v>
      </c>
      <c r="B143" s="5"/>
    </row>
    <row r="144" spans="1:2" x14ac:dyDescent="0.25">
      <c r="A144" s="30" t="s">
        <v>5443</v>
      </c>
      <c r="B144" s="5"/>
    </row>
    <row r="145" spans="1:2" x14ac:dyDescent="0.25">
      <c r="A145" s="30" t="s">
        <v>5444</v>
      </c>
      <c r="B145" s="5"/>
    </row>
    <row r="146" spans="1:2" x14ac:dyDescent="0.25">
      <c r="A146" s="30" t="s">
        <v>5445</v>
      </c>
      <c r="B146" s="5"/>
    </row>
    <row r="147" spans="1:2" x14ac:dyDescent="0.25">
      <c r="A147" s="30" t="s">
        <v>5446</v>
      </c>
      <c r="B147" s="5"/>
    </row>
    <row r="148" spans="1:2" x14ac:dyDescent="0.25">
      <c r="A148" s="30" t="s">
        <v>5447</v>
      </c>
      <c r="B148" s="5"/>
    </row>
    <row r="149" spans="1:2" x14ac:dyDescent="0.25">
      <c r="A149" s="30" t="s">
        <v>5448</v>
      </c>
      <c r="B149" s="5"/>
    </row>
    <row r="150" spans="1:2" x14ac:dyDescent="0.25">
      <c r="A150" s="30" t="s">
        <v>5449</v>
      </c>
      <c r="B150" s="5"/>
    </row>
    <row r="151" spans="1:2" x14ac:dyDescent="0.25">
      <c r="A151" s="30" t="s">
        <v>5450</v>
      </c>
      <c r="B151" s="5"/>
    </row>
    <row r="152" spans="1:2" x14ac:dyDescent="0.25">
      <c r="A152" s="30" t="s">
        <v>5451</v>
      </c>
      <c r="B152" s="5"/>
    </row>
    <row r="153" spans="1:2" x14ac:dyDescent="0.25">
      <c r="A153" s="30" t="s">
        <v>5452</v>
      </c>
      <c r="B153" s="5"/>
    </row>
    <row r="154" spans="1:2" x14ac:dyDescent="0.25">
      <c r="A154" s="30" t="s">
        <v>5453</v>
      </c>
      <c r="B154" s="5"/>
    </row>
    <row r="155" spans="1:2" x14ac:dyDescent="0.25">
      <c r="A155" s="30" t="s">
        <v>5454</v>
      </c>
      <c r="B155" s="5"/>
    </row>
    <row r="156" spans="1:2" x14ac:dyDescent="0.25">
      <c r="A156" s="30" t="s">
        <v>5455</v>
      </c>
      <c r="B156" s="5"/>
    </row>
    <row r="157" spans="1:2" x14ac:dyDescent="0.25">
      <c r="A157" s="30" t="s">
        <v>5456</v>
      </c>
      <c r="B157" s="5"/>
    </row>
    <row r="158" spans="1:2" x14ac:dyDescent="0.25">
      <c r="A158" s="30" t="s">
        <v>5457</v>
      </c>
      <c r="B158" s="5"/>
    </row>
    <row r="159" spans="1:2" x14ac:dyDescent="0.25">
      <c r="A159" s="30" t="s">
        <v>5458</v>
      </c>
      <c r="B159" s="5"/>
    </row>
    <row r="160" spans="1:2" x14ac:dyDescent="0.25">
      <c r="A160" s="30" t="s">
        <v>5459</v>
      </c>
      <c r="B160" s="5"/>
    </row>
    <row r="161" spans="1:2" x14ac:dyDescent="0.25">
      <c r="A161" s="30" t="s">
        <v>5460</v>
      </c>
      <c r="B161" s="5"/>
    </row>
    <row r="162" spans="1:2" x14ac:dyDescent="0.25">
      <c r="A162" s="30" t="s">
        <v>5461</v>
      </c>
      <c r="B162" s="5"/>
    </row>
    <row r="163" spans="1:2" x14ac:dyDescent="0.25">
      <c r="A163" s="30" t="s">
        <v>5462</v>
      </c>
      <c r="B163" s="5"/>
    </row>
    <row r="164" spans="1:2" x14ac:dyDescent="0.25">
      <c r="A164" s="30" t="s">
        <v>5463</v>
      </c>
      <c r="B164" s="5"/>
    </row>
    <row r="165" spans="1:2" x14ac:dyDescent="0.25">
      <c r="A165" s="30" t="s">
        <v>5464</v>
      </c>
      <c r="B165" s="5"/>
    </row>
    <row r="166" spans="1:2" x14ac:dyDescent="0.25">
      <c r="A166" s="30" t="s">
        <v>5465</v>
      </c>
      <c r="B166" s="5"/>
    </row>
    <row r="167" spans="1:2" x14ac:dyDescent="0.25">
      <c r="A167" s="30" t="s">
        <v>5466</v>
      </c>
      <c r="B167" s="5"/>
    </row>
    <row r="168" spans="1:2" x14ac:dyDescent="0.25">
      <c r="A168" s="30" t="s">
        <v>5467</v>
      </c>
      <c r="B168" s="5"/>
    </row>
    <row r="169" spans="1:2" x14ac:dyDescent="0.25">
      <c r="A169" s="30" t="s">
        <v>5468</v>
      </c>
      <c r="B169" s="5"/>
    </row>
    <row r="170" spans="1:2" x14ac:dyDescent="0.25">
      <c r="A170" s="30" t="s">
        <v>5469</v>
      </c>
      <c r="B170" s="5"/>
    </row>
    <row r="171" spans="1:2" x14ac:dyDescent="0.25">
      <c r="A171" s="30" t="s">
        <v>5470</v>
      </c>
      <c r="B171" s="5"/>
    </row>
    <row r="172" spans="1:2" x14ac:dyDescent="0.25">
      <c r="A172" s="30" t="s">
        <v>5471</v>
      </c>
      <c r="B172" s="5"/>
    </row>
    <row r="173" spans="1:2" x14ac:dyDescent="0.25">
      <c r="A173" s="30" t="s">
        <v>5472</v>
      </c>
      <c r="B173" s="5"/>
    </row>
    <row r="174" spans="1:2" x14ac:dyDescent="0.25">
      <c r="A174" s="30" t="s">
        <v>5473</v>
      </c>
      <c r="B174" s="5"/>
    </row>
    <row r="175" spans="1:2" x14ac:dyDescent="0.25">
      <c r="A175" s="30" t="s">
        <v>5474</v>
      </c>
      <c r="B175" s="5"/>
    </row>
    <row r="176" spans="1:2" x14ac:dyDescent="0.25">
      <c r="A176" s="30" t="s">
        <v>5475</v>
      </c>
      <c r="B176" s="5"/>
    </row>
    <row r="177" spans="1:2" x14ac:dyDescent="0.25">
      <c r="A177" s="30" t="s">
        <v>5476</v>
      </c>
      <c r="B177" s="5"/>
    </row>
    <row r="178" spans="1:2" x14ac:dyDescent="0.25">
      <c r="A178" s="30" t="s">
        <v>5477</v>
      </c>
      <c r="B178" s="5"/>
    </row>
    <row r="179" spans="1:2" x14ac:dyDescent="0.25">
      <c r="A179" s="30" t="s">
        <v>5478</v>
      </c>
      <c r="B179" s="5"/>
    </row>
    <row r="180" spans="1:2" x14ac:dyDescent="0.25">
      <c r="A180" s="30" t="s">
        <v>5479</v>
      </c>
      <c r="B180" s="5"/>
    </row>
    <row r="181" spans="1:2" x14ac:dyDescent="0.25">
      <c r="A181" s="30" t="s">
        <v>5480</v>
      </c>
      <c r="B181" s="5"/>
    </row>
    <row r="182" spans="1:2" x14ac:dyDescent="0.25">
      <c r="A182" s="30" t="s">
        <v>5481</v>
      </c>
      <c r="B182" s="5"/>
    </row>
    <row r="183" spans="1:2" x14ac:dyDescent="0.25">
      <c r="A183" s="30" t="s">
        <v>5482</v>
      </c>
      <c r="B183" s="5"/>
    </row>
    <row r="184" spans="1:2" x14ac:dyDescent="0.25">
      <c r="A184" s="30" t="s">
        <v>5483</v>
      </c>
      <c r="B184" s="5"/>
    </row>
    <row r="185" spans="1:2" x14ac:dyDescent="0.25">
      <c r="A185" s="30" t="s">
        <v>5484</v>
      </c>
      <c r="B185" s="5"/>
    </row>
    <row r="186" spans="1:2" x14ac:dyDescent="0.25">
      <c r="A186" s="30" t="s">
        <v>5485</v>
      </c>
      <c r="B186" s="5"/>
    </row>
    <row r="187" spans="1:2" x14ac:dyDescent="0.25">
      <c r="A187" s="30" t="s">
        <v>5486</v>
      </c>
      <c r="B187" s="5"/>
    </row>
    <row r="188" spans="1:2" x14ac:dyDescent="0.25">
      <c r="A188" s="30" t="s">
        <v>5487</v>
      </c>
      <c r="B188" s="5"/>
    </row>
    <row r="189" spans="1:2" x14ac:dyDescent="0.25">
      <c r="A189" s="30" t="s">
        <v>5488</v>
      </c>
      <c r="B189" s="5"/>
    </row>
    <row r="190" spans="1:2" x14ac:dyDescent="0.25">
      <c r="A190" s="30" t="s">
        <v>5489</v>
      </c>
      <c r="B190" s="5"/>
    </row>
    <row r="191" spans="1:2" x14ac:dyDescent="0.25">
      <c r="A191" s="30" t="s">
        <v>5490</v>
      </c>
      <c r="B191" s="5"/>
    </row>
    <row r="192" spans="1:2" x14ac:dyDescent="0.25">
      <c r="A192" s="30" t="s">
        <v>5491</v>
      </c>
      <c r="B192" s="5"/>
    </row>
    <row r="193" spans="1:2" x14ac:dyDescent="0.25">
      <c r="A193" s="30" t="s">
        <v>5492</v>
      </c>
      <c r="B193" s="5"/>
    </row>
    <row r="194" spans="1:2" x14ac:dyDescent="0.25">
      <c r="A194" s="30" t="s">
        <v>5493</v>
      </c>
      <c r="B194" s="5"/>
    </row>
    <row r="195" spans="1:2" x14ac:dyDescent="0.25">
      <c r="A195" s="30" t="s">
        <v>5494</v>
      </c>
      <c r="B195" s="5"/>
    </row>
    <row r="196" spans="1:2" x14ac:dyDescent="0.25">
      <c r="A196" s="30" t="s">
        <v>5495</v>
      </c>
      <c r="B196" s="5"/>
    </row>
    <row r="197" spans="1:2" x14ac:dyDescent="0.25">
      <c r="A197" s="30" t="s">
        <v>5496</v>
      </c>
      <c r="B197" s="5"/>
    </row>
    <row r="198" spans="1:2" x14ac:dyDescent="0.25">
      <c r="A198" s="30" t="s">
        <v>5497</v>
      </c>
      <c r="B198" s="5"/>
    </row>
    <row r="199" spans="1:2" x14ac:dyDescent="0.25">
      <c r="A199" s="30" t="s">
        <v>5498</v>
      </c>
      <c r="B199" s="5"/>
    </row>
    <row r="200" spans="1:2" x14ac:dyDescent="0.25">
      <c r="A200" s="30" t="s">
        <v>5499</v>
      </c>
      <c r="B200" s="5"/>
    </row>
    <row r="201" spans="1:2" x14ac:dyDescent="0.25">
      <c r="A201" s="30" t="s">
        <v>5500</v>
      </c>
      <c r="B201" s="5"/>
    </row>
    <row r="202" spans="1:2" x14ac:dyDescent="0.25">
      <c r="A202" s="30" t="s">
        <v>5501</v>
      </c>
      <c r="B202" s="5"/>
    </row>
    <row r="203" spans="1:2" x14ac:dyDescent="0.25">
      <c r="A203" s="30" t="s">
        <v>5502</v>
      </c>
      <c r="B203" s="5"/>
    </row>
    <row r="204" spans="1:2" x14ac:dyDescent="0.25">
      <c r="A204" s="30" t="s">
        <v>5503</v>
      </c>
      <c r="B204" s="5"/>
    </row>
    <row r="205" spans="1:2" x14ac:dyDescent="0.25">
      <c r="A205" s="30" t="s">
        <v>5504</v>
      </c>
      <c r="B205" s="5"/>
    </row>
    <row r="206" spans="1:2" x14ac:dyDescent="0.25">
      <c r="A206" s="30" t="s">
        <v>5505</v>
      </c>
      <c r="B206" s="5"/>
    </row>
    <row r="207" spans="1:2" x14ac:dyDescent="0.25">
      <c r="A207" s="30" t="s">
        <v>5506</v>
      </c>
      <c r="B207" s="5"/>
    </row>
    <row r="208" spans="1:2" x14ac:dyDescent="0.25">
      <c r="A208" s="30" t="s">
        <v>5507</v>
      </c>
      <c r="B208" s="5"/>
    </row>
    <row r="209" spans="1:2" x14ac:dyDescent="0.25">
      <c r="A209" s="30" t="s">
        <v>5508</v>
      </c>
      <c r="B209" s="5"/>
    </row>
    <row r="210" spans="1:2" x14ac:dyDescent="0.25">
      <c r="A210" s="30" t="s">
        <v>5509</v>
      </c>
      <c r="B210" s="5"/>
    </row>
    <row r="211" spans="1:2" x14ac:dyDescent="0.25">
      <c r="A211" s="30" t="s">
        <v>5510</v>
      </c>
      <c r="B211" s="5"/>
    </row>
    <row r="212" spans="1:2" x14ac:dyDescent="0.25">
      <c r="A212" s="30" t="s">
        <v>5511</v>
      </c>
      <c r="B212" s="5"/>
    </row>
    <row r="213" spans="1:2" x14ac:dyDescent="0.25">
      <c r="A213" s="30" t="s">
        <v>5512</v>
      </c>
      <c r="B213" s="5"/>
    </row>
    <row r="214" spans="1:2" x14ac:dyDescent="0.25">
      <c r="A214" s="30" t="s">
        <v>5513</v>
      </c>
      <c r="B214" s="5"/>
    </row>
    <row r="215" spans="1:2" x14ac:dyDescent="0.25">
      <c r="A215" s="30" t="s">
        <v>5514</v>
      </c>
      <c r="B215" s="5"/>
    </row>
    <row r="216" spans="1:2" x14ac:dyDescent="0.25">
      <c r="A216" s="30" t="s">
        <v>5515</v>
      </c>
      <c r="B216" s="5"/>
    </row>
    <row r="217" spans="1:2" x14ac:dyDescent="0.25">
      <c r="A217" s="30" t="s">
        <v>5516</v>
      </c>
      <c r="B217" s="5"/>
    </row>
    <row r="218" spans="1:2" x14ac:dyDescent="0.25">
      <c r="A218" s="30" t="s">
        <v>5517</v>
      </c>
      <c r="B218" s="5"/>
    </row>
    <row r="219" spans="1:2" x14ac:dyDescent="0.25">
      <c r="A219" s="30" t="s">
        <v>5518</v>
      </c>
      <c r="B219" s="5"/>
    </row>
    <row r="220" spans="1:2" x14ac:dyDescent="0.25">
      <c r="A220" s="30" t="s">
        <v>5519</v>
      </c>
      <c r="B220" s="5"/>
    </row>
    <row r="221" spans="1:2" x14ac:dyDescent="0.25">
      <c r="A221" s="30" t="s">
        <v>5520</v>
      </c>
      <c r="B221" s="5"/>
    </row>
    <row r="222" spans="1:2" x14ac:dyDescent="0.25">
      <c r="A222" s="30" t="s">
        <v>5521</v>
      </c>
      <c r="B222" s="5"/>
    </row>
    <row r="223" spans="1:2" x14ac:dyDescent="0.25">
      <c r="A223" s="30" t="s">
        <v>5522</v>
      </c>
      <c r="B223" s="5"/>
    </row>
    <row r="224" spans="1:2" x14ac:dyDescent="0.25">
      <c r="A224" s="30" t="s">
        <v>5523</v>
      </c>
      <c r="B224" s="5"/>
    </row>
    <row r="225" spans="1:2" x14ac:dyDescent="0.25">
      <c r="A225" s="30" t="s">
        <v>5524</v>
      </c>
      <c r="B225" s="5"/>
    </row>
    <row r="226" spans="1:2" x14ac:dyDescent="0.25">
      <c r="A226" s="30" t="s">
        <v>5525</v>
      </c>
      <c r="B226" s="5"/>
    </row>
    <row r="227" spans="1:2" x14ac:dyDescent="0.25">
      <c r="A227" s="30" t="s">
        <v>5526</v>
      </c>
      <c r="B227" s="5"/>
    </row>
    <row r="228" spans="1:2" x14ac:dyDescent="0.25">
      <c r="A228" s="30" t="s">
        <v>5527</v>
      </c>
      <c r="B228" s="5"/>
    </row>
    <row r="229" spans="1:2" x14ac:dyDescent="0.25">
      <c r="A229" s="30" t="s">
        <v>5528</v>
      </c>
      <c r="B229" s="5"/>
    </row>
    <row r="230" spans="1:2" x14ac:dyDescent="0.25">
      <c r="A230" s="30" t="s">
        <v>5529</v>
      </c>
      <c r="B230" s="5"/>
    </row>
    <row r="231" spans="1:2" x14ac:dyDescent="0.25">
      <c r="A231" s="30" t="s">
        <v>5530</v>
      </c>
      <c r="B231" s="5"/>
    </row>
    <row r="232" spans="1:2" x14ac:dyDescent="0.25">
      <c r="A232" s="30" t="s">
        <v>5531</v>
      </c>
      <c r="B232" s="5"/>
    </row>
    <row r="233" spans="1:2" x14ac:dyDescent="0.25">
      <c r="A233" s="30" t="s">
        <v>5532</v>
      </c>
      <c r="B233" s="5"/>
    </row>
    <row r="234" spans="1:2" x14ac:dyDescent="0.25">
      <c r="A234" s="30" t="s">
        <v>5533</v>
      </c>
      <c r="B234" s="5"/>
    </row>
    <row r="235" spans="1:2" x14ac:dyDescent="0.25">
      <c r="A235" s="30" t="s">
        <v>5534</v>
      </c>
      <c r="B235" s="5"/>
    </row>
    <row r="236" spans="1:2" x14ac:dyDescent="0.25">
      <c r="A236" s="30" t="s">
        <v>5535</v>
      </c>
      <c r="B236" s="5"/>
    </row>
    <row r="237" spans="1:2" x14ac:dyDescent="0.25">
      <c r="A237" s="30" t="s">
        <v>5536</v>
      </c>
      <c r="B237" s="5"/>
    </row>
    <row r="238" spans="1:2" x14ac:dyDescent="0.25">
      <c r="A238" s="30" t="s">
        <v>5537</v>
      </c>
      <c r="B238" s="5"/>
    </row>
    <row r="239" spans="1:2" x14ac:dyDescent="0.25">
      <c r="A239" s="30" t="s">
        <v>5538</v>
      </c>
      <c r="B239" s="5"/>
    </row>
    <row r="240" spans="1:2" x14ac:dyDescent="0.25">
      <c r="A240" s="30" t="s">
        <v>5539</v>
      </c>
      <c r="B240" s="5"/>
    </row>
    <row r="241" spans="1:2" x14ac:dyDescent="0.25">
      <c r="A241" s="30" t="s">
        <v>5540</v>
      </c>
      <c r="B241" s="5"/>
    </row>
    <row r="242" spans="1:2" x14ac:dyDescent="0.25">
      <c r="A242" s="30" t="s">
        <v>5541</v>
      </c>
      <c r="B242" s="5"/>
    </row>
    <row r="243" spans="1:2" x14ac:dyDescent="0.25">
      <c r="A243" s="30" t="s">
        <v>5542</v>
      </c>
      <c r="B243" s="5"/>
    </row>
    <row r="244" spans="1:2" x14ac:dyDescent="0.25">
      <c r="A244" s="30" t="s">
        <v>5543</v>
      </c>
      <c r="B244" s="5"/>
    </row>
    <row r="245" spans="1:2" x14ac:dyDescent="0.25">
      <c r="A245" s="30" t="s">
        <v>5544</v>
      </c>
      <c r="B245" s="5"/>
    </row>
    <row r="246" spans="1:2" x14ac:dyDescent="0.25">
      <c r="A246" s="30" t="s">
        <v>5545</v>
      </c>
      <c r="B246" s="5"/>
    </row>
    <row r="247" spans="1:2" x14ac:dyDescent="0.25">
      <c r="A247" s="30" t="s">
        <v>5546</v>
      </c>
      <c r="B247" s="5"/>
    </row>
    <row r="248" spans="1:2" x14ac:dyDescent="0.25">
      <c r="A248" s="30" t="s">
        <v>5547</v>
      </c>
      <c r="B248" s="5"/>
    </row>
    <row r="249" spans="1:2" x14ac:dyDescent="0.25">
      <c r="A249" s="30" t="s">
        <v>5548</v>
      </c>
      <c r="B249" s="5"/>
    </row>
    <row r="250" spans="1:2" x14ac:dyDescent="0.25">
      <c r="A250" s="30" t="s">
        <v>5549</v>
      </c>
      <c r="B250" s="5"/>
    </row>
    <row r="251" spans="1:2" x14ac:dyDescent="0.25">
      <c r="A251" s="30" t="s">
        <v>5550</v>
      </c>
      <c r="B251" s="5"/>
    </row>
    <row r="252" spans="1:2" x14ac:dyDescent="0.25">
      <c r="A252" s="30" t="s">
        <v>5551</v>
      </c>
      <c r="B252" s="5"/>
    </row>
    <row r="253" spans="1:2" x14ac:dyDescent="0.25">
      <c r="A253" s="30" t="s">
        <v>5552</v>
      </c>
      <c r="B253" s="5"/>
    </row>
    <row r="254" spans="1:2" x14ac:dyDescent="0.25">
      <c r="A254" s="5"/>
      <c r="B254" s="5"/>
    </row>
    <row r="255" spans="1:2" x14ac:dyDescent="0.25">
      <c r="A255" s="5"/>
      <c r="B255" s="5"/>
    </row>
    <row r="256" spans="1:2" x14ac:dyDescent="0.25">
      <c r="A256" s="5"/>
      <c r="B256" s="5"/>
    </row>
    <row r="257" spans="1:2" x14ac:dyDescent="0.25">
      <c r="A257" s="5"/>
      <c r="B257" s="5"/>
    </row>
    <row r="258" spans="1:2" x14ac:dyDescent="0.25">
      <c r="A258" s="5"/>
      <c r="B258" s="5"/>
    </row>
    <row r="259" spans="1:2" x14ac:dyDescent="0.25">
      <c r="A259" s="5"/>
      <c r="B259" s="5"/>
    </row>
    <row r="260" spans="1:2" x14ac:dyDescent="0.25">
      <c r="A260" s="5"/>
      <c r="B260" s="5"/>
    </row>
    <row r="261" spans="1:2" x14ac:dyDescent="0.25">
      <c r="A261" s="5"/>
      <c r="B261" s="5"/>
    </row>
    <row r="262" spans="1:2" x14ac:dyDescent="0.25">
      <c r="A262" s="5"/>
      <c r="B262" s="5"/>
    </row>
    <row r="263" spans="1:2" x14ac:dyDescent="0.25">
      <c r="A263" s="5"/>
      <c r="B263" s="5"/>
    </row>
    <row r="264" spans="1:2" x14ac:dyDescent="0.25">
      <c r="A264" s="5"/>
      <c r="B264" s="5"/>
    </row>
    <row r="265" spans="1:2" x14ac:dyDescent="0.25">
      <c r="A265" s="5"/>
      <c r="B265" s="5"/>
    </row>
    <row r="266" spans="1:2" x14ac:dyDescent="0.25">
      <c r="A266" s="5"/>
      <c r="B266" s="5"/>
    </row>
    <row r="267" spans="1:2" x14ac:dyDescent="0.25">
      <c r="A267" s="5"/>
      <c r="B267" s="5"/>
    </row>
    <row r="268" spans="1:2" x14ac:dyDescent="0.25">
      <c r="A268" s="5"/>
      <c r="B268" s="5"/>
    </row>
    <row r="269" spans="1:2" x14ac:dyDescent="0.25">
      <c r="A269" s="5"/>
      <c r="B269" s="5"/>
    </row>
    <row r="270" spans="1:2" x14ac:dyDescent="0.25">
      <c r="A270" s="5"/>
      <c r="B270" s="5"/>
    </row>
    <row r="271" spans="1:2" x14ac:dyDescent="0.25">
      <c r="A271" s="5"/>
      <c r="B271" s="5"/>
    </row>
    <row r="272" spans="1:2" x14ac:dyDescent="0.25">
      <c r="A272" s="5"/>
      <c r="B272" s="5"/>
    </row>
    <row r="273" spans="1:2" x14ac:dyDescent="0.25">
      <c r="A273" s="5"/>
      <c r="B273" s="5"/>
    </row>
    <row r="274" spans="1:2" x14ac:dyDescent="0.25">
      <c r="A274" s="5"/>
      <c r="B274" s="5"/>
    </row>
    <row r="275" spans="1:2" x14ac:dyDescent="0.25">
      <c r="A275" s="5"/>
      <c r="B275" s="5"/>
    </row>
    <row r="276" spans="1:2" x14ac:dyDescent="0.25">
      <c r="A276" s="5"/>
      <c r="B276" s="5"/>
    </row>
    <row r="277" spans="1:2" x14ac:dyDescent="0.25">
      <c r="A277" s="5"/>
      <c r="B277" s="5"/>
    </row>
    <row r="278" spans="1:2" x14ac:dyDescent="0.25">
      <c r="A278" s="5"/>
      <c r="B278" s="5"/>
    </row>
    <row r="279" spans="1:2" x14ac:dyDescent="0.25">
      <c r="A279" s="5"/>
      <c r="B279" s="5"/>
    </row>
    <row r="280" spans="1:2" x14ac:dyDescent="0.25">
      <c r="A280" s="5"/>
      <c r="B280" s="5"/>
    </row>
    <row r="281" spans="1:2" x14ac:dyDescent="0.25">
      <c r="A281" s="5"/>
      <c r="B281" s="5"/>
    </row>
    <row r="282" spans="1:2" x14ac:dyDescent="0.25">
      <c r="A282" s="5"/>
      <c r="B282" s="5"/>
    </row>
    <row r="283" spans="1:2" x14ac:dyDescent="0.25">
      <c r="A283" s="5"/>
      <c r="B283" s="5"/>
    </row>
    <row r="284" spans="1:2" x14ac:dyDescent="0.25">
      <c r="A284" s="5"/>
      <c r="B284" s="5"/>
    </row>
    <row r="285" spans="1:2" x14ac:dyDescent="0.25">
      <c r="A285" s="5"/>
      <c r="B285" s="5"/>
    </row>
    <row r="286" spans="1:2" x14ac:dyDescent="0.25">
      <c r="A286" s="5"/>
      <c r="B286" s="5"/>
    </row>
    <row r="287" spans="1:2" x14ac:dyDescent="0.25">
      <c r="A287" s="5"/>
      <c r="B287" s="5"/>
    </row>
    <row r="288" spans="1:2" x14ac:dyDescent="0.25">
      <c r="A288" s="5"/>
      <c r="B288" s="5"/>
    </row>
    <row r="289" spans="1:2" x14ac:dyDescent="0.25">
      <c r="A289" s="5"/>
      <c r="B289" s="5"/>
    </row>
    <row r="290" spans="1:2" x14ac:dyDescent="0.25">
      <c r="A290" s="5"/>
      <c r="B290" s="5"/>
    </row>
    <row r="291" spans="1:2" x14ac:dyDescent="0.25">
      <c r="A291" s="5"/>
      <c r="B291" s="5"/>
    </row>
    <row r="292" spans="1:2" x14ac:dyDescent="0.25">
      <c r="A292" s="5"/>
      <c r="B292" s="5"/>
    </row>
    <row r="293" spans="1:2" x14ac:dyDescent="0.25">
      <c r="A293" s="5"/>
      <c r="B293" s="5"/>
    </row>
    <row r="294" spans="1:2" x14ac:dyDescent="0.25">
      <c r="A294" s="5"/>
      <c r="B294" s="5"/>
    </row>
    <row r="295" spans="1:2" x14ac:dyDescent="0.25">
      <c r="A295" s="5"/>
      <c r="B295" s="5"/>
    </row>
    <row r="296" spans="1:2" x14ac:dyDescent="0.25">
      <c r="A296" s="5"/>
      <c r="B296" s="5"/>
    </row>
    <row r="297" spans="1:2" x14ac:dyDescent="0.25">
      <c r="A297" s="5"/>
      <c r="B297" s="5"/>
    </row>
    <row r="298" spans="1:2" x14ac:dyDescent="0.25">
      <c r="A298" s="5"/>
      <c r="B298" s="5"/>
    </row>
    <row r="299" spans="1:2" x14ac:dyDescent="0.25">
      <c r="A299" s="5"/>
      <c r="B299" s="5"/>
    </row>
    <row r="300" spans="1:2" x14ac:dyDescent="0.25">
      <c r="A300" s="5"/>
      <c r="B300" s="5"/>
    </row>
    <row r="301" spans="1:2" x14ac:dyDescent="0.25">
      <c r="A301" s="5"/>
      <c r="B301" s="5"/>
    </row>
    <row r="302" spans="1:2" x14ac:dyDescent="0.25">
      <c r="A302" s="5"/>
      <c r="B302" s="5"/>
    </row>
    <row r="303" spans="1:2" x14ac:dyDescent="0.25">
      <c r="A303" s="5"/>
      <c r="B303" s="5"/>
    </row>
    <row r="304" spans="1:2" x14ac:dyDescent="0.25">
      <c r="A304" s="5"/>
      <c r="B304" s="5"/>
    </row>
    <row r="305" spans="1:2" x14ac:dyDescent="0.25">
      <c r="A305" s="5"/>
      <c r="B305" s="5"/>
    </row>
    <row r="306" spans="1:2" x14ac:dyDescent="0.25">
      <c r="A306" s="5"/>
      <c r="B306" s="5"/>
    </row>
    <row r="307" spans="1:2" x14ac:dyDescent="0.25">
      <c r="A307" s="5"/>
      <c r="B307" s="5"/>
    </row>
    <row r="308" spans="1:2" x14ac:dyDescent="0.25">
      <c r="A308" s="5"/>
      <c r="B308" s="5"/>
    </row>
    <row r="309" spans="1:2" x14ac:dyDescent="0.25">
      <c r="A309" s="5"/>
      <c r="B309" s="5"/>
    </row>
    <row r="310" spans="1:2" x14ac:dyDescent="0.25">
      <c r="A310" s="5"/>
      <c r="B310" s="5"/>
    </row>
    <row r="311" spans="1:2" x14ac:dyDescent="0.25">
      <c r="A311" s="5"/>
      <c r="B311" s="5"/>
    </row>
    <row r="312" spans="1:2" x14ac:dyDescent="0.25">
      <c r="A312" s="5"/>
      <c r="B312" s="5"/>
    </row>
    <row r="313" spans="1:2" x14ac:dyDescent="0.25">
      <c r="A313" s="5"/>
      <c r="B313" s="5"/>
    </row>
    <row r="314" spans="1:2" x14ac:dyDescent="0.25">
      <c r="A314" s="5"/>
      <c r="B314" s="5"/>
    </row>
    <row r="315" spans="1:2" x14ac:dyDescent="0.25">
      <c r="A315" s="5"/>
      <c r="B315" s="5"/>
    </row>
    <row r="316" spans="1:2" x14ac:dyDescent="0.25">
      <c r="A316" s="5"/>
      <c r="B316" s="5"/>
    </row>
    <row r="317" spans="1:2" x14ac:dyDescent="0.25">
      <c r="A317" s="5"/>
      <c r="B317" s="5"/>
    </row>
    <row r="318" spans="1:2" x14ac:dyDescent="0.25">
      <c r="A318" s="5"/>
      <c r="B318" s="5"/>
    </row>
    <row r="319" spans="1:2" x14ac:dyDescent="0.25">
      <c r="A319" s="5"/>
      <c r="B319" s="5"/>
    </row>
    <row r="320" spans="1:2" x14ac:dyDescent="0.25">
      <c r="A320" s="5"/>
      <c r="B320" s="5"/>
    </row>
    <row r="321" spans="1:2" x14ac:dyDescent="0.25">
      <c r="A321" s="5"/>
      <c r="B321" s="5"/>
    </row>
    <row r="322" spans="1:2" x14ac:dyDescent="0.25">
      <c r="A322" s="5"/>
      <c r="B322" s="5"/>
    </row>
    <row r="323" spans="1:2" x14ac:dyDescent="0.25">
      <c r="A323" s="5"/>
      <c r="B323" s="5"/>
    </row>
    <row r="324" spans="1:2" x14ac:dyDescent="0.25">
      <c r="A324" s="5"/>
      <c r="B324" s="5"/>
    </row>
    <row r="325" spans="1:2" x14ac:dyDescent="0.25">
      <c r="A325" s="5"/>
      <c r="B325" s="5"/>
    </row>
    <row r="326" spans="1:2" x14ac:dyDescent="0.25">
      <c r="A326" s="5"/>
      <c r="B326" s="5"/>
    </row>
    <row r="327" spans="1:2" x14ac:dyDescent="0.25">
      <c r="A327" s="5"/>
      <c r="B327" s="5"/>
    </row>
    <row r="328" spans="1:2" x14ac:dyDescent="0.25">
      <c r="A328" s="5"/>
      <c r="B328" s="5"/>
    </row>
    <row r="329" spans="1:2" x14ac:dyDescent="0.25">
      <c r="A329" s="5"/>
      <c r="B329" s="5"/>
    </row>
    <row r="330" spans="1:2" x14ac:dyDescent="0.25">
      <c r="A330" s="5"/>
      <c r="B330" s="5"/>
    </row>
    <row r="331" spans="1:2" x14ac:dyDescent="0.25">
      <c r="A331" s="5"/>
      <c r="B331" s="5"/>
    </row>
    <row r="332" spans="1:2" x14ac:dyDescent="0.25">
      <c r="A332" s="5"/>
      <c r="B332" s="5"/>
    </row>
    <row r="333" spans="1:2" x14ac:dyDescent="0.25">
      <c r="A333" s="5"/>
      <c r="B333" s="5"/>
    </row>
    <row r="334" spans="1:2" x14ac:dyDescent="0.25">
      <c r="A334" s="5"/>
      <c r="B334" s="5"/>
    </row>
    <row r="335" spans="1:2" x14ac:dyDescent="0.25">
      <c r="A335" s="5"/>
      <c r="B335" s="5"/>
    </row>
    <row r="336" spans="1:2" x14ac:dyDescent="0.25">
      <c r="A336" s="5"/>
      <c r="B336" s="5"/>
    </row>
    <row r="337" spans="1:2" x14ac:dyDescent="0.25">
      <c r="A337" s="5"/>
      <c r="B337" s="5"/>
    </row>
    <row r="338" spans="1:2" x14ac:dyDescent="0.25">
      <c r="A338" s="5"/>
      <c r="B338" s="5"/>
    </row>
    <row r="339" spans="1:2" x14ac:dyDescent="0.25">
      <c r="A339" s="5"/>
      <c r="B339" s="5"/>
    </row>
    <row r="340" spans="1:2" x14ac:dyDescent="0.25">
      <c r="A340" s="5"/>
      <c r="B340" s="5"/>
    </row>
    <row r="341" spans="1:2" x14ac:dyDescent="0.25">
      <c r="A341" s="5"/>
      <c r="B341" s="5"/>
    </row>
    <row r="342" spans="1:2" x14ac:dyDescent="0.25">
      <c r="A342" s="5"/>
      <c r="B342" s="5"/>
    </row>
    <row r="343" spans="1:2" x14ac:dyDescent="0.25">
      <c r="A343" s="5"/>
      <c r="B343" s="5"/>
    </row>
    <row r="344" spans="1:2" x14ac:dyDescent="0.25">
      <c r="A344" s="5"/>
      <c r="B344" s="5"/>
    </row>
    <row r="345" spans="1:2" x14ac:dyDescent="0.25">
      <c r="A345" s="5"/>
      <c r="B345" s="5"/>
    </row>
    <row r="346" spans="1:2" x14ac:dyDescent="0.25">
      <c r="A346" s="5"/>
      <c r="B346" s="5"/>
    </row>
    <row r="347" spans="1:2" x14ac:dyDescent="0.25">
      <c r="A347" s="5"/>
      <c r="B347" s="5"/>
    </row>
    <row r="348" spans="1:2" x14ac:dyDescent="0.25">
      <c r="A348" s="5"/>
      <c r="B348" s="5"/>
    </row>
    <row r="349" spans="1:2" x14ac:dyDescent="0.25">
      <c r="A349" s="5"/>
      <c r="B349" s="5"/>
    </row>
    <row r="350" spans="1:2" x14ac:dyDescent="0.25">
      <c r="A350" s="5"/>
      <c r="B350" s="5"/>
    </row>
    <row r="351" spans="1:2" x14ac:dyDescent="0.25">
      <c r="A351" s="5"/>
      <c r="B351" s="5"/>
    </row>
    <row r="352" spans="1:2" x14ac:dyDescent="0.25">
      <c r="A352" s="5"/>
      <c r="B352" s="5"/>
    </row>
    <row r="353" spans="1:2" x14ac:dyDescent="0.25">
      <c r="A353" s="5"/>
      <c r="B353" s="5"/>
    </row>
    <row r="354" spans="1:2" x14ac:dyDescent="0.25">
      <c r="A354" s="5"/>
      <c r="B354" s="5"/>
    </row>
    <row r="355" spans="1:2" x14ac:dyDescent="0.25">
      <c r="A355" s="5"/>
      <c r="B355" s="5"/>
    </row>
    <row r="356" spans="1:2" x14ac:dyDescent="0.25">
      <c r="A356" s="5"/>
      <c r="B356" s="5"/>
    </row>
    <row r="357" spans="1:2" x14ac:dyDescent="0.25">
      <c r="A357" s="5"/>
      <c r="B357" s="5"/>
    </row>
    <row r="358" spans="1:2" x14ac:dyDescent="0.25">
      <c r="A358" s="5"/>
      <c r="B358" s="5"/>
    </row>
    <row r="359" spans="1:2" x14ac:dyDescent="0.25">
      <c r="A359" s="5"/>
      <c r="B359" s="5"/>
    </row>
    <row r="360" spans="1:2" x14ac:dyDescent="0.25">
      <c r="A360" s="5"/>
      <c r="B360" s="5"/>
    </row>
    <row r="361" spans="1:2" x14ac:dyDescent="0.25">
      <c r="A361" s="5"/>
      <c r="B361" s="5"/>
    </row>
    <row r="362" spans="1:2" x14ac:dyDescent="0.25">
      <c r="A362" s="5"/>
      <c r="B362" s="5"/>
    </row>
    <row r="363" spans="1:2" x14ac:dyDescent="0.25">
      <c r="A363" s="5"/>
      <c r="B363" s="5"/>
    </row>
    <row r="364" spans="1:2" x14ac:dyDescent="0.25">
      <c r="A364" s="5"/>
      <c r="B364" s="5"/>
    </row>
    <row r="365" spans="1:2" x14ac:dyDescent="0.25">
      <c r="A365" s="5"/>
      <c r="B365" s="5"/>
    </row>
    <row r="366" spans="1:2" x14ac:dyDescent="0.25">
      <c r="A366" s="5"/>
      <c r="B366" s="5"/>
    </row>
    <row r="367" spans="1:2" x14ac:dyDescent="0.25">
      <c r="A367" s="5"/>
      <c r="B367" s="5"/>
    </row>
    <row r="368" spans="1:2" x14ac:dyDescent="0.25">
      <c r="A368" s="5"/>
      <c r="B368" s="5"/>
    </row>
    <row r="369" spans="1:2" x14ac:dyDescent="0.25">
      <c r="A369" s="5"/>
      <c r="B369" s="5"/>
    </row>
    <row r="370" spans="1:2" x14ac:dyDescent="0.25">
      <c r="A370" s="5"/>
      <c r="B370" s="5"/>
    </row>
    <row r="371" spans="1:2" x14ac:dyDescent="0.25">
      <c r="A371" s="5"/>
      <c r="B371" s="5"/>
    </row>
    <row r="372" spans="1:2" x14ac:dyDescent="0.25">
      <c r="A372" s="5"/>
      <c r="B372" s="5"/>
    </row>
    <row r="373" spans="1:2" x14ac:dyDescent="0.25">
      <c r="A373" s="5"/>
      <c r="B373" s="5"/>
    </row>
    <row r="374" spans="1:2" x14ac:dyDescent="0.25">
      <c r="A374" s="5"/>
      <c r="B374" s="5"/>
    </row>
    <row r="375" spans="1:2" x14ac:dyDescent="0.25">
      <c r="A375" s="5"/>
      <c r="B375" s="5"/>
    </row>
    <row r="376" spans="1:2" x14ac:dyDescent="0.25">
      <c r="A376" s="5"/>
      <c r="B376" s="5"/>
    </row>
    <row r="377" spans="1:2" x14ac:dyDescent="0.25">
      <c r="A377" s="30"/>
      <c r="B377" s="5"/>
    </row>
    <row r="378" spans="1:2" x14ac:dyDescent="0.25">
      <c r="A378" s="30"/>
      <c r="B378" s="5"/>
    </row>
    <row r="379" spans="1:2" x14ac:dyDescent="0.25">
      <c r="A379" s="30"/>
      <c r="B379" s="5"/>
    </row>
    <row r="380" spans="1:2" x14ac:dyDescent="0.25">
      <c r="A380" s="5"/>
      <c r="B380" s="5"/>
    </row>
    <row r="381" spans="1:2" x14ac:dyDescent="0.25">
      <c r="A381" s="5"/>
      <c r="B381" s="5"/>
    </row>
    <row r="382" spans="1:2" x14ac:dyDescent="0.25">
      <c r="A382" s="5"/>
      <c r="B382" s="5"/>
    </row>
    <row r="383" spans="1:2" x14ac:dyDescent="0.25">
      <c r="A383" s="5"/>
      <c r="B383" s="5"/>
    </row>
    <row r="384" spans="1:2" x14ac:dyDescent="0.25">
      <c r="A384" s="5"/>
      <c r="B384" s="5"/>
    </row>
    <row r="385" spans="1:2" x14ac:dyDescent="0.25">
      <c r="A385" s="5"/>
      <c r="B385" s="5"/>
    </row>
    <row r="386" spans="1:2" x14ac:dyDescent="0.25">
      <c r="A386" s="5"/>
      <c r="B386" s="5"/>
    </row>
    <row r="387" spans="1:2" x14ac:dyDescent="0.25">
      <c r="A387" s="5"/>
      <c r="B387" s="5"/>
    </row>
    <row r="388" spans="1:2" x14ac:dyDescent="0.25">
      <c r="A388" s="5"/>
      <c r="B388" s="5"/>
    </row>
    <row r="389" spans="1:2" x14ac:dyDescent="0.25">
      <c r="A389" s="5"/>
      <c r="B389" s="5"/>
    </row>
    <row r="390" spans="1:2" x14ac:dyDescent="0.25">
      <c r="A390" s="5"/>
      <c r="B390" s="5"/>
    </row>
    <row r="391" spans="1:2" x14ac:dyDescent="0.25">
      <c r="A391" s="5"/>
      <c r="B391" s="5"/>
    </row>
    <row r="392" spans="1:2" x14ac:dyDescent="0.25">
      <c r="A392" s="5"/>
      <c r="B392" s="5"/>
    </row>
    <row r="393" spans="1:2" x14ac:dyDescent="0.25">
      <c r="A393" s="5"/>
      <c r="B393" s="5"/>
    </row>
    <row r="394" spans="1:2" x14ac:dyDescent="0.25">
      <c r="A394" s="5"/>
      <c r="B394" s="5"/>
    </row>
    <row r="395" spans="1:2" x14ac:dyDescent="0.25">
      <c r="A395" s="5"/>
      <c r="B395" s="5"/>
    </row>
    <row r="396" spans="1:2" x14ac:dyDescent="0.25">
      <c r="A396" s="5"/>
      <c r="B396" s="5"/>
    </row>
    <row r="397" spans="1:2" x14ac:dyDescent="0.25">
      <c r="A397" s="5"/>
      <c r="B397" s="5"/>
    </row>
    <row r="398" spans="1:2" x14ac:dyDescent="0.25">
      <c r="A398" s="5"/>
      <c r="B398" s="5"/>
    </row>
    <row r="399" spans="1:2" x14ac:dyDescent="0.25">
      <c r="A399" s="5"/>
      <c r="B399" s="5"/>
    </row>
    <row r="400" spans="1:2" x14ac:dyDescent="0.25">
      <c r="A400" s="5"/>
      <c r="B400" s="5"/>
    </row>
    <row r="401" spans="1:2" x14ac:dyDescent="0.25">
      <c r="A401" s="5"/>
      <c r="B401" s="5"/>
    </row>
    <row r="402" spans="1:2" x14ac:dyDescent="0.25">
      <c r="A402" s="5"/>
      <c r="B402" s="5"/>
    </row>
    <row r="403" spans="1:2" x14ac:dyDescent="0.25">
      <c r="A403" s="5"/>
      <c r="B403" s="5"/>
    </row>
    <row r="404" spans="1:2" x14ac:dyDescent="0.25">
      <c r="A404" s="5"/>
      <c r="B404" s="5"/>
    </row>
    <row r="405" spans="1:2" x14ac:dyDescent="0.25">
      <c r="A405" s="5"/>
      <c r="B405" s="5"/>
    </row>
    <row r="406" spans="1:2" x14ac:dyDescent="0.25">
      <c r="A406" s="5"/>
      <c r="B406" s="5"/>
    </row>
    <row r="407" spans="1:2" x14ac:dyDescent="0.25">
      <c r="A407" s="5"/>
      <c r="B407" s="5"/>
    </row>
    <row r="408" spans="1:2" x14ac:dyDescent="0.25">
      <c r="A408" s="5"/>
      <c r="B408" s="5"/>
    </row>
    <row r="409" spans="1:2" x14ac:dyDescent="0.25">
      <c r="A409" s="5"/>
      <c r="B409" s="5"/>
    </row>
    <row r="410" spans="1:2" x14ac:dyDescent="0.25">
      <c r="A410" s="5"/>
      <c r="B410" s="5"/>
    </row>
    <row r="411" spans="1:2" x14ac:dyDescent="0.25">
      <c r="A411" s="5"/>
      <c r="B411" s="5"/>
    </row>
    <row r="412" spans="1:2" x14ac:dyDescent="0.25">
      <c r="A412" s="5"/>
      <c r="B412" s="5"/>
    </row>
    <row r="413" spans="1:2" x14ac:dyDescent="0.25">
      <c r="A413" s="5"/>
      <c r="B413" s="5"/>
    </row>
    <row r="414" spans="1:2" x14ac:dyDescent="0.25">
      <c r="A414" s="5"/>
      <c r="B414" s="5"/>
    </row>
    <row r="415" spans="1:2" x14ac:dyDescent="0.25">
      <c r="A415" s="5"/>
      <c r="B415" s="5"/>
    </row>
    <row r="416" spans="1:2" x14ac:dyDescent="0.25">
      <c r="A416" s="5"/>
      <c r="B416" s="5"/>
    </row>
    <row r="417" spans="1:2" x14ac:dyDescent="0.25">
      <c r="A417" s="5"/>
      <c r="B417" s="5"/>
    </row>
    <row r="418" spans="1:2" x14ac:dyDescent="0.25">
      <c r="A418" s="5"/>
      <c r="B418" s="5"/>
    </row>
    <row r="419" spans="1:2" x14ac:dyDescent="0.25">
      <c r="A419" s="5"/>
      <c r="B419" s="5"/>
    </row>
    <row r="420" spans="1:2" x14ac:dyDescent="0.25">
      <c r="A420" s="5"/>
      <c r="B420" s="5"/>
    </row>
    <row r="421" spans="1:2" x14ac:dyDescent="0.25">
      <c r="A421" s="5"/>
      <c r="B421" s="5"/>
    </row>
    <row r="422" spans="1:2" x14ac:dyDescent="0.25">
      <c r="A422" s="5"/>
      <c r="B422" s="5"/>
    </row>
    <row r="423" spans="1:2" x14ac:dyDescent="0.25">
      <c r="A423" s="5"/>
      <c r="B423" s="5"/>
    </row>
    <row r="424" spans="1:2" x14ac:dyDescent="0.25">
      <c r="A424" s="5"/>
      <c r="B424" s="5"/>
    </row>
    <row r="425" spans="1:2" x14ac:dyDescent="0.25">
      <c r="A425" s="5"/>
      <c r="B425" s="5"/>
    </row>
    <row r="426" spans="1:2" x14ac:dyDescent="0.25">
      <c r="A426" s="5"/>
      <c r="B426" s="5"/>
    </row>
    <row r="427" spans="1:2" x14ac:dyDescent="0.25">
      <c r="A427" s="5"/>
      <c r="B427" s="5"/>
    </row>
    <row r="428" spans="1:2" x14ac:dyDescent="0.25">
      <c r="A428" s="5"/>
      <c r="B428" s="5"/>
    </row>
    <row r="429" spans="1:2" x14ac:dyDescent="0.25">
      <c r="A429" s="5"/>
      <c r="B429" s="5"/>
    </row>
    <row r="430" spans="1:2" x14ac:dyDescent="0.25">
      <c r="A430" s="5"/>
      <c r="B430" s="5"/>
    </row>
    <row r="431" spans="1:2" x14ac:dyDescent="0.25">
      <c r="A431" s="5"/>
      <c r="B431" s="5"/>
    </row>
    <row r="432" spans="1:2" x14ac:dyDescent="0.25">
      <c r="A432" s="5"/>
      <c r="B432" s="5"/>
    </row>
    <row r="433" spans="1:2" x14ac:dyDescent="0.25">
      <c r="A433" s="5"/>
      <c r="B433" s="5"/>
    </row>
    <row r="434" spans="1:2" x14ac:dyDescent="0.25">
      <c r="A434" s="5"/>
      <c r="B434" s="5"/>
    </row>
    <row r="435" spans="1:2" x14ac:dyDescent="0.25">
      <c r="A435" s="5"/>
      <c r="B435" s="5"/>
    </row>
    <row r="436" spans="1:2" x14ac:dyDescent="0.25">
      <c r="A436" s="5"/>
      <c r="B436" s="5"/>
    </row>
    <row r="437" spans="1:2" x14ac:dyDescent="0.25">
      <c r="A437" s="5"/>
      <c r="B437" s="5"/>
    </row>
    <row r="438" spans="1:2" x14ac:dyDescent="0.25">
      <c r="A438" s="5"/>
      <c r="B438" s="5"/>
    </row>
    <row r="439" spans="1:2" x14ac:dyDescent="0.25">
      <c r="A439" s="5"/>
      <c r="B439" s="5"/>
    </row>
    <row r="440" spans="1:2" x14ac:dyDescent="0.25">
      <c r="A440" s="5"/>
      <c r="B440" s="5"/>
    </row>
    <row r="441" spans="1:2" x14ac:dyDescent="0.25">
      <c r="A441" s="5"/>
      <c r="B441" s="5"/>
    </row>
    <row r="442" spans="1:2" x14ac:dyDescent="0.25">
      <c r="A442" s="5"/>
      <c r="B442" s="5"/>
    </row>
    <row r="443" spans="1:2" x14ac:dyDescent="0.25">
      <c r="A443" s="5"/>
      <c r="B443" s="5"/>
    </row>
    <row r="444" spans="1:2" x14ac:dyDescent="0.25">
      <c r="A444" s="5"/>
      <c r="B444" s="5"/>
    </row>
    <row r="445" spans="1:2" x14ac:dyDescent="0.25">
      <c r="A445" s="5"/>
      <c r="B445" s="5"/>
    </row>
    <row r="446" spans="1:2" x14ac:dyDescent="0.25">
      <c r="A446" s="5"/>
      <c r="B446" s="5"/>
    </row>
    <row r="447" spans="1:2" x14ac:dyDescent="0.25">
      <c r="A447" s="5"/>
      <c r="B447" s="5"/>
    </row>
    <row r="448" spans="1:2" x14ac:dyDescent="0.25">
      <c r="A448" s="5"/>
      <c r="B448" s="5"/>
    </row>
    <row r="449" spans="1:2" x14ac:dyDescent="0.25">
      <c r="A449" s="5"/>
      <c r="B449" s="5"/>
    </row>
    <row r="450" spans="1:2" x14ac:dyDescent="0.25">
      <c r="A450" s="5"/>
      <c r="B450" s="5"/>
    </row>
    <row r="451" spans="1:2" x14ac:dyDescent="0.25">
      <c r="A451" s="5"/>
      <c r="B451" s="5"/>
    </row>
    <row r="452" spans="1:2" x14ac:dyDescent="0.25">
      <c r="A452" s="5"/>
      <c r="B452" s="5"/>
    </row>
    <row r="453" spans="1:2" x14ac:dyDescent="0.25">
      <c r="A453" s="5"/>
      <c r="B453" s="5"/>
    </row>
    <row r="454" spans="1:2" x14ac:dyDescent="0.25">
      <c r="A454" s="5"/>
      <c r="B454" s="5"/>
    </row>
    <row r="455" spans="1:2" x14ac:dyDescent="0.25">
      <c r="A455" s="5"/>
      <c r="B455" s="5"/>
    </row>
    <row r="456" spans="1:2" x14ac:dyDescent="0.25">
      <c r="A456" s="5"/>
      <c r="B456" s="5"/>
    </row>
    <row r="457" spans="1:2" x14ac:dyDescent="0.25">
      <c r="A457" s="5"/>
      <c r="B457" s="5"/>
    </row>
    <row r="458" spans="1:2" x14ac:dyDescent="0.25">
      <c r="A458" s="5"/>
      <c r="B458" s="5"/>
    </row>
    <row r="459" spans="1:2" x14ac:dyDescent="0.25">
      <c r="A459" s="5"/>
      <c r="B459" s="5"/>
    </row>
    <row r="460" spans="1:2" x14ac:dyDescent="0.25">
      <c r="A460" s="5"/>
      <c r="B460" s="5"/>
    </row>
    <row r="461" spans="1:2" x14ac:dyDescent="0.25">
      <c r="A461" s="5"/>
      <c r="B461" s="5"/>
    </row>
    <row r="462" spans="1:2" x14ac:dyDescent="0.25">
      <c r="A462" s="5"/>
      <c r="B462" s="5"/>
    </row>
    <row r="463" spans="1:2" x14ac:dyDescent="0.25">
      <c r="A463" s="5"/>
      <c r="B463" s="5"/>
    </row>
    <row r="464" spans="1:2" x14ac:dyDescent="0.25">
      <c r="A464" s="5"/>
      <c r="B464" s="5"/>
    </row>
    <row r="465" spans="1:2" x14ac:dyDescent="0.25">
      <c r="A465" s="5"/>
      <c r="B465" s="5"/>
    </row>
    <row r="466" spans="1:2" x14ac:dyDescent="0.25">
      <c r="A466" s="5"/>
      <c r="B466" s="5"/>
    </row>
    <row r="467" spans="1:2" x14ac:dyDescent="0.25">
      <c r="A467" s="5"/>
      <c r="B467" s="5"/>
    </row>
    <row r="468" spans="1:2" x14ac:dyDescent="0.25">
      <c r="A468" s="5"/>
      <c r="B468" s="5"/>
    </row>
    <row r="469" spans="1:2" x14ac:dyDescent="0.25">
      <c r="A469" s="5"/>
      <c r="B469" s="5"/>
    </row>
    <row r="470" spans="1:2" x14ac:dyDescent="0.25">
      <c r="A470" s="5"/>
      <c r="B470" s="5"/>
    </row>
    <row r="471" spans="1:2" x14ac:dyDescent="0.25">
      <c r="A471" s="5"/>
      <c r="B471" s="5"/>
    </row>
    <row r="472" spans="1:2" x14ac:dyDescent="0.25">
      <c r="A472" s="5"/>
      <c r="B472" s="5"/>
    </row>
    <row r="473" spans="1:2" x14ac:dyDescent="0.25">
      <c r="A473" s="5"/>
      <c r="B473" s="5"/>
    </row>
    <row r="474" spans="1:2" x14ac:dyDescent="0.25">
      <c r="A474" s="5"/>
      <c r="B474" s="5"/>
    </row>
    <row r="475" spans="1:2" x14ac:dyDescent="0.25">
      <c r="A475" s="5"/>
      <c r="B475" s="5"/>
    </row>
    <row r="476" spans="1:2" x14ac:dyDescent="0.25">
      <c r="A476" s="5"/>
      <c r="B476" s="5"/>
    </row>
    <row r="477" spans="1:2" x14ac:dyDescent="0.25">
      <c r="A477" s="5"/>
      <c r="B477" s="5"/>
    </row>
    <row r="478" spans="1:2" x14ac:dyDescent="0.25">
      <c r="A478" s="5"/>
      <c r="B478" s="5"/>
    </row>
    <row r="479" spans="1:2" x14ac:dyDescent="0.25">
      <c r="A479" s="5"/>
      <c r="B479" s="5"/>
    </row>
    <row r="480" spans="1:2" x14ac:dyDescent="0.25">
      <c r="A480" s="5"/>
      <c r="B480" s="5"/>
    </row>
    <row r="481" spans="1:2" x14ac:dyDescent="0.25">
      <c r="A481" s="5"/>
      <c r="B481" s="5"/>
    </row>
    <row r="482" spans="1:2" x14ac:dyDescent="0.25">
      <c r="A482" s="5"/>
      <c r="B482" s="5"/>
    </row>
    <row r="483" spans="1:2" x14ac:dyDescent="0.25">
      <c r="A483" s="5"/>
      <c r="B483" s="5"/>
    </row>
    <row r="484" spans="1:2" x14ac:dyDescent="0.25">
      <c r="A484" s="5"/>
      <c r="B484" s="5"/>
    </row>
    <row r="485" spans="1:2" x14ac:dyDescent="0.25">
      <c r="A485" s="5"/>
      <c r="B485" s="5"/>
    </row>
    <row r="486" spans="1:2" x14ac:dyDescent="0.25">
      <c r="A486" s="5"/>
      <c r="B486" s="5"/>
    </row>
    <row r="487" spans="1:2" x14ac:dyDescent="0.25">
      <c r="A487" s="5"/>
      <c r="B487" s="5"/>
    </row>
    <row r="488" spans="1:2" x14ac:dyDescent="0.25">
      <c r="A488" s="5"/>
      <c r="B488" s="5"/>
    </row>
    <row r="489" spans="1:2" x14ac:dyDescent="0.25">
      <c r="A489" s="5"/>
      <c r="B489" s="5"/>
    </row>
    <row r="490" spans="1:2" x14ac:dyDescent="0.25">
      <c r="A490" s="5"/>
      <c r="B490" s="5"/>
    </row>
    <row r="491" spans="1:2" x14ac:dyDescent="0.25">
      <c r="A491" s="5"/>
      <c r="B491" s="5"/>
    </row>
    <row r="492" spans="1:2" x14ac:dyDescent="0.25">
      <c r="A492" s="5"/>
      <c r="B492" s="5"/>
    </row>
    <row r="493" spans="1:2" x14ac:dyDescent="0.25">
      <c r="A493" s="5"/>
      <c r="B493" s="5"/>
    </row>
    <row r="494" spans="1:2" x14ac:dyDescent="0.25">
      <c r="A494" s="5"/>
      <c r="B494" s="5"/>
    </row>
    <row r="495" spans="1:2" x14ac:dyDescent="0.25">
      <c r="A495" s="5"/>
      <c r="B495" s="5"/>
    </row>
    <row r="496" spans="1:2" x14ac:dyDescent="0.25">
      <c r="A496" s="5"/>
      <c r="B496" s="5"/>
    </row>
    <row r="497" spans="1:2" x14ac:dyDescent="0.25">
      <c r="A497" s="5"/>
      <c r="B497" s="5"/>
    </row>
    <row r="498" spans="1:2" x14ac:dyDescent="0.25">
      <c r="A498" s="5"/>
      <c r="B498" s="5"/>
    </row>
    <row r="499" spans="1:2" x14ac:dyDescent="0.25">
      <c r="A499" s="5"/>
      <c r="B499" s="5"/>
    </row>
    <row r="500" spans="1:2" x14ac:dyDescent="0.25">
      <c r="A500" s="5"/>
      <c r="B500" s="5"/>
    </row>
    <row r="501" spans="1:2" x14ac:dyDescent="0.25">
      <c r="A501" s="5"/>
      <c r="B501" s="5"/>
    </row>
    <row r="502" spans="1:2" x14ac:dyDescent="0.25">
      <c r="A502" s="5"/>
      <c r="B502" s="5"/>
    </row>
    <row r="503" spans="1:2" x14ac:dyDescent="0.25">
      <c r="A503" s="5"/>
      <c r="B503" s="5"/>
    </row>
    <row r="504" spans="1:2" x14ac:dyDescent="0.25">
      <c r="A504" s="5"/>
      <c r="B504" s="5"/>
    </row>
    <row r="505" spans="1:2" x14ac:dyDescent="0.25">
      <c r="A505" s="5"/>
      <c r="B505" s="5"/>
    </row>
    <row r="506" spans="1:2" x14ac:dyDescent="0.25">
      <c r="A506" s="5"/>
      <c r="B506" s="5"/>
    </row>
    <row r="507" spans="1:2" x14ac:dyDescent="0.25">
      <c r="A507" s="5"/>
      <c r="B507" s="5"/>
    </row>
    <row r="508" spans="1:2" x14ac:dyDescent="0.25">
      <c r="A508" s="5"/>
      <c r="B508" s="5"/>
    </row>
    <row r="509" spans="1:2" x14ac:dyDescent="0.25">
      <c r="A509" s="5"/>
      <c r="B509" s="5"/>
    </row>
    <row r="510" spans="1:2" x14ac:dyDescent="0.25">
      <c r="A510" s="5"/>
      <c r="B510" s="5"/>
    </row>
    <row r="511" spans="1:2" x14ac:dyDescent="0.25">
      <c r="A511" s="5"/>
      <c r="B511" s="5"/>
    </row>
    <row r="512" spans="1:2" x14ac:dyDescent="0.25">
      <c r="A512" s="5"/>
      <c r="B512" s="5"/>
    </row>
    <row r="513" spans="1:2" x14ac:dyDescent="0.25">
      <c r="A513" s="5"/>
      <c r="B513" s="5"/>
    </row>
    <row r="514" spans="1:2" x14ac:dyDescent="0.25">
      <c r="A514" s="5"/>
      <c r="B514" s="5"/>
    </row>
    <row r="515" spans="1:2" x14ac:dyDescent="0.25">
      <c r="A515" s="5"/>
      <c r="B515" s="5"/>
    </row>
    <row r="516" spans="1:2" x14ac:dyDescent="0.25">
      <c r="A516" s="5"/>
      <c r="B516" s="5"/>
    </row>
    <row r="517" spans="1:2" x14ac:dyDescent="0.25">
      <c r="A517" s="5"/>
      <c r="B517" s="5"/>
    </row>
    <row r="518" spans="1:2" x14ac:dyDescent="0.25">
      <c r="A518" s="5"/>
      <c r="B518" s="5"/>
    </row>
    <row r="519" spans="1:2" x14ac:dyDescent="0.25">
      <c r="A519" s="5"/>
      <c r="B519" s="5"/>
    </row>
    <row r="520" spans="1:2" x14ac:dyDescent="0.25">
      <c r="A520" s="5"/>
      <c r="B520" s="5"/>
    </row>
    <row r="521" spans="1:2" x14ac:dyDescent="0.25">
      <c r="A521" s="5"/>
      <c r="B521" s="5"/>
    </row>
    <row r="522" spans="1:2" x14ac:dyDescent="0.25">
      <c r="A522" s="5"/>
      <c r="B522" s="5"/>
    </row>
    <row r="523" spans="1:2" x14ac:dyDescent="0.25">
      <c r="A523" s="5"/>
      <c r="B523" s="5"/>
    </row>
    <row r="524" spans="1:2" x14ac:dyDescent="0.25">
      <c r="A524" s="5"/>
      <c r="B524" s="5"/>
    </row>
    <row r="525" spans="1:2" x14ac:dyDescent="0.25">
      <c r="A525" s="5"/>
      <c r="B525" s="5"/>
    </row>
    <row r="526" spans="1:2" x14ac:dyDescent="0.25">
      <c r="A526" s="5"/>
      <c r="B526" s="5"/>
    </row>
    <row r="527" spans="1:2" x14ac:dyDescent="0.25">
      <c r="A527" s="5"/>
      <c r="B527" s="5"/>
    </row>
    <row r="528" spans="1:2" x14ac:dyDescent="0.25">
      <c r="A528" s="5"/>
      <c r="B528" s="5"/>
    </row>
    <row r="529" spans="1:2" x14ac:dyDescent="0.25">
      <c r="A529" s="5"/>
      <c r="B529" s="5"/>
    </row>
    <row r="530" spans="1:2" x14ac:dyDescent="0.25">
      <c r="A530" s="5"/>
      <c r="B530" s="5"/>
    </row>
    <row r="531" spans="1:2" x14ac:dyDescent="0.25">
      <c r="A531" s="5"/>
      <c r="B531" s="5"/>
    </row>
    <row r="532" spans="1:2" x14ac:dyDescent="0.25">
      <c r="A532" s="5"/>
      <c r="B532" s="5"/>
    </row>
    <row r="533" spans="1:2" x14ac:dyDescent="0.25">
      <c r="A533" s="5"/>
      <c r="B533" s="5"/>
    </row>
    <row r="534" spans="1:2" x14ac:dyDescent="0.25">
      <c r="A534" s="5"/>
      <c r="B534" s="5"/>
    </row>
    <row r="535" spans="1:2" x14ac:dyDescent="0.25">
      <c r="A535" s="5"/>
      <c r="B535" s="5"/>
    </row>
    <row r="536" spans="1:2" x14ac:dyDescent="0.25">
      <c r="A536" s="5"/>
      <c r="B536" s="5"/>
    </row>
    <row r="537" spans="1:2" x14ac:dyDescent="0.25">
      <c r="A537" s="5"/>
      <c r="B537" s="5"/>
    </row>
    <row r="538" spans="1:2" x14ac:dyDescent="0.25">
      <c r="A538" s="5"/>
      <c r="B538" s="5"/>
    </row>
    <row r="539" spans="1:2" x14ac:dyDescent="0.25">
      <c r="A539" s="5"/>
      <c r="B539" s="5"/>
    </row>
    <row r="540" spans="1:2" x14ac:dyDescent="0.25">
      <c r="A540" s="5"/>
      <c r="B540" s="5"/>
    </row>
    <row r="541" spans="1:2" x14ac:dyDescent="0.25">
      <c r="A541" s="5"/>
      <c r="B541" s="5"/>
    </row>
    <row r="542" spans="1:2" x14ac:dyDescent="0.25">
      <c r="A542" s="5"/>
      <c r="B542" s="5"/>
    </row>
    <row r="543" spans="1:2" x14ac:dyDescent="0.25">
      <c r="A543" s="5"/>
      <c r="B543" s="5"/>
    </row>
    <row r="544" spans="1:2" x14ac:dyDescent="0.25">
      <c r="A544" s="5"/>
      <c r="B544" s="5"/>
    </row>
    <row r="545" spans="1:2" x14ac:dyDescent="0.25">
      <c r="A545" s="5"/>
      <c r="B545" s="5"/>
    </row>
    <row r="546" spans="1:2" x14ac:dyDescent="0.25">
      <c r="A546" s="5"/>
      <c r="B546" s="5"/>
    </row>
    <row r="547" spans="1:2" x14ac:dyDescent="0.25">
      <c r="A547" s="5"/>
      <c r="B547" s="5"/>
    </row>
    <row r="548" spans="1:2" x14ac:dyDescent="0.25">
      <c r="A548" s="5"/>
      <c r="B548" s="5"/>
    </row>
    <row r="549" spans="1:2" x14ac:dyDescent="0.25">
      <c r="A549" s="5"/>
      <c r="B549" s="5"/>
    </row>
    <row r="550" spans="1:2" x14ac:dyDescent="0.25">
      <c r="A550" s="5"/>
      <c r="B550" s="5"/>
    </row>
    <row r="551" spans="1:2" x14ac:dyDescent="0.25">
      <c r="A551" s="5"/>
      <c r="B551" s="5"/>
    </row>
    <row r="552" spans="1:2" x14ac:dyDescent="0.25">
      <c r="A552" s="5"/>
      <c r="B552" s="5"/>
    </row>
    <row r="553" spans="1:2" x14ac:dyDescent="0.25">
      <c r="A553" s="5"/>
      <c r="B553" s="5"/>
    </row>
    <row r="554" spans="1:2" x14ac:dyDescent="0.25">
      <c r="A554" s="5"/>
      <c r="B554" s="5"/>
    </row>
    <row r="555" spans="1:2" x14ac:dyDescent="0.25">
      <c r="A555" s="5"/>
      <c r="B555" s="5"/>
    </row>
    <row r="556" spans="1:2" x14ac:dyDescent="0.25">
      <c r="A556" s="5"/>
      <c r="B556" s="5"/>
    </row>
    <row r="557" spans="1:2" x14ac:dyDescent="0.25">
      <c r="A557" s="5"/>
      <c r="B557" s="5"/>
    </row>
    <row r="558" spans="1:2" x14ac:dyDescent="0.25">
      <c r="A558" s="5"/>
      <c r="B558" s="5"/>
    </row>
    <row r="559" spans="1:2" x14ac:dyDescent="0.25">
      <c r="A559" s="5"/>
      <c r="B559" s="5"/>
    </row>
    <row r="560" spans="1:2" x14ac:dyDescent="0.25">
      <c r="A560" s="5"/>
      <c r="B560" s="5"/>
    </row>
    <row r="561" spans="1:2" x14ac:dyDescent="0.25">
      <c r="A561" s="5"/>
      <c r="B561" s="5"/>
    </row>
    <row r="562" spans="1:2" x14ac:dyDescent="0.25">
      <c r="A562" s="5"/>
      <c r="B562" s="5"/>
    </row>
    <row r="563" spans="1:2" x14ac:dyDescent="0.25">
      <c r="A563" s="5"/>
      <c r="B563" s="5"/>
    </row>
    <row r="564" spans="1:2" x14ac:dyDescent="0.25">
      <c r="A564" s="5"/>
      <c r="B564" s="5"/>
    </row>
    <row r="565" spans="1:2" x14ac:dyDescent="0.25">
      <c r="A565" s="5"/>
      <c r="B565" s="5"/>
    </row>
    <row r="566" spans="1:2" x14ac:dyDescent="0.25">
      <c r="A566" s="5"/>
      <c r="B566" s="5"/>
    </row>
    <row r="567" spans="1:2" x14ac:dyDescent="0.25">
      <c r="A567" s="5"/>
      <c r="B567" s="5"/>
    </row>
    <row r="568" spans="1:2" x14ac:dyDescent="0.25">
      <c r="A568" s="5"/>
      <c r="B568" s="5"/>
    </row>
    <row r="569" spans="1:2" x14ac:dyDescent="0.25">
      <c r="A569" s="5"/>
      <c r="B569" s="5"/>
    </row>
    <row r="570" spans="1:2" x14ac:dyDescent="0.25">
      <c r="A570" s="5"/>
      <c r="B570" s="5"/>
    </row>
    <row r="571" spans="1:2" x14ac:dyDescent="0.25">
      <c r="A571" s="5"/>
      <c r="B571" s="5"/>
    </row>
    <row r="572" spans="1:2" x14ac:dyDescent="0.25">
      <c r="A572" s="5"/>
      <c r="B572" s="5"/>
    </row>
    <row r="573" spans="1:2" x14ac:dyDescent="0.25">
      <c r="A573" s="5"/>
      <c r="B573" s="5"/>
    </row>
    <row r="574" spans="1:2" x14ac:dyDescent="0.25">
      <c r="A574" s="5"/>
      <c r="B574" s="5"/>
    </row>
    <row r="575" spans="1:2" x14ac:dyDescent="0.25">
      <c r="A575" s="5"/>
      <c r="B575" s="5"/>
    </row>
    <row r="576" spans="1:2" x14ac:dyDescent="0.25">
      <c r="A576" s="5"/>
      <c r="B576" s="5"/>
    </row>
    <row r="577" spans="1:2" x14ac:dyDescent="0.25">
      <c r="A577" s="5"/>
      <c r="B577" s="5"/>
    </row>
    <row r="578" spans="1:2" x14ac:dyDescent="0.25">
      <c r="A578" s="5"/>
      <c r="B578" s="5"/>
    </row>
    <row r="579" spans="1:2" x14ac:dyDescent="0.25">
      <c r="A579" s="5"/>
      <c r="B579" s="5"/>
    </row>
    <row r="580" spans="1:2" x14ac:dyDescent="0.25">
      <c r="A580" s="5"/>
      <c r="B580" s="5"/>
    </row>
    <row r="581" spans="1:2" x14ac:dyDescent="0.25">
      <c r="A581" s="5"/>
      <c r="B581" s="5"/>
    </row>
    <row r="582" spans="1:2" x14ac:dyDescent="0.25">
      <c r="A582" s="5"/>
      <c r="B582" s="5"/>
    </row>
    <row r="583" spans="1:2" x14ac:dyDescent="0.25">
      <c r="A583" s="5"/>
      <c r="B583" s="5"/>
    </row>
    <row r="584" spans="1:2" x14ac:dyDescent="0.25">
      <c r="A584" s="5"/>
      <c r="B584" s="5"/>
    </row>
    <row r="585" spans="1:2" x14ac:dyDescent="0.25">
      <c r="A585" s="5"/>
      <c r="B585" s="5"/>
    </row>
    <row r="586" spans="1:2" x14ac:dyDescent="0.25">
      <c r="A586" s="5"/>
      <c r="B586" s="5"/>
    </row>
    <row r="587" spans="1:2" x14ac:dyDescent="0.25">
      <c r="A587" s="5"/>
      <c r="B587" s="5"/>
    </row>
    <row r="588" spans="1:2" x14ac:dyDescent="0.25">
      <c r="A588" s="5"/>
      <c r="B588" s="5"/>
    </row>
    <row r="589" spans="1:2" x14ac:dyDescent="0.25">
      <c r="A589" s="5"/>
      <c r="B589" s="5"/>
    </row>
    <row r="590" spans="1:2" x14ac:dyDescent="0.25">
      <c r="A590" s="5"/>
      <c r="B590" s="5"/>
    </row>
    <row r="591" spans="1:2" x14ac:dyDescent="0.25">
      <c r="A591" s="5"/>
      <c r="B591" s="5"/>
    </row>
    <row r="592" spans="1:2" x14ac:dyDescent="0.25">
      <c r="A592" s="5"/>
      <c r="B592" s="5"/>
    </row>
    <row r="593" spans="1:2" x14ac:dyDescent="0.25">
      <c r="A593" s="5"/>
      <c r="B593" s="5"/>
    </row>
    <row r="594" spans="1:2" x14ac:dyDescent="0.25">
      <c r="A594" s="5"/>
      <c r="B594" s="5"/>
    </row>
    <row r="595" spans="1:2" x14ac:dyDescent="0.25">
      <c r="A595" s="5"/>
      <c r="B595" s="5"/>
    </row>
    <row r="596" spans="1:2" x14ac:dyDescent="0.25">
      <c r="A596" s="5"/>
      <c r="B596" s="5"/>
    </row>
    <row r="597" spans="1:2" x14ac:dyDescent="0.25">
      <c r="A597" s="5"/>
      <c r="B597" s="5"/>
    </row>
    <row r="598" spans="1:2" x14ac:dyDescent="0.25">
      <c r="A598" s="5"/>
      <c r="B598" s="5"/>
    </row>
    <row r="599" spans="1:2" x14ac:dyDescent="0.25">
      <c r="A599" s="5"/>
      <c r="B599" s="5"/>
    </row>
    <row r="600" spans="1:2" x14ac:dyDescent="0.25">
      <c r="A600" s="5"/>
      <c r="B600" s="5"/>
    </row>
    <row r="601" spans="1:2" x14ac:dyDescent="0.25">
      <c r="A601" s="5"/>
      <c r="B601" s="5"/>
    </row>
    <row r="602" spans="1:2" x14ac:dyDescent="0.25">
      <c r="A602" s="5"/>
      <c r="B602" s="5"/>
    </row>
    <row r="603" spans="1:2" x14ac:dyDescent="0.25">
      <c r="A603" s="5"/>
      <c r="B603" s="5"/>
    </row>
    <row r="604" spans="1:2" x14ac:dyDescent="0.25">
      <c r="A604" s="5"/>
      <c r="B604" s="5"/>
    </row>
    <row r="605" spans="1:2" x14ac:dyDescent="0.25">
      <c r="A605" s="5"/>
      <c r="B605" s="5"/>
    </row>
    <row r="606" spans="1:2" x14ac:dyDescent="0.25">
      <c r="A606" s="5"/>
      <c r="B606" s="5"/>
    </row>
    <row r="607" spans="1:2" x14ac:dyDescent="0.25">
      <c r="A607" s="5"/>
      <c r="B607" s="5"/>
    </row>
    <row r="608" spans="1:2" x14ac:dyDescent="0.25">
      <c r="A608" s="5"/>
      <c r="B608" s="5"/>
    </row>
    <row r="609" spans="1:2" x14ac:dyDescent="0.25">
      <c r="A609" s="5"/>
      <c r="B609" s="5"/>
    </row>
    <row r="610" spans="1:2" x14ac:dyDescent="0.25">
      <c r="A610" s="5"/>
      <c r="B610" s="5"/>
    </row>
    <row r="611" spans="1:2" x14ac:dyDescent="0.25">
      <c r="A611" s="5"/>
      <c r="B611" s="5"/>
    </row>
    <row r="612" spans="1:2" x14ac:dyDescent="0.25">
      <c r="A612" s="5"/>
      <c r="B612" s="5"/>
    </row>
    <row r="613" spans="1:2" x14ac:dyDescent="0.25">
      <c r="A613" s="5"/>
      <c r="B613" s="5"/>
    </row>
    <row r="614" spans="1:2" x14ac:dyDescent="0.25">
      <c r="A614" s="5"/>
      <c r="B614" s="5"/>
    </row>
    <row r="615" spans="1:2" x14ac:dyDescent="0.25">
      <c r="A615" s="5"/>
      <c r="B615" s="5"/>
    </row>
    <row r="616" spans="1:2" x14ac:dyDescent="0.25">
      <c r="A616" s="5"/>
      <c r="B616" s="5"/>
    </row>
    <row r="617" spans="1:2" x14ac:dyDescent="0.25">
      <c r="A617" s="5"/>
      <c r="B617" s="5"/>
    </row>
    <row r="618" spans="1:2" x14ac:dyDescent="0.25">
      <c r="A618" s="5"/>
      <c r="B618" s="5"/>
    </row>
    <row r="619" spans="1:2" x14ac:dyDescent="0.25">
      <c r="A619" s="5"/>
      <c r="B619" s="5"/>
    </row>
    <row r="620" spans="1:2" x14ac:dyDescent="0.25">
      <c r="A620" s="5"/>
      <c r="B620" s="5"/>
    </row>
    <row r="621" spans="1:2" x14ac:dyDescent="0.25">
      <c r="A621" s="5"/>
      <c r="B621" s="5"/>
    </row>
    <row r="622" spans="1:2" x14ac:dyDescent="0.25">
      <c r="A622" s="5"/>
      <c r="B622" s="5"/>
    </row>
    <row r="623" spans="1:2" x14ac:dyDescent="0.25">
      <c r="A623" s="5"/>
      <c r="B623" s="5"/>
    </row>
    <row r="624" spans="1:2" x14ac:dyDescent="0.25">
      <c r="A624" s="5"/>
      <c r="B624" s="5"/>
    </row>
    <row r="625" spans="1:2" x14ac:dyDescent="0.25">
      <c r="A625" s="5"/>
      <c r="B625" s="5"/>
    </row>
    <row r="626" spans="1:2" x14ac:dyDescent="0.25">
      <c r="A626" s="5"/>
      <c r="B626" s="5"/>
    </row>
    <row r="627" spans="1:2" x14ac:dyDescent="0.25">
      <c r="A627" s="5"/>
      <c r="B627" s="5"/>
    </row>
    <row r="628" spans="1:2" x14ac:dyDescent="0.25">
      <c r="A628" s="5"/>
      <c r="B628" s="5"/>
    </row>
    <row r="629" spans="1:2" x14ac:dyDescent="0.25">
      <c r="A629" s="5"/>
      <c r="B629" s="5"/>
    </row>
    <row r="630" spans="1:2" x14ac:dyDescent="0.25">
      <c r="A630" s="5"/>
      <c r="B630" s="5"/>
    </row>
    <row r="631" spans="1:2" x14ac:dyDescent="0.25">
      <c r="A631" s="5"/>
      <c r="B631" s="5"/>
    </row>
    <row r="632" spans="1:2" x14ac:dyDescent="0.25">
      <c r="A632" s="5"/>
      <c r="B632" s="5"/>
    </row>
    <row r="633" spans="1:2" x14ac:dyDescent="0.25">
      <c r="A633" s="5"/>
      <c r="B633" s="5"/>
    </row>
    <row r="634" spans="1:2" x14ac:dyDescent="0.25">
      <c r="A634" s="5"/>
      <c r="B634" s="5"/>
    </row>
    <row r="635" spans="1:2" x14ac:dyDescent="0.25">
      <c r="A635" s="5"/>
      <c r="B635" s="5"/>
    </row>
    <row r="636" spans="1:2" x14ac:dyDescent="0.25">
      <c r="A636" s="5"/>
      <c r="B636" s="5"/>
    </row>
    <row r="637" spans="1:2" x14ac:dyDescent="0.25">
      <c r="A637" s="5"/>
      <c r="B637" s="5"/>
    </row>
    <row r="638" spans="1:2" x14ac:dyDescent="0.25">
      <c r="A638" s="5"/>
      <c r="B638" s="5"/>
    </row>
    <row r="639" spans="1:2" x14ac:dyDescent="0.25">
      <c r="A639" s="5"/>
      <c r="B639" s="5"/>
    </row>
    <row r="640" spans="1:2" x14ac:dyDescent="0.25">
      <c r="A640" s="5"/>
      <c r="B640" s="5"/>
    </row>
    <row r="641" spans="1:2" x14ac:dyDescent="0.25">
      <c r="A641" s="5"/>
      <c r="B641" s="5"/>
    </row>
    <row r="642" spans="1:2" x14ac:dyDescent="0.25">
      <c r="A642" s="5"/>
      <c r="B642" s="5"/>
    </row>
    <row r="643" spans="1:2" x14ac:dyDescent="0.25">
      <c r="A643" s="5"/>
      <c r="B643" s="5"/>
    </row>
    <row r="644" spans="1:2" x14ac:dyDescent="0.25">
      <c r="A644" s="5"/>
      <c r="B644" s="5"/>
    </row>
    <row r="645" spans="1:2" x14ac:dyDescent="0.25">
      <c r="A645" s="5"/>
      <c r="B645" s="5"/>
    </row>
    <row r="646" spans="1:2" x14ac:dyDescent="0.25">
      <c r="A646" s="5"/>
      <c r="B646" s="5"/>
    </row>
    <row r="647" spans="1:2" x14ac:dyDescent="0.25">
      <c r="A647" s="5"/>
      <c r="B647" s="5"/>
    </row>
    <row r="648" spans="1:2" x14ac:dyDescent="0.25">
      <c r="A648" s="5"/>
      <c r="B648" s="5"/>
    </row>
    <row r="649" spans="1:2" x14ac:dyDescent="0.25">
      <c r="A649" s="5"/>
      <c r="B649" s="5"/>
    </row>
    <row r="650" spans="1:2" x14ac:dyDescent="0.25">
      <c r="A650" s="5"/>
      <c r="B650" s="5"/>
    </row>
    <row r="651" spans="1:2" x14ac:dyDescent="0.25">
      <c r="A651" s="5"/>
      <c r="B651" s="5"/>
    </row>
    <row r="652" spans="1:2" x14ac:dyDescent="0.25">
      <c r="A652" s="5"/>
      <c r="B652" s="5"/>
    </row>
    <row r="653" spans="1:2" x14ac:dyDescent="0.25">
      <c r="A653" s="5"/>
      <c r="B653" s="5"/>
    </row>
    <row r="654" spans="1:2" x14ac:dyDescent="0.25">
      <c r="A654" s="5"/>
      <c r="B654" s="5"/>
    </row>
    <row r="655" spans="1:2" x14ac:dyDescent="0.25">
      <c r="A655" s="5"/>
      <c r="B655" s="5"/>
    </row>
    <row r="656" spans="1:2" x14ac:dyDescent="0.25">
      <c r="A656" s="5"/>
      <c r="B656" s="5"/>
    </row>
    <row r="657" spans="1:2" x14ac:dyDescent="0.25">
      <c r="A657" s="5"/>
      <c r="B657" s="5"/>
    </row>
    <row r="658" spans="1:2" x14ac:dyDescent="0.25">
      <c r="A658" s="5"/>
      <c r="B658" s="5"/>
    </row>
    <row r="659" spans="1:2" x14ac:dyDescent="0.25">
      <c r="A659" s="5"/>
      <c r="B659" s="5"/>
    </row>
    <row r="660" spans="1:2" x14ac:dyDescent="0.25">
      <c r="A660" s="5"/>
      <c r="B660" s="5"/>
    </row>
    <row r="661" spans="1:2" x14ac:dyDescent="0.25">
      <c r="A661" s="5"/>
      <c r="B661" s="5"/>
    </row>
    <row r="662" spans="1:2" x14ac:dyDescent="0.25">
      <c r="A662" s="5"/>
      <c r="B662" s="5"/>
    </row>
    <row r="663" spans="1:2" x14ac:dyDescent="0.25">
      <c r="A663" s="5"/>
      <c r="B663" s="5"/>
    </row>
    <row r="664" spans="1:2" x14ac:dyDescent="0.25">
      <c r="A664" s="5"/>
      <c r="B664" s="5"/>
    </row>
    <row r="665" spans="1:2" x14ac:dyDescent="0.25">
      <c r="A665" s="5"/>
      <c r="B665" s="5"/>
    </row>
    <row r="666" spans="1:2" x14ac:dyDescent="0.25">
      <c r="A666" s="5"/>
      <c r="B666" s="5"/>
    </row>
    <row r="667" spans="1:2" x14ac:dyDescent="0.25">
      <c r="A667" s="5"/>
      <c r="B667" s="5"/>
    </row>
    <row r="668" spans="1:2" x14ac:dyDescent="0.25">
      <c r="A668" s="5"/>
      <c r="B668" s="5"/>
    </row>
    <row r="669" spans="1:2" x14ac:dyDescent="0.25">
      <c r="A669" s="5"/>
      <c r="B669" s="5"/>
    </row>
    <row r="670" spans="1:2" x14ac:dyDescent="0.25">
      <c r="A670" s="5"/>
      <c r="B670" s="5"/>
    </row>
    <row r="671" spans="1:2" x14ac:dyDescent="0.25">
      <c r="A671" s="5"/>
      <c r="B671" s="5"/>
    </row>
    <row r="672" spans="1:2" x14ac:dyDescent="0.25">
      <c r="A672" s="5"/>
      <c r="B672" s="5"/>
    </row>
    <row r="673" spans="1:2" x14ac:dyDescent="0.25">
      <c r="A673" s="5"/>
      <c r="B673" s="5"/>
    </row>
    <row r="674" spans="1:2" x14ac:dyDescent="0.25">
      <c r="A674" s="5"/>
      <c r="B674" s="5"/>
    </row>
    <row r="675" spans="1:2" x14ac:dyDescent="0.25">
      <c r="A675" s="5"/>
      <c r="B675" s="5"/>
    </row>
    <row r="676" spans="1:2" x14ac:dyDescent="0.25">
      <c r="A676" s="5"/>
      <c r="B676" s="5"/>
    </row>
    <row r="677" spans="1:2" x14ac:dyDescent="0.25">
      <c r="A677" s="5"/>
      <c r="B677" s="5"/>
    </row>
    <row r="678" spans="1:2" x14ac:dyDescent="0.25">
      <c r="A678" s="5"/>
      <c r="B678" s="5"/>
    </row>
    <row r="679" spans="1:2" x14ac:dyDescent="0.25">
      <c r="A679" s="5"/>
      <c r="B679" s="5"/>
    </row>
    <row r="680" spans="1:2" x14ac:dyDescent="0.25">
      <c r="A680" s="5"/>
      <c r="B680" s="5"/>
    </row>
    <row r="681" spans="1:2" x14ac:dyDescent="0.25">
      <c r="A681" s="5"/>
      <c r="B681" s="5"/>
    </row>
    <row r="682" spans="1:2" x14ac:dyDescent="0.25">
      <c r="A682" s="5"/>
      <c r="B682" s="5"/>
    </row>
    <row r="683" spans="1:2" x14ac:dyDescent="0.25">
      <c r="A683" s="5"/>
      <c r="B683" s="5"/>
    </row>
    <row r="684" spans="1:2" x14ac:dyDescent="0.25">
      <c r="A684" s="5"/>
      <c r="B684" s="5"/>
    </row>
    <row r="685" spans="1:2" x14ac:dyDescent="0.25">
      <c r="A685" s="5"/>
      <c r="B685" s="5"/>
    </row>
    <row r="686" spans="1:2" x14ac:dyDescent="0.25">
      <c r="A686" s="5"/>
      <c r="B686" s="5"/>
    </row>
    <row r="687" spans="1:2" x14ac:dyDescent="0.25">
      <c r="A687" s="5"/>
      <c r="B687" s="5"/>
    </row>
    <row r="688" spans="1:2" x14ac:dyDescent="0.25">
      <c r="A688" s="5"/>
      <c r="B688" s="5"/>
    </row>
    <row r="689" spans="1:2" x14ac:dyDescent="0.25">
      <c r="A689" s="5"/>
      <c r="B689" s="5"/>
    </row>
    <row r="690" spans="1:2" x14ac:dyDescent="0.25">
      <c r="A690" s="5"/>
      <c r="B690" s="5"/>
    </row>
    <row r="691" spans="1:2" x14ac:dyDescent="0.25">
      <c r="A691" s="5"/>
      <c r="B691" s="5"/>
    </row>
    <row r="692" spans="1:2" x14ac:dyDescent="0.25">
      <c r="A692" s="5"/>
      <c r="B692" s="5"/>
    </row>
    <row r="693" spans="1:2" x14ac:dyDescent="0.25">
      <c r="A693" s="5"/>
      <c r="B693" s="5"/>
    </row>
    <row r="694" spans="1:2" x14ac:dyDescent="0.25">
      <c r="A694" s="5"/>
      <c r="B694" s="5"/>
    </row>
    <row r="695" spans="1:2" x14ac:dyDescent="0.25">
      <c r="A695" s="5"/>
      <c r="B695" s="5"/>
    </row>
    <row r="696" spans="1:2" x14ac:dyDescent="0.25">
      <c r="A696" s="5"/>
      <c r="B696" s="5"/>
    </row>
    <row r="697" spans="1:2" x14ac:dyDescent="0.25">
      <c r="A697" s="5"/>
      <c r="B697" s="5"/>
    </row>
    <row r="698" spans="1:2" x14ac:dyDescent="0.25">
      <c r="A698" s="5"/>
      <c r="B698" s="5"/>
    </row>
    <row r="699" spans="1:2" x14ac:dyDescent="0.25">
      <c r="A699" s="5"/>
      <c r="B699" s="5"/>
    </row>
    <row r="700" spans="1:2" x14ac:dyDescent="0.25">
      <c r="A700" s="5"/>
      <c r="B700" s="5"/>
    </row>
    <row r="701" spans="1:2" x14ac:dyDescent="0.25">
      <c r="A701" s="5"/>
      <c r="B701" s="5"/>
    </row>
    <row r="702" spans="1:2" x14ac:dyDescent="0.25">
      <c r="A702" s="5"/>
      <c r="B702" s="5"/>
    </row>
    <row r="703" spans="1:2" x14ac:dyDescent="0.25">
      <c r="A703" s="5"/>
      <c r="B703" s="5"/>
    </row>
    <row r="704" spans="1:2" x14ac:dyDescent="0.25">
      <c r="A704" s="5"/>
      <c r="B704" s="5"/>
    </row>
    <row r="705" spans="1:2" x14ac:dyDescent="0.25">
      <c r="A705" s="5"/>
      <c r="B705" s="5"/>
    </row>
    <row r="706" spans="1:2" x14ac:dyDescent="0.25">
      <c r="A706" s="5"/>
      <c r="B706" s="5"/>
    </row>
    <row r="707" spans="1:2" x14ac:dyDescent="0.25">
      <c r="A707" s="5"/>
      <c r="B707" s="5"/>
    </row>
    <row r="708" spans="1:2" x14ac:dyDescent="0.25">
      <c r="A708" s="5"/>
      <c r="B708" s="5"/>
    </row>
    <row r="709" spans="1:2" x14ac:dyDescent="0.25">
      <c r="A709" s="5"/>
      <c r="B709" s="5"/>
    </row>
    <row r="710" spans="1:2" x14ac:dyDescent="0.25">
      <c r="A710" s="5"/>
      <c r="B710" s="5"/>
    </row>
    <row r="711" spans="1:2" x14ac:dyDescent="0.25">
      <c r="A711" s="5"/>
      <c r="B711" s="5"/>
    </row>
    <row r="712" spans="1:2" x14ac:dyDescent="0.25">
      <c r="A712" s="5"/>
      <c r="B712" s="5"/>
    </row>
    <row r="713" spans="1:2" x14ac:dyDescent="0.25">
      <c r="A713" s="5"/>
      <c r="B713" s="5"/>
    </row>
    <row r="714" spans="1:2" x14ac:dyDescent="0.25">
      <c r="A714" s="5"/>
      <c r="B714" s="5"/>
    </row>
    <row r="715" spans="1:2" x14ac:dyDescent="0.25">
      <c r="A715" s="5"/>
      <c r="B715" s="5"/>
    </row>
    <row r="716" spans="1:2" x14ac:dyDescent="0.25">
      <c r="A716" s="5"/>
      <c r="B716" s="5"/>
    </row>
    <row r="717" spans="1:2" x14ac:dyDescent="0.25">
      <c r="A717" s="5"/>
      <c r="B717" s="5"/>
    </row>
    <row r="718" spans="1:2" x14ac:dyDescent="0.25">
      <c r="A718" s="5"/>
      <c r="B718" s="5"/>
    </row>
    <row r="719" spans="1:2" x14ac:dyDescent="0.25">
      <c r="A719" s="5"/>
      <c r="B719" s="5"/>
    </row>
    <row r="720" spans="1:2" x14ac:dyDescent="0.25">
      <c r="A720" s="5"/>
      <c r="B720" s="5"/>
    </row>
    <row r="721" spans="1:2" x14ac:dyDescent="0.25">
      <c r="A721" s="5"/>
      <c r="B721" s="5"/>
    </row>
    <row r="722" spans="1:2" x14ac:dyDescent="0.25">
      <c r="A722" s="5"/>
      <c r="B722" s="5"/>
    </row>
    <row r="723" spans="1:2" x14ac:dyDescent="0.25">
      <c r="A723" s="5"/>
      <c r="B723" s="5"/>
    </row>
    <row r="724" spans="1:2" x14ac:dyDescent="0.25">
      <c r="A724" s="5"/>
      <c r="B724" s="5"/>
    </row>
    <row r="725" spans="1:2" x14ac:dyDescent="0.25">
      <c r="A725" s="5"/>
      <c r="B725" s="5"/>
    </row>
    <row r="726" spans="1:2" x14ac:dyDescent="0.25">
      <c r="A726" s="5"/>
      <c r="B726" s="5"/>
    </row>
    <row r="727" spans="1:2" x14ac:dyDescent="0.25">
      <c r="A727" s="5"/>
      <c r="B727" s="5"/>
    </row>
    <row r="728" spans="1:2" x14ac:dyDescent="0.25">
      <c r="A728" s="5"/>
      <c r="B728" s="5"/>
    </row>
    <row r="729" spans="1:2" x14ac:dyDescent="0.25">
      <c r="A729" s="5"/>
      <c r="B729" s="5"/>
    </row>
    <row r="730" spans="1:2" x14ac:dyDescent="0.25">
      <c r="A730" s="5"/>
      <c r="B730" s="5"/>
    </row>
    <row r="731" spans="1:2" x14ac:dyDescent="0.25">
      <c r="A731" s="5"/>
      <c r="B731" s="5"/>
    </row>
    <row r="732" spans="1:2" x14ac:dyDescent="0.25">
      <c r="A732" s="5"/>
      <c r="B732" s="5"/>
    </row>
    <row r="733" spans="1:2" x14ac:dyDescent="0.25">
      <c r="A733" s="5"/>
      <c r="B733" s="5"/>
    </row>
    <row r="734" spans="1:2" x14ac:dyDescent="0.25">
      <c r="A734" s="5"/>
      <c r="B734" s="5"/>
    </row>
    <row r="735" spans="1:2" x14ac:dyDescent="0.25">
      <c r="A735" s="5"/>
      <c r="B735" s="5"/>
    </row>
    <row r="736" spans="1:2" x14ac:dyDescent="0.25">
      <c r="A736" s="5"/>
      <c r="B736" s="5"/>
    </row>
    <row r="737" spans="1:2" x14ac:dyDescent="0.25">
      <c r="A737" s="5"/>
      <c r="B737" s="5"/>
    </row>
    <row r="738" spans="1:2" x14ac:dyDescent="0.25">
      <c r="A738" s="5"/>
      <c r="B738" s="5"/>
    </row>
    <row r="739" spans="1:2" x14ac:dyDescent="0.25">
      <c r="A739" s="5"/>
      <c r="B739" s="5"/>
    </row>
    <row r="740" spans="1:2" x14ac:dyDescent="0.25">
      <c r="A740" s="5"/>
      <c r="B740" s="5"/>
    </row>
    <row r="741" spans="1:2" x14ac:dyDescent="0.25">
      <c r="A741" s="5"/>
      <c r="B741" s="5"/>
    </row>
    <row r="742" spans="1:2" x14ac:dyDescent="0.25">
      <c r="A742" s="5"/>
      <c r="B742" s="5"/>
    </row>
    <row r="743" spans="1:2" x14ac:dyDescent="0.25">
      <c r="A743" s="5"/>
      <c r="B743" s="5"/>
    </row>
    <row r="744" spans="1:2" x14ac:dyDescent="0.25">
      <c r="A744" s="5"/>
      <c r="B744" s="5"/>
    </row>
    <row r="745" spans="1:2" x14ac:dyDescent="0.25">
      <c r="A745" s="5"/>
      <c r="B745" s="5"/>
    </row>
    <row r="746" spans="1:2" x14ac:dyDescent="0.25">
      <c r="A746" s="5"/>
      <c r="B746" s="5"/>
    </row>
    <row r="747" spans="1:2" x14ac:dyDescent="0.25">
      <c r="A747" s="5"/>
      <c r="B747" s="5"/>
    </row>
    <row r="748" spans="1:2" x14ac:dyDescent="0.25">
      <c r="A748" s="5"/>
      <c r="B748" s="5"/>
    </row>
    <row r="749" spans="1:2" x14ac:dyDescent="0.25">
      <c r="A749" s="5"/>
      <c r="B749" s="5"/>
    </row>
    <row r="750" spans="1:2" x14ac:dyDescent="0.25">
      <c r="A750" s="5"/>
      <c r="B750" s="5"/>
    </row>
    <row r="751" spans="1:2" x14ac:dyDescent="0.25">
      <c r="A751" s="5"/>
      <c r="B751" s="5"/>
    </row>
    <row r="752" spans="1:2" x14ac:dyDescent="0.25">
      <c r="A752" s="5"/>
      <c r="B752" s="5"/>
    </row>
    <row r="753" spans="1:2" x14ac:dyDescent="0.25">
      <c r="A753" s="5"/>
      <c r="B753" s="5"/>
    </row>
    <row r="754" spans="1:2" x14ac:dyDescent="0.25">
      <c r="A754" s="5"/>
      <c r="B754" s="5"/>
    </row>
    <row r="755" spans="1:2" x14ac:dyDescent="0.25">
      <c r="A755" s="5"/>
      <c r="B755" s="5"/>
    </row>
    <row r="756" spans="1:2" x14ac:dyDescent="0.25">
      <c r="A756" s="5"/>
      <c r="B756" s="5"/>
    </row>
    <row r="757" spans="1:2" x14ac:dyDescent="0.25">
      <c r="A757" s="5"/>
      <c r="B757" s="5"/>
    </row>
    <row r="758" spans="1:2" x14ac:dyDescent="0.25">
      <c r="A758" s="5"/>
      <c r="B758" s="5"/>
    </row>
    <row r="759" spans="1:2" x14ac:dyDescent="0.25">
      <c r="A759" s="5"/>
      <c r="B759" s="5"/>
    </row>
    <row r="760" spans="1:2" x14ac:dyDescent="0.25">
      <c r="A760" s="5"/>
      <c r="B760" s="5"/>
    </row>
    <row r="761" spans="1:2" x14ac:dyDescent="0.25">
      <c r="A761" s="5"/>
      <c r="B761" s="5"/>
    </row>
    <row r="762" spans="1:2" x14ac:dyDescent="0.25">
      <c r="A762" s="5"/>
      <c r="B762" s="5"/>
    </row>
    <row r="763" spans="1:2" x14ac:dyDescent="0.25">
      <c r="A763" s="5"/>
      <c r="B763" s="5"/>
    </row>
    <row r="764" spans="1:2" x14ac:dyDescent="0.25">
      <c r="A764" s="5"/>
      <c r="B764" s="5"/>
    </row>
    <row r="765" spans="1:2" x14ac:dyDescent="0.25">
      <c r="A765" s="5"/>
      <c r="B765" s="5"/>
    </row>
    <row r="766" spans="1:2" x14ac:dyDescent="0.25">
      <c r="A766" s="5"/>
      <c r="B766" s="5"/>
    </row>
    <row r="767" spans="1:2" x14ac:dyDescent="0.25">
      <c r="A767" s="5"/>
      <c r="B767" s="5"/>
    </row>
    <row r="768" spans="1:2" x14ac:dyDescent="0.25">
      <c r="A768" s="5"/>
      <c r="B768" s="5"/>
    </row>
    <row r="769" spans="1:2" x14ac:dyDescent="0.25">
      <c r="A769" s="5"/>
      <c r="B769" s="5"/>
    </row>
    <row r="770" spans="1:2" x14ac:dyDescent="0.25">
      <c r="A770" s="5"/>
      <c r="B770" s="5"/>
    </row>
    <row r="771" spans="1:2" x14ac:dyDescent="0.25">
      <c r="A771" s="5"/>
      <c r="B771" s="5"/>
    </row>
    <row r="772" spans="1:2" x14ac:dyDescent="0.25">
      <c r="A772" s="5"/>
      <c r="B772" s="5"/>
    </row>
    <row r="773" spans="1:2" x14ac:dyDescent="0.25">
      <c r="A773" s="5"/>
      <c r="B773" s="5"/>
    </row>
    <row r="774" spans="1:2" x14ac:dyDescent="0.25">
      <c r="A774" s="5"/>
      <c r="B774" s="5"/>
    </row>
    <row r="775" spans="1:2" x14ac:dyDescent="0.25">
      <c r="A775" s="5"/>
      <c r="B775" s="5"/>
    </row>
    <row r="776" spans="1:2" x14ac:dyDescent="0.25">
      <c r="A776" s="5"/>
      <c r="B776" s="5"/>
    </row>
    <row r="777" spans="1:2" x14ac:dyDescent="0.25">
      <c r="A777" s="5"/>
      <c r="B777" s="5"/>
    </row>
    <row r="778" spans="1:2" x14ac:dyDescent="0.25">
      <c r="A778" s="5"/>
      <c r="B778" s="5"/>
    </row>
    <row r="779" spans="1:2" x14ac:dyDescent="0.25">
      <c r="A779" s="5"/>
      <c r="B779" s="5"/>
    </row>
    <row r="780" spans="1:2" x14ac:dyDescent="0.25">
      <c r="A780" s="5"/>
      <c r="B780" s="5"/>
    </row>
    <row r="781" spans="1:2" x14ac:dyDescent="0.25">
      <c r="A781" s="5"/>
      <c r="B781" s="5"/>
    </row>
    <row r="782" spans="1:2" x14ac:dyDescent="0.25">
      <c r="A782" s="5"/>
      <c r="B782" s="5"/>
    </row>
    <row r="783" spans="1:2" x14ac:dyDescent="0.25">
      <c r="A783" s="5"/>
      <c r="B783" s="5"/>
    </row>
    <row r="784" spans="1:2" x14ac:dyDescent="0.25">
      <c r="A784" s="5"/>
      <c r="B784" s="5"/>
    </row>
    <row r="785" spans="1:2" x14ac:dyDescent="0.25">
      <c r="A785" s="5"/>
      <c r="B785" s="5"/>
    </row>
    <row r="786" spans="1:2" x14ac:dyDescent="0.25">
      <c r="A786" s="5"/>
      <c r="B786" s="5"/>
    </row>
    <row r="787" spans="1:2" x14ac:dyDescent="0.25">
      <c r="A787" s="5"/>
      <c r="B787" s="5"/>
    </row>
    <row r="788" spans="1:2" x14ac:dyDescent="0.25">
      <c r="A788" s="5"/>
      <c r="B788" s="5"/>
    </row>
    <row r="789" spans="1:2" x14ac:dyDescent="0.25">
      <c r="A789" s="5"/>
      <c r="B789" s="5"/>
    </row>
    <row r="790" spans="1:2" x14ac:dyDescent="0.25">
      <c r="A790" s="5"/>
      <c r="B790" s="5"/>
    </row>
    <row r="791" spans="1:2" x14ac:dyDescent="0.25">
      <c r="A791" s="5"/>
      <c r="B791" s="5"/>
    </row>
    <row r="792" spans="1:2" x14ac:dyDescent="0.25">
      <c r="A792" s="5"/>
      <c r="B792" s="5"/>
    </row>
    <row r="793" spans="1:2" x14ac:dyDescent="0.25">
      <c r="A793" s="5"/>
      <c r="B793" s="5"/>
    </row>
    <row r="794" spans="1:2" x14ac:dyDescent="0.25">
      <c r="A794" s="5"/>
      <c r="B794" s="5"/>
    </row>
    <row r="795" spans="1:2" x14ac:dyDescent="0.25">
      <c r="A795" s="5"/>
      <c r="B795" s="5"/>
    </row>
    <row r="796" spans="1:2" x14ac:dyDescent="0.25">
      <c r="A796" s="5"/>
      <c r="B796" s="5"/>
    </row>
    <row r="797" spans="1:2" x14ac:dyDescent="0.25">
      <c r="A797" s="5"/>
      <c r="B797" s="5"/>
    </row>
    <row r="798" spans="1:2" x14ac:dyDescent="0.25">
      <c r="A798" s="5"/>
      <c r="B798" s="5"/>
    </row>
    <row r="799" spans="1:2" x14ac:dyDescent="0.25">
      <c r="A799" s="5"/>
      <c r="B799" s="5"/>
    </row>
    <row r="800" spans="1:2" x14ac:dyDescent="0.25">
      <c r="A800" s="5"/>
      <c r="B800" s="5"/>
    </row>
    <row r="801" spans="1:2" x14ac:dyDescent="0.25">
      <c r="A801" s="5"/>
      <c r="B801" s="5"/>
    </row>
    <row r="802" spans="1:2" x14ac:dyDescent="0.25">
      <c r="A802" s="5"/>
      <c r="B802" s="5"/>
    </row>
    <row r="803" spans="1:2" x14ac:dyDescent="0.25">
      <c r="A803" s="5"/>
      <c r="B803" s="5"/>
    </row>
    <row r="804" spans="1:2" x14ac:dyDescent="0.25">
      <c r="A804" s="5"/>
      <c r="B804" s="5"/>
    </row>
    <row r="805" spans="1:2" x14ac:dyDescent="0.25">
      <c r="A805" s="5"/>
      <c r="B805" s="5"/>
    </row>
    <row r="806" spans="1:2" x14ac:dyDescent="0.25">
      <c r="A806" s="5"/>
      <c r="B806" s="5"/>
    </row>
    <row r="807" spans="1:2" x14ac:dyDescent="0.25">
      <c r="A807" s="5"/>
      <c r="B807" s="5"/>
    </row>
    <row r="808" spans="1:2" x14ac:dyDescent="0.25">
      <c r="A808" s="5"/>
      <c r="B808" s="5"/>
    </row>
    <row r="809" spans="1:2" x14ac:dyDescent="0.25">
      <c r="A809" s="5"/>
      <c r="B809" s="5"/>
    </row>
    <row r="810" spans="1:2" x14ac:dyDescent="0.25">
      <c r="A810" s="5"/>
      <c r="B810" s="5"/>
    </row>
    <row r="811" spans="1:2" x14ac:dyDescent="0.25">
      <c r="A811" s="5"/>
      <c r="B811" s="5"/>
    </row>
    <row r="812" spans="1:2" x14ac:dyDescent="0.25">
      <c r="A812" s="5"/>
      <c r="B812" s="5"/>
    </row>
    <row r="813" spans="1:2" x14ac:dyDescent="0.25">
      <c r="A813" s="5"/>
      <c r="B813" s="5"/>
    </row>
    <row r="814" spans="1:2" x14ac:dyDescent="0.25">
      <c r="A814" s="5"/>
      <c r="B814" s="5"/>
    </row>
    <row r="815" spans="1:2" x14ac:dyDescent="0.25">
      <c r="A815" s="5"/>
      <c r="B815" s="5"/>
    </row>
    <row r="816" spans="1:2" x14ac:dyDescent="0.25">
      <c r="A816" s="5"/>
      <c r="B816" s="5"/>
    </row>
    <row r="817" spans="1:2" x14ac:dyDescent="0.25">
      <c r="A817" s="5"/>
      <c r="B817" s="5"/>
    </row>
    <row r="818" spans="1:2" x14ac:dyDescent="0.25">
      <c r="A818" s="5"/>
      <c r="B818" s="5"/>
    </row>
    <row r="819" spans="1:2" x14ac:dyDescent="0.25">
      <c r="A819" s="5"/>
      <c r="B819" s="5"/>
    </row>
    <row r="820" spans="1:2" x14ac:dyDescent="0.25">
      <c r="A820" s="5"/>
      <c r="B820" s="5"/>
    </row>
    <row r="821" spans="1:2" x14ac:dyDescent="0.25">
      <c r="A821" s="5"/>
      <c r="B821" s="5"/>
    </row>
    <row r="822" spans="1:2" x14ac:dyDescent="0.25">
      <c r="A822" s="5"/>
      <c r="B822" s="5"/>
    </row>
    <row r="823" spans="1:2" x14ac:dyDescent="0.25">
      <c r="A823" s="5"/>
      <c r="B823" s="5"/>
    </row>
    <row r="824" spans="1:2" x14ac:dyDescent="0.25">
      <c r="A824" s="5"/>
      <c r="B824" s="5"/>
    </row>
    <row r="825" spans="1:2" x14ac:dyDescent="0.25">
      <c r="A825" s="5"/>
      <c r="B825" s="5"/>
    </row>
    <row r="826" spans="1:2" x14ac:dyDescent="0.25">
      <c r="A826" s="5"/>
      <c r="B826" s="5"/>
    </row>
    <row r="827" spans="1:2" x14ac:dyDescent="0.25">
      <c r="A827" s="5"/>
      <c r="B827" s="5"/>
    </row>
    <row r="828" spans="1:2" x14ac:dyDescent="0.25">
      <c r="A828" s="5"/>
      <c r="B828" s="5"/>
    </row>
    <row r="829" spans="1:2" x14ac:dyDescent="0.25">
      <c r="A829" s="5"/>
      <c r="B829" s="5"/>
    </row>
    <row r="830" spans="1:2" x14ac:dyDescent="0.25">
      <c r="A830" s="5"/>
      <c r="B830" s="5"/>
    </row>
    <row r="831" spans="1:2" x14ac:dyDescent="0.25">
      <c r="A831" s="5"/>
      <c r="B831" s="5"/>
    </row>
    <row r="832" spans="1:2" x14ac:dyDescent="0.25">
      <c r="A832" s="5"/>
      <c r="B832" s="5"/>
    </row>
    <row r="833" spans="1:2" x14ac:dyDescent="0.25">
      <c r="A833" s="5"/>
      <c r="B833" s="5"/>
    </row>
    <row r="834" spans="1:2" x14ac:dyDescent="0.25">
      <c r="A834" s="5"/>
      <c r="B834" s="5"/>
    </row>
    <row r="835" spans="1:2" x14ac:dyDescent="0.25">
      <c r="A835" s="5"/>
      <c r="B835" s="5"/>
    </row>
    <row r="836" spans="1:2" x14ac:dyDescent="0.25">
      <c r="A836" s="5"/>
      <c r="B836" s="5"/>
    </row>
    <row r="837" spans="1:2" x14ac:dyDescent="0.25">
      <c r="A837" s="5"/>
      <c r="B837" s="5"/>
    </row>
    <row r="838" spans="1:2" x14ac:dyDescent="0.25">
      <c r="A838" s="5"/>
      <c r="B838" s="5"/>
    </row>
    <row r="839" spans="1:2" x14ac:dyDescent="0.25">
      <c r="A839" s="5"/>
      <c r="B839" s="5"/>
    </row>
    <row r="840" spans="1:2" x14ac:dyDescent="0.25">
      <c r="A840" s="5"/>
      <c r="B840" s="5"/>
    </row>
    <row r="841" spans="1:2" x14ac:dyDescent="0.25">
      <c r="A841" s="5"/>
      <c r="B841" s="5"/>
    </row>
    <row r="842" spans="1:2" x14ac:dyDescent="0.25">
      <c r="A842" s="5"/>
      <c r="B842" s="5"/>
    </row>
    <row r="843" spans="1:2" x14ac:dyDescent="0.25">
      <c r="A843" s="5"/>
      <c r="B843" s="5"/>
    </row>
    <row r="844" spans="1:2" x14ac:dyDescent="0.25">
      <c r="A844" s="5"/>
      <c r="B844" s="5"/>
    </row>
    <row r="845" spans="1:2" x14ac:dyDescent="0.25">
      <c r="A845" s="5"/>
      <c r="B845" s="5"/>
    </row>
    <row r="846" spans="1:2" x14ac:dyDescent="0.25">
      <c r="A846" s="5"/>
      <c r="B846" s="5"/>
    </row>
    <row r="847" spans="1:2" x14ac:dyDescent="0.25">
      <c r="A847" s="5"/>
      <c r="B847" s="5"/>
    </row>
    <row r="848" spans="1:2" x14ac:dyDescent="0.25">
      <c r="A848" s="5"/>
      <c r="B848" s="5"/>
    </row>
    <row r="849" spans="1:2" x14ac:dyDescent="0.25">
      <c r="A849" s="5"/>
      <c r="B849" s="5"/>
    </row>
    <row r="850" spans="1:2" x14ac:dyDescent="0.25">
      <c r="A850" s="5"/>
      <c r="B850" s="5"/>
    </row>
    <row r="851" spans="1:2" x14ac:dyDescent="0.25">
      <c r="A851" s="30"/>
      <c r="B851" s="5"/>
    </row>
    <row r="852" spans="1:2" x14ac:dyDescent="0.25">
      <c r="A852" s="30"/>
      <c r="B852" s="5"/>
    </row>
    <row r="853" spans="1:2" x14ac:dyDescent="0.25">
      <c r="A853" s="30"/>
      <c r="B853" s="5"/>
    </row>
    <row r="854" spans="1:2" x14ac:dyDescent="0.25">
      <c r="A854" s="30"/>
      <c r="B854" s="5"/>
    </row>
    <row r="855" spans="1:2" x14ac:dyDescent="0.25">
      <c r="A855" s="30"/>
      <c r="B855" s="5"/>
    </row>
    <row r="856" spans="1:2" x14ac:dyDescent="0.25">
      <c r="A856" s="5"/>
      <c r="B856" s="5"/>
    </row>
    <row r="857" spans="1:2" x14ac:dyDescent="0.25">
      <c r="A857" s="5"/>
      <c r="B857" s="5"/>
    </row>
    <row r="858" spans="1:2" x14ac:dyDescent="0.25">
      <c r="A858" s="5"/>
      <c r="B858" s="5"/>
    </row>
    <row r="859" spans="1:2" x14ac:dyDescent="0.25">
      <c r="A859" s="5"/>
      <c r="B859" s="5"/>
    </row>
    <row r="860" spans="1:2" x14ac:dyDescent="0.25">
      <c r="A860" s="5"/>
      <c r="B860" s="5"/>
    </row>
    <row r="861" spans="1:2" x14ac:dyDescent="0.25">
      <c r="A861" s="5"/>
      <c r="B861" s="5"/>
    </row>
    <row r="862" spans="1:2" x14ac:dyDescent="0.25">
      <c r="A862" s="5"/>
      <c r="B862" s="5"/>
    </row>
    <row r="863" spans="1:2" x14ac:dyDescent="0.25">
      <c r="A863" s="5"/>
      <c r="B863" s="5"/>
    </row>
    <row r="864" spans="1:2" x14ac:dyDescent="0.25">
      <c r="A864" s="5"/>
      <c r="B864" s="5"/>
    </row>
    <row r="865" spans="1:2" x14ac:dyDescent="0.25">
      <c r="A865" s="5"/>
      <c r="B865" s="5"/>
    </row>
    <row r="866" spans="1:2" x14ac:dyDescent="0.25">
      <c r="A866" s="5"/>
      <c r="B866" s="5"/>
    </row>
    <row r="867" spans="1:2" x14ac:dyDescent="0.25">
      <c r="A867" s="5"/>
      <c r="B867" s="5"/>
    </row>
    <row r="868" spans="1:2" x14ac:dyDescent="0.25">
      <c r="A868" s="5"/>
      <c r="B868" s="5"/>
    </row>
    <row r="869" spans="1:2" x14ac:dyDescent="0.25">
      <c r="A869" s="5"/>
      <c r="B869" s="5"/>
    </row>
    <row r="870" spans="1:2" x14ac:dyDescent="0.25">
      <c r="A870" s="5"/>
      <c r="B870" s="5"/>
    </row>
    <row r="871" spans="1:2" x14ac:dyDescent="0.25">
      <c r="A871" s="5"/>
      <c r="B871" s="5"/>
    </row>
    <row r="872" spans="1:2" x14ac:dyDescent="0.25">
      <c r="A872" s="5"/>
      <c r="B872" s="5"/>
    </row>
    <row r="873" spans="1:2" x14ac:dyDescent="0.25">
      <c r="A873" s="5"/>
      <c r="B873" s="5"/>
    </row>
    <row r="874" spans="1:2" x14ac:dyDescent="0.25">
      <c r="A874" s="5"/>
      <c r="B874" s="5"/>
    </row>
    <row r="875" spans="1:2" x14ac:dyDescent="0.25">
      <c r="A875" s="5"/>
      <c r="B875" s="5"/>
    </row>
    <row r="876" spans="1:2" x14ac:dyDescent="0.25">
      <c r="A876" s="5"/>
      <c r="B876" s="5"/>
    </row>
    <row r="877" spans="1:2" x14ac:dyDescent="0.25">
      <c r="A877" s="5"/>
      <c r="B877" s="5"/>
    </row>
    <row r="878" spans="1:2" x14ac:dyDescent="0.25">
      <c r="A878" s="5"/>
      <c r="B878" s="5"/>
    </row>
    <row r="879" spans="1:2" x14ac:dyDescent="0.25">
      <c r="A879" s="5"/>
      <c r="B879" s="5"/>
    </row>
    <row r="880" spans="1:2" x14ac:dyDescent="0.25">
      <c r="A880" s="5"/>
      <c r="B880" s="5"/>
    </row>
    <row r="881" spans="1:2" x14ac:dyDescent="0.25">
      <c r="A881" s="5"/>
      <c r="B881" s="5"/>
    </row>
    <row r="882" spans="1:2" x14ac:dyDescent="0.25">
      <c r="A882" s="5"/>
      <c r="B882" s="5"/>
    </row>
    <row r="883" spans="1:2" x14ac:dyDescent="0.25">
      <c r="A883" s="5"/>
      <c r="B883" s="5"/>
    </row>
    <row r="884" spans="1:2" x14ac:dyDescent="0.25">
      <c r="A884" s="5"/>
      <c r="B884" s="5"/>
    </row>
    <row r="885" spans="1:2" x14ac:dyDescent="0.25">
      <c r="A885" s="5"/>
      <c r="B885" s="5"/>
    </row>
    <row r="886" spans="1:2" x14ac:dyDescent="0.25">
      <c r="A886" s="5"/>
      <c r="B886" s="5"/>
    </row>
    <row r="887" spans="1:2" x14ac:dyDescent="0.25">
      <c r="A887" s="5"/>
      <c r="B887" s="5"/>
    </row>
    <row r="888" spans="1:2" x14ac:dyDescent="0.25">
      <c r="A888" s="5"/>
      <c r="B888" s="5"/>
    </row>
    <row r="889" spans="1:2" x14ac:dyDescent="0.25">
      <c r="A889" s="5"/>
      <c r="B889" s="5"/>
    </row>
    <row r="890" spans="1:2" x14ac:dyDescent="0.25">
      <c r="A890" s="5"/>
      <c r="B890" s="5"/>
    </row>
    <row r="891" spans="1:2" x14ac:dyDescent="0.25">
      <c r="A891" s="5"/>
      <c r="B891" s="5"/>
    </row>
    <row r="892" spans="1:2" x14ac:dyDescent="0.25">
      <c r="A892" s="5"/>
      <c r="B892" s="5"/>
    </row>
    <row r="893" spans="1:2" x14ac:dyDescent="0.25">
      <c r="A893" s="5"/>
      <c r="B893" s="5"/>
    </row>
    <row r="894" spans="1:2" x14ac:dyDescent="0.25">
      <c r="A894" s="5"/>
      <c r="B894" s="5"/>
    </row>
    <row r="895" spans="1:2" x14ac:dyDescent="0.25">
      <c r="A895" s="5"/>
      <c r="B895" s="5"/>
    </row>
    <row r="896" spans="1:2" x14ac:dyDescent="0.25">
      <c r="A896" s="5"/>
      <c r="B896" s="5"/>
    </row>
    <row r="897" spans="1:2" x14ac:dyDescent="0.25">
      <c r="A897" s="5"/>
      <c r="B897" s="5"/>
    </row>
    <row r="898" spans="1:2" x14ac:dyDescent="0.25">
      <c r="A898" s="5"/>
      <c r="B898" s="5"/>
    </row>
    <row r="899" spans="1:2" x14ac:dyDescent="0.25">
      <c r="A899" s="5"/>
      <c r="B899" s="5"/>
    </row>
    <row r="900" spans="1:2" x14ac:dyDescent="0.25">
      <c r="A900" s="5"/>
      <c r="B900" s="5"/>
    </row>
    <row r="901" spans="1:2" x14ac:dyDescent="0.25">
      <c r="A901" s="5"/>
      <c r="B901" s="5"/>
    </row>
    <row r="902" spans="1:2" x14ac:dyDescent="0.25">
      <c r="A902" s="5"/>
      <c r="B902" s="5"/>
    </row>
    <row r="903" spans="1:2" x14ac:dyDescent="0.25">
      <c r="A903" s="5"/>
      <c r="B903" s="5"/>
    </row>
    <row r="904" spans="1:2" x14ac:dyDescent="0.25">
      <c r="A904" s="5"/>
      <c r="B904" s="5"/>
    </row>
    <row r="905" spans="1:2" x14ac:dyDescent="0.25">
      <c r="A905" s="5"/>
      <c r="B905" s="5"/>
    </row>
    <row r="906" spans="1:2" x14ac:dyDescent="0.25">
      <c r="A906" s="5"/>
      <c r="B906" s="5"/>
    </row>
    <row r="907" spans="1:2" x14ac:dyDescent="0.25">
      <c r="A907" s="5"/>
      <c r="B907" s="5"/>
    </row>
    <row r="908" spans="1:2" x14ac:dyDescent="0.25">
      <c r="A908" s="5"/>
      <c r="B908" s="5"/>
    </row>
    <row r="909" spans="1:2" x14ac:dyDescent="0.25">
      <c r="A909" s="5"/>
      <c r="B909" s="5"/>
    </row>
    <row r="910" spans="1:2" x14ac:dyDescent="0.25">
      <c r="A910" s="5"/>
      <c r="B910" s="5"/>
    </row>
    <row r="911" spans="1:2" x14ac:dyDescent="0.25">
      <c r="A911" s="5"/>
      <c r="B911" s="5"/>
    </row>
    <row r="912" spans="1:2" x14ac:dyDescent="0.25">
      <c r="A912" s="5"/>
      <c r="B912" s="5"/>
    </row>
    <row r="913" spans="1:2" x14ac:dyDescent="0.25">
      <c r="A913" s="5"/>
      <c r="B913" s="5"/>
    </row>
    <row r="914" spans="1:2" x14ac:dyDescent="0.25">
      <c r="A914" s="5"/>
      <c r="B914" s="5"/>
    </row>
    <row r="915" spans="1:2" x14ac:dyDescent="0.25">
      <c r="A915" s="5"/>
      <c r="B915" s="5"/>
    </row>
    <row r="916" spans="1:2" x14ac:dyDescent="0.25">
      <c r="A916" s="5"/>
      <c r="B916" s="5"/>
    </row>
    <row r="917" spans="1:2" x14ac:dyDescent="0.25">
      <c r="A917" s="5"/>
      <c r="B917" s="5"/>
    </row>
    <row r="918" spans="1:2" x14ac:dyDescent="0.25">
      <c r="A918" s="5"/>
      <c r="B918" s="5"/>
    </row>
    <row r="919" spans="1:2" x14ac:dyDescent="0.25">
      <c r="A919" s="5"/>
      <c r="B919" s="5"/>
    </row>
    <row r="920" spans="1:2" x14ac:dyDescent="0.25">
      <c r="A920" s="5"/>
      <c r="B920" s="5"/>
    </row>
    <row r="921" spans="1:2" x14ac:dyDescent="0.25">
      <c r="A921" s="5"/>
      <c r="B921" s="5"/>
    </row>
    <row r="922" spans="1:2" x14ac:dyDescent="0.25">
      <c r="A922" s="5"/>
      <c r="B922" s="5"/>
    </row>
    <row r="923" spans="1:2" x14ac:dyDescent="0.25">
      <c r="A923" s="5"/>
      <c r="B923" s="5"/>
    </row>
    <row r="924" spans="1:2" x14ac:dyDescent="0.25">
      <c r="A924" s="5"/>
      <c r="B924" s="5"/>
    </row>
    <row r="925" spans="1:2" x14ac:dyDescent="0.25">
      <c r="A925" s="5"/>
      <c r="B925" s="5"/>
    </row>
    <row r="926" spans="1:2" x14ac:dyDescent="0.25">
      <c r="A926" s="5"/>
      <c r="B926" s="5"/>
    </row>
    <row r="927" spans="1:2" x14ac:dyDescent="0.25">
      <c r="A927" s="5"/>
      <c r="B927" s="5"/>
    </row>
    <row r="928" spans="1:2" x14ac:dyDescent="0.25">
      <c r="A928" s="5"/>
      <c r="B928" s="5"/>
    </row>
    <row r="929" spans="1:2" x14ac:dyDescent="0.25">
      <c r="A929" s="5"/>
      <c r="B929" s="5"/>
    </row>
    <row r="930" spans="1:2" x14ac:dyDescent="0.25">
      <c r="A930" s="5"/>
      <c r="B930" s="5"/>
    </row>
    <row r="931" spans="1:2" x14ac:dyDescent="0.25">
      <c r="A931" s="5"/>
      <c r="B931" s="5"/>
    </row>
    <row r="932" spans="1:2" x14ac:dyDescent="0.25">
      <c r="A932" s="5"/>
      <c r="B932" s="5"/>
    </row>
    <row r="933" spans="1:2" x14ac:dyDescent="0.25">
      <c r="A933" s="5"/>
      <c r="B933" s="5"/>
    </row>
    <row r="934" spans="1:2" x14ac:dyDescent="0.25">
      <c r="A934" s="5"/>
      <c r="B934" s="5"/>
    </row>
    <row r="935" spans="1:2" x14ac:dyDescent="0.25">
      <c r="A935" s="5"/>
      <c r="B935" s="5"/>
    </row>
    <row r="936" spans="1:2" x14ac:dyDescent="0.25">
      <c r="A936" s="5"/>
      <c r="B936" s="5"/>
    </row>
    <row r="937" spans="1:2" x14ac:dyDescent="0.25">
      <c r="A937" s="5"/>
      <c r="B937" s="5"/>
    </row>
    <row r="938" spans="1:2" x14ac:dyDescent="0.25">
      <c r="A938" s="5"/>
      <c r="B938" s="5"/>
    </row>
    <row r="939" spans="1:2" x14ac:dyDescent="0.25">
      <c r="A939" s="5"/>
      <c r="B939" s="5"/>
    </row>
    <row r="940" spans="1:2" x14ac:dyDescent="0.25">
      <c r="A940" s="5"/>
      <c r="B940" s="5"/>
    </row>
    <row r="941" spans="1:2" x14ac:dyDescent="0.25">
      <c r="A941" s="5"/>
      <c r="B941" s="5"/>
    </row>
    <row r="942" spans="1:2" x14ac:dyDescent="0.25">
      <c r="A942" s="5"/>
      <c r="B942" s="5"/>
    </row>
    <row r="943" spans="1:2" x14ac:dyDescent="0.25">
      <c r="A943" s="5"/>
      <c r="B943" s="5"/>
    </row>
    <row r="944" spans="1:2" x14ac:dyDescent="0.25">
      <c r="A944" s="5"/>
      <c r="B944" s="5"/>
    </row>
    <row r="945" spans="1:2" x14ac:dyDescent="0.25">
      <c r="A945" s="5"/>
      <c r="B945" s="5"/>
    </row>
    <row r="946" spans="1:2" x14ac:dyDescent="0.25">
      <c r="A946" s="5"/>
      <c r="B946" s="5"/>
    </row>
    <row r="947" spans="1:2" x14ac:dyDescent="0.25">
      <c r="A947" s="5"/>
      <c r="B947" s="5"/>
    </row>
    <row r="948" spans="1:2" x14ac:dyDescent="0.25">
      <c r="A948" s="5"/>
      <c r="B948" s="5"/>
    </row>
    <row r="949" spans="1:2" x14ac:dyDescent="0.25">
      <c r="A949" s="5"/>
      <c r="B949" s="5"/>
    </row>
    <row r="950" spans="1:2" x14ac:dyDescent="0.25">
      <c r="A950" s="5"/>
      <c r="B950" s="5"/>
    </row>
    <row r="951" spans="1:2" x14ac:dyDescent="0.25">
      <c r="A951" s="5"/>
      <c r="B951" s="5"/>
    </row>
    <row r="952" spans="1:2" x14ac:dyDescent="0.25">
      <c r="A952" s="5"/>
      <c r="B952" s="5"/>
    </row>
    <row r="953" spans="1:2" x14ac:dyDescent="0.25">
      <c r="A953" s="5"/>
      <c r="B953" s="5"/>
    </row>
    <row r="954" spans="1:2" x14ac:dyDescent="0.25">
      <c r="A954" s="5"/>
      <c r="B954" s="5"/>
    </row>
    <row r="955" spans="1:2" x14ac:dyDescent="0.25">
      <c r="A955" s="5"/>
      <c r="B955" s="5"/>
    </row>
    <row r="956" spans="1:2" x14ac:dyDescent="0.25">
      <c r="A956" s="5"/>
      <c r="B956" s="5"/>
    </row>
    <row r="957" spans="1:2" x14ac:dyDescent="0.25">
      <c r="A957" s="5"/>
      <c r="B957" s="5"/>
    </row>
    <row r="958" spans="1:2" x14ac:dyDescent="0.25">
      <c r="A958" s="5"/>
      <c r="B958" s="5"/>
    </row>
    <row r="959" spans="1:2" x14ac:dyDescent="0.25">
      <c r="A959" s="5"/>
      <c r="B959" s="5"/>
    </row>
    <row r="960" spans="1:2" x14ac:dyDescent="0.25">
      <c r="A960" s="5"/>
      <c r="B960" s="5"/>
    </row>
    <row r="961" spans="1:2" x14ac:dyDescent="0.25">
      <c r="A961" s="5"/>
      <c r="B961" s="5"/>
    </row>
    <row r="962" spans="1:2" x14ac:dyDescent="0.25">
      <c r="A962" s="5"/>
      <c r="B962" s="5"/>
    </row>
    <row r="963" spans="1:2" x14ac:dyDescent="0.25">
      <c r="A963" s="5"/>
      <c r="B963" s="5"/>
    </row>
    <row r="964" spans="1:2" x14ac:dyDescent="0.25">
      <c r="A964" s="5"/>
      <c r="B964" s="5"/>
    </row>
    <row r="965" spans="1:2" x14ac:dyDescent="0.25">
      <c r="A965" s="5"/>
      <c r="B965" s="5"/>
    </row>
    <row r="966" spans="1:2" x14ac:dyDescent="0.25">
      <c r="A966" s="5"/>
      <c r="B966" s="5"/>
    </row>
    <row r="967" spans="1:2" x14ac:dyDescent="0.25">
      <c r="A967" s="5"/>
      <c r="B967" s="5"/>
    </row>
    <row r="968" spans="1:2" x14ac:dyDescent="0.25">
      <c r="A968" s="5"/>
      <c r="B968" s="5"/>
    </row>
    <row r="969" spans="1:2" x14ac:dyDescent="0.25">
      <c r="A969" s="5"/>
      <c r="B969" s="5"/>
    </row>
    <row r="970" spans="1:2" x14ac:dyDescent="0.25">
      <c r="A970" s="5"/>
      <c r="B970" s="5"/>
    </row>
    <row r="971" spans="1:2" x14ac:dyDescent="0.25">
      <c r="A971" s="5"/>
      <c r="B971" s="5"/>
    </row>
    <row r="972" spans="1:2" x14ac:dyDescent="0.25">
      <c r="A972" s="5"/>
      <c r="B972" s="5"/>
    </row>
    <row r="973" spans="1:2" x14ac:dyDescent="0.25">
      <c r="A973" s="5"/>
      <c r="B973" s="5"/>
    </row>
    <row r="974" spans="1:2" x14ac:dyDescent="0.25">
      <c r="A974" s="5"/>
      <c r="B974" s="5"/>
    </row>
    <row r="975" spans="1:2" x14ac:dyDescent="0.25">
      <c r="A975" s="5"/>
      <c r="B975" s="5"/>
    </row>
    <row r="976" spans="1:2" x14ac:dyDescent="0.25">
      <c r="A976" s="5"/>
      <c r="B976" s="5"/>
    </row>
    <row r="977" spans="1:2" x14ac:dyDescent="0.25">
      <c r="A977" s="5"/>
      <c r="B977" s="5"/>
    </row>
    <row r="978" spans="1:2" x14ac:dyDescent="0.25">
      <c r="A978" s="5"/>
      <c r="B978" s="5"/>
    </row>
    <row r="979" spans="1:2" x14ac:dyDescent="0.25">
      <c r="A979" s="5"/>
      <c r="B979" s="5"/>
    </row>
    <row r="980" spans="1:2" x14ac:dyDescent="0.25">
      <c r="A980" s="5"/>
      <c r="B980" s="5"/>
    </row>
    <row r="981" spans="1:2" x14ac:dyDescent="0.25">
      <c r="A981" s="5"/>
      <c r="B981" s="5"/>
    </row>
    <row r="982" spans="1:2" x14ac:dyDescent="0.25">
      <c r="A982" s="5"/>
      <c r="B982" s="5"/>
    </row>
    <row r="983" spans="1:2" x14ac:dyDescent="0.25">
      <c r="A983" s="5"/>
      <c r="B983" s="5"/>
    </row>
    <row r="984" spans="1:2" x14ac:dyDescent="0.25">
      <c r="A984" s="5"/>
      <c r="B984" s="5"/>
    </row>
    <row r="985" spans="1:2" x14ac:dyDescent="0.25">
      <c r="A985" s="5"/>
      <c r="B985" s="5"/>
    </row>
    <row r="986" spans="1:2" x14ac:dyDescent="0.25">
      <c r="A986" s="5"/>
      <c r="B986" s="5"/>
    </row>
    <row r="987" spans="1:2" x14ac:dyDescent="0.25">
      <c r="A987" s="5"/>
      <c r="B987" s="5"/>
    </row>
    <row r="988" spans="1:2" x14ac:dyDescent="0.25">
      <c r="A988" s="5"/>
      <c r="B988" s="5"/>
    </row>
    <row r="989" spans="1:2" x14ac:dyDescent="0.25">
      <c r="A989" s="5"/>
      <c r="B989" s="5"/>
    </row>
    <row r="990" spans="1:2" x14ac:dyDescent="0.25">
      <c r="A990" s="5"/>
      <c r="B990" s="5"/>
    </row>
    <row r="991" spans="1:2" x14ac:dyDescent="0.25">
      <c r="A991" s="5"/>
      <c r="B991" s="5"/>
    </row>
    <row r="992" spans="1:2" x14ac:dyDescent="0.25">
      <c r="A992" s="5"/>
      <c r="B992" s="5"/>
    </row>
    <row r="993" spans="1:2" x14ac:dyDescent="0.25">
      <c r="A993" s="5"/>
      <c r="B993" s="5"/>
    </row>
    <row r="994" spans="1:2" x14ac:dyDescent="0.25">
      <c r="A994" s="5"/>
      <c r="B994" s="5"/>
    </row>
    <row r="995" spans="1:2" x14ac:dyDescent="0.25">
      <c r="A995" s="5"/>
      <c r="B995" s="5"/>
    </row>
    <row r="996" spans="1:2" x14ac:dyDescent="0.25">
      <c r="A996" s="5"/>
      <c r="B996" s="5"/>
    </row>
    <row r="997" spans="1:2" x14ac:dyDescent="0.25">
      <c r="A997" s="5"/>
      <c r="B997" s="5"/>
    </row>
    <row r="998" spans="1:2" x14ac:dyDescent="0.25">
      <c r="A998" s="5"/>
      <c r="B998" s="5"/>
    </row>
    <row r="999" spans="1:2" x14ac:dyDescent="0.25">
      <c r="A999" s="5"/>
      <c r="B999" s="5"/>
    </row>
    <row r="1000" spans="1:2" x14ac:dyDescent="0.25">
      <c r="A1000" s="5"/>
      <c r="B1000" s="5"/>
    </row>
    <row r="1001" spans="1:2" x14ac:dyDescent="0.25">
      <c r="A1001" s="5"/>
      <c r="B1001" s="5"/>
    </row>
    <row r="1002" spans="1:2" x14ac:dyDescent="0.25">
      <c r="A1002" s="5"/>
      <c r="B1002" s="5"/>
    </row>
    <row r="1003" spans="1:2" x14ac:dyDescent="0.25">
      <c r="A1003" s="5"/>
      <c r="B1003" s="5"/>
    </row>
    <row r="1004" spans="1:2" x14ac:dyDescent="0.25">
      <c r="A1004" s="5"/>
      <c r="B1004" s="5"/>
    </row>
    <row r="1005" spans="1:2" x14ac:dyDescent="0.25">
      <c r="A1005" s="5"/>
      <c r="B1005" s="5"/>
    </row>
    <row r="1006" spans="1:2" x14ac:dyDescent="0.25">
      <c r="A1006" s="5"/>
      <c r="B1006" s="5"/>
    </row>
    <row r="1007" spans="1:2" x14ac:dyDescent="0.25">
      <c r="A1007" s="5"/>
      <c r="B1007" s="5"/>
    </row>
    <row r="1008" spans="1:2" x14ac:dyDescent="0.25">
      <c r="A1008" s="5"/>
      <c r="B1008" s="5"/>
    </row>
    <row r="1009" spans="1:2" x14ac:dyDescent="0.25">
      <c r="A1009" s="30"/>
      <c r="B1009" s="5"/>
    </row>
    <row r="1010" spans="1:2" x14ac:dyDescent="0.25">
      <c r="A1010" s="30"/>
      <c r="B1010" s="5"/>
    </row>
    <row r="1011" spans="1:2" x14ac:dyDescent="0.25">
      <c r="A1011" s="5"/>
      <c r="B1011" s="5"/>
    </row>
    <row r="1012" spans="1:2" x14ac:dyDescent="0.25">
      <c r="A1012" s="5"/>
      <c r="B1012" s="5"/>
    </row>
    <row r="1013" spans="1:2" x14ac:dyDescent="0.25">
      <c r="A1013" s="5"/>
      <c r="B1013" s="5"/>
    </row>
    <row r="1014" spans="1:2" x14ac:dyDescent="0.25">
      <c r="A1014" s="5"/>
      <c r="B1014" s="5"/>
    </row>
    <row r="1015" spans="1:2" x14ac:dyDescent="0.25">
      <c r="A1015" s="5"/>
      <c r="B1015" s="5"/>
    </row>
    <row r="1016" spans="1:2" x14ac:dyDescent="0.25">
      <c r="A1016" s="5"/>
      <c r="B1016" s="5"/>
    </row>
    <row r="1017" spans="1:2" x14ac:dyDescent="0.25">
      <c r="A1017" s="5"/>
      <c r="B1017" s="5"/>
    </row>
    <row r="1018" spans="1:2" x14ac:dyDescent="0.25">
      <c r="A1018" s="5"/>
      <c r="B1018" s="5"/>
    </row>
    <row r="1019" spans="1:2" x14ac:dyDescent="0.25">
      <c r="A1019" s="5"/>
      <c r="B1019" s="5"/>
    </row>
    <row r="1020" spans="1:2" x14ac:dyDescent="0.25">
      <c r="A1020" s="5"/>
      <c r="B1020" s="5"/>
    </row>
    <row r="1021" spans="1:2" x14ac:dyDescent="0.25">
      <c r="A1021" s="5"/>
      <c r="B1021" s="5"/>
    </row>
    <row r="1022" spans="1:2" x14ac:dyDescent="0.25">
      <c r="A1022" s="5"/>
      <c r="B1022" s="5"/>
    </row>
    <row r="1023" spans="1:2" x14ac:dyDescent="0.25">
      <c r="A1023" s="5"/>
      <c r="B1023" s="5"/>
    </row>
    <row r="1024" spans="1:2" x14ac:dyDescent="0.25">
      <c r="A1024" s="5"/>
      <c r="B1024" s="5"/>
    </row>
    <row r="1025" spans="1:2" x14ac:dyDescent="0.25">
      <c r="A1025" s="5"/>
      <c r="B1025" s="5"/>
    </row>
    <row r="1026" spans="1:2" x14ac:dyDescent="0.25">
      <c r="A1026" s="5"/>
      <c r="B1026" s="5"/>
    </row>
    <row r="1027" spans="1:2" x14ac:dyDescent="0.25">
      <c r="A1027" s="5"/>
      <c r="B1027" s="5"/>
    </row>
    <row r="1028" spans="1:2" x14ac:dyDescent="0.25">
      <c r="A1028" s="5"/>
      <c r="B1028" s="5"/>
    </row>
    <row r="1029" spans="1:2" x14ac:dyDescent="0.25">
      <c r="A1029" s="5"/>
      <c r="B1029" s="5"/>
    </row>
    <row r="1030" spans="1:2" x14ac:dyDescent="0.25">
      <c r="A1030" s="5"/>
      <c r="B1030" s="5"/>
    </row>
    <row r="1031" spans="1:2" x14ac:dyDescent="0.25">
      <c r="A1031" s="5"/>
      <c r="B1031" s="5"/>
    </row>
    <row r="1032" spans="1:2" x14ac:dyDescent="0.25">
      <c r="A1032" s="5"/>
      <c r="B1032" s="5"/>
    </row>
    <row r="1033" spans="1:2" x14ac:dyDescent="0.25">
      <c r="A1033" s="5"/>
      <c r="B1033" s="5"/>
    </row>
    <row r="1034" spans="1:2" x14ac:dyDescent="0.25">
      <c r="A1034" s="5"/>
      <c r="B1034" s="5"/>
    </row>
    <row r="1035" spans="1:2" x14ac:dyDescent="0.25">
      <c r="A1035" s="5"/>
      <c r="B1035" s="5"/>
    </row>
    <row r="1036" spans="1:2" x14ac:dyDescent="0.25">
      <c r="A1036" s="5"/>
      <c r="B1036" s="5"/>
    </row>
    <row r="1037" spans="1:2" x14ac:dyDescent="0.25">
      <c r="A1037" s="5"/>
      <c r="B1037" s="5"/>
    </row>
    <row r="1038" spans="1:2" x14ac:dyDescent="0.25">
      <c r="A1038" s="5"/>
      <c r="B1038" s="5"/>
    </row>
    <row r="1039" spans="1:2" x14ac:dyDescent="0.25">
      <c r="A1039" s="5"/>
      <c r="B1039" s="5"/>
    </row>
    <row r="1040" spans="1:2" x14ac:dyDescent="0.25">
      <c r="A1040" s="5"/>
      <c r="B1040" s="5"/>
    </row>
    <row r="1041" spans="1:2" x14ac:dyDescent="0.25">
      <c r="A1041" s="5"/>
      <c r="B1041" s="5"/>
    </row>
    <row r="1042" spans="1:2" x14ac:dyDescent="0.25">
      <c r="A1042" s="5"/>
      <c r="B1042" s="5"/>
    </row>
    <row r="1043" spans="1:2" x14ac:dyDescent="0.25">
      <c r="A1043" s="5"/>
      <c r="B1043" s="5"/>
    </row>
    <row r="1044" spans="1:2" x14ac:dyDescent="0.25">
      <c r="A1044" s="5"/>
      <c r="B1044" s="5"/>
    </row>
    <row r="1045" spans="1:2" x14ac:dyDescent="0.25">
      <c r="A1045" s="5"/>
      <c r="B1045" s="5"/>
    </row>
    <row r="1046" spans="1:2" x14ac:dyDescent="0.25">
      <c r="A1046" s="5"/>
      <c r="B1046" s="5"/>
    </row>
    <row r="1047" spans="1:2" x14ac:dyDescent="0.25">
      <c r="A1047" s="5"/>
      <c r="B1047" s="5"/>
    </row>
    <row r="1048" spans="1:2" x14ac:dyDescent="0.25">
      <c r="A1048" s="5"/>
      <c r="B1048" s="5"/>
    </row>
    <row r="1049" spans="1:2" x14ac:dyDescent="0.25">
      <c r="A1049" s="5"/>
      <c r="B1049" s="5"/>
    </row>
    <row r="1050" spans="1:2" x14ac:dyDescent="0.25">
      <c r="A1050" s="5"/>
      <c r="B1050" s="5"/>
    </row>
    <row r="1051" spans="1:2" x14ac:dyDescent="0.25">
      <c r="A1051" s="5"/>
      <c r="B1051" s="5"/>
    </row>
    <row r="1052" spans="1:2" x14ac:dyDescent="0.25">
      <c r="A1052" s="5"/>
      <c r="B1052" s="5"/>
    </row>
    <row r="1053" spans="1:2" x14ac:dyDescent="0.25">
      <c r="A1053" s="5"/>
      <c r="B1053" s="5"/>
    </row>
    <row r="1054" spans="1:2" x14ac:dyDescent="0.25">
      <c r="A1054" s="5"/>
      <c r="B1054" s="5"/>
    </row>
    <row r="1055" spans="1:2" x14ac:dyDescent="0.25">
      <c r="A1055" s="5"/>
      <c r="B1055" s="5"/>
    </row>
    <row r="1056" spans="1:2" x14ac:dyDescent="0.25">
      <c r="A1056" s="5"/>
      <c r="B1056" s="5"/>
    </row>
    <row r="1057" spans="1:2" x14ac:dyDescent="0.25">
      <c r="A1057" s="5"/>
      <c r="B1057" s="5"/>
    </row>
    <row r="1058" spans="1:2" x14ac:dyDescent="0.25">
      <c r="A1058" s="5"/>
      <c r="B1058" s="5"/>
    </row>
    <row r="1059" spans="1:2" x14ac:dyDescent="0.25">
      <c r="A1059" s="5"/>
      <c r="B1059" s="5"/>
    </row>
    <row r="1060" spans="1:2" x14ac:dyDescent="0.25">
      <c r="A1060" s="5"/>
      <c r="B1060" s="5"/>
    </row>
    <row r="1061" spans="1:2" x14ac:dyDescent="0.25">
      <c r="A1061" s="5"/>
      <c r="B1061" s="5"/>
    </row>
    <row r="1062" spans="1:2" x14ac:dyDescent="0.25">
      <c r="A1062" s="5"/>
      <c r="B1062" s="5"/>
    </row>
    <row r="1063" spans="1:2" x14ac:dyDescent="0.25">
      <c r="A1063" s="5"/>
      <c r="B1063" s="5"/>
    </row>
    <row r="1064" spans="1:2" x14ac:dyDescent="0.25">
      <c r="A1064" s="5"/>
      <c r="B1064" s="5"/>
    </row>
    <row r="1065" spans="1:2" x14ac:dyDescent="0.25">
      <c r="A1065" s="5"/>
      <c r="B1065" s="5"/>
    </row>
    <row r="1066" spans="1:2" x14ac:dyDescent="0.25">
      <c r="A1066" s="5"/>
      <c r="B1066" s="5"/>
    </row>
    <row r="1067" spans="1:2" x14ac:dyDescent="0.25">
      <c r="A1067" s="5"/>
      <c r="B1067" s="5"/>
    </row>
    <row r="1068" spans="1:2" x14ac:dyDescent="0.25">
      <c r="A1068" s="5"/>
      <c r="B1068" s="5"/>
    </row>
    <row r="1069" spans="1:2" x14ac:dyDescent="0.25">
      <c r="A1069" s="5"/>
      <c r="B1069" s="5"/>
    </row>
    <row r="1070" spans="1:2" x14ac:dyDescent="0.25">
      <c r="A1070" s="5"/>
      <c r="B1070" s="5"/>
    </row>
    <row r="1071" spans="1:2" x14ac:dyDescent="0.25">
      <c r="A1071" s="5"/>
      <c r="B1071" s="5"/>
    </row>
    <row r="1072" spans="1:2" x14ac:dyDescent="0.25">
      <c r="A1072" s="5"/>
      <c r="B1072" s="5"/>
    </row>
    <row r="1073" spans="1:2" x14ac:dyDescent="0.25">
      <c r="A1073" s="5"/>
      <c r="B1073" s="5"/>
    </row>
    <row r="1074" spans="1:2" x14ac:dyDescent="0.25">
      <c r="A1074" s="5"/>
      <c r="B1074" s="5"/>
    </row>
    <row r="1075" spans="1:2" x14ac:dyDescent="0.25">
      <c r="A1075" s="5"/>
      <c r="B1075" s="5"/>
    </row>
    <row r="1076" spans="1:2" x14ac:dyDescent="0.25">
      <c r="A1076" s="5"/>
      <c r="B1076" s="5"/>
    </row>
    <row r="1077" spans="1:2" x14ac:dyDescent="0.25">
      <c r="A1077" s="5"/>
      <c r="B1077" s="5"/>
    </row>
    <row r="1078" spans="1:2" x14ac:dyDescent="0.25">
      <c r="A1078" s="5"/>
      <c r="B1078" s="5"/>
    </row>
    <row r="1079" spans="1:2" x14ac:dyDescent="0.25">
      <c r="A1079" s="5"/>
      <c r="B1079" s="5"/>
    </row>
    <row r="1080" spans="1:2" x14ac:dyDescent="0.25">
      <c r="A1080" s="5"/>
      <c r="B1080" s="5"/>
    </row>
    <row r="1081" spans="1:2" x14ac:dyDescent="0.25">
      <c r="A1081" s="5"/>
      <c r="B1081" s="5"/>
    </row>
    <row r="1082" spans="1:2" x14ac:dyDescent="0.25">
      <c r="A1082" s="5"/>
      <c r="B1082" s="5"/>
    </row>
    <row r="1083" spans="1:2" x14ac:dyDescent="0.25">
      <c r="A1083" s="5"/>
      <c r="B1083" s="5"/>
    </row>
    <row r="1084" spans="1:2" x14ac:dyDescent="0.25">
      <c r="A1084" s="5"/>
      <c r="B1084" s="5"/>
    </row>
    <row r="1085" spans="1:2" x14ac:dyDescent="0.25">
      <c r="A1085" s="5"/>
      <c r="B1085" s="5"/>
    </row>
    <row r="1086" spans="1:2" x14ac:dyDescent="0.25">
      <c r="A1086" s="5"/>
      <c r="B1086" s="5"/>
    </row>
    <row r="1087" spans="1:2" x14ac:dyDescent="0.25">
      <c r="A1087" s="5"/>
      <c r="B1087" s="5"/>
    </row>
    <row r="1088" spans="1:2" x14ac:dyDescent="0.25">
      <c r="A1088" s="5"/>
      <c r="B1088" s="5"/>
    </row>
    <row r="1089" spans="1:2" x14ac:dyDescent="0.25">
      <c r="A1089" s="5"/>
      <c r="B1089" s="5"/>
    </row>
    <row r="1090" spans="1:2" x14ac:dyDescent="0.25">
      <c r="A1090" s="5"/>
      <c r="B1090" s="5"/>
    </row>
    <row r="1091" spans="1:2" x14ac:dyDescent="0.25">
      <c r="A1091" s="5"/>
      <c r="B1091" s="5"/>
    </row>
    <row r="1092" spans="1:2" x14ac:dyDescent="0.25">
      <c r="A1092" s="5"/>
      <c r="B1092" s="5"/>
    </row>
    <row r="1093" spans="1:2" x14ac:dyDescent="0.25">
      <c r="A1093" s="5"/>
      <c r="B1093" s="5"/>
    </row>
    <row r="1094" spans="1:2" x14ac:dyDescent="0.25">
      <c r="A1094" s="5"/>
      <c r="B1094" s="5"/>
    </row>
    <row r="1095" spans="1:2" x14ac:dyDescent="0.25">
      <c r="A1095" s="5"/>
      <c r="B1095" s="5"/>
    </row>
    <row r="1096" spans="1:2" x14ac:dyDescent="0.25">
      <c r="A1096" s="5"/>
      <c r="B1096" s="5"/>
    </row>
    <row r="1097" spans="1:2" x14ac:dyDescent="0.25">
      <c r="A1097" s="5"/>
      <c r="B1097" s="5"/>
    </row>
    <row r="1098" spans="1:2" x14ac:dyDescent="0.25">
      <c r="A1098" s="5"/>
      <c r="B1098" s="5"/>
    </row>
    <row r="1099" spans="1:2" x14ac:dyDescent="0.25">
      <c r="A1099" s="5"/>
      <c r="B1099" s="5"/>
    </row>
    <row r="1100" spans="1:2" x14ac:dyDescent="0.25">
      <c r="A1100" s="5"/>
      <c r="B1100" s="5"/>
    </row>
    <row r="1101" spans="1:2" x14ac:dyDescent="0.25">
      <c r="A1101" s="5"/>
      <c r="B1101" s="5"/>
    </row>
    <row r="1102" spans="1:2" x14ac:dyDescent="0.25">
      <c r="A1102" s="5"/>
      <c r="B1102" s="5"/>
    </row>
    <row r="1103" spans="1:2" x14ac:dyDescent="0.25">
      <c r="A1103" s="5"/>
      <c r="B1103" s="5"/>
    </row>
    <row r="1104" spans="1:2" x14ac:dyDescent="0.25">
      <c r="A1104" s="5"/>
      <c r="B1104" s="5"/>
    </row>
    <row r="1105" spans="1:2" x14ac:dyDescent="0.25">
      <c r="A1105" s="5"/>
      <c r="B1105" s="5"/>
    </row>
    <row r="1106" spans="1:2" x14ac:dyDescent="0.25">
      <c r="A1106" s="5"/>
      <c r="B1106" s="5"/>
    </row>
    <row r="1107" spans="1:2" x14ac:dyDescent="0.25">
      <c r="A1107" s="5"/>
      <c r="B1107" s="5"/>
    </row>
    <row r="1108" spans="1:2" x14ac:dyDescent="0.25">
      <c r="A1108" s="5"/>
      <c r="B1108" s="5"/>
    </row>
    <row r="1109" spans="1:2" x14ac:dyDescent="0.25">
      <c r="A1109" s="5"/>
      <c r="B1109" s="5"/>
    </row>
    <row r="1110" spans="1:2" x14ac:dyDescent="0.25">
      <c r="A1110" s="5"/>
      <c r="B1110" s="5"/>
    </row>
    <row r="1111" spans="1:2" x14ac:dyDescent="0.25">
      <c r="A1111" s="5"/>
      <c r="B1111" s="5"/>
    </row>
    <row r="1112" spans="1:2" x14ac:dyDescent="0.25">
      <c r="A1112" s="5"/>
      <c r="B1112" s="5"/>
    </row>
    <row r="1113" spans="1:2" x14ac:dyDescent="0.25">
      <c r="A1113" s="5"/>
      <c r="B1113" s="5"/>
    </row>
    <row r="1114" spans="1:2" x14ac:dyDescent="0.25">
      <c r="A1114" s="5"/>
      <c r="B1114" s="5"/>
    </row>
    <row r="1115" spans="1:2" x14ac:dyDescent="0.25">
      <c r="A1115" s="5"/>
      <c r="B1115" s="5"/>
    </row>
    <row r="1116" spans="1:2" x14ac:dyDescent="0.25">
      <c r="A1116" s="5"/>
      <c r="B1116" s="5"/>
    </row>
    <row r="1117" spans="1:2" x14ac:dyDescent="0.25">
      <c r="A1117" s="5"/>
      <c r="B1117" s="5"/>
    </row>
    <row r="1118" spans="1:2" x14ac:dyDescent="0.25">
      <c r="A1118" s="5"/>
      <c r="B1118" s="5"/>
    </row>
    <row r="1119" spans="1:2" x14ac:dyDescent="0.25">
      <c r="A1119" s="5"/>
      <c r="B1119" s="5"/>
    </row>
    <row r="1120" spans="1:2" x14ac:dyDescent="0.25">
      <c r="A1120" s="5"/>
      <c r="B1120" s="5"/>
    </row>
    <row r="1121" spans="1:2" x14ac:dyDescent="0.25">
      <c r="A1121" s="5"/>
      <c r="B1121" s="5"/>
    </row>
    <row r="1122" spans="1:2" x14ac:dyDescent="0.25">
      <c r="A1122" s="5"/>
      <c r="B1122" s="5"/>
    </row>
    <row r="1123" spans="1:2" x14ac:dyDescent="0.25">
      <c r="A1123" s="5"/>
      <c r="B1123" s="5"/>
    </row>
    <row r="1124" spans="1:2" x14ac:dyDescent="0.25">
      <c r="A1124" s="5"/>
      <c r="B1124" s="5"/>
    </row>
    <row r="1125" spans="1:2" x14ac:dyDescent="0.25">
      <c r="A1125" s="5"/>
      <c r="B1125" s="5"/>
    </row>
    <row r="1126" spans="1:2" x14ac:dyDescent="0.25">
      <c r="A1126" s="5"/>
      <c r="B1126" s="5"/>
    </row>
    <row r="1127" spans="1:2" x14ac:dyDescent="0.25">
      <c r="A1127" s="5"/>
      <c r="B1127" s="5"/>
    </row>
    <row r="1128" spans="1:2" x14ac:dyDescent="0.25">
      <c r="A1128" s="5"/>
      <c r="B1128" s="5"/>
    </row>
    <row r="1129" spans="1:2" x14ac:dyDescent="0.25">
      <c r="A1129" s="5"/>
      <c r="B1129" s="5"/>
    </row>
    <row r="1130" spans="1:2" x14ac:dyDescent="0.25">
      <c r="A1130" s="5"/>
      <c r="B1130" s="5"/>
    </row>
    <row r="1131" spans="1:2" x14ac:dyDescent="0.25">
      <c r="A1131" s="5"/>
      <c r="B1131" s="5"/>
    </row>
    <row r="1132" spans="1:2" x14ac:dyDescent="0.25">
      <c r="A1132" s="5"/>
      <c r="B1132" s="5"/>
    </row>
    <row r="1133" spans="1:2" x14ac:dyDescent="0.25">
      <c r="A1133" s="5"/>
      <c r="B1133" s="5"/>
    </row>
    <row r="1134" spans="1:2" x14ac:dyDescent="0.25">
      <c r="A1134" s="5"/>
      <c r="B1134" s="5"/>
    </row>
    <row r="1135" spans="1:2" x14ac:dyDescent="0.25">
      <c r="A1135" s="5"/>
      <c r="B1135" s="5"/>
    </row>
    <row r="1136" spans="1:2" x14ac:dyDescent="0.25">
      <c r="A1136" s="5"/>
      <c r="B1136" s="5"/>
    </row>
    <row r="1137" spans="1:2" x14ac:dyDescent="0.25">
      <c r="A1137" s="5"/>
      <c r="B1137" s="5"/>
    </row>
    <row r="1138" spans="1:2" x14ac:dyDescent="0.25">
      <c r="A1138" s="5"/>
      <c r="B1138" s="5"/>
    </row>
    <row r="1139" spans="1:2" x14ac:dyDescent="0.25">
      <c r="A1139" s="5"/>
      <c r="B1139" s="5"/>
    </row>
    <row r="1140" spans="1:2" x14ac:dyDescent="0.25">
      <c r="A1140" s="5"/>
      <c r="B1140" s="5"/>
    </row>
    <row r="1141" spans="1:2" x14ac:dyDescent="0.25">
      <c r="A1141" s="5"/>
      <c r="B1141" s="5"/>
    </row>
    <row r="1142" spans="1:2" x14ac:dyDescent="0.25">
      <c r="A1142" s="5"/>
      <c r="B1142" s="5"/>
    </row>
    <row r="1143" spans="1:2" x14ac:dyDescent="0.25">
      <c r="A1143" s="5"/>
      <c r="B1143" s="5"/>
    </row>
    <row r="1144" spans="1:2" x14ac:dyDescent="0.25">
      <c r="A1144" s="5"/>
      <c r="B1144" s="5"/>
    </row>
    <row r="1145" spans="1:2" x14ac:dyDescent="0.25">
      <c r="A1145" s="5"/>
      <c r="B1145" s="5"/>
    </row>
    <row r="1146" spans="1:2" x14ac:dyDescent="0.25">
      <c r="A1146" s="5"/>
      <c r="B1146" s="5"/>
    </row>
    <row r="1147" spans="1:2" x14ac:dyDescent="0.25">
      <c r="A1147" s="5"/>
      <c r="B1147" s="5"/>
    </row>
    <row r="1148" spans="1:2" x14ac:dyDescent="0.25">
      <c r="A1148" s="5"/>
      <c r="B1148" s="5"/>
    </row>
    <row r="1149" spans="1:2" x14ac:dyDescent="0.25">
      <c r="A1149" s="5"/>
      <c r="B1149" s="5"/>
    </row>
    <row r="1150" spans="1:2" x14ac:dyDescent="0.25">
      <c r="A1150" s="5"/>
      <c r="B1150" s="5"/>
    </row>
    <row r="1151" spans="1:2" x14ac:dyDescent="0.25">
      <c r="A1151" s="5"/>
      <c r="B1151" s="5"/>
    </row>
    <row r="1152" spans="1:2" x14ac:dyDescent="0.25">
      <c r="A1152" s="5"/>
      <c r="B1152" s="5"/>
    </row>
    <row r="1153" spans="1:2" x14ac:dyDescent="0.25">
      <c r="A1153" s="5"/>
      <c r="B1153" s="5"/>
    </row>
    <row r="1154" spans="1:2" x14ac:dyDescent="0.25">
      <c r="A1154" s="5"/>
      <c r="B1154" s="5"/>
    </row>
    <row r="1155" spans="1:2" x14ac:dyDescent="0.25">
      <c r="A1155" s="5"/>
      <c r="B1155" s="5"/>
    </row>
    <row r="1156" spans="1:2" x14ac:dyDescent="0.25">
      <c r="A1156" s="5"/>
      <c r="B1156" s="5"/>
    </row>
    <row r="1157" spans="1:2" x14ac:dyDescent="0.25">
      <c r="A1157" s="5"/>
      <c r="B1157" s="5"/>
    </row>
    <row r="1158" spans="1:2" x14ac:dyDescent="0.25">
      <c r="A1158" s="5"/>
      <c r="B1158" s="5"/>
    </row>
    <row r="1159" spans="1:2" x14ac:dyDescent="0.25">
      <c r="A1159" s="5"/>
      <c r="B1159" s="5"/>
    </row>
    <row r="1160" spans="1:2" x14ac:dyDescent="0.25">
      <c r="A1160" s="5"/>
      <c r="B1160" s="5"/>
    </row>
    <row r="1161" spans="1:2" x14ac:dyDescent="0.25">
      <c r="A1161" s="5"/>
      <c r="B1161" s="5"/>
    </row>
    <row r="1162" spans="1:2" x14ac:dyDescent="0.25">
      <c r="A1162" s="5"/>
      <c r="B1162" s="5"/>
    </row>
    <row r="1163" spans="1:2" x14ac:dyDescent="0.25">
      <c r="A1163" s="5"/>
      <c r="B1163" s="5"/>
    </row>
    <row r="1164" spans="1:2" x14ac:dyDescent="0.25">
      <c r="A1164" s="5"/>
      <c r="B1164" s="5"/>
    </row>
    <row r="1165" spans="1:2" x14ac:dyDescent="0.25">
      <c r="A1165" s="5"/>
      <c r="B1165" s="5"/>
    </row>
    <row r="1166" spans="1:2" x14ac:dyDescent="0.25">
      <c r="A1166" s="5"/>
      <c r="B1166" s="5"/>
    </row>
    <row r="1167" spans="1:2" x14ac:dyDescent="0.25">
      <c r="A1167" s="5"/>
      <c r="B1167" s="5"/>
    </row>
    <row r="1168" spans="1:2" x14ac:dyDescent="0.25">
      <c r="A1168" s="5"/>
      <c r="B1168" s="5"/>
    </row>
    <row r="1169" spans="1:2" x14ac:dyDescent="0.25">
      <c r="A1169" s="5"/>
      <c r="B1169" s="5"/>
    </row>
    <row r="1170" spans="1:2" x14ac:dyDescent="0.25">
      <c r="A1170" s="5"/>
      <c r="B1170" s="5"/>
    </row>
    <row r="1171" spans="1:2" x14ac:dyDescent="0.25">
      <c r="A1171" s="5"/>
      <c r="B1171" s="5"/>
    </row>
    <row r="1172" spans="1:2" x14ac:dyDescent="0.25">
      <c r="A1172" s="5"/>
      <c r="B1172" s="5"/>
    </row>
    <row r="1173" spans="1:2" x14ac:dyDescent="0.25">
      <c r="A1173" s="5"/>
      <c r="B1173" s="5"/>
    </row>
    <row r="1174" spans="1:2" x14ac:dyDescent="0.25">
      <c r="A1174" s="5"/>
      <c r="B1174" s="5"/>
    </row>
    <row r="1175" spans="1:2" x14ac:dyDescent="0.25">
      <c r="A1175" s="5"/>
      <c r="B1175" s="5"/>
    </row>
    <row r="1176" spans="1:2" x14ac:dyDescent="0.25">
      <c r="A1176" s="5"/>
      <c r="B1176" s="5"/>
    </row>
    <row r="1177" spans="1:2" x14ac:dyDescent="0.25">
      <c r="A1177" s="5"/>
      <c r="B1177" s="5"/>
    </row>
    <row r="1178" spans="1:2" x14ac:dyDescent="0.25">
      <c r="A1178" s="5"/>
      <c r="B1178" s="5"/>
    </row>
    <row r="1179" spans="1:2" x14ac:dyDescent="0.25">
      <c r="A1179" s="5"/>
      <c r="B1179" s="5"/>
    </row>
    <row r="1180" spans="1:2" x14ac:dyDescent="0.25">
      <c r="A1180" s="5"/>
      <c r="B1180" s="5"/>
    </row>
    <row r="1181" spans="1:2" x14ac:dyDescent="0.25">
      <c r="A1181" s="5"/>
      <c r="B1181" s="5"/>
    </row>
    <row r="1182" spans="1:2" x14ac:dyDescent="0.25">
      <c r="A1182" s="5"/>
      <c r="B1182" s="5"/>
    </row>
    <row r="1183" spans="1:2" x14ac:dyDescent="0.25">
      <c r="A1183" s="5"/>
      <c r="B1183" s="5"/>
    </row>
    <row r="1184" spans="1:2" x14ac:dyDescent="0.25">
      <c r="A1184" s="5"/>
      <c r="B1184" s="5"/>
    </row>
    <row r="1185" spans="1:2" x14ac:dyDescent="0.25">
      <c r="A1185" s="5"/>
      <c r="B1185" s="5"/>
    </row>
    <row r="1186" spans="1:2" x14ac:dyDescent="0.25">
      <c r="A1186" s="5"/>
      <c r="B1186" s="5"/>
    </row>
    <row r="1187" spans="1:2" x14ac:dyDescent="0.25">
      <c r="A1187" s="5"/>
      <c r="B1187" s="5"/>
    </row>
    <row r="1188" spans="1:2" x14ac:dyDescent="0.25">
      <c r="A1188" s="5"/>
      <c r="B1188" s="5"/>
    </row>
    <row r="1189" spans="1:2" x14ac:dyDescent="0.25">
      <c r="A1189" s="5"/>
      <c r="B1189" s="5"/>
    </row>
    <row r="1190" spans="1:2" x14ac:dyDescent="0.25">
      <c r="A1190" s="5"/>
      <c r="B1190" s="5"/>
    </row>
    <row r="1191" spans="1:2" x14ac:dyDescent="0.25">
      <c r="A1191" s="5"/>
      <c r="B1191" s="5"/>
    </row>
    <row r="1192" spans="1:2" x14ac:dyDescent="0.25">
      <c r="A1192" s="5"/>
      <c r="B1192" s="5"/>
    </row>
    <row r="1193" spans="1:2" x14ac:dyDescent="0.25">
      <c r="A1193" s="5"/>
      <c r="B1193" s="5"/>
    </row>
    <row r="1194" spans="1:2" x14ac:dyDescent="0.25">
      <c r="A1194" s="5"/>
      <c r="B1194" s="5"/>
    </row>
    <row r="1195" spans="1:2" x14ac:dyDescent="0.25">
      <c r="A1195" s="5"/>
      <c r="B1195" s="5"/>
    </row>
    <row r="1196" spans="1:2" x14ac:dyDescent="0.25">
      <c r="A1196" s="5"/>
      <c r="B1196" s="5"/>
    </row>
    <row r="1197" spans="1:2" x14ac:dyDescent="0.25">
      <c r="A1197" s="5"/>
      <c r="B1197" s="5"/>
    </row>
    <row r="1198" spans="1:2" x14ac:dyDescent="0.25">
      <c r="A1198" s="5"/>
      <c r="B1198" s="5"/>
    </row>
    <row r="1199" spans="1:2" x14ac:dyDescent="0.25">
      <c r="A1199" s="5"/>
      <c r="B1199" s="5"/>
    </row>
    <row r="1200" spans="1:2" x14ac:dyDescent="0.25">
      <c r="A1200" s="5"/>
      <c r="B1200" s="5"/>
    </row>
    <row r="1201" spans="1:2" x14ac:dyDescent="0.25">
      <c r="A1201" s="5"/>
      <c r="B1201" s="5"/>
    </row>
    <row r="1202" spans="1:2" x14ac:dyDescent="0.25">
      <c r="A1202" s="5"/>
      <c r="B1202" s="5"/>
    </row>
    <row r="1203" spans="1:2" x14ac:dyDescent="0.25">
      <c r="A1203" s="5"/>
      <c r="B1203" s="5"/>
    </row>
    <row r="1204" spans="1:2" x14ac:dyDescent="0.25">
      <c r="A1204" s="5"/>
      <c r="B1204" s="5"/>
    </row>
    <row r="1205" spans="1:2" x14ac:dyDescent="0.25">
      <c r="A1205" s="5"/>
      <c r="B1205" s="5"/>
    </row>
    <row r="1206" spans="1:2" x14ac:dyDescent="0.25">
      <c r="A1206" s="5"/>
      <c r="B1206" s="5"/>
    </row>
    <row r="1207" spans="1:2" x14ac:dyDescent="0.25">
      <c r="A1207" s="5"/>
      <c r="B1207" s="5"/>
    </row>
    <row r="1208" spans="1:2" x14ac:dyDescent="0.25">
      <c r="A1208" s="5"/>
      <c r="B1208" s="5"/>
    </row>
    <row r="1209" spans="1:2" x14ac:dyDescent="0.25">
      <c r="A1209" s="5"/>
      <c r="B1209" s="5"/>
    </row>
    <row r="1210" spans="1:2" x14ac:dyDescent="0.25">
      <c r="A1210" s="5"/>
      <c r="B1210" s="5"/>
    </row>
    <row r="1211" spans="1:2" x14ac:dyDescent="0.25">
      <c r="A1211" s="5"/>
      <c r="B1211" s="5"/>
    </row>
    <row r="1212" spans="1:2" x14ac:dyDescent="0.25">
      <c r="A1212" s="5"/>
      <c r="B1212" s="5"/>
    </row>
    <row r="1213" spans="1:2" x14ac:dyDescent="0.25">
      <c r="A1213" s="5"/>
      <c r="B1213" s="5"/>
    </row>
    <row r="1214" spans="1:2" x14ac:dyDescent="0.25">
      <c r="A1214" s="5"/>
      <c r="B1214" s="5"/>
    </row>
    <row r="1215" spans="1:2" x14ac:dyDescent="0.25">
      <c r="A1215" s="5"/>
      <c r="B1215" s="5"/>
    </row>
    <row r="1216" spans="1:2" x14ac:dyDescent="0.25">
      <c r="A1216" s="5"/>
      <c r="B1216" s="5"/>
    </row>
    <row r="1217" spans="1:2" x14ac:dyDescent="0.25">
      <c r="A1217" s="5"/>
      <c r="B1217" s="5"/>
    </row>
    <row r="1218" spans="1:2" x14ac:dyDescent="0.25">
      <c r="A1218" s="5"/>
      <c r="B1218" s="5"/>
    </row>
    <row r="1219" spans="1:2" x14ac:dyDescent="0.25">
      <c r="A1219" s="5"/>
      <c r="B1219" s="5"/>
    </row>
    <row r="1220" spans="1:2" x14ac:dyDescent="0.25">
      <c r="A1220" s="5"/>
      <c r="B1220" s="5"/>
    </row>
    <row r="1221" spans="1:2" x14ac:dyDescent="0.25">
      <c r="A1221" s="5"/>
      <c r="B1221" s="5"/>
    </row>
    <row r="1222" spans="1:2" x14ac:dyDescent="0.25">
      <c r="A1222" s="5"/>
      <c r="B1222" s="5"/>
    </row>
    <row r="1223" spans="1:2" x14ac:dyDescent="0.25">
      <c r="A1223" s="5"/>
      <c r="B1223" s="5"/>
    </row>
    <row r="1224" spans="1:2" x14ac:dyDescent="0.25">
      <c r="A1224" s="5"/>
      <c r="B1224" s="5"/>
    </row>
    <row r="1225" spans="1:2" x14ac:dyDescent="0.25">
      <c r="A1225" s="5"/>
      <c r="B1225" s="5"/>
    </row>
    <row r="1226" spans="1:2" x14ac:dyDescent="0.25">
      <c r="A1226" s="5"/>
      <c r="B1226" s="5"/>
    </row>
    <row r="1227" spans="1:2" x14ac:dyDescent="0.25">
      <c r="A1227" s="5"/>
      <c r="B1227" s="5"/>
    </row>
    <row r="1228" spans="1:2" x14ac:dyDescent="0.25">
      <c r="A1228" s="5"/>
      <c r="B1228" s="5"/>
    </row>
    <row r="1229" spans="1:2" x14ac:dyDescent="0.25">
      <c r="A1229" s="5"/>
      <c r="B1229" s="5"/>
    </row>
    <row r="1230" spans="1:2" x14ac:dyDescent="0.25">
      <c r="A1230" s="5"/>
      <c r="B1230" s="5"/>
    </row>
    <row r="1231" spans="1:2" x14ac:dyDescent="0.25">
      <c r="A1231" s="5"/>
      <c r="B1231" s="5"/>
    </row>
    <row r="1232" spans="1:2" x14ac:dyDescent="0.25">
      <c r="A1232" s="5"/>
      <c r="B1232" s="5"/>
    </row>
    <row r="1233" spans="1:2" x14ac:dyDescent="0.25">
      <c r="A1233" s="5"/>
      <c r="B1233" s="5"/>
    </row>
    <row r="1234" spans="1:2" x14ac:dyDescent="0.25">
      <c r="A1234" s="5"/>
      <c r="B1234" s="5"/>
    </row>
    <row r="1235" spans="1:2" x14ac:dyDescent="0.25">
      <c r="A1235" s="5"/>
      <c r="B1235" s="5"/>
    </row>
    <row r="1236" spans="1:2" x14ac:dyDescent="0.25">
      <c r="A1236" s="5"/>
      <c r="B1236" s="5"/>
    </row>
    <row r="1237" spans="1:2" x14ac:dyDescent="0.25">
      <c r="A1237" s="5"/>
      <c r="B1237" s="5"/>
    </row>
    <row r="1238" spans="1:2" x14ac:dyDescent="0.25">
      <c r="A1238" s="5"/>
      <c r="B1238" s="5"/>
    </row>
    <row r="1239" spans="1:2" x14ac:dyDescent="0.25">
      <c r="A1239" s="5"/>
      <c r="B1239" s="5"/>
    </row>
    <row r="1240" spans="1:2" x14ac:dyDescent="0.25">
      <c r="A1240" s="5"/>
      <c r="B1240" s="5"/>
    </row>
    <row r="1241" spans="1:2" x14ac:dyDescent="0.25">
      <c r="A1241" s="5"/>
      <c r="B1241" s="5"/>
    </row>
    <row r="1242" spans="1:2" x14ac:dyDescent="0.25">
      <c r="A1242" s="5"/>
      <c r="B1242" s="5"/>
    </row>
    <row r="1243" spans="1:2" x14ac:dyDescent="0.25">
      <c r="A1243" s="5"/>
      <c r="B1243" s="5"/>
    </row>
    <row r="1244" spans="1:2" x14ac:dyDescent="0.25">
      <c r="A1244" s="5"/>
      <c r="B1244" s="5"/>
    </row>
    <row r="1245" spans="1:2" x14ac:dyDescent="0.25">
      <c r="A1245" s="5"/>
      <c r="B1245" s="5"/>
    </row>
    <row r="1246" spans="1:2" x14ac:dyDescent="0.25">
      <c r="A1246" s="5"/>
      <c r="B1246" s="5"/>
    </row>
    <row r="1247" spans="1:2" x14ac:dyDescent="0.25">
      <c r="A1247" s="5"/>
      <c r="B1247" s="5"/>
    </row>
    <row r="1248" spans="1:2" x14ac:dyDescent="0.25">
      <c r="A1248" s="5"/>
      <c r="B1248" s="5"/>
    </row>
  </sheetData>
  <sortState ref="A2:B1248">
    <sortCondition ref="A2:A1248"/>
  </sortState>
  <pageMargins left="0.7" right="0.7" top="0.75" bottom="0.75" header="0.3" footer="0.3"/>
  <pageSetup scale="93" fitToHeight="0" orientation="portrait" r:id="rId1"/>
  <headerFooter>
    <oddHeader>&amp;R&amp;D</oddHeader>
    <oddFooter>&amp;L&amp;F&amp;C&amp;A&amp;R&amp;P of &amp;N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8">
    <tabColor theme="0" tint="-0.14999847407452621"/>
  </sheetPr>
  <dimension ref="A1:A126"/>
  <sheetViews>
    <sheetView view="pageBreakPreview" topLeftCell="A2" zoomScaleNormal="100" zoomScaleSheetLayoutView="100" workbookViewId="0">
      <selection sqref="A1:A37"/>
    </sheetView>
  </sheetViews>
  <sheetFormatPr defaultRowHeight="15" x14ac:dyDescent="0.25"/>
  <cols>
    <col min="1" max="1" width="45.7109375" bestFit="1" customWidth="1"/>
  </cols>
  <sheetData>
    <row r="1" spans="1:1" s="72" customFormat="1" x14ac:dyDescent="0.25">
      <c r="A1" s="88" t="s">
        <v>5584</v>
      </c>
    </row>
    <row r="2" spans="1:1" x14ac:dyDescent="0.25">
      <c r="A2" t="s">
        <v>5164</v>
      </c>
    </row>
    <row r="3" spans="1:1" x14ac:dyDescent="0.25">
      <c r="A3" t="s">
        <v>5553</v>
      </c>
    </row>
    <row r="4" spans="1:1" x14ac:dyDescent="0.25">
      <c r="A4" t="s">
        <v>5554</v>
      </c>
    </row>
    <row r="5" spans="1:1" x14ac:dyDescent="0.25">
      <c r="A5" t="s">
        <v>5555</v>
      </c>
    </row>
    <row r="6" spans="1:1" x14ac:dyDescent="0.25">
      <c r="A6" t="s">
        <v>5556</v>
      </c>
    </row>
    <row r="7" spans="1:1" x14ac:dyDescent="0.25">
      <c r="A7" t="s">
        <v>245</v>
      </c>
    </row>
    <row r="8" spans="1:1" x14ac:dyDescent="0.25">
      <c r="A8" t="s">
        <v>5557</v>
      </c>
    </row>
    <row r="9" spans="1:1" x14ac:dyDescent="0.25">
      <c r="A9" t="s">
        <v>5558</v>
      </c>
    </row>
    <row r="10" spans="1:1" x14ac:dyDescent="0.25">
      <c r="A10" t="s">
        <v>5559</v>
      </c>
    </row>
    <row r="11" spans="1:1" x14ac:dyDescent="0.25">
      <c r="A11" t="s">
        <v>5560</v>
      </c>
    </row>
    <row r="12" spans="1:1" x14ac:dyDescent="0.25">
      <c r="A12" t="s">
        <v>57</v>
      </c>
    </row>
    <row r="13" spans="1:1" x14ac:dyDescent="0.25">
      <c r="A13" t="s">
        <v>5561</v>
      </c>
    </row>
    <row r="14" spans="1:1" x14ac:dyDescent="0.25">
      <c r="A14" t="s">
        <v>5562</v>
      </c>
    </row>
    <row r="15" spans="1:1" x14ac:dyDescent="0.25">
      <c r="A15" t="s">
        <v>5563</v>
      </c>
    </row>
    <row r="16" spans="1:1" x14ac:dyDescent="0.25">
      <c r="A16" t="s">
        <v>5564</v>
      </c>
    </row>
    <row r="17" spans="1:1" x14ac:dyDescent="0.25">
      <c r="A17" t="s">
        <v>5565</v>
      </c>
    </row>
    <row r="18" spans="1:1" x14ac:dyDescent="0.25">
      <c r="A18" t="s">
        <v>5566</v>
      </c>
    </row>
    <row r="19" spans="1:1" x14ac:dyDescent="0.25">
      <c r="A19" t="s">
        <v>195</v>
      </c>
    </row>
    <row r="20" spans="1:1" x14ac:dyDescent="0.25">
      <c r="A20" t="s">
        <v>5567</v>
      </c>
    </row>
    <row r="21" spans="1:1" x14ac:dyDescent="0.25">
      <c r="A21" t="s">
        <v>5568</v>
      </c>
    </row>
    <row r="22" spans="1:1" x14ac:dyDescent="0.25">
      <c r="A22" t="s">
        <v>5569</v>
      </c>
    </row>
    <row r="23" spans="1:1" x14ac:dyDescent="0.25">
      <c r="A23" t="s">
        <v>5570</v>
      </c>
    </row>
    <row r="24" spans="1:1" x14ac:dyDescent="0.25">
      <c r="A24" t="s">
        <v>5571</v>
      </c>
    </row>
    <row r="25" spans="1:1" x14ac:dyDescent="0.25">
      <c r="A25" t="s">
        <v>5572</v>
      </c>
    </row>
    <row r="26" spans="1:1" x14ac:dyDescent="0.25">
      <c r="A26" t="s">
        <v>5573</v>
      </c>
    </row>
    <row r="27" spans="1:1" x14ac:dyDescent="0.25">
      <c r="A27" t="s">
        <v>5574</v>
      </c>
    </row>
    <row r="28" spans="1:1" x14ac:dyDescent="0.25">
      <c r="A28" t="s">
        <v>5575</v>
      </c>
    </row>
    <row r="29" spans="1:1" x14ac:dyDescent="0.25">
      <c r="A29" t="s">
        <v>5576</v>
      </c>
    </row>
    <row r="30" spans="1:1" x14ac:dyDescent="0.25">
      <c r="A30" t="s">
        <v>5577</v>
      </c>
    </row>
    <row r="31" spans="1:1" x14ac:dyDescent="0.25">
      <c r="A31" t="s">
        <v>5578</v>
      </c>
    </row>
    <row r="32" spans="1:1" x14ac:dyDescent="0.25">
      <c r="A32" t="s">
        <v>5579</v>
      </c>
    </row>
    <row r="33" spans="1:1" x14ac:dyDescent="0.25">
      <c r="A33" t="s">
        <v>5580</v>
      </c>
    </row>
    <row r="34" spans="1:1" x14ac:dyDescent="0.25">
      <c r="A34" t="s">
        <v>25</v>
      </c>
    </row>
    <row r="35" spans="1:1" x14ac:dyDescent="0.25">
      <c r="A35" t="s">
        <v>5581</v>
      </c>
    </row>
    <row r="36" spans="1:1" x14ac:dyDescent="0.25">
      <c r="A36" t="s">
        <v>5582</v>
      </c>
    </row>
    <row r="37" spans="1:1" x14ac:dyDescent="0.25">
      <c r="A37" t="s">
        <v>5583</v>
      </c>
    </row>
    <row r="55" s="6" customFormat="1" x14ac:dyDescent="0.25"/>
    <row r="123" s="6" customFormat="1" x14ac:dyDescent="0.25"/>
    <row r="124" s="6" customFormat="1" x14ac:dyDescent="0.25"/>
    <row r="125" s="6" customFormat="1" x14ac:dyDescent="0.25"/>
    <row r="126" s="6" customFormat="1" x14ac:dyDescent="0.25"/>
  </sheetData>
  <pageMargins left="0.7" right="0.7" top="0.75" bottom="0.75" header="0.3" footer="0.3"/>
  <pageSetup orientation="portrait" r:id="rId1"/>
  <headerFooter>
    <oddHeader>&amp;R&amp;D</oddHeader>
    <oddFooter>&amp;L&amp;F&amp;C&amp;A&amp;R&amp;P of &amp;N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0" tint="-0.14999847407452621"/>
  </sheetPr>
  <dimension ref="A1:E244"/>
  <sheetViews>
    <sheetView topLeftCell="A2" workbookViewId="0">
      <selection activeCell="A91" sqref="A91"/>
    </sheetView>
  </sheetViews>
  <sheetFormatPr defaultRowHeight="15" x14ac:dyDescent="0.25"/>
  <cols>
    <col min="1" max="1" width="13.7109375" customWidth="1"/>
    <col min="2" max="2" width="65.5703125" customWidth="1"/>
    <col min="5" max="5" width="50.140625" bestFit="1" customWidth="1"/>
  </cols>
  <sheetData>
    <row r="1" spans="1:5" x14ac:dyDescent="0.25">
      <c r="A1" s="71" t="s">
        <v>2726</v>
      </c>
      <c r="B1" s="71" t="s">
        <v>481</v>
      </c>
      <c r="E1" t="s">
        <v>118</v>
      </c>
    </row>
    <row r="2" spans="1:5" x14ac:dyDescent="0.25">
      <c r="A2" s="71" t="s">
        <v>5057</v>
      </c>
      <c r="B2" s="71" t="s">
        <v>5197</v>
      </c>
      <c r="E2" t="s">
        <v>147</v>
      </c>
    </row>
    <row r="3" spans="1:5" x14ac:dyDescent="0.25">
      <c r="A3" s="71" t="s">
        <v>4874</v>
      </c>
      <c r="B3" s="71" t="s">
        <v>645</v>
      </c>
      <c r="E3" t="s">
        <v>148</v>
      </c>
    </row>
    <row r="4" spans="1:5" x14ac:dyDescent="0.25">
      <c r="A4" s="71" t="s">
        <v>4852</v>
      </c>
      <c r="B4" s="71" t="s">
        <v>645</v>
      </c>
      <c r="E4" t="s">
        <v>30</v>
      </c>
    </row>
    <row r="5" spans="1:5" x14ac:dyDescent="0.25">
      <c r="A5" s="71" t="s">
        <v>5032</v>
      </c>
      <c r="B5" s="71" t="s">
        <v>5198</v>
      </c>
      <c r="E5" t="s">
        <v>155</v>
      </c>
    </row>
    <row r="6" spans="1:5" x14ac:dyDescent="0.25">
      <c r="A6" s="71" t="s">
        <v>5056</v>
      </c>
      <c r="B6" s="71" t="s">
        <v>5199</v>
      </c>
      <c r="E6" t="s">
        <v>156</v>
      </c>
    </row>
    <row r="7" spans="1:5" x14ac:dyDescent="0.25">
      <c r="A7" s="71" t="s">
        <v>5054</v>
      </c>
      <c r="B7" s="71" t="s">
        <v>5200</v>
      </c>
      <c r="E7" t="s">
        <v>451</v>
      </c>
    </row>
    <row r="8" spans="1:5" x14ac:dyDescent="0.25">
      <c r="A8" s="71" t="s">
        <v>5055</v>
      </c>
      <c r="B8" s="71" t="s">
        <v>5200</v>
      </c>
      <c r="E8" t="s">
        <v>164</v>
      </c>
    </row>
    <row r="9" spans="1:5" x14ac:dyDescent="0.25">
      <c r="A9" s="71" t="s">
        <v>4858</v>
      </c>
      <c r="B9" s="71" t="s">
        <v>645</v>
      </c>
      <c r="E9" t="s">
        <v>166</v>
      </c>
    </row>
    <row r="10" spans="1:5" x14ac:dyDescent="0.25">
      <c r="A10" s="71" t="s">
        <v>5027</v>
      </c>
      <c r="B10" s="71" t="s">
        <v>645</v>
      </c>
      <c r="E10" t="s">
        <v>167</v>
      </c>
    </row>
    <row r="11" spans="1:5" x14ac:dyDescent="0.25">
      <c r="A11" s="71" t="s">
        <v>4894</v>
      </c>
      <c r="B11" s="71" t="s">
        <v>5200</v>
      </c>
      <c r="E11" t="s">
        <v>169</v>
      </c>
    </row>
    <row r="12" spans="1:5" x14ac:dyDescent="0.25">
      <c r="A12" s="71" t="s">
        <v>4833</v>
      </c>
      <c r="B12" s="71" t="s">
        <v>5201</v>
      </c>
      <c r="E12" t="s">
        <v>5614</v>
      </c>
    </row>
    <row r="13" spans="1:5" x14ac:dyDescent="0.25">
      <c r="A13" s="71" t="s">
        <v>5051</v>
      </c>
      <c r="B13" s="71" t="s">
        <v>5202</v>
      </c>
      <c r="E13" t="s">
        <v>52</v>
      </c>
    </row>
    <row r="14" spans="1:5" x14ac:dyDescent="0.25">
      <c r="A14" s="71" t="s">
        <v>5031</v>
      </c>
      <c r="B14" s="71" t="s">
        <v>220</v>
      </c>
      <c r="E14" t="s">
        <v>174</v>
      </c>
    </row>
    <row r="15" spans="1:5" x14ac:dyDescent="0.25">
      <c r="A15" s="71" t="s">
        <v>4867</v>
      </c>
      <c r="B15" s="71" t="s">
        <v>147</v>
      </c>
      <c r="E15" t="s">
        <v>175</v>
      </c>
    </row>
    <row r="16" spans="1:5" ht="30" x14ac:dyDescent="0.25">
      <c r="A16" s="71" t="s">
        <v>5052</v>
      </c>
      <c r="B16" s="71" t="s">
        <v>5203</v>
      </c>
      <c r="E16" t="s">
        <v>179</v>
      </c>
    </row>
    <row r="17" spans="1:5" ht="30" x14ac:dyDescent="0.25">
      <c r="A17" s="71" t="s">
        <v>5053</v>
      </c>
      <c r="B17" s="71" t="s">
        <v>5203</v>
      </c>
      <c r="E17" t="s">
        <v>181</v>
      </c>
    </row>
    <row r="18" spans="1:5" ht="30" x14ac:dyDescent="0.25">
      <c r="A18" s="71" t="s">
        <v>5046</v>
      </c>
      <c r="B18" s="71" t="s">
        <v>5204</v>
      </c>
      <c r="E18" t="s">
        <v>183</v>
      </c>
    </row>
    <row r="19" spans="1:5" x14ac:dyDescent="0.25">
      <c r="A19" s="71" t="s">
        <v>4884</v>
      </c>
      <c r="B19" s="71" t="s">
        <v>645</v>
      </c>
      <c r="E19" t="s">
        <v>186</v>
      </c>
    </row>
    <row r="20" spans="1:5" x14ac:dyDescent="0.25">
      <c r="A20" s="71" t="s">
        <v>4864</v>
      </c>
      <c r="B20" s="71" t="s">
        <v>147</v>
      </c>
      <c r="E20" t="s">
        <v>194</v>
      </c>
    </row>
    <row r="21" spans="1:5" x14ac:dyDescent="0.25">
      <c r="A21" s="71" t="s">
        <v>5047</v>
      </c>
      <c r="B21" s="71" t="s">
        <v>75</v>
      </c>
      <c r="E21" t="s">
        <v>4398</v>
      </c>
    </row>
    <row r="22" spans="1:5" x14ac:dyDescent="0.25">
      <c r="A22" s="71" t="s">
        <v>5045</v>
      </c>
      <c r="B22" s="71" t="s">
        <v>47</v>
      </c>
      <c r="E22" t="s">
        <v>206</v>
      </c>
    </row>
    <row r="23" spans="1:5" x14ac:dyDescent="0.25">
      <c r="A23" s="71" t="s">
        <v>5058</v>
      </c>
      <c r="B23" s="71" t="s">
        <v>237</v>
      </c>
      <c r="E23" t="s">
        <v>207</v>
      </c>
    </row>
    <row r="24" spans="1:5" x14ac:dyDescent="0.25">
      <c r="A24" s="71" t="s">
        <v>5059</v>
      </c>
      <c r="B24" s="71" t="s">
        <v>237</v>
      </c>
      <c r="E24" t="s">
        <v>208</v>
      </c>
    </row>
    <row r="25" spans="1:5" x14ac:dyDescent="0.25">
      <c r="A25" s="71" t="s">
        <v>4868</v>
      </c>
      <c r="B25" s="71" t="s">
        <v>237</v>
      </c>
      <c r="E25" t="s">
        <v>209</v>
      </c>
    </row>
    <row r="26" spans="1:5" x14ac:dyDescent="0.25">
      <c r="A26" s="71" t="s">
        <v>4835</v>
      </c>
      <c r="B26" s="71" t="s">
        <v>237</v>
      </c>
      <c r="E26" t="s">
        <v>213</v>
      </c>
    </row>
    <row r="27" spans="1:5" x14ac:dyDescent="0.25">
      <c r="A27" s="71" t="s">
        <v>4881</v>
      </c>
      <c r="B27" s="71" t="s">
        <v>66</v>
      </c>
      <c r="E27" t="s">
        <v>214</v>
      </c>
    </row>
    <row r="28" spans="1:5" x14ac:dyDescent="0.25">
      <c r="A28" s="71" t="s">
        <v>4872</v>
      </c>
      <c r="B28" s="71" t="s">
        <v>5205</v>
      </c>
      <c r="E28" t="s">
        <v>215</v>
      </c>
    </row>
    <row r="29" spans="1:5" x14ac:dyDescent="0.25">
      <c r="A29" s="71" t="s">
        <v>4885</v>
      </c>
      <c r="B29" s="71" t="s">
        <v>5206</v>
      </c>
      <c r="E29" t="s">
        <v>218</v>
      </c>
    </row>
    <row r="30" spans="1:5" x14ac:dyDescent="0.25">
      <c r="A30" s="71" t="s">
        <v>4871</v>
      </c>
      <c r="B30" s="71" t="s">
        <v>66</v>
      </c>
      <c r="E30" t="s">
        <v>220</v>
      </c>
    </row>
    <row r="31" spans="1:5" x14ac:dyDescent="0.25">
      <c r="A31" s="71" t="s">
        <v>4883</v>
      </c>
      <c r="B31" s="71" t="s">
        <v>5207</v>
      </c>
      <c r="E31" t="s">
        <v>95</v>
      </c>
    </row>
    <row r="32" spans="1:5" x14ac:dyDescent="0.25">
      <c r="A32" s="71" t="s">
        <v>4820</v>
      </c>
      <c r="B32" s="71" t="s">
        <v>5207</v>
      </c>
      <c r="E32" t="s">
        <v>222</v>
      </c>
    </row>
    <row r="33" spans="1:5" x14ac:dyDescent="0.25">
      <c r="A33" s="71" t="s">
        <v>5042</v>
      </c>
      <c r="B33" s="71" t="s">
        <v>5208</v>
      </c>
      <c r="E33" t="s">
        <v>223</v>
      </c>
    </row>
    <row r="34" spans="1:5" x14ac:dyDescent="0.25">
      <c r="A34" s="71" t="s">
        <v>5043</v>
      </c>
      <c r="B34" s="71" t="s">
        <v>645</v>
      </c>
      <c r="E34" t="s">
        <v>224</v>
      </c>
    </row>
    <row r="35" spans="1:5" x14ac:dyDescent="0.25">
      <c r="A35" s="71" t="s">
        <v>5041</v>
      </c>
      <c r="B35" s="71" t="s">
        <v>645</v>
      </c>
      <c r="E35" t="s">
        <v>226</v>
      </c>
    </row>
    <row r="36" spans="1:5" x14ac:dyDescent="0.25">
      <c r="A36" s="71" t="s">
        <v>5060</v>
      </c>
      <c r="B36" s="71" t="s">
        <v>235</v>
      </c>
      <c r="E36" t="s">
        <v>227</v>
      </c>
    </row>
    <row r="37" spans="1:5" x14ac:dyDescent="0.25">
      <c r="A37" s="71" t="s">
        <v>4810</v>
      </c>
      <c r="B37" s="71" t="s">
        <v>5207</v>
      </c>
      <c r="E37" t="s">
        <v>228</v>
      </c>
    </row>
    <row r="38" spans="1:5" x14ac:dyDescent="0.25">
      <c r="A38" s="71" t="s">
        <v>5044</v>
      </c>
      <c r="B38" s="71" t="s">
        <v>5208</v>
      </c>
      <c r="E38" t="s">
        <v>100</v>
      </c>
    </row>
    <row r="39" spans="1:5" x14ac:dyDescent="0.25">
      <c r="A39" s="71" t="s">
        <v>4939</v>
      </c>
      <c r="B39" s="71" t="s">
        <v>5209</v>
      </c>
      <c r="E39" t="s">
        <v>231</v>
      </c>
    </row>
    <row r="40" spans="1:5" x14ac:dyDescent="0.25">
      <c r="A40" s="71" t="s">
        <v>5024</v>
      </c>
      <c r="B40" s="71" t="s">
        <v>5210</v>
      </c>
      <c r="E40" t="s">
        <v>234</v>
      </c>
    </row>
    <row r="41" spans="1:5" x14ac:dyDescent="0.25">
      <c r="A41" s="71" t="s">
        <v>5023</v>
      </c>
      <c r="B41" s="71" t="s">
        <v>5210</v>
      </c>
      <c r="E41" t="s">
        <v>237</v>
      </c>
    </row>
    <row r="42" spans="1:5" x14ac:dyDescent="0.25">
      <c r="A42" s="71" t="s">
        <v>5025</v>
      </c>
      <c r="B42" s="71" t="s">
        <v>5210</v>
      </c>
      <c r="E42" t="s">
        <v>238</v>
      </c>
    </row>
    <row r="43" spans="1:5" x14ac:dyDescent="0.25">
      <c r="A43" s="71" t="s">
        <v>5026</v>
      </c>
      <c r="B43" s="71" t="s">
        <v>5210</v>
      </c>
      <c r="E43" t="s">
        <v>239</v>
      </c>
    </row>
    <row r="44" spans="1:5" x14ac:dyDescent="0.25">
      <c r="A44" s="71" t="s">
        <v>5028</v>
      </c>
      <c r="B44" s="71" t="s">
        <v>164</v>
      </c>
      <c r="E44" t="s">
        <v>108</v>
      </c>
    </row>
    <row r="45" spans="1:5" x14ac:dyDescent="0.25">
      <c r="A45" s="71" t="s">
        <v>4933</v>
      </c>
      <c r="B45" s="71" t="s">
        <v>5210</v>
      </c>
    </row>
    <row r="46" spans="1:5" x14ac:dyDescent="0.25">
      <c r="A46" s="71" t="s">
        <v>4904</v>
      </c>
      <c r="B46" s="71" t="s">
        <v>5210</v>
      </c>
    </row>
    <row r="47" spans="1:5" x14ac:dyDescent="0.25">
      <c r="A47" s="71" t="s">
        <v>4961</v>
      </c>
      <c r="B47" s="71" t="s">
        <v>5210</v>
      </c>
    </row>
    <row r="48" spans="1:5" x14ac:dyDescent="0.25">
      <c r="A48" s="71" t="s">
        <v>4958</v>
      </c>
      <c r="B48" s="71" t="s">
        <v>5210</v>
      </c>
    </row>
    <row r="49" spans="1:2" x14ac:dyDescent="0.25">
      <c r="A49" s="71" t="s">
        <v>4930</v>
      </c>
      <c r="B49" s="71" t="s">
        <v>5210</v>
      </c>
    </row>
    <row r="50" spans="1:2" x14ac:dyDescent="0.25">
      <c r="A50" s="71" t="s">
        <v>4935</v>
      </c>
      <c r="B50" s="71" t="s">
        <v>5210</v>
      </c>
    </row>
    <row r="51" spans="1:2" x14ac:dyDescent="0.25">
      <c r="A51" s="71" t="s">
        <v>4932</v>
      </c>
      <c r="B51" s="71" t="s">
        <v>5210</v>
      </c>
    </row>
    <row r="52" spans="1:2" x14ac:dyDescent="0.25">
      <c r="A52" s="71" t="s">
        <v>4953</v>
      </c>
      <c r="B52" s="71" t="s">
        <v>5210</v>
      </c>
    </row>
    <row r="53" spans="1:2" x14ac:dyDescent="0.25">
      <c r="A53" s="71" t="s">
        <v>4951</v>
      </c>
      <c r="B53" s="71" t="s">
        <v>5210</v>
      </c>
    </row>
    <row r="54" spans="1:2" x14ac:dyDescent="0.25">
      <c r="A54" s="71" t="s">
        <v>4948</v>
      </c>
      <c r="B54" s="71" t="s">
        <v>5210</v>
      </c>
    </row>
    <row r="55" spans="1:2" x14ac:dyDescent="0.25">
      <c r="A55" s="71" t="s">
        <v>4940</v>
      </c>
      <c r="B55" s="71" t="s">
        <v>4147</v>
      </c>
    </row>
    <row r="56" spans="1:2" x14ac:dyDescent="0.25">
      <c r="A56" s="71" t="s">
        <v>4936</v>
      </c>
      <c r="B56" s="71" t="s">
        <v>5210</v>
      </c>
    </row>
    <row r="57" spans="1:2" x14ac:dyDescent="0.25">
      <c r="A57" s="71" t="s">
        <v>4915</v>
      </c>
      <c r="B57" s="71" t="s">
        <v>5210</v>
      </c>
    </row>
    <row r="58" spans="1:2" x14ac:dyDescent="0.25">
      <c r="A58" s="71" t="s">
        <v>4903</v>
      </c>
      <c r="B58" s="71" t="s">
        <v>5210</v>
      </c>
    </row>
    <row r="59" spans="1:2" x14ac:dyDescent="0.25">
      <c r="A59" s="71" t="s">
        <v>4907</v>
      </c>
      <c r="B59" s="71" t="s">
        <v>5210</v>
      </c>
    </row>
    <row r="60" spans="1:2" x14ac:dyDescent="0.25">
      <c r="A60" s="71" t="s">
        <v>4937</v>
      </c>
      <c r="B60" s="71" t="s">
        <v>5210</v>
      </c>
    </row>
    <row r="61" spans="1:2" x14ac:dyDescent="0.25">
      <c r="A61" s="71" t="s">
        <v>4959</v>
      </c>
      <c r="B61" s="71" t="s">
        <v>5210</v>
      </c>
    </row>
    <row r="62" spans="1:2" x14ac:dyDescent="0.25">
      <c r="A62" s="71" t="s">
        <v>4916</v>
      </c>
      <c r="B62" s="71" t="s">
        <v>5210</v>
      </c>
    </row>
    <row r="63" spans="1:2" x14ac:dyDescent="0.25">
      <c r="A63" s="71" t="s">
        <v>4902</v>
      </c>
      <c r="B63" s="71" t="s">
        <v>5210</v>
      </c>
    </row>
    <row r="64" spans="1:2" x14ac:dyDescent="0.25">
      <c r="A64" s="71" t="s">
        <v>4920</v>
      </c>
      <c r="B64" s="71" t="s">
        <v>5210</v>
      </c>
    </row>
    <row r="65" spans="1:2" x14ac:dyDescent="0.25">
      <c r="A65" s="71" t="s">
        <v>4905</v>
      </c>
      <c r="B65" s="71" t="s">
        <v>5210</v>
      </c>
    </row>
    <row r="66" spans="1:2" x14ac:dyDescent="0.25">
      <c r="A66" s="71" t="s">
        <v>4912</v>
      </c>
      <c r="B66" s="71" t="s">
        <v>5210</v>
      </c>
    </row>
    <row r="67" spans="1:2" x14ac:dyDescent="0.25">
      <c r="A67" s="71" t="s">
        <v>4910</v>
      </c>
      <c r="B67" s="71" t="s">
        <v>5210</v>
      </c>
    </row>
    <row r="68" spans="1:2" x14ac:dyDescent="0.25">
      <c r="A68" s="71" t="s">
        <v>4926</v>
      </c>
      <c r="B68" s="71" t="s">
        <v>5210</v>
      </c>
    </row>
    <row r="69" spans="1:2" x14ac:dyDescent="0.25">
      <c r="A69" s="71" t="s">
        <v>4909</v>
      </c>
      <c r="B69" s="71" t="s">
        <v>5210</v>
      </c>
    </row>
    <row r="70" spans="1:2" x14ac:dyDescent="0.25">
      <c r="A70" s="71" t="s">
        <v>4900</v>
      </c>
      <c r="B70" s="71" t="s">
        <v>5210</v>
      </c>
    </row>
    <row r="71" spans="1:2" x14ac:dyDescent="0.25">
      <c r="A71" s="71" t="s">
        <v>4908</v>
      </c>
      <c r="B71" s="71" t="s">
        <v>4147</v>
      </c>
    </row>
    <row r="72" spans="1:2" x14ac:dyDescent="0.25">
      <c r="A72" s="71" t="s">
        <v>4922</v>
      </c>
      <c r="B72" s="71" t="s">
        <v>4147</v>
      </c>
    </row>
    <row r="73" spans="1:2" x14ac:dyDescent="0.25">
      <c r="A73" s="71" t="s">
        <v>4906</v>
      </c>
      <c r="B73" s="71" t="s">
        <v>5210</v>
      </c>
    </row>
    <row r="74" spans="1:2" x14ac:dyDescent="0.25">
      <c r="A74" s="71" t="s">
        <v>4965</v>
      </c>
      <c r="B74" s="71" t="s">
        <v>176</v>
      </c>
    </row>
    <row r="75" spans="1:2" x14ac:dyDescent="0.25">
      <c r="A75" s="71" t="s">
        <v>4901</v>
      </c>
      <c r="B75" s="71" t="s">
        <v>220</v>
      </c>
    </row>
    <row r="76" spans="1:2" x14ac:dyDescent="0.25">
      <c r="A76" s="71" t="s">
        <v>4898</v>
      </c>
      <c r="B76" s="71" t="s">
        <v>5210</v>
      </c>
    </row>
    <row r="77" spans="1:2" x14ac:dyDescent="0.25">
      <c r="A77" s="71" t="s">
        <v>4923</v>
      </c>
      <c r="B77" s="71" t="s">
        <v>5211</v>
      </c>
    </row>
    <row r="78" spans="1:2" x14ac:dyDescent="0.25">
      <c r="A78" s="71" t="s">
        <v>4931</v>
      </c>
      <c r="B78" s="71" t="s">
        <v>5212</v>
      </c>
    </row>
    <row r="79" spans="1:2" x14ac:dyDescent="0.25">
      <c r="A79" s="71" t="s">
        <v>4946</v>
      </c>
      <c r="B79" s="71" t="s">
        <v>5213</v>
      </c>
    </row>
    <row r="80" spans="1:2" x14ac:dyDescent="0.25">
      <c r="A80" s="71" t="s">
        <v>4925</v>
      </c>
      <c r="B80" s="71" t="s">
        <v>5214</v>
      </c>
    </row>
    <row r="81" spans="1:2" x14ac:dyDescent="0.25">
      <c r="A81" s="71" t="s">
        <v>4914</v>
      </c>
      <c r="B81" s="71" t="s">
        <v>5215</v>
      </c>
    </row>
    <row r="82" spans="1:2" x14ac:dyDescent="0.25">
      <c r="A82" s="71" t="s">
        <v>4934</v>
      </c>
      <c r="B82" s="71" t="s">
        <v>5216</v>
      </c>
    </row>
    <row r="83" spans="1:2" x14ac:dyDescent="0.25">
      <c r="A83" s="71" t="s">
        <v>4943</v>
      </c>
      <c r="B83" s="71" t="s">
        <v>5217</v>
      </c>
    </row>
    <row r="84" spans="1:2" x14ac:dyDescent="0.25">
      <c r="A84" s="71" t="s">
        <v>4929</v>
      </c>
      <c r="B84" s="71" t="s">
        <v>5218</v>
      </c>
    </row>
    <row r="85" spans="1:2" x14ac:dyDescent="0.25">
      <c r="A85" s="71" t="s">
        <v>4955</v>
      </c>
      <c r="B85" s="71" t="s">
        <v>5219</v>
      </c>
    </row>
    <row r="86" spans="1:2" x14ac:dyDescent="0.25">
      <c r="A86" s="71" t="s">
        <v>4942</v>
      </c>
      <c r="B86" s="71" t="s">
        <v>5220</v>
      </c>
    </row>
    <row r="87" spans="1:2" x14ac:dyDescent="0.25">
      <c r="A87" s="71" t="s">
        <v>4928</v>
      </c>
      <c r="B87" s="71" t="s">
        <v>5221</v>
      </c>
    </row>
    <row r="88" spans="1:2" x14ac:dyDescent="0.25">
      <c r="A88" s="71" t="s">
        <v>4954</v>
      </c>
      <c r="B88" s="71" t="s">
        <v>5222</v>
      </c>
    </row>
    <row r="89" spans="1:2" x14ac:dyDescent="0.25">
      <c r="A89" s="71" t="s">
        <v>4966</v>
      </c>
      <c r="B89" s="71" t="s">
        <v>5223</v>
      </c>
    </row>
    <row r="90" spans="1:2" x14ac:dyDescent="0.25">
      <c r="A90" s="71" t="s">
        <v>4968</v>
      </c>
      <c r="B90" s="71" t="s">
        <v>5224</v>
      </c>
    </row>
    <row r="91" spans="1:2" x14ac:dyDescent="0.25">
      <c r="A91" s="71" t="s">
        <v>4927</v>
      </c>
      <c r="B91" s="71" t="s">
        <v>5210</v>
      </c>
    </row>
    <row r="92" spans="1:2" x14ac:dyDescent="0.25">
      <c r="A92" s="71" t="s">
        <v>5039</v>
      </c>
      <c r="B92" s="71" t="s">
        <v>5210</v>
      </c>
    </row>
    <row r="93" spans="1:2" x14ac:dyDescent="0.25">
      <c r="A93" s="71" t="s">
        <v>5040</v>
      </c>
      <c r="B93" s="71" t="s">
        <v>5210</v>
      </c>
    </row>
    <row r="94" spans="1:2" x14ac:dyDescent="0.25">
      <c r="A94" s="71" t="s">
        <v>5033</v>
      </c>
      <c r="B94" s="71" t="s">
        <v>5210</v>
      </c>
    </row>
    <row r="95" spans="1:2" x14ac:dyDescent="0.25">
      <c r="A95" s="71" t="s">
        <v>5030</v>
      </c>
      <c r="B95" s="71" t="s">
        <v>234</v>
      </c>
    </row>
    <row r="96" spans="1:2" x14ac:dyDescent="0.25">
      <c r="A96" s="71" t="s">
        <v>5036</v>
      </c>
      <c r="B96" s="71" t="s">
        <v>5210</v>
      </c>
    </row>
    <row r="97" spans="1:2" x14ac:dyDescent="0.25">
      <c r="A97" s="71" t="s">
        <v>5037</v>
      </c>
      <c r="B97" s="71" t="s">
        <v>5210</v>
      </c>
    </row>
    <row r="98" spans="1:2" x14ac:dyDescent="0.25">
      <c r="A98" s="71" t="s">
        <v>5048</v>
      </c>
      <c r="B98" s="71" t="s">
        <v>5210</v>
      </c>
    </row>
    <row r="99" spans="1:2" x14ac:dyDescent="0.25">
      <c r="A99" s="71" t="s">
        <v>5038</v>
      </c>
      <c r="B99" s="71" t="s">
        <v>5210</v>
      </c>
    </row>
    <row r="100" spans="1:2" x14ac:dyDescent="0.25">
      <c r="A100" s="71" t="s">
        <v>4947</v>
      </c>
      <c r="B100" s="71" t="s">
        <v>5225</v>
      </c>
    </row>
    <row r="101" spans="1:2" x14ac:dyDescent="0.25">
      <c r="A101" s="71" t="s">
        <v>4918</v>
      </c>
      <c r="B101" s="71" t="s">
        <v>5226</v>
      </c>
    </row>
    <row r="102" spans="1:2" x14ac:dyDescent="0.25">
      <c r="A102" s="71" t="s">
        <v>4960</v>
      </c>
      <c r="B102" s="71" t="s">
        <v>5227</v>
      </c>
    </row>
    <row r="103" spans="1:2" x14ac:dyDescent="0.25">
      <c r="A103" s="71" t="s">
        <v>4957</v>
      </c>
      <c r="B103" s="71" t="s">
        <v>5228</v>
      </c>
    </row>
    <row r="104" spans="1:2" x14ac:dyDescent="0.25">
      <c r="A104" s="71" t="s">
        <v>4964</v>
      </c>
      <c r="B104" s="71" t="s">
        <v>5229</v>
      </c>
    </row>
    <row r="105" spans="1:2" x14ac:dyDescent="0.25">
      <c r="A105" s="71" t="s">
        <v>4941</v>
      </c>
      <c r="B105" s="71" t="s">
        <v>5109</v>
      </c>
    </row>
    <row r="106" spans="1:2" x14ac:dyDescent="0.25">
      <c r="A106" s="71" t="s">
        <v>5006</v>
      </c>
      <c r="B106" s="71" t="s">
        <v>103</v>
      </c>
    </row>
    <row r="107" spans="1:2" x14ac:dyDescent="0.25">
      <c r="A107" s="71" t="s">
        <v>5007</v>
      </c>
      <c r="B107" s="71" t="s">
        <v>5230</v>
      </c>
    </row>
    <row r="108" spans="1:2" x14ac:dyDescent="0.25">
      <c r="A108" s="71" t="s">
        <v>4913</v>
      </c>
      <c r="B108" s="71" t="s">
        <v>5226</v>
      </c>
    </row>
    <row r="109" spans="1:2" x14ac:dyDescent="0.25">
      <c r="A109" s="71" t="s">
        <v>4969</v>
      </c>
      <c r="B109" s="71" t="s">
        <v>5230</v>
      </c>
    </row>
    <row r="110" spans="1:2" x14ac:dyDescent="0.25">
      <c r="A110" s="71" t="s">
        <v>4967</v>
      </c>
      <c r="B110" s="71" t="s">
        <v>5230</v>
      </c>
    </row>
    <row r="111" spans="1:2" x14ac:dyDescent="0.25">
      <c r="A111" s="71" t="s">
        <v>4952</v>
      </c>
      <c r="B111" s="71" t="s">
        <v>5226</v>
      </c>
    </row>
    <row r="112" spans="1:2" x14ac:dyDescent="0.25">
      <c r="A112" s="71" t="s">
        <v>4950</v>
      </c>
      <c r="B112" s="71" t="s">
        <v>5231</v>
      </c>
    </row>
    <row r="113" spans="1:2" x14ac:dyDescent="0.25">
      <c r="A113" s="71" t="s">
        <v>4962</v>
      </c>
      <c r="B113" s="71" t="s">
        <v>5230</v>
      </c>
    </row>
    <row r="114" spans="1:2" x14ac:dyDescent="0.25">
      <c r="A114" s="71" t="s">
        <v>5008</v>
      </c>
      <c r="B114" s="71" t="s">
        <v>5230</v>
      </c>
    </row>
    <row r="115" spans="1:2" x14ac:dyDescent="0.25">
      <c r="A115" s="71" t="s">
        <v>4944</v>
      </c>
      <c r="B115" s="71" t="s">
        <v>5232</v>
      </c>
    </row>
    <row r="116" spans="1:2" x14ac:dyDescent="0.25">
      <c r="A116" s="71" t="s">
        <v>4945</v>
      </c>
      <c r="B116" s="71" t="s">
        <v>5210</v>
      </c>
    </row>
    <row r="117" spans="1:2" x14ac:dyDescent="0.25">
      <c r="A117" s="71" t="s">
        <v>4949</v>
      </c>
      <c r="B117" s="71" t="s">
        <v>176</v>
      </c>
    </row>
    <row r="118" spans="1:2" x14ac:dyDescent="0.25">
      <c r="A118" s="71" t="s">
        <v>4970</v>
      </c>
      <c r="B118" s="71" t="s">
        <v>5233</v>
      </c>
    </row>
    <row r="119" spans="1:2" x14ac:dyDescent="0.25">
      <c r="A119" s="71" t="s">
        <v>4971</v>
      </c>
      <c r="B119" s="71" t="s">
        <v>5233</v>
      </c>
    </row>
    <row r="120" spans="1:2" x14ac:dyDescent="0.25">
      <c r="A120" s="71" t="s">
        <v>4972</v>
      </c>
      <c r="B120" s="71" t="s">
        <v>5233</v>
      </c>
    </row>
    <row r="121" spans="1:2" x14ac:dyDescent="0.25">
      <c r="A121" s="71" t="s">
        <v>4973</v>
      </c>
      <c r="B121" s="71" t="s">
        <v>5233</v>
      </c>
    </row>
    <row r="122" spans="1:2" x14ac:dyDescent="0.25">
      <c r="A122" s="71" t="s">
        <v>4956</v>
      </c>
      <c r="B122" s="71" t="s">
        <v>5232</v>
      </c>
    </row>
    <row r="123" spans="1:2" x14ac:dyDescent="0.25">
      <c r="A123" s="71" t="s">
        <v>4974</v>
      </c>
      <c r="B123" s="71" t="s">
        <v>5228</v>
      </c>
    </row>
    <row r="124" spans="1:2" x14ac:dyDescent="0.25">
      <c r="A124" s="71" t="s">
        <v>4975</v>
      </c>
      <c r="B124" s="71" t="s">
        <v>5228</v>
      </c>
    </row>
    <row r="125" spans="1:2" x14ac:dyDescent="0.25">
      <c r="A125" s="71" t="s">
        <v>4976</v>
      </c>
      <c r="B125" s="71" t="s">
        <v>5228</v>
      </c>
    </row>
    <row r="126" spans="1:2" x14ac:dyDescent="0.25">
      <c r="A126" s="71" t="s">
        <v>4977</v>
      </c>
      <c r="B126" s="71" t="s">
        <v>5228</v>
      </c>
    </row>
    <row r="127" spans="1:2" x14ac:dyDescent="0.25">
      <c r="A127" s="71" t="s">
        <v>4978</v>
      </c>
      <c r="B127" s="71" t="s">
        <v>5228</v>
      </c>
    </row>
    <row r="128" spans="1:2" x14ac:dyDescent="0.25">
      <c r="A128" s="71" t="s">
        <v>4979</v>
      </c>
      <c r="B128" s="71" t="s">
        <v>5228</v>
      </c>
    </row>
    <row r="129" spans="1:2" x14ac:dyDescent="0.25">
      <c r="A129" s="71" t="s">
        <v>4980</v>
      </c>
      <c r="B129" s="71" t="s">
        <v>5228</v>
      </c>
    </row>
    <row r="130" spans="1:2" x14ac:dyDescent="0.25">
      <c r="A130" s="71" t="s">
        <v>4981</v>
      </c>
      <c r="B130" s="71" t="s">
        <v>5228</v>
      </c>
    </row>
    <row r="131" spans="1:2" x14ac:dyDescent="0.25">
      <c r="A131" s="71" t="s">
        <v>4982</v>
      </c>
      <c r="B131" s="71" t="s">
        <v>5228</v>
      </c>
    </row>
    <row r="132" spans="1:2" x14ac:dyDescent="0.25">
      <c r="A132" s="71" t="s">
        <v>4983</v>
      </c>
      <c r="B132" s="71" t="s">
        <v>5228</v>
      </c>
    </row>
    <row r="133" spans="1:2" x14ac:dyDescent="0.25">
      <c r="A133" s="71" t="s">
        <v>4984</v>
      </c>
      <c r="B133" s="71" t="s">
        <v>5228</v>
      </c>
    </row>
    <row r="134" spans="1:2" x14ac:dyDescent="0.25">
      <c r="A134" s="71" t="s">
        <v>4985</v>
      </c>
      <c r="B134" s="71" t="s">
        <v>5228</v>
      </c>
    </row>
    <row r="135" spans="1:2" x14ac:dyDescent="0.25">
      <c r="A135" s="71" t="s">
        <v>4986</v>
      </c>
      <c r="B135" s="71" t="s">
        <v>5228</v>
      </c>
    </row>
    <row r="136" spans="1:2" x14ac:dyDescent="0.25">
      <c r="A136" s="71" t="s">
        <v>4987</v>
      </c>
      <c r="B136" s="71" t="s">
        <v>5228</v>
      </c>
    </row>
    <row r="137" spans="1:2" x14ac:dyDescent="0.25">
      <c r="A137" s="71" t="s">
        <v>4988</v>
      </c>
      <c r="B137" s="71" t="s">
        <v>5228</v>
      </c>
    </row>
    <row r="138" spans="1:2" x14ac:dyDescent="0.25">
      <c r="A138" s="71" t="s">
        <v>4989</v>
      </c>
      <c r="B138" s="71" t="s">
        <v>5228</v>
      </c>
    </row>
    <row r="139" spans="1:2" x14ac:dyDescent="0.25">
      <c r="A139" s="71" t="s">
        <v>4990</v>
      </c>
      <c r="B139" s="71" t="s">
        <v>5228</v>
      </c>
    </row>
    <row r="140" spans="1:2" x14ac:dyDescent="0.25">
      <c r="A140" s="71" t="s">
        <v>4991</v>
      </c>
      <c r="B140" s="71" t="s">
        <v>5228</v>
      </c>
    </row>
    <row r="141" spans="1:2" x14ac:dyDescent="0.25">
      <c r="A141" s="71" t="s">
        <v>4992</v>
      </c>
      <c r="B141" s="71" t="s">
        <v>5228</v>
      </c>
    </row>
    <row r="142" spans="1:2" x14ac:dyDescent="0.25">
      <c r="A142" s="71" t="s">
        <v>4993</v>
      </c>
      <c r="B142" s="71" t="s">
        <v>5228</v>
      </c>
    </row>
    <row r="143" spans="1:2" x14ac:dyDescent="0.25">
      <c r="A143" s="71" t="s">
        <v>4994</v>
      </c>
      <c r="B143" s="71" t="s">
        <v>5228</v>
      </c>
    </row>
    <row r="144" spans="1:2" x14ac:dyDescent="0.25">
      <c r="A144" s="71" t="s">
        <v>4995</v>
      </c>
      <c r="B144" s="71" t="s">
        <v>5228</v>
      </c>
    </row>
    <row r="145" spans="1:2" x14ac:dyDescent="0.25">
      <c r="A145" s="71" t="s">
        <v>4996</v>
      </c>
      <c r="B145" s="71" t="s">
        <v>5228</v>
      </c>
    </row>
    <row r="146" spans="1:2" x14ac:dyDescent="0.25">
      <c r="A146" s="71" t="s">
        <v>4997</v>
      </c>
      <c r="B146" s="71" t="s">
        <v>5228</v>
      </c>
    </row>
    <row r="147" spans="1:2" x14ac:dyDescent="0.25">
      <c r="A147" s="71" t="s">
        <v>4998</v>
      </c>
      <c r="B147" s="71" t="s">
        <v>5228</v>
      </c>
    </row>
    <row r="148" spans="1:2" x14ac:dyDescent="0.25">
      <c r="A148" s="71" t="s">
        <v>4999</v>
      </c>
      <c r="B148" s="71" t="s">
        <v>5228</v>
      </c>
    </row>
    <row r="149" spans="1:2" x14ac:dyDescent="0.25">
      <c r="A149" s="71" t="s">
        <v>5000</v>
      </c>
      <c r="B149" s="71" t="s">
        <v>5228</v>
      </c>
    </row>
    <row r="150" spans="1:2" x14ac:dyDescent="0.25">
      <c r="A150" s="71" t="s">
        <v>5001</v>
      </c>
      <c r="B150" s="71" t="s">
        <v>5228</v>
      </c>
    </row>
    <row r="151" spans="1:2" x14ac:dyDescent="0.25">
      <c r="A151" s="71" t="s">
        <v>5002</v>
      </c>
      <c r="B151" s="71" t="s">
        <v>5228</v>
      </c>
    </row>
    <row r="152" spans="1:2" x14ac:dyDescent="0.25">
      <c r="A152" s="71" t="s">
        <v>5003</v>
      </c>
      <c r="B152" s="71" t="s">
        <v>5228</v>
      </c>
    </row>
    <row r="153" spans="1:2" x14ac:dyDescent="0.25">
      <c r="A153" s="71" t="s">
        <v>5004</v>
      </c>
      <c r="B153" s="71" t="s">
        <v>5228</v>
      </c>
    </row>
    <row r="154" spans="1:2" x14ac:dyDescent="0.25">
      <c r="A154" s="71" t="s">
        <v>5005</v>
      </c>
      <c r="B154" s="71" t="s">
        <v>5228</v>
      </c>
    </row>
    <row r="155" spans="1:2" x14ac:dyDescent="0.25">
      <c r="A155" s="71" t="s">
        <v>4911</v>
      </c>
      <c r="B155" s="71" t="s">
        <v>4147</v>
      </c>
    </row>
    <row r="156" spans="1:2" x14ac:dyDescent="0.25">
      <c r="A156" s="71" t="s">
        <v>4919</v>
      </c>
      <c r="B156" s="71" t="s">
        <v>4147</v>
      </c>
    </row>
    <row r="157" spans="1:2" x14ac:dyDescent="0.25">
      <c r="A157" s="71" t="s">
        <v>4917</v>
      </c>
      <c r="B157" s="71" t="s">
        <v>4147</v>
      </c>
    </row>
    <row r="158" spans="1:2" x14ac:dyDescent="0.25">
      <c r="A158" s="71" t="s">
        <v>4963</v>
      </c>
      <c r="B158" s="71" t="s">
        <v>4147</v>
      </c>
    </row>
    <row r="159" spans="1:2" x14ac:dyDescent="0.25">
      <c r="A159" s="71" t="s">
        <v>4938</v>
      </c>
      <c r="B159" s="71" t="s">
        <v>5229</v>
      </c>
    </row>
    <row r="160" spans="1:2" x14ac:dyDescent="0.25">
      <c r="A160" s="71" t="s">
        <v>4924</v>
      </c>
      <c r="B160" s="71" t="s">
        <v>4147</v>
      </c>
    </row>
    <row r="161" spans="1:2" x14ac:dyDescent="0.25">
      <c r="A161" s="71" t="s">
        <v>4899</v>
      </c>
      <c r="B161" s="71" t="s">
        <v>5210</v>
      </c>
    </row>
    <row r="162" spans="1:2" x14ac:dyDescent="0.25">
      <c r="A162" s="71" t="s">
        <v>4921</v>
      </c>
      <c r="B162" s="71" t="s">
        <v>4147</v>
      </c>
    </row>
    <row r="163" spans="1:2" x14ac:dyDescent="0.25">
      <c r="A163" s="71" t="s">
        <v>4853</v>
      </c>
      <c r="B163" s="71" t="s">
        <v>4147</v>
      </c>
    </row>
    <row r="164" spans="1:2" x14ac:dyDescent="0.25">
      <c r="A164" s="71" t="s">
        <v>4860</v>
      </c>
      <c r="B164" s="71" t="s">
        <v>5229</v>
      </c>
    </row>
    <row r="165" spans="1:2" x14ac:dyDescent="0.25">
      <c r="A165" s="71" t="s">
        <v>4851</v>
      </c>
      <c r="B165" s="71" t="s">
        <v>5229</v>
      </c>
    </row>
    <row r="166" spans="1:2" x14ac:dyDescent="0.25">
      <c r="A166" s="71" t="s">
        <v>4846</v>
      </c>
      <c r="B166" s="71" t="s">
        <v>5229</v>
      </c>
    </row>
    <row r="167" spans="1:2" x14ac:dyDescent="0.25">
      <c r="A167" s="71" t="s">
        <v>4841</v>
      </c>
      <c r="B167" s="71" t="s">
        <v>5229</v>
      </c>
    </row>
    <row r="168" spans="1:2" x14ac:dyDescent="0.25">
      <c r="A168" s="71" t="s">
        <v>4836</v>
      </c>
      <c r="B168" s="71" t="s">
        <v>5229</v>
      </c>
    </row>
    <row r="169" spans="1:2" x14ac:dyDescent="0.25">
      <c r="A169" s="71" t="s">
        <v>4865</v>
      </c>
      <c r="B169" s="71" t="s">
        <v>4147</v>
      </c>
    </row>
    <row r="170" spans="1:2" x14ac:dyDescent="0.25">
      <c r="A170" s="71" t="s">
        <v>4866</v>
      </c>
      <c r="B170" s="71" t="s">
        <v>5229</v>
      </c>
    </row>
    <row r="171" spans="1:2" x14ac:dyDescent="0.25">
      <c r="A171" s="71" t="s">
        <v>4818</v>
      </c>
      <c r="B171" s="71" t="s">
        <v>5210</v>
      </c>
    </row>
    <row r="172" spans="1:2" x14ac:dyDescent="0.25">
      <c r="A172" s="71" t="s">
        <v>4831</v>
      </c>
      <c r="B172" s="71" t="s">
        <v>4147</v>
      </c>
    </row>
    <row r="173" spans="1:2" x14ac:dyDescent="0.25">
      <c r="A173" s="71" t="s">
        <v>4882</v>
      </c>
      <c r="B173" s="71" t="s">
        <v>5229</v>
      </c>
    </row>
    <row r="174" spans="1:2" x14ac:dyDescent="0.25">
      <c r="A174" s="71" t="s">
        <v>4875</v>
      </c>
      <c r="B174" s="71" t="s">
        <v>176</v>
      </c>
    </row>
    <row r="175" spans="1:2" x14ac:dyDescent="0.25">
      <c r="A175" s="71" t="s">
        <v>4897</v>
      </c>
      <c r="B175" s="71" t="s">
        <v>5210</v>
      </c>
    </row>
    <row r="176" spans="1:2" x14ac:dyDescent="0.25">
      <c r="A176" s="71" t="s">
        <v>4862</v>
      </c>
      <c r="B176" s="71" t="s">
        <v>4147</v>
      </c>
    </row>
    <row r="177" spans="1:2" x14ac:dyDescent="0.25">
      <c r="A177" s="71" t="s">
        <v>4814</v>
      </c>
      <c r="B177" s="71" t="s">
        <v>5210</v>
      </c>
    </row>
    <row r="178" spans="1:2" x14ac:dyDescent="0.25">
      <c r="A178" s="71" t="s">
        <v>4870</v>
      </c>
      <c r="B178" s="71" t="s">
        <v>4147</v>
      </c>
    </row>
    <row r="179" spans="1:2" x14ac:dyDescent="0.25">
      <c r="A179" s="71" t="s">
        <v>4823</v>
      </c>
      <c r="B179" s="71" t="s">
        <v>4147</v>
      </c>
    </row>
    <row r="180" spans="1:2" x14ac:dyDescent="0.25">
      <c r="A180" s="71" t="s">
        <v>4880</v>
      </c>
      <c r="B180" s="71" t="s">
        <v>5227</v>
      </c>
    </row>
    <row r="181" spans="1:2" x14ac:dyDescent="0.25">
      <c r="A181" s="71" t="s">
        <v>4892</v>
      </c>
      <c r="B181" s="71" t="s">
        <v>5227</v>
      </c>
    </row>
    <row r="182" spans="1:2" x14ac:dyDescent="0.25">
      <c r="A182" s="71" t="s">
        <v>4859</v>
      </c>
      <c r="B182" s="71" t="s">
        <v>5227</v>
      </c>
    </row>
    <row r="183" spans="1:2" x14ac:dyDescent="0.25">
      <c r="A183" s="71" t="s">
        <v>4876</v>
      </c>
      <c r="B183" s="71" t="s">
        <v>5227</v>
      </c>
    </row>
    <row r="184" spans="1:2" x14ac:dyDescent="0.25">
      <c r="A184" s="71" t="s">
        <v>4893</v>
      </c>
      <c r="B184" s="71" t="s">
        <v>5227</v>
      </c>
    </row>
    <row r="185" spans="1:2" x14ac:dyDescent="0.25">
      <c r="A185" s="71" t="s">
        <v>4877</v>
      </c>
      <c r="B185" s="71" t="s">
        <v>5225</v>
      </c>
    </row>
    <row r="186" spans="1:2" x14ac:dyDescent="0.25">
      <c r="A186" s="71" t="s">
        <v>4827</v>
      </c>
      <c r="B186" s="71" t="s">
        <v>5225</v>
      </c>
    </row>
    <row r="187" spans="1:2" x14ac:dyDescent="0.25">
      <c r="A187" s="71" t="s">
        <v>4887</v>
      </c>
      <c r="B187" s="71" t="s">
        <v>5210</v>
      </c>
    </row>
    <row r="188" spans="1:2" x14ac:dyDescent="0.25">
      <c r="A188" s="71" t="s">
        <v>4809</v>
      </c>
      <c r="B188" s="71" t="s">
        <v>5210</v>
      </c>
    </row>
    <row r="189" spans="1:2" x14ac:dyDescent="0.25">
      <c r="A189" s="71" t="s">
        <v>4845</v>
      </c>
      <c r="B189" s="71" t="s">
        <v>5210</v>
      </c>
    </row>
    <row r="190" spans="1:2" x14ac:dyDescent="0.25">
      <c r="A190" s="71" t="s">
        <v>4839</v>
      </c>
      <c r="B190" s="71" t="s">
        <v>5210</v>
      </c>
    </row>
    <row r="191" spans="1:2" x14ac:dyDescent="0.25">
      <c r="A191" s="71" t="s">
        <v>4816</v>
      </c>
      <c r="B191" s="71" t="s">
        <v>5210</v>
      </c>
    </row>
    <row r="192" spans="1:2" x14ac:dyDescent="0.25">
      <c r="A192" s="71" t="s">
        <v>4842</v>
      </c>
      <c r="B192" s="71" t="s">
        <v>5234</v>
      </c>
    </row>
    <row r="193" spans="1:2" x14ac:dyDescent="0.25">
      <c r="A193" s="71" t="s">
        <v>4838</v>
      </c>
      <c r="B193" s="71" t="s">
        <v>4147</v>
      </c>
    </row>
    <row r="194" spans="1:2" x14ac:dyDescent="0.25">
      <c r="A194" s="71" t="s">
        <v>4855</v>
      </c>
      <c r="B194" s="71" t="s">
        <v>5210</v>
      </c>
    </row>
    <row r="195" spans="1:2" x14ac:dyDescent="0.25">
      <c r="A195" s="71" t="s">
        <v>4849</v>
      </c>
      <c r="B195" s="71" t="s">
        <v>176</v>
      </c>
    </row>
    <row r="196" spans="1:2" x14ac:dyDescent="0.25">
      <c r="A196" s="71" t="s">
        <v>4805</v>
      </c>
      <c r="B196" s="71" t="s">
        <v>5210</v>
      </c>
    </row>
    <row r="197" spans="1:2" x14ac:dyDescent="0.25">
      <c r="A197" s="71" t="s">
        <v>4863</v>
      </c>
      <c r="B197" s="71" t="s">
        <v>5229</v>
      </c>
    </row>
    <row r="198" spans="1:2" x14ac:dyDescent="0.25">
      <c r="A198" s="71" t="s">
        <v>4891</v>
      </c>
      <c r="B198" s="71" t="s">
        <v>5229</v>
      </c>
    </row>
    <row r="199" spans="1:2" x14ac:dyDescent="0.25">
      <c r="A199" s="71" t="s">
        <v>4834</v>
      </c>
      <c r="B199" s="71" t="s">
        <v>5210</v>
      </c>
    </row>
    <row r="200" spans="1:2" x14ac:dyDescent="0.25">
      <c r="A200" s="71" t="s">
        <v>4843</v>
      </c>
      <c r="B200" s="71" t="s">
        <v>5210</v>
      </c>
    </row>
    <row r="201" spans="1:2" x14ac:dyDescent="0.25">
      <c r="A201" s="71" t="s">
        <v>4873</v>
      </c>
      <c r="B201" s="71" t="s">
        <v>5234</v>
      </c>
    </row>
    <row r="202" spans="1:2" x14ac:dyDescent="0.25">
      <c r="A202" s="71" t="s">
        <v>4878</v>
      </c>
      <c r="B202" s="71" t="s">
        <v>5234</v>
      </c>
    </row>
    <row r="203" spans="1:2" x14ac:dyDescent="0.25">
      <c r="A203" s="71" t="s">
        <v>4828</v>
      </c>
      <c r="B203" s="71" t="s">
        <v>5234</v>
      </c>
    </row>
    <row r="204" spans="1:2" x14ac:dyDescent="0.25">
      <c r="A204" s="71" t="s">
        <v>4844</v>
      </c>
      <c r="B204" s="71" t="s">
        <v>5210</v>
      </c>
    </row>
    <row r="205" spans="1:2" x14ac:dyDescent="0.25">
      <c r="A205" s="71" t="s">
        <v>4890</v>
      </c>
      <c r="B205" s="71" t="s">
        <v>5234</v>
      </c>
    </row>
    <row r="206" spans="1:2" x14ac:dyDescent="0.25">
      <c r="A206" s="71" t="s">
        <v>4888</v>
      </c>
      <c r="B206" s="71" t="s">
        <v>176</v>
      </c>
    </row>
    <row r="207" spans="1:2" x14ac:dyDescent="0.25">
      <c r="A207" s="71" t="s">
        <v>4837</v>
      </c>
      <c r="B207" s="71" t="s">
        <v>5210</v>
      </c>
    </row>
    <row r="208" spans="1:2" x14ac:dyDescent="0.25">
      <c r="A208" s="71" t="s">
        <v>4857</v>
      </c>
      <c r="B208" s="71" t="s">
        <v>461</v>
      </c>
    </row>
    <row r="209" spans="1:2" x14ac:dyDescent="0.25">
      <c r="A209" s="71" t="s">
        <v>4869</v>
      </c>
      <c r="B209" s="71" t="s">
        <v>167</v>
      </c>
    </row>
    <row r="210" spans="1:2" x14ac:dyDescent="0.25">
      <c r="A210" s="71" t="s">
        <v>4886</v>
      </c>
      <c r="B210" s="71" t="s">
        <v>4147</v>
      </c>
    </row>
    <row r="211" spans="1:2" x14ac:dyDescent="0.25">
      <c r="A211" s="71" t="s">
        <v>4861</v>
      </c>
      <c r="B211" s="71" t="s">
        <v>5229</v>
      </c>
    </row>
    <row r="212" spans="1:2" x14ac:dyDescent="0.25">
      <c r="A212" s="71" t="s">
        <v>4879</v>
      </c>
      <c r="B212" s="71" t="s">
        <v>5210</v>
      </c>
    </row>
    <row r="213" spans="1:2" x14ac:dyDescent="0.25">
      <c r="A213" s="71" t="s">
        <v>4889</v>
      </c>
      <c r="B213" s="71" t="s">
        <v>4147</v>
      </c>
    </row>
    <row r="214" spans="1:2" x14ac:dyDescent="0.25">
      <c r="A214" s="71" t="s">
        <v>4850</v>
      </c>
      <c r="B214" s="71" t="s">
        <v>5210</v>
      </c>
    </row>
    <row r="215" spans="1:2" x14ac:dyDescent="0.25">
      <c r="A215" s="71" t="s">
        <v>4808</v>
      </c>
      <c r="B215" s="71" t="s">
        <v>5210</v>
      </c>
    </row>
    <row r="216" spans="1:2" x14ac:dyDescent="0.25">
      <c r="A216" s="71" t="s">
        <v>4813</v>
      </c>
      <c r="B216" s="71" t="s">
        <v>5210</v>
      </c>
    </row>
    <row r="217" spans="1:2" x14ac:dyDescent="0.25">
      <c r="A217" s="71" t="s">
        <v>4811</v>
      </c>
      <c r="B217" s="71" t="s">
        <v>234</v>
      </c>
    </row>
    <row r="218" spans="1:2" x14ac:dyDescent="0.25">
      <c r="A218" s="71" t="s">
        <v>4830</v>
      </c>
      <c r="B218" s="71" t="s">
        <v>170</v>
      </c>
    </row>
    <row r="219" spans="1:2" x14ac:dyDescent="0.25">
      <c r="A219" s="71" t="s">
        <v>4812</v>
      </c>
      <c r="B219" s="71" t="s">
        <v>234</v>
      </c>
    </row>
    <row r="220" spans="1:2" x14ac:dyDescent="0.25">
      <c r="A220" s="71" t="s">
        <v>4807</v>
      </c>
      <c r="B220" s="71" t="s">
        <v>234</v>
      </c>
    </row>
    <row r="221" spans="1:2" x14ac:dyDescent="0.25">
      <c r="A221" s="71" t="s">
        <v>4817</v>
      </c>
      <c r="B221" s="71" t="s">
        <v>148</v>
      </c>
    </row>
    <row r="222" spans="1:2" x14ac:dyDescent="0.25">
      <c r="A222" s="71" t="s">
        <v>4848</v>
      </c>
      <c r="B222" s="71" t="s">
        <v>4147</v>
      </c>
    </row>
    <row r="223" spans="1:2" x14ac:dyDescent="0.25">
      <c r="A223" s="71" t="s">
        <v>4824</v>
      </c>
      <c r="B223" s="71" t="s">
        <v>4147</v>
      </c>
    </row>
    <row r="224" spans="1:2" x14ac:dyDescent="0.25">
      <c r="A224" s="71" t="s">
        <v>4821</v>
      </c>
      <c r="B224" s="71" t="s">
        <v>4147</v>
      </c>
    </row>
    <row r="225" spans="1:2" x14ac:dyDescent="0.25">
      <c r="A225" s="71" t="s">
        <v>4819</v>
      </c>
      <c r="B225" s="71" t="s">
        <v>4147</v>
      </c>
    </row>
    <row r="226" spans="1:2" x14ac:dyDescent="0.25">
      <c r="A226" s="71" t="s">
        <v>4840</v>
      </c>
      <c r="B226" s="71" t="s">
        <v>5210</v>
      </c>
    </row>
    <row r="227" spans="1:2" x14ac:dyDescent="0.25">
      <c r="A227" s="71" t="s">
        <v>4847</v>
      </c>
      <c r="B227" s="71" t="s">
        <v>5210</v>
      </c>
    </row>
    <row r="228" spans="1:2" x14ac:dyDescent="0.25">
      <c r="A228" s="71" t="s">
        <v>4822</v>
      </c>
      <c r="B228" s="71" t="s">
        <v>4147</v>
      </c>
    </row>
    <row r="229" spans="1:2" x14ac:dyDescent="0.25">
      <c r="A229" s="71" t="s">
        <v>5035</v>
      </c>
      <c r="B229" s="71" t="s">
        <v>4147</v>
      </c>
    </row>
    <row r="230" spans="1:2" x14ac:dyDescent="0.25">
      <c r="A230" s="71" t="s">
        <v>4832</v>
      </c>
      <c r="B230" s="71" t="s">
        <v>4147</v>
      </c>
    </row>
    <row r="231" spans="1:2" x14ac:dyDescent="0.25">
      <c r="A231" s="71" t="s">
        <v>5049</v>
      </c>
      <c r="B231" s="71" t="s">
        <v>176</v>
      </c>
    </row>
    <row r="232" spans="1:2" x14ac:dyDescent="0.25">
      <c r="A232" s="71" t="s">
        <v>4854</v>
      </c>
      <c r="B232" s="71" t="s">
        <v>4147</v>
      </c>
    </row>
    <row r="233" spans="1:2" x14ac:dyDescent="0.25">
      <c r="A233" s="71" t="s">
        <v>4829</v>
      </c>
      <c r="B233" s="71" t="s">
        <v>234</v>
      </c>
    </row>
    <row r="234" spans="1:2" x14ac:dyDescent="0.25">
      <c r="A234" s="71" t="s">
        <v>4825</v>
      </c>
      <c r="B234" s="71" t="s">
        <v>97</v>
      </c>
    </row>
    <row r="235" spans="1:2" x14ac:dyDescent="0.25">
      <c r="A235" s="71" t="s">
        <v>4815</v>
      </c>
      <c r="B235" s="71" t="s">
        <v>234</v>
      </c>
    </row>
    <row r="236" spans="1:2" x14ac:dyDescent="0.25">
      <c r="A236" s="71" t="s">
        <v>4896</v>
      </c>
      <c r="B236" s="72" t="s">
        <v>223</v>
      </c>
    </row>
    <row r="237" spans="1:2" x14ac:dyDescent="0.25">
      <c r="A237" s="71" t="s">
        <v>4826</v>
      </c>
      <c r="B237" s="72" t="s">
        <v>147</v>
      </c>
    </row>
    <row r="238" spans="1:2" x14ac:dyDescent="0.25">
      <c r="A238" s="71" t="s">
        <v>4856</v>
      </c>
      <c r="B238" s="72" t="s">
        <v>147</v>
      </c>
    </row>
    <row r="239" spans="1:2" x14ac:dyDescent="0.25">
      <c r="A239" s="71" t="s">
        <v>5050</v>
      </c>
      <c r="B239" s="72" t="s">
        <v>174</v>
      </c>
    </row>
    <row r="240" spans="1:2" x14ac:dyDescent="0.25">
      <c r="A240" s="71" t="s">
        <v>4895</v>
      </c>
      <c r="B240" s="72" t="s">
        <v>223</v>
      </c>
    </row>
    <row r="241" spans="1:2" x14ac:dyDescent="0.25">
      <c r="A241" s="71" t="s">
        <v>4804</v>
      </c>
      <c r="B241" s="72" t="s">
        <v>181</v>
      </c>
    </row>
    <row r="242" spans="1:2" x14ac:dyDescent="0.25">
      <c r="A242" s="71" t="s">
        <v>4806</v>
      </c>
      <c r="B242" s="72" t="s">
        <v>181</v>
      </c>
    </row>
    <row r="243" spans="1:2" x14ac:dyDescent="0.25">
      <c r="A243" s="71" t="s">
        <v>5034</v>
      </c>
      <c r="B243" s="72" t="s">
        <v>220</v>
      </c>
    </row>
    <row r="244" spans="1:2" x14ac:dyDescent="0.25">
      <c r="A244" s="71" t="s">
        <v>5029</v>
      </c>
      <c r="B244" s="72" t="s">
        <v>604</v>
      </c>
    </row>
  </sheetData>
  <pageMargins left="0.7" right="0.7" top="0.75" bottom="0.75" header="0.3" footer="0.3"/>
  <tableParts count="2">
    <tablePart r:id="rId1"/>
    <tablePart r:id="rId2"/>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0" tint="-0.14999847407452621"/>
    <pageSetUpPr fitToPage="1"/>
  </sheetPr>
  <dimension ref="A1:H150"/>
  <sheetViews>
    <sheetView view="pageBreakPreview" zoomScaleNormal="70" zoomScaleSheetLayoutView="100" workbookViewId="0">
      <selection activeCell="A18" sqref="A18"/>
    </sheetView>
  </sheetViews>
  <sheetFormatPr defaultColWidth="9.140625" defaultRowHeight="15" x14ac:dyDescent="0.25"/>
  <cols>
    <col min="1" max="1" width="60" style="93" customWidth="1"/>
    <col min="2" max="2" width="11.5703125" style="38" customWidth="1"/>
    <col min="3" max="3" width="20.5703125" style="38" customWidth="1"/>
    <col min="4" max="4" width="23.140625" style="38" bestFit="1" customWidth="1"/>
    <col min="5" max="5" width="115.140625" style="38" bestFit="1" customWidth="1"/>
    <col min="6" max="6" width="9.140625" style="38"/>
    <col min="7" max="7" width="26.7109375" style="38" hidden="1" customWidth="1"/>
    <col min="8" max="8" width="10.7109375" style="38" hidden="1" customWidth="1"/>
    <col min="9" max="16384" width="9.140625" style="38"/>
  </cols>
  <sheetData>
    <row r="1" spans="1:8" ht="23.25" x14ac:dyDescent="0.35">
      <c r="A1" s="145" t="s">
        <v>491</v>
      </c>
      <c r="B1" s="145"/>
      <c r="C1" s="145"/>
      <c r="D1" s="145"/>
      <c r="E1" s="145"/>
      <c r="G1" s="157" t="s">
        <v>5604</v>
      </c>
      <c r="H1" s="158"/>
    </row>
    <row r="2" spans="1:8" x14ac:dyDescent="0.25">
      <c r="A2" s="41" t="s">
        <v>396</v>
      </c>
      <c r="C2" s="89" t="s">
        <v>5585</v>
      </c>
      <c r="G2" s="39" t="s">
        <v>5605</v>
      </c>
      <c r="H2" s="39" t="s">
        <v>490</v>
      </c>
    </row>
    <row r="3" spans="1:8" x14ac:dyDescent="0.25">
      <c r="A3" s="90" t="s">
        <v>246</v>
      </c>
      <c r="C3" s="39" t="s">
        <v>5586</v>
      </c>
      <c r="G3" s="39" t="s">
        <v>5606</v>
      </c>
      <c r="H3" s="94">
        <v>16072</v>
      </c>
    </row>
    <row r="4" spans="1:8" x14ac:dyDescent="0.25">
      <c r="A4" s="90" t="s">
        <v>473</v>
      </c>
      <c r="C4" s="39" t="s">
        <v>5587</v>
      </c>
      <c r="G4" s="39" t="s">
        <v>5607</v>
      </c>
      <c r="H4" s="94">
        <v>46022</v>
      </c>
    </row>
    <row r="5" spans="1:8" x14ac:dyDescent="0.25">
      <c r="A5" s="90" t="s">
        <v>5588</v>
      </c>
      <c r="G5" s="39" t="s">
        <v>5612</v>
      </c>
      <c r="H5" s="95">
        <f>YEAR(Val_DateMin)</f>
        <v>1944</v>
      </c>
    </row>
    <row r="6" spans="1:8" x14ac:dyDescent="0.25">
      <c r="A6" s="90" t="s">
        <v>5589</v>
      </c>
      <c r="C6" s="146" t="s">
        <v>633</v>
      </c>
      <c r="D6" s="147"/>
      <c r="E6" s="147"/>
      <c r="G6" s="39" t="s">
        <v>5613</v>
      </c>
      <c r="H6" s="95">
        <f>YEAR(Val_DateMax)</f>
        <v>2025</v>
      </c>
    </row>
    <row r="7" spans="1:8" x14ac:dyDescent="0.25">
      <c r="A7" s="90" t="s">
        <v>488</v>
      </c>
      <c r="C7" s="40" t="s">
        <v>490</v>
      </c>
      <c r="D7" s="148" t="s">
        <v>411</v>
      </c>
      <c r="E7" s="148"/>
      <c r="G7" s="39" t="s">
        <v>5609</v>
      </c>
      <c r="H7" s="39">
        <v>30</v>
      </c>
    </row>
    <row r="8" spans="1:8" x14ac:dyDescent="0.25">
      <c r="A8" s="90" t="s">
        <v>83</v>
      </c>
      <c r="C8" s="39" t="s">
        <v>483</v>
      </c>
      <c r="D8" s="149" t="s">
        <v>637</v>
      </c>
      <c r="E8" s="150"/>
      <c r="G8" s="39" t="s">
        <v>5608</v>
      </c>
      <c r="H8" s="39">
        <v>50</v>
      </c>
    </row>
    <row r="9" spans="1:8" x14ac:dyDescent="0.25">
      <c r="A9" s="90" t="s">
        <v>470</v>
      </c>
      <c r="C9" s="39" t="s">
        <v>634</v>
      </c>
      <c r="D9" s="149" t="s">
        <v>638</v>
      </c>
      <c r="E9" s="150"/>
      <c r="G9" s="39" t="s">
        <v>5610</v>
      </c>
      <c r="H9" s="39">
        <v>-85</v>
      </c>
    </row>
    <row r="10" spans="1:8" x14ac:dyDescent="0.25">
      <c r="A10" s="90" t="s">
        <v>4756</v>
      </c>
      <c r="C10" s="39" t="s">
        <v>5730</v>
      </c>
      <c r="D10" s="149" t="s">
        <v>5729</v>
      </c>
      <c r="E10" s="150"/>
      <c r="G10" s="39" t="s">
        <v>5611</v>
      </c>
      <c r="H10" s="39">
        <v>-70</v>
      </c>
    </row>
    <row r="11" spans="1:8" x14ac:dyDescent="0.25">
      <c r="A11" s="90" t="s">
        <v>471</v>
      </c>
      <c r="C11" s="39" t="s">
        <v>635</v>
      </c>
      <c r="D11" s="149" t="s">
        <v>639</v>
      </c>
      <c r="E11" s="150"/>
    </row>
    <row r="12" spans="1:8" x14ac:dyDescent="0.25">
      <c r="A12" s="90" t="s">
        <v>489</v>
      </c>
      <c r="C12" s="100"/>
      <c r="D12" s="100"/>
      <c r="E12" s="100"/>
    </row>
    <row r="13" spans="1:8" x14ac:dyDescent="0.25">
      <c r="A13" s="90" t="s">
        <v>472</v>
      </c>
      <c r="C13" s="100"/>
      <c r="D13" s="100"/>
      <c r="E13" s="100"/>
    </row>
    <row r="14" spans="1:8" x14ac:dyDescent="0.25">
      <c r="A14" s="91"/>
    </row>
    <row r="15" spans="1:8" x14ac:dyDescent="0.25">
      <c r="A15" s="41" t="s">
        <v>124</v>
      </c>
    </row>
    <row r="16" spans="1:8" x14ac:dyDescent="0.25">
      <c r="A16" s="92" t="s">
        <v>5590</v>
      </c>
    </row>
    <row r="17" spans="1:5" x14ac:dyDescent="0.25">
      <c r="A17" s="92" t="s">
        <v>5181</v>
      </c>
      <c r="C17" s="153" t="s">
        <v>636</v>
      </c>
      <c r="D17" s="153"/>
      <c r="E17" s="153"/>
    </row>
    <row r="18" spans="1:5" x14ac:dyDescent="0.25">
      <c r="A18" s="92" t="s">
        <v>5184</v>
      </c>
      <c r="C18" s="40" t="s">
        <v>490</v>
      </c>
      <c r="D18" s="154" t="s">
        <v>411</v>
      </c>
      <c r="E18" s="155"/>
    </row>
    <row r="19" spans="1:5" x14ac:dyDescent="0.25">
      <c r="A19" s="92" t="s">
        <v>5182</v>
      </c>
      <c r="C19" s="39" t="s">
        <v>482</v>
      </c>
      <c r="D19" s="149" t="s">
        <v>640</v>
      </c>
      <c r="E19" s="150"/>
    </row>
    <row r="20" spans="1:5" x14ac:dyDescent="0.25">
      <c r="A20" s="92" t="s">
        <v>5591</v>
      </c>
      <c r="C20" s="39" t="s">
        <v>635</v>
      </c>
      <c r="D20" s="149" t="s">
        <v>641</v>
      </c>
      <c r="E20" s="150"/>
    </row>
    <row r="21" spans="1:5" x14ac:dyDescent="0.25">
      <c r="A21" s="92" t="s">
        <v>5179</v>
      </c>
    </row>
    <row r="22" spans="1:5" x14ac:dyDescent="0.25">
      <c r="A22" s="92" t="s">
        <v>5592</v>
      </c>
      <c r="C22" s="89" t="s">
        <v>126</v>
      </c>
    </row>
    <row r="23" spans="1:5" x14ac:dyDescent="0.25">
      <c r="A23" s="92" t="s">
        <v>5593</v>
      </c>
      <c r="C23" s="39" t="s">
        <v>653</v>
      </c>
    </row>
    <row r="24" spans="1:5" x14ac:dyDescent="0.25">
      <c r="A24" s="92" t="s">
        <v>5594</v>
      </c>
    </row>
    <row r="25" spans="1:5" x14ac:dyDescent="0.25">
      <c r="A25" s="92" t="s">
        <v>5183</v>
      </c>
    </row>
    <row r="26" spans="1:5" x14ac:dyDescent="0.25">
      <c r="A26" s="92" t="s">
        <v>5595</v>
      </c>
      <c r="C26" s="153" t="s">
        <v>4305</v>
      </c>
      <c r="D26" s="153"/>
      <c r="E26" s="153"/>
    </row>
    <row r="27" spans="1:5" x14ac:dyDescent="0.25">
      <c r="A27" s="92" t="s">
        <v>5596</v>
      </c>
      <c r="C27" s="40" t="s">
        <v>490</v>
      </c>
      <c r="D27" s="154" t="s">
        <v>411</v>
      </c>
      <c r="E27" s="155"/>
    </row>
    <row r="28" spans="1:5" x14ac:dyDescent="0.25">
      <c r="A28" s="92" t="s">
        <v>5597</v>
      </c>
      <c r="C28" s="39" t="s">
        <v>110</v>
      </c>
      <c r="D28" s="149" t="s">
        <v>5601</v>
      </c>
      <c r="E28" s="150"/>
    </row>
    <row r="29" spans="1:5" x14ac:dyDescent="0.25">
      <c r="A29" s="92" t="s">
        <v>5598</v>
      </c>
      <c r="C29" s="39" t="s">
        <v>111</v>
      </c>
      <c r="D29" s="149" t="s">
        <v>5602</v>
      </c>
      <c r="E29" s="150"/>
    </row>
    <row r="30" spans="1:5" x14ac:dyDescent="0.25">
      <c r="A30" s="92" t="s">
        <v>5174</v>
      </c>
      <c r="C30" s="39" t="s">
        <v>470</v>
      </c>
      <c r="D30" s="149" t="s">
        <v>5603</v>
      </c>
      <c r="E30" s="150"/>
    </row>
    <row r="31" spans="1:5" x14ac:dyDescent="0.25">
      <c r="A31" s="92" t="s">
        <v>5170</v>
      </c>
    </row>
    <row r="32" spans="1:5" x14ac:dyDescent="0.25">
      <c r="A32" s="92" t="s">
        <v>5165</v>
      </c>
      <c r="C32" s="154" t="s">
        <v>5724</v>
      </c>
      <c r="D32" s="155"/>
    </row>
    <row r="33" spans="1:5" x14ac:dyDescent="0.25">
      <c r="A33" s="92" t="s">
        <v>5168</v>
      </c>
      <c r="C33" s="102" t="s">
        <v>5725</v>
      </c>
      <c r="D33" s="99">
        <v>2018</v>
      </c>
    </row>
    <row r="34" spans="1:5" x14ac:dyDescent="0.25">
      <c r="A34" s="92" t="s">
        <v>5172</v>
      </c>
      <c r="C34" s="102" t="s">
        <v>5728</v>
      </c>
      <c r="D34" s="101">
        <f>DATE(D33, 7, 1)</f>
        <v>43282</v>
      </c>
    </row>
    <row r="35" spans="1:5" x14ac:dyDescent="0.25">
      <c r="A35" s="92" t="s">
        <v>5599</v>
      </c>
      <c r="C35" s="102" t="s">
        <v>5726</v>
      </c>
      <c r="D35" s="101">
        <f>DATE(D33-4, 7, 1)</f>
        <v>41821</v>
      </c>
    </row>
    <row r="36" spans="1:5" x14ac:dyDescent="0.25">
      <c r="A36" s="92" t="s">
        <v>5600</v>
      </c>
      <c r="C36" s="102" t="s">
        <v>5727</v>
      </c>
      <c r="D36" s="101">
        <f>DATE(D33-1,7,1)</f>
        <v>42917</v>
      </c>
    </row>
    <row r="37" spans="1:5" x14ac:dyDescent="0.25">
      <c r="A37" s="92" t="s">
        <v>5176</v>
      </c>
    </row>
    <row r="38" spans="1:5" x14ac:dyDescent="0.25">
      <c r="A38" s="110"/>
      <c r="B38" s="109"/>
    </row>
    <row r="39" spans="1:5" ht="18.75" x14ac:dyDescent="0.3">
      <c r="A39" s="111"/>
    </row>
    <row r="40" spans="1:5" x14ac:dyDescent="0.25">
      <c r="A40" s="41" t="s">
        <v>481</v>
      </c>
      <c r="B40" s="160" t="s">
        <v>493</v>
      </c>
      <c r="C40" s="161"/>
      <c r="D40" s="161"/>
      <c r="E40" s="161"/>
    </row>
    <row r="41" spans="1:5" ht="45" customHeight="1" x14ac:dyDescent="0.25">
      <c r="A41" s="42" t="s">
        <v>494</v>
      </c>
      <c r="B41" s="151" t="s">
        <v>495</v>
      </c>
      <c r="C41" s="152"/>
      <c r="D41" s="152"/>
      <c r="E41" s="152"/>
    </row>
    <row r="42" spans="1:5" ht="45" customHeight="1" x14ac:dyDescent="0.25">
      <c r="A42" s="42" t="s">
        <v>496</v>
      </c>
      <c r="B42" s="151" t="s">
        <v>497</v>
      </c>
      <c r="C42" s="152"/>
      <c r="D42" s="152"/>
      <c r="E42" s="152"/>
    </row>
    <row r="43" spans="1:5" ht="45" customHeight="1" x14ac:dyDescent="0.25">
      <c r="A43" s="42" t="s">
        <v>498</v>
      </c>
      <c r="B43" s="151" t="s">
        <v>499</v>
      </c>
      <c r="C43" s="152"/>
      <c r="D43" s="152"/>
      <c r="E43" s="152"/>
    </row>
    <row r="44" spans="1:5" ht="45" customHeight="1" x14ac:dyDescent="0.25">
      <c r="A44" s="42" t="s">
        <v>500</v>
      </c>
      <c r="B44" s="151" t="s">
        <v>501</v>
      </c>
      <c r="C44" s="152"/>
      <c r="D44" s="152"/>
      <c r="E44" s="152"/>
    </row>
    <row r="45" spans="1:5" ht="45" customHeight="1" x14ac:dyDescent="0.25">
      <c r="A45" s="42" t="s">
        <v>502</v>
      </c>
      <c r="B45" s="151" t="s">
        <v>503</v>
      </c>
      <c r="C45" s="152"/>
      <c r="D45" s="152"/>
      <c r="E45" s="152"/>
    </row>
    <row r="46" spans="1:5" ht="45" customHeight="1" x14ac:dyDescent="0.25">
      <c r="A46" s="42" t="s">
        <v>504</v>
      </c>
      <c r="B46" s="151" t="s">
        <v>505</v>
      </c>
      <c r="C46" s="152"/>
      <c r="D46" s="152"/>
      <c r="E46" s="152"/>
    </row>
    <row r="47" spans="1:5" ht="45" customHeight="1" x14ac:dyDescent="0.25">
      <c r="A47" s="42" t="s">
        <v>506</v>
      </c>
      <c r="B47" s="151" t="s">
        <v>507</v>
      </c>
      <c r="C47" s="152"/>
      <c r="D47" s="152"/>
      <c r="E47" s="152"/>
    </row>
    <row r="48" spans="1:5" ht="45" customHeight="1" x14ac:dyDescent="0.25">
      <c r="A48" s="42" t="s">
        <v>508</v>
      </c>
      <c r="B48" s="151" t="s">
        <v>509</v>
      </c>
      <c r="C48" s="152"/>
      <c r="D48" s="152"/>
      <c r="E48" s="152"/>
    </row>
    <row r="49" spans="1:5" ht="45" customHeight="1" x14ac:dyDescent="0.25">
      <c r="A49" s="42" t="s">
        <v>510</v>
      </c>
      <c r="B49" s="151" t="s">
        <v>511</v>
      </c>
      <c r="C49" s="152"/>
      <c r="D49" s="152"/>
      <c r="E49" s="152"/>
    </row>
    <row r="50" spans="1:5" ht="45" customHeight="1" x14ac:dyDescent="0.25">
      <c r="A50" s="42" t="s">
        <v>512</v>
      </c>
      <c r="B50" s="151" t="s">
        <v>513</v>
      </c>
      <c r="C50" s="152"/>
      <c r="D50" s="152"/>
      <c r="E50" s="152"/>
    </row>
    <row r="51" spans="1:5" ht="45" customHeight="1" x14ac:dyDescent="0.25">
      <c r="A51" s="42" t="s">
        <v>514</v>
      </c>
      <c r="B51" s="151" t="s">
        <v>515</v>
      </c>
      <c r="C51" s="152"/>
      <c r="D51" s="152"/>
      <c r="E51" s="152"/>
    </row>
    <row r="52" spans="1:5" ht="45" customHeight="1" x14ac:dyDescent="0.25">
      <c r="A52" s="42" t="s">
        <v>516</v>
      </c>
      <c r="B52" s="151" t="s">
        <v>517</v>
      </c>
      <c r="C52" s="152"/>
      <c r="D52" s="152"/>
      <c r="E52" s="152"/>
    </row>
    <row r="53" spans="1:5" ht="45" customHeight="1" x14ac:dyDescent="0.25">
      <c r="A53" s="42" t="s">
        <v>518</v>
      </c>
      <c r="B53" s="151" t="s">
        <v>519</v>
      </c>
      <c r="C53" s="152"/>
      <c r="D53" s="152"/>
      <c r="E53" s="152"/>
    </row>
    <row r="54" spans="1:5" ht="45" customHeight="1" x14ac:dyDescent="0.25">
      <c r="A54" s="42" t="s">
        <v>520</v>
      </c>
      <c r="B54" s="151" t="s">
        <v>521</v>
      </c>
      <c r="C54" s="152"/>
      <c r="D54" s="152"/>
      <c r="E54" s="152"/>
    </row>
    <row r="55" spans="1:5" ht="45" customHeight="1" x14ac:dyDescent="0.25">
      <c r="A55" s="42" t="s">
        <v>522</v>
      </c>
      <c r="B55" s="151" t="s">
        <v>523</v>
      </c>
      <c r="C55" s="152"/>
      <c r="D55" s="152"/>
      <c r="E55" s="152"/>
    </row>
    <row r="56" spans="1:5" ht="45" customHeight="1" x14ac:dyDescent="0.25">
      <c r="A56" s="42" t="s">
        <v>487</v>
      </c>
      <c r="B56" s="151" t="s">
        <v>524</v>
      </c>
      <c r="C56" s="152"/>
      <c r="D56" s="152"/>
      <c r="E56" s="152"/>
    </row>
    <row r="57" spans="1:5" ht="45" customHeight="1" x14ac:dyDescent="0.25">
      <c r="A57" s="42" t="s">
        <v>486</v>
      </c>
      <c r="B57" s="151" t="s">
        <v>525</v>
      </c>
      <c r="C57" s="152"/>
      <c r="D57" s="152"/>
      <c r="E57" s="152"/>
    </row>
    <row r="58" spans="1:5" ht="45" customHeight="1" x14ac:dyDescent="0.25">
      <c r="A58" s="42" t="s">
        <v>148</v>
      </c>
      <c r="B58" s="151" t="s">
        <v>526</v>
      </c>
      <c r="C58" s="152"/>
      <c r="D58" s="152"/>
      <c r="E58" s="152"/>
    </row>
    <row r="59" spans="1:5" ht="45" customHeight="1" x14ac:dyDescent="0.25">
      <c r="A59" s="42" t="s">
        <v>527</v>
      </c>
      <c r="B59" s="151" t="s">
        <v>528</v>
      </c>
      <c r="C59" s="152"/>
      <c r="D59" s="152"/>
      <c r="E59" s="152"/>
    </row>
    <row r="60" spans="1:5" ht="45" customHeight="1" x14ac:dyDescent="0.25">
      <c r="A60" s="42" t="s">
        <v>529</v>
      </c>
      <c r="B60" s="151" t="s">
        <v>528</v>
      </c>
      <c r="C60" s="152"/>
      <c r="D60" s="152"/>
      <c r="E60" s="152"/>
    </row>
    <row r="61" spans="1:5" ht="45" customHeight="1" x14ac:dyDescent="0.25">
      <c r="A61" s="42" t="s">
        <v>530</v>
      </c>
      <c r="B61" s="151" t="s">
        <v>528</v>
      </c>
      <c r="C61" s="152"/>
      <c r="D61" s="152"/>
      <c r="E61" s="152"/>
    </row>
    <row r="62" spans="1:5" ht="45" customHeight="1" x14ac:dyDescent="0.25">
      <c r="A62" s="42" t="s">
        <v>531</v>
      </c>
      <c r="B62" s="151" t="s">
        <v>528</v>
      </c>
      <c r="C62" s="152"/>
      <c r="D62" s="152"/>
      <c r="E62" s="152"/>
    </row>
    <row r="63" spans="1:5" ht="45" customHeight="1" x14ac:dyDescent="0.25">
      <c r="A63" s="42" t="s">
        <v>532</v>
      </c>
      <c r="B63" s="151" t="s">
        <v>528</v>
      </c>
      <c r="C63" s="152"/>
      <c r="D63" s="152"/>
      <c r="E63" s="152"/>
    </row>
    <row r="64" spans="1:5" ht="45" customHeight="1" x14ac:dyDescent="0.25">
      <c r="A64" s="42" t="s">
        <v>533</v>
      </c>
      <c r="B64" s="151" t="s">
        <v>534</v>
      </c>
      <c r="C64" s="152"/>
      <c r="D64" s="152"/>
      <c r="E64" s="152"/>
    </row>
    <row r="65" spans="1:5" ht="45" customHeight="1" x14ac:dyDescent="0.25">
      <c r="A65" s="42" t="s">
        <v>535</v>
      </c>
      <c r="B65" s="151" t="s">
        <v>536</v>
      </c>
      <c r="C65" s="152"/>
      <c r="D65" s="152"/>
      <c r="E65" s="152"/>
    </row>
    <row r="66" spans="1:5" ht="45" customHeight="1" x14ac:dyDescent="0.25">
      <c r="A66" s="42" t="s">
        <v>537</v>
      </c>
      <c r="B66" s="151" t="s">
        <v>538</v>
      </c>
      <c r="C66" s="152"/>
      <c r="D66" s="152"/>
      <c r="E66" s="152"/>
    </row>
    <row r="67" spans="1:5" ht="45" customHeight="1" x14ac:dyDescent="0.25">
      <c r="A67" s="42" t="s">
        <v>485</v>
      </c>
      <c r="B67" s="151" t="s">
        <v>539</v>
      </c>
      <c r="C67" s="152"/>
      <c r="D67" s="152"/>
      <c r="E67" s="152"/>
    </row>
    <row r="68" spans="1:5" ht="45" customHeight="1" x14ac:dyDescent="0.25">
      <c r="A68" s="42" t="s">
        <v>167</v>
      </c>
      <c r="B68" s="151" t="s">
        <v>540</v>
      </c>
      <c r="C68" s="152"/>
      <c r="D68" s="152"/>
      <c r="E68" s="152"/>
    </row>
    <row r="69" spans="1:5" ht="45" customHeight="1" x14ac:dyDescent="0.25">
      <c r="A69" s="42" t="s">
        <v>50</v>
      </c>
      <c r="B69" s="151" t="s">
        <v>541</v>
      </c>
      <c r="C69" s="152"/>
      <c r="D69" s="152"/>
      <c r="E69" s="152"/>
    </row>
    <row r="70" spans="1:5" ht="45" customHeight="1" x14ac:dyDescent="0.25">
      <c r="A70" s="42" t="s">
        <v>52</v>
      </c>
      <c r="B70" s="151" t="s">
        <v>542</v>
      </c>
      <c r="C70" s="152"/>
      <c r="D70" s="152"/>
      <c r="E70" s="152"/>
    </row>
    <row r="71" spans="1:5" ht="45" customHeight="1" x14ac:dyDescent="0.25">
      <c r="A71" s="42" t="s">
        <v>53</v>
      </c>
      <c r="B71" s="151" t="s">
        <v>543</v>
      </c>
      <c r="C71" s="152"/>
      <c r="D71" s="152"/>
      <c r="E71" s="152"/>
    </row>
    <row r="72" spans="1:5" ht="45" customHeight="1" x14ac:dyDescent="0.25">
      <c r="A72" s="42" t="s">
        <v>544</v>
      </c>
      <c r="B72" s="151" t="s">
        <v>545</v>
      </c>
      <c r="C72" s="152"/>
      <c r="D72" s="152"/>
      <c r="E72" s="152"/>
    </row>
    <row r="73" spans="1:5" ht="45" customHeight="1" x14ac:dyDescent="0.25">
      <c r="A73" s="42" t="s">
        <v>546</v>
      </c>
      <c r="B73" s="151" t="s">
        <v>547</v>
      </c>
      <c r="C73" s="152"/>
      <c r="D73" s="152"/>
      <c r="E73" s="152"/>
    </row>
    <row r="74" spans="1:5" ht="45" customHeight="1" x14ac:dyDescent="0.25">
      <c r="A74" s="42" t="s">
        <v>175</v>
      </c>
      <c r="B74" s="151" t="s">
        <v>548</v>
      </c>
      <c r="C74" s="152"/>
      <c r="D74" s="152"/>
      <c r="E74" s="152"/>
    </row>
    <row r="75" spans="1:5" ht="45" customHeight="1" x14ac:dyDescent="0.25">
      <c r="A75" s="42" t="s">
        <v>549</v>
      </c>
      <c r="B75" s="151" t="s">
        <v>550</v>
      </c>
      <c r="C75" s="152"/>
      <c r="D75" s="152"/>
      <c r="E75" s="152"/>
    </row>
    <row r="76" spans="1:5" ht="45" customHeight="1" x14ac:dyDescent="0.25">
      <c r="A76" s="42" t="s">
        <v>551</v>
      </c>
      <c r="B76" s="151" t="s">
        <v>550</v>
      </c>
      <c r="C76" s="152"/>
      <c r="D76" s="152"/>
      <c r="E76" s="152"/>
    </row>
    <row r="77" spans="1:5" ht="45" customHeight="1" x14ac:dyDescent="0.25">
      <c r="A77" s="42" t="s">
        <v>552</v>
      </c>
      <c r="B77" s="151" t="s">
        <v>550</v>
      </c>
      <c r="C77" s="152"/>
      <c r="D77" s="152"/>
      <c r="E77" s="152"/>
    </row>
    <row r="78" spans="1:5" ht="45" customHeight="1" x14ac:dyDescent="0.25">
      <c r="A78" s="42" t="s">
        <v>553</v>
      </c>
      <c r="B78" s="151" t="s">
        <v>550</v>
      </c>
      <c r="C78" s="152"/>
      <c r="D78" s="152"/>
      <c r="E78" s="152"/>
    </row>
    <row r="79" spans="1:5" ht="45" customHeight="1" x14ac:dyDescent="0.25">
      <c r="A79" s="42" t="s">
        <v>554</v>
      </c>
      <c r="B79" s="151" t="s">
        <v>550</v>
      </c>
      <c r="C79" s="152"/>
      <c r="D79" s="152"/>
      <c r="E79" s="152"/>
    </row>
    <row r="80" spans="1:5" ht="45" customHeight="1" x14ac:dyDescent="0.25">
      <c r="A80" s="42" t="s">
        <v>555</v>
      </c>
      <c r="B80" s="151" t="s">
        <v>556</v>
      </c>
      <c r="C80" s="152"/>
      <c r="D80" s="152"/>
      <c r="E80" s="152"/>
    </row>
    <row r="81" spans="1:5" ht="45" customHeight="1" x14ac:dyDescent="0.25">
      <c r="A81" s="42" t="s">
        <v>178</v>
      </c>
      <c r="B81" s="151" t="s">
        <v>557</v>
      </c>
      <c r="C81" s="152"/>
      <c r="D81" s="152"/>
      <c r="E81" s="152"/>
    </row>
    <row r="82" spans="1:5" ht="45" customHeight="1" x14ac:dyDescent="0.25">
      <c r="A82" s="42" t="s">
        <v>179</v>
      </c>
      <c r="B82" s="151" t="s">
        <v>558</v>
      </c>
      <c r="C82" s="152"/>
      <c r="D82" s="152"/>
      <c r="E82" s="152"/>
    </row>
    <row r="83" spans="1:5" ht="45" customHeight="1" x14ac:dyDescent="0.25">
      <c r="A83" s="42" t="s">
        <v>559</v>
      </c>
      <c r="B83" s="151" t="s">
        <v>560</v>
      </c>
      <c r="C83" s="152"/>
      <c r="D83" s="152"/>
      <c r="E83" s="152"/>
    </row>
    <row r="84" spans="1:5" ht="45" customHeight="1" x14ac:dyDescent="0.25">
      <c r="A84" s="42" t="s">
        <v>183</v>
      </c>
      <c r="B84" s="151" t="s">
        <v>561</v>
      </c>
      <c r="C84" s="152"/>
      <c r="D84" s="152"/>
      <c r="E84" s="152"/>
    </row>
    <row r="85" spans="1:5" ht="45" customHeight="1" x14ac:dyDescent="0.25">
      <c r="A85" s="42" t="s">
        <v>562</v>
      </c>
      <c r="B85" s="151" t="s">
        <v>563</v>
      </c>
      <c r="C85" s="152"/>
      <c r="D85" s="152"/>
      <c r="E85" s="152"/>
    </row>
    <row r="86" spans="1:5" ht="45" customHeight="1" x14ac:dyDescent="0.25">
      <c r="A86" s="42" t="s">
        <v>564</v>
      </c>
      <c r="B86" s="151" t="s">
        <v>565</v>
      </c>
      <c r="C86" s="152"/>
      <c r="D86" s="152"/>
      <c r="E86" s="152"/>
    </row>
    <row r="87" spans="1:5" ht="45" customHeight="1" x14ac:dyDescent="0.25">
      <c r="A87" s="42" t="s">
        <v>566</v>
      </c>
      <c r="B87" s="151" t="s">
        <v>567</v>
      </c>
      <c r="C87" s="152"/>
      <c r="D87" s="152"/>
      <c r="E87" s="152"/>
    </row>
    <row r="88" spans="1:5" ht="45" customHeight="1" x14ac:dyDescent="0.25">
      <c r="A88" s="42" t="s">
        <v>568</v>
      </c>
      <c r="B88" s="151" t="s">
        <v>569</v>
      </c>
      <c r="C88" s="152"/>
      <c r="D88" s="152"/>
      <c r="E88" s="152"/>
    </row>
    <row r="89" spans="1:5" ht="45" customHeight="1" x14ac:dyDescent="0.25">
      <c r="A89" s="42" t="s">
        <v>570</v>
      </c>
      <c r="B89" s="151" t="s">
        <v>571</v>
      </c>
      <c r="C89" s="152"/>
      <c r="D89" s="152"/>
      <c r="E89" s="152"/>
    </row>
    <row r="90" spans="1:5" ht="45" customHeight="1" x14ac:dyDescent="0.25">
      <c r="A90" s="42" t="s">
        <v>572</v>
      </c>
      <c r="B90" s="151" t="s">
        <v>573</v>
      </c>
      <c r="C90" s="152"/>
      <c r="D90" s="152"/>
      <c r="E90" s="152"/>
    </row>
    <row r="91" spans="1:5" ht="45" customHeight="1" x14ac:dyDescent="0.25">
      <c r="A91" s="42" t="s">
        <v>574</v>
      </c>
      <c r="B91" s="151" t="s">
        <v>575</v>
      </c>
      <c r="C91" s="152"/>
      <c r="D91" s="152"/>
      <c r="E91" s="152"/>
    </row>
    <row r="92" spans="1:5" ht="45" customHeight="1" x14ac:dyDescent="0.25">
      <c r="A92" s="42" t="s">
        <v>576</v>
      </c>
      <c r="B92" s="151" t="s">
        <v>577</v>
      </c>
      <c r="C92" s="152"/>
      <c r="D92" s="152"/>
      <c r="E92" s="152"/>
    </row>
    <row r="93" spans="1:5" ht="45" customHeight="1" x14ac:dyDescent="0.25">
      <c r="A93" s="42" t="s">
        <v>578</v>
      </c>
      <c r="B93" s="151" t="s">
        <v>579</v>
      </c>
      <c r="C93" s="152"/>
      <c r="D93" s="152"/>
      <c r="E93" s="152"/>
    </row>
    <row r="94" spans="1:5" ht="45" customHeight="1" x14ac:dyDescent="0.25">
      <c r="A94" s="42" t="s">
        <v>580</v>
      </c>
      <c r="B94" s="151" t="s">
        <v>581</v>
      </c>
      <c r="C94" s="152"/>
      <c r="D94" s="152"/>
      <c r="E94" s="152"/>
    </row>
    <row r="95" spans="1:5" ht="45" customHeight="1" x14ac:dyDescent="0.25">
      <c r="A95" s="42" t="s">
        <v>582</v>
      </c>
      <c r="B95" s="151" t="s">
        <v>583</v>
      </c>
      <c r="C95" s="152"/>
      <c r="D95" s="152"/>
      <c r="E95" s="152"/>
    </row>
    <row r="96" spans="1:5" ht="45" customHeight="1" x14ac:dyDescent="0.25">
      <c r="A96" s="42" t="s">
        <v>584</v>
      </c>
      <c r="B96" s="151" t="s">
        <v>585</v>
      </c>
      <c r="C96" s="152"/>
      <c r="D96" s="152"/>
      <c r="E96" s="152"/>
    </row>
    <row r="97" spans="1:5" ht="45" customHeight="1" x14ac:dyDescent="0.25">
      <c r="A97" s="42" t="s">
        <v>586</v>
      </c>
      <c r="B97" s="151" t="s">
        <v>587</v>
      </c>
      <c r="C97" s="152"/>
      <c r="D97" s="152"/>
      <c r="E97" s="152"/>
    </row>
    <row r="98" spans="1:5" ht="45" customHeight="1" x14ac:dyDescent="0.25">
      <c r="A98" s="42" t="s">
        <v>588</v>
      </c>
      <c r="B98" s="151" t="s">
        <v>589</v>
      </c>
      <c r="C98" s="152"/>
      <c r="D98" s="152"/>
      <c r="E98" s="152"/>
    </row>
    <row r="99" spans="1:5" ht="45" customHeight="1" x14ac:dyDescent="0.25">
      <c r="A99" s="42" t="s">
        <v>590</v>
      </c>
      <c r="B99" s="151" t="s">
        <v>591</v>
      </c>
      <c r="C99" s="152"/>
      <c r="D99" s="152"/>
      <c r="E99" s="152"/>
    </row>
    <row r="100" spans="1:5" ht="45" customHeight="1" x14ac:dyDescent="0.25">
      <c r="A100" s="42" t="s">
        <v>592</v>
      </c>
      <c r="B100" s="151" t="s">
        <v>593</v>
      </c>
      <c r="C100" s="152"/>
      <c r="D100" s="152"/>
      <c r="E100" s="152"/>
    </row>
    <row r="101" spans="1:5" ht="45" customHeight="1" x14ac:dyDescent="0.25">
      <c r="A101" s="42" t="s">
        <v>594</v>
      </c>
      <c r="B101" s="151" t="s">
        <v>595</v>
      </c>
      <c r="C101" s="152"/>
      <c r="D101" s="152"/>
      <c r="E101" s="152"/>
    </row>
    <row r="102" spans="1:5" ht="45" customHeight="1" x14ac:dyDescent="0.25">
      <c r="A102" s="42" t="s">
        <v>364</v>
      </c>
      <c r="B102" s="151" t="s">
        <v>596</v>
      </c>
      <c r="C102" s="152"/>
      <c r="D102" s="152"/>
      <c r="E102" s="152"/>
    </row>
    <row r="103" spans="1:5" ht="45" customHeight="1" x14ac:dyDescent="0.25">
      <c r="A103" s="42" t="s">
        <v>365</v>
      </c>
      <c r="B103" s="151" t="s">
        <v>597</v>
      </c>
      <c r="C103" s="152"/>
      <c r="D103" s="152"/>
      <c r="E103" s="152"/>
    </row>
    <row r="104" spans="1:5" ht="45" customHeight="1" x14ac:dyDescent="0.25">
      <c r="A104" s="42" t="s">
        <v>366</v>
      </c>
      <c r="B104" s="151" t="s">
        <v>598</v>
      </c>
      <c r="C104" s="152"/>
      <c r="D104" s="152"/>
      <c r="E104" s="152"/>
    </row>
    <row r="105" spans="1:5" ht="45" customHeight="1" x14ac:dyDescent="0.25">
      <c r="A105" s="42" t="s">
        <v>361</v>
      </c>
      <c r="B105" s="151" t="s">
        <v>599</v>
      </c>
      <c r="C105" s="152"/>
      <c r="D105" s="152"/>
      <c r="E105" s="152"/>
    </row>
    <row r="106" spans="1:5" ht="45" customHeight="1" x14ac:dyDescent="0.25">
      <c r="A106" s="42" t="s">
        <v>362</v>
      </c>
      <c r="B106" s="151" t="s">
        <v>600</v>
      </c>
      <c r="C106" s="152"/>
      <c r="D106" s="152"/>
      <c r="E106" s="152"/>
    </row>
    <row r="107" spans="1:5" ht="45" customHeight="1" x14ac:dyDescent="0.25">
      <c r="A107" s="42" t="s">
        <v>363</v>
      </c>
      <c r="B107" s="151" t="s">
        <v>601</v>
      </c>
      <c r="C107" s="152"/>
      <c r="D107" s="152"/>
      <c r="E107" s="152"/>
    </row>
    <row r="108" spans="1:5" ht="45" customHeight="1" x14ac:dyDescent="0.25">
      <c r="A108" s="42" t="s">
        <v>602</v>
      </c>
      <c r="B108" s="151" t="s">
        <v>603</v>
      </c>
      <c r="C108" s="152"/>
      <c r="D108" s="152"/>
      <c r="E108" s="152"/>
    </row>
    <row r="109" spans="1:5" ht="45" customHeight="1" x14ac:dyDescent="0.25">
      <c r="A109" s="42" t="s">
        <v>604</v>
      </c>
      <c r="B109" s="151" t="s">
        <v>605</v>
      </c>
      <c r="C109" s="152"/>
      <c r="D109" s="152"/>
      <c r="E109" s="152"/>
    </row>
    <row r="110" spans="1:5" ht="45" customHeight="1" x14ac:dyDescent="0.25">
      <c r="A110" s="42" t="s">
        <v>606</v>
      </c>
      <c r="B110" s="151" t="s">
        <v>607</v>
      </c>
      <c r="C110" s="152"/>
      <c r="D110" s="152"/>
      <c r="E110" s="152"/>
    </row>
    <row r="111" spans="1:5" ht="45" customHeight="1" x14ac:dyDescent="0.25">
      <c r="A111" s="42" t="s">
        <v>608</v>
      </c>
      <c r="B111" s="151" t="s">
        <v>609</v>
      </c>
      <c r="C111" s="152"/>
      <c r="D111" s="152"/>
      <c r="E111" s="152"/>
    </row>
    <row r="112" spans="1:5" ht="45" customHeight="1" x14ac:dyDescent="0.25">
      <c r="A112" s="42" t="s">
        <v>610</v>
      </c>
      <c r="B112" s="151" t="s">
        <v>611</v>
      </c>
      <c r="C112" s="152"/>
      <c r="D112" s="152"/>
      <c r="E112" s="152"/>
    </row>
    <row r="113" spans="1:5" ht="45" customHeight="1" x14ac:dyDescent="0.25">
      <c r="A113" s="42" t="s">
        <v>612</v>
      </c>
      <c r="B113" s="151" t="s">
        <v>528</v>
      </c>
      <c r="C113" s="152"/>
      <c r="D113" s="152"/>
      <c r="E113" s="152"/>
    </row>
    <row r="114" spans="1:5" ht="45" customHeight="1" x14ac:dyDescent="0.25">
      <c r="A114" s="42" t="s">
        <v>613</v>
      </c>
      <c r="B114" s="151" t="s">
        <v>528</v>
      </c>
      <c r="C114" s="152"/>
      <c r="D114" s="152"/>
      <c r="E114" s="152"/>
    </row>
    <row r="115" spans="1:5" ht="45" customHeight="1" x14ac:dyDescent="0.25">
      <c r="A115" s="42" t="s">
        <v>614</v>
      </c>
      <c r="B115" s="151" t="s">
        <v>528</v>
      </c>
      <c r="C115" s="152"/>
      <c r="D115" s="152"/>
      <c r="E115" s="152"/>
    </row>
    <row r="116" spans="1:5" ht="45" customHeight="1" x14ac:dyDescent="0.25">
      <c r="A116" s="42" t="s">
        <v>615</v>
      </c>
      <c r="B116" s="151" t="s">
        <v>528</v>
      </c>
      <c r="C116" s="152"/>
      <c r="D116" s="152"/>
      <c r="E116" s="152"/>
    </row>
    <row r="117" spans="1:5" ht="45" customHeight="1" x14ac:dyDescent="0.25">
      <c r="A117" s="42" t="s">
        <v>616</v>
      </c>
      <c r="B117" s="151" t="s">
        <v>528</v>
      </c>
      <c r="C117" s="152"/>
      <c r="D117" s="152"/>
      <c r="E117" s="152"/>
    </row>
    <row r="118" spans="1:5" ht="45" customHeight="1" x14ac:dyDescent="0.25">
      <c r="A118" s="42" t="s">
        <v>617</v>
      </c>
      <c r="B118" s="151" t="s">
        <v>618</v>
      </c>
      <c r="C118" s="152"/>
      <c r="D118" s="152"/>
      <c r="E118" s="152"/>
    </row>
    <row r="119" spans="1:5" ht="45" customHeight="1" x14ac:dyDescent="0.25">
      <c r="A119" s="42" t="s">
        <v>619</v>
      </c>
      <c r="B119" s="151" t="s">
        <v>620</v>
      </c>
      <c r="C119" s="152"/>
      <c r="D119" s="152"/>
      <c r="E119" s="152"/>
    </row>
    <row r="120" spans="1:5" ht="45" customHeight="1" x14ac:dyDescent="0.25">
      <c r="A120" s="42" t="s">
        <v>99</v>
      </c>
      <c r="B120" s="151" t="s">
        <v>621</v>
      </c>
      <c r="C120" s="152"/>
      <c r="D120" s="152"/>
      <c r="E120" s="152"/>
    </row>
    <row r="121" spans="1:5" ht="45" customHeight="1" x14ac:dyDescent="0.25">
      <c r="A121" s="42" t="s">
        <v>622</v>
      </c>
      <c r="B121" s="151" t="s">
        <v>583</v>
      </c>
      <c r="C121" s="152"/>
      <c r="D121" s="152"/>
      <c r="E121" s="152"/>
    </row>
    <row r="122" spans="1:5" ht="45" customHeight="1" x14ac:dyDescent="0.25">
      <c r="A122" s="42" t="s">
        <v>623</v>
      </c>
      <c r="B122" s="151" t="s">
        <v>585</v>
      </c>
      <c r="C122" s="152"/>
      <c r="D122" s="152"/>
      <c r="E122" s="152"/>
    </row>
    <row r="123" spans="1:5" ht="45" customHeight="1" x14ac:dyDescent="0.25">
      <c r="A123" s="42" t="s">
        <v>624</v>
      </c>
      <c r="B123" s="151" t="s">
        <v>625</v>
      </c>
      <c r="C123" s="152"/>
      <c r="D123" s="152"/>
      <c r="E123" s="152"/>
    </row>
    <row r="124" spans="1:5" ht="45" customHeight="1" x14ac:dyDescent="0.25">
      <c r="A124" s="42" t="s">
        <v>626</v>
      </c>
      <c r="B124" s="151" t="s">
        <v>627</v>
      </c>
      <c r="C124" s="152"/>
      <c r="D124" s="152"/>
      <c r="E124" s="152"/>
    </row>
    <row r="125" spans="1:5" ht="45" customHeight="1" x14ac:dyDescent="0.25">
      <c r="A125" s="42" t="s">
        <v>484</v>
      </c>
      <c r="B125" s="151" t="s">
        <v>628</v>
      </c>
      <c r="C125" s="152"/>
      <c r="D125" s="152"/>
      <c r="E125" s="152"/>
    </row>
    <row r="126" spans="1:5" ht="45" customHeight="1" x14ac:dyDescent="0.25">
      <c r="A126" s="42" t="s">
        <v>629</v>
      </c>
      <c r="B126" s="151" t="s">
        <v>630</v>
      </c>
      <c r="C126" s="152"/>
      <c r="D126" s="152"/>
      <c r="E126" s="152"/>
    </row>
    <row r="127" spans="1:5" ht="45" customHeight="1" x14ac:dyDescent="0.25">
      <c r="A127" s="42" t="s">
        <v>631</v>
      </c>
      <c r="B127" s="151" t="s">
        <v>632</v>
      </c>
      <c r="C127" s="152"/>
      <c r="D127" s="152"/>
      <c r="E127" s="152"/>
    </row>
    <row r="129" spans="1:5" x14ac:dyDescent="0.25">
      <c r="A129" s="41" t="s">
        <v>4306</v>
      </c>
    </row>
    <row r="130" spans="1:5" x14ac:dyDescent="0.25">
      <c r="A130" s="73" t="s">
        <v>662</v>
      </c>
    </row>
    <row r="131" spans="1:5" x14ac:dyDescent="0.25">
      <c r="A131" s="74" t="s">
        <v>660</v>
      </c>
    </row>
    <row r="132" spans="1:5" x14ac:dyDescent="0.25">
      <c r="A132" s="75" t="s">
        <v>661</v>
      </c>
    </row>
    <row r="133" spans="1:5" x14ac:dyDescent="0.25">
      <c r="A133" s="38"/>
    </row>
    <row r="134" spans="1:5" x14ac:dyDescent="0.25">
      <c r="A134" s="76" t="s">
        <v>480</v>
      </c>
      <c r="B134" s="159" t="s">
        <v>659</v>
      </c>
      <c r="C134" s="159"/>
      <c r="D134" s="159"/>
      <c r="E134" s="159"/>
    </row>
    <row r="135" spans="1:5" x14ac:dyDescent="0.25">
      <c r="A135" s="77" t="s">
        <v>662</v>
      </c>
      <c r="B135" s="156" t="s">
        <v>4290</v>
      </c>
      <c r="C135" s="156"/>
      <c r="D135" s="156"/>
      <c r="E135" s="156"/>
    </row>
    <row r="136" spans="1:5" x14ac:dyDescent="0.25">
      <c r="A136" s="78" t="s">
        <v>660</v>
      </c>
      <c r="B136" s="156" t="s">
        <v>4297</v>
      </c>
      <c r="C136" s="156"/>
      <c r="D136" s="156"/>
      <c r="E136" s="156"/>
    </row>
    <row r="137" spans="1:5" x14ac:dyDescent="0.25">
      <c r="A137" s="78" t="s">
        <v>660</v>
      </c>
      <c r="B137" s="156" t="s">
        <v>4298</v>
      </c>
      <c r="C137" s="156"/>
      <c r="D137" s="156"/>
      <c r="E137" s="156"/>
    </row>
    <row r="138" spans="1:5" x14ac:dyDescent="0.25">
      <c r="A138" s="78" t="s">
        <v>660</v>
      </c>
      <c r="B138" s="156" t="s">
        <v>4288</v>
      </c>
      <c r="C138" s="156"/>
      <c r="D138" s="156"/>
      <c r="E138" s="156"/>
    </row>
    <row r="139" spans="1:5" x14ac:dyDescent="0.25">
      <c r="A139" s="78" t="s">
        <v>660</v>
      </c>
      <c r="B139" s="156" t="s">
        <v>4299</v>
      </c>
      <c r="C139" s="156"/>
      <c r="D139" s="156"/>
      <c r="E139" s="156"/>
    </row>
    <row r="140" spans="1:5" x14ac:dyDescent="0.25">
      <c r="A140" s="79" t="s">
        <v>661</v>
      </c>
      <c r="B140" s="156" t="s">
        <v>4289</v>
      </c>
      <c r="C140" s="156"/>
      <c r="D140" s="156"/>
      <c r="E140" s="156"/>
    </row>
    <row r="141" spans="1:5" x14ac:dyDescent="0.25">
      <c r="A141" s="79" t="s">
        <v>661</v>
      </c>
      <c r="B141" s="156" t="s">
        <v>4293</v>
      </c>
      <c r="C141" s="156"/>
      <c r="D141" s="156"/>
      <c r="E141" s="156"/>
    </row>
    <row r="142" spans="1:5" x14ac:dyDescent="0.25">
      <c r="A142" s="79" t="s">
        <v>661</v>
      </c>
      <c r="B142" s="156" t="s">
        <v>4295</v>
      </c>
      <c r="C142" s="156"/>
      <c r="D142" s="156"/>
      <c r="E142" s="156"/>
    </row>
    <row r="143" spans="1:5" x14ac:dyDescent="0.25">
      <c r="A143" s="79" t="s">
        <v>661</v>
      </c>
      <c r="B143" s="156" t="s">
        <v>4300</v>
      </c>
      <c r="C143" s="156"/>
      <c r="D143" s="156"/>
      <c r="E143" s="156"/>
    </row>
    <row r="144" spans="1:5" x14ac:dyDescent="0.25">
      <c r="A144" s="79" t="s">
        <v>661</v>
      </c>
      <c r="B144" s="156" t="s">
        <v>4301</v>
      </c>
      <c r="C144" s="156"/>
      <c r="D144" s="156"/>
      <c r="E144" s="156"/>
    </row>
    <row r="145" spans="1:5" x14ac:dyDescent="0.25">
      <c r="A145" s="79" t="s">
        <v>661</v>
      </c>
      <c r="B145" s="156" t="s">
        <v>4302</v>
      </c>
      <c r="C145" s="156"/>
      <c r="D145" s="156"/>
      <c r="E145" s="156"/>
    </row>
    <row r="146" spans="1:5" x14ac:dyDescent="0.25">
      <c r="A146" s="79" t="s">
        <v>661</v>
      </c>
      <c r="B146" s="156" t="s">
        <v>4303</v>
      </c>
      <c r="C146" s="156"/>
      <c r="D146" s="156"/>
      <c r="E146" s="156"/>
    </row>
    <row r="147" spans="1:5" x14ac:dyDescent="0.25">
      <c r="A147" s="79" t="s">
        <v>661</v>
      </c>
      <c r="B147" s="156" t="s">
        <v>4291</v>
      </c>
      <c r="C147" s="156"/>
      <c r="D147" s="156"/>
      <c r="E147" s="156"/>
    </row>
    <row r="148" spans="1:5" x14ac:dyDescent="0.25">
      <c r="A148" s="79" t="s">
        <v>661</v>
      </c>
      <c r="B148" s="156" t="s">
        <v>4294</v>
      </c>
      <c r="C148" s="156"/>
      <c r="D148" s="156"/>
      <c r="E148" s="156"/>
    </row>
    <row r="149" spans="1:5" x14ac:dyDescent="0.25">
      <c r="A149" s="79" t="s">
        <v>661</v>
      </c>
      <c r="B149" s="156" t="s">
        <v>4292</v>
      </c>
      <c r="C149" s="156"/>
      <c r="D149" s="156"/>
      <c r="E149" s="156"/>
    </row>
    <row r="150" spans="1:5" x14ac:dyDescent="0.25">
      <c r="A150" s="79" t="s">
        <v>661</v>
      </c>
      <c r="B150" s="156" t="s">
        <v>4304</v>
      </c>
      <c r="C150" s="156"/>
      <c r="D150" s="156"/>
      <c r="E150" s="156"/>
    </row>
  </sheetData>
  <sheetProtection sheet="1" objects="1" scenarios="1"/>
  <mergeCells count="123">
    <mergeCell ref="B148:E148"/>
    <mergeCell ref="B149:E149"/>
    <mergeCell ref="B150:E150"/>
    <mergeCell ref="G1:H1"/>
    <mergeCell ref="B134:E134"/>
    <mergeCell ref="B135:E135"/>
    <mergeCell ref="B136:E136"/>
    <mergeCell ref="B137:E137"/>
    <mergeCell ref="B138:E138"/>
    <mergeCell ref="B139:E139"/>
    <mergeCell ref="B140:E140"/>
    <mergeCell ref="B141:E141"/>
    <mergeCell ref="B142:E142"/>
    <mergeCell ref="B144:E144"/>
    <mergeCell ref="B145:E145"/>
    <mergeCell ref="B146:E146"/>
    <mergeCell ref="B147:E147"/>
    <mergeCell ref="B143:E143"/>
    <mergeCell ref="B40:E40"/>
    <mergeCell ref="B125:E125"/>
    <mergeCell ref="B126:E126"/>
    <mergeCell ref="B127:E127"/>
    <mergeCell ref="D27:E27"/>
    <mergeCell ref="B107:E107"/>
    <mergeCell ref="B108:E108"/>
    <mergeCell ref="B109:E109"/>
    <mergeCell ref="B110:E110"/>
    <mergeCell ref="B111:E111"/>
    <mergeCell ref="B112:E112"/>
    <mergeCell ref="B101:E101"/>
    <mergeCell ref="B102:E102"/>
    <mergeCell ref="B103:E103"/>
    <mergeCell ref="B104:E104"/>
    <mergeCell ref="B105:E105"/>
    <mergeCell ref="B106:E106"/>
    <mergeCell ref="B119:E119"/>
    <mergeCell ref="B120:E120"/>
    <mergeCell ref="B121:E121"/>
    <mergeCell ref="B122:E122"/>
    <mergeCell ref="B123:E123"/>
    <mergeCell ref="B124:E124"/>
    <mergeCell ref="B113:E113"/>
    <mergeCell ref="B114:E114"/>
    <mergeCell ref="B115:E115"/>
    <mergeCell ref="B116:E116"/>
    <mergeCell ref="B117:E117"/>
    <mergeCell ref="B118:E118"/>
    <mergeCell ref="B95:E95"/>
    <mergeCell ref="B96:E96"/>
    <mergeCell ref="B97:E97"/>
    <mergeCell ref="B98:E98"/>
    <mergeCell ref="B99:E99"/>
    <mergeCell ref="B100:E100"/>
    <mergeCell ref="B89:E89"/>
    <mergeCell ref="B90:E90"/>
    <mergeCell ref="B91:E91"/>
    <mergeCell ref="B92:E92"/>
    <mergeCell ref="B93:E93"/>
    <mergeCell ref="B94:E94"/>
    <mergeCell ref="B83:E83"/>
    <mergeCell ref="B84:E84"/>
    <mergeCell ref="B85:E85"/>
    <mergeCell ref="B86:E86"/>
    <mergeCell ref="B87:E87"/>
    <mergeCell ref="B88:E88"/>
    <mergeCell ref="B77:E77"/>
    <mergeCell ref="B78:E78"/>
    <mergeCell ref="B79:E79"/>
    <mergeCell ref="B80:E80"/>
    <mergeCell ref="B81:E81"/>
    <mergeCell ref="B82:E82"/>
    <mergeCell ref="B71:E71"/>
    <mergeCell ref="B72:E72"/>
    <mergeCell ref="B73:E73"/>
    <mergeCell ref="B74:E74"/>
    <mergeCell ref="B75:E75"/>
    <mergeCell ref="B76:E76"/>
    <mergeCell ref="B65:E65"/>
    <mergeCell ref="B66:E66"/>
    <mergeCell ref="B67:E67"/>
    <mergeCell ref="B68:E68"/>
    <mergeCell ref="B69:E69"/>
    <mergeCell ref="B70:E70"/>
    <mergeCell ref="B59:E59"/>
    <mergeCell ref="B60:E60"/>
    <mergeCell ref="B61:E61"/>
    <mergeCell ref="B62:E62"/>
    <mergeCell ref="B63:E63"/>
    <mergeCell ref="B64:E64"/>
    <mergeCell ref="B53:E53"/>
    <mergeCell ref="B54:E54"/>
    <mergeCell ref="B55:E55"/>
    <mergeCell ref="B56:E56"/>
    <mergeCell ref="B57:E57"/>
    <mergeCell ref="B58:E58"/>
    <mergeCell ref="B47:E47"/>
    <mergeCell ref="B48:E48"/>
    <mergeCell ref="B49:E49"/>
    <mergeCell ref="B50:E50"/>
    <mergeCell ref="B51:E51"/>
    <mergeCell ref="B52:E52"/>
    <mergeCell ref="B43:E43"/>
    <mergeCell ref="B44:E44"/>
    <mergeCell ref="B45:E45"/>
    <mergeCell ref="B46:E46"/>
    <mergeCell ref="A1:E1"/>
    <mergeCell ref="C6:E6"/>
    <mergeCell ref="D7:E7"/>
    <mergeCell ref="D8:E8"/>
    <mergeCell ref="D9:E9"/>
    <mergeCell ref="D11:E11"/>
    <mergeCell ref="D10:E10"/>
    <mergeCell ref="B41:E41"/>
    <mergeCell ref="B42:E42"/>
    <mergeCell ref="C17:E17"/>
    <mergeCell ref="D18:E18"/>
    <mergeCell ref="D19:E19"/>
    <mergeCell ref="D20:E20"/>
    <mergeCell ref="C26:E26"/>
    <mergeCell ref="D28:E28"/>
    <mergeCell ref="D29:E29"/>
    <mergeCell ref="D30:E30"/>
    <mergeCell ref="C32:D32"/>
  </mergeCells>
  <pageMargins left="0.7" right="0.7" top="0.75" bottom="0.75" header="0.3" footer="0.3"/>
  <pageSetup scale="53" fitToHeight="0" orientation="landscape" r:id="rId1"/>
  <headerFooter>
    <oddHeader>&amp;R&amp;D</oddHeader>
    <oddFooter>&amp;L&amp;F&amp;C&amp;A&amp;R&amp;P of &amp;N</oddFooter>
  </headerFooter>
  <rowBreaks count="1" manualBreakCount="1">
    <brk id="38" max="4"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6" tint="0.39997558519241921"/>
    <pageSetUpPr fitToPage="1"/>
  </sheetPr>
  <dimension ref="A1:AU222"/>
  <sheetViews>
    <sheetView topLeftCell="K1" zoomScaleNormal="100" zoomScaleSheetLayoutView="100" workbookViewId="0">
      <pane ySplit="1" topLeftCell="A2" activePane="bottomLeft" state="frozen"/>
      <selection activeCell="K1" sqref="K1"/>
      <selection pane="bottomLeft" activeCell="K2" sqref="K2"/>
    </sheetView>
  </sheetViews>
  <sheetFormatPr defaultColWidth="9.140625" defaultRowHeight="15" customHeight="1" x14ac:dyDescent="0.25"/>
  <cols>
    <col min="1" max="1" width="10.28515625" style="72" hidden="1" customWidth="1"/>
    <col min="2" max="2" width="19.85546875" style="72" hidden="1" customWidth="1"/>
    <col min="3" max="3" width="11.7109375" style="72" hidden="1" customWidth="1"/>
    <col min="4" max="4" width="14.28515625" style="72" hidden="1" customWidth="1"/>
    <col min="5" max="5" width="13.85546875" style="72" hidden="1" customWidth="1"/>
    <col min="6" max="6" width="16.140625" style="72" hidden="1" customWidth="1"/>
    <col min="7" max="7" width="10.85546875" style="72" hidden="1" customWidth="1"/>
    <col min="8" max="8" width="17.5703125" style="72" hidden="1" customWidth="1"/>
    <col min="9" max="9" width="17.140625" style="72" hidden="1" customWidth="1"/>
    <col min="10" max="10" width="17.5703125" style="72" hidden="1" customWidth="1"/>
    <col min="11" max="11" width="13.28515625" style="72" bestFit="1" customWidth="1"/>
    <col min="12" max="12" width="14.28515625" style="72" customWidth="1"/>
    <col min="13" max="13" width="11.5703125" style="72" customWidth="1"/>
    <col min="14" max="14" width="18.5703125" style="72" customWidth="1"/>
    <col min="15" max="15" width="50.140625" style="72" bestFit="1" customWidth="1"/>
    <col min="16" max="16" width="43.140625" style="72" hidden="1" customWidth="1"/>
    <col min="17" max="17" width="23.5703125" style="72" bestFit="1" customWidth="1"/>
    <col min="18" max="18" width="20.42578125" style="72" bestFit="1" customWidth="1"/>
    <col min="19" max="19" width="14.28515625" style="72" customWidth="1"/>
    <col min="20" max="20" width="25.7109375" style="72" customWidth="1"/>
    <col min="21" max="21" width="27" style="72" customWidth="1"/>
    <col min="22" max="22" width="64" style="72" bestFit="1" customWidth="1"/>
    <col min="23" max="23" width="18.42578125" style="72" customWidth="1"/>
    <col min="24" max="24" width="17" style="72" hidden="1" customWidth="1"/>
    <col min="25" max="25" width="17.7109375" style="72" customWidth="1"/>
    <col min="26" max="26" width="11.28515625" style="72" customWidth="1"/>
    <col min="27" max="27" width="12.28515625" style="72" customWidth="1"/>
    <col min="28" max="28" width="46" style="72" customWidth="1"/>
    <col min="29" max="29" width="46.5703125" style="72" bestFit="1" customWidth="1"/>
    <col min="30" max="30" width="20" style="72" bestFit="1" customWidth="1"/>
    <col min="31" max="31" width="23" style="72" hidden="1" customWidth="1"/>
    <col min="32" max="32" width="20" style="65" bestFit="1" customWidth="1"/>
    <col min="33" max="33" width="11.28515625" style="72" customWidth="1"/>
    <col min="34" max="34" width="23.7109375" style="72" customWidth="1"/>
    <col min="35" max="35" width="18.42578125" style="72" customWidth="1"/>
    <col min="36" max="36" width="10.5703125" style="72" customWidth="1"/>
    <col min="37" max="37" width="21.28515625" style="72" customWidth="1"/>
    <col min="38" max="38" width="18.42578125" style="72" hidden="1" customWidth="1"/>
    <col min="39" max="39" width="10.5703125" style="72" hidden="1" customWidth="1"/>
    <col min="40" max="40" width="21.28515625" style="72" hidden="1" customWidth="1"/>
    <col min="41" max="41" width="20" style="72" hidden="1" customWidth="1"/>
    <col min="42" max="42" width="10.5703125" style="72" hidden="1" customWidth="1"/>
    <col min="43" max="43" width="21.28515625" style="72" hidden="1" customWidth="1"/>
    <col min="44" max="44" width="19.140625" style="72" hidden="1" customWidth="1"/>
    <col min="45" max="45" width="11.42578125" style="72" hidden="1" customWidth="1"/>
    <col min="46" max="46" width="21.28515625" style="72" hidden="1" customWidth="1"/>
    <col min="47" max="47" width="115.7109375" style="72" bestFit="1" customWidth="1"/>
    <col min="48" max="16384" width="9.140625" style="72"/>
  </cols>
  <sheetData>
    <row r="1" spans="1:47" s="71" customFormat="1" ht="48" customHeight="1" x14ac:dyDescent="0.25">
      <c r="A1" s="37" t="s">
        <v>5783</v>
      </c>
      <c r="B1" s="37" t="s">
        <v>4803</v>
      </c>
      <c r="C1" s="37" t="s">
        <v>656</v>
      </c>
      <c r="D1" s="37" t="s">
        <v>657</v>
      </c>
      <c r="E1" s="37" t="s">
        <v>658</v>
      </c>
      <c r="F1" s="37" t="s">
        <v>659</v>
      </c>
      <c r="G1" s="53" t="s">
        <v>141</v>
      </c>
      <c r="H1" s="54" t="s">
        <v>395</v>
      </c>
      <c r="I1" s="54" t="s">
        <v>2726</v>
      </c>
      <c r="J1" s="54" t="s">
        <v>116</v>
      </c>
      <c r="K1" s="55" t="s">
        <v>480</v>
      </c>
      <c r="L1" s="56" t="s">
        <v>478</v>
      </c>
      <c r="M1" s="57" t="s">
        <v>479</v>
      </c>
      <c r="N1" s="58" t="s">
        <v>117</v>
      </c>
      <c r="O1" s="46" t="s">
        <v>118</v>
      </c>
      <c r="P1" s="37" t="s">
        <v>5731</v>
      </c>
      <c r="Q1" s="59" t="s">
        <v>119</v>
      </c>
      <c r="R1" s="37" t="s">
        <v>396</v>
      </c>
      <c r="S1" s="56" t="s">
        <v>391</v>
      </c>
      <c r="T1" s="43" t="s">
        <v>120</v>
      </c>
      <c r="U1" s="43" t="s">
        <v>415</v>
      </c>
      <c r="V1" s="43" t="s">
        <v>121</v>
      </c>
      <c r="W1" s="43" t="s">
        <v>0</v>
      </c>
      <c r="X1" s="37" t="s">
        <v>4</v>
      </c>
      <c r="Y1" s="43" t="s">
        <v>1</v>
      </c>
      <c r="Z1" s="43" t="s">
        <v>2</v>
      </c>
      <c r="AA1" s="43" t="s">
        <v>3</v>
      </c>
      <c r="AB1" s="43" t="s">
        <v>123</v>
      </c>
      <c r="AC1" s="56" t="s">
        <v>124</v>
      </c>
      <c r="AD1" s="56" t="s">
        <v>125</v>
      </c>
      <c r="AE1" s="37" t="s">
        <v>126</v>
      </c>
      <c r="AF1" s="60" t="s">
        <v>127</v>
      </c>
      <c r="AG1" s="61" t="s">
        <v>128</v>
      </c>
      <c r="AH1" s="60" t="s">
        <v>129</v>
      </c>
      <c r="AI1" s="61" t="s">
        <v>130</v>
      </c>
      <c r="AJ1" s="62" t="s">
        <v>131</v>
      </c>
      <c r="AK1" s="61" t="s">
        <v>132</v>
      </c>
      <c r="AL1" s="61" t="s">
        <v>133</v>
      </c>
      <c r="AM1" s="62" t="s">
        <v>134</v>
      </c>
      <c r="AN1" s="61" t="s">
        <v>135</v>
      </c>
      <c r="AO1" s="61" t="s">
        <v>136</v>
      </c>
      <c r="AP1" s="62" t="s">
        <v>137</v>
      </c>
      <c r="AQ1" s="61" t="s">
        <v>421</v>
      </c>
      <c r="AR1" s="63" t="s">
        <v>138</v>
      </c>
      <c r="AS1" s="62" t="s">
        <v>139</v>
      </c>
      <c r="AT1" s="63" t="s">
        <v>140</v>
      </c>
      <c r="AU1" s="64" t="s">
        <v>492</v>
      </c>
    </row>
    <row r="2" spans="1:47" ht="15" customHeight="1" x14ac:dyDescent="0.25">
      <c r="M2" s="82"/>
      <c r="N2" s="65"/>
      <c r="R2" s="72" t="str">
        <f>'Planned and Progress BMPs'!_Units</f>
        <v/>
      </c>
      <c r="V2" s="71"/>
      <c r="AE2" s="72" t="str">
        <f>IF(ISBLANK(T_Historical10[[#This Row],[BMP Status]]), "", "DoD")</f>
        <v/>
      </c>
      <c r="AH2" s="65"/>
      <c r="AI2" s="65"/>
      <c r="AK2" s="65"/>
      <c r="AL2" s="65"/>
      <c r="AN2" s="65"/>
      <c r="AO2" s="65"/>
      <c r="AQ2" s="65"/>
      <c r="AR2" s="65"/>
      <c r="AT2" s="65"/>
    </row>
    <row r="3" spans="1:47" ht="15" customHeight="1" x14ac:dyDescent="0.25">
      <c r="M3" s="82"/>
      <c r="N3" s="65"/>
      <c r="R3" s="72" t="str">
        <f>'Planned and Progress BMPs'!_Units</f>
        <v/>
      </c>
      <c r="V3" s="71"/>
      <c r="AE3" s="72" t="str">
        <f>IF(ISBLANK(T_Historical10[[#This Row],[BMP Status]]), "", "DoD")</f>
        <v/>
      </c>
      <c r="AH3" s="65"/>
      <c r="AI3" s="65"/>
      <c r="AK3" s="65"/>
      <c r="AL3" s="65"/>
      <c r="AN3" s="65"/>
      <c r="AO3" s="65"/>
      <c r="AQ3" s="65"/>
      <c r="AR3" s="65"/>
      <c r="AT3" s="65"/>
    </row>
    <row r="4" spans="1:47" ht="15" customHeight="1" x14ac:dyDescent="0.25">
      <c r="M4" s="82"/>
      <c r="N4" s="65"/>
      <c r="R4" s="72" t="str">
        <f>'Planned and Progress BMPs'!_Units</f>
        <v/>
      </c>
      <c r="V4" s="71"/>
      <c r="AE4" s="72" t="str">
        <f>IF(ISBLANK(T_Historical10[[#This Row],[BMP Status]]), "", "DoD")</f>
        <v/>
      </c>
      <c r="AH4" s="65"/>
      <c r="AI4" s="65"/>
      <c r="AK4" s="65"/>
      <c r="AL4" s="65"/>
      <c r="AN4" s="65"/>
      <c r="AO4" s="65"/>
      <c r="AQ4" s="65"/>
      <c r="AR4" s="65"/>
      <c r="AT4" s="65"/>
    </row>
    <row r="5" spans="1:47" ht="15" customHeight="1" x14ac:dyDescent="0.25">
      <c r="M5" s="82"/>
      <c r="N5" s="65"/>
      <c r="R5" s="72" t="str">
        <f>'Planned and Progress BMPs'!_Units</f>
        <v/>
      </c>
      <c r="V5" s="71"/>
      <c r="AE5" s="72" t="str">
        <f>IF(ISBLANK(T_Historical10[[#This Row],[BMP Status]]), "", "DoD")</f>
        <v/>
      </c>
      <c r="AH5" s="65"/>
      <c r="AI5" s="65"/>
      <c r="AK5" s="65"/>
      <c r="AL5" s="65"/>
      <c r="AN5" s="65"/>
      <c r="AO5" s="65"/>
      <c r="AQ5" s="65"/>
      <c r="AR5" s="65"/>
      <c r="AT5" s="65"/>
    </row>
    <row r="6" spans="1:47" ht="15" customHeight="1" x14ac:dyDescent="0.25">
      <c r="M6" s="82"/>
      <c r="N6" s="65"/>
      <c r="R6" s="72" t="str">
        <f>'Planned and Progress BMPs'!_Units</f>
        <v/>
      </c>
      <c r="V6" s="71"/>
      <c r="AE6" s="72" t="str">
        <f>IF(ISBLANK(T_Historical10[[#This Row],[BMP Status]]), "", "DoD")</f>
        <v/>
      </c>
      <c r="AH6" s="65"/>
      <c r="AI6" s="65"/>
      <c r="AK6" s="65"/>
      <c r="AL6" s="65"/>
      <c r="AN6" s="65"/>
      <c r="AO6" s="65"/>
      <c r="AQ6" s="65"/>
      <c r="AR6" s="65"/>
      <c r="AT6" s="65"/>
    </row>
    <row r="7" spans="1:47" ht="15" customHeight="1" x14ac:dyDescent="0.25">
      <c r="M7" s="82"/>
      <c r="N7" s="65"/>
      <c r="R7" s="72" t="str">
        <f>'Planned and Progress BMPs'!_Units</f>
        <v/>
      </c>
      <c r="V7" s="71"/>
      <c r="AE7" s="72" t="str">
        <f>IF(ISBLANK(T_Historical10[[#This Row],[BMP Status]]), "", "DoD")</f>
        <v/>
      </c>
      <c r="AH7" s="65"/>
      <c r="AI7" s="65"/>
      <c r="AK7" s="65"/>
      <c r="AL7" s="65"/>
      <c r="AN7" s="65"/>
      <c r="AO7" s="65"/>
      <c r="AQ7" s="65"/>
      <c r="AR7" s="65"/>
      <c r="AT7" s="65"/>
    </row>
    <row r="8" spans="1:47" ht="15" customHeight="1" x14ac:dyDescent="0.25">
      <c r="M8" s="82"/>
      <c r="N8" s="65"/>
      <c r="R8" s="72" t="str">
        <f>'Planned and Progress BMPs'!_Units</f>
        <v/>
      </c>
      <c r="V8" s="71"/>
      <c r="AE8" s="72" t="str">
        <f>IF(ISBLANK(T_Historical10[[#This Row],[BMP Status]]), "", "DoD")</f>
        <v/>
      </c>
      <c r="AH8" s="65"/>
      <c r="AI8" s="65"/>
      <c r="AK8" s="65"/>
      <c r="AL8" s="65"/>
      <c r="AN8" s="65"/>
      <c r="AO8" s="65"/>
      <c r="AQ8" s="65"/>
      <c r="AR8" s="65"/>
      <c r="AT8" s="65"/>
    </row>
    <row r="9" spans="1:47" ht="15" customHeight="1" x14ac:dyDescent="0.25">
      <c r="M9" s="82"/>
      <c r="N9" s="65"/>
      <c r="R9" s="72" t="str">
        <f>'Planned and Progress BMPs'!_Units</f>
        <v/>
      </c>
      <c r="V9" s="71"/>
      <c r="AE9" s="72" t="str">
        <f>IF(ISBLANK(T_Historical10[[#This Row],[BMP Status]]), "", "DoD")</f>
        <v/>
      </c>
      <c r="AH9" s="65"/>
      <c r="AI9" s="65"/>
      <c r="AK9" s="65"/>
      <c r="AL9" s="65"/>
      <c r="AN9" s="65"/>
      <c r="AO9" s="65"/>
      <c r="AQ9" s="65"/>
      <c r="AR9" s="65"/>
      <c r="AT9" s="65"/>
    </row>
    <row r="10" spans="1:47" ht="15" customHeight="1" x14ac:dyDescent="0.25">
      <c r="M10" s="82"/>
      <c r="N10" s="65"/>
      <c r="R10" s="72" t="str">
        <f>'Planned and Progress BMPs'!_Units</f>
        <v/>
      </c>
      <c r="V10" s="71"/>
      <c r="AE10" s="72" t="str">
        <f>IF(ISBLANK(T_Historical10[[#This Row],[BMP Status]]), "", "DoD")</f>
        <v/>
      </c>
      <c r="AH10" s="65"/>
      <c r="AI10" s="65"/>
      <c r="AK10" s="65"/>
      <c r="AL10" s="65"/>
      <c r="AN10" s="65"/>
      <c r="AO10" s="65"/>
      <c r="AQ10" s="65"/>
      <c r="AR10" s="65"/>
      <c r="AT10" s="65"/>
    </row>
    <row r="11" spans="1:47" ht="15" customHeight="1" x14ac:dyDescent="0.25">
      <c r="M11" s="82"/>
      <c r="N11" s="65"/>
      <c r="R11" s="72" t="str">
        <f>'Planned and Progress BMPs'!_Units</f>
        <v/>
      </c>
      <c r="V11" s="71"/>
      <c r="AE11" s="72" t="str">
        <f>IF(ISBLANK(T_Historical10[[#This Row],[BMP Status]]), "", "DoD")</f>
        <v/>
      </c>
      <c r="AH11" s="65"/>
      <c r="AI11" s="65"/>
      <c r="AK11" s="65"/>
      <c r="AL11" s="65"/>
      <c r="AN11" s="65"/>
      <c r="AO11" s="65"/>
      <c r="AQ11" s="65"/>
      <c r="AR11" s="65"/>
      <c r="AT11" s="65"/>
    </row>
    <row r="12" spans="1:47" ht="15" customHeight="1" x14ac:dyDescent="0.25">
      <c r="M12" s="82"/>
      <c r="N12" s="65"/>
      <c r="R12" s="72" t="str">
        <f>'Planned and Progress BMPs'!_Units</f>
        <v/>
      </c>
      <c r="V12" s="71"/>
      <c r="AE12" s="72" t="str">
        <f>IF(ISBLANK(T_Historical10[[#This Row],[BMP Status]]), "", "DoD")</f>
        <v/>
      </c>
      <c r="AH12" s="65"/>
      <c r="AI12" s="65"/>
      <c r="AK12" s="65"/>
      <c r="AL12" s="65"/>
      <c r="AN12" s="65"/>
      <c r="AO12" s="65"/>
      <c r="AQ12" s="65"/>
      <c r="AR12" s="65"/>
      <c r="AT12" s="65"/>
    </row>
    <row r="13" spans="1:47" ht="15" customHeight="1" x14ac:dyDescent="0.25">
      <c r="M13" s="82"/>
      <c r="N13" s="65"/>
      <c r="R13" s="72" t="str">
        <f>'Planned and Progress BMPs'!_Units</f>
        <v/>
      </c>
      <c r="V13" s="71"/>
      <c r="AE13" s="72" t="str">
        <f>IF(ISBLANK(T_Historical10[[#This Row],[BMP Status]]), "", "DoD")</f>
        <v/>
      </c>
      <c r="AH13" s="65"/>
      <c r="AI13" s="65"/>
      <c r="AK13" s="65"/>
      <c r="AL13" s="65"/>
      <c r="AN13" s="65"/>
      <c r="AO13" s="65"/>
      <c r="AQ13" s="65"/>
      <c r="AR13" s="65"/>
      <c r="AT13" s="65"/>
    </row>
    <row r="14" spans="1:47" ht="15" customHeight="1" x14ac:dyDescent="0.25">
      <c r="M14" s="82"/>
      <c r="N14" s="65"/>
      <c r="R14" s="72" t="str">
        <f>'Planned and Progress BMPs'!_Units</f>
        <v/>
      </c>
      <c r="V14" s="71"/>
      <c r="AE14" s="72" t="str">
        <f>IF(ISBLANK(T_Historical10[[#This Row],[BMP Status]]), "", "DoD")</f>
        <v/>
      </c>
      <c r="AH14" s="65"/>
      <c r="AI14" s="65"/>
      <c r="AK14" s="65"/>
      <c r="AL14" s="65"/>
      <c r="AN14" s="65"/>
      <c r="AO14" s="65"/>
      <c r="AQ14" s="65"/>
      <c r="AR14" s="65"/>
      <c r="AT14" s="65"/>
    </row>
    <row r="15" spans="1:47" ht="15" customHeight="1" x14ac:dyDescent="0.25">
      <c r="M15" s="82"/>
      <c r="N15" s="65"/>
      <c r="R15" s="72" t="str">
        <f>'Planned and Progress BMPs'!_Units</f>
        <v/>
      </c>
      <c r="V15" s="71"/>
      <c r="AE15" s="72" t="str">
        <f>IF(ISBLANK(T_Historical10[[#This Row],[BMP Status]]), "", "DoD")</f>
        <v/>
      </c>
      <c r="AH15" s="65"/>
      <c r="AI15" s="65"/>
      <c r="AK15" s="65"/>
      <c r="AL15" s="65"/>
      <c r="AN15" s="65"/>
      <c r="AO15" s="65"/>
      <c r="AQ15" s="65"/>
      <c r="AR15" s="65"/>
      <c r="AT15" s="65"/>
    </row>
    <row r="16" spans="1:47" ht="15" customHeight="1" x14ac:dyDescent="0.25">
      <c r="M16" s="82"/>
      <c r="N16" s="65"/>
      <c r="R16" s="72" t="str">
        <f>'Planned and Progress BMPs'!_Units</f>
        <v/>
      </c>
      <c r="V16" s="71"/>
      <c r="AE16" s="72" t="str">
        <f>IF(ISBLANK(T_Historical10[[#This Row],[BMP Status]]), "", "DoD")</f>
        <v/>
      </c>
      <c r="AH16" s="65"/>
      <c r="AI16" s="65"/>
      <c r="AK16" s="65"/>
      <c r="AL16" s="65"/>
      <c r="AN16" s="65"/>
      <c r="AO16" s="65"/>
      <c r="AQ16" s="65"/>
      <c r="AR16" s="65"/>
      <c r="AT16" s="65"/>
    </row>
    <row r="17" spans="13:46" ht="15" customHeight="1" x14ac:dyDescent="0.25">
      <c r="M17" s="82"/>
      <c r="N17" s="65"/>
      <c r="R17" s="72" t="str">
        <f>'Planned and Progress BMPs'!_Units</f>
        <v/>
      </c>
      <c r="V17" s="71"/>
      <c r="AE17" s="72" t="str">
        <f>IF(ISBLANK(T_Historical10[[#This Row],[BMP Status]]), "", "DoD")</f>
        <v/>
      </c>
      <c r="AH17" s="65"/>
      <c r="AI17" s="65"/>
      <c r="AK17" s="65"/>
      <c r="AL17" s="65"/>
      <c r="AN17" s="65"/>
      <c r="AO17" s="65"/>
      <c r="AQ17" s="65"/>
      <c r="AR17" s="65"/>
      <c r="AT17" s="65"/>
    </row>
    <row r="18" spans="13:46" ht="15" customHeight="1" x14ac:dyDescent="0.25">
      <c r="M18" s="82"/>
      <c r="N18" s="65"/>
      <c r="R18" s="72" t="str">
        <f>'Planned and Progress BMPs'!_Units</f>
        <v/>
      </c>
      <c r="V18" s="71"/>
      <c r="AE18" s="72" t="str">
        <f>IF(ISBLANK(T_Historical10[[#This Row],[BMP Status]]), "", "DoD")</f>
        <v/>
      </c>
      <c r="AH18" s="65"/>
      <c r="AI18" s="65"/>
      <c r="AK18" s="65"/>
      <c r="AL18" s="65"/>
      <c r="AN18" s="65"/>
      <c r="AO18" s="65"/>
      <c r="AQ18" s="65"/>
      <c r="AR18" s="65"/>
      <c r="AT18" s="65"/>
    </row>
    <row r="19" spans="13:46" ht="15" customHeight="1" x14ac:dyDescent="0.25">
      <c r="M19" s="82"/>
      <c r="N19" s="65"/>
      <c r="R19" s="72" t="str">
        <f>'Planned and Progress BMPs'!_Units</f>
        <v/>
      </c>
      <c r="V19" s="71"/>
      <c r="AE19" s="72" t="str">
        <f>IF(ISBLANK(T_Historical10[[#This Row],[BMP Status]]), "", "DoD")</f>
        <v/>
      </c>
      <c r="AH19" s="65"/>
      <c r="AI19" s="65"/>
      <c r="AK19" s="65"/>
      <c r="AL19" s="65"/>
      <c r="AN19" s="65"/>
      <c r="AO19" s="65"/>
      <c r="AQ19" s="65"/>
      <c r="AR19" s="65"/>
      <c r="AT19" s="65"/>
    </row>
    <row r="20" spans="13:46" ht="15" customHeight="1" x14ac:dyDescent="0.25">
      <c r="M20" s="82"/>
      <c r="N20" s="65"/>
      <c r="R20" s="72" t="str">
        <f>'Planned and Progress BMPs'!_Units</f>
        <v/>
      </c>
      <c r="V20" s="71"/>
      <c r="AE20" s="72" t="str">
        <f>IF(ISBLANK(T_Historical10[[#This Row],[BMP Status]]), "", "DoD")</f>
        <v/>
      </c>
      <c r="AH20" s="65"/>
      <c r="AI20" s="65"/>
      <c r="AK20" s="65"/>
      <c r="AL20" s="65"/>
      <c r="AN20" s="65"/>
      <c r="AO20" s="65"/>
      <c r="AQ20" s="65"/>
      <c r="AR20" s="65"/>
      <c r="AT20" s="65"/>
    </row>
    <row r="21" spans="13:46" ht="15" customHeight="1" x14ac:dyDescent="0.25">
      <c r="M21" s="82"/>
      <c r="N21" s="65"/>
      <c r="R21" s="72" t="str">
        <f>'Planned and Progress BMPs'!_Units</f>
        <v/>
      </c>
      <c r="V21" s="71"/>
      <c r="AE21" s="72" t="str">
        <f>IF(ISBLANK(T_Historical10[[#This Row],[BMP Status]]), "", "DoD")</f>
        <v/>
      </c>
      <c r="AH21" s="65"/>
      <c r="AI21" s="65"/>
      <c r="AK21" s="65"/>
      <c r="AL21" s="65"/>
      <c r="AN21" s="65"/>
      <c r="AO21" s="65"/>
      <c r="AQ21" s="65"/>
      <c r="AR21" s="65"/>
      <c r="AT21" s="65"/>
    </row>
    <row r="22" spans="13:46" ht="15" customHeight="1" x14ac:dyDescent="0.25">
      <c r="M22" s="82"/>
      <c r="N22" s="65"/>
      <c r="R22" s="72" t="str">
        <f>'Planned and Progress BMPs'!_Units</f>
        <v/>
      </c>
      <c r="V22" s="71"/>
      <c r="AE22" s="72" t="str">
        <f>IF(ISBLANK(T_Historical10[[#This Row],[BMP Status]]), "", "DoD")</f>
        <v/>
      </c>
      <c r="AH22" s="65"/>
      <c r="AI22" s="65"/>
      <c r="AK22" s="65"/>
      <c r="AL22" s="65"/>
      <c r="AN22" s="65"/>
      <c r="AO22" s="65"/>
      <c r="AQ22" s="65"/>
      <c r="AR22" s="65"/>
      <c r="AT22" s="65"/>
    </row>
    <row r="23" spans="13:46" ht="15" customHeight="1" x14ac:dyDescent="0.25">
      <c r="M23" s="82"/>
      <c r="N23" s="65"/>
      <c r="R23" s="72" t="str">
        <f>'Planned and Progress BMPs'!_Units</f>
        <v/>
      </c>
      <c r="V23" s="71"/>
      <c r="AE23" s="72" t="str">
        <f>IF(ISBLANK(T_Historical10[[#This Row],[BMP Status]]), "", "DoD")</f>
        <v/>
      </c>
      <c r="AH23" s="65"/>
      <c r="AI23" s="65"/>
      <c r="AK23" s="65"/>
      <c r="AL23" s="65"/>
      <c r="AN23" s="65"/>
      <c r="AO23" s="65"/>
      <c r="AQ23" s="65"/>
      <c r="AR23" s="65"/>
      <c r="AT23" s="65"/>
    </row>
    <row r="24" spans="13:46" ht="15" customHeight="1" x14ac:dyDescent="0.25">
      <c r="M24" s="82"/>
      <c r="N24" s="65"/>
      <c r="R24" s="72" t="str">
        <f>'Planned and Progress BMPs'!_Units</f>
        <v/>
      </c>
      <c r="V24" s="71"/>
      <c r="AE24" s="72" t="str">
        <f>IF(ISBLANK(T_Historical10[[#This Row],[BMP Status]]), "", "DoD")</f>
        <v/>
      </c>
      <c r="AH24" s="65"/>
      <c r="AI24" s="65"/>
      <c r="AK24" s="65"/>
      <c r="AL24" s="65"/>
      <c r="AN24" s="65"/>
      <c r="AO24" s="65"/>
      <c r="AQ24" s="65"/>
      <c r="AR24" s="65"/>
      <c r="AT24" s="65"/>
    </row>
    <row r="25" spans="13:46" ht="15" customHeight="1" x14ac:dyDescent="0.25">
      <c r="M25" s="82"/>
      <c r="N25" s="65"/>
      <c r="R25" s="72" t="str">
        <f>'Planned and Progress BMPs'!_Units</f>
        <v/>
      </c>
      <c r="V25" s="71"/>
      <c r="AE25" s="72" t="str">
        <f>IF(ISBLANK(T_Historical10[[#This Row],[BMP Status]]), "", "DoD")</f>
        <v/>
      </c>
      <c r="AH25" s="65"/>
      <c r="AI25" s="65"/>
      <c r="AK25" s="65"/>
      <c r="AL25" s="65"/>
      <c r="AN25" s="65"/>
      <c r="AO25" s="65"/>
      <c r="AQ25" s="65"/>
      <c r="AR25" s="65"/>
      <c r="AT25" s="65"/>
    </row>
    <row r="26" spans="13:46" ht="15" customHeight="1" x14ac:dyDescent="0.25">
      <c r="M26" s="82"/>
      <c r="N26" s="65"/>
      <c r="R26" s="72" t="str">
        <f>'Planned and Progress BMPs'!_Units</f>
        <v/>
      </c>
      <c r="V26" s="71"/>
      <c r="AE26" s="72" t="str">
        <f>IF(ISBLANK(T_Historical10[[#This Row],[BMP Status]]), "", "DoD")</f>
        <v/>
      </c>
      <c r="AH26" s="65"/>
      <c r="AI26" s="65"/>
      <c r="AK26" s="65"/>
      <c r="AL26" s="65"/>
      <c r="AN26" s="65"/>
      <c r="AO26" s="65"/>
      <c r="AQ26" s="65"/>
      <c r="AR26" s="65"/>
      <c r="AT26" s="65"/>
    </row>
    <row r="27" spans="13:46" ht="15" customHeight="1" x14ac:dyDescent="0.25">
      <c r="M27" s="82"/>
      <c r="N27" s="65"/>
      <c r="R27" s="72" t="str">
        <f>'Planned and Progress BMPs'!_Units</f>
        <v/>
      </c>
      <c r="V27" s="71"/>
      <c r="AE27" s="72" t="str">
        <f>IF(ISBLANK(T_Historical10[[#This Row],[BMP Status]]), "", "DoD")</f>
        <v/>
      </c>
      <c r="AH27" s="65"/>
      <c r="AI27" s="65"/>
      <c r="AK27" s="65"/>
      <c r="AL27" s="65"/>
      <c r="AN27" s="65"/>
      <c r="AO27" s="65"/>
      <c r="AQ27" s="65"/>
      <c r="AR27" s="65"/>
      <c r="AT27" s="65"/>
    </row>
    <row r="28" spans="13:46" ht="15" customHeight="1" x14ac:dyDescent="0.25">
      <c r="M28" s="82"/>
      <c r="N28" s="65"/>
      <c r="R28" s="72" t="str">
        <f>'Planned and Progress BMPs'!_Units</f>
        <v/>
      </c>
      <c r="V28" s="71"/>
      <c r="AE28" s="72" t="str">
        <f>IF(ISBLANK(T_Historical10[[#This Row],[BMP Status]]), "", "DoD")</f>
        <v/>
      </c>
      <c r="AH28" s="65"/>
      <c r="AI28" s="65"/>
      <c r="AK28" s="65"/>
      <c r="AL28" s="65"/>
      <c r="AN28" s="65"/>
      <c r="AO28" s="65"/>
      <c r="AQ28" s="65"/>
      <c r="AR28" s="65"/>
      <c r="AT28" s="65"/>
    </row>
    <row r="29" spans="13:46" ht="15" customHeight="1" x14ac:dyDescent="0.25">
      <c r="M29" s="82"/>
      <c r="N29" s="65"/>
      <c r="R29" s="72" t="str">
        <f>'Planned and Progress BMPs'!_Units</f>
        <v/>
      </c>
      <c r="V29" s="71"/>
      <c r="AE29" s="72" t="str">
        <f>IF(ISBLANK(T_Historical10[[#This Row],[BMP Status]]), "", "DoD")</f>
        <v/>
      </c>
      <c r="AH29" s="65"/>
      <c r="AI29" s="65"/>
      <c r="AK29" s="65"/>
      <c r="AL29" s="65"/>
      <c r="AN29" s="65"/>
      <c r="AO29" s="65"/>
      <c r="AQ29" s="65"/>
      <c r="AR29" s="65"/>
      <c r="AT29" s="65"/>
    </row>
    <row r="30" spans="13:46" ht="15" customHeight="1" x14ac:dyDescent="0.25">
      <c r="M30" s="82"/>
      <c r="N30" s="65"/>
      <c r="R30" s="72" t="str">
        <f>'Planned and Progress BMPs'!_Units</f>
        <v/>
      </c>
      <c r="V30" s="71"/>
      <c r="AE30" s="72" t="str">
        <f>IF(ISBLANK(T_Historical10[[#This Row],[BMP Status]]), "", "DoD")</f>
        <v/>
      </c>
      <c r="AH30" s="65"/>
      <c r="AI30" s="65"/>
      <c r="AK30" s="65"/>
      <c r="AL30" s="65"/>
      <c r="AN30" s="65"/>
      <c r="AO30" s="65"/>
      <c r="AQ30" s="65"/>
      <c r="AR30" s="65"/>
      <c r="AT30" s="65"/>
    </row>
    <row r="31" spans="13:46" ht="15" customHeight="1" x14ac:dyDescent="0.25">
      <c r="M31" s="82"/>
      <c r="N31" s="65"/>
      <c r="R31" s="72" t="str">
        <f>'Planned and Progress BMPs'!_Units</f>
        <v/>
      </c>
      <c r="V31" s="71"/>
      <c r="AE31" s="72" t="str">
        <f>IF(ISBLANK(T_Historical10[[#This Row],[BMP Status]]), "", "DoD")</f>
        <v/>
      </c>
      <c r="AH31" s="65"/>
      <c r="AI31" s="65"/>
      <c r="AK31" s="65"/>
      <c r="AL31" s="65"/>
      <c r="AN31" s="65"/>
      <c r="AO31" s="65"/>
      <c r="AQ31" s="65"/>
      <c r="AR31" s="65"/>
      <c r="AT31" s="65"/>
    </row>
    <row r="32" spans="13:46" ht="15" customHeight="1" x14ac:dyDescent="0.25">
      <c r="M32" s="82"/>
      <c r="N32" s="65"/>
      <c r="R32" s="72" t="str">
        <f>'Planned and Progress BMPs'!_Units</f>
        <v/>
      </c>
      <c r="V32" s="71"/>
      <c r="AE32" s="72" t="str">
        <f>IF(ISBLANK(T_Historical10[[#This Row],[BMP Status]]), "", "DoD")</f>
        <v/>
      </c>
      <c r="AH32" s="65"/>
      <c r="AI32" s="65"/>
      <c r="AK32" s="65"/>
      <c r="AL32" s="65"/>
      <c r="AN32" s="65"/>
      <c r="AO32" s="65"/>
      <c r="AQ32" s="65"/>
      <c r="AR32" s="65"/>
      <c r="AT32" s="65"/>
    </row>
    <row r="33" spans="13:46" ht="15" customHeight="1" x14ac:dyDescent="0.25">
      <c r="M33" s="82"/>
      <c r="N33" s="65"/>
      <c r="R33" s="72" t="str">
        <f>'Planned and Progress BMPs'!_Units</f>
        <v/>
      </c>
      <c r="V33" s="71"/>
      <c r="AE33" s="72" t="str">
        <f>IF(ISBLANK(T_Historical10[[#This Row],[BMP Status]]), "", "DoD")</f>
        <v/>
      </c>
      <c r="AH33" s="65"/>
      <c r="AI33" s="65"/>
      <c r="AK33" s="65"/>
      <c r="AL33" s="65"/>
      <c r="AN33" s="65"/>
      <c r="AO33" s="65"/>
      <c r="AQ33" s="65"/>
      <c r="AR33" s="65"/>
      <c r="AT33" s="65"/>
    </row>
    <row r="34" spans="13:46" ht="15" customHeight="1" x14ac:dyDescent="0.25">
      <c r="M34" s="82"/>
      <c r="N34" s="65"/>
      <c r="R34" s="72" t="str">
        <f>'Planned and Progress BMPs'!_Units</f>
        <v/>
      </c>
      <c r="V34" s="71"/>
      <c r="AE34" s="72" t="str">
        <f>IF(ISBLANK(T_Historical10[[#This Row],[BMP Status]]), "", "DoD")</f>
        <v/>
      </c>
      <c r="AH34" s="65"/>
      <c r="AI34" s="65"/>
      <c r="AK34" s="65"/>
      <c r="AL34" s="65"/>
      <c r="AN34" s="65"/>
      <c r="AO34" s="65"/>
      <c r="AQ34" s="65"/>
      <c r="AR34" s="65"/>
      <c r="AT34" s="65"/>
    </row>
    <row r="35" spans="13:46" ht="15" customHeight="1" x14ac:dyDescent="0.25">
      <c r="M35" s="82"/>
      <c r="N35" s="65"/>
      <c r="R35" s="72" t="str">
        <f>'Planned and Progress BMPs'!_Units</f>
        <v/>
      </c>
      <c r="V35" s="71"/>
      <c r="AE35" s="72" t="str">
        <f>IF(ISBLANK(T_Historical10[[#This Row],[BMP Status]]), "", "DoD")</f>
        <v/>
      </c>
      <c r="AH35" s="65"/>
      <c r="AI35" s="65"/>
      <c r="AK35" s="65"/>
      <c r="AL35" s="65"/>
      <c r="AN35" s="65"/>
      <c r="AO35" s="65"/>
      <c r="AQ35" s="65"/>
      <c r="AR35" s="65"/>
      <c r="AT35" s="65"/>
    </row>
    <row r="36" spans="13:46" ht="15" customHeight="1" x14ac:dyDescent="0.25">
      <c r="M36" s="82"/>
      <c r="N36" s="65"/>
      <c r="R36" s="72" t="str">
        <f>'Planned and Progress BMPs'!_Units</f>
        <v/>
      </c>
      <c r="V36" s="71"/>
      <c r="AE36" s="72" t="str">
        <f>IF(ISBLANK(T_Historical10[[#This Row],[BMP Status]]), "", "DoD")</f>
        <v/>
      </c>
      <c r="AH36" s="65"/>
      <c r="AI36" s="65"/>
      <c r="AK36" s="65"/>
      <c r="AL36" s="65"/>
      <c r="AN36" s="65"/>
      <c r="AO36" s="65"/>
      <c r="AQ36" s="65"/>
      <c r="AR36" s="65"/>
      <c r="AT36" s="65"/>
    </row>
    <row r="37" spans="13:46" ht="15" customHeight="1" x14ac:dyDescent="0.25">
      <c r="M37" s="82"/>
      <c r="N37" s="65"/>
      <c r="R37" s="72" t="str">
        <f>'Planned and Progress BMPs'!_Units</f>
        <v/>
      </c>
      <c r="V37" s="71"/>
      <c r="AE37" s="72" t="str">
        <f>IF(ISBLANK(T_Historical10[[#This Row],[BMP Status]]), "", "DoD")</f>
        <v/>
      </c>
      <c r="AH37" s="65"/>
      <c r="AI37" s="65"/>
      <c r="AK37" s="65"/>
      <c r="AL37" s="65"/>
      <c r="AN37" s="65"/>
      <c r="AO37" s="65"/>
      <c r="AQ37" s="65"/>
      <c r="AR37" s="65"/>
      <c r="AT37" s="65"/>
    </row>
    <row r="38" spans="13:46" ht="15" customHeight="1" x14ac:dyDescent="0.25">
      <c r="M38" s="82"/>
      <c r="N38" s="65"/>
      <c r="R38" s="72" t="str">
        <f>'Planned and Progress BMPs'!_Units</f>
        <v/>
      </c>
      <c r="V38" s="71"/>
      <c r="AE38" s="72" t="str">
        <f>IF(ISBLANK(T_Historical10[[#This Row],[BMP Status]]), "", "DoD")</f>
        <v/>
      </c>
      <c r="AH38" s="65"/>
      <c r="AI38" s="65"/>
      <c r="AK38" s="65"/>
      <c r="AL38" s="65"/>
      <c r="AN38" s="65"/>
      <c r="AO38" s="65"/>
      <c r="AQ38" s="65"/>
      <c r="AR38" s="65"/>
      <c r="AT38" s="65"/>
    </row>
    <row r="39" spans="13:46" ht="15" customHeight="1" x14ac:dyDescent="0.25">
      <c r="M39" s="82"/>
      <c r="N39" s="65"/>
      <c r="R39" s="72" t="str">
        <f>'Planned and Progress BMPs'!_Units</f>
        <v/>
      </c>
      <c r="V39" s="71"/>
      <c r="AE39" s="72" t="str">
        <f>IF(ISBLANK(T_Historical10[[#This Row],[BMP Status]]), "", "DoD")</f>
        <v/>
      </c>
      <c r="AH39" s="65"/>
      <c r="AI39" s="65"/>
      <c r="AK39" s="65"/>
      <c r="AL39" s="65"/>
      <c r="AN39" s="65"/>
      <c r="AO39" s="65"/>
      <c r="AQ39" s="65"/>
      <c r="AR39" s="65"/>
      <c r="AT39" s="65"/>
    </row>
    <row r="40" spans="13:46" ht="15" customHeight="1" x14ac:dyDescent="0.25">
      <c r="M40" s="82"/>
      <c r="N40" s="65"/>
      <c r="R40" s="72" t="str">
        <f>'Planned and Progress BMPs'!_Units</f>
        <v/>
      </c>
      <c r="V40" s="71"/>
      <c r="AE40" s="72" t="str">
        <f>IF(ISBLANK(T_Historical10[[#This Row],[BMP Status]]), "", "DoD")</f>
        <v/>
      </c>
      <c r="AH40" s="65"/>
      <c r="AI40" s="65"/>
      <c r="AK40" s="65"/>
      <c r="AL40" s="65"/>
      <c r="AN40" s="65"/>
      <c r="AO40" s="65"/>
      <c r="AQ40" s="65"/>
      <c r="AR40" s="65"/>
      <c r="AT40" s="65"/>
    </row>
    <row r="41" spans="13:46" ht="15" customHeight="1" x14ac:dyDescent="0.25">
      <c r="M41" s="82"/>
      <c r="N41" s="65"/>
      <c r="R41" s="72" t="str">
        <f>'Planned and Progress BMPs'!_Units</f>
        <v/>
      </c>
      <c r="V41" s="71"/>
      <c r="AE41" s="72" t="str">
        <f>IF(ISBLANK(T_Historical10[[#This Row],[BMP Status]]), "", "DoD")</f>
        <v/>
      </c>
      <c r="AH41" s="65"/>
      <c r="AI41" s="65"/>
      <c r="AK41" s="65"/>
      <c r="AL41" s="65"/>
      <c r="AN41" s="65"/>
      <c r="AO41" s="65"/>
      <c r="AQ41" s="65"/>
      <c r="AR41" s="65"/>
      <c r="AT41" s="65"/>
    </row>
    <row r="42" spans="13:46" ht="15" customHeight="1" x14ac:dyDescent="0.25">
      <c r="M42" s="82"/>
      <c r="N42" s="65"/>
      <c r="R42" s="72" t="str">
        <f>'Planned and Progress BMPs'!_Units</f>
        <v/>
      </c>
      <c r="V42" s="71"/>
      <c r="AE42" s="72" t="str">
        <f>IF(ISBLANK(T_Historical10[[#This Row],[BMP Status]]), "", "DoD")</f>
        <v/>
      </c>
      <c r="AH42" s="65"/>
      <c r="AI42" s="65"/>
      <c r="AK42" s="65"/>
      <c r="AL42" s="65"/>
      <c r="AN42" s="65"/>
      <c r="AO42" s="65"/>
      <c r="AQ42" s="65"/>
      <c r="AR42" s="65"/>
      <c r="AT42" s="65"/>
    </row>
    <row r="43" spans="13:46" ht="15" customHeight="1" x14ac:dyDescent="0.25">
      <c r="M43" s="82"/>
      <c r="N43" s="65"/>
      <c r="R43" s="72" t="str">
        <f>'Planned and Progress BMPs'!_Units</f>
        <v/>
      </c>
      <c r="V43" s="71"/>
      <c r="AE43" s="72" t="str">
        <f>IF(ISBLANK(T_Historical10[[#This Row],[BMP Status]]), "", "DoD")</f>
        <v/>
      </c>
      <c r="AH43" s="65"/>
      <c r="AI43" s="65"/>
      <c r="AK43" s="65"/>
      <c r="AL43" s="65"/>
      <c r="AN43" s="65"/>
      <c r="AO43" s="65"/>
      <c r="AQ43" s="65"/>
      <c r="AR43" s="65"/>
      <c r="AT43" s="65"/>
    </row>
    <row r="44" spans="13:46" ht="15" customHeight="1" x14ac:dyDescent="0.25">
      <c r="M44" s="82"/>
      <c r="N44" s="65"/>
      <c r="R44" s="72" t="str">
        <f>'Planned and Progress BMPs'!_Units</f>
        <v/>
      </c>
      <c r="V44" s="71"/>
      <c r="AE44" s="72" t="str">
        <f>IF(ISBLANK(T_Historical10[[#This Row],[BMP Status]]), "", "DoD")</f>
        <v/>
      </c>
      <c r="AH44" s="65"/>
      <c r="AI44" s="65"/>
      <c r="AK44" s="65"/>
      <c r="AL44" s="65"/>
      <c r="AN44" s="65"/>
      <c r="AO44" s="65"/>
      <c r="AQ44" s="65"/>
      <c r="AR44" s="65"/>
      <c r="AT44" s="65"/>
    </row>
    <row r="45" spans="13:46" ht="15" customHeight="1" x14ac:dyDescent="0.25">
      <c r="M45" s="82"/>
      <c r="N45" s="65"/>
      <c r="R45" s="72" t="str">
        <f>'Planned and Progress BMPs'!_Units</f>
        <v/>
      </c>
      <c r="V45" s="71"/>
      <c r="AE45" s="72" t="str">
        <f>IF(ISBLANK(T_Historical10[[#This Row],[BMP Status]]), "", "DoD")</f>
        <v/>
      </c>
      <c r="AH45" s="65"/>
      <c r="AI45" s="65"/>
      <c r="AK45" s="65"/>
      <c r="AL45" s="65"/>
      <c r="AN45" s="65"/>
      <c r="AO45" s="65"/>
      <c r="AQ45" s="65"/>
      <c r="AR45" s="65"/>
      <c r="AT45" s="65"/>
    </row>
    <row r="46" spans="13:46" ht="15" customHeight="1" x14ac:dyDescent="0.25">
      <c r="M46" s="82"/>
      <c r="N46" s="65"/>
      <c r="R46" s="72" t="str">
        <f>'Planned and Progress BMPs'!_Units</f>
        <v/>
      </c>
      <c r="V46" s="71"/>
      <c r="AE46" s="72" t="str">
        <f>IF(ISBLANK(T_Historical10[[#This Row],[BMP Status]]), "", "DoD")</f>
        <v/>
      </c>
      <c r="AH46" s="65"/>
      <c r="AI46" s="65"/>
      <c r="AK46" s="65"/>
      <c r="AL46" s="65"/>
      <c r="AN46" s="65"/>
      <c r="AO46" s="65"/>
      <c r="AQ46" s="65"/>
      <c r="AR46" s="65"/>
      <c r="AT46" s="65"/>
    </row>
    <row r="47" spans="13:46" ht="15" customHeight="1" x14ac:dyDescent="0.25">
      <c r="M47" s="82"/>
      <c r="N47" s="65"/>
      <c r="R47" s="72" t="str">
        <f>'Planned and Progress BMPs'!_Units</f>
        <v/>
      </c>
      <c r="V47" s="71"/>
      <c r="AE47" s="72" t="str">
        <f>IF(ISBLANK(T_Historical10[[#This Row],[BMP Status]]), "", "DoD")</f>
        <v/>
      </c>
      <c r="AH47" s="65"/>
      <c r="AI47" s="65"/>
      <c r="AK47" s="65"/>
      <c r="AL47" s="65"/>
      <c r="AN47" s="65"/>
      <c r="AO47" s="65"/>
      <c r="AQ47" s="65"/>
      <c r="AR47" s="65"/>
      <c r="AT47" s="65"/>
    </row>
    <row r="48" spans="13:46" ht="15" customHeight="1" x14ac:dyDescent="0.25">
      <c r="M48" s="82"/>
      <c r="N48" s="65"/>
      <c r="R48" s="72" t="str">
        <f>'Planned and Progress BMPs'!_Units</f>
        <v/>
      </c>
      <c r="V48" s="71"/>
      <c r="AE48" s="72" t="str">
        <f>IF(ISBLANK(T_Historical10[[#This Row],[BMP Status]]), "", "DoD")</f>
        <v/>
      </c>
      <c r="AH48" s="65"/>
      <c r="AI48" s="65"/>
      <c r="AK48" s="65"/>
      <c r="AL48" s="65"/>
      <c r="AN48" s="65"/>
      <c r="AO48" s="65"/>
      <c r="AQ48" s="65"/>
      <c r="AR48" s="65"/>
      <c r="AT48" s="65"/>
    </row>
    <row r="49" spans="13:46" ht="15" customHeight="1" x14ac:dyDescent="0.25">
      <c r="M49" s="82"/>
      <c r="N49" s="65"/>
      <c r="R49" s="72" t="str">
        <f>'Planned and Progress BMPs'!_Units</f>
        <v/>
      </c>
      <c r="V49" s="71"/>
      <c r="AE49" s="72" t="str">
        <f>IF(ISBLANK(T_Historical10[[#This Row],[BMP Status]]), "", "DoD")</f>
        <v/>
      </c>
      <c r="AH49" s="65"/>
      <c r="AI49" s="65"/>
      <c r="AK49" s="65"/>
      <c r="AL49" s="65"/>
      <c r="AN49" s="65"/>
      <c r="AO49" s="65"/>
      <c r="AQ49" s="65"/>
      <c r="AR49" s="65"/>
      <c r="AT49" s="65"/>
    </row>
    <row r="50" spans="13:46" ht="15" customHeight="1" x14ac:dyDescent="0.25">
      <c r="M50" s="82"/>
      <c r="N50" s="65"/>
      <c r="R50" s="72" t="str">
        <f>'Planned and Progress BMPs'!_Units</f>
        <v/>
      </c>
      <c r="V50" s="71"/>
      <c r="AE50" s="72" t="str">
        <f>IF(ISBLANK(T_Historical10[[#This Row],[BMP Status]]), "", "DoD")</f>
        <v/>
      </c>
      <c r="AH50" s="65"/>
      <c r="AI50" s="65"/>
      <c r="AK50" s="65"/>
      <c r="AL50" s="65"/>
      <c r="AN50" s="65"/>
      <c r="AO50" s="65"/>
      <c r="AQ50" s="65"/>
      <c r="AR50" s="65"/>
      <c r="AT50" s="65"/>
    </row>
    <row r="51" spans="13:46" ht="15" customHeight="1" x14ac:dyDescent="0.25">
      <c r="M51" s="82"/>
      <c r="N51" s="65"/>
      <c r="R51" s="72" t="str">
        <f>'Planned and Progress BMPs'!_Units</f>
        <v/>
      </c>
      <c r="V51" s="71"/>
      <c r="AE51" s="72" t="str">
        <f>IF(ISBLANK(T_Historical10[[#This Row],[BMP Status]]), "", "DoD")</f>
        <v/>
      </c>
      <c r="AH51" s="65"/>
      <c r="AI51" s="65"/>
      <c r="AK51" s="65"/>
      <c r="AL51" s="65"/>
      <c r="AN51" s="65"/>
      <c r="AO51" s="65"/>
      <c r="AQ51" s="65"/>
      <c r="AR51" s="65"/>
      <c r="AT51" s="65"/>
    </row>
    <row r="52" spans="13:46" ht="15" customHeight="1" x14ac:dyDescent="0.25">
      <c r="M52" s="82"/>
      <c r="N52" s="65"/>
      <c r="R52" s="72" t="str">
        <f>'Planned and Progress BMPs'!_Units</f>
        <v/>
      </c>
      <c r="V52" s="71"/>
      <c r="AE52" s="72" t="str">
        <f>IF(ISBLANK(T_Historical10[[#This Row],[BMP Status]]), "", "DoD")</f>
        <v/>
      </c>
      <c r="AH52" s="65"/>
      <c r="AI52" s="65"/>
      <c r="AK52" s="65"/>
      <c r="AL52" s="65"/>
      <c r="AN52" s="65"/>
      <c r="AO52" s="65"/>
      <c r="AQ52" s="65"/>
      <c r="AR52" s="65"/>
      <c r="AT52" s="65"/>
    </row>
    <row r="53" spans="13:46" ht="15" customHeight="1" x14ac:dyDescent="0.25">
      <c r="M53" s="82"/>
      <c r="N53" s="65"/>
      <c r="R53" s="72" t="str">
        <f>'Planned and Progress BMPs'!_Units</f>
        <v/>
      </c>
      <c r="V53" s="71"/>
      <c r="AE53" s="72" t="str">
        <f>IF(ISBLANK(T_Historical10[[#This Row],[BMP Status]]), "", "DoD")</f>
        <v/>
      </c>
      <c r="AH53" s="65"/>
      <c r="AI53" s="65"/>
      <c r="AK53" s="65"/>
      <c r="AL53" s="65"/>
      <c r="AN53" s="65"/>
      <c r="AO53" s="65"/>
      <c r="AQ53" s="65"/>
      <c r="AR53" s="65"/>
      <c r="AT53" s="65"/>
    </row>
    <row r="54" spans="13:46" ht="15" customHeight="1" x14ac:dyDescent="0.25">
      <c r="M54" s="82"/>
      <c r="N54" s="65"/>
      <c r="R54" s="72" t="str">
        <f>'Planned and Progress BMPs'!_Units</f>
        <v/>
      </c>
      <c r="V54" s="71"/>
      <c r="AE54" s="72" t="str">
        <f>IF(ISBLANK(T_Historical10[[#This Row],[BMP Status]]), "", "DoD")</f>
        <v/>
      </c>
      <c r="AH54" s="65"/>
      <c r="AI54" s="65"/>
      <c r="AK54" s="65"/>
      <c r="AL54" s="65"/>
      <c r="AN54" s="65"/>
      <c r="AO54" s="65"/>
      <c r="AQ54" s="65"/>
      <c r="AR54" s="65"/>
      <c r="AT54" s="65"/>
    </row>
    <row r="55" spans="13:46" ht="15" customHeight="1" x14ac:dyDescent="0.25">
      <c r="M55" s="82"/>
      <c r="N55" s="65"/>
      <c r="R55" s="72" t="str">
        <f>'Planned and Progress BMPs'!_Units</f>
        <v/>
      </c>
      <c r="V55" s="71"/>
      <c r="AE55" s="72" t="str">
        <f>IF(ISBLANK(T_Historical10[[#This Row],[BMP Status]]), "", "DoD")</f>
        <v/>
      </c>
      <c r="AH55" s="65"/>
      <c r="AI55" s="65"/>
      <c r="AK55" s="65"/>
      <c r="AL55" s="65"/>
      <c r="AN55" s="65"/>
      <c r="AO55" s="65"/>
      <c r="AQ55" s="65"/>
      <c r="AR55" s="65"/>
      <c r="AT55" s="65"/>
    </row>
    <row r="56" spans="13:46" ht="15" customHeight="1" x14ac:dyDescent="0.25">
      <c r="M56" s="82"/>
      <c r="N56" s="65"/>
      <c r="R56" s="72" t="str">
        <f>'Planned and Progress BMPs'!_Units</f>
        <v/>
      </c>
      <c r="V56" s="71"/>
      <c r="AE56" s="72" t="str">
        <f>IF(ISBLANK(T_Historical10[[#This Row],[BMP Status]]), "", "DoD")</f>
        <v/>
      </c>
      <c r="AH56" s="65"/>
      <c r="AI56" s="65"/>
      <c r="AK56" s="65"/>
      <c r="AL56" s="65"/>
      <c r="AN56" s="65"/>
      <c r="AO56" s="65"/>
      <c r="AQ56" s="65"/>
      <c r="AR56" s="65"/>
      <c r="AT56" s="65"/>
    </row>
    <row r="57" spans="13:46" ht="15" customHeight="1" x14ac:dyDescent="0.25">
      <c r="M57" s="82"/>
      <c r="N57" s="65"/>
      <c r="R57" s="72" t="str">
        <f>'Planned and Progress BMPs'!_Units</f>
        <v/>
      </c>
      <c r="V57" s="71"/>
      <c r="AE57" s="72" t="str">
        <f>IF(ISBLANK(T_Historical10[[#This Row],[BMP Status]]), "", "DoD")</f>
        <v/>
      </c>
      <c r="AH57" s="65"/>
      <c r="AI57" s="65"/>
      <c r="AK57" s="65"/>
      <c r="AL57" s="65"/>
      <c r="AN57" s="65"/>
      <c r="AO57" s="65"/>
      <c r="AQ57" s="65"/>
      <c r="AR57" s="65"/>
      <c r="AT57" s="65"/>
    </row>
    <row r="58" spans="13:46" ht="15" customHeight="1" x14ac:dyDescent="0.25">
      <c r="M58" s="82"/>
      <c r="N58" s="65"/>
      <c r="R58" s="72" t="str">
        <f>'Planned and Progress BMPs'!_Units</f>
        <v/>
      </c>
      <c r="V58" s="71"/>
      <c r="AE58" s="72" t="str">
        <f>IF(ISBLANK(T_Historical10[[#This Row],[BMP Status]]), "", "DoD")</f>
        <v/>
      </c>
      <c r="AH58" s="65"/>
      <c r="AI58" s="65"/>
      <c r="AK58" s="65"/>
      <c r="AL58" s="65"/>
      <c r="AN58" s="65"/>
      <c r="AO58" s="65"/>
      <c r="AQ58" s="65"/>
      <c r="AR58" s="65"/>
      <c r="AT58" s="65"/>
    </row>
    <row r="59" spans="13:46" ht="15" customHeight="1" x14ac:dyDescent="0.25">
      <c r="M59" s="82"/>
      <c r="N59" s="65"/>
      <c r="R59" s="72" t="str">
        <f>'Planned and Progress BMPs'!_Units</f>
        <v/>
      </c>
      <c r="V59" s="71"/>
      <c r="AE59" s="72" t="str">
        <f>IF(ISBLANK(T_Historical10[[#This Row],[BMP Status]]), "", "DoD")</f>
        <v/>
      </c>
      <c r="AH59" s="65"/>
      <c r="AI59" s="65"/>
      <c r="AK59" s="65"/>
      <c r="AL59" s="65"/>
      <c r="AN59" s="65"/>
      <c r="AO59" s="65"/>
      <c r="AQ59" s="65"/>
      <c r="AR59" s="65"/>
      <c r="AT59" s="65"/>
    </row>
    <row r="60" spans="13:46" ht="15" customHeight="1" x14ac:dyDescent="0.25">
      <c r="M60" s="82"/>
      <c r="N60" s="65"/>
      <c r="R60" s="72" t="str">
        <f>'Planned and Progress BMPs'!_Units</f>
        <v/>
      </c>
      <c r="V60" s="71"/>
      <c r="AE60" s="72" t="str">
        <f>IF(ISBLANK(T_Historical10[[#This Row],[BMP Status]]), "", "DoD")</f>
        <v/>
      </c>
      <c r="AH60" s="65"/>
      <c r="AI60" s="65"/>
      <c r="AK60" s="65"/>
      <c r="AL60" s="65"/>
      <c r="AN60" s="65"/>
      <c r="AO60" s="65"/>
      <c r="AQ60" s="65"/>
      <c r="AR60" s="65"/>
      <c r="AT60" s="65"/>
    </row>
    <row r="61" spans="13:46" ht="15" customHeight="1" x14ac:dyDescent="0.25">
      <c r="M61" s="82"/>
      <c r="N61" s="65"/>
      <c r="R61" s="72" t="str">
        <f>'Planned and Progress BMPs'!_Units</f>
        <v/>
      </c>
      <c r="V61" s="71"/>
      <c r="AE61" s="72" t="str">
        <f>IF(ISBLANK(T_Historical10[[#This Row],[BMP Status]]), "", "DoD")</f>
        <v/>
      </c>
      <c r="AH61" s="65"/>
      <c r="AI61" s="65"/>
      <c r="AK61" s="65"/>
      <c r="AL61" s="65"/>
      <c r="AN61" s="65"/>
      <c r="AO61" s="65"/>
      <c r="AQ61" s="65"/>
      <c r="AR61" s="65"/>
      <c r="AT61" s="65"/>
    </row>
    <row r="62" spans="13:46" ht="15" customHeight="1" x14ac:dyDescent="0.25">
      <c r="M62" s="82"/>
      <c r="N62" s="65"/>
      <c r="R62" s="72" t="str">
        <f>'Planned and Progress BMPs'!_Units</f>
        <v/>
      </c>
      <c r="V62" s="71"/>
      <c r="AE62" s="72" t="str">
        <f>IF(ISBLANK(T_Historical10[[#This Row],[BMP Status]]), "", "DoD")</f>
        <v/>
      </c>
      <c r="AH62" s="65"/>
      <c r="AI62" s="65"/>
      <c r="AK62" s="65"/>
      <c r="AL62" s="65"/>
      <c r="AN62" s="65"/>
      <c r="AO62" s="65"/>
      <c r="AQ62" s="65"/>
      <c r="AR62" s="65"/>
      <c r="AT62" s="65"/>
    </row>
    <row r="63" spans="13:46" ht="15" customHeight="1" x14ac:dyDescent="0.25">
      <c r="M63" s="82"/>
      <c r="N63" s="65"/>
      <c r="R63" s="72" t="str">
        <f>'Planned and Progress BMPs'!_Units</f>
        <v/>
      </c>
      <c r="V63" s="71"/>
      <c r="AE63" s="72" t="str">
        <f>IF(ISBLANK(T_Historical10[[#This Row],[BMP Status]]), "", "DoD")</f>
        <v/>
      </c>
      <c r="AH63" s="65"/>
      <c r="AI63" s="65"/>
      <c r="AK63" s="65"/>
      <c r="AL63" s="65"/>
      <c r="AN63" s="65"/>
      <c r="AO63" s="65"/>
      <c r="AQ63" s="65"/>
      <c r="AR63" s="65"/>
      <c r="AT63" s="65"/>
    </row>
    <row r="64" spans="13:46" ht="15" customHeight="1" x14ac:dyDescent="0.25">
      <c r="M64" s="82"/>
      <c r="N64" s="65"/>
      <c r="R64" s="72" t="str">
        <f>'Planned and Progress BMPs'!_Units</f>
        <v/>
      </c>
      <c r="V64" s="71"/>
      <c r="AE64" s="72" t="str">
        <f>IF(ISBLANK(T_Historical10[[#This Row],[BMP Status]]), "", "DoD")</f>
        <v/>
      </c>
      <c r="AH64" s="65"/>
      <c r="AI64" s="65"/>
      <c r="AK64" s="65"/>
      <c r="AL64" s="65"/>
      <c r="AN64" s="65"/>
      <c r="AO64" s="65"/>
      <c r="AQ64" s="65"/>
      <c r="AR64" s="65"/>
      <c r="AT64" s="65"/>
    </row>
    <row r="65" spans="13:46" ht="15" customHeight="1" x14ac:dyDescent="0.25">
      <c r="M65" s="82"/>
      <c r="N65" s="65"/>
      <c r="R65" s="72" t="str">
        <f>'Planned and Progress BMPs'!_Units</f>
        <v/>
      </c>
      <c r="V65" s="71"/>
      <c r="AE65" s="72" t="str">
        <f>IF(ISBLANK(T_Historical10[[#This Row],[BMP Status]]), "", "DoD")</f>
        <v/>
      </c>
      <c r="AH65" s="65"/>
      <c r="AI65" s="65"/>
      <c r="AK65" s="65"/>
      <c r="AL65" s="65"/>
      <c r="AN65" s="65"/>
      <c r="AO65" s="65"/>
      <c r="AQ65" s="65"/>
      <c r="AR65" s="65"/>
      <c r="AT65" s="65"/>
    </row>
    <row r="66" spans="13:46" ht="15" customHeight="1" x14ac:dyDescent="0.25">
      <c r="M66" s="82"/>
      <c r="N66" s="65"/>
      <c r="R66" s="72" t="str">
        <f>'Planned and Progress BMPs'!_Units</f>
        <v/>
      </c>
      <c r="V66" s="71"/>
      <c r="AE66" s="72" t="str">
        <f>IF(ISBLANK(T_Historical10[[#This Row],[BMP Status]]), "", "DoD")</f>
        <v/>
      </c>
      <c r="AH66" s="65"/>
      <c r="AI66" s="65"/>
      <c r="AK66" s="65"/>
      <c r="AL66" s="65"/>
      <c r="AN66" s="65"/>
      <c r="AO66" s="65"/>
      <c r="AQ66" s="65"/>
      <c r="AR66" s="65"/>
      <c r="AT66" s="65"/>
    </row>
    <row r="67" spans="13:46" ht="15" customHeight="1" x14ac:dyDescent="0.25">
      <c r="M67" s="82"/>
      <c r="N67" s="65"/>
      <c r="R67" s="72" t="str">
        <f>'Planned and Progress BMPs'!_Units</f>
        <v/>
      </c>
      <c r="V67" s="71"/>
      <c r="AE67" s="72" t="str">
        <f>IF(ISBLANK(T_Historical10[[#This Row],[BMP Status]]), "", "DoD")</f>
        <v/>
      </c>
      <c r="AH67" s="65"/>
      <c r="AI67" s="65"/>
      <c r="AK67" s="65"/>
      <c r="AL67" s="65"/>
      <c r="AN67" s="65"/>
      <c r="AO67" s="65"/>
      <c r="AQ67" s="65"/>
      <c r="AR67" s="65"/>
      <c r="AT67" s="65"/>
    </row>
    <row r="68" spans="13:46" ht="15" customHeight="1" x14ac:dyDescent="0.25">
      <c r="M68" s="82"/>
      <c r="N68" s="65"/>
      <c r="R68" s="72" t="str">
        <f>'Planned and Progress BMPs'!_Units</f>
        <v/>
      </c>
      <c r="V68" s="71"/>
      <c r="AE68" s="72" t="str">
        <f>IF(ISBLANK(T_Historical10[[#This Row],[BMP Status]]), "", "DoD")</f>
        <v/>
      </c>
      <c r="AH68" s="65"/>
      <c r="AI68" s="65"/>
      <c r="AK68" s="65"/>
      <c r="AL68" s="65"/>
      <c r="AN68" s="65"/>
      <c r="AO68" s="65"/>
      <c r="AQ68" s="65"/>
      <c r="AR68" s="65"/>
      <c r="AT68" s="65"/>
    </row>
    <row r="69" spans="13:46" ht="15" customHeight="1" x14ac:dyDescent="0.25">
      <c r="M69" s="82"/>
      <c r="N69" s="65"/>
      <c r="R69" s="72" t="str">
        <f>'Planned and Progress BMPs'!_Units</f>
        <v/>
      </c>
      <c r="V69" s="71"/>
      <c r="AE69" s="72" t="str">
        <f>IF(ISBLANK(T_Historical10[[#This Row],[BMP Status]]), "", "DoD")</f>
        <v/>
      </c>
      <c r="AH69" s="65"/>
      <c r="AI69" s="65"/>
      <c r="AK69" s="65"/>
      <c r="AL69" s="65"/>
      <c r="AN69" s="65"/>
      <c r="AO69" s="65"/>
      <c r="AQ69" s="65"/>
      <c r="AR69" s="65"/>
      <c r="AT69" s="65"/>
    </row>
    <row r="70" spans="13:46" ht="15" customHeight="1" x14ac:dyDescent="0.25">
      <c r="M70" s="82"/>
      <c r="N70" s="65"/>
      <c r="R70" s="72" t="str">
        <f>'Planned and Progress BMPs'!_Units</f>
        <v/>
      </c>
      <c r="V70" s="71"/>
      <c r="AE70" s="72" t="str">
        <f>IF(ISBLANK(T_Historical10[[#This Row],[BMP Status]]), "", "DoD")</f>
        <v/>
      </c>
      <c r="AH70" s="65"/>
      <c r="AI70" s="65"/>
      <c r="AK70" s="65"/>
      <c r="AL70" s="65"/>
      <c r="AN70" s="65"/>
      <c r="AO70" s="65"/>
      <c r="AQ70" s="65"/>
      <c r="AR70" s="65"/>
      <c r="AT70" s="65"/>
    </row>
    <row r="71" spans="13:46" ht="15" customHeight="1" x14ac:dyDescent="0.25">
      <c r="M71" s="82"/>
      <c r="N71" s="65"/>
      <c r="R71" s="72" t="str">
        <f>'Planned and Progress BMPs'!_Units</f>
        <v/>
      </c>
      <c r="V71" s="71"/>
      <c r="AE71" s="72" t="str">
        <f>IF(ISBLANK(T_Historical10[[#This Row],[BMP Status]]), "", "DoD")</f>
        <v/>
      </c>
      <c r="AH71" s="65"/>
      <c r="AI71" s="65"/>
      <c r="AK71" s="65"/>
      <c r="AL71" s="65"/>
      <c r="AN71" s="65"/>
      <c r="AO71" s="65"/>
      <c r="AQ71" s="65"/>
      <c r="AR71" s="65"/>
      <c r="AT71" s="65"/>
    </row>
    <row r="72" spans="13:46" ht="15" customHeight="1" x14ac:dyDescent="0.25">
      <c r="M72" s="82"/>
      <c r="N72" s="65"/>
      <c r="R72" s="72" t="str">
        <f>'Planned and Progress BMPs'!_Units</f>
        <v/>
      </c>
      <c r="V72" s="71"/>
      <c r="AE72" s="72" t="str">
        <f>IF(ISBLANK(T_Historical10[[#This Row],[BMP Status]]), "", "DoD")</f>
        <v/>
      </c>
      <c r="AH72" s="65"/>
      <c r="AI72" s="65"/>
      <c r="AK72" s="65"/>
      <c r="AL72" s="65"/>
      <c r="AN72" s="65"/>
      <c r="AO72" s="65"/>
      <c r="AQ72" s="65"/>
      <c r="AR72" s="65"/>
      <c r="AT72" s="65"/>
    </row>
    <row r="73" spans="13:46" ht="15" customHeight="1" x14ac:dyDescent="0.25">
      <c r="M73" s="82"/>
      <c r="N73" s="65"/>
      <c r="R73" s="72" t="str">
        <f>'Planned and Progress BMPs'!_Units</f>
        <v/>
      </c>
      <c r="V73" s="71"/>
      <c r="AE73" s="72" t="str">
        <f>IF(ISBLANK(T_Historical10[[#This Row],[BMP Status]]), "", "DoD")</f>
        <v/>
      </c>
      <c r="AH73" s="65"/>
      <c r="AI73" s="65"/>
      <c r="AK73" s="65"/>
      <c r="AL73" s="65"/>
      <c r="AN73" s="65"/>
      <c r="AO73" s="65"/>
      <c r="AQ73" s="65"/>
      <c r="AR73" s="65"/>
      <c r="AT73" s="65"/>
    </row>
    <row r="74" spans="13:46" ht="15" customHeight="1" x14ac:dyDescent="0.25">
      <c r="M74" s="82"/>
      <c r="N74" s="65"/>
      <c r="R74" s="72" t="str">
        <f>'Planned and Progress BMPs'!_Units</f>
        <v/>
      </c>
      <c r="V74" s="71"/>
      <c r="AE74" s="72" t="str">
        <f>IF(ISBLANK(T_Historical10[[#This Row],[BMP Status]]), "", "DoD")</f>
        <v/>
      </c>
      <c r="AH74" s="65"/>
      <c r="AI74" s="65"/>
      <c r="AK74" s="65"/>
      <c r="AL74" s="65"/>
      <c r="AN74" s="65"/>
      <c r="AO74" s="65"/>
      <c r="AQ74" s="65"/>
      <c r="AR74" s="65"/>
      <c r="AT74" s="65"/>
    </row>
    <row r="75" spans="13:46" ht="15" customHeight="1" x14ac:dyDescent="0.25">
      <c r="M75" s="82"/>
      <c r="N75" s="65"/>
      <c r="R75" s="72" t="str">
        <f>'Planned and Progress BMPs'!_Units</f>
        <v/>
      </c>
      <c r="V75" s="71"/>
      <c r="AE75" s="72" t="str">
        <f>IF(ISBLANK(T_Historical10[[#This Row],[BMP Status]]), "", "DoD")</f>
        <v/>
      </c>
      <c r="AH75" s="65"/>
      <c r="AI75" s="65"/>
      <c r="AK75" s="65"/>
      <c r="AL75" s="65"/>
      <c r="AN75" s="65"/>
      <c r="AO75" s="65"/>
      <c r="AQ75" s="65"/>
      <c r="AR75" s="65"/>
      <c r="AT75" s="65"/>
    </row>
    <row r="76" spans="13:46" ht="15" customHeight="1" x14ac:dyDescent="0.25">
      <c r="M76" s="82"/>
      <c r="N76" s="65"/>
      <c r="R76" s="72" t="str">
        <f>'Planned and Progress BMPs'!_Units</f>
        <v/>
      </c>
      <c r="V76" s="71"/>
      <c r="AE76" s="72" t="str">
        <f>IF(ISBLANK(T_Historical10[[#This Row],[BMP Status]]), "", "DoD")</f>
        <v/>
      </c>
      <c r="AH76" s="65"/>
      <c r="AI76" s="65"/>
      <c r="AK76" s="65"/>
      <c r="AL76" s="65"/>
      <c r="AN76" s="65"/>
      <c r="AO76" s="65"/>
      <c r="AQ76" s="65"/>
      <c r="AR76" s="65"/>
      <c r="AT76" s="65"/>
    </row>
    <row r="77" spans="13:46" ht="15" customHeight="1" x14ac:dyDescent="0.25">
      <c r="M77" s="82"/>
      <c r="N77" s="65"/>
      <c r="R77" s="72" t="str">
        <f>'Planned and Progress BMPs'!_Units</f>
        <v/>
      </c>
      <c r="V77" s="71"/>
      <c r="AE77" s="72" t="str">
        <f>IF(ISBLANK(T_Historical10[[#This Row],[BMP Status]]), "", "DoD")</f>
        <v/>
      </c>
      <c r="AH77" s="65"/>
      <c r="AI77" s="65"/>
      <c r="AK77" s="65"/>
      <c r="AL77" s="65"/>
      <c r="AN77" s="65"/>
      <c r="AO77" s="65"/>
      <c r="AQ77" s="65"/>
      <c r="AR77" s="65"/>
      <c r="AT77" s="65"/>
    </row>
    <row r="78" spans="13:46" ht="15" customHeight="1" x14ac:dyDescent="0.25">
      <c r="M78" s="82"/>
      <c r="N78" s="65"/>
      <c r="R78" s="72" t="str">
        <f>'Planned and Progress BMPs'!_Units</f>
        <v/>
      </c>
      <c r="V78" s="71"/>
      <c r="AE78" s="72" t="str">
        <f>IF(ISBLANK(T_Historical10[[#This Row],[BMP Status]]), "", "DoD")</f>
        <v/>
      </c>
      <c r="AH78" s="65"/>
      <c r="AI78" s="65"/>
      <c r="AK78" s="65"/>
      <c r="AL78" s="65"/>
      <c r="AN78" s="65"/>
      <c r="AO78" s="65"/>
      <c r="AQ78" s="65"/>
      <c r="AR78" s="65"/>
      <c r="AT78" s="65"/>
    </row>
    <row r="79" spans="13:46" ht="15" customHeight="1" x14ac:dyDescent="0.25">
      <c r="M79" s="82"/>
      <c r="N79" s="65"/>
      <c r="R79" s="72" t="str">
        <f>'Planned and Progress BMPs'!_Units</f>
        <v/>
      </c>
      <c r="V79" s="71"/>
      <c r="AE79" s="72" t="str">
        <f>IF(ISBLANK(T_Historical10[[#This Row],[BMP Status]]), "", "DoD")</f>
        <v/>
      </c>
      <c r="AH79" s="65"/>
      <c r="AI79" s="65"/>
      <c r="AK79" s="65"/>
      <c r="AL79" s="65"/>
      <c r="AN79" s="65"/>
      <c r="AO79" s="65"/>
      <c r="AQ79" s="65"/>
      <c r="AR79" s="65"/>
      <c r="AT79" s="65"/>
    </row>
    <row r="80" spans="13:46" ht="15" customHeight="1" x14ac:dyDescent="0.25">
      <c r="M80" s="82"/>
      <c r="N80" s="65"/>
      <c r="R80" s="72" t="str">
        <f>'Planned and Progress BMPs'!_Units</f>
        <v/>
      </c>
      <c r="V80" s="71"/>
      <c r="AE80" s="72" t="str">
        <f>IF(ISBLANK(T_Historical10[[#This Row],[BMP Status]]), "", "DoD")</f>
        <v/>
      </c>
      <c r="AH80" s="65"/>
      <c r="AI80" s="65"/>
      <c r="AK80" s="65"/>
      <c r="AL80" s="65"/>
      <c r="AN80" s="65"/>
      <c r="AO80" s="65"/>
      <c r="AQ80" s="65"/>
      <c r="AR80" s="65"/>
      <c r="AT80" s="65"/>
    </row>
    <row r="81" spans="13:46" ht="15" customHeight="1" x14ac:dyDescent="0.25">
      <c r="M81" s="82"/>
      <c r="N81" s="65"/>
      <c r="R81" s="72" t="str">
        <f>'Planned and Progress BMPs'!_Units</f>
        <v/>
      </c>
      <c r="V81" s="71"/>
      <c r="AE81" s="72" t="str">
        <f>IF(ISBLANK(T_Historical10[[#This Row],[BMP Status]]), "", "DoD")</f>
        <v/>
      </c>
      <c r="AH81" s="65"/>
      <c r="AI81" s="65"/>
      <c r="AK81" s="65"/>
      <c r="AL81" s="65"/>
      <c r="AN81" s="65"/>
      <c r="AO81" s="65"/>
      <c r="AQ81" s="65"/>
      <c r="AR81" s="65"/>
      <c r="AT81" s="65"/>
    </row>
    <row r="82" spans="13:46" ht="15" customHeight="1" x14ac:dyDescent="0.25">
      <c r="M82" s="82"/>
      <c r="N82" s="65"/>
      <c r="R82" s="72" t="str">
        <f>'Planned and Progress BMPs'!_Units</f>
        <v/>
      </c>
      <c r="V82" s="71"/>
      <c r="AE82" s="72" t="str">
        <f>IF(ISBLANK(T_Historical10[[#This Row],[BMP Status]]), "", "DoD")</f>
        <v/>
      </c>
      <c r="AH82" s="65"/>
      <c r="AI82" s="65"/>
      <c r="AK82" s="65"/>
      <c r="AL82" s="65"/>
      <c r="AN82" s="65"/>
      <c r="AO82" s="65"/>
      <c r="AQ82" s="65"/>
      <c r="AR82" s="65"/>
      <c r="AT82" s="65"/>
    </row>
    <row r="83" spans="13:46" ht="15" customHeight="1" x14ac:dyDescent="0.25">
      <c r="M83" s="82"/>
      <c r="N83" s="65"/>
      <c r="R83" s="72" t="str">
        <f>'Planned and Progress BMPs'!_Units</f>
        <v/>
      </c>
      <c r="V83" s="71"/>
      <c r="AE83" s="72" t="str">
        <f>IF(ISBLANK(T_Historical10[[#This Row],[BMP Status]]), "", "DoD")</f>
        <v/>
      </c>
      <c r="AH83" s="65"/>
      <c r="AI83" s="65"/>
      <c r="AK83" s="65"/>
      <c r="AL83" s="65"/>
      <c r="AN83" s="65"/>
      <c r="AO83" s="65"/>
      <c r="AQ83" s="65"/>
      <c r="AR83" s="65"/>
      <c r="AT83" s="65"/>
    </row>
    <row r="84" spans="13:46" ht="15" customHeight="1" x14ac:dyDescent="0.25">
      <c r="M84" s="82"/>
      <c r="N84" s="65"/>
      <c r="R84" s="72" t="str">
        <f>'Planned and Progress BMPs'!_Units</f>
        <v/>
      </c>
      <c r="V84" s="71"/>
      <c r="AE84" s="72" t="str">
        <f>IF(ISBLANK(T_Historical10[[#This Row],[BMP Status]]), "", "DoD")</f>
        <v/>
      </c>
      <c r="AH84" s="65"/>
      <c r="AI84" s="65"/>
      <c r="AK84" s="65"/>
      <c r="AL84" s="65"/>
      <c r="AN84" s="65"/>
      <c r="AO84" s="65"/>
      <c r="AQ84" s="65"/>
      <c r="AR84" s="65"/>
      <c r="AT84" s="65"/>
    </row>
    <row r="85" spans="13:46" ht="15" customHeight="1" x14ac:dyDescent="0.25">
      <c r="M85" s="82"/>
      <c r="N85" s="65"/>
      <c r="R85" s="72" t="str">
        <f>'Planned and Progress BMPs'!_Units</f>
        <v/>
      </c>
      <c r="V85" s="71"/>
      <c r="AE85" s="72" t="str">
        <f>IF(ISBLANK(T_Historical10[[#This Row],[BMP Status]]), "", "DoD")</f>
        <v/>
      </c>
      <c r="AH85" s="65"/>
      <c r="AI85" s="65"/>
      <c r="AK85" s="65"/>
      <c r="AL85" s="65"/>
      <c r="AN85" s="65"/>
      <c r="AO85" s="65"/>
      <c r="AQ85" s="65"/>
      <c r="AR85" s="65"/>
      <c r="AT85" s="65"/>
    </row>
    <row r="86" spans="13:46" ht="15" customHeight="1" x14ac:dyDescent="0.25">
      <c r="M86" s="82"/>
      <c r="N86" s="65"/>
      <c r="R86" s="72" t="str">
        <f>'Planned and Progress BMPs'!_Units</f>
        <v/>
      </c>
      <c r="V86" s="71"/>
      <c r="AE86" s="72" t="str">
        <f>IF(ISBLANK(T_Historical10[[#This Row],[BMP Status]]), "", "DoD")</f>
        <v/>
      </c>
      <c r="AH86" s="65"/>
      <c r="AI86" s="65"/>
      <c r="AK86" s="65"/>
      <c r="AL86" s="65"/>
      <c r="AN86" s="65"/>
      <c r="AO86" s="65"/>
      <c r="AQ86" s="65"/>
      <c r="AR86" s="65"/>
      <c r="AT86" s="65"/>
    </row>
    <row r="87" spans="13:46" ht="15" customHeight="1" x14ac:dyDescent="0.25">
      <c r="M87" s="82"/>
      <c r="N87" s="65"/>
      <c r="R87" s="72" t="str">
        <f>'Planned and Progress BMPs'!_Units</f>
        <v/>
      </c>
      <c r="V87" s="71"/>
      <c r="AE87" s="72" t="str">
        <f>IF(ISBLANK(T_Historical10[[#This Row],[BMP Status]]), "", "DoD")</f>
        <v/>
      </c>
      <c r="AH87" s="65"/>
      <c r="AI87" s="65"/>
      <c r="AK87" s="65"/>
      <c r="AL87" s="65"/>
      <c r="AN87" s="65"/>
      <c r="AO87" s="65"/>
      <c r="AQ87" s="65"/>
      <c r="AR87" s="65"/>
      <c r="AT87" s="65"/>
    </row>
    <row r="88" spans="13:46" ht="15" customHeight="1" x14ac:dyDescent="0.25">
      <c r="M88" s="82"/>
      <c r="N88" s="65"/>
      <c r="R88" s="72" t="str">
        <f>'Planned and Progress BMPs'!_Units</f>
        <v/>
      </c>
      <c r="V88" s="71"/>
      <c r="AE88" s="72" t="str">
        <f>IF(ISBLANK(T_Historical10[[#This Row],[BMP Status]]), "", "DoD")</f>
        <v/>
      </c>
      <c r="AH88" s="65"/>
      <c r="AI88" s="65"/>
      <c r="AK88" s="65"/>
      <c r="AL88" s="65"/>
      <c r="AN88" s="65"/>
      <c r="AO88" s="65"/>
      <c r="AQ88" s="65"/>
      <c r="AR88" s="65"/>
      <c r="AT88" s="65"/>
    </row>
    <row r="89" spans="13:46" ht="15" customHeight="1" x14ac:dyDescent="0.25">
      <c r="M89" s="82"/>
      <c r="N89" s="65"/>
      <c r="R89" s="72" t="str">
        <f>'Planned and Progress BMPs'!_Units</f>
        <v/>
      </c>
      <c r="V89" s="71"/>
      <c r="AE89" s="72" t="str">
        <f>IF(ISBLANK(T_Historical10[[#This Row],[BMP Status]]), "", "DoD")</f>
        <v/>
      </c>
      <c r="AH89" s="65"/>
      <c r="AI89" s="65"/>
      <c r="AK89" s="65"/>
      <c r="AL89" s="65"/>
      <c r="AN89" s="65"/>
      <c r="AO89" s="65"/>
      <c r="AQ89" s="65"/>
      <c r="AR89" s="65"/>
      <c r="AT89" s="65"/>
    </row>
    <row r="90" spans="13:46" ht="15" customHeight="1" x14ac:dyDescent="0.25">
      <c r="M90" s="82"/>
      <c r="N90" s="65"/>
      <c r="R90" s="72" t="str">
        <f>'Planned and Progress BMPs'!_Units</f>
        <v/>
      </c>
      <c r="V90" s="71"/>
      <c r="AE90" s="72" t="str">
        <f>IF(ISBLANK(T_Historical10[[#This Row],[BMP Status]]), "", "DoD")</f>
        <v/>
      </c>
      <c r="AH90" s="65"/>
      <c r="AI90" s="65"/>
      <c r="AK90" s="65"/>
      <c r="AL90" s="65"/>
      <c r="AN90" s="65"/>
      <c r="AO90" s="65"/>
      <c r="AQ90" s="65"/>
      <c r="AR90" s="65"/>
      <c r="AT90" s="65"/>
    </row>
    <row r="91" spans="13:46" ht="15" customHeight="1" x14ac:dyDescent="0.25">
      <c r="M91" s="82"/>
      <c r="N91" s="65"/>
      <c r="R91" s="72" t="str">
        <f>'Planned and Progress BMPs'!_Units</f>
        <v/>
      </c>
      <c r="V91" s="71"/>
      <c r="AE91" s="72" t="str">
        <f>IF(ISBLANK(T_Historical10[[#This Row],[BMP Status]]), "", "DoD")</f>
        <v/>
      </c>
      <c r="AH91" s="65"/>
      <c r="AI91" s="65"/>
      <c r="AK91" s="65"/>
      <c r="AL91" s="65"/>
      <c r="AN91" s="65"/>
      <c r="AO91" s="65"/>
      <c r="AQ91" s="65"/>
      <c r="AR91" s="65"/>
      <c r="AT91" s="65"/>
    </row>
    <row r="92" spans="13:46" ht="15" customHeight="1" x14ac:dyDescent="0.25">
      <c r="M92" s="82"/>
      <c r="N92" s="65"/>
      <c r="R92" s="72" t="str">
        <f>'Planned and Progress BMPs'!_Units</f>
        <v/>
      </c>
      <c r="V92" s="71"/>
      <c r="AE92" s="72" t="str">
        <f>IF(ISBLANK(T_Historical10[[#This Row],[BMP Status]]), "", "DoD")</f>
        <v/>
      </c>
      <c r="AH92" s="65"/>
      <c r="AI92" s="65"/>
      <c r="AK92" s="65"/>
      <c r="AL92" s="65"/>
      <c r="AN92" s="65"/>
      <c r="AO92" s="65"/>
      <c r="AQ92" s="65"/>
      <c r="AR92" s="65"/>
      <c r="AT92" s="65"/>
    </row>
    <row r="93" spans="13:46" ht="15" customHeight="1" x14ac:dyDescent="0.25">
      <c r="M93" s="82"/>
      <c r="N93" s="65"/>
      <c r="R93" s="72" t="str">
        <f>'Planned and Progress BMPs'!_Units</f>
        <v/>
      </c>
      <c r="V93" s="71"/>
      <c r="AE93" s="72" t="str">
        <f>IF(ISBLANK(T_Historical10[[#This Row],[BMP Status]]), "", "DoD")</f>
        <v/>
      </c>
      <c r="AH93" s="65"/>
      <c r="AI93" s="65"/>
      <c r="AK93" s="65"/>
      <c r="AL93" s="65"/>
      <c r="AN93" s="65"/>
      <c r="AO93" s="65"/>
      <c r="AQ93" s="65"/>
      <c r="AR93" s="65"/>
      <c r="AT93" s="65"/>
    </row>
    <row r="94" spans="13:46" ht="15" customHeight="1" x14ac:dyDescent="0.25">
      <c r="M94" s="82"/>
      <c r="N94" s="65"/>
      <c r="R94" s="72" t="str">
        <f>'Planned and Progress BMPs'!_Units</f>
        <v/>
      </c>
      <c r="V94" s="71"/>
      <c r="AE94" s="72" t="str">
        <f>IF(ISBLANK(T_Historical10[[#This Row],[BMP Status]]), "", "DoD")</f>
        <v/>
      </c>
      <c r="AH94" s="65"/>
      <c r="AI94" s="65"/>
      <c r="AK94" s="65"/>
      <c r="AL94" s="65"/>
      <c r="AN94" s="65"/>
      <c r="AO94" s="65"/>
      <c r="AQ94" s="65"/>
      <c r="AR94" s="65"/>
      <c r="AT94" s="65"/>
    </row>
    <row r="95" spans="13:46" ht="15" customHeight="1" x14ac:dyDescent="0.25">
      <c r="M95" s="82"/>
      <c r="N95" s="65"/>
      <c r="R95" s="72" t="str">
        <f>'Planned and Progress BMPs'!_Units</f>
        <v/>
      </c>
      <c r="V95" s="71"/>
      <c r="AE95" s="72" t="str">
        <f>IF(ISBLANK(T_Historical10[[#This Row],[BMP Status]]), "", "DoD")</f>
        <v/>
      </c>
      <c r="AH95" s="65"/>
      <c r="AI95" s="65"/>
      <c r="AK95" s="65"/>
      <c r="AL95" s="65"/>
      <c r="AN95" s="65"/>
      <c r="AO95" s="65"/>
      <c r="AQ95" s="65"/>
      <c r="AR95" s="65"/>
      <c r="AT95" s="65"/>
    </row>
    <row r="96" spans="13:46" ht="15" customHeight="1" x14ac:dyDescent="0.25">
      <c r="M96" s="82"/>
      <c r="N96" s="65"/>
      <c r="R96" s="72" t="str">
        <f>'Planned and Progress BMPs'!_Units</f>
        <v/>
      </c>
      <c r="V96" s="71"/>
      <c r="AE96" s="72" t="str">
        <f>IF(ISBLANK(T_Historical10[[#This Row],[BMP Status]]), "", "DoD")</f>
        <v/>
      </c>
      <c r="AH96" s="65"/>
      <c r="AI96" s="65"/>
      <c r="AK96" s="65"/>
      <c r="AL96" s="65"/>
      <c r="AN96" s="65"/>
      <c r="AO96" s="65"/>
      <c r="AQ96" s="65"/>
      <c r="AR96" s="65"/>
      <c r="AT96" s="65"/>
    </row>
    <row r="97" spans="13:46" ht="15" customHeight="1" x14ac:dyDescent="0.25">
      <c r="M97" s="82"/>
      <c r="N97" s="65"/>
      <c r="R97" s="72" t="str">
        <f>'Planned and Progress BMPs'!_Units</f>
        <v/>
      </c>
      <c r="V97" s="71"/>
      <c r="AE97" s="72" t="str">
        <f>IF(ISBLANK(T_Historical10[[#This Row],[BMP Status]]), "", "DoD")</f>
        <v/>
      </c>
      <c r="AH97" s="65"/>
      <c r="AI97" s="65"/>
      <c r="AK97" s="65"/>
      <c r="AL97" s="65"/>
      <c r="AN97" s="65"/>
      <c r="AO97" s="65"/>
      <c r="AQ97" s="65"/>
      <c r="AR97" s="65"/>
      <c r="AT97" s="65"/>
    </row>
    <row r="98" spans="13:46" ht="15" customHeight="1" x14ac:dyDescent="0.25">
      <c r="M98" s="82"/>
      <c r="N98" s="65"/>
      <c r="R98" s="72" t="str">
        <f>'Planned and Progress BMPs'!_Units</f>
        <v/>
      </c>
      <c r="V98" s="71"/>
      <c r="AE98" s="72" t="str">
        <f>IF(ISBLANK(T_Historical10[[#This Row],[BMP Status]]), "", "DoD")</f>
        <v/>
      </c>
      <c r="AH98" s="65"/>
      <c r="AI98" s="65"/>
      <c r="AK98" s="65"/>
      <c r="AL98" s="65"/>
      <c r="AN98" s="65"/>
      <c r="AO98" s="65"/>
      <c r="AQ98" s="65"/>
      <c r="AR98" s="65"/>
      <c r="AT98" s="65"/>
    </row>
    <row r="99" spans="13:46" ht="15" customHeight="1" x14ac:dyDescent="0.25">
      <c r="M99" s="82"/>
      <c r="N99" s="65"/>
      <c r="R99" s="72" t="str">
        <f>'Planned and Progress BMPs'!_Units</f>
        <v/>
      </c>
      <c r="V99" s="71"/>
      <c r="AE99" s="72" t="str">
        <f>IF(ISBLANK(T_Historical10[[#This Row],[BMP Status]]), "", "DoD")</f>
        <v/>
      </c>
      <c r="AH99" s="65"/>
      <c r="AI99" s="65"/>
      <c r="AK99" s="65"/>
      <c r="AL99" s="65"/>
      <c r="AN99" s="65"/>
      <c r="AO99" s="65"/>
      <c r="AQ99" s="65"/>
      <c r="AR99" s="65"/>
      <c r="AT99" s="65"/>
    </row>
    <row r="100" spans="13:46" ht="15" customHeight="1" x14ac:dyDescent="0.25">
      <c r="M100" s="82"/>
      <c r="N100" s="65"/>
      <c r="R100" s="72" t="str">
        <f>'Planned and Progress BMPs'!_Units</f>
        <v/>
      </c>
      <c r="V100" s="71"/>
      <c r="AE100" s="72" t="str">
        <f>IF(ISBLANK(T_Historical10[[#This Row],[BMP Status]]), "", "DoD")</f>
        <v/>
      </c>
      <c r="AH100" s="65"/>
      <c r="AI100" s="65"/>
      <c r="AK100" s="65"/>
      <c r="AL100" s="65"/>
      <c r="AN100" s="65"/>
      <c r="AO100" s="65"/>
      <c r="AQ100" s="65"/>
      <c r="AR100" s="65"/>
      <c r="AT100" s="65"/>
    </row>
    <row r="101" spans="13:46" ht="15" customHeight="1" x14ac:dyDescent="0.25">
      <c r="M101" s="82"/>
      <c r="N101" s="65"/>
      <c r="R101" s="72" t="str">
        <f>'Planned and Progress BMPs'!_Units</f>
        <v/>
      </c>
      <c r="V101" s="71"/>
      <c r="AE101" s="72" t="str">
        <f>IF(ISBLANK(T_Historical10[[#This Row],[BMP Status]]), "", "DoD")</f>
        <v/>
      </c>
      <c r="AH101" s="65"/>
      <c r="AI101" s="65"/>
      <c r="AK101" s="65"/>
      <c r="AL101" s="65"/>
      <c r="AN101" s="65"/>
      <c r="AO101" s="65"/>
      <c r="AQ101" s="65"/>
      <c r="AR101" s="65"/>
      <c r="AT101" s="65"/>
    </row>
    <row r="102" spans="13:46" ht="15" customHeight="1" x14ac:dyDescent="0.25">
      <c r="M102" s="82"/>
      <c r="N102" s="65"/>
      <c r="R102" s="72" t="str">
        <f>'Planned and Progress BMPs'!_Units</f>
        <v/>
      </c>
      <c r="V102" s="71"/>
      <c r="AE102" s="72" t="str">
        <f>IF(ISBLANK(T_Historical10[[#This Row],[BMP Status]]), "", "DoD")</f>
        <v/>
      </c>
      <c r="AH102" s="65"/>
      <c r="AI102" s="65"/>
      <c r="AK102" s="65"/>
      <c r="AL102" s="65"/>
      <c r="AN102" s="65"/>
      <c r="AO102" s="65"/>
      <c r="AQ102" s="65"/>
      <c r="AR102" s="65"/>
      <c r="AT102" s="65"/>
    </row>
    <row r="103" spans="13:46" ht="15" customHeight="1" x14ac:dyDescent="0.25">
      <c r="M103" s="82"/>
      <c r="N103" s="65"/>
      <c r="R103" s="72" t="str">
        <f>'Planned and Progress BMPs'!_Units</f>
        <v/>
      </c>
      <c r="V103" s="71"/>
      <c r="AE103" s="72" t="str">
        <f>IF(ISBLANK(T_Historical10[[#This Row],[BMP Status]]), "", "DoD")</f>
        <v/>
      </c>
      <c r="AH103" s="65"/>
      <c r="AI103" s="65"/>
      <c r="AK103" s="65"/>
      <c r="AL103" s="65"/>
      <c r="AN103" s="65"/>
      <c r="AO103" s="65"/>
      <c r="AQ103" s="65"/>
      <c r="AR103" s="65"/>
      <c r="AT103" s="65"/>
    </row>
    <row r="104" spans="13:46" ht="15" customHeight="1" x14ac:dyDescent="0.25">
      <c r="M104" s="82"/>
      <c r="N104" s="65"/>
      <c r="R104" s="72" t="str">
        <f>'Planned and Progress BMPs'!_Units</f>
        <v/>
      </c>
      <c r="V104" s="71"/>
      <c r="AE104" s="72" t="str">
        <f>IF(ISBLANK(T_Historical10[[#This Row],[BMP Status]]), "", "DoD")</f>
        <v/>
      </c>
      <c r="AH104" s="65"/>
      <c r="AI104" s="65"/>
      <c r="AK104" s="65"/>
      <c r="AL104" s="65"/>
      <c r="AN104" s="65"/>
      <c r="AO104" s="65"/>
      <c r="AQ104" s="65"/>
      <c r="AR104" s="65"/>
      <c r="AT104" s="65"/>
    </row>
    <row r="105" spans="13:46" ht="15" customHeight="1" x14ac:dyDescent="0.25">
      <c r="M105" s="82"/>
      <c r="N105" s="65"/>
      <c r="R105" s="72" t="str">
        <f>'Planned and Progress BMPs'!_Units</f>
        <v/>
      </c>
      <c r="V105" s="71"/>
      <c r="AE105" s="72" t="str">
        <f>IF(ISBLANK(T_Historical10[[#This Row],[BMP Status]]), "", "DoD")</f>
        <v/>
      </c>
      <c r="AH105" s="65"/>
      <c r="AI105" s="65"/>
      <c r="AK105" s="65"/>
      <c r="AL105" s="65"/>
      <c r="AN105" s="65"/>
      <c r="AO105" s="65"/>
      <c r="AQ105" s="65"/>
      <c r="AR105" s="65"/>
      <c r="AT105" s="65"/>
    </row>
    <row r="106" spans="13:46" ht="15" customHeight="1" x14ac:dyDescent="0.25">
      <c r="M106" s="82"/>
      <c r="N106" s="65"/>
      <c r="R106" s="72" t="str">
        <f>'Planned and Progress BMPs'!_Units</f>
        <v/>
      </c>
      <c r="V106" s="71"/>
      <c r="AE106" s="72" t="str">
        <f>IF(ISBLANK(T_Historical10[[#This Row],[BMP Status]]), "", "DoD")</f>
        <v/>
      </c>
      <c r="AH106" s="65"/>
      <c r="AI106" s="65"/>
      <c r="AK106" s="65"/>
      <c r="AL106" s="65"/>
      <c r="AN106" s="65"/>
      <c r="AO106" s="65"/>
      <c r="AQ106" s="65"/>
      <c r="AR106" s="65"/>
      <c r="AT106" s="65"/>
    </row>
    <row r="107" spans="13:46" ht="15" customHeight="1" x14ac:dyDescent="0.25">
      <c r="M107" s="82"/>
      <c r="N107" s="65"/>
      <c r="R107" s="72" t="str">
        <f>'Planned and Progress BMPs'!_Units</f>
        <v/>
      </c>
      <c r="V107" s="71"/>
      <c r="AE107" s="72" t="str">
        <f>IF(ISBLANK(T_Historical10[[#This Row],[BMP Status]]), "", "DoD")</f>
        <v/>
      </c>
      <c r="AH107" s="65"/>
      <c r="AI107" s="65"/>
      <c r="AK107" s="65"/>
      <c r="AL107" s="65"/>
      <c r="AN107" s="65"/>
      <c r="AO107" s="65"/>
      <c r="AQ107" s="65"/>
      <c r="AR107" s="65"/>
      <c r="AT107" s="65"/>
    </row>
    <row r="108" spans="13:46" ht="15" customHeight="1" x14ac:dyDescent="0.25">
      <c r="M108" s="82"/>
      <c r="N108" s="65"/>
      <c r="R108" s="72" t="str">
        <f>'Planned and Progress BMPs'!_Units</f>
        <v/>
      </c>
      <c r="V108" s="71"/>
      <c r="AE108" s="72" t="str">
        <f>IF(ISBLANK(T_Historical10[[#This Row],[BMP Status]]), "", "DoD")</f>
        <v/>
      </c>
      <c r="AH108" s="65"/>
      <c r="AI108" s="65"/>
      <c r="AK108" s="65"/>
      <c r="AL108" s="65"/>
      <c r="AN108" s="65"/>
      <c r="AO108" s="65"/>
      <c r="AQ108" s="65"/>
      <c r="AR108" s="65"/>
      <c r="AT108" s="65"/>
    </row>
    <row r="109" spans="13:46" ht="15" customHeight="1" x14ac:dyDescent="0.25">
      <c r="M109" s="82"/>
      <c r="N109" s="65"/>
      <c r="R109" s="72" t="str">
        <f>'Planned and Progress BMPs'!_Units</f>
        <v/>
      </c>
      <c r="V109" s="71"/>
      <c r="AE109" s="72" t="str">
        <f>IF(ISBLANK(T_Historical10[[#This Row],[BMP Status]]), "", "DoD")</f>
        <v/>
      </c>
      <c r="AH109" s="65"/>
      <c r="AI109" s="65"/>
      <c r="AK109" s="65"/>
      <c r="AL109" s="65"/>
      <c r="AN109" s="65"/>
      <c r="AO109" s="65"/>
      <c r="AQ109" s="65"/>
      <c r="AR109" s="65"/>
      <c r="AT109" s="65"/>
    </row>
    <row r="110" spans="13:46" ht="15" customHeight="1" x14ac:dyDescent="0.25">
      <c r="M110" s="82"/>
      <c r="N110" s="65"/>
      <c r="R110" s="72" t="str">
        <f>'Planned and Progress BMPs'!_Units</f>
        <v/>
      </c>
      <c r="V110" s="71"/>
      <c r="AE110" s="72" t="str">
        <f>IF(ISBLANK(T_Historical10[[#This Row],[BMP Status]]), "", "DoD")</f>
        <v/>
      </c>
      <c r="AH110" s="65"/>
      <c r="AI110" s="65"/>
      <c r="AK110" s="65"/>
      <c r="AL110" s="65"/>
      <c r="AN110" s="65"/>
      <c r="AO110" s="65"/>
      <c r="AQ110" s="65"/>
      <c r="AR110" s="65"/>
      <c r="AT110" s="65"/>
    </row>
    <row r="111" spans="13:46" ht="15" customHeight="1" x14ac:dyDescent="0.25">
      <c r="M111" s="82"/>
      <c r="N111" s="65"/>
      <c r="R111" s="72" t="str">
        <f>'Planned and Progress BMPs'!_Units</f>
        <v/>
      </c>
      <c r="V111" s="71"/>
      <c r="AE111" s="72" t="str">
        <f>IF(ISBLANK(T_Historical10[[#This Row],[BMP Status]]), "", "DoD")</f>
        <v/>
      </c>
      <c r="AH111" s="65"/>
      <c r="AI111" s="65"/>
      <c r="AK111" s="65"/>
      <c r="AL111" s="65"/>
      <c r="AN111" s="65"/>
      <c r="AO111" s="65"/>
      <c r="AQ111" s="65"/>
      <c r="AR111" s="65"/>
      <c r="AT111" s="65"/>
    </row>
    <row r="112" spans="13:46" ht="15" customHeight="1" x14ac:dyDescent="0.25">
      <c r="M112" s="82"/>
      <c r="N112" s="65"/>
      <c r="R112" s="72" t="str">
        <f>'Planned and Progress BMPs'!_Units</f>
        <v/>
      </c>
      <c r="V112" s="71"/>
      <c r="AE112" s="72" t="str">
        <f>IF(ISBLANK(T_Historical10[[#This Row],[BMP Status]]), "", "DoD")</f>
        <v/>
      </c>
      <c r="AH112" s="65"/>
      <c r="AI112" s="65"/>
      <c r="AK112" s="65"/>
      <c r="AL112" s="65"/>
      <c r="AN112" s="65"/>
      <c r="AO112" s="65"/>
      <c r="AQ112" s="65"/>
      <c r="AR112" s="65"/>
      <c r="AT112" s="65"/>
    </row>
    <row r="113" spans="13:46" ht="15" customHeight="1" x14ac:dyDescent="0.25">
      <c r="M113" s="82"/>
      <c r="N113" s="65"/>
      <c r="R113" s="72" t="str">
        <f>'Planned and Progress BMPs'!_Units</f>
        <v/>
      </c>
      <c r="V113" s="71"/>
      <c r="AE113" s="72" t="str">
        <f>IF(ISBLANK(T_Historical10[[#This Row],[BMP Status]]), "", "DoD")</f>
        <v/>
      </c>
      <c r="AH113" s="65"/>
      <c r="AI113" s="65"/>
      <c r="AK113" s="65"/>
      <c r="AL113" s="65"/>
      <c r="AN113" s="65"/>
      <c r="AO113" s="65"/>
      <c r="AQ113" s="65"/>
      <c r="AR113" s="65"/>
      <c r="AT113" s="65"/>
    </row>
    <row r="114" spans="13:46" ht="15" customHeight="1" x14ac:dyDescent="0.25">
      <c r="M114" s="82"/>
      <c r="N114" s="65"/>
      <c r="R114" s="72" t="str">
        <f>'Planned and Progress BMPs'!_Units</f>
        <v/>
      </c>
      <c r="V114" s="71"/>
      <c r="AE114" s="72" t="str">
        <f>IF(ISBLANK(T_Historical10[[#This Row],[BMP Status]]), "", "DoD")</f>
        <v/>
      </c>
      <c r="AH114" s="65"/>
      <c r="AI114" s="65"/>
      <c r="AK114" s="65"/>
      <c r="AL114" s="65"/>
      <c r="AN114" s="65"/>
      <c r="AO114" s="65"/>
      <c r="AQ114" s="65"/>
      <c r="AR114" s="65"/>
      <c r="AT114" s="65"/>
    </row>
    <row r="115" spans="13:46" ht="15" customHeight="1" x14ac:dyDescent="0.25">
      <c r="M115" s="82"/>
      <c r="N115" s="65"/>
      <c r="R115" s="72" t="str">
        <f>'Planned and Progress BMPs'!_Units</f>
        <v/>
      </c>
      <c r="V115" s="71"/>
      <c r="AE115" s="72" t="str">
        <f>IF(ISBLANK(T_Historical10[[#This Row],[BMP Status]]), "", "DoD")</f>
        <v/>
      </c>
      <c r="AH115" s="65"/>
      <c r="AI115" s="65"/>
      <c r="AK115" s="65"/>
      <c r="AL115" s="65"/>
      <c r="AN115" s="65"/>
      <c r="AO115" s="65"/>
      <c r="AQ115" s="65"/>
      <c r="AR115" s="65"/>
      <c r="AT115" s="65"/>
    </row>
    <row r="116" spans="13:46" ht="15" customHeight="1" x14ac:dyDescent="0.25">
      <c r="M116" s="82"/>
      <c r="N116" s="65"/>
      <c r="R116" s="72" t="str">
        <f>'Planned and Progress BMPs'!_Units</f>
        <v/>
      </c>
      <c r="V116" s="71"/>
      <c r="AE116" s="72" t="str">
        <f>IF(ISBLANK(T_Historical10[[#This Row],[BMP Status]]), "", "DoD")</f>
        <v/>
      </c>
      <c r="AH116" s="65"/>
      <c r="AI116" s="65"/>
      <c r="AK116" s="65"/>
      <c r="AL116" s="65"/>
      <c r="AN116" s="65"/>
      <c r="AO116" s="65"/>
      <c r="AQ116" s="65"/>
      <c r="AR116" s="65"/>
      <c r="AT116" s="65"/>
    </row>
    <row r="117" spans="13:46" ht="15" customHeight="1" x14ac:dyDescent="0.25">
      <c r="M117" s="82"/>
      <c r="N117" s="65"/>
      <c r="R117" s="72" t="str">
        <f>'Planned and Progress BMPs'!_Units</f>
        <v/>
      </c>
      <c r="V117" s="71"/>
      <c r="AE117" s="72" t="str">
        <f>IF(ISBLANK(T_Historical10[[#This Row],[BMP Status]]), "", "DoD")</f>
        <v/>
      </c>
      <c r="AH117" s="65"/>
      <c r="AI117" s="65"/>
      <c r="AK117" s="65"/>
      <c r="AL117" s="65"/>
      <c r="AN117" s="65"/>
      <c r="AO117" s="65"/>
      <c r="AQ117" s="65"/>
      <c r="AR117" s="65"/>
      <c r="AT117" s="65"/>
    </row>
    <row r="118" spans="13:46" ht="15" customHeight="1" x14ac:dyDescent="0.25">
      <c r="M118" s="82"/>
      <c r="N118" s="65"/>
      <c r="R118" s="72" t="str">
        <f>'Planned and Progress BMPs'!_Units</f>
        <v/>
      </c>
      <c r="V118" s="71"/>
      <c r="AE118" s="72" t="str">
        <f>IF(ISBLANK(T_Historical10[[#This Row],[BMP Status]]), "", "DoD")</f>
        <v/>
      </c>
      <c r="AH118" s="65"/>
      <c r="AI118" s="65"/>
      <c r="AK118" s="65"/>
      <c r="AL118" s="65"/>
      <c r="AN118" s="65"/>
      <c r="AO118" s="65"/>
      <c r="AQ118" s="65"/>
      <c r="AR118" s="65"/>
      <c r="AT118" s="65"/>
    </row>
    <row r="119" spans="13:46" ht="15" customHeight="1" x14ac:dyDescent="0.25">
      <c r="M119" s="82"/>
      <c r="N119" s="65"/>
      <c r="R119" s="72" t="str">
        <f>'Planned and Progress BMPs'!_Units</f>
        <v/>
      </c>
      <c r="V119" s="71"/>
      <c r="AE119" s="72" t="str">
        <f>IF(ISBLANK(T_Historical10[[#This Row],[BMP Status]]), "", "DoD")</f>
        <v/>
      </c>
      <c r="AH119" s="65"/>
      <c r="AI119" s="65"/>
      <c r="AK119" s="65"/>
      <c r="AL119" s="65"/>
      <c r="AN119" s="65"/>
      <c r="AO119" s="65"/>
      <c r="AQ119" s="65"/>
      <c r="AR119" s="65"/>
      <c r="AT119" s="65"/>
    </row>
    <row r="120" spans="13:46" ht="15" customHeight="1" x14ac:dyDescent="0.25">
      <c r="M120" s="82"/>
      <c r="N120" s="65"/>
      <c r="R120" s="72" t="str">
        <f>'Planned and Progress BMPs'!_Units</f>
        <v/>
      </c>
      <c r="V120" s="71"/>
      <c r="AE120" s="72" t="str">
        <f>IF(ISBLANK(T_Historical10[[#This Row],[BMP Status]]), "", "DoD")</f>
        <v/>
      </c>
      <c r="AH120" s="65"/>
      <c r="AI120" s="65"/>
      <c r="AK120" s="65"/>
      <c r="AL120" s="65"/>
      <c r="AN120" s="65"/>
      <c r="AO120" s="65"/>
      <c r="AQ120" s="65"/>
      <c r="AR120" s="65"/>
      <c r="AT120" s="65"/>
    </row>
    <row r="121" spans="13:46" ht="15" customHeight="1" x14ac:dyDescent="0.25">
      <c r="M121" s="82"/>
      <c r="N121" s="65"/>
      <c r="R121" s="72" t="str">
        <f>'Planned and Progress BMPs'!_Units</f>
        <v/>
      </c>
      <c r="V121" s="71"/>
      <c r="AE121" s="72" t="str">
        <f>IF(ISBLANK(T_Historical10[[#This Row],[BMP Status]]), "", "DoD")</f>
        <v/>
      </c>
      <c r="AH121" s="65"/>
      <c r="AI121" s="65"/>
      <c r="AK121" s="65"/>
      <c r="AL121" s="65"/>
      <c r="AN121" s="65"/>
      <c r="AO121" s="65"/>
      <c r="AQ121" s="65"/>
      <c r="AR121" s="65"/>
      <c r="AT121" s="65"/>
    </row>
    <row r="122" spans="13:46" ht="15" customHeight="1" x14ac:dyDescent="0.25">
      <c r="M122" s="82"/>
      <c r="N122" s="65"/>
      <c r="R122" s="72" t="str">
        <f>'Planned and Progress BMPs'!_Units</f>
        <v/>
      </c>
      <c r="V122" s="71"/>
      <c r="AE122" s="72" t="str">
        <f>IF(ISBLANK(T_Historical10[[#This Row],[BMP Status]]), "", "DoD")</f>
        <v/>
      </c>
      <c r="AH122" s="65"/>
      <c r="AI122" s="65"/>
      <c r="AK122" s="65"/>
      <c r="AL122" s="65"/>
      <c r="AN122" s="65"/>
      <c r="AO122" s="65"/>
      <c r="AQ122" s="65"/>
      <c r="AR122" s="65"/>
      <c r="AT122" s="65"/>
    </row>
    <row r="123" spans="13:46" ht="15" customHeight="1" x14ac:dyDescent="0.25">
      <c r="M123" s="82"/>
      <c r="N123" s="65"/>
      <c r="R123" s="72" t="str">
        <f>'Planned and Progress BMPs'!_Units</f>
        <v/>
      </c>
      <c r="V123" s="71"/>
      <c r="AE123" s="72" t="str">
        <f>IF(ISBLANK(T_Historical10[[#This Row],[BMP Status]]), "", "DoD")</f>
        <v/>
      </c>
      <c r="AH123" s="65"/>
      <c r="AI123" s="65"/>
      <c r="AK123" s="65"/>
      <c r="AL123" s="65"/>
      <c r="AN123" s="65"/>
      <c r="AO123" s="65"/>
      <c r="AQ123" s="65"/>
      <c r="AR123" s="65"/>
      <c r="AT123" s="65"/>
    </row>
    <row r="124" spans="13:46" ht="15" customHeight="1" x14ac:dyDescent="0.25">
      <c r="M124" s="82"/>
      <c r="N124" s="65"/>
      <c r="R124" s="72" t="str">
        <f>'Planned and Progress BMPs'!_Units</f>
        <v/>
      </c>
      <c r="V124" s="71"/>
      <c r="AE124" s="72" t="str">
        <f>IF(ISBLANK(T_Historical10[[#This Row],[BMP Status]]), "", "DoD")</f>
        <v/>
      </c>
      <c r="AH124" s="65"/>
      <c r="AI124" s="65"/>
      <c r="AK124" s="65"/>
      <c r="AL124" s="65"/>
      <c r="AN124" s="65"/>
      <c r="AO124" s="65"/>
      <c r="AQ124" s="65"/>
      <c r="AR124" s="65"/>
      <c r="AT124" s="65"/>
    </row>
    <row r="125" spans="13:46" ht="15" customHeight="1" x14ac:dyDescent="0.25">
      <c r="M125" s="82"/>
      <c r="N125" s="65"/>
      <c r="R125" s="72" t="str">
        <f>'Planned and Progress BMPs'!_Units</f>
        <v/>
      </c>
      <c r="V125" s="71"/>
      <c r="AE125" s="72" t="str">
        <f>IF(ISBLANK(T_Historical10[[#This Row],[BMP Status]]), "", "DoD")</f>
        <v/>
      </c>
      <c r="AH125" s="65"/>
      <c r="AI125" s="65"/>
      <c r="AK125" s="65"/>
      <c r="AL125" s="65"/>
      <c r="AN125" s="65"/>
      <c r="AO125" s="65"/>
      <c r="AQ125" s="65"/>
      <c r="AR125" s="65"/>
      <c r="AT125" s="65"/>
    </row>
    <row r="126" spans="13:46" ht="15" customHeight="1" x14ac:dyDescent="0.25">
      <c r="M126" s="82"/>
      <c r="N126" s="65"/>
      <c r="R126" s="72" t="str">
        <f>'Planned and Progress BMPs'!_Units</f>
        <v/>
      </c>
      <c r="V126" s="71"/>
      <c r="AE126" s="72" t="str">
        <f>IF(ISBLANK(T_Historical10[[#This Row],[BMP Status]]), "", "DoD")</f>
        <v/>
      </c>
      <c r="AH126" s="65"/>
      <c r="AI126" s="65"/>
      <c r="AK126" s="65"/>
      <c r="AL126" s="65"/>
      <c r="AN126" s="65"/>
      <c r="AO126" s="65"/>
      <c r="AQ126" s="65"/>
      <c r="AR126" s="65"/>
      <c r="AT126" s="65"/>
    </row>
    <row r="127" spans="13:46" ht="15" customHeight="1" x14ac:dyDescent="0.25">
      <c r="M127" s="82"/>
      <c r="N127" s="65"/>
      <c r="R127" s="72" t="str">
        <f>'Planned and Progress BMPs'!_Units</f>
        <v/>
      </c>
      <c r="V127" s="71"/>
      <c r="AE127" s="72" t="str">
        <f>IF(ISBLANK(T_Historical10[[#This Row],[BMP Status]]), "", "DoD")</f>
        <v/>
      </c>
      <c r="AH127" s="65"/>
      <c r="AI127" s="65"/>
      <c r="AK127" s="65"/>
      <c r="AL127" s="65"/>
      <c r="AN127" s="65"/>
      <c r="AO127" s="65"/>
      <c r="AQ127" s="65"/>
      <c r="AR127" s="65"/>
      <c r="AT127" s="65"/>
    </row>
    <row r="128" spans="13:46" ht="15" customHeight="1" x14ac:dyDescent="0.25">
      <c r="M128" s="82"/>
      <c r="N128" s="65"/>
      <c r="R128" s="72" t="str">
        <f>'Planned and Progress BMPs'!_Units</f>
        <v/>
      </c>
      <c r="V128" s="71"/>
      <c r="AE128" s="72" t="str">
        <f>IF(ISBLANK(T_Historical10[[#This Row],[BMP Status]]), "", "DoD")</f>
        <v/>
      </c>
      <c r="AH128" s="65"/>
      <c r="AI128" s="65"/>
      <c r="AK128" s="65"/>
      <c r="AL128" s="65"/>
      <c r="AN128" s="65"/>
      <c r="AO128" s="65"/>
      <c r="AQ128" s="65"/>
      <c r="AR128" s="65"/>
      <c r="AT128" s="65"/>
    </row>
    <row r="129" spans="13:46" ht="15" customHeight="1" x14ac:dyDescent="0.25">
      <c r="M129" s="82"/>
      <c r="N129" s="65"/>
      <c r="R129" s="72" t="str">
        <f>'Planned and Progress BMPs'!_Units</f>
        <v/>
      </c>
      <c r="V129" s="71"/>
      <c r="AE129" s="72" t="str">
        <f>IF(ISBLANK(T_Historical10[[#This Row],[BMP Status]]), "", "DoD")</f>
        <v/>
      </c>
      <c r="AH129" s="65"/>
      <c r="AI129" s="65"/>
      <c r="AK129" s="65"/>
      <c r="AL129" s="65"/>
      <c r="AN129" s="65"/>
      <c r="AO129" s="65"/>
      <c r="AQ129" s="65"/>
      <c r="AR129" s="65"/>
      <c r="AT129" s="65"/>
    </row>
    <row r="130" spans="13:46" ht="15" customHeight="1" x14ac:dyDescent="0.25">
      <c r="M130" s="82"/>
      <c r="N130" s="65"/>
      <c r="R130" s="72" t="str">
        <f>'Planned and Progress BMPs'!_Units</f>
        <v/>
      </c>
      <c r="V130" s="71"/>
      <c r="AE130" s="72" t="str">
        <f>IF(ISBLANK(T_Historical10[[#This Row],[BMP Status]]), "", "DoD")</f>
        <v/>
      </c>
      <c r="AH130" s="65"/>
      <c r="AI130" s="65"/>
      <c r="AK130" s="65"/>
      <c r="AL130" s="65"/>
      <c r="AN130" s="65"/>
      <c r="AO130" s="65"/>
      <c r="AQ130" s="65"/>
      <c r="AR130" s="65"/>
      <c r="AT130" s="65"/>
    </row>
    <row r="131" spans="13:46" ht="15" customHeight="1" x14ac:dyDescent="0.25">
      <c r="M131" s="82"/>
      <c r="N131" s="65"/>
      <c r="R131" s="72" t="str">
        <f>'Planned and Progress BMPs'!_Units</f>
        <v/>
      </c>
      <c r="V131" s="71"/>
      <c r="AE131" s="72" t="str">
        <f>IF(ISBLANK(T_Historical10[[#This Row],[BMP Status]]), "", "DoD")</f>
        <v/>
      </c>
      <c r="AH131" s="65"/>
      <c r="AI131" s="65"/>
      <c r="AK131" s="65"/>
      <c r="AL131" s="65"/>
      <c r="AN131" s="65"/>
      <c r="AO131" s="65"/>
      <c r="AQ131" s="65"/>
      <c r="AR131" s="65"/>
      <c r="AT131" s="65"/>
    </row>
    <row r="132" spans="13:46" ht="15" customHeight="1" x14ac:dyDescent="0.25">
      <c r="M132" s="82"/>
      <c r="N132" s="65"/>
      <c r="R132" s="72" t="str">
        <f>'Planned and Progress BMPs'!_Units</f>
        <v/>
      </c>
      <c r="V132" s="71"/>
      <c r="AE132" s="72" t="str">
        <f>IF(ISBLANK(T_Historical10[[#This Row],[BMP Status]]), "", "DoD")</f>
        <v/>
      </c>
      <c r="AH132" s="65"/>
      <c r="AI132" s="65"/>
      <c r="AK132" s="65"/>
      <c r="AL132" s="65"/>
      <c r="AN132" s="65"/>
      <c r="AO132" s="65"/>
      <c r="AQ132" s="65"/>
      <c r="AR132" s="65"/>
      <c r="AT132" s="65"/>
    </row>
    <row r="133" spans="13:46" ht="15" customHeight="1" x14ac:dyDescent="0.25">
      <c r="M133" s="82"/>
      <c r="N133" s="65"/>
      <c r="R133" s="72" t="str">
        <f>'Planned and Progress BMPs'!_Units</f>
        <v/>
      </c>
      <c r="V133" s="71"/>
      <c r="AE133" s="72" t="str">
        <f>IF(ISBLANK(T_Historical10[[#This Row],[BMP Status]]), "", "DoD")</f>
        <v/>
      </c>
      <c r="AH133" s="65"/>
      <c r="AI133" s="65"/>
      <c r="AK133" s="65"/>
      <c r="AL133" s="65"/>
      <c r="AN133" s="65"/>
      <c r="AO133" s="65"/>
      <c r="AQ133" s="65"/>
      <c r="AR133" s="65"/>
      <c r="AT133" s="65"/>
    </row>
    <row r="134" spans="13:46" ht="15" customHeight="1" x14ac:dyDescent="0.25">
      <c r="M134" s="82"/>
      <c r="N134" s="65"/>
      <c r="R134" s="72" t="str">
        <f>'Planned and Progress BMPs'!_Units</f>
        <v/>
      </c>
      <c r="V134" s="71"/>
      <c r="AE134" s="72" t="str">
        <f>IF(ISBLANK(T_Historical10[[#This Row],[BMP Status]]), "", "DoD")</f>
        <v/>
      </c>
      <c r="AH134" s="65"/>
      <c r="AI134" s="65"/>
      <c r="AK134" s="65"/>
      <c r="AL134" s="65"/>
      <c r="AN134" s="65"/>
      <c r="AO134" s="65"/>
      <c r="AQ134" s="65"/>
      <c r="AR134" s="65"/>
      <c r="AT134" s="65"/>
    </row>
    <row r="135" spans="13:46" ht="15" customHeight="1" x14ac:dyDescent="0.25">
      <c r="M135" s="82"/>
      <c r="N135" s="65"/>
      <c r="R135" s="72" t="str">
        <f>'Planned and Progress BMPs'!_Units</f>
        <v/>
      </c>
      <c r="V135" s="71"/>
      <c r="AE135" s="72" t="str">
        <f>IF(ISBLANK(T_Historical10[[#This Row],[BMP Status]]), "", "DoD")</f>
        <v/>
      </c>
      <c r="AH135" s="65"/>
      <c r="AI135" s="65"/>
      <c r="AK135" s="65"/>
      <c r="AL135" s="65"/>
      <c r="AN135" s="65"/>
      <c r="AO135" s="65"/>
      <c r="AQ135" s="65"/>
      <c r="AR135" s="65"/>
      <c r="AT135" s="65"/>
    </row>
    <row r="136" spans="13:46" ht="15" customHeight="1" x14ac:dyDescent="0.25">
      <c r="M136" s="82"/>
      <c r="N136" s="65"/>
      <c r="R136" s="72" t="str">
        <f>'Planned and Progress BMPs'!_Units</f>
        <v/>
      </c>
      <c r="V136" s="71"/>
      <c r="AE136" s="72" t="str">
        <f>IF(ISBLANK(T_Historical10[[#This Row],[BMP Status]]), "", "DoD")</f>
        <v/>
      </c>
      <c r="AH136" s="65"/>
      <c r="AI136" s="65"/>
      <c r="AK136" s="65"/>
      <c r="AL136" s="65"/>
      <c r="AN136" s="65"/>
      <c r="AO136" s="65"/>
      <c r="AQ136" s="65"/>
      <c r="AR136" s="65"/>
      <c r="AT136" s="65"/>
    </row>
    <row r="137" spans="13:46" ht="15" customHeight="1" x14ac:dyDescent="0.25">
      <c r="M137" s="82"/>
      <c r="N137" s="65"/>
      <c r="R137" s="72" t="str">
        <f>'Planned and Progress BMPs'!_Units</f>
        <v/>
      </c>
      <c r="V137" s="71"/>
      <c r="AE137" s="72" t="str">
        <f>IF(ISBLANK(T_Historical10[[#This Row],[BMP Status]]), "", "DoD")</f>
        <v/>
      </c>
      <c r="AH137" s="65"/>
      <c r="AI137" s="65"/>
      <c r="AK137" s="65"/>
      <c r="AL137" s="65"/>
      <c r="AN137" s="65"/>
      <c r="AO137" s="65"/>
      <c r="AQ137" s="65"/>
      <c r="AR137" s="65"/>
      <c r="AT137" s="65"/>
    </row>
    <row r="138" spans="13:46" ht="15" customHeight="1" x14ac:dyDescent="0.25">
      <c r="M138" s="82"/>
      <c r="N138" s="65"/>
      <c r="R138" s="72" t="str">
        <f>'Planned and Progress BMPs'!_Units</f>
        <v/>
      </c>
      <c r="V138" s="71"/>
      <c r="AE138" s="72" t="str">
        <f>IF(ISBLANK(T_Historical10[[#This Row],[BMP Status]]), "", "DoD")</f>
        <v/>
      </c>
      <c r="AH138" s="65"/>
      <c r="AI138" s="65"/>
      <c r="AK138" s="65"/>
      <c r="AL138" s="65"/>
      <c r="AN138" s="65"/>
      <c r="AO138" s="65"/>
      <c r="AQ138" s="65"/>
      <c r="AR138" s="65"/>
      <c r="AT138" s="65"/>
    </row>
    <row r="139" spans="13:46" ht="15" customHeight="1" x14ac:dyDescent="0.25">
      <c r="M139" s="82"/>
      <c r="N139" s="65"/>
      <c r="R139" s="72" t="str">
        <f>'Planned and Progress BMPs'!_Units</f>
        <v/>
      </c>
      <c r="V139" s="71"/>
      <c r="AE139" s="72" t="str">
        <f>IF(ISBLANK(T_Historical10[[#This Row],[BMP Status]]), "", "DoD")</f>
        <v/>
      </c>
      <c r="AH139" s="65"/>
      <c r="AI139" s="65"/>
      <c r="AK139" s="65"/>
      <c r="AL139" s="65"/>
      <c r="AN139" s="65"/>
      <c r="AO139" s="65"/>
      <c r="AQ139" s="65"/>
      <c r="AR139" s="65"/>
      <c r="AT139" s="65"/>
    </row>
    <row r="140" spans="13:46" ht="15" customHeight="1" x14ac:dyDescent="0.25">
      <c r="M140" s="82"/>
      <c r="N140" s="65"/>
      <c r="R140" s="72" t="str">
        <f>'Planned and Progress BMPs'!_Units</f>
        <v/>
      </c>
      <c r="V140" s="71"/>
      <c r="AE140" s="72" t="str">
        <f>IF(ISBLANK(T_Historical10[[#This Row],[BMP Status]]), "", "DoD")</f>
        <v/>
      </c>
      <c r="AH140" s="65"/>
      <c r="AI140" s="65"/>
      <c r="AK140" s="65"/>
      <c r="AL140" s="65"/>
      <c r="AN140" s="65"/>
      <c r="AO140" s="65"/>
      <c r="AQ140" s="65"/>
      <c r="AR140" s="65"/>
      <c r="AT140" s="65"/>
    </row>
    <row r="141" spans="13:46" ht="15" customHeight="1" x14ac:dyDescent="0.25">
      <c r="M141" s="82"/>
      <c r="N141" s="65"/>
      <c r="R141" s="72" t="str">
        <f>'Planned and Progress BMPs'!_Units</f>
        <v/>
      </c>
      <c r="V141" s="71"/>
      <c r="AE141" s="72" t="str">
        <f>IF(ISBLANK(T_Historical10[[#This Row],[BMP Status]]), "", "DoD")</f>
        <v/>
      </c>
      <c r="AH141" s="65"/>
      <c r="AI141" s="65"/>
      <c r="AK141" s="65"/>
      <c r="AL141" s="65"/>
      <c r="AN141" s="65"/>
      <c r="AO141" s="65"/>
      <c r="AQ141" s="65"/>
      <c r="AR141" s="65"/>
      <c r="AT141" s="65"/>
    </row>
    <row r="142" spans="13:46" ht="15" customHeight="1" x14ac:dyDescent="0.25">
      <c r="M142" s="82"/>
      <c r="N142" s="65"/>
      <c r="R142" s="72" t="str">
        <f>'Planned and Progress BMPs'!_Units</f>
        <v/>
      </c>
      <c r="V142" s="71"/>
      <c r="AE142" s="72" t="str">
        <f>IF(ISBLANK(T_Historical10[[#This Row],[BMP Status]]), "", "DoD")</f>
        <v/>
      </c>
      <c r="AH142" s="65"/>
      <c r="AI142" s="65"/>
      <c r="AK142" s="65"/>
      <c r="AL142" s="65"/>
      <c r="AN142" s="65"/>
      <c r="AO142" s="65"/>
      <c r="AQ142" s="65"/>
      <c r="AR142" s="65"/>
      <c r="AT142" s="65"/>
    </row>
    <row r="143" spans="13:46" ht="15" customHeight="1" x14ac:dyDescent="0.25">
      <c r="M143" s="82"/>
      <c r="N143" s="65"/>
      <c r="R143" s="72" t="str">
        <f>'Planned and Progress BMPs'!_Units</f>
        <v/>
      </c>
      <c r="V143" s="71"/>
      <c r="AE143" s="72" t="str">
        <f>IF(ISBLANK(T_Historical10[[#This Row],[BMP Status]]), "", "DoD")</f>
        <v/>
      </c>
      <c r="AH143" s="65"/>
      <c r="AI143" s="65"/>
      <c r="AK143" s="65"/>
      <c r="AL143" s="65"/>
      <c r="AN143" s="65"/>
      <c r="AO143" s="65"/>
      <c r="AQ143" s="65"/>
      <c r="AR143" s="65"/>
      <c r="AT143" s="65"/>
    </row>
    <row r="144" spans="13:46" ht="15" customHeight="1" x14ac:dyDescent="0.25">
      <c r="M144" s="82"/>
      <c r="N144" s="65"/>
      <c r="R144" s="72" t="str">
        <f>'Planned and Progress BMPs'!_Units</f>
        <v/>
      </c>
      <c r="V144" s="71"/>
      <c r="AE144" s="72" t="str">
        <f>IF(ISBLANK(T_Historical10[[#This Row],[BMP Status]]), "", "DoD")</f>
        <v/>
      </c>
      <c r="AH144" s="65"/>
      <c r="AI144" s="65"/>
      <c r="AK144" s="65"/>
      <c r="AL144" s="65"/>
      <c r="AN144" s="65"/>
      <c r="AO144" s="65"/>
      <c r="AQ144" s="65"/>
      <c r="AR144" s="65"/>
      <c r="AT144" s="65"/>
    </row>
    <row r="145" spans="13:46" ht="15" customHeight="1" x14ac:dyDescent="0.25">
      <c r="M145" s="82"/>
      <c r="N145" s="65"/>
      <c r="R145" s="72" t="str">
        <f>'Planned and Progress BMPs'!_Units</f>
        <v/>
      </c>
      <c r="V145" s="71"/>
      <c r="AE145" s="72" t="str">
        <f>IF(ISBLANK(T_Historical10[[#This Row],[BMP Status]]), "", "DoD")</f>
        <v/>
      </c>
      <c r="AH145" s="65"/>
      <c r="AI145" s="65"/>
      <c r="AK145" s="65"/>
      <c r="AL145" s="65"/>
      <c r="AN145" s="65"/>
      <c r="AO145" s="65"/>
      <c r="AQ145" s="65"/>
      <c r="AR145" s="65"/>
      <c r="AT145" s="65"/>
    </row>
    <row r="146" spans="13:46" ht="15" customHeight="1" x14ac:dyDescent="0.25">
      <c r="M146" s="82"/>
      <c r="N146" s="65"/>
      <c r="R146" s="72" t="str">
        <f>'Planned and Progress BMPs'!_Units</f>
        <v/>
      </c>
      <c r="V146" s="71"/>
      <c r="AE146" s="72" t="str">
        <f>IF(ISBLANK(T_Historical10[[#This Row],[BMP Status]]), "", "DoD")</f>
        <v/>
      </c>
      <c r="AH146" s="65"/>
      <c r="AI146" s="65"/>
      <c r="AK146" s="65"/>
      <c r="AL146" s="65"/>
      <c r="AN146" s="65"/>
      <c r="AO146" s="65"/>
      <c r="AQ146" s="65"/>
      <c r="AR146" s="65"/>
      <c r="AT146" s="65"/>
    </row>
    <row r="147" spans="13:46" ht="15" customHeight="1" x14ac:dyDescent="0.25">
      <c r="M147" s="82"/>
      <c r="N147" s="65"/>
      <c r="R147" s="72" t="str">
        <f>'Planned and Progress BMPs'!_Units</f>
        <v/>
      </c>
      <c r="V147" s="71"/>
      <c r="AE147" s="72" t="str">
        <f>IF(ISBLANK(T_Historical10[[#This Row],[BMP Status]]), "", "DoD")</f>
        <v/>
      </c>
      <c r="AH147" s="65"/>
      <c r="AI147" s="65"/>
      <c r="AK147" s="65"/>
      <c r="AL147" s="65"/>
      <c r="AN147" s="65"/>
      <c r="AO147" s="65"/>
      <c r="AQ147" s="65"/>
      <c r="AR147" s="65"/>
      <c r="AT147" s="65"/>
    </row>
    <row r="148" spans="13:46" ht="15" customHeight="1" x14ac:dyDescent="0.25">
      <c r="M148" s="82"/>
      <c r="N148" s="65"/>
      <c r="R148" s="72" t="str">
        <f>'Planned and Progress BMPs'!_Units</f>
        <v/>
      </c>
      <c r="V148" s="71"/>
      <c r="AE148" s="72" t="str">
        <f>IF(ISBLANK(T_Historical10[[#This Row],[BMP Status]]), "", "DoD")</f>
        <v/>
      </c>
      <c r="AH148" s="65"/>
      <c r="AI148" s="65"/>
      <c r="AK148" s="65"/>
      <c r="AL148" s="65"/>
      <c r="AN148" s="65"/>
      <c r="AO148" s="65"/>
      <c r="AQ148" s="65"/>
      <c r="AR148" s="65"/>
      <c r="AT148" s="65"/>
    </row>
    <row r="149" spans="13:46" ht="15" customHeight="1" x14ac:dyDescent="0.25">
      <c r="M149" s="82"/>
      <c r="N149" s="65"/>
      <c r="R149" s="72" t="str">
        <f>'Planned and Progress BMPs'!_Units</f>
        <v/>
      </c>
      <c r="V149" s="71"/>
      <c r="AE149" s="72" t="str">
        <f>IF(ISBLANK(T_Historical10[[#This Row],[BMP Status]]), "", "DoD")</f>
        <v/>
      </c>
      <c r="AH149" s="65"/>
      <c r="AI149" s="65"/>
      <c r="AK149" s="65"/>
      <c r="AL149" s="65"/>
      <c r="AN149" s="65"/>
      <c r="AO149" s="65"/>
      <c r="AQ149" s="65"/>
      <c r="AR149" s="65"/>
      <c r="AT149" s="65"/>
    </row>
    <row r="150" spans="13:46" ht="15" customHeight="1" x14ac:dyDescent="0.25">
      <c r="M150" s="82"/>
      <c r="N150" s="65"/>
      <c r="R150" s="72" t="str">
        <f>'Planned and Progress BMPs'!_Units</f>
        <v/>
      </c>
      <c r="V150" s="71"/>
      <c r="AE150" s="72" t="str">
        <f>IF(ISBLANK(T_Historical10[[#This Row],[BMP Status]]), "", "DoD")</f>
        <v/>
      </c>
      <c r="AH150" s="65"/>
      <c r="AI150" s="65"/>
      <c r="AK150" s="65"/>
      <c r="AL150" s="65"/>
      <c r="AN150" s="65"/>
      <c r="AO150" s="65"/>
      <c r="AQ150" s="65"/>
      <c r="AR150" s="65"/>
      <c r="AT150" s="65"/>
    </row>
    <row r="151" spans="13:46" ht="15" customHeight="1" x14ac:dyDescent="0.25">
      <c r="M151" s="82"/>
      <c r="N151" s="65"/>
      <c r="R151" s="72" t="str">
        <f>'Planned and Progress BMPs'!_Units</f>
        <v/>
      </c>
      <c r="V151" s="71"/>
      <c r="AE151" s="72" t="str">
        <f>IF(ISBLANK(T_Historical10[[#This Row],[BMP Status]]), "", "DoD")</f>
        <v/>
      </c>
      <c r="AH151" s="65"/>
      <c r="AI151" s="65"/>
      <c r="AK151" s="65"/>
      <c r="AL151" s="65"/>
      <c r="AN151" s="65"/>
      <c r="AO151" s="65"/>
      <c r="AQ151" s="65"/>
      <c r="AR151" s="65"/>
      <c r="AT151" s="65"/>
    </row>
    <row r="152" spans="13:46" ht="15" customHeight="1" x14ac:dyDescent="0.25">
      <c r="M152" s="82"/>
      <c r="N152" s="65"/>
      <c r="R152" s="72" t="str">
        <f>'Planned and Progress BMPs'!_Units</f>
        <v/>
      </c>
      <c r="V152" s="71"/>
      <c r="AE152" s="72" t="str">
        <f>IF(ISBLANK(T_Historical10[[#This Row],[BMP Status]]), "", "DoD")</f>
        <v/>
      </c>
      <c r="AH152" s="65"/>
      <c r="AI152" s="65"/>
      <c r="AK152" s="65"/>
      <c r="AL152" s="65"/>
      <c r="AN152" s="65"/>
      <c r="AO152" s="65"/>
      <c r="AQ152" s="65"/>
      <c r="AR152" s="65"/>
      <c r="AT152" s="65"/>
    </row>
    <row r="153" spans="13:46" ht="15" customHeight="1" x14ac:dyDescent="0.25">
      <c r="M153" s="82"/>
      <c r="N153" s="65"/>
      <c r="R153" s="72" t="str">
        <f>'Planned and Progress BMPs'!_Units</f>
        <v/>
      </c>
      <c r="V153" s="71"/>
      <c r="AE153" s="72" t="str">
        <f>IF(ISBLANK(T_Historical10[[#This Row],[BMP Status]]), "", "DoD")</f>
        <v/>
      </c>
      <c r="AH153" s="65"/>
      <c r="AI153" s="65"/>
      <c r="AK153" s="65"/>
      <c r="AL153" s="65"/>
      <c r="AN153" s="65"/>
      <c r="AO153" s="65"/>
      <c r="AQ153" s="65"/>
      <c r="AR153" s="65"/>
      <c r="AT153" s="65"/>
    </row>
    <row r="154" spans="13:46" ht="15" customHeight="1" x14ac:dyDescent="0.25">
      <c r="M154" s="82"/>
      <c r="N154" s="65"/>
      <c r="R154" s="72" t="str">
        <f>'Planned and Progress BMPs'!_Units</f>
        <v/>
      </c>
      <c r="V154" s="71"/>
      <c r="AE154" s="72" t="str">
        <f>IF(ISBLANK(T_Historical10[[#This Row],[BMP Status]]), "", "DoD")</f>
        <v/>
      </c>
      <c r="AH154" s="65"/>
      <c r="AI154" s="65"/>
      <c r="AK154" s="65"/>
      <c r="AL154" s="65"/>
      <c r="AN154" s="65"/>
      <c r="AO154" s="65"/>
      <c r="AQ154" s="65"/>
      <c r="AR154" s="65"/>
      <c r="AT154" s="65"/>
    </row>
    <row r="155" spans="13:46" ht="15" customHeight="1" x14ac:dyDescent="0.25">
      <c r="M155" s="82"/>
      <c r="N155" s="65"/>
      <c r="R155" s="72" t="str">
        <f>'Planned and Progress BMPs'!_Units</f>
        <v/>
      </c>
      <c r="V155" s="71"/>
      <c r="AE155" s="72" t="str">
        <f>IF(ISBLANK(T_Historical10[[#This Row],[BMP Status]]), "", "DoD")</f>
        <v/>
      </c>
      <c r="AH155" s="65"/>
      <c r="AI155" s="65"/>
      <c r="AK155" s="65"/>
      <c r="AL155" s="65"/>
      <c r="AN155" s="65"/>
      <c r="AO155" s="65"/>
      <c r="AQ155" s="65"/>
      <c r="AR155" s="65"/>
      <c r="AT155" s="65"/>
    </row>
    <row r="156" spans="13:46" ht="15" customHeight="1" x14ac:dyDescent="0.25">
      <c r="M156" s="82"/>
      <c r="N156" s="65"/>
      <c r="R156" s="72" t="str">
        <f>'Planned and Progress BMPs'!_Units</f>
        <v/>
      </c>
      <c r="V156" s="71"/>
      <c r="AE156" s="72" t="str">
        <f>IF(ISBLANK(T_Historical10[[#This Row],[BMP Status]]), "", "DoD")</f>
        <v/>
      </c>
      <c r="AH156" s="65"/>
      <c r="AI156" s="65"/>
      <c r="AK156" s="65"/>
      <c r="AL156" s="65"/>
      <c r="AN156" s="65"/>
      <c r="AO156" s="65"/>
      <c r="AQ156" s="65"/>
      <c r="AR156" s="65"/>
      <c r="AT156" s="65"/>
    </row>
    <row r="157" spans="13:46" ht="15" customHeight="1" x14ac:dyDescent="0.25">
      <c r="M157" s="82"/>
      <c r="N157" s="65"/>
      <c r="R157" s="72" t="str">
        <f>'Planned and Progress BMPs'!_Units</f>
        <v/>
      </c>
      <c r="V157" s="71"/>
      <c r="AE157" s="72" t="str">
        <f>IF(ISBLANK(T_Historical10[[#This Row],[BMP Status]]), "", "DoD")</f>
        <v/>
      </c>
      <c r="AH157" s="65"/>
      <c r="AI157" s="65"/>
      <c r="AK157" s="65"/>
      <c r="AL157" s="65"/>
      <c r="AN157" s="65"/>
      <c r="AO157" s="65"/>
      <c r="AQ157" s="65"/>
      <c r="AR157" s="65"/>
      <c r="AT157" s="65"/>
    </row>
    <row r="158" spans="13:46" ht="15" customHeight="1" x14ac:dyDescent="0.25">
      <c r="M158" s="82"/>
      <c r="N158" s="65"/>
      <c r="R158" s="72" t="str">
        <f>'Planned and Progress BMPs'!_Units</f>
        <v/>
      </c>
      <c r="V158" s="71"/>
      <c r="AE158" s="72" t="str">
        <f>IF(ISBLANK(T_Historical10[[#This Row],[BMP Status]]), "", "DoD")</f>
        <v/>
      </c>
      <c r="AH158" s="65"/>
      <c r="AI158" s="65"/>
      <c r="AK158" s="65"/>
      <c r="AL158" s="65"/>
      <c r="AN158" s="65"/>
      <c r="AO158" s="65"/>
      <c r="AQ158" s="65"/>
      <c r="AR158" s="65"/>
      <c r="AT158" s="65"/>
    </row>
    <row r="159" spans="13:46" ht="15" customHeight="1" x14ac:dyDescent="0.25">
      <c r="M159" s="82"/>
      <c r="N159" s="65"/>
      <c r="R159" s="72" t="str">
        <f>'Planned and Progress BMPs'!_Units</f>
        <v/>
      </c>
      <c r="V159" s="71"/>
      <c r="AE159" s="72" t="str">
        <f>IF(ISBLANK(T_Historical10[[#This Row],[BMP Status]]), "", "DoD")</f>
        <v/>
      </c>
      <c r="AH159" s="65"/>
      <c r="AI159" s="65"/>
      <c r="AK159" s="65"/>
      <c r="AL159" s="65"/>
      <c r="AN159" s="65"/>
      <c r="AO159" s="65"/>
      <c r="AQ159" s="65"/>
      <c r="AR159" s="65"/>
      <c r="AT159" s="65"/>
    </row>
    <row r="160" spans="13:46" ht="15" customHeight="1" x14ac:dyDescent="0.25">
      <c r="M160" s="82"/>
      <c r="N160" s="65"/>
      <c r="R160" s="72" t="str">
        <f>'Planned and Progress BMPs'!_Units</f>
        <v/>
      </c>
      <c r="V160" s="71"/>
      <c r="AE160" s="72" t="str">
        <f>IF(ISBLANK(T_Historical10[[#This Row],[BMP Status]]), "", "DoD")</f>
        <v/>
      </c>
      <c r="AH160" s="65"/>
      <c r="AI160" s="65"/>
      <c r="AK160" s="65"/>
      <c r="AL160" s="65"/>
      <c r="AN160" s="65"/>
      <c r="AO160" s="65"/>
      <c r="AQ160" s="65"/>
      <c r="AR160" s="65"/>
      <c r="AT160" s="65"/>
    </row>
    <row r="161" spans="13:46" ht="15" customHeight="1" x14ac:dyDescent="0.25">
      <c r="M161" s="82"/>
      <c r="N161" s="65"/>
      <c r="R161" s="72" t="str">
        <f>'Planned and Progress BMPs'!_Units</f>
        <v/>
      </c>
      <c r="V161" s="71"/>
      <c r="AE161" s="72" t="str">
        <f>IF(ISBLANK(T_Historical10[[#This Row],[BMP Status]]), "", "DoD")</f>
        <v/>
      </c>
      <c r="AH161" s="65"/>
      <c r="AI161" s="65"/>
      <c r="AK161" s="65"/>
      <c r="AL161" s="65"/>
      <c r="AN161" s="65"/>
      <c r="AO161" s="65"/>
      <c r="AQ161" s="65"/>
      <c r="AR161" s="65"/>
      <c r="AT161" s="65"/>
    </row>
    <row r="162" spans="13:46" ht="15" customHeight="1" x14ac:dyDescent="0.25">
      <c r="M162" s="82"/>
      <c r="N162" s="65"/>
      <c r="R162" s="72" t="str">
        <f>'Planned and Progress BMPs'!_Units</f>
        <v/>
      </c>
      <c r="V162" s="71"/>
      <c r="AE162" s="72" t="str">
        <f>IF(ISBLANK(T_Historical10[[#This Row],[BMP Status]]), "", "DoD")</f>
        <v/>
      </c>
      <c r="AH162" s="65"/>
      <c r="AI162" s="65"/>
      <c r="AK162" s="65"/>
      <c r="AL162" s="65"/>
      <c r="AN162" s="65"/>
      <c r="AO162" s="65"/>
      <c r="AQ162" s="65"/>
      <c r="AR162" s="65"/>
      <c r="AT162" s="65"/>
    </row>
    <row r="163" spans="13:46" ht="15" customHeight="1" x14ac:dyDescent="0.25">
      <c r="M163" s="82"/>
      <c r="N163" s="65"/>
      <c r="R163" s="72" t="str">
        <f>'Planned and Progress BMPs'!_Units</f>
        <v/>
      </c>
      <c r="V163" s="71"/>
      <c r="AE163" s="72" t="str">
        <f>IF(ISBLANK(T_Historical10[[#This Row],[BMP Status]]), "", "DoD")</f>
        <v/>
      </c>
      <c r="AH163" s="65"/>
      <c r="AI163" s="65"/>
      <c r="AK163" s="65"/>
      <c r="AL163" s="65"/>
      <c r="AN163" s="65"/>
      <c r="AO163" s="65"/>
      <c r="AQ163" s="65"/>
      <c r="AR163" s="65"/>
      <c r="AT163" s="65"/>
    </row>
    <row r="164" spans="13:46" ht="15" customHeight="1" x14ac:dyDescent="0.25">
      <c r="M164" s="82"/>
      <c r="N164" s="65"/>
      <c r="R164" s="72" t="str">
        <f>'Planned and Progress BMPs'!_Units</f>
        <v/>
      </c>
      <c r="V164" s="71"/>
      <c r="AE164" s="72" t="str">
        <f>IF(ISBLANK(T_Historical10[[#This Row],[BMP Status]]), "", "DoD")</f>
        <v/>
      </c>
      <c r="AH164" s="65"/>
      <c r="AI164" s="65"/>
      <c r="AK164" s="65"/>
      <c r="AL164" s="65"/>
      <c r="AN164" s="65"/>
      <c r="AO164" s="65"/>
      <c r="AQ164" s="65"/>
      <c r="AR164" s="65"/>
      <c r="AT164" s="65"/>
    </row>
    <row r="165" spans="13:46" ht="15" customHeight="1" x14ac:dyDescent="0.25">
      <c r="M165" s="82"/>
      <c r="N165" s="65"/>
      <c r="R165" s="72" t="str">
        <f>'Planned and Progress BMPs'!_Units</f>
        <v/>
      </c>
      <c r="V165" s="71"/>
      <c r="AE165" s="72" t="str">
        <f>IF(ISBLANK(T_Historical10[[#This Row],[BMP Status]]), "", "DoD")</f>
        <v/>
      </c>
      <c r="AH165" s="65"/>
      <c r="AI165" s="65"/>
      <c r="AK165" s="65"/>
      <c r="AL165" s="65"/>
      <c r="AN165" s="65"/>
      <c r="AO165" s="65"/>
      <c r="AQ165" s="65"/>
      <c r="AR165" s="65"/>
      <c r="AT165" s="65"/>
    </row>
    <row r="166" spans="13:46" ht="15" customHeight="1" x14ac:dyDescent="0.25">
      <c r="M166" s="82"/>
      <c r="N166" s="65"/>
      <c r="R166" s="72" t="str">
        <f>'Planned and Progress BMPs'!_Units</f>
        <v/>
      </c>
      <c r="V166" s="71"/>
      <c r="AE166" s="72" t="str">
        <f>IF(ISBLANK(T_Historical10[[#This Row],[BMP Status]]), "", "DoD")</f>
        <v/>
      </c>
      <c r="AH166" s="65"/>
      <c r="AI166" s="65"/>
      <c r="AK166" s="65"/>
      <c r="AL166" s="65"/>
      <c r="AN166" s="65"/>
      <c r="AO166" s="65"/>
      <c r="AQ166" s="65"/>
      <c r="AR166" s="65"/>
      <c r="AT166" s="65"/>
    </row>
    <row r="167" spans="13:46" ht="15" customHeight="1" x14ac:dyDescent="0.25">
      <c r="M167" s="82"/>
      <c r="N167" s="65"/>
      <c r="R167" s="72" t="str">
        <f>'Planned and Progress BMPs'!_Units</f>
        <v/>
      </c>
      <c r="V167" s="71"/>
      <c r="AE167" s="72" t="str">
        <f>IF(ISBLANK(T_Historical10[[#This Row],[BMP Status]]), "", "DoD")</f>
        <v/>
      </c>
      <c r="AH167" s="65"/>
      <c r="AI167" s="65"/>
      <c r="AK167" s="65"/>
      <c r="AL167" s="65"/>
      <c r="AN167" s="65"/>
      <c r="AO167" s="65"/>
      <c r="AQ167" s="65"/>
      <c r="AR167" s="65"/>
      <c r="AT167" s="65"/>
    </row>
    <row r="168" spans="13:46" ht="15" customHeight="1" x14ac:dyDescent="0.25">
      <c r="M168" s="82"/>
      <c r="N168" s="65"/>
      <c r="R168" s="72" t="str">
        <f>'Planned and Progress BMPs'!_Units</f>
        <v/>
      </c>
      <c r="V168" s="71"/>
      <c r="AE168" s="72" t="str">
        <f>IF(ISBLANK(T_Historical10[[#This Row],[BMP Status]]), "", "DoD")</f>
        <v/>
      </c>
      <c r="AH168" s="65"/>
      <c r="AI168" s="65"/>
      <c r="AK168" s="65"/>
      <c r="AL168" s="65"/>
      <c r="AN168" s="65"/>
      <c r="AO168" s="65"/>
      <c r="AQ168" s="65"/>
      <c r="AR168" s="65"/>
      <c r="AT168" s="65"/>
    </row>
    <row r="169" spans="13:46" ht="15" customHeight="1" x14ac:dyDescent="0.25">
      <c r="M169" s="82"/>
      <c r="N169" s="65"/>
      <c r="R169" s="72" t="str">
        <f>'Planned and Progress BMPs'!_Units</f>
        <v/>
      </c>
      <c r="V169" s="71"/>
      <c r="AE169" s="72" t="str">
        <f>IF(ISBLANK(T_Historical10[[#This Row],[BMP Status]]), "", "DoD")</f>
        <v/>
      </c>
      <c r="AH169" s="65"/>
      <c r="AI169" s="65"/>
      <c r="AK169" s="65"/>
      <c r="AL169" s="65"/>
      <c r="AN169" s="65"/>
      <c r="AO169" s="65"/>
      <c r="AQ169" s="65"/>
      <c r="AR169" s="65"/>
      <c r="AT169" s="65"/>
    </row>
    <row r="170" spans="13:46" ht="15" customHeight="1" x14ac:dyDescent="0.25">
      <c r="M170" s="82"/>
      <c r="N170" s="65"/>
      <c r="R170" s="72" t="str">
        <f>'Planned and Progress BMPs'!_Units</f>
        <v/>
      </c>
      <c r="V170" s="71"/>
      <c r="AE170" s="72" t="str">
        <f>IF(ISBLANK(T_Historical10[[#This Row],[BMP Status]]), "", "DoD")</f>
        <v/>
      </c>
      <c r="AH170" s="65"/>
      <c r="AI170" s="65"/>
      <c r="AK170" s="65"/>
      <c r="AL170" s="65"/>
      <c r="AN170" s="65"/>
      <c r="AO170" s="65"/>
      <c r="AQ170" s="65"/>
      <c r="AR170" s="65"/>
      <c r="AT170" s="65"/>
    </row>
    <row r="171" spans="13:46" ht="15" customHeight="1" x14ac:dyDescent="0.25">
      <c r="M171" s="82"/>
      <c r="N171" s="65"/>
      <c r="R171" s="72" t="str">
        <f>'Planned and Progress BMPs'!_Units</f>
        <v/>
      </c>
      <c r="V171" s="71"/>
      <c r="AE171" s="72" t="str">
        <f>IF(ISBLANK(T_Historical10[[#This Row],[BMP Status]]), "", "DoD")</f>
        <v/>
      </c>
      <c r="AH171" s="65"/>
      <c r="AI171" s="65"/>
      <c r="AK171" s="65"/>
      <c r="AL171" s="65"/>
      <c r="AN171" s="65"/>
      <c r="AO171" s="65"/>
      <c r="AQ171" s="65"/>
      <c r="AR171" s="65"/>
      <c r="AT171" s="65"/>
    </row>
    <row r="172" spans="13:46" ht="15" customHeight="1" x14ac:dyDescent="0.25">
      <c r="M172" s="82"/>
      <c r="N172" s="65"/>
      <c r="R172" s="72" t="str">
        <f>'Planned and Progress BMPs'!_Units</f>
        <v/>
      </c>
      <c r="V172" s="71"/>
      <c r="AE172" s="72" t="str">
        <f>IF(ISBLANK(T_Historical10[[#This Row],[BMP Status]]), "", "DoD")</f>
        <v/>
      </c>
      <c r="AH172" s="65"/>
      <c r="AI172" s="65"/>
      <c r="AK172" s="65"/>
      <c r="AL172" s="65"/>
      <c r="AN172" s="65"/>
      <c r="AO172" s="65"/>
      <c r="AQ172" s="65"/>
      <c r="AR172" s="65"/>
      <c r="AT172" s="65"/>
    </row>
    <row r="173" spans="13:46" ht="15" customHeight="1" x14ac:dyDescent="0.25">
      <c r="M173" s="82"/>
      <c r="N173" s="65"/>
      <c r="R173" s="72" t="str">
        <f>'Planned and Progress BMPs'!_Units</f>
        <v/>
      </c>
      <c r="V173" s="71"/>
      <c r="AE173" s="72" t="str">
        <f>IF(ISBLANK(T_Historical10[[#This Row],[BMP Status]]), "", "DoD")</f>
        <v/>
      </c>
      <c r="AH173" s="65"/>
      <c r="AI173" s="65"/>
      <c r="AK173" s="65"/>
      <c r="AL173" s="65"/>
      <c r="AN173" s="65"/>
      <c r="AO173" s="65"/>
      <c r="AQ173" s="65"/>
      <c r="AR173" s="65"/>
      <c r="AT173" s="65"/>
    </row>
    <row r="174" spans="13:46" ht="15" customHeight="1" x14ac:dyDescent="0.25">
      <c r="M174" s="82"/>
      <c r="N174" s="65"/>
      <c r="R174" s="72" t="str">
        <f>'Planned and Progress BMPs'!_Units</f>
        <v/>
      </c>
      <c r="V174" s="71"/>
      <c r="AE174" s="72" t="str">
        <f>IF(ISBLANK(T_Historical10[[#This Row],[BMP Status]]), "", "DoD")</f>
        <v/>
      </c>
      <c r="AH174" s="65"/>
      <c r="AI174" s="65"/>
      <c r="AK174" s="65"/>
      <c r="AL174" s="65"/>
      <c r="AN174" s="65"/>
      <c r="AO174" s="65"/>
      <c r="AQ174" s="65"/>
      <c r="AR174" s="65"/>
      <c r="AT174" s="65"/>
    </row>
    <row r="175" spans="13:46" ht="15" customHeight="1" x14ac:dyDescent="0.25">
      <c r="M175" s="82"/>
      <c r="N175" s="65"/>
      <c r="R175" s="72" t="str">
        <f>'Planned and Progress BMPs'!_Units</f>
        <v/>
      </c>
      <c r="V175" s="71"/>
      <c r="AE175" s="72" t="str">
        <f>IF(ISBLANK(T_Historical10[[#This Row],[BMP Status]]), "", "DoD")</f>
        <v/>
      </c>
      <c r="AH175" s="65"/>
      <c r="AI175" s="65"/>
      <c r="AK175" s="65"/>
      <c r="AL175" s="65"/>
      <c r="AN175" s="65"/>
      <c r="AO175" s="65"/>
      <c r="AQ175" s="65"/>
      <c r="AR175" s="65"/>
      <c r="AT175" s="65"/>
    </row>
    <row r="176" spans="13:46" ht="15" customHeight="1" x14ac:dyDescent="0.25">
      <c r="M176" s="82"/>
      <c r="N176" s="65"/>
      <c r="R176" s="72" t="str">
        <f>'Planned and Progress BMPs'!_Units</f>
        <v/>
      </c>
      <c r="V176" s="71"/>
      <c r="AE176" s="72" t="str">
        <f>IF(ISBLANK(T_Historical10[[#This Row],[BMP Status]]), "", "DoD")</f>
        <v/>
      </c>
      <c r="AH176" s="65"/>
      <c r="AI176" s="65"/>
      <c r="AK176" s="65"/>
      <c r="AL176" s="65"/>
      <c r="AN176" s="65"/>
      <c r="AO176" s="65"/>
      <c r="AQ176" s="65"/>
      <c r="AR176" s="65"/>
      <c r="AT176" s="65"/>
    </row>
    <row r="177" spans="13:46" ht="15" customHeight="1" x14ac:dyDescent="0.25">
      <c r="M177" s="82"/>
      <c r="N177" s="65"/>
      <c r="R177" s="72" t="str">
        <f>'Planned and Progress BMPs'!_Units</f>
        <v/>
      </c>
      <c r="V177" s="71"/>
      <c r="AE177" s="72" t="str">
        <f>IF(ISBLANK(T_Historical10[[#This Row],[BMP Status]]), "", "DoD")</f>
        <v/>
      </c>
      <c r="AH177" s="65"/>
      <c r="AI177" s="65"/>
      <c r="AK177" s="65"/>
      <c r="AL177" s="65"/>
      <c r="AN177" s="65"/>
      <c r="AO177" s="65"/>
      <c r="AQ177" s="65"/>
      <c r="AR177" s="65"/>
      <c r="AT177" s="65"/>
    </row>
    <row r="178" spans="13:46" ht="15" customHeight="1" x14ac:dyDescent="0.25">
      <c r="M178" s="82"/>
      <c r="N178" s="65"/>
      <c r="R178" s="72" t="str">
        <f>'Planned and Progress BMPs'!_Units</f>
        <v/>
      </c>
      <c r="V178" s="71"/>
      <c r="AE178" s="72" t="str">
        <f>IF(ISBLANK(T_Historical10[[#This Row],[BMP Status]]), "", "DoD")</f>
        <v/>
      </c>
      <c r="AH178" s="65"/>
      <c r="AI178" s="65"/>
      <c r="AK178" s="65"/>
      <c r="AL178" s="65"/>
      <c r="AN178" s="65"/>
      <c r="AO178" s="65"/>
      <c r="AQ178" s="65"/>
      <c r="AR178" s="65"/>
      <c r="AT178" s="65"/>
    </row>
    <row r="179" spans="13:46" ht="15" customHeight="1" x14ac:dyDescent="0.25">
      <c r="M179" s="82"/>
      <c r="N179" s="65"/>
      <c r="R179" s="72" t="str">
        <f>'Planned and Progress BMPs'!_Units</f>
        <v/>
      </c>
      <c r="V179" s="71"/>
      <c r="AE179" s="72" t="str">
        <f>IF(ISBLANK(T_Historical10[[#This Row],[BMP Status]]), "", "DoD")</f>
        <v/>
      </c>
      <c r="AH179" s="65"/>
      <c r="AI179" s="65"/>
      <c r="AK179" s="65"/>
      <c r="AL179" s="65"/>
      <c r="AN179" s="65"/>
      <c r="AO179" s="65"/>
      <c r="AQ179" s="65"/>
      <c r="AR179" s="65"/>
      <c r="AT179" s="65"/>
    </row>
    <row r="180" spans="13:46" ht="15" customHeight="1" x14ac:dyDescent="0.25">
      <c r="M180" s="82"/>
      <c r="N180" s="65"/>
      <c r="R180" s="72" t="str">
        <f>'Planned and Progress BMPs'!_Units</f>
        <v/>
      </c>
      <c r="V180" s="71"/>
      <c r="AE180" s="72" t="str">
        <f>IF(ISBLANK(T_Historical10[[#This Row],[BMP Status]]), "", "DoD")</f>
        <v/>
      </c>
      <c r="AH180" s="65"/>
      <c r="AI180" s="65"/>
      <c r="AK180" s="65"/>
      <c r="AL180" s="65"/>
      <c r="AN180" s="65"/>
      <c r="AO180" s="65"/>
      <c r="AQ180" s="65"/>
      <c r="AR180" s="65"/>
      <c r="AT180" s="65"/>
    </row>
    <row r="181" spans="13:46" ht="15" customHeight="1" x14ac:dyDescent="0.25">
      <c r="M181" s="82"/>
      <c r="N181" s="65"/>
      <c r="R181" s="72" t="str">
        <f>'Planned and Progress BMPs'!_Units</f>
        <v/>
      </c>
      <c r="V181" s="71"/>
      <c r="AE181" s="72" t="str">
        <f>IF(ISBLANK(T_Historical10[[#This Row],[BMP Status]]), "", "DoD")</f>
        <v/>
      </c>
      <c r="AH181" s="65"/>
      <c r="AI181" s="65"/>
      <c r="AK181" s="65"/>
      <c r="AL181" s="65"/>
      <c r="AN181" s="65"/>
      <c r="AO181" s="65"/>
      <c r="AQ181" s="65"/>
      <c r="AR181" s="65"/>
      <c r="AT181" s="65"/>
    </row>
    <row r="182" spans="13:46" ht="15" customHeight="1" x14ac:dyDescent="0.25">
      <c r="M182" s="82"/>
      <c r="N182" s="65"/>
      <c r="R182" s="72" t="str">
        <f>'Planned and Progress BMPs'!_Units</f>
        <v/>
      </c>
      <c r="V182" s="71"/>
      <c r="AE182" s="72" t="str">
        <f>IF(ISBLANK(T_Historical10[[#This Row],[BMP Status]]), "", "DoD")</f>
        <v/>
      </c>
      <c r="AH182" s="65"/>
      <c r="AI182" s="65"/>
      <c r="AK182" s="65"/>
      <c r="AL182" s="65"/>
      <c r="AN182" s="65"/>
      <c r="AO182" s="65"/>
      <c r="AQ182" s="65"/>
      <c r="AR182" s="65"/>
      <c r="AT182" s="65"/>
    </row>
    <row r="183" spans="13:46" ht="15" customHeight="1" x14ac:dyDescent="0.25">
      <c r="M183" s="82"/>
      <c r="N183" s="65"/>
      <c r="R183" s="72" t="str">
        <f>'Planned and Progress BMPs'!_Units</f>
        <v/>
      </c>
      <c r="V183" s="71"/>
      <c r="AE183" s="72" t="str">
        <f>IF(ISBLANK(T_Historical10[[#This Row],[BMP Status]]), "", "DoD")</f>
        <v/>
      </c>
      <c r="AH183" s="65"/>
      <c r="AI183" s="65"/>
      <c r="AK183" s="65"/>
      <c r="AL183" s="65"/>
      <c r="AN183" s="65"/>
      <c r="AO183" s="65"/>
      <c r="AQ183" s="65"/>
      <c r="AR183" s="65"/>
      <c r="AT183" s="65"/>
    </row>
    <row r="184" spans="13:46" ht="15" customHeight="1" x14ac:dyDescent="0.25">
      <c r="M184" s="82"/>
      <c r="N184" s="65"/>
      <c r="R184" s="72" t="str">
        <f>'Planned and Progress BMPs'!_Units</f>
        <v/>
      </c>
      <c r="V184" s="71"/>
      <c r="AE184" s="72" t="str">
        <f>IF(ISBLANK(T_Historical10[[#This Row],[BMP Status]]), "", "DoD")</f>
        <v/>
      </c>
      <c r="AH184" s="65"/>
      <c r="AI184" s="65"/>
      <c r="AK184" s="65"/>
      <c r="AL184" s="65"/>
      <c r="AN184" s="65"/>
      <c r="AO184" s="65"/>
      <c r="AQ184" s="65"/>
      <c r="AR184" s="65"/>
      <c r="AT184" s="65"/>
    </row>
    <row r="185" spans="13:46" ht="15" customHeight="1" x14ac:dyDescent="0.25">
      <c r="M185" s="82"/>
      <c r="N185" s="65"/>
      <c r="R185" s="72" t="str">
        <f>'Planned and Progress BMPs'!_Units</f>
        <v/>
      </c>
      <c r="V185" s="71"/>
      <c r="AE185" s="72" t="str">
        <f>IF(ISBLANK(T_Historical10[[#This Row],[BMP Status]]), "", "DoD")</f>
        <v/>
      </c>
      <c r="AH185" s="65"/>
      <c r="AI185" s="65"/>
      <c r="AK185" s="65"/>
      <c r="AL185" s="65"/>
      <c r="AN185" s="65"/>
      <c r="AO185" s="65"/>
      <c r="AQ185" s="65"/>
      <c r="AR185" s="65"/>
      <c r="AT185" s="65"/>
    </row>
    <row r="186" spans="13:46" ht="15" customHeight="1" x14ac:dyDescent="0.25">
      <c r="M186" s="82"/>
      <c r="N186" s="65"/>
      <c r="R186" s="72" t="str">
        <f>'Planned and Progress BMPs'!_Units</f>
        <v/>
      </c>
      <c r="V186" s="71"/>
      <c r="AE186" s="72" t="str">
        <f>IF(ISBLANK(T_Historical10[[#This Row],[BMP Status]]), "", "DoD")</f>
        <v/>
      </c>
      <c r="AH186" s="65"/>
      <c r="AI186" s="65"/>
      <c r="AK186" s="65"/>
      <c r="AL186" s="65"/>
      <c r="AN186" s="65"/>
      <c r="AO186" s="65"/>
      <c r="AQ186" s="65"/>
      <c r="AR186" s="65"/>
      <c r="AT186" s="65"/>
    </row>
    <row r="187" spans="13:46" ht="15" customHeight="1" x14ac:dyDescent="0.25">
      <c r="M187" s="82"/>
      <c r="N187" s="65"/>
      <c r="R187" s="72" t="str">
        <f>'Planned and Progress BMPs'!_Units</f>
        <v/>
      </c>
      <c r="V187" s="71"/>
      <c r="AE187" s="72" t="str">
        <f>IF(ISBLANK(T_Historical10[[#This Row],[BMP Status]]), "", "DoD")</f>
        <v/>
      </c>
      <c r="AH187" s="65"/>
      <c r="AI187" s="65"/>
      <c r="AK187" s="65"/>
      <c r="AL187" s="65"/>
      <c r="AN187" s="65"/>
      <c r="AO187" s="65"/>
      <c r="AQ187" s="65"/>
      <c r="AR187" s="65"/>
      <c r="AT187" s="65"/>
    </row>
    <row r="188" spans="13:46" ht="15" customHeight="1" x14ac:dyDescent="0.25">
      <c r="M188" s="82"/>
      <c r="N188" s="65"/>
      <c r="R188" s="72" t="str">
        <f>'Planned and Progress BMPs'!_Units</f>
        <v/>
      </c>
      <c r="V188" s="71"/>
      <c r="AE188" s="72" t="str">
        <f>IF(ISBLANK(T_Historical10[[#This Row],[BMP Status]]), "", "DoD")</f>
        <v/>
      </c>
      <c r="AH188" s="65"/>
      <c r="AI188" s="65"/>
      <c r="AK188" s="65"/>
      <c r="AL188" s="65"/>
      <c r="AN188" s="65"/>
      <c r="AO188" s="65"/>
      <c r="AQ188" s="65"/>
      <c r="AR188" s="65"/>
      <c r="AT188" s="65"/>
    </row>
    <row r="189" spans="13:46" ht="15" customHeight="1" x14ac:dyDescent="0.25">
      <c r="M189" s="82"/>
      <c r="N189" s="65"/>
      <c r="R189" s="72" t="str">
        <f>'Planned and Progress BMPs'!_Units</f>
        <v/>
      </c>
      <c r="V189" s="71"/>
      <c r="AE189" s="72" t="str">
        <f>IF(ISBLANK(T_Historical10[[#This Row],[BMP Status]]), "", "DoD")</f>
        <v/>
      </c>
      <c r="AH189" s="65"/>
      <c r="AI189" s="65"/>
      <c r="AK189" s="65"/>
      <c r="AL189" s="65"/>
      <c r="AN189" s="65"/>
      <c r="AO189" s="65"/>
      <c r="AQ189" s="65"/>
      <c r="AR189" s="65"/>
      <c r="AT189" s="65"/>
    </row>
    <row r="190" spans="13:46" ht="15" customHeight="1" x14ac:dyDescent="0.25">
      <c r="M190" s="82"/>
      <c r="N190" s="65"/>
      <c r="R190" s="72" t="str">
        <f>'Planned and Progress BMPs'!_Units</f>
        <v/>
      </c>
      <c r="V190" s="71"/>
      <c r="AE190" s="72" t="str">
        <f>IF(ISBLANK(T_Historical10[[#This Row],[BMP Status]]), "", "DoD")</f>
        <v/>
      </c>
      <c r="AH190" s="65"/>
      <c r="AI190" s="65"/>
      <c r="AK190" s="65"/>
      <c r="AL190" s="65"/>
      <c r="AN190" s="65"/>
      <c r="AO190" s="65"/>
      <c r="AQ190" s="65"/>
      <c r="AR190" s="65"/>
      <c r="AT190" s="65"/>
    </row>
    <row r="191" spans="13:46" ht="15" customHeight="1" x14ac:dyDescent="0.25">
      <c r="M191" s="82"/>
      <c r="N191" s="65"/>
      <c r="R191" s="72" t="str">
        <f>'Planned and Progress BMPs'!_Units</f>
        <v/>
      </c>
      <c r="V191" s="71"/>
      <c r="AE191" s="72" t="str">
        <f>IF(ISBLANK(T_Historical10[[#This Row],[BMP Status]]), "", "DoD")</f>
        <v/>
      </c>
      <c r="AH191" s="65"/>
      <c r="AI191" s="65"/>
      <c r="AK191" s="65"/>
      <c r="AL191" s="65"/>
      <c r="AN191" s="65"/>
      <c r="AO191" s="65"/>
      <c r="AQ191" s="65"/>
      <c r="AR191" s="65"/>
      <c r="AT191" s="65"/>
    </row>
    <row r="192" spans="13:46" ht="15" customHeight="1" x14ac:dyDescent="0.25">
      <c r="M192" s="82"/>
      <c r="N192" s="65"/>
      <c r="R192" s="72" t="str">
        <f>'Planned and Progress BMPs'!_Units</f>
        <v/>
      </c>
      <c r="V192" s="71"/>
      <c r="AE192" s="72" t="str">
        <f>IF(ISBLANK(T_Historical10[[#This Row],[BMP Status]]), "", "DoD")</f>
        <v/>
      </c>
      <c r="AH192" s="65"/>
      <c r="AI192" s="65"/>
      <c r="AK192" s="65"/>
      <c r="AL192" s="65"/>
      <c r="AN192" s="65"/>
      <c r="AO192" s="65"/>
      <c r="AQ192" s="65"/>
      <c r="AR192" s="65"/>
      <c r="AT192" s="65"/>
    </row>
    <row r="193" spans="13:46" ht="15" customHeight="1" x14ac:dyDescent="0.25">
      <c r="M193" s="82"/>
      <c r="N193" s="65"/>
      <c r="R193" s="72" t="str">
        <f>'Planned and Progress BMPs'!_Units</f>
        <v/>
      </c>
      <c r="V193" s="71"/>
      <c r="AE193" s="72" t="str">
        <f>IF(ISBLANK(T_Historical10[[#This Row],[BMP Status]]), "", "DoD")</f>
        <v/>
      </c>
      <c r="AH193" s="65"/>
      <c r="AI193" s="65"/>
      <c r="AK193" s="65"/>
      <c r="AL193" s="65"/>
      <c r="AN193" s="65"/>
      <c r="AO193" s="65"/>
      <c r="AQ193" s="65"/>
      <c r="AR193" s="65"/>
      <c r="AT193" s="65"/>
    </row>
    <row r="194" spans="13:46" ht="15" customHeight="1" x14ac:dyDescent="0.25">
      <c r="M194" s="82"/>
      <c r="N194" s="65"/>
      <c r="R194" s="72" t="str">
        <f>'Planned and Progress BMPs'!_Units</f>
        <v/>
      </c>
      <c r="V194" s="71"/>
      <c r="AE194" s="72" t="str">
        <f>IF(ISBLANK(T_Historical10[[#This Row],[BMP Status]]), "", "DoD")</f>
        <v/>
      </c>
      <c r="AH194" s="65"/>
      <c r="AI194" s="65"/>
      <c r="AK194" s="65"/>
      <c r="AL194" s="65"/>
      <c r="AN194" s="65"/>
      <c r="AO194" s="65"/>
      <c r="AQ194" s="65"/>
      <c r="AR194" s="65"/>
      <c r="AT194" s="65"/>
    </row>
    <row r="195" spans="13:46" ht="15" customHeight="1" x14ac:dyDescent="0.25">
      <c r="M195" s="82"/>
      <c r="N195" s="65"/>
      <c r="R195" s="72" t="str">
        <f>'Planned and Progress BMPs'!_Units</f>
        <v/>
      </c>
      <c r="V195" s="71"/>
      <c r="AE195" s="72" t="str">
        <f>IF(ISBLANK(T_Historical10[[#This Row],[BMP Status]]), "", "DoD")</f>
        <v/>
      </c>
      <c r="AH195" s="65"/>
      <c r="AI195" s="65"/>
      <c r="AK195" s="65"/>
      <c r="AL195" s="65"/>
      <c r="AN195" s="65"/>
      <c r="AO195" s="65"/>
      <c r="AQ195" s="65"/>
      <c r="AR195" s="65"/>
      <c r="AT195" s="65"/>
    </row>
    <row r="196" spans="13:46" ht="15" customHeight="1" x14ac:dyDescent="0.25">
      <c r="M196" s="82"/>
      <c r="N196" s="65"/>
      <c r="R196" s="72" t="str">
        <f>'Planned and Progress BMPs'!_Units</f>
        <v/>
      </c>
      <c r="V196" s="71"/>
      <c r="AE196" s="72" t="str">
        <f>IF(ISBLANK(T_Historical10[[#This Row],[BMP Status]]), "", "DoD")</f>
        <v/>
      </c>
      <c r="AH196" s="65"/>
      <c r="AI196" s="65"/>
      <c r="AK196" s="65"/>
      <c r="AL196" s="65"/>
      <c r="AN196" s="65"/>
      <c r="AO196" s="65"/>
      <c r="AQ196" s="65"/>
      <c r="AR196" s="65"/>
      <c r="AT196" s="65"/>
    </row>
    <row r="197" spans="13:46" ht="15" customHeight="1" x14ac:dyDescent="0.25">
      <c r="M197" s="82"/>
      <c r="N197" s="65"/>
      <c r="R197" s="72" t="str">
        <f>'Planned and Progress BMPs'!_Units</f>
        <v/>
      </c>
      <c r="V197" s="71"/>
      <c r="AE197" s="72" t="str">
        <f>IF(ISBLANK(T_Historical10[[#This Row],[BMP Status]]), "", "DoD")</f>
        <v/>
      </c>
      <c r="AH197" s="65"/>
      <c r="AI197" s="65"/>
      <c r="AK197" s="65"/>
      <c r="AL197" s="65"/>
      <c r="AN197" s="65"/>
      <c r="AO197" s="65"/>
      <c r="AQ197" s="65"/>
      <c r="AR197" s="65"/>
      <c r="AT197" s="65"/>
    </row>
    <row r="198" spans="13:46" ht="15" customHeight="1" x14ac:dyDescent="0.25">
      <c r="M198" s="82"/>
      <c r="N198" s="65"/>
      <c r="R198" s="72" t="str">
        <f>'Planned and Progress BMPs'!_Units</f>
        <v/>
      </c>
      <c r="V198" s="71"/>
      <c r="AE198" s="72" t="str">
        <f>IF(ISBLANK(T_Historical10[[#This Row],[BMP Status]]), "", "DoD")</f>
        <v/>
      </c>
      <c r="AH198" s="65"/>
      <c r="AI198" s="65"/>
      <c r="AK198" s="65"/>
      <c r="AL198" s="65"/>
      <c r="AN198" s="65"/>
      <c r="AO198" s="65"/>
      <c r="AQ198" s="65"/>
      <c r="AR198" s="65"/>
      <c r="AT198" s="65"/>
    </row>
    <row r="199" spans="13:46" ht="15" customHeight="1" x14ac:dyDescent="0.25">
      <c r="M199" s="82"/>
      <c r="N199" s="65"/>
      <c r="R199" s="72" t="str">
        <f>'Planned and Progress BMPs'!_Units</f>
        <v/>
      </c>
      <c r="V199" s="71"/>
      <c r="AE199" s="72" t="str">
        <f>IF(ISBLANK(T_Historical10[[#This Row],[BMP Status]]), "", "DoD")</f>
        <v/>
      </c>
      <c r="AH199" s="65"/>
      <c r="AI199" s="65"/>
      <c r="AK199" s="65"/>
      <c r="AL199" s="65"/>
      <c r="AN199" s="65"/>
      <c r="AO199" s="65"/>
      <c r="AQ199" s="65"/>
      <c r="AR199" s="65"/>
      <c r="AT199" s="65"/>
    </row>
    <row r="200" spans="13:46" ht="15" customHeight="1" x14ac:dyDescent="0.25">
      <c r="M200" s="82"/>
      <c r="N200" s="65"/>
      <c r="R200" s="72" t="str">
        <f>'Planned and Progress BMPs'!_Units</f>
        <v/>
      </c>
      <c r="V200" s="71"/>
      <c r="AE200" s="72" t="str">
        <f>IF(ISBLANK(T_Historical10[[#This Row],[BMP Status]]), "", "DoD")</f>
        <v/>
      </c>
      <c r="AH200" s="65"/>
      <c r="AI200" s="65"/>
      <c r="AK200" s="65"/>
      <c r="AL200" s="65"/>
      <c r="AN200" s="65"/>
      <c r="AO200" s="65"/>
      <c r="AQ200" s="65"/>
      <c r="AR200" s="65"/>
      <c r="AT200" s="65"/>
    </row>
    <row r="201" spans="13:46" ht="15" customHeight="1" x14ac:dyDescent="0.25">
      <c r="M201" s="82"/>
      <c r="N201" s="65"/>
      <c r="R201" s="72" t="str">
        <f>'Planned and Progress BMPs'!_Units</f>
        <v/>
      </c>
      <c r="V201" s="71"/>
      <c r="AE201" s="72" t="str">
        <f>IF(ISBLANK(T_Historical10[[#This Row],[BMP Status]]), "", "DoD")</f>
        <v/>
      </c>
      <c r="AH201" s="65"/>
      <c r="AI201" s="65"/>
      <c r="AK201" s="65"/>
      <c r="AL201" s="65"/>
      <c r="AN201" s="65"/>
      <c r="AO201" s="65"/>
      <c r="AQ201" s="65"/>
      <c r="AR201" s="65"/>
      <c r="AT201" s="65"/>
    </row>
    <row r="202" spans="13:46" ht="15" customHeight="1" x14ac:dyDescent="0.25">
      <c r="M202" s="82"/>
      <c r="N202" s="65"/>
      <c r="R202" s="72" t="str">
        <f>'Planned and Progress BMPs'!_Units</f>
        <v/>
      </c>
      <c r="V202" s="71"/>
      <c r="AE202" s="72" t="str">
        <f>IF(ISBLANK(T_Historical10[[#This Row],[BMP Status]]), "", "DoD")</f>
        <v/>
      </c>
      <c r="AH202" s="65"/>
      <c r="AI202" s="65"/>
      <c r="AK202" s="65"/>
      <c r="AL202" s="65"/>
      <c r="AN202" s="65"/>
      <c r="AO202" s="65"/>
      <c r="AQ202" s="65"/>
      <c r="AR202" s="65"/>
      <c r="AT202" s="65"/>
    </row>
    <row r="203" spans="13:46" ht="15" customHeight="1" x14ac:dyDescent="0.25">
      <c r="M203" s="82"/>
      <c r="N203" s="65"/>
      <c r="R203" s="72" t="str">
        <f>'Planned and Progress BMPs'!_Units</f>
        <v/>
      </c>
      <c r="V203" s="71"/>
      <c r="AE203" s="72" t="str">
        <f>IF(ISBLANK(T_Historical10[[#This Row],[BMP Status]]), "", "DoD")</f>
        <v/>
      </c>
      <c r="AH203" s="65"/>
      <c r="AI203" s="65"/>
      <c r="AK203" s="65"/>
      <c r="AL203" s="65"/>
      <c r="AN203" s="65"/>
      <c r="AO203" s="65"/>
      <c r="AQ203" s="65"/>
      <c r="AR203" s="65"/>
      <c r="AT203" s="65"/>
    </row>
    <row r="204" spans="13:46" ht="15" customHeight="1" x14ac:dyDescent="0.25">
      <c r="M204" s="82"/>
      <c r="N204" s="65"/>
      <c r="R204" s="72" t="str">
        <f>'Planned and Progress BMPs'!_Units</f>
        <v/>
      </c>
      <c r="V204" s="71"/>
      <c r="AE204" s="72" t="str">
        <f>IF(ISBLANK(T_Historical10[[#This Row],[BMP Status]]), "", "DoD")</f>
        <v/>
      </c>
      <c r="AH204" s="65"/>
      <c r="AI204" s="65"/>
      <c r="AK204" s="65"/>
      <c r="AL204" s="65"/>
      <c r="AN204" s="65"/>
      <c r="AO204" s="65"/>
      <c r="AQ204" s="65"/>
      <c r="AR204" s="65"/>
      <c r="AT204" s="65"/>
    </row>
    <row r="205" spans="13:46" ht="15" customHeight="1" x14ac:dyDescent="0.25">
      <c r="M205" s="82"/>
      <c r="N205" s="65"/>
      <c r="R205" s="72" t="str">
        <f>'Planned and Progress BMPs'!_Units</f>
        <v/>
      </c>
      <c r="V205" s="71"/>
      <c r="AE205" s="72" t="str">
        <f>IF(ISBLANK(T_Historical10[[#This Row],[BMP Status]]), "", "DoD")</f>
        <v/>
      </c>
      <c r="AH205" s="65"/>
      <c r="AI205" s="65"/>
      <c r="AK205" s="65"/>
      <c r="AL205" s="65"/>
      <c r="AN205" s="65"/>
      <c r="AO205" s="65"/>
      <c r="AQ205" s="65"/>
      <c r="AR205" s="65"/>
      <c r="AT205" s="65"/>
    </row>
    <row r="206" spans="13:46" ht="15" customHeight="1" x14ac:dyDescent="0.25">
      <c r="M206" s="82"/>
      <c r="N206" s="65"/>
      <c r="R206" s="72" t="str">
        <f>'Planned and Progress BMPs'!_Units</f>
        <v/>
      </c>
      <c r="V206" s="71"/>
      <c r="AE206" s="72" t="str">
        <f>IF(ISBLANK(T_Historical10[[#This Row],[BMP Status]]), "", "DoD")</f>
        <v/>
      </c>
      <c r="AH206" s="65"/>
      <c r="AI206" s="65"/>
      <c r="AK206" s="65"/>
      <c r="AL206" s="65"/>
      <c r="AN206" s="65"/>
      <c r="AO206" s="65"/>
      <c r="AQ206" s="65"/>
      <c r="AR206" s="65"/>
      <c r="AT206" s="65"/>
    </row>
    <row r="207" spans="13:46" ht="15" customHeight="1" x14ac:dyDescent="0.25">
      <c r="M207" s="82"/>
      <c r="N207" s="65"/>
      <c r="R207" s="72" t="str">
        <f>'Planned and Progress BMPs'!_Units</f>
        <v/>
      </c>
      <c r="V207" s="71"/>
      <c r="AE207" s="72" t="str">
        <f>IF(ISBLANK(T_Historical10[[#This Row],[BMP Status]]), "", "DoD")</f>
        <v/>
      </c>
      <c r="AH207" s="65"/>
      <c r="AI207" s="65"/>
      <c r="AK207" s="65"/>
      <c r="AL207" s="65"/>
      <c r="AN207" s="65"/>
      <c r="AO207" s="65"/>
      <c r="AQ207" s="65"/>
      <c r="AR207" s="65"/>
      <c r="AT207" s="65"/>
    </row>
    <row r="208" spans="13:46" ht="15" customHeight="1" x14ac:dyDescent="0.25">
      <c r="M208" s="82"/>
      <c r="N208" s="65"/>
      <c r="R208" s="72" t="str">
        <f>'Planned and Progress BMPs'!_Units</f>
        <v/>
      </c>
      <c r="V208" s="71"/>
      <c r="AE208" s="72" t="str">
        <f>IF(ISBLANK(T_Historical10[[#This Row],[BMP Status]]), "", "DoD")</f>
        <v/>
      </c>
      <c r="AH208" s="65"/>
      <c r="AI208" s="65"/>
      <c r="AK208" s="65"/>
      <c r="AL208" s="65"/>
      <c r="AN208" s="65"/>
      <c r="AO208" s="65"/>
      <c r="AQ208" s="65"/>
      <c r="AR208" s="65"/>
      <c r="AT208" s="65"/>
    </row>
    <row r="209" spans="13:46" ht="15" customHeight="1" x14ac:dyDescent="0.25">
      <c r="M209" s="82"/>
      <c r="N209" s="65"/>
      <c r="R209" s="72" t="str">
        <f>'Planned and Progress BMPs'!_Units</f>
        <v/>
      </c>
      <c r="V209" s="71"/>
      <c r="AE209" s="72" t="str">
        <f>IF(ISBLANK(T_Historical10[[#This Row],[BMP Status]]), "", "DoD")</f>
        <v/>
      </c>
      <c r="AH209" s="65"/>
      <c r="AI209" s="65"/>
      <c r="AK209" s="65"/>
      <c r="AL209" s="65"/>
      <c r="AN209" s="65"/>
      <c r="AO209" s="65"/>
      <c r="AQ209" s="65"/>
      <c r="AR209" s="65"/>
      <c r="AT209" s="65"/>
    </row>
    <row r="210" spans="13:46" ht="15" customHeight="1" x14ac:dyDescent="0.25">
      <c r="M210" s="82"/>
      <c r="N210" s="65"/>
      <c r="R210" s="72" t="str">
        <f>'Planned and Progress BMPs'!_Units</f>
        <v/>
      </c>
      <c r="V210" s="71"/>
      <c r="AE210" s="72" t="str">
        <f>IF(ISBLANK(T_Historical10[[#This Row],[BMP Status]]), "", "DoD")</f>
        <v/>
      </c>
      <c r="AH210" s="65"/>
      <c r="AI210" s="65"/>
      <c r="AK210" s="65"/>
      <c r="AL210" s="65"/>
      <c r="AN210" s="65"/>
      <c r="AO210" s="65"/>
      <c r="AQ210" s="65"/>
      <c r="AR210" s="65"/>
      <c r="AT210" s="65"/>
    </row>
    <row r="211" spans="13:46" ht="15" customHeight="1" x14ac:dyDescent="0.25">
      <c r="M211" s="82"/>
      <c r="N211" s="65"/>
      <c r="R211" s="72" t="str">
        <f>'Planned and Progress BMPs'!_Units</f>
        <v/>
      </c>
      <c r="V211" s="71"/>
      <c r="AE211" s="72" t="str">
        <f>IF(ISBLANK(T_Historical10[[#This Row],[BMP Status]]), "", "DoD")</f>
        <v/>
      </c>
      <c r="AH211" s="65"/>
      <c r="AI211" s="65"/>
      <c r="AK211" s="65"/>
      <c r="AL211" s="65"/>
      <c r="AN211" s="65"/>
      <c r="AO211" s="65"/>
      <c r="AQ211" s="65"/>
      <c r="AR211" s="65"/>
      <c r="AT211" s="65"/>
    </row>
    <row r="212" spans="13:46" ht="15" customHeight="1" x14ac:dyDescent="0.25">
      <c r="M212" s="82"/>
      <c r="N212" s="65"/>
      <c r="R212" s="72" t="str">
        <f>'Planned and Progress BMPs'!_Units</f>
        <v/>
      </c>
      <c r="V212" s="71"/>
      <c r="AE212" s="72" t="str">
        <f>IF(ISBLANK(T_Historical10[[#This Row],[BMP Status]]), "", "DoD")</f>
        <v/>
      </c>
      <c r="AH212" s="65"/>
      <c r="AI212" s="65"/>
      <c r="AK212" s="65"/>
      <c r="AL212" s="65"/>
      <c r="AN212" s="65"/>
      <c r="AO212" s="65"/>
      <c r="AQ212" s="65"/>
      <c r="AR212" s="65"/>
      <c r="AT212" s="65"/>
    </row>
    <row r="213" spans="13:46" ht="15" customHeight="1" x14ac:dyDescent="0.25">
      <c r="M213" s="82"/>
      <c r="N213" s="65"/>
      <c r="R213" s="72" t="str">
        <f>'Planned and Progress BMPs'!_Units</f>
        <v/>
      </c>
      <c r="V213" s="71"/>
      <c r="AE213" s="72" t="str">
        <f>IF(ISBLANK(T_Historical10[[#This Row],[BMP Status]]), "", "DoD")</f>
        <v/>
      </c>
      <c r="AH213" s="65"/>
      <c r="AI213" s="65"/>
      <c r="AK213" s="65"/>
      <c r="AL213" s="65"/>
      <c r="AN213" s="65"/>
      <c r="AO213" s="65"/>
      <c r="AQ213" s="65"/>
      <c r="AR213" s="65"/>
      <c r="AT213" s="65"/>
    </row>
    <row r="214" spans="13:46" ht="15" customHeight="1" x14ac:dyDescent="0.25">
      <c r="M214" s="82"/>
      <c r="N214" s="65"/>
      <c r="R214" s="72" t="str">
        <f>'Planned and Progress BMPs'!_Units</f>
        <v/>
      </c>
      <c r="V214" s="71"/>
      <c r="AE214" s="72" t="str">
        <f>IF(ISBLANK(T_Historical10[[#This Row],[BMP Status]]), "", "DoD")</f>
        <v/>
      </c>
      <c r="AH214" s="65"/>
      <c r="AI214" s="65"/>
      <c r="AK214" s="65"/>
      <c r="AL214" s="65"/>
      <c r="AN214" s="65"/>
      <c r="AO214" s="65"/>
      <c r="AQ214" s="65"/>
      <c r="AR214" s="65"/>
      <c r="AT214" s="65"/>
    </row>
    <row r="215" spans="13:46" ht="15" customHeight="1" x14ac:dyDescent="0.25">
      <c r="M215" s="82"/>
      <c r="N215" s="65"/>
      <c r="R215" s="72" t="str">
        <f>'Planned and Progress BMPs'!_Units</f>
        <v/>
      </c>
      <c r="V215" s="71"/>
      <c r="AE215" s="72" t="str">
        <f>IF(ISBLANK(T_Historical10[[#This Row],[BMP Status]]), "", "DoD")</f>
        <v/>
      </c>
      <c r="AH215" s="65"/>
      <c r="AI215" s="65"/>
      <c r="AK215" s="65"/>
      <c r="AL215" s="65"/>
      <c r="AN215" s="65"/>
      <c r="AO215" s="65"/>
      <c r="AQ215" s="65"/>
      <c r="AR215" s="65"/>
      <c r="AT215" s="65"/>
    </row>
    <row r="216" spans="13:46" ht="15" customHeight="1" x14ac:dyDescent="0.25">
      <c r="M216" s="82"/>
      <c r="N216" s="65"/>
      <c r="R216" s="72" t="str">
        <f>'Planned and Progress BMPs'!_Units</f>
        <v/>
      </c>
      <c r="V216" s="71"/>
      <c r="AE216" s="72" t="str">
        <f>IF(ISBLANK(T_Historical10[[#This Row],[BMP Status]]), "", "DoD")</f>
        <v/>
      </c>
      <c r="AH216" s="65"/>
      <c r="AI216" s="65"/>
      <c r="AK216" s="65"/>
      <c r="AL216" s="65"/>
      <c r="AN216" s="65"/>
      <c r="AO216" s="65"/>
      <c r="AQ216" s="65"/>
      <c r="AR216" s="65"/>
      <c r="AT216" s="65"/>
    </row>
    <row r="217" spans="13:46" ht="15" customHeight="1" x14ac:dyDescent="0.25">
      <c r="M217" s="82"/>
      <c r="N217" s="65"/>
      <c r="R217" s="72" t="str">
        <f>'Planned and Progress BMPs'!_Units</f>
        <v/>
      </c>
      <c r="V217" s="71"/>
      <c r="AE217" s="72" t="str">
        <f>IF(ISBLANK(T_Historical10[[#This Row],[BMP Status]]), "", "DoD")</f>
        <v/>
      </c>
      <c r="AH217" s="65"/>
      <c r="AI217" s="65"/>
      <c r="AK217" s="65"/>
      <c r="AL217" s="65"/>
      <c r="AN217" s="65"/>
      <c r="AO217" s="65"/>
      <c r="AQ217" s="65"/>
      <c r="AR217" s="65"/>
      <c r="AT217" s="65"/>
    </row>
    <row r="218" spans="13:46" ht="15" customHeight="1" x14ac:dyDescent="0.25">
      <c r="M218" s="82"/>
      <c r="N218" s="65"/>
      <c r="R218" s="72" t="str">
        <f>'Planned and Progress BMPs'!_Units</f>
        <v/>
      </c>
      <c r="V218" s="71"/>
      <c r="AE218" s="72" t="str">
        <f>IF(ISBLANK(T_Historical10[[#This Row],[BMP Status]]), "", "DoD")</f>
        <v/>
      </c>
      <c r="AH218" s="65"/>
      <c r="AI218" s="65"/>
      <c r="AK218" s="65"/>
      <c r="AL218" s="65"/>
      <c r="AN218" s="65"/>
      <c r="AO218" s="65"/>
      <c r="AQ218" s="65"/>
      <c r="AR218" s="65"/>
      <c r="AT218" s="65"/>
    </row>
    <row r="219" spans="13:46" ht="15" customHeight="1" x14ac:dyDescent="0.25">
      <c r="M219" s="82"/>
      <c r="N219" s="65"/>
      <c r="R219" s="72" t="str">
        <f>'Planned and Progress BMPs'!_Units</f>
        <v/>
      </c>
      <c r="V219" s="71"/>
      <c r="AE219" s="72" t="str">
        <f>IF(ISBLANK(T_Historical10[[#This Row],[BMP Status]]), "", "DoD")</f>
        <v/>
      </c>
      <c r="AH219" s="65"/>
      <c r="AI219" s="65"/>
      <c r="AK219" s="65"/>
      <c r="AL219" s="65"/>
      <c r="AN219" s="65"/>
      <c r="AO219" s="65"/>
      <c r="AQ219" s="65"/>
      <c r="AR219" s="65"/>
      <c r="AT219" s="65"/>
    </row>
    <row r="220" spans="13:46" ht="15" customHeight="1" x14ac:dyDescent="0.25">
      <c r="M220" s="82"/>
      <c r="N220" s="65"/>
      <c r="R220" s="72" t="str">
        <f>'Planned and Progress BMPs'!_Units</f>
        <v/>
      </c>
      <c r="V220" s="71"/>
      <c r="AE220" s="72" t="str">
        <f>IF(ISBLANK(T_Historical10[[#This Row],[BMP Status]]), "", "DoD")</f>
        <v/>
      </c>
      <c r="AH220" s="65"/>
      <c r="AI220" s="65"/>
      <c r="AK220" s="65"/>
      <c r="AL220" s="65"/>
      <c r="AN220" s="65"/>
      <c r="AO220" s="65"/>
      <c r="AQ220" s="65"/>
      <c r="AR220" s="65"/>
      <c r="AT220" s="65"/>
    </row>
    <row r="221" spans="13:46" ht="15" customHeight="1" x14ac:dyDescent="0.25">
      <c r="M221" s="82"/>
      <c r="N221" s="65"/>
      <c r="R221" s="72" t="str">
        <f>'Planned and Progress BMPs'!_Units</f>
        <v/>
      </c>
      <c r="V221" s="71"/>
      <c r="AE221" s="72" t="str">
        <f>IF(ISBLANK(T_Historical10[[#This Row],[BMP Status]]), "", "DoD")</f>
        <v/>
      </c>
      <c r="AH221" s="65"/>
      <c r="AI221" s="65"/>
      <c r="AK221" s="65"/>
      <c r="AL221" s="65"/>
      <c r="AN221" s="65"/>
      <c r="AO221" s="65"/>
      <c r="AQ221" s="65"/>
      <c r="AR221" s="65"/>
      <c r="AT221" s="65"/>
    </row>
    <row r="222" spans="13:46" ht="15" customHeight="1" x14ac:dyDescent="0.25">
      <c r="M222" s="82"/>
      <c r="N222" s="65"/>
      <c r="R222" s="72" t="str">
        <f>'Planned and Progress BMPs'!_Units</f>
        <v/>
      </c>
      <c r="V222" s="71"/>
      <c r="AE222" s="72" t="str">
        <f>IF(ISBLANK(T_Historical10[[#This Row],[BMP Status]]), "", "DoD")</f>
        <v/>
      </c>
      <c r="AH222" s="65"/>
      <c r="AI222" s="65"/>
      <c r="AK222" s="65"/>
      <c r="AL222" s="65"/>
      <c r="AN222" s="65"/>
      <c r="AO222" s="65"/>
      <c r="AQ222" s="65"/>
      <c r="AR222" s="65"/>
      <c r="AT222" s="65"/>
    </row>
  </sheetData>
  <sheetProtection sheet="1" objects="1" scenarios="1"/>
  <protectedRanges>
    <protectedRange sqref="K2:O1048576 Q2:Q1048576 R2:AD1048576 AF2:AF1048576 AG2:AK1048576 AU2:AU1048576 AG1:AK1 AF1 R1:AD1 Q1 K1:O1 AU1" name="PlannedProgress"/>
  </protectedRanges>
  <conditionalFormatting sqref="L2:Q222 S2:S222 AC2:AD222">
    <cfRule type="expression" dxfId="150" priority="13">
      <formula>AND(NOT(ISBLANK($K2)), ISBLANK(L2))</formula>
    </cfRule>
  </conditionalFormatting>
  <conditionalFormatting sqref="W2:W222 Y2:AA222">
    <cfRule type="expression" dxfId="149" priority="5">
      <formula>AND(NOT(ISBLANK($K2)), AND(ISBLANK($W2), AND(ISBLANK($Y2), OR(ISBLANK($Z2), ISBLANK($AA2)))))</formula>
    </cfRule>
  </conditionalFormatting>
  <conditionalFormatting sqref="N2:N222">
    <cfRule type="expression" dxfId="148" priority="4">
      <formula>AND(NOT(ISBLANK($N2)),OR(AND(LEFT($K2, 4) = "Plan", $N2&lt;_FYEnd), OR(AND($K2 = "Historical", $N2&gt;_FYStart), AND($K2 = "Progress", OR($N2 &lt;= _FYStart, $N2 &gt;_FYEnd)))))</formula>
    </cfRule>
  </conditionalFormatting>
  <conditionalFormatting sqref="AH2:AH222 AK2:AK222">
    <cfRule type="expression" dxfId="147" priority="1">
      <formula>AND(NOT(ISBLANK($K2)), AND(ISBLANK(AH2), AG2="Fail"))</formula>
    </cfRule>
  </conditionalFormatting>
  <dataValidations xWindow="650" yWindow="700" count="76">
    <dataValidation allowBlank="1" showInputMessage="1" showErrorMessage="1" prompt="BMP Name as reported in FY17 Datacall. Field is for reference only and cannot be modified. " sqref="P1" xr:uid="{00000000-0002-0000-0100-000000000000}"/>
    <dataValidation allowBlank="1" showInputMessage="1" showErrorMessage="1" prompt="Must enter one Locational field (Locality, HUC12,VAHU6,Lat &amp; Long). Provide the Longitude for the BMP." sqref="AA1" xr:uid="{00000000-0002-0000-0100-000007000000}"/>
    <dataValidation allowBlank="1" showInputMessage="1" showErrorMessage="1" prompt="Must enter one Locational field (Locality, HUC12,VAHU6,Lat &amp; Long). Provide the Latitude for the BMP." sqref="Z1" xr:uid="{00000000-0002-0000-0100-000009000000}"/>
    <dataValidation allowBlank="1" showInputMessage="1" showErrorMessage="1" prompt="Must enter one Locational field (Locality, HUC12,VAHU6,Lat &amp; Long). Select the HUC12 where the BMP is located." sqref="Y1" xr:uid="{00000000-0002-0000-0100-00000B000000}"/>
    <dataValidation allowBlank="1" showInputMessage="1" showErrorMessage="1" prompt="Must enter one Locational field (Locality, HUC12,VAHU6,Lat &amp; Long). Select the Locality where the BMP is located." sqref="W1" xr:uid="{00000000-0002-0000-0100-00000E000000}"/>
    <dataValidation allowBlank="1" showInputMessage="1" showErrorMessage="1" prompt="- Historical= Prior to 7/1/17._x000a_- Progress= 7/1/17-6/30/18._x000a_- Planned 2019= 7/1/18 - 6/30/19. _x000a_- Planned 2020-2025= SY20 to SY25._x000a_- Removed= Cancelled." sqref="K1" xr:uid="{00000000-0002-0000-0100-000019000000}"/>
    <dataValidation allowBlank="1" showInputMessage="1" showErrorMessage="1" prompt="System Use Only_x000a__x000a_Do not enter data" sqref="G1" xr:uid="{00000000-0002-0000-0100-00001E000000}"/>
    <dataValidation allowBlank="1" showInputMessage="1" showErrorMessage="1" prompt="Provides a brief description of the FY17 Status. Field is locked and cannot be changed. " sqref="F1" xr:uid="{00000000-0002-0000-0100-000020000000}"/>
    <dataValidation allowBlank="1" showInputMessage="1" showErrorMessage="1" prompt="Indicates if the BMP is valid for CAST Input. Used for internal tracking purposes only._x000a_- Green: Full Credit_x000a_- Yellow: Partial Credit_x000a_- Red: No Credit" sqref="E1" xr:uid="{00000000-0002-0000-0100-000022000000}"/>
    <dataValidation allowBlank="1" showInputMessage="1" showErrorMessage="1" prompt="Indicates if the BMP has valid inspections in the NEIEN Database. Used for internal tracking purposes only._x000a_- Green: Full Credit_x000a_- Yellow: Partial Credit_x000a_- Red: No Credit" sqref="D1" xr:uid="{00000000-0002-0000-0100-000023000000}"/>
    <dataValidation allowBlank="1" showInputMessage="1" showErrorMessage="1" prompt="Indicates if the BMP was identified in the NEIEN Database. Used for internal tracking purposes only._x000a_- Green: Full Credit_x000a_- Yellow: Partial Credit_x000a_- Red: No Credit" sqref="C1" xr:uid="{00000000-0002-0000-0100-000025000000}"/>
    <dataValidation allowBlank="1" showInputMessage="1" showErrorMessage="1" prompt="Indicates if the BMP was identified in the BMP Warehouse. Used for internal tracking purposes only. _x000a_- Green: Full Credit_x000a_- Yellow: Partial Credit_x000a_- Red: No Credit" sqref="B1" xr:uid="{00000000-0002-0000-0100-000027000000}"/>
    <dataValidation allowBlank="1" showInputMessage="1" showErrorMessage="1" prompt="Indicates if the BMP received credit by the state and/or Bay Model. Field is locked and cannot be changed. _x000a_- Green: Full Credit_x000a_- Yellow: Partial Credit_x000a_- Red: No Credit" sqref="A1" xr:uid="{00000000-0002-0000-0100-000029000000}"/>
    <dataValidation allowBlank="1" showInputMessage="1" showErrorMessage="1" prompt="The Measurement Unit is automatically populated based on the Measurement Name selected. Do not change, delete, or overwrite the value that is populated. " sqref="R1" xr:uid="{00000000-0002-0000-0100-00002F000000}"/>
    <dataValidation allowBlank="1" showInputMessage="1" showErrorMessage="1" prompt="Automatically entered as DoD for reporting purposes. " sqref="AE1" xr:uid="{00000000-0002-0000-0100-000030000000}"/>
    <dataValidation allowBlank="1" showInputMessage="1" showErrorMessage="1" prompt="Enter the name of the Contact Person for the BMP or installation." sqref="AD1" xr:uid="{00000000-0002-0000-0100-000031000000}"/>
    <dataValidation allowBlank="1" showInputMessage="1" showErrorMessage="1" prompt="Optional, provide any additional data that is not captured by the template. " sqref="V1" xr:uid="{00000000-0002-0000-0100-000032000000}"/>
    <dataValidation allowBlank="1" showInputMessage="1" showErrorMessage="1" prompt="Optional, user can enter Runoff Treated by the BMP in Acre-Feet." sqref="U1" xr:uid="{00000000-0002-0000-0100-000033000000}"/>
    <dataValidation allowBlank="1" showInputMessage="1" showErrorMessage="1" prompt="Optional, user can enter the Impervious Acres Treated by the BMP." sqref="T1" xr:uid="{00000000-0002-0000-0100-000034000000}"/>
    <dataValidation errorStyle="warning" operator="greaterThanOrEqual" allowBlank="1" showInputMessage="1" showErrorMessage="1" errorTitle="Invalid Date" error="Enter a valid date (mm/dd/yyyy) greater than 1/1/2015.  " prompt="Required, enter the date the BMP was installed (mm/dd/yyyy)." sqref="N1" xr:uid="{00000000-0002-0000-0100-000035000000}"/>
    <dataValidation allowBlank="1" showInputMessage="1" showErrorMessage="1" prompt="Optional field that allows 319 grant users to enter contract numbers used in their data management processes._x000a_" sqref="J1" xr:uid="{00000000-0002-0000-0100-000036000000}"/>
    <dataValidation allowBlank="1" showInputMessage="1" showErrorMessage="1" prompt="Optional field that allows users to enter unique IDs used in their data management processes._x000a_" sqref="I1" xr:uid="{00000000-0002-0000-0100-000037000000}"/>
    <dataValidation allowBlank="1" showInputMessage="1" showErrorMessage="1" prompt="Do not enter a tracking ID unless it was assigned to this exact BMP record." sqref="H1" xr:uid="{00000000-0002-0000-0100-000038000000}"/>
    <dataValidation allowBlank="1" showInputMessage="1" showErrorMessage="1" prompt="Enter the cost to implement, or funding planned for the practice. Should not be blank or zero. " sqref="M1" xr:uid="{00000000-0002-0000-0100-000039000000}"/>
    <dataValidation allowBlank="1" showInputMessage="1" showErrorMessage="1" prompt="Enter the federal Fiscal Year funding was, or is planned to be, provided for the BMP. " sqref="L1" xr:uid="{00000000-0002-0000-0100-00003A000000}"/>
    <dataValidation allowBlank="1" showInputMessage="1" showErrorMessage="1" promptTitle="BMP Status" prompt="- Progress= 7/1/16-6/30/17._x000a_- Planned 2018= 7/1/17 - 6/30/18. _x000a_- Planned 2019= 7/1/18 - 6/30/19._x000a_- Delayed= Delayed past SY19._x000a_- Removed= Cancelled." sqref="K223:K1048576" xr:uid="{00000000-0002-0000-0100-00003B000000}"/>
    <dataValidation allowBlank="1" showInputMessage="1" showErrorMessage="1" prompt="Select the Installation Name." sqref="AC1" xr:uid="{00000000-0002-0000-0100-00003C000000}"/>
    <dataValidation allowBlank="1" showInputMessage="1" showErrorMessage="1" prompt="Optional.  If land use is not selected, it will be auto-populated with the default land use when the BMP record is submitted to NEIEN." sqref="AB1" xr:uid="{00000000-0002-0000-0100-00003D000000}"/>
    <dataValidation allowBlank="1" showInputMessage="1" showErrorMessage="1" prompt="Optional, users can enter an inspection date associated with the BMP (mm/dd/yy)." sqref="AR1 AO1 AL1" xr:uid="{00000000-0002-0000-0100-00003E000000}"/>
    <dataValidation allowBlank="1" showInputMessage="1" showErrorMessage="1" prompt="Required, enter the quanitative value of the BMP's extent in the units that have been populated in Column Q." sqref="S1" xr:uid="{00000000-0002-0000-0100-00003F000000}"/>
    <dataValidation allowBlank="1" showInputMessage="1" showErrorMessage="1" prompt="Required, select a valid Measurment Name value from the field drop down after selecting a BMP Name." sqref="Q1" xr:uid="{00000000-0002-0000-0100-000040000000}"/>
    <dataValidation allowBlank="1" showInputMessage="1" showErrorMessage="1" prompt="Required. Select the BMP Name from the list provided. " sqref="O1" xr:uid="{00000000-0002-0000-0100-000041000000}"/>
    <dataValidation allowBlank="1" showInputMessage="1" showErrorMessage="1" prompt="Required if Status 5 = FAIL" sqref="AT1" xr:uid="{00000000-0002-0000-0100-000042000000}"/>
    <dataValidation allowBlank="1" showInputMessage="1" showErrorMessage="1" prompt="Required if Status 4 = FAIL" sqref="AQ1" xr:uid="{00000000-0002-0000-0100-000043000000}"/>
    <dataValidation allowBlank="1" showInputMessage="1" showErrorMessage="1" prompt="Required if Inspection Date 4 is Populated" sqref="AP1" xr:uid="{00000000-0002-0000-0100-000044000000}"/>
    <dataValidation allowBlank="1" showInputMessage="1" showErrorMessage="1" prompt="Required if Status 3 = FAIL" sqref="AN1" xr:uid="{00000000-0002-0000-0100-000045000000}"/>
    <dataValidation allowBlank="1" showInputMessage="1" showErrorMessage="1" prompt="Required if Inspection Date 3 is Populated" sqref="AM1" xr:uid="{00000000-0002-0000-0100-000046000000}"/>
    <dataValidation allowBlank="1" showInputMessage="1" showErrorMessage="1" prompt="If the inspection status = FAIL, enter the date as MM/DD/YYYY." sqref="AK1 AH1" xr:uid="{00000000-0002-0000-0100-000047000000}"/>
    <dataValidation allowBlank="1" showInputMessage="1" showErrorMessage="1" prompt="Select Pass/Fail if an inspection was performed." sqref="AJ1 AG1" xr:uid="{00000000-0002-0000-0100-000048000000}"/>
    <dataValidation allowBlank="1" showInputMessage="1" showErrorMessage="1" prompt="Only enter data if BMP Name is &quot;Manure Transport&quot;. Use this field to indicate the destination of the manure transport." sqref="X1" xr:uid="{00000000-0002-0000-0100-00004B000000}"/>
    <dataValidation allowBlank="1" showInputMessage="1" showErrorMessage="1" prompt="Required if Inspection Date 5 is Populated" sqref="AS1" xr:uid="{00000000-0002-0000-0100-00004C000000}"/>
    <dataValidation allowBlank="1" showInputMessage="1" showErrorMessage="1" prompt="Optional, users can enter an inspection date associated with the BMP (mm/dd/yyyy)." sqref="AF1 AI1" xr:uid="{4B04F452-5559-4C24-B004-15A8C81AE954}"/>
    <dataValidation type="date" allowBlank="1" showInputMessage="1" showErrorMessage="1" errorTitle="Invalid Date" error="Invalid Date Enter a valid date in MM/DD/YYYY format. If only the year is known, use 01/01/YYYY. _x000a_" promptTitle="Inspection Maintenance" prompt="If the inspection status = FAIL, enter the date as MM/DD/YYYY." sqref="AK2:AK222 AH2:AH222 AT2:AT222 AN2:AN222 AQ2:AQ222" xr:uid="{00000000-0002-0000-0100-000003000000}">
      <formula1>Val_DateMin</formula1>
      <formula2>Val_DateMax</formula2>
    </dataValidation>
    <dataValidation type="list" allowBlank="1" showInputMessage="1" showErrorMessage="1" errorTitle="Invalid Selection" error="Select from the list of values provided." promptTitle="Inspection Status" prompt="Select Pass/Fail if an inspection was performed." sqref="AJ2:AJ222 AG2:AG222 AS2:AS222 AM2:AM222 AP2:AP222" xr:uid="{00000000-0002-0000-0100-000004000000}">
      <formula1>_InspStatus</formula1>
    </dataValidation>
    <dataValidation type="list" allowBlank="1" showInputMessage="1" showErrorMessage="1" errorTitle="Invalid Selection" error="Select from the list of values provided." promptTitle="Land Use Selection" prompt="Optional.  If land use is not selected, it will be auto-populated with the default land use when the BMP record is submitted to NEIEN." sqref="AB2:AB222" xr:uid="{00000000-0002-0000-0100-000006000000}">
      <formula1>_Landuse</formula1>
    </dataValidation>
    <dataValidation allowBlank="1" showInputMessage="1" showErrorMessage="1" promptTitle="Previous BMP Name" prompt="BMP Name as reported in FY17 Datacall. Field is for reference only and cannot be modified. " sqref="P2:P222" xr:uid="{00000000-0002-0000-0100-000001000000}"/>
    <dataValidation type="date" allowBlank="1" showInputMessage="1" showErrorMessage="1" errorTitle="Invalid Date" error="Enter a valid date in MM/DD/YYYY format. If only the year is known, use 01/01/YYYY. " promptTitle="Inspection Date" prompt="Optional, users can enter an inspection date associated with the BMP (mm/dd/yyyy)." sqref="AR2:AR222 AF2:AF222 AI2:AI222 AL2:AL222 AO2:AO222" xr:uid="{00000000-0002-0000-0100-000002000000}">
      <formula1>Val_DateMin</formula1>
      <formula2>Val_DateMax</formula2>
    </dataValidation>
    <dataValidation allowBlank="1" showInputMessage="1" showErrorMessage="1" promptTitle="Contact Name" prompt="Enter the name of the Contact Person for the BMP or installation." sqref="AD2:AD222" xr:uid="{00000000-0002-0000-0100-000005000000}"/>
    <dataValidation type="decimal" allowBlank="1" showInputMessage="1" showErrorMessage="1" errorTitle="Invalid Entry" error="Enter a decimal longitude within the Chesapeake Bay Watershed (~-70 - -85)." promptTitle="Longitude" prompt="Must enter one Locational field (Locality, HUC12,VAHU6,Lat &amp; Long). Provide the Longitude for the BMP." sqref="AA2:AA222" xr:uid="{00000000-0002-0000-0100-000008000000}">
      <formula1>Val_LongMin</formula1>
      <formula2>Val_LongMax</formula2>
    </dataValidation>
    <dataValidation type="decimal" allowBlank="1" showInputMessage="1" showErrorMessage="1" errorTitle="Invalid Entry" error="Enter a decimal latitude within the Chesapeake Bay Watershed (~30 - 50)." promptTitle="Latitude" prompt="Must enter one Locational field (Locality, HUC12,VAHU6,Lat &amp; Long). Provide the Latitude for the BMP." sqref="Z2:Z222" xr:uid="{00000000-0002-0000-0100-00000A000000}">
      <formula1>Val_LatMin</formula1>
      <formula2>Val_LatMax</formula2>
    </dataValidation>
    <dataValidation type="list" allowBlank="1" showInputMessage="1" showErrorMessage="1" errorTitle="Invalid Selection" error="Select from the list of values provided." promptTitle="HUC12" prompt="Must enter one Locational field (Locality, HUC12,VAHU6,Lat &amp; Long). Select the HUC12 where the BMP is located." sqref="Y2:Y222" xr:uid="{00000000-0002-0000-0100-00000C000000}">
      <formula1>_HUC12</formula1>
    </dataValidation>
    <dataValidation type="list" allowBlank="1" showInputMessage="1" showErrorMessage="1" errorTitle="Invalid Selection" error="Select from the list of values provided." promptTitle="ToLocality" prompt="Only enter data if BMP Name is &quot;Manure Transport&quot;. Use this field to indicate the destination of the manure transport." sqref="X2:X222" xr:uid="{00000000-0002-0000-0100-00000D000000}">
      <formula1>_Localities</formula1>
    </dataValidation>
    <dataValidation type="list" allowBlank="1" showInputMessage="1" showErrorMessage="1" errorTitle="Invalid Selection" error="Select from the list of values provided." promptTitle="Locality" prompt="Must enter one Locational field (Locality, HUC12,VAHU6,Lat &amp; Long). Select the Locality where the BMP is located." sqref="W2:W222" xr:uid="{00000000-0002-0000-0100-00000F000000}">
      <formula1>_Localities</formula1>
    </dataValidation>
    <dataValidation allowBlank="1" showInputMessage="1" showErrorMessage="1" promptTitle="Practice Description" prompt="Optional, provide any additional data that is not captured by the template. " sqref="V2:V222" xr:uid="{00000000-0002-0000-0100-000010000000}"/>
    <dataValidation type="decimal" operator="greaterThanOrEqual" allowBlank="1" showInputMessage="1" showErrorMessage="1" errorTitle="Invalid Entry" error="Enter a numerical value greater than or equal to zero. _x000a_" promptTitle="Runoff Treated" prompt="Optional, user can enter Runoff Treated by the BMP in Acre-Feet._x000a_" sqref="U2:U222" xr:uid="{00000000-0002-0000-0100-000011000000}">
      <formula1>0</formula1>
    </dataValidation>
    <dataValidation type="decimal" operator="greaterThanOrEqual" allowBlank="1" showInputMessage="1" showErrorMessage="1" errorTitle="Invalid Entry" error="Enter a numerical value greater than or equal to zero. " promptTitle="Impervious Area" prompt="Optional, user can enter the Impervious Acres Treated by the BMP." sqref="T2:T222" xr:uid="{00000000-0002-0000-0100-000012000000}">
      <formula1>0</formula1>
    </dataValidation>
    <dataValidation type="decimal" operator="greaterThanOrEqual" allowBlank="1" showInputMessage="1" showErrorMessage="1" errorTitle="Invalid Entry" error="Please enter a numerical value greater than or equal to zero. " promptTitle="BMP Extent" prompt="Required, enter the quanitative value of the BMP's extent in the units that have been populated in Column Q." sqref="S2:S222" xr:uid="{00000000-0002-0000-0100-000013000000}">
      <formula1>0</formula1>
    </dataValidation>
    <dataValidation allowBlank="1" showInputMessage="1" showErrorMessage="1" errorTitle="Invalid Selection" error="Select the value from the list provided. " promptTitle="Measurement Unit" prompt="The Measurement Unit is automatically populated based on the Measurement Name selected. Do not change, delete, or overwrite the value that is populated. " sqref="R2:R222" xr:uid="{00000000-0002-0000-0100-000014000000}"/>
    <dataValidation type="list" allowBlank="1" showInputMessage="1" showErrorMessage="1" errorTitle="Invalid Selection" error="Select from the list of values provided." prompt="Required, select a valid Measurment Name value from the field drop down after selecting a BMP Name." sqref="Q2:Q222" xr:uid="{00000000-0002-0000-0100-000015000000}">
      <formula1>_Measures</formula1>
    </dataValidation>
    <dataValidation type="list" allowBlank="1" showInputMessage="1" showErrorMessage="1" errorTitle="Invalid Selection" error="Select from the list of values provided." promptTitle="BMP Name" prompt="Required. Select the BMP Name from the list provided. " sqref="O2:O222" xr:uid="{00000000-0002-0000-0100-000016000000}">
      <formula1>_BMPName</formula1>
    </dataValidation>
    <dataValidation type="date" allowBlank="1" showInputMessage="1" showErrorMessage="1" errorTitle="Invalid Date" error="Invalid Date Enter a valid date in MM/DD/YYYY format. If only the year is known, use 01/01/YYYY. _x000a_" promptTitle="Date Installed" prompt="Required, enter the date the BMP was installed (mm/dd/yyyy)._x000a_" sqref="N2:N222" xr:uid="{00000000-0002-0000-0100-000017000000}">
      <formula1>Val_DateMin</formula1>
      <formula2>Val_DateMax</formula2>
    </dataValidation>
    <dataValidation type="decimal" operator="greaterThan" allowBlank="1" showInputMessage="1" showErrorMessage="1" errorTitle="Invalid Entry" error="Please enter a numerical value greater than zero. " promptTitle="BMP Cost" prompt="Enter the cost to implement, or funding planned for the practice. Should not be blank or zero. " sqref="M2:M222" xr:uid="{00000000-0002-0000-0100-000018000000}">
      <formula1>0</formula1>
    </dataValidation>
    <dataValidation type="list" allowBlank="1" showInputMessage="1" showErrorMessage="1" errorTitle="Invalid Selection" error="Select from the list of values provided." promptTitle="BMP Status" prompt="- Historical= Prior to 7/1/17._x000a_- Progress= 7/1/17-6/30/18._x000a_- Planned 2019= 7/1/18 - 6/30/19. _x000a_- Planned 2020-2025= SY20 to SY25._x000a_- Removed= Cancelled." sqref="K2:K222" xr:uid="{00000000-0002-0000-0100-00001A000000}">
      <formula1>_ProgBMPStatus</formula1>
    </dataValidation>
    <dataValidation allowBlank="1" showInputMessage="1" showErrorMessage="1" promptTitle="Contract No" prompt="Optional field that allows 319 grant users to enter contract numbers used in their data management processes._x000a_" sqref="J2:J222" xr:uid="{00000000-0002-0000-0100-00001B000000}"/>
    <dataValidation allowBlank="1" showInputMessage="1" showErrorMessage="1" promptTitle="DOD BMP ID" prompt="Optional field that allows users to enter unique IDs used in their data management processes." sqref="I2:I222" xr:uid="{00000000-0002-0000-0100-00001C000000}"/>
    <dataValidation allowBlank="1" showInputMessage="1" showErrorMessage="1" promptTitle="Tracking ID" prompt="Do not enter a tracking ID unless it was assigned to this exact BMP record." sqref="H2:H222" xr:uid="{00000000-0002-0000-0100-00001D000000}"/>
    <dataValidation allowBlank="1" showInputMessage="1" showErrorMessage="1" promptTitle="Upload Status" prompt="System Use Only_x000a__x000a_Do not enter data" sqref="G2:G222" xr:uid="{00000000-0002-0000-0100-00001F000000}"/>
    <dataValidation type="list" allowBlank="1" showInputMessage="1" showErrorMessage="1" errorTitle="Invalid Selection" error="Select from the list of values provided." promptTitle="Explanation" prompt="Provides a brief explanation of the FY17 Crediting Status applicable to Historical BMPs only.  Field is locked and cannot be changed." sqref="F2:F222" xr:uid="{00000000-0002-0000-0100-000021000000}">
      <formula1>_Explanation</formula1>
    </dataValidation>
    <dataValidation type="list" allowBlank="1" showInputMessage="1" showErrorMessage="1" errorTitle="Invalid Selection" error="Select from the list of values provided." promptTitle="NEIEN Inspection" prompt="Indicates if the BMP has valid inspections in the NEIEN Database. Used for internal tracking purposes only._x000a_- Green: Full Credit_x000a_- Yellow: Partial Credit_x000a_- Red: No Credit" sqref="D2:D222" xr:uid="{00000000-0002-0000-0100-000024000000}">
      <formula1>_RecordStatus</formula1>
    </dataValidation>
    <dataValidation type="list" allowBlank="1" showInputMessage="1" showErrorMessage="1" errorTitle="Invalid Selection" error="Select from the list of values provided." promptTitle="NEIEN BMP List" prompt="Indicates if the BMP was identified in the NEIEN Database. Used for internal tracking purposes only._x000a_- Green: Full Credit_x000a_- Yellow: Partial Credit_x000a_- Red: No Credit" sqref="C2:C222" xr:uid="{00000000-0002-0000-0100-000026000000}">
      <formula1>_RecordStatus</formula1>
    </dataValidation>
    <dataValidation type="list" allowBlank="1" showInputMessage="1" showErrorMessage="1" errorTitle="Invalid Selection" error="Select from the list of values provided." promptTitle="BMP Warehouse" prompt="Indicates if the BMP was identified in the BMP Warehouse. Used for internal tracking purposes only. _x000a_- Green: Full Credit_x000a_- Yellow: Partial Credit_x000a_- Red: No Credit" sqref="B2:B222" xr:uid="{00000000-0002-0000-0100-000028000000}">
      <formula1>_RecordStatus</formula1>
    </dataValidation>
    <dataValidation type="list" allowBlank="1" showInputMessage="1" showErrorMessage="1" errorTitle="Invalid Selection" error="Select from the list of values provided." promptTitle="FY17 Status" prompt="Indicates if the BMP received credit by the state and/or Bay Model. Field is locked and cannot be changed. _x000a_- Green: Full Credit_x000a_- Yellow: Partial Credit_x000a_- Red: No Credit" sqref="A2:A222" xr:uid="{00000000-0002-0000-0100-00002A000000}">
      <formula1>_RecordStatus</formula1>
    </dataValidation>
    <dataValidation type="list" allowBlank="1" showInputMessage="1" showErrorMessage="1" errorTitle="Invalid Selection" error="Select from the list of values provided." promptTitle="CAST BMP Input" prompt="Indicates if the BMP is valid for CAST Input. Used for internal tracking purposes only._x000a_- Green: Full Credit_x000a_- Yellow: Partial Credit_x000a_- Red: No Credit" sqref="E2:E222" xr:uid="{00000000-0002-0000-0100-00002B000000}">
      <formula1>_RecordStatus</formula1>
    </dataValidation>
    <dataValidation type="list" allowBlank="1" showInputMessage="1" showErrorMessage="1" errorTitle="Invalid Selection" error="Select from the list of values provided." promptTitle="Facility Name" prompt="Select the Installation Name." sqref="AC2:AC222" xr:uid="{00000000-0002-0000-0100-00002C000000}">
      <formula1>_FacName</formula1>
    </dataValidation>
    <dataValidation type="whole" allowBlank="1" showInputMessage="1" showErrorMessage="1" errorTitle="Invalid Entry" error="Enter a 4-digit year between 1944 and 2025. " promptTitle="Year Funded" prompt="Enter the federal Fiscal Year that the BMP received funding, or the federal Fiscal Year for which funding is planned. Report any BMPs planned through 2025._x000a_" sqref="L2:L222" xr:uid="{00000000-0002-0000-0100-00002D000000}">
      <formula1>Val_YearMin</formula1>
      <formula2>Val_YearMax</formula2>
    </dataValidation>
    <dataValidation type="list" allowBlank="1" showInputMessage="1" showErrorMessage="1" errorTitle="Invalid Selection" error="Select the value from the list provided. " promptTitle="Agency Name" prompt="Automatically entered as DoD for reporting purposes. " sqref="AE2:AE222" xr:uid="{00000000-0002-0000-0100-00002E000000}">
      <formula1>"DoD"</formula1>
    </dataValidation>
  </dataValidations>
  <pageMargins left="0.7" right="0.7" top="0.75" bottom="0.75" header="0.3" footer="0.3"/>
  <pageSetup paperSize="3" scale="28" fitToHeight="0" orientation="landscape" horizontalDpi="4294967293" r:id="rId1"/>
  <headerFooter>
    <oddHeader>&amp;R&amp;D</oddHeader>
    <oddFooter>&amp;L&amp;F&amp;C&amp;A&amp;R&amp;P of &amp;N</oddFooter>
  </headerFooter>
  <tableParts count="1">
    <tablePart r:id="rId2"/>
  </tableParts>
  <extLst>
    <ext xmlns:x14="http://schemas.microsoft.com/office/spreadsheetml/2009/9/main" uri="{78C0D931-6437-407d-A8EE-F0AAD7539E65}">
      <x14:conditionalFormattings>
        <x14:conditionalFormatting xmlns:xm="http://schemas.microsoft.com/office/excel/2006/main">
          <x14:cfRule type="expression" priority="12" id="{A572010B-7EBB-4703-B807-81FC3094A4AB}">
            <xm:f>A1&lt;&gt;INDEX('Historical Comparison'!A:A, MATCH($I1, 'Historical Comparison'!$I:$I, 0))</xm:f>
            <x14:dxf>
              <fill>
                <patternFill>
                  <bgColor theme="4" tint="0.79998168889431442"/>
                </patternFill>
              </fill>
            </x14:dxf>
          </x14:cfRule>
          <xm:sqref>B1:AU1 A2:AU1048576</xm:sqref>
        </x14:conditionalFormatting>
        <x14:conditionalFormatting xmlns:xm="http://schemas.microsoft.com/office/excel/2006/main">
          <x14:cfRule type="expression" priority="7" id="{8FF88833-E359-4F04-BDB4-C0AFF6A2FE8A}">
            <xm:f>AND(NOT(ISBLANK($K2)), AND(ISBLANK(T2), INDEX(BMP_Names!$C:$C, MATCH($O2, BMP_Names!$A:$A, 0)) = "Y"))</xm:f>
            <x14:dxf>
              <border>
                <left style="thin">
                  <color rgb="FFFF0000"/>
                </left>
                <right style="thin">
                  <color rgb="FFFF0000"/>
                </right>
                <top style="thin">
                  <color rgb="FFFF0000"/>
                </top>
                <bottom style="thin">
                  <color rgb="FFFF0000"/>
                </bottom>
                <vertical/>
                <horizontal/>
              </border>
            </x14:dxf>
          </x14:cfRule>
          <xm:sqref>T2:U222</xm:sqref>
        </x14:conditionalFormatting>
        <x14:conditionalFormatting xmlns:xm="http://schemas.microsoft.com/office/excel/2006/main">
          <x14:cfRule type="expression" priority="3" id="{9AD01546-73AF-45DE-A8EB-B9E250E5E721}">
            <xm:f>AND(NOT(ISBLANK($K2)),  AND(ISBLANK(AF2), $N2&lt;INDEX(BMP_Names!$E$2:$E$82, MATCH($O2, BMP_Names!$A$2:$A$82, 0))))</xm:f>
            <x14:dxf>
              <border>
                <left style="thin">
                  <color rgb="FFFF0000"/>
                </left>
                <right style="thin">
                  <color rgb="FFFF0000"/>
                </right>
                <top style="thin">
                  <color rgb="FFFF0000"/>
                </top>
                <bottom style="thin">
                  <color rgb="FFFF0000"/>
                </bottom>
                <vertical/>
                <horizontal/>
              </border>
            </x14:dxf>
          </x14:cfRule>
          <xm:sqref>AF2:AG222</xm:sqref>
        </x14:conditionalFormatting>
        <x14:conditionalFormatting xmlns:xm="http://schemas.microsoft.com/office/excel/2006/main">
          <x14:cfRule type="expression" priority="2" id="{550A9587-E3D7-420F-8BC0-277EE5EE3A72}">
            <xm:f>AND(NOT(ISBLANK($AF2)), AND(ISBLANK($AI2), $AF2&lt;=INDEX(BMP_Names!$E$2:$E$82, MATCH($O2, BMP_Names!$A$2:$A$82, 0))))</xm:f>
            <x14:dxf>
              <border>
                <left style="thin">
                  <color rgb="FFFF0000"/>
                </left>
                <right style="thin">
                  <color rgb="FFFF0000"/>
                </right>
                <top style="thin">
                  <color rgb="FFFF0000"/>
                </top>
                <bottom style="thin">
                  <color rgb="FFFF0000"/>
                </bottom>
                <vertical/>
                <horizontal/>
              </border>
            </x14:dxf>
          </x14:cfRule>
          <xm:sqref>AI2:AJ222</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tabColor theme="6" tint="0.39997558519241921"/>
    <pageSetUpPr fitToPage="1"/>
  </sheetPr>
  <dimension ref="A1:AU142"/>
  <sheetViews>
    <sheetView zoomScaleNormal="100" zoomScaleSheetLayoutView="100" workbookViewId="0">
      <pane ySplit="1" topLeftCell="A2" activePane="bottomLeft" state="frozen"/>
      <selection pane="bottomLeft" activeCell="K12" sqref="K12"/>
    </sheetView>
  </sheetViews>
  <sheetFormatPr defaultRowHeight="15" customHeight="1" x14ac:dyDescent="0.25"/>
  <cols>
    <col min="1" max="1" width="12.7109375" customWidth="1"/>
    <col min="2" max="2" width="18" hidden="1" customWidth="1"/>
    <col min="3" max="3" width="16.5703125" hidden="1" customWidth="1"/>
    <col min="4" max="4" width="28.85546875" hidden="1" customWidth="1"/>
    <col min="5" max="5" width="17.28515625" hidden="1" customWidth="1"/>
    <col min="6" max="6" width="72.85546875" style="6" bestFit="1" customWidth="1"/>
    <col min="7" max="7" width="17.28515625" hidden="1" customWidth="1"/>
    <col min="8" max="9" width="13.85546875" hidden="1" customWidth="1"/>
    <col min="10" max="10" width="23.85546875" hidden="1" customWidth="1"/>
    <col min="11" max="11" width="13.28515625" bestFit="1" customWidth="1"/>
    <col min="12" max="12" width="14.28515625" customWidth="1"/>
    <col min="13" max="13" width="11.5703125" customWidth="1"/>
    <col min="14" max="14" width="18.5703125" customWidth="1"/>
    <col min="15" max="15" width="63.140625" customWidth="1"/>
    <col min="16" max="16" width="43.140625" style="72" bestFit="1" customWidth="1"/>
    <col min="17" max="17" width="55.5703125" bestFit="1" customWidth="1"/>
    <col min="18" max="18" width="20" customWidth="1"/>
    <col min="19" max="19" width="14.28515625" style="72" customWidth="1"/>
    <col min="20" max="20" width="25.7109375" customWidth="1"/>
    <col min="21" max="21" width="27" customWidth="1"/>
    <col min="22" max="22" width="94.85546875" customWidth="1"/>
    <col min="23" max="23" width="18.42578125" customWidth="1"/>
    <col min="24" max="24" width="17" hidden="1" customWidth="1"/>
    <col min="25" max="25" width="17.7109375" customWidth="1"/>
    <col min="26" max="26" width="11.28515625" customWidth="1"/>
    <col min="27" max="27" width="12.28515625" customWidth="1"/>
    <col min="28" max="28" width="46" customWidth="1"/>
    <col min="29" max="29" width="61" style="72" bestFit="1" customWidth="1"/>
    <col min="30" max="30" width="20" style="72" bestFit="1" customWidth="1"/>
    <col min="31" max="31" width="23" hidden="1" customWidth="1"/>
    <col min="32" max="32" width="20" style="65" bestFit="1" customWidth="1"/>
    <col min="33" max="33" width="11.28515625" customWidth="1"/>
    <col min="34" max="34" width="23.7109375" customWidth="1"/>
    <col min="35" max="35" width="18.42578125" customWidth="1"/>
    <col min="36" max="36" width="10.5703125" customWidth="1"/>
    <col min="37" max="37" width="21.28515625" customWidth="1"/>
    <col min="38" max="38" width="18.42578125" hidden="1" customWidth="1"/>
    <col min="39" max="39" width="10.5703125" hidden="1" customWidth="1"/>
    <col min="40" max="40" width="21.28515625" hidden="1" customWidth="1"/>
    <col min="41" max="41" width="20" hidden="1" customWidth="1"/>
    <col min="42" max="42" width="10.5703125" hidden="1" customWidth="1"/>
    <col min="43" max="43" width="21.28515625" hidden="1" customWidth="1"/>
    <col min="44" max="44" width="19.140625" hidden="1" customWidth="1"/>
    <col min="45" max="45" width="11.42578125" hidden="1" customWidth="1"/>
    <col min="46" max="46" width="21.28515625" hidden="1" customWidth="1"/>
    <col min="47" max="47" width="82" customWidth="1"/>
  </cols>
  <sheetData>
    <row r="1" spans="1:47" s="2" customFormat="1" ht="48" customHeight="1" x14ac:dyDescent="0.25">
      <c r="A1" s="37" t="s">
        <v>5783</v>
      </c>
      <c r="B1" s="37" t="s">
        <v>4803</v>
      </c>
      <c r="C1" s="37" t="s">
        <v>656</v>
      </c>
      <c r="D1" s="37" t="s">
        <v>657</v>
      </c>
      <c r="E1" s="37" t="s">
        <v>658</v>
      </c>
      <c r="F1" s="37" t="s">
        <v>659</v>
      </c>
      <c r="G1" s="53" t="s">
        <v>141</v>
      </c>
      <c r="H1" s="54" t="s">
        <v>395</v>
      </c>
      <c r="I1" s="54" t="s">
        <v>2726</v>
      </c>
      <c r="J1" s="54" t="s">
        <v>116</v>
      </c>
      <c r="K1" s="55" t="s">
        <v>480</v>
      </c>
      <c r="L1" s="56" t="s">
        <v>478</v>
      </c>
      <c r="M1" s="57" t="s">
        <v>479</v>
      </c>
      <c r="N1" s="58" t="s">
        <v>117</v>
      </c>
      <c r="O1" s="46" t="s">
        <v>118</v>
      </c>
      <c r="P1" s="37" t="s">
        <v>5731</v>
      </c>
      <c r="Q1" s="59" t="s">
        <v>119</v>
      </c>
      <c r="R1" s="37" t="s">
        <v>396</v>
      </c>
      <c r="S1" s="56" t="s">
        <v>391</v>
      </c>
      <c r="T1" s="43" t="s">
        <v>120</v>
      </c>
      <c r="U1" s="43" t="s">
        <v>415</v>
      </c>
      <c r="V1" s="43" t="s">
        <v>121</v>
      </c>
      <c r="W1" s="43" t="s">
        <v>0</v>
      </c>
      <c r="X1" s="37" t="s">
        <v>4</v>
      </c>
      <c r="Y1" s="43" t="s">
        <v>1</v>
      </c>
      <c r="Z1" s="43" t="s">
        <v>2</v>
      </c>
      <c r="AA1" s="43" t="s">
        <v>3</v>
      </c>
      <c r="AB1" s="43" t="s">
        <v>123</v>
      </c>
      <c r="AC1" s="56" t="s">
        <v>124</v>
      </c>
      <c r="AD1" s="56" t="s">
        <v>125</v>
      </c>
      <c r="AE1" s="37" t="s">
        <v>126</v>
      </c>
      <c r="AF1" s="60" t="s">
        <v>127</v>
      </c>
      <c r="AG1" s="61" t="s">
        <v>128</v>
      </c>
      <c r="AH1" s="60" t="s">
        <v>129</v>
      </c>
      <c r="AI1" s="61" t="s">
        <v>130</v>
      </c>
      <c r="AJ1" s="62" t="s">
        <v>131</v>
      </c>
      <c r="AK1" s="61" t="s">
        <v>132</v>
      </c>
      <c r="AL1" s="61" t="s">
        <v>133</v>
      </c>
      <c r="AM1" s="62" t="s">
        <v>134</v>
      </c>
      <c r="AN1" s="61" t="s">
        <v>135</v>
      </c>
      <c r="AO1" s="61" t="s">
        <v>136</v>
      </c>
      <c r="AP1" s="62" t="s">
        <v>137</v>
      </c>
      <c r="AQ1" s="61" t="s">
        <v>421</v>
      </c>
      <c r="AR1" s="63" t="s">
        <v>138</v>
      </c>
      <c r="AS1" s="62" t="s">
        <v>139</v>
      </c>
      <c r="AT1" s="63" t="s">
        <v>140</v>
      </c>
      <c r="AU1" s="64" t="s">
        <v>492</v>
      </c>
    </row>
    <row r="2" spans="1:47" ht="15" customHeight="1" x14ac:dyDescent="0.25">
      <c r="K2" s="97"/>
      <c r="M2" s="82"/>
      <c r="N2" s="65"/>
      <c r="P2" s="97"/>
      <c r="R2" s="97" t="str">
        <f>_Units</f>
        <v/>
      </c>
      <c r="V2" s="71"/>
      <c r="AE2" t="str">
        <f>IF(ISBLANK(T_Historical[[#This Row],[BMP Status]]), "", "DoD")</f>
        <v/>
      </c>
      <c r="AH2" s="65"/>
      <c r="AI2" s="65"/>
      <c r="AK2" s="65"/>
      <c r="AL2" s="65"/>
      <c r="AN2" s="65"/>
      <c r="AO2" s="65"/>
      <c r="AQ2" s="65"/>
      <c r="AR2" s="65"/>
      <c r="AT2" s="65"/>
    </row>
    <row r="3" spans="1:47" ht="15" customHeight="1" x14ac:dyDescent="0.25">
      <c r="K3" s="97"/>
      <c r="M3" s="82"/>
      <c r="N3" s="65"/>
      <c r="P3" s="97"/>
      <c r="R3" s="97" t="str">
        <f>_Units</f>
        <v/>
      </c>
      <c r="V3" s="71"/>
      <c r="AE3" t="str">
        <f>IF(ISBLANK(T_Historical[[#This Row],[BMP Status]]), "", "DoD")</f>
        <v/>
      </c>
      <c r="AH3" s="65"/>
      <c r="AI3" s="65"/>
      <c r="AK3" s="65"/>
      <c r="AL3" s="65"/>
      <c r="AN3" s="65"/>
      <c r="AO3" s="65"/>
      <c r="AQ3" s="65"/>
      <c r="AR3" s="65"/>
      <c r="AT3" s="65"/>
    </row>
    <row r="4" spans="1:47" ht="15" customHeight="1" x14ac:dyDescent="0.25">
      <c r="K4" s="97"/>
      <c r="M4" s="82"/>
      <c r="N4" s="65"/>
      <c r="P4" s="97"/>
      <c r="R4" s="97" t="str">
        <f>_Units</f>
        <v/>
      </c>
      <c r="V4" s="71"/>
      <c r="AE4" t="str">
        <f>IF(ISBLANK(T_Historical[[#This Row],[BMP Status]]), "", "DoD")</f>
        <v/>
      </c>
      <c r="AH4" s="65"/>
      <c r="AI4" s="65"/>
      <c r="AK4" s="65"/>
      <c r="AL4" s="65"/>
      <c r="AN4" s="65"/>
      <c r="AO4" s="65"/>
      <c r="AQ4" s="65"/>
      <c r="AR4" s="65"/>
      <c r="AT4" s="65"/>
    </row>
    <row r="5" spans="1:47" ht="15" customHeight="1" x14ac:dyDescent="0.25">
      <c r="K5" s="97"/>
      <c r="M5" s="82"/>
      <c r="N5" s="65"/>
      <c r="P5" s="97"/>
      <c r="R5" s="97" t="str">
        <f>_Units</f>
        <v/>
      </c>
      <c r="V5" s="71"/>
      <c r="AE5" t="str">
        <f>IF(ISBLANK(T_Historical[[#This Row],[BMP Status]]), "", "DoD")</f>
        <v/>
      </c>
      <c r="AH5" s="65"/>
      <c r="AI5" s="65"/>
      <c r="AK5" s="65"/>
      <c r="AL5" s="65"/>
      <c r="AN5" s="65"/>
      <c r="AO5" s="65"/>
      <c r="AQ5" s="65"/>
      <c r="AR5" s="65"/>
      <c r="AT5" s="65"/>
    </row>
    <row r="6" spans="1:47" ht="15" customHeight="1" x14ac:dyDescent="0.25">
      <c r="K6" s="97"/>
      <c r="M6" s="82"/>
      <c r="N6" s="65"/>
      <c r="P6" s="97"/>
      <c r="R6" s="97" t="str">
        <f>_Units</f>
        <v/>
      </c>
      <c r="V6" s="71"/>
      <c r="AE6" t="str">
        <f>IF(ISBLANK(T_Historical[[#This Row],[BMP Status]]), "", "DoD")</f>
        <v/>
      </c>
      <c r="AH6" s="65"/>
      <c r="AI6" s="65"/>
      <c r="AK6" s="65"/>
      <c r="AL6" s="65"/>
      <c r="AN6" s="65"/>
      <c r="AO6" s="65"/>
      <c r="AQ6" s="65"/>
      <c r="AR6" s="65"/>
      <c r="AT6" s="65"/>
    </row>
    <row r="7" spans="1:47" ht="15" customHeight="1" x14ac:dyDescent="0.25">
      <c r="K7" s="97"/>
      <c r="M7" s="82"/>
      <c r="N7" s="65"/>
      <c r="P7" s="97"/>
      <c r="R7" s="97" t="str">
        <f>_Units</f>
        <v/>
      </c>
      <c r="V7" s="71"/>
      <c r="AE7" t="str">
        <f>IF(ISBLANK(T_Historical[[#This Row],[BMP Status]]), "", "DoD")</f>
        <v/>
      </c>
      <c r="AH7" s="65"/>
      <c r="AI7" s="65"/>
      <c r="AK7" s="65"/>
      <c r="AL7" s="65"/>
      <c r="AN7" s="65"/>
      <c r="AO7" s="65"/>
      <c r="AQ7" s="65"/>
      <c r="AR7" s="65"/>
      <c r="AT7" s="65"/>
    </row>
    <row r="8" spans="1:47" ht="15" customHeight="1" x14ac:dyDescent="0.25">
      <c r="K8" s="97"/>
      <c r="M8" s="82"/>
      <c r="N8" s="65"/>
      <c r="P8" s="97"/>
      <c r="R8" s="97" t="str">
        <f>_Units</f>
        <v/>
      </c>
      <c r="V8" s="71"/>
      <c r="AE8" t="str">
        <f>IF(ISBLANK(T_Historical[[#This Row],[BMP Status]]), "", "DoD")</f>
        <v/>
      </c>
      <c r="AH8" s="65"/>
      <c r="AI8" s="65"/>
      <c r="AK8" s="65"/>
      <c r="AL8" s="65"/>
      <c r="AN8" s="65"/>
      <c r="AO8" s="65"/>
      <c r="AQ8" s="65"/>
      <c r="AR8" s="65"/>
      <c r="AT8" s="65"/>
    </row>
    <row r="9" spans="1:47" ht="15" customHeight="1" x14ac:dyDescent="0.25">
      <c r="K9" s="97"/>
      <c r="M9" s="82"/>
      <c r="N9" s="65"/>
      <c r="P9" s="97"/>
      <c r="R9" s="97" t="str">
        <f>_Units</f>
        <v/>
      </c>
      <c r="V9" s="71"/>
      <c r="AE9" t="str">
        <f>IF(ISBLANK(T_Historical[[#This Row],[BMP Status]]), "", "DoD")</f>
        <v/>
      </c>
      <c r="AH9" s="65"/>
      <c r="AI9" s="65"/>
      <c r="AK9" s="65"/>
      <c r="AL9" s="65"/>
      <c r="AN9" s="65"/>
      <c r="AO9" s="65"/>
      <c r="AQ9" s="65"/>
      <c r="AR9" s="65"/>
      <c r="AT9" s="65"/>
    </row>
    <row r="10" spans="1:47" ht="15" customHeight="1" x14ac:dyDescent="0.25">
      <c r="K10" s="97"/>
      <c r="M10" s="82"/>
      <c r="N10" s="65"/>
      <c r="P10" s="97"/>
      <c r="R10" s="97" t="str">
        <f>_Units</f>
        <v/>
      </c>
      <c r="V10" s="71"/>
      <c r="AE10" t="str">
        <f>IF(ISBLANK(T_Historical[[#This Row],[BMP Status]]), "", "DoD")</f>
        <v/>
      </c>
      <c r="AH10" s="65"/>
      <c r="AI10" s="65"/>
      <c r="AK10" s="65"/>
      <c r="AL10" s="65"/>
      <c r="AN10" s="65"/>
      <c r="AO10" s="65"/>
      <c r="AQ10" s="65"/>
      <c r="AR10" s="65"/>
      <c r="AT10" s="65"/>
    </row>
    <row r="11" spans="1:47" ht="15" customHeight="1" x14ac:dyDescent="0.25">
      <c r="K11" s="97"/>
      <c r="M11" s="82"/>
      <c r="N11" s="65"/>
      <c r="P11" s="97"/>
      <c r="R11" s="97" t="str">
        <f>_Units</f>
        <v/>
      </c>
      <c r="V11" s="71"/>
      <c r="AE11" t="str">
        <f>IF(ISBLANK(T_Historical[[#This Row],[BMP Status]]), "", "DoD")</f>
        <v/>
      </c>
      <c r="AH11" s="65"/>
      <c r="AI11" s="65"/>
      <c r="AK11" s="65"/>
      <c r="AL11" s="65"/>
      <c r="AN11" s="65"/>
      <c r="AO11" s="65"/>
      <c r="AQ11" s="65"/>
      <c r="AR11" s="65"/>
      <c r="AT11" s="65"/>
    </row>
    <row r="12" spans="1:47" ht="15" customHeight="1" x14ac:dyDescent="0.25">
      <c r="K12" s="97"/>
      <c r="M12" s="82"/>
      <c r="N12" s="65"/>
      <c r="P12" s="97"/>
      <c r="R12" s="97" t="str">
        <f>_Units</f>
        <v/>
      </c>
      <c r="V12" s="71"/>
      <c r="AE12" t="str">
        <f>IF(ISBLANK(T_Historical[[#This Row],[BMP Status]]), "", "DoD")</f>
        <v/>
      </c>
      <c r="AH12" s="65"/>
      <c r="AI12" s="65"/>
      <c r="AK12" s="65"/>
      <c r="AL12" s="65"/>
      <c r="AN12" s="65"/>
      <c r="AO12" s="65"/>
      <c r="AQ12" s="65"/>
      <c r="AR12" s="65"/>
      <c r="AT12" s="65"/>
    </row>
    <row r="13" spans="1:47" ht="15" customHeight="1" x14ac:dyDescent="0.25">
      <c r="K13" s="97"/>
      <c r="M13" s="82"/>
      <c r="N13" s="65"/>
      <c r="P13" s="97"/>
      <c r="R13" s="97" t="str">
        <f>_Units</f>
        <v/>
      </c>
      <c r="V13" s="71"/>
      <c r="AE13" t="str">
        <f>IF(ISBLANK(T_Historical[[#This Row],[BMP Status]]), "", "DoD")</f>
        <v/>
      </c>
      <c r="AH13" s="65"/>
      <c r="AI13" s="65"/>
      <c r="AK13" s="65"/>
      <c r="AL13" s="65"/>
      <c r="AN13" s="65"/>
      <c r="AO13" s="65"/>
      <c r="AQ13" s="65"/>
      <c r="AR13" s="65"/>
      <c r="AT13" s="65"/>
    </row>
    <row r="14" spans="1:47" ht="15" customHeight="1" x14ac:dyDescent="0.25">
      <c r="K14" s="97"/>
      <c r="M14" s="82"/>
      <c r="N14" s="65"/>
      <c r="P14" s="97"/>
      <c r="R14" s="97" t="str">
        <f>_Units</f>
        <v/>
      </c>
      <c r="V14" s="71"/>
      <c r="AE14" t="str">
        <f>IF(ISBLANK(T_Historical[[#This Row],[BMP Status]]), "", "DoD")</f>
        <v/>
      </c>
      <c r="AH14" s="65"/>
      <c r="AI14" s="65"/>
      <c r="AK14" s="65"/>
      <c r="AL14" s="65"/>
      <c r="AN14" s="65"/>
      <c r="AO14" s="65"/>
      <c r="AQ14" s="65"/>
      <c r="AR14" s="65"/>
      <c r="AT14" s="65"/>
    </row>
    <row r="15" spans="1:47" ht="15" customHeight="1" x14ac:dyDescent="0.25">
      <c r="K15" s="97"/>
      <c r="M15" s="82"/>
      <c r="N15" s="65"/>
      <c r="P15" s="97"/>
      <c r="R15" s="97" t="str">
        <f>_Units</f>
        <v/>
      </c>
      <c r="V15" s="71"/>
      <c r="AE15" t="str">
        <f>IF(ISBLANK(T_Historical[[#This Row],[BMP Status]]), "", "DoD")</f>
        <v/>
      </c>
      <c r="AH15" s="65"/>
      <c r="AI15" s="65"/>
      <c r="AK15" s="65"/>
      <c r="AL15" s="65"/>
      <c r="AN15" s="65"/>
      <c r="AO15" s="65"/>
      <c r="AQ15" s="65"/>
      <c r="AR15" s="65"/>
      <c r="AT15" s="65"/>
    </row>
    <row r="16" spans="1:47" ht="15" customHeight="1" x14ac:dyDescent="0.25">
      <c r="K16" s="97"/>
      <c r="M16" s="82"/>
      <c r="N16" s="65"/>
      <c r="P16" s="97"/>
      <c r="R16" s="97" t="str">
        <f>_Units</f>
        <v/>
      </c>
      <c r="V16" s="71"/>
      <c r="AE16" t="str">
        <f>IF(ISBLANK(T_Historical[[#This Row],[BMP Status]]), "", "DoD")</f>
        <v/>
      </c>
      <c r="AH16" s="65"/>
      <c r="AI16" s="65"/>
      <c r="AK16" s="65"/>
      <c r="AL16" s="65"/>
      <c r="AN16" s="65"/>
      <c r="AO16" s="65"/>
      <c r="AQ16" s="65"/>
      <c r="AR16" s="65"/>
      <c r="AT16" s="65"/>
    </row>
    <row r="17" spans="11:46" ht="15" customHeight="1" x14ac:dyDescent="0.25">
      <c r="K17" s="97"/>
      <c r="M17" s="82"/>
      <c r="N17" s="65"/>
      <c r="P17" s="97"/>
      <c r="R17" s="97" t="str">
        <f>_Units</f>
        <v/>
      </c>
      <c r="V17" s="71"/>
      <c r="AE17" t="str">
        <f>IF(ISBLANK(T_Historical[[#This Row],[BMP Status]]), "", "DoD")</f>
        <v/>
      </c>
      <c r="AH17" s="65"/>
      <c r="AI17" s="65"/>
      <c r="AK17" s="65"/>
      <c r="AL17" s="65"/>
      <c r="AN17" s="65"/>
      <c r="AO17" s="65"/>
      <c r="AQ17" s="65"/>
      <c r="AR17" s="65"/>
      <c r="AT17" s="65"/>
    </row>
    <row r="18" spans="11:46" ht="15" customHeight="1" x14ac:dyDescent="0.25">
      <c r="K18" s="97"/>
      <c r="M18" s="82"/>
      <c r="N18" s="65"/>
      <c r="P18" s="97"/>
      <c r="R18" s="97" t="str">
        <f>_Units</f>
        <v/>
      </c>
      <c r="V18" s="71"/>
      <c r="AE18" t="str">
        <f>IF(ISBLANK(T_Historical[[#This Row],[BMP Status]]), "", "DoD")</f>
        <v/>
      </c>
      <c r="AH18" s="65"/>
      <c r="AI18" s="65"/>
      <c r="AK18" s="65"/>
      <c r="AL18" s="65"/>
      <c r="AN18" s="65"/>
      <c r="AO18" s="65"/>
      <c r="AQ18" s="65"/>
      <c r="AR18" s="65"/>
      <c r="AT18" s="65"/>
    </row>
    <row r="19" spans="11:46" ht="15" customHeight="1" x14ac:dyDescent="0.25">
      <c r="K19" s="97"/>
      <c r="M19" s="82"/>
      <c r="N19" s="65"/>
      <c r="P19" s="97"/>
      <c r="R19" s="97" t="str">
        <f>_Units</f>
        <v/>
      </c>
      <c r="V19" s="71"/>
      <c r="AE19" t="str">
        <f>IF(ISBLANK(T_Historical[[#This Row],[BMP Status]]), "", "DoD")</f>
        <v/>
      </c>
      <c r="AH19" s="65"/>
      <c r="AI19" s="65"/>
      <c r="AK19" s="65"/>
      <c r="AL19" s="65"/>
      <c r="AN19" s="65"/>
      <c r="AO19" s="65"/>
      <c r="AQ19" s="65"/>
      <c r="AR19" s="65"/>
      <c r="AT19" s="65"/>
    </row>
    <row r="20" spans="11:46" ht="15" customHeight="1" x14ac:dyDescent="0.25">
      <c r="K20" s="97"/>
      <c r="M20" s="82"/>
      <c r="N20" s="65"/>
      <c r="P20" s="97"/>
      <c r="R20" s="97" t="str">
        <f>_Units</f>
        <v/>
      </c>
      <c r="V20" s="71"/>
      <c r="AE20" t="str">
        <f>IF(ISBLANK(T_Historical[[#This Row],[BMP Status]]), "", "DoD")</f>
        <v/>
      </c>
      <c r="AH20" s="65"/>
      <c r="AI20" s="65"/>
      <c r="AK20" s="65"/>
      <c r="AL20" s="65"/>
      <c r="AN20" s="65"/>
      <c r="AO20" s="65"/>
      <c r="AQ20" s="65"/>
      <c r="AR20" s="65"/>
      <c r="AT20" s="65"/>
    </row>
    <row r="21" spans="11:46" ht="15" customHeight="1" x14ac:dyDescent="0.25">
      <c r="K21" s="97"/>
      <c r="M21" s="82"/>
      <c r="N21" s="65"/>
      <c r="P21" s="97"/>
      <c r="R21" s="97" t="str">
        <f>_Units</f>
        <v/>
      </c>
      <c r="V21" s="71"/>
      <c r="AE21" t="str">
        <f>IF(ISBLANK(T_Historical[[#This Row],[BMP Status]]), "", "DoD")</f>
        <v/>
      </c>
      <c r="AH21" s="65"/>
      <c r="AI21" s="65"/>
      <c r="AK21" s="65"/>
      <c r="AL21" s="65"/>
      <c r="AN21" s="65"/>
      <c r="AO21" s="65"/>
      <c r="AQ21" s="65"/>
      <c r="AR21" s="65"/>
      <c r="AT21" s="65"/>
    </row>
    <row r="22" spans="11:46" ht="15" customHeight="1" x14ac:dyDescent="0.25">
      <c r="K22" s="97"/>
      <c r="M22" s="82"/>
      <c r="N22" s="65"/>
      <c r="P22" s="97"/>
      <c r="R22" s="97" t="str">
        <f>_Units</f>
        <v/>
      </c>
      <c r="V22" s="71"/>
      <c r="AE22" t="str">
        <f>IF(ISBLANK(T_Historical[[#This Row],[BMP Status]]), "", "DoD")</f>
        <v/>
      </c>
      <c r="AH22" s="65"/>
      <c r="AI22" s="65"/>
      <c r="AK22" s="65"/>
      <c r="AL22" s="65"/>
      <c r="AN22" s="65"/>
      <c r="AO22" s="65"/>
      <c r="AQ22" s="65"/>
      <c r="AR22" s="65"/>
      <c r="AT22" s="65"/>
    </row>
    <row r="23" spans="11:46" ht="15" customHeight="1" x14ac:dyDescent="0.25">
      <c r="K23" s="97"/>
      <c r="M23" s="82"/>
      <c r="N23" s="65"/>
      <c r="P23" s="97"/>
      <c r="R23" s="97" t="str">
        <f>_Units</f>
        <v/>
      </c>
      <c r="V23" s="71"/>
      <c r="AE23" t="str">
        <f>IF(ISBLANK(T_Historical[[#This Row],[BMP Status]]), "", "DoD")</f>
        <v/>
      </c>
      <c r="AH23" s="65"/>
      <c r="AI23" s="65"/>
      <c r="AK23" s="65"/>
      <c r="AL23" s="65"/>
      <c r="AN23" s="65"/>
      <c r="AO23" s="65"/>
      <c r="AQ23" s="65"/>
      <c r="AR23" s="65"/>
      <c r="AT23" s="65"/>
    </row>
    <row r="24" spans="11:46" ht="15" customHeight="1" x14ac:dyDescent="0.25">
      <c r="K24" s="97"/>
      <c r="M24" s="82"/>
      <c r="N24" s="65"/>
      <c r="P24" s="97"/>
      <c r="R24" s="97" t="str">
        <f>_Units</f>
        <v/>
      </c>
      <c r="V24" s="71"/>
      <c r="AE24" t="str">
        <f>IF(ISBLANK(T_Historical[[#This Row],[BMP Status]]), "", "DoD")</f>
        <v/>
      </c>
      <c r="AH24" s="65"/>
      <c r="AI24" s="65"/>
      <c r="AK24" s="65"/>
      <c r="AL24" s="65"/>
      <c r="AN24" s="65"/>
      <c r="AO24" s="65"/>
      <c r="AQ24" s="65"/>
      <c r="AR24" s="65"/>
      <c r="AT24" s="65"/>
    </row>
    <row r="25" spans="11:46" ht="15" customHeight="1" x14ac:dyDescent="0.25">
      <c r="K25" s="97"/>
      <c r="M25" s="82"/>
      <c r="N25" s="65"/>
      <c r="P25" s="97"/>
      <c r="R25" s="97" t="str">
        <f>_Units</f>
        <v/>
      </c>
      <c r="V25" s="71"/>
      <c r="AE25" t="str">
        <f>IF(ISBLANK(T_Historical[[#This Row],[BMP Status]]), "", "DoD")</f>
        <v/>
      </c>
      <c r="AH25" s="65"/>
      <c r="AI25" s="65"/>
      <c r="AK25" s="65"/>
      <c r="AL25" s="65"/>
      <c r="AN25" s="65"/>
      <c r="AO25" s="65"/>
      <c r="AQ25" s="65"/>
      <c r="AR25" s="65"/>
      <c r="AT25" s="65"/>
    </row>
    <row r="26" spans="11:46" ht="15" customHeight="1" x14ac:dyDescent="0.25">
      <c r="K26" s="97"/>
      <c r="M26" s="82"/>
      <c r="N26" s="65"/>
      <c r="P26" s="97"/>
      <c r="R26" s="97" t="str">
        <f>_Units</f>
        <v/>
      </c>
      <c r="V26" s="71"/>
      <c r="AE26" t="str">
        <f>IF(ISBLANK(T_Historical[[#This Row],[BMP Status]]), "", "DoD")</f>
        <v/>
      </c>
      <c r="AH26" s="65"/>
      <c r="AI26" s="65"/>
      <c r="AK26" s="65"/>
      <c r="AL26" s="65"/>
      <c r="AN26" s="65"/>
      <c r="AO26" s="65"/>
      <c r="AQ26" s="65"/>
      <c r="AR26" s="65"/>
      <c r="AT26" s="65"/>
    </row>
    <row r="27" spans="11:46" ht="15" customHeight="1" x14ac:dyDescent="0.25">
      <c r="K27" s="97"/>
      <c r="M27" s="82"/>
      <c r="N27" s="65"/>
      <c r="P27" s="97"/>
      <c r="R27" s="97" t="str">
        <f>_Units</f>
        <v/>
      </c>
      <c r="V27" s="71"/>
      <c r="AE27" t="str">
        <f>IF(ISBLANK(T_Historical[[#This Row],[BMP Status]]), "", "DoD")</f>
        <v/>
      </c>
      <c r="AH27" s="65"/>
      <c r="AI27" s="65"/>
      <c r="AK27" s="65"/>
      <c r="AL27" s="65"/>
      <c r="AN27" s="65"/>
      <c r="AO27" s="65"/>
      <c r="AQ27" s="65"/>
      <c r="AR27" s="65"/>
      <c r="AT27" s="65"/>
    </row>
    <row r="28" spans="11:46" ht="15" customHeight="1" x14ac:dyDescent="0.25">
      <c r="K28" s="97"/>
      <c r="M28" s="82"/>
      <c r="N28" s="65"/>
      <c r="P28" s="97"/>
      <c r="R28" s="97" t="str">
        <f>_Units</f>
        <v/>
      </c>
      <c r="V28" s="71"/>
      <c r="AE28" t="str">
        <f>IF(ISBLANK(T_Historical[[#This Row],[BMP Status]]), "", "DoD")</f>
        <v/>
      </c>
      <c r="AH28" s="65"/>
      <c r="AI28" s="65"/>
      <c r="AK28" s="65"/>
      <c r="AL28" s="65"/>
      <c r="AN28" s="65"/>
      <c r="AO28" s="65"/>
      <c r="AQ28" s="65"/>
      <c r="AR28" s="65"/>
      <c r="AT28" s="65"/>
    </row>
    <row r="29" spans="11:46" ht="15" customHeight="1" x14ac:dyDescent="0.25">
      <c r="K29" s="97"/>
      <c r="M29" s="82"/>
      <c r="N29" s="65"/>
      <c r="P29" s="97"/>
      <c r="R29" s="97" t="str">
        <f>_Units</f>
        <v/>
      </c>
      <c r="V29" s="71"/>
      <c r="AE29" t="str">
        <f>IF(ISBLANK(T_Historical[[#This Row],[BMP Status]]), "", "DoD")</f>
        <v/>
      </c>
      <c r="AH29" s="65"/>
      <c r="AI29" s="65"/>
      <c r="AK29" s="65"/>
      <c r="AL29" s="65"/>
      <c r="AN29" s="65"/>
      <c r="AO29" s="65"/>
      <c r="AQ29" s="65"/>
      <c r="AR29" s="65"/>
      <c r="AT29" s="65"/>
    </row>
    <row r="30" spans="11:46" ht="15" customHeight="1" x14ac:dyDescent="0.25">
      <c r="K30" s="97"/>
      <c r="M30" s="82"/>
      <c r="N30" s="65"/>
      <c r="P30" s="97"/>
      <c r="R30" s="97" t="str">
        <f>_Units</f>
        <v/>
      </c>
      <c r="V30" s="71"/>
      <c r="AE30" t="str">
        <f>IF(ISBLANK(T_Historical[[#This Row],[BMP Status]]), "", "DoD")</f>
        <v/>
      </c>
      <c r="AH30" s="65"/>
      <c r="AI30" s="65"/>
      <c r="AK30" s="65"/>
      <c r="AL30" s="65"/>
      <c r="AN30" s="65"/>
      <c r="AO30" s="65"/>
      <c r="AQ30" s="65"/>
      <c r="AR30" s="65"/>
      <c r="AT30" s="65"/>
    </row>
    <row r="31" spans="11:46" ht="15" customHeight="1" x14ac:dyDescent="0.25">
      <c r="K31" s="97"/>
      <c r="M31" s="82"/>
      <c r="N31" s="65"/>
      <c r="P31" s="97"/>
      <c r="R31" s="97" t="str">
        <f>_Units</f>
        <v/>
      </c>
      <c r="V31" s="71"/>
      <c r="AE31" t="str">
        <f>IF(ISBLANK(T_Historical[[#This Row],[BMP Status]]), "", "DoD")</f>
        <v/>
      </c>
      <c r="AH31" s="65"/>
      <c r="AI31" s="65"/>
      <c r="AK31" s="65"/>
      <c r="AL31" s="65"/>
      <c r="AN31" s="65"/>
      <c r="AO31" s="65"/>
      <c r="AQ31" s="65"/>
      <c r="AR31" s="65"/>
      <c r="AT31" s="65"/>
    </row>
    <row r="32" spans="11:46" ht="15" customHeight="1" x14ac:dyDescent="0.25">
      <c r="K32" s="97"/>
      <c r="M32" s="82"/>
      <c r="N32" s="65"/>
      <c r="P32" s="97"/>
      <c r="R32" s="97" t="str">
        <f>_Units</f>
        <v/>
      </c>
      <c r="V32" s="71"/>
      <c r="AE32" t="str">
        <f>IF(ISBLANK(T_Historical[[#This Row],[BMP Status]]), "", "DoD")</f>
        <v/>
      </c>
      <c r="AH32" s="65"/>
      <c r="AI32" s="65"/>
      <c r="AK32" s="65"/>
      <c r="AL32" s="65"/>
      <c r="AN32" s="65"/>
      <c r="AO32" s="65"/>
      <c r="AQ32" s="65"/>
      <c r="AR32" s="65"/>
      <c r="AT32" s="65"/>
    </row>
    <row r="33" spans="11:46" ht="15" customHeight="1" x14ac:dyDescent="0.25">
      <c r="K33" s="97"/>
      <c r="M33" s="82"/>
      <c r="N33" s="65"/>
      <c r="P33" s="97"/>
      <c r="R33" s="97" t="str">
        <f>_Units</f>
        <v/>
      </c>
      <c r="V33" s="71"/>
      <c r="AE33" t="str">
        <f>IF(ISBLANK(T_Historical[[#This Row],[BMP Status]]), "", "DoD")</f>
        <v/>
      </c>
      <c r="AH33" s="65"/>
      <c r="AI33" s="65"/>
      <c r="AK33" s="65"/>
      <c r="AL33" s="65"/>
      <c r="AN33" s="65"/>
      <c r="AO33" s="65"/>
      <c r="AQ33" s="65"/>
      <c r="AR33" s="65"/>
      <c r="AT33" s="65"/>
    </row>
    <row r="34" spans="11:46" ht="15" customHeight="1" x14ac:dyDescent="0.25">
      <c r="K34" s="97"/>
      <c r="M34" s="82"/>
      <c r="N34" s="65"/>
      <c r="P34" s="97"/>
      <c r="R34" s="97" t="str">
        <f>_Units</f>
        <v/>
      </c>
      <c r="V34" s="71"/>
      <c r="AE34" t="str">
        <f>IF(ISBLANK(T_Historical[[#This Row],[BMP Status]]), "", "DoD")</f>
        <v/>
      </c>
      <c r="AH34" s="65"/>
      <c r="AI34" s="65"/>
      <c r="AK34" s="65"/>
      <c r="AL34" s="65"/>
      <c r="AN34" s="65"/>
      <c r="AO34" s="65"/>
      <c r="AQ34" s="65"/>
      <c r="AR34" s="65"/>
      <c r="AT34" s="65"/>
    </row>
    <row r="35" spans="11:46" ht="15" customHeight="1" x14ac:dyDescent="0.25">
      <c r="K35" s="97"/>
      <c r="M35" s="82"/>
      <c r="N35" s="65"/>
      <c r="P35" s="97"/>
      <c r="R35" s="97" t="str">
        <f>_Units</f>
        <v/>
      </c>
      <c r="V35" s="71"/>
      <c r="AE35" t="str">
        <f>IF(ISBLANK(T_Historical[[#This Row],[BMP Status]]), "", "DoD")</f>
        <v/>
      </c>
      <c r="AH35" s="65"/>
      <c r="AI35" s="65"/>
      <c r="AK35" s="65"/>
      <c r="AL35" s="65"/>
      <c r="AN35" s="65"/>
      <c r="AO35" s="65"/>
      <c r="AQ35" s="65"/>
      <c r="AR35" s="65"/>
      <c r="AT35" s="65"/>
    </row>
    <row r="36" spans="11:46" ht="15" customHeight="1" x14ac:dyDescent="0.25">
      <c r="K36" s="97"/>
      <c r="M36" s="82"/>
      <c r="N36" s="65"/>
      <c r="P36" s="97"/>
      <c r="R36" s="97" t="str">
        <f>_Units</f>
        <v/>
      </c>
      <c r="V36" s="71"/>
      <c r="AE36" t="str">
        <f>IF(ISBLANK(T_Historical[[#This Row],[BMP Status]]), "", "DoD")</f>
        <v/>
      </c>
      <c r="AH36" s="65"/>
      <c r="AI36" s="65"/>
      <c r="AK36" s="65"/>
      <c r="AL36" s="65"/>
      <c r="AN36" s="65"/>
      <c r="AO36" s="65"/>
      <c r="AQ36" s="65"/>
      <c r="AR36" s="65"/>
      <c r="AT36" s="65"/>
    </row>
    <row r="37" spans="11:46" ht="15" customHeight="1" x14ac:dyDescent="0.25">
      <c r="K37" s="97"/>
      <c r="M37" s="82"/>
      <c r="N37" s="65"/>
      <c r="P37" s="97"/>
      <c r="R37" s="97" t="str">
        <f>_Units</f>
        <v/>
      </c>
      <c r="V37" s="71"/>
      <c r="AE37" t="str">
        <f>IF(ISBLANK(T_Historical[[#This Row],[BMP Status]]), "", "DoD")</f>
        <v/>
      </c>
      <c r="AH37" s="65"/>
      <c r="AI37" s="65"/>
      <c r="AK37" s="65"/>
      <c r="AL37" s="65"/>
      <c r="AN37" s="65"/>
      <c r="AO37" s="65"/>
      <c r="AQ37" s="65"/>
      <c r="AR37" s="65"/>
      <c r="AT37" s="65"/>
    </row>
    <row r="38" spans="11:46" ht="15" customHeight="1" x14ac:dyDescent="0.25">
      <c r="K38" s="97"/>
      <c r="M38" s="82"/>
      <c r="N38" s="65"/>
      <c r="P38" s="97"/>
      <c r="R38" s="97" t="str">
        <f>_Units</f>
        <v/>
      </c>
      <c r="V38" s="71"/>
      <c r="AE38" t="str">
        <f>IF(ISBLANK(T_Historical[[#This Row],[BMP Status]]), "", "DoD")</f>
        <v/>
      </c>
      <c r="AH38" s="65"/>
      <c r="AI38" s="65"/>
      <c r="AK38" s="65"/>
      <c r="AL38" s="65"/>
      <c r="AN38" s="65"/>
      <c r="AO38" s="65"/>
      <c r="AQ38" s="65"/>
      <c r="AR38" s="65"/>
      <c r="AT38" s="65"/>
    </row>
    <row r="39" spans="11:46" ht="15" customHeight="1" x14ac:dyDescent="0.25">
      <c r="K39" s="97"/>
      <c r="M39" s="82"/>
      <c r="N39" s="65"/>
      <c r="P39" s="97"/>
      <c r="R39" s="97" t="str">
        <f>_Units</f>
        <v/>
      </c>
      <c r="V39" s="71"/>
      <c r="AE39" t="str">
        <f>IF(ISBLANK(T_Historical[[#This Row],[BMP Status]]), "", "DoD")</f>
        <v/>
      </c>
      <c r="AH39" s="65"/>
      <c r="AI39" s="65"/>
      <c r="AK39" s="65"/>
      <c r="AL39" s="65"/>
      <c r="AN39" s="65"/>
      <c r="AO39" s="65"/>
      <c r="AQ39" s="65"/>
      <c r="AR39" s="65"/>
      <c r="AT39" s="65"/>
    </row>
    <row r="40" spans="11:46" ht="15" customHeight="1" x14ac:dyDescent="0.25">
      <c r="K40" s="97"/>
      <c r="M40" s="82"/>
      <c r="N40" s="65"/>
      <c r="P40" s="97"/>
      <c r="R40" s="97" t="str">
        <f>_Units</f>
        <v/>
      </c>
      <c r="V40" s="71"/>
      <c r="AE40" t="str">
        <f>IF(ISBLANK(T_Historical[[#This Row],[BMP Status]]), "", "DoD")</f>
        <v/>
      </c>
      <c r="AH40" s="65"/>
      <c r="AI40" s="65"/>
      <c r="AK40" s="65"/>
      <c r="AL40" s="65"/>
      <c r="AN40" s="65"/>
      <c r="AO40" s="65"/>
      <c r="AQ40" s="65"/>
      <c r="AR40" s="65"/>
      <c r="AT40" s="65"/>
    </row>
    <row r="41" spans="11:46" ht="15" customHeight="1" x14ac:dyDescent="0.25">
      <c r="K41" s="97"/>
      <c r="M41" s="82"/>
      <c r="N41" s="65"/>
      <c r="P41" s="97"/>
      <c r="R41" s="97" t="str">
        <f>_Units</f>
        <v/>
      </c>
      <c r="V41" s="71"/>
      <c r="AE41" t="str">
        <f>IF(ISBLANK(T_Historical[[#This Row],[BMP Status]]), "", "DoD")</f>
        <v/>
      </c>
      <c r="AH41" s="65"/>
      <c r="AI41" s="65"/>
      <c r="AK41" s="65"/>
      <c r="AL41" s="65"/>
      <c r="AN41" s="65"/>
      <c r="AO41" s="65"/>
      <c r="AQ41" s="65"/>
      <c r="AR41" s="65"/>
      <c r="AT41" s="65"/>
    </row>
    <row r="42" spans="11:46" ht="15" customHeight="1" x14ac:dyDescent="0.25">
      <c r="K42" s="97"/>
      <c r="M42" s="82"/>
      <c r="N42" s="65"/>
      <c r="P42" s="97"/>
      <c r="R42" s="97" t="str">
        <f>_Units</f>
        <v/>
      </c>
      <c r="V42" s="71"/>
      <c r="AE42" t="str">
        <f>IF(ISBLANK(T_Historical[[#This Row],[BMP Status]]), "", "DoD")</f>
        <v/>
      </c>
      <c r="AH42" s="65"/>
      <c r="AI42" s="65"/>
      <c r="AK42" s="65"/>
      <c r="AL42" s="65"/>
      <c r="AN42" s="65"/>
      <c r="AO42" s="65"/>
      <c r="AQ42" s="65"/>
      <c r="AR42" s="65"/>
      <c r="AT42" s="65"/>
    </row>
    <row r="43" spans="11:46" ht="15" customHeight="1" x14ac:dyDescent="0.25">
      <c r="K43" s="97"/>
      <c r="M43" s="82"/>
      <c r="N43" s="65"/>
      <c r="P43" s="97"/>
      <c r="R43" s="97" t="str">
        <f>_Units</f>
        <v/>
      </c>
      <c r="V43" s="71"/>
      <c r="AE43" t="str">
        <f>IF(ISBLANK(T_Historical[[#This Row],[BMP Status]]), "", "DoD")</f>
        <v/>
      </c>
      <c r="AH43" s="65"/>
      <c r="AI43" s="65"/>
      <c r="AK43" s="65"/>
      <c r="AL43" s="65"/>
      <c r="AN43" s="65"/>
      <c r="AO43" s="65"/>
      <c r="AQ43" s="65"/>
      <c r="AR43" s="65"/>
      <c r="AT43" s="65"/>
    </row>
    <row r="44" spans="11:46" ht="15" customHeight="1" x14ac:dyDescent="0.25">
      <c r="K44" s="97"/>
      <c r="M44" s="82"/>
      <c r="N44" s="65"/>
      <c r="P44" s="97"/>
      <c r="R44" s="97" t="str">
        <f>_Units</f>
        <v/>
      </c>
      <c r="V44" s="71"/>
      <c r="AE44" t="str">
        <f>IF(ISBLANK(T_Historical[[#This Row],[BMP Status]]), "", "DoD")</f>
        <v/>
      </c>
      <c r="AH44" s="65"/>
      <c r="AI44" s="65"/>
      <c r="AK44" s="65"/>
      <c r="AL44" s="65"/>
      <c r="AN44" s="65"/>
      <c r="AO44" s="65"/>
      <c r="AQ44" s="65"/>
      <c r="AR44" s="65"/>
      <c r="AT44" s="65"/>
    </row>
    <row r="45" spans="11:46" ht="15" customHeight="1" x14ac:dyDescent="0.25">
      <c r="K45" s="97"/>
      <c r="M45" s="82"/>
      <c r="N45" s="65"/>
      <c r="P45" s="97"/>
      <c r="R45" s="97" t="str">
        <f>_Units</f>
        <v/>
      </c>
      <c r="V45" s="71"/>
      <c r="AE45" t="str">
        <f>IF(ISBLANK(T_Historical[[#This Row],[BMP Status]]), "", "DoD")</f>
        <v/>
      </c>
      <c r="AH45" s="65"/>
      <c r="AI45" s="65"/>
      <c r="AK45" s="65"/>
      <c r="AL45" s="65"/>
      <c r="AN45" s="65"/>
      <c r="AO45" s="65"/>
      <c r="AQ45" s="65"/>
      <c r="AR45" s="65"/>
      <c r="AT45" s="65"/>
    </row>
    <row r="46" spans="11:46" ht="15" customHeight="1" x14ac:dyDescent="0.25">
      <c r="K46" s="97"/>
      <c r="M46" s="82"/>
      <c r="N46" s="65"/>
      <c r="P46" s="97"/>
      <c r="R46" s="97" t="str">
        <f>_Units</f>
        <v/>
      </c>
      <c r="V46" s="71"/>
      <c r="AE46" t="str">
        <f>IF(ISBLANK(T_Historical[[#This Row],[BMP Status]]), "", "DoD")</f>
        <v/>
      </c>
      <c r="AH46" s="65"/>
      <c r="AI46" s="65"/>
      <c r="AK46" s="65"/>
      <c r="AL46" s="65"/>
      <c r="AN46" s="65"/>
      <c r="AO46" s="65"/>
      <c r="AQ46" s="65"/>
      <c r="AR46" s="65"/>
      <c r="AT46" s="65"/>
    </row>
    <row r="47" spans="11:46" ht="15" customHeight="1" x14ac:dyDescent="0.25">
      <c r="K47" s="97"/>
      <c r="M47" s="82"/>
      <c r="N47" s="65"/>
      <c r="P47" s="97"/>
      <c r="R47" s="97" t="str">
        <f>_Units</f>
        <v/>
      </c>
      <c r="V47" s="71"/>
      <c r="AE47" t="str">
        <f>IF(ISBLANK(T_Historical[[#This Row],[BMP Status]]), "", "DoD")</f>
        <v/>
      </c>
      <c r="AH47" s="65"/>
      <c r="AI47" s="65"/>
      <c r="AK47" s="65"/>
      <c r="AL47" s="65"/>
      <c r="AN47" s="65"/>
      <c r="AO47" s="65"/>
      <c r="AQ47" s="65"/>
      <c r="AR47" s="65"/>
      <c r="AT47" s="65"/>
    </row>
    <row r="48" spans="11:46" ht="15" customHeight="1" x14ac:dyDescent="0.25">
      <c r="K48" s="97"/>
      <c r="M48" s="82"/>
      <c r="N48" s="65"/>
      <c r="P48" s="97"/>
      <c r="R48" s="97" t="str">
        <f>_Units</f>
        <v/>
      </c>
      <c r="V48" s="71"/>
      <c r="AE48" t="str">
        <f>IF(ISBLANK(T_Historical[[#This Row],[BMP Status]]), "", "DoD")</f>
        <v/>
      </c>
      <c r="AH48" s="65"/>
      <c r="AI48" s="65"/>
      <c r="AK48" s="65"/>
      <c r="AL48" s="65"/>
      <c r="AN48" s="65"/>
      <c r="AO48" s="65"/>
      <c r="AQ48" s="65"/>
      <c r="AR48" s="65"/>
      <c r="AT48" s="65"/>
    </row>
    <row r="49" spans="11:46" ht="15" customHeight="1" x14ac:dyDescent="0.25">
      <c r="K49" s="97"/>
      <c r="M49" s="82"/>
      <c r="N49" s="65"/>
      <c r="P49" s="97"/>
      <c r="R49" s="97" t="str">
        <f>_Units</f>
        <v/>
      </c>
      <c r="V49" s="71"/>
      <c r="AE49" t="str">
        <f>IF(ISBLANK(T_Historical[[#This Row],[BMP Status]]), "", "DoD")</f>
        <v/>
      </c>
      <c r="AH49" s="65"/>
      <c r="AI49" s="65"/>
      <c r="AK49" s="65"/>
      <c r="AL49" s="65"/>
      <c r="AN49" s="65"/>
      <c r="AO49" s="65"/>
      <c r="AQ49" s="65"/>
      <c r="AR49" s="65"/>
      <c r="AT49" s="65"/>
    </row>
    <row r="50" spans="11:46" ht="15" customHeight="1" x14ac:dyDescent="0.25">
      <c r="K50" s="97"/>
      <c r="M50" s="82"/>
      <c r="N50" s="65"/>
      <c r="P50" s="97"/>
      <c r="R50" s="97" t="str">
        <f>_Units</f>
        <v/>
      </c>
      <c r="V50" s="71"/>
      <c r="AE50" t="str">
        <f>IF(ISBLANK(T_Historical[[#This Row],[BMP Status]]), "", "DoD")</f>
        <v/>
      </c>
      <c r="AH50" s="65"/>
      <c r="AI50" s="65"/>
      <c r="AK50" s="65"/>
      <c r="AL50" s="65"/>
      <c r="AN50" s="65"/>
      <c r="AO50" s="65"/>
      <c r="AQ50" s="65"/>
      <c r="AR50" s="65"/>
      <c r="AT50" s="65"/>
    </row>
    <row r="51" spans="11:46" ht="15" customHeight="1" x14ac:dyDescent="0.25">
      <c r="K51" s="97"/>
      <c r="M51" s="82"/>
      <c r="N51" s="65"/>
      <c r="P51" s="97"/>
      <c r="R51" s="97" t="str">
        <f>_Units</f>
        <v/>
      </c>
      <c r="V51" s="71"/>
      <c r="AE51" t="str">
        <f>IF(ISBLANK(T_Historical[[#This Row],[BMP Status]]), "", "DoD")</f>
        <v/>
      </c>
      <c r="AH51" s="65"/>
      <c r="AI51" s="65"/>
      <c r="AK51" s="65"/>
      <c r="AL51" s="65"/>
      <c r="AN51" s="65"/>
      <c r="AO51" s="65"/>
      <c r="AQ51" s="65"/>
      <c r="AR51" s="65"/>
      <c r="AT51" s="65"/>
    </row>
    <row r="52" spans="11:46" ht="15" customHeight="1" x14ac:dyDescent="0.25">
      <c r="K52" s="97"/>
      <c r="M52" s="82"/>
      <c r="N52" s="65"/>
      <c r="P52" s="97"/>
      <c r="R52" s="97" t="str">
        <f>_Units</f>
        <v/>
      </c>
      <c r="V52" s="71"/>
      <c r="AE52" t="str">
        <f>IF(ISBLANK(T_Historical[[#This Row],[BMP Status]]), "", "DoD")</f>
        <v/>
      </c>
      <c r="AH52" s="65"/>
      <c r="AI52" s="65"/>
      <c r="AK52" s="65"/>
      <c r="AL52" s="65"/>
      <c r="AN52" s="65"/>
      <c r="AO52" s="65"/>
      <c r="AQ52" s="65"/>
      <c r="AR52" s="65"/>
      <c r="AT52" s="65"/>
    </row>
    <row r="53" spans="11:46" ht="15" customHeight="1" x14ac:dyDescent="0.25">
      <c r="K53" s="97"/>
      <c r="M53" s="82"/>
      <c r="N53" s="65"/>
      <c r="P53" s="97"/>
      <c r="R53" s="97" t="str">
        <f>_Units</f>
        <v/>
      </c>
      <c r="V53" s="71"/>
      <c r="AE53" t="str">
        <f>IF(ISBLANK(T_Historical[[#This Row],[BMP Status]]), "", "DoD")</f>
        <v/>
      </c>
      <c r="AH53" s="65"/>
      <c r="AI53" s="65"/>
      <c r="AK53" s="65"/>
      <c r="AL53" s="65"/>
      <c r="AN53" s="65"/>
      <c r="AO53" s="65"/>
      <c r="AQ53" s="65"/>
      <c r="AR53" s="65"/>
      <c r="AT53" s="65"/>
    </row>
    <row r="54" spans="11:46" ht="15" customHeight="1" x14ac:dyDescent="0.25">
      <c r="K54" s="97"/>
      <c r="M54" s="82"/>
      <c r="N54" s="65"/>
      <c r="P54" s="97"/>
      <c r="R54" s="97" t="str">
        <f>_Units</f>
        <v/>
      </c>
      <c r="V54" s="71"/>
      <c r="AE54" t="str">
        <f>IF(ISBLANK(T_Historical[[#This Row],[BMP Status]]), "", "DoD")</f>
        <v/>
      </c>
      <c r="AH54" s="65"/>
      <c r="AI54" s="65"/>
      <c r="AK54" s="65"/>
      <c r="AL54" s="65"/>
      <c r="AN54" s="65"/>
      <c r="AO54" s="65"/>
      <c r="AQ54" s="65"/>
      <c r="AR54" s="65"/>
      <c r="AT54" s="65"/>
    </row>
    <row r="55" spans="11:46" ht="15" customHeight="1" x14ac:dyDescent="0.25">
      <c r="K55" s="97"/>
      <c r="M55" s="82"/>
      <c r="N55" s="65"/>
      <c r="P55" s="97"/>
      <c r="R55" s="97" t="str">
        <f>_Units</f>
        <v/>
      </c>
      <c r="V55" s="71"/>
      <c r="AE55" t="str">
        <f>IF(ISBLANK(T_Historical[[#This Row],[BMP Status]]), "", "DoD")</f>
        <v/>
      </c>
      <c r="AH55" s="65"/>
      <c r="AI55" s="65"/>
      <c r="AK55" s="65"/>
      <c r="AL55" s="65"/>
      <c r="AN55" s="65"/>
      <c r="AO55" s="65"/>
      <c r="AQ55" s="65"/>
      <c r="AR55" s="65"/>
      <c r="AT55" s="65"/>
    </row>
    <row r="56" spans="11:46" ht="15" customHeight="1" x14ac:dyDescent="0.25">
      <c r="K56" s="97"/>
      <c r="M56" s="82"/>
      <c r="N56" s="65"/>
      <c r="P56" s="97"/>
      <c r="R56" s="97" t="str">
        <f>_Units</f>
        <v/>
      </c>
      <c r="V56" s="71"/>
      <c r="AE56" t="str">
        <f>IF(ISBLANK(T_Historical[[#This Row],[BMP Status]]), "", "DoD")</f>
        <v/>
      </c>
      <c r="AH56" s="65"/>
      <c r="AI56" s="65"/>
      <c r="AK56" s="65"/>
      <c r="AL56" s="65"/>
      <c r="AN56" s="65"/>
      <c r="AO56" s="65"/>
      <c r="AQ56" s="65"/>
      <c r="AR56" s="65"/>
      <c r="AT56" s="65"/>
    </row>
    <row r="57" spans="11:46" ht="15" customHeight="1" x14ac:dyDescent="0.25">
      <c r="K57" s="97"/>
      <c r="M57" s="82"/>
      <c r="N57" s="65"/>
      <c r="P57" s="97"/>
      <c r="R57" s="97" t="str">
        <f>_Units</f>
        <v/>
      </c>
      <c r="V57" s="71"/>
      <c r="AE57" t="str">
        <f>IF(ISBLANK(T_Historical[[#This Row],[BMP Status]]), "", "DoD")</f>
        <v/>
      </c>
      <c r="AH57" s="65"/>
      <c r="AI57" s="65"/>
      <c r="AK57" s="65"/>
      <c r="AL57" s="65"/>
      <c r="AN57" s="65"/>
      <c r="AO57" s="65"/>
      <c r="AQ57" s="65"/>
      <c r="AR57" s="65"/>
      <c r="AT57" s="65"/>
    </row>
    <row r="58" spans="11:46" ht="15" customHeight="1" x14ac:dyDescent="0.25">
      <c r="K58" s="97"/>
      <c r="M58" s="82"/>
      <c r="N58" s="65"/>
      <c r="P58" s="97"/>
      <c r="R58" s="97" t="str">
        <f>_Units</f>
        <v/>
      </c>
      <c r="V58" s="71"/>
      <c r="AE58" t="str">
        <f>IF(ISBLANK(T_Historical[[#This Row],[BMP Status]]), "", "DoD")</f>
        <v/>
      </c>
      <c r="AH58" s="65"/>
      <c r="AI58" s="65"/>
      <c r="AK58" s="65"/>
      <c r="AL58" s="65"/>
      <c r="AN58" s="65"/>
      <c r="AO58" s="65"/>
      <c r="AQ58" s="65"/>
      <c r="AR58" s="65"/>
      <c r="AT58" s="65"/>
    </row>
    <row r="59" spans="11:46" ht="15" customHeight="1" x14ac:dyDescent="0.25">
      <c r="K59" s="97"/>
      <c r="M59" s="82"/>
      <c r="N59" s="65"/>
      <c r="P59" s="97"/>
      <c r="R59" s="97" t="str">
        <f>_Units</f>
        <v/>
      </c>
      <c r="V59" s="71"/>
      <c r="AE59" t="str">
        <f>IF(ISBLANK(T_Historical[[#This Row],[BMP Status]]), "", "DoD")</f>
        <v/>
      </c>
      <c r="AH59" s="65"/>
      <c r="AI59" s="65"/>
      <c r="AK59" s="65"/>
      <c r="AL59" s="65"/>
      <c r="AN59" s="65"/>
      <c r="AO59" s="65"/>
      <c r="AQ59" s="65"/>
      <c r="AR59" s="65"/>
      <c r="AT59" s="65"/>
    </row>
    <row r="60" spans="11:46" ht="15" customHeight="1" x14ac:dyDescent="0.25">
      <c r="K60" s="97"/>
      <c r="M60" s="82"/>
      <c r="N60" s="65"/>
      <c r="P60" s="97"/>
      <c r="R60" s="97" t="str">
        <f>_Units</f>
        <v/>
      </c>
      <c r="V60" s="71"/>
      <c r="AE60" t="str">
        <f>IF(ISBLANK(T_Historical[[#This Row],[BMP Status]]), "", "DoD")</f>
        <v/>
      </c>
      <c r="AH60" s="65"/>
      <c r="AI60" s="65"/>
      <c r="AK60" s="65"/>
      <c r="AL60" s="65"/>
      <c r="AN60" s="65"/>
      <c r="AO60" s="65"/>
      <c r="AQ60" s="65"/>
      <c r="AR60" s="65"/>
      <c r="AT60" s="65"/>
    </row>
    <row r="61" spans="11:46" ht="15" customHeight="1" x14ac:dyDescent="0.25">
      <c r="K61" s="97"/>
      <c r="M61" s="82"/>
      <c r="N61" s="65"/>
      <c r="P61" s="97"/>
      <c r="R61" s="97" t="str">
        <f>_Units</f>
        <v/>
      </c>
      <c r="V61" s="71"/>
      <c r="AE61" t="str">
        <f>IF(ISBLANK(T_Historical[[#This Row],[BMP Status]]), "", "DoD")</f>
        <v/>
      </c>
      <c r="AH61" s="65"/>
      <c r="AI61" s="65"/>
      <c r="AK61" s="65"/>
      <c r="AL61" s="65"/>
      <c r="AN61" s="65"/>
      <c r="AO61" s="65"/>
      <c r="AQ61" s="65"/>
      <c r="AR61" s="65"/>
      <c r="AT61" s="65"/>
    </row>
    <row r="62" spans="11:46" ht="15" customHeight="1" x14ac:dyDescent="0.25">
      <c r="K62" s="97"/>
      <c r="M62" s="82"/>
      <c r="N62" s="65"/>
      <c r="P62" s="97"/>
      <c r="R62" s="97" t="str">
        <f>_Units</f>
        <v/>
      </c>
      <c r="V62" s="71"/>
      <c r="AE62" t="str">
        <f>IF(ISBLANK(T_Historical[[#This Row],[BMP Status]]), "", "DoD")</f>
        <v/>
      </c>
      <c r="AH62" s="65"/>
      <c r="AI62" s="65"/>
      <c r="AK62" s="65"/>
      <c r="AL62" s="65"/>
      <c r="AN62" s="65"/>
      <c r="AO62" s="65"/>
      <c r="AQ62" s="65"/>
      <c r="AR62" s="65"/>
      <c r="AT62" s="65"/>
    </row>
    <row r="63" spans="11:46" ht="15" customHeight="1" x14ac:dyDescent="0.25">
      <c r="K63" s="97"/>
      <c r="M63" s="82"/>
      <c r="N63" s="65"/>
      <c r="P63" s="97"/>
      <c r="R63" s="97" t="str">
        <f>_Units</f>
        <v/>
      </c>
      <c r="V63" s="71"/>
      <c r="AE63" t="str">
        <f>IF(ISBLANK(T_Historical[[#This Row],[BMP Status]]), "", "DoD")</f>
        <v/>
      </c>
      <c r="AH63" s="65"/>
      <c r="AI63" s="65"/>
      <c r="AK63" s="65"/>
      <c r="AL63" s="65"/>
      <c r="AN63" s="65"/>
      <c r="AO63" s="65"/>
      <c r="AQ63" s="65"/>
      <c r="AR63" s="65"/>
      <c r="AT63" s="65"/>
    </row>
    <row r="64" spans="11:46" ht="15" customHeight="1" x14ac:dyDescent="0.25">
      <c r="K64" s="97"/>
      <c r="M64" s="82"/>
      <c r="N64" s="65"/>
      <c r="P64" s="97"/>
      <c r="R64" s="97" t="str">
        <f>_Units</f>
        <v/>
      </c>
      <c r="V64" s="71"/>
      <c r="AE64" t="str">
        <f>IF(ISBLANK(T_Historical[[#This Row],[BMP Status]]), "", "DoD")</f>
        <v/>
      </c>
      <c r="AH64" s="65"/>
      <c r="AI64" s="65"/>
      <c r="AK64" s="65"/>
      <c r="AL64" s="65"/>
      <c r="AN64" s="65"/>
      <c r="AO64" s="65"/>
      <c r="AQ64" s="65"/>
      <c r="AR64" s="65"/>
      <c r="AT64" s="65"/>
    </row>
    <row r="65" spans="11:46" ht="15" customHeight="1" x14ac:dyDescent="0.25">
      <c r="K65" s="97"/>
      <c r="M65" s="82"/>
      <c r="N65" s="65"/>
      <c r="P65" s="97"/>
      <c r="R65" s="97" t="str">
        <f>_Units</f>
        <v/>
      </c>
      <c r="V65" s="71"/>
      <c r="AE65" t="str">
        <f>IF(ISBLANK(T_Historical[[#This Row],[BMP Status]]), "", "DoD")</f>
        <v/>
      </c>
      <c r="AH65" s="65"/>
      <c r="AI65" s="65"/>
      <c r="AK65" s="65"/>
      <c r="AL65" s="65"/>
      <c r="AN65" s="65"/>
      <c r="AO65" s="65"/>
      <c r="AQ65" s="65"/>
      <c r="AR65" s="65"/>
      <c r="AT65" s="65"/>
    </row>
    <row r="66" spans="11:46" ht="15" customHeight="1" x14ac:dyDescent="0.25">
      <c r="K66" s="97"/>
      <c r="M66" s="82"/>
      <c r="N66" s="65"/>
      <c r="P66" s="97"/>
      <c r="R66" s="97" t="str">
        <f>_Units</f>
        <v/>
      </c>
      <c r="V66" s="71"/>
      <c r="AE66" t="str">
        <f>IF(ISBLANK(T_Historical[[#This Row],[BMP Status]]), "", "DoD")</f>
        <v/>
      </c>
      <c r="AH66" s="65"/>
      <c r="AI66" s="65"/>
      <c r="AK66" s="65"/>
      <c r="AL66" s="65"/>
      <c r="AN66" s="65"/>
      <c r="AO66" s="65"/>
      <c r="AQ66" s="65"/>
      <c r="AR66" s="65"/>
      <c r="AT66" s="65"/>
    </row>
    <row r="67" spans="11:46" ht="15" customHeight="1" x14ac:dyDescent="0.25">
      <c r="K67" s="97"/>
      <c r="M67" s="82"/>
      <c r="N67" s="65"/>
      <c r="P67" s="97"/>
      <c r="R67" s="97" t="str">
        <f>_Units</f>
        <v/>
      </c>
      <c r="V67" s="71"/>
      <c r="AE67" t="str">
        <f>IF(ISBLANK(T_Historical[[#This Row],[BMP Status]]), "", "DoD")</f>
        <v/>
      </c>
      <c r="AH67" s="65"/>
      <c r="AI67" s="65"/>
      <c r="AK67" s="65"/>
      <c r="AL67" s="65"/>
      <c r="AN67" s="65"/>
      <c r="AO67" s="65"/>
      <c r="AQ67" s="65"/>
      <c r="AR67" s="65"/>
      <c r="AT67" s="65"/>
    </row>
    <row r="68" spans="11:46" ht="15" customHeight="1" x14ac:dyDescent="0.25">
      <c r="K68" s="97"/>
      <c r="M68" s="82"/>
      <c r="N68" s="65"/>
      <c r="P68" s="97"/>
      <c r="R68" s="97" t="str">
        <f>_Units</f>
        <v/>
      </c>
      <c r="V68" s="71"/>
      <c r="AE68" t="str">
        <f>IF(ISBLANK(T_Historical[[#This Row],[BMP Status]]), "", "DoD")</f>
        <v/>
      </c>
      <c r="AH68" s="65"/>
      <c r="AI68" s="65"/>
      <c r="AK68" s="65"/>
      <c r="AL68" s="65"/>
      <c r="AN68" s="65"/>
      <c r="AO68" s="65"/>
      <c r="AQ68" s="65"/>
      <c r="AR68" s="65"/>
      <c r="AT68" s="65"/>
    </row>
    <row r="69" spans="11:46" ht="15" customHeight="1" x14ac:dyDescent="0.25">
      <c r="K69" s="97"/>
      <c r="M69" s="82"/>
      <c r="N69" s="65"/>
      <c r="P69" s="97"/>
      <c r="R69" s="97" t="str">
        <f>_Units</f>
        <v/>
      </c>
      <c r="V69" s="71"/>
      <c r="AE69" t="str">
        <f>IF(ISBLANK(T_Historical[[#This Row],[BMP Status]]), "", "DoD")</f>
        <v/>
      </c>
      <c r="AH69" s="65"/>
      <c r="AI69" s="65"/>
      <c r="AK69" s="65"/>
      <c r="AL69" s="65"/>
      <c r="AN69" s="65"/>
      <c r="AO69" s="65"/>
      <c r="AQ69" s="65"/>
      <c r="AR69" s="65"/>
      <c r="AT69" s="65"/>
    </row>
    <row r="70" spans="11:46" ht="15" customHeight="1" x14ac:dyDescent="0.25">
      <c r="K70" s="97"/>
      <c r="M70" s="82"/>
      <c r="N70" s="65"/>
      <c r="P70" s="97"/>
      <c r="R70" s="97" t="str">
        <f>_Units</f>
        <v/>
      </c>
      <c r="V70" s="71"/>
      <c r="AE70" t="str">
        <f>IF(ISBLANK(T_Historical[[#This Row],[BMP Status]]), "", "DoD")</f>
        <v/>
      </c>
      <c r="AH70" s="65"/>
      <c r="AI70" s="65"/>
      <c r="AK70" s="65"/>
      <c r="AL70" s="65"/>
      <c r="AN70" s="65"/>
      <c r="AO70" s="65"/>
      <c r="AQ70" s="65"/>
      <c r="AR70" s="65"/>
      <c r="AT70" s="65"/>
    </row>
    <row r="71" spans="11:46" ht="15" customHeight="1" x14ac:dyDescent="0.25">
      <c r="K71" s="97"/>
      <c r="M71" s="82"/>
      <c r="N71" s="65"/>
      <c r="P71" s="97"/>
      <c r="R71" s="97" t="str">
        <f>_Units</f>
        <v/>
      </c>
      <c r="V71" s="71"/>
      <c r="AE71" t="str">
        <f>IF(ISBLANK(T_Historical[[#This Row],[BMP Status]]), "", "DoD")</f>
        <v/>
      </c>
      <c r="AH71" s="65"/>
      <c r="AI71" s="65"/>
      <c r="AK71" s="65"/>
      <c r="AL71" s="65"/>
      <c r="AN71" s="65"/>
      <c r="AO71" s="65"/>
      <c r="AQ71" s="65"/>
      <c r="AR71" s="65"/>
      <c r="AT71" s="65"/>
    </row>
    <row r="72" spans="11:46" ht="15" customHeight="1" x14ac:dyDescent="0.25">
      <c r="K72" s="97"/>
      <c r="M72" s="82"/>
      <c r="N72" s="65"/>
      <c r="P72" s="97"/>
      <c r="R72" s="97" t="str">
        <f>_Units</f>
        <v/>
      </c>
      <c r="V72" s="71"/>
      <c r="AE72" t="str">
        <f>IF(ISBLANK(T_Historical[[#This Row],[BMP Status]]), "", "DoD")</f>
        <v/>
      </c>
      <c r="AH72" s="65"/>
      <c r="AI72" s="65"/>
      <c r="AK72" s="65"/>
      <c r="AL72" s="65"/>
      <c r="AN72" s="65"/>
      <c r="AO72" s="65"/>
      <c r="AQ72" s="65"/>
      <c r="AR72" s="65"/>
      <c r="AT72" s="65"/>
    </row>
    <row r="73" spans="11:46" ht="15" customHeight="1" x14ac:dyDescent="0.25">
      <c r="K73" s="97"/>
      <c r="M73" s="82"/>
      <c r="N73" s="65"/>
      <c r="P73" s="97"/>
      <c r="R73" s="97" t="str">
        <f>_Units</f>
        <v/>
      </c>
      <c r="V73" s="71"/>
      <c r="AE73" t="str">
        <f>IF(ISBLANK(T_Historical[[#This Row],[BMP Status]]), "", "DoD")</f>
        <v/>
      </c>
      <c r="AH73" s="65"/>
      <c r="AI73" s="65"/>
      <c r="AK73" s="65"/>
      <c r="AL73" s="65"/>
      <c r="AN73" s="65"/>
      <c r="AO73" s="65"/>
      <c r="AQ73" s="65"/>
      <c r="AR73" s="65"/>
      <c r="AT73" s="65"/>
    </row>
    <row r="74" spans="11:46" ht="15" customHeight="1" x14ac:dyDescent="0.25">
      <c r="K74" s="97"/>
      <c r="M74" s="82"/>
      <c r="N74" s="65"/>
      <c r="P74" s="97"/>
      <c r="R74" s="97" t="str">
        <f>_Units</f>
        <v/>
      </c>
      <c r="V74" s="71"/>
      <c r="AE74" t="str">
        <f>IF(ISBLANK(T_Historical[[#This Row],[BMP Status]]), "", "DoD")</f>
        <v/>
      </c>
      <c r="AH74" s="65"/>
      <c r="AI74" s="65"/>
      <c r="AK74" s="65"/>
      <c r="AL74" s="65"/>
      <c r="AN74" s="65"/>
      <c r="AO74" s="65"/>
      <c r="AQ74" s="65"/>
      <c r="AR74" s="65"/>
      <c r="AT74" s="65"/>
    </row>
    <row r="75" spans="11:46" ht="15" customHeight="1" x14ac:dyDescent="0.25">
      <c r="K75" s="97"/>
      <c r="M75" s="82"/>
      <c r="N75" s="65"/>
      <c r="P75" s="97"/>
      <c r="R75" s="97" t="str">
        <f>_Units</f>
        <v/>
      </c>
      <c r="V75" s="71"/>
      <c r="AE75" t="str">
        <f>IF(ISBLANK(T_Historical[[#This Row],[BMP Status]]), "", "DoD")</f>
        <v/>
      </c>
      <c r="AH75" s="65"/>
      <c r="AI75" s="65"/>
      <c r="AK75" s="65"/>
      <c r="AL75" s="65"/>
      <c r="AN75" s="65"/>
      <c r="AO75" s="65"/>
      <c r="AQ75" s="65"/>
      <c r="AR75" s="65"/>
      <c r="AT75" s="65"/>
    </row>
    <row r="76" spans="11:46" ht="15" customHeight="1" x14ac:dyDescent="0.25">
      <c r="K76" s="97"/>
      <c r="M76" s="82"/>
      <c r="N76" s="65"/>
      <c r="P76" s="97"/>
      <c r="R76" s="97" t="str">
        <f>_Units</f>
        <v/>
      </c>
      <c r="V76" s="71"/>
      <c r="AE76" t="str">
        <f>IF(ISBLANK(T_Historical[[#This Row],[BMP Status]]), "", "DoD")</f>
        <v/>
      </c>
      <c r="AH76" s="65"/>
      <c r="AI76" s="65"/>
      <c r="AK76" s="65"/>
      <c r="AL76" s="65"/>
      <c r="AN76" s="65"/>
      <c r="AO76" s="65"/>
      <c r="AQ76" s="65"/>
      <c r="AR76" s="65"/>
      <c r="AT76" s="65"/>
    </row>
    <row r="77" spans="11:46" ht="15" customHeight="1" x14ac:dyDescent="0.25">
      <c r="K77" s="97"/>
      <c r="M77" s="82"/>
      <c r="N77" s="65"/>
      <c r="P77" s="97"/>
      <c r="R77" s="97" t="str">
        <f>_Units</f>
        <v/>
      </c>
      <c r="V77" s="71"/>
      <c r="AE77" t="str">
        <f>IF(ISBLANK(T_Historical[[#This Row],[BMP Status]]), "", "DoD")</f>
        <v/>
      </c>
      <c r="AH77" s="65"/>
      <c r="AI77" s="65"/>
      <c r="AK77" s="65"/>
      <c r="AL77" s="65"/>
      <c r="AN77" s="65"/>
      <c r="AO77" s="65"/>
      <c r="AQ77" s="65"/>
      <c r="AR77" s="65"/>
      <c r="AT77" s="65"/>
    </row>
    <row r="78" spans="11:46" ht="15" customHeight="1" x14ac:dyDescent="0.25">
      <c r="K78" s="97"/>
      <c r="M78" s="82"/>
      <c r="N78" s="65"/>
      <c r="P78" s="97"/>
      <c r="R78" s="97" t="str">
        <f>_Units</f>
        <v/>
      </c>
      <c r="V78" s="71"/>
      <c r="AE78" t="str">
        <f>IF(ISBLANK(T_Historical[[#This Row],[BMP Status]]), "", "DoD")</f>
        <v/>
      </c>
      <c r="AH78" s="65"/>
      <c r="AI78" s="65"/>
      <c r="AK78" s="65"/>
      <c r="AL78" s="65"/>
      <c r="AN78" s="65"/>
      <c r="AO78" s="65"/>
      <c r="AQ78" s="65"/>
      <c r="AR78" s="65"/>
      <c r="AT78" s="65"/>
    </row>
    <row r="79" spans="11:46" ht="15" customHeight="1" x14ac:dyDescent="0.25">
      <c r="K79" s="97"/>
      <c r="M79" s="82"/>
      <c r="N79" s="65"/>
      <c r="P79" s="97"/>
      <c r="R79" s="97" t="str">
        <f>_Units</f>
        <v/>
      </c>
      <c r="V79" s="71"/>
      <c r="AE79" t="str">
        <f>IF(ISBLANK(T_Historical[[#This Row],[BMP Status]]), "", "DoD")</f>
        <v/>
      </c>
      <c r="AH79" s="65"/>
      <c r="AI79" s="65"/>
      <c r="AK79" s="65"/>
      <c r="AL79" s="65"/>
      <c r="AN79" s="65"/>
      <c r="AO79" s="65"/>
      <c r="AQ79" s="65"/>
      <c r="AR79" s="65"/>
      <c r="AT79" s="65"/>
    </row>
    <row r="80" spans="11:46" ht="15" customHeight="1" x14ac:dyDescent="0.25">
      <c r="K80" s="97"/>
      <c r="M80" s="82"/>
      <c r="N80" s="65"/>
      <c r="P80" s="97"/>
      <c r="R80" s="97" t="str">
        <f>_Units</f>
        <v/>
      </c>
      <c r="V80" s="71"/>
      <c r="AE80" t="str">
        <f>IF(ISBLANK(T_Historical[[#This Row],[BMP Status]]), "", "DoD")</f>
        <v/>
      </c>
      <c r="AH80" s="65"/>
      <c r="AI80" s="65"/>
      <c r="AK80" s="65"/>
      <c r="AL80" s="65"/>
      <c r="AN80" s="65"/>
      <c r="AO80" s="65"/>
      <c r="AQ80" s="65"/>
      <c r="AR80" s="65"/>
      <c r="AT80" s="65"/>
    </row>
    <row r="81" spans="11:46" ht="15" customHeight="1" x14ac:dyDescent="0.25">
      <c r="K81" s="97"/>
      <c r="M81" s="82"/>
      <c r="N81" s="65"/>
      <c r="P81" s="97"/>
      <c r="R81" s="97" t="str">
        <f>_Units</f>
        <v/>
      </c>
      <c r="V81" s="71"/>
      <c r="AE81" t="str">
        <f>IF(ISBLANK(T_Historical[[#This Row],[BMP Status]]), "", "DoD")</f>
        <v/>
      </c>
      <c r="AH81" s="65"/>
      <c r="AI81" s="65"/>
      <c r="AK81" s="65"/>
      <c r="AL81" s="65"/>
      <c r="AN81" s="65"/>
      <c r="AO81" s="65"/>
      <c r="AQ81" s="65"/>
      <c r="AR81" s="65"/>
      <c r="AT81" s="65"/>
    </row>
    <row r="82" spans="11:46" ht="15" customHeight="1" x14ac:dyDescent="0.25">
      <c r="K82" s="97"/>
      <c r="M82" s="82"/>
      <c r="N82" s="65"/>
      <c r="P82" s="97"/>
      <c r="R82" s="97" t="str">
        <f>_Units</f>
        <v/>
      </c>
      <c r="V82" s="71"/>
      <c r="AE82" t="str">
        <f>IF(ISBLANK(T_Historical[[#This Row],[BMP Status]]), "", "DoD")</f>
        <v/>
      </c>
      <c r="AH82" s="65"/>
      <c r="AI82" s="65"/>
      <c r="AK82" s="65"/>
      <c r="AL82" s="65"/>
      <c r="AN82" s="65"/>
      <c r="AO82" s="65"/>
      <c r="AQ82" s="65"/>
      <c r="AR82" s="65"/>
      <c r="AT82" s="65"/>
    </row>
    <row r="83" spans="11:46" ht="15" customHeight="1" x14ac:dyDescent="0.25">
      <c r="K83" s="97"/>
      <c r="M83" s="82"/>
      <c r="N83" s="65"/>
      <c r="P83" s="97"/>
      <c r="R83" s="97" t="str">
        <f>_Units</f>
        <v/>
      </c>
      <c r="V83" s="71"/>
      <c r="AE83" t="str">
        <f>IF(ISBLANK(T_Historical[[#This Row],[BMP Status]]), "", "DoD")</f>
        <v/>
      </c>
      <c r="AH83" s="65"/>
      <c r="AI83" s="65"/>
      <c r="AK83" s="65"/>
      <c r="AL83" s="65"/>
      <c r="AN83" s="65"/>
      <c r="AO83" s="65"/>
      <c r="AQ83" s="65"/>
      <c r="AR83" s="65"/>
      <c r="AT83" s="65"/>
    </row>
    <row r="84" spans="11:46" ht="15" customHeight="1" x14ac:dyDescent="0.25">
      <c r="K84" s="97"/>
      <c r="M84" s="82"/>
      <c r="N84" s="65"/>
      <c r="P84" s="97"/>
      <c r="R84" s="97" t="str">
        <f>_Units</f>
        <v/>
      </c>
      <c r="V84" s="71"/>
      <c r="AE84" t="str">
        <f>IF(ISBLANK(T_Historical[[#This Row],[BMP Status]]), "", "DoD")</f>
        <v/>
      </c>
      <c r="AH84" s="65"/>
      <c r="AI84" s="65"/>
      <c r="AK84" s="65"/>
      <c r="AL84" s="65"/>
      <c r="AN84" s="65"/>
      <c r="AO84" s="65"/>
      <c r="AQ84" s="65"/>
      <c r="AR84" s="65"/>
      <c r="AT84" s="65"/>
    </row>
    <row r="85" spans="11:46" ht="15" customHeight="1" x14ac:dyDescent="0.25">
      <c r="K85" s="97"/>
      <c r="M85" s="82"/>
      <c r="N85" s="65"/>
      <c r="P85" s="97"/>
      <c r="R85" s="97" t="str">
        <f>_Units</f>
        <v/>
      </c>
      <c r="V85" s="71"/>
      <c r="AE85" t="str">
        <f>IF(ISBLANK(T_Historical[[#This Row],[BMP Status]]), "", "DoD")</f>
        <v/>
      </c>
      <c r="AH85" s="65"/>
      <c r="AI85" s="65"/>
      <c r="AK85" s="65"/>
      <c r="AL85" s="65"/>
      <c r="AN85" s="65"/>
      <c r="AO85" s="65"/>
      <c r="AQ85" s="65"/>
      <c r="AR85" s="65"/>
      <c r="AT85" s="65"/>
    </row>
    <row r="86" spans="11:46" ht="15" customHeight="1" x14ac:dyDescent="0.25">
      <c r="K86" s="97"/>
      <c r="M86" s="82"/>
      <c r="N86" s="65"/>
      <c r="P86" s="97"/>
      <c r="R86" s="97" t="str">
        <f>_Units</f>
        <v/>
      </c>
      <c r="V86" s="71"/>
      <c r="AE86" t="str">
        <f>IF(ISBLANK(T_Historical[[#This Row],[BMP Status]]), "", "DoD")</f>
        <v/>
      </c>
      <c r="AH86" s="65"/>
      <c r="AI86" s="65"/>
      <c r="AK86" s="65"/>
      <c r="AL86" s="65"/>
      <c r="AN86" s="65"/>
      <c r="AO86" s="65"/>
      <c r="AQ86" s="65"/>
      <c r="AR86" s="65"/>
      <c r="AT86" s="65"/>
    </row>
    <row r="87" spans="11:46" ht="15" customHeight="1" x14ac:dyDescent="0.25">
      <c r="K87" s="97"/>
      <c r="M87" s="82"/>
      <c r="N87" s="65"/>
      <c r="P87" s="97"/>
      <c r="R87" s="97" t="str">
        <f>_Units</f>
        <v/>
      </c>
      <c r="V87" s="71"/>
      <c r="AE87" t="str">
        <f>IF(ISBLANK(T_Historical[[#This Row],[BMP Status]]), "", "DoD")</f>
        <v/>
      </c>
      <c r="AH87" s="65"/>
      <c r="AI87" s="65"/>
      <c r="AK87" s="65"/>
      <c r="AL87" s="65"/>
      <c r="AN87" s="65"/>
      <c r="AO87" s="65"/>
      <c r="AQ87" s="65"/>
      <c r="AR87" s="65"/>
      <c r="AT87" s="65"/>
    </row>
    <row r="88" spans="11:46" ht="15" customHeight="1" x14ac:dyDescent="0.25">
      <c r="K88" s="97"/>
      <c r="M88" s="82"/>
      <c r="N88" s="65"/>
      <c r="P88" s="97"/>
      <c r="R88" s="97" t="str">
        <f>_Units</f>
        <v/>
      </c>
      <c r="V88" s="71"/>
      <c r="AE88" t="str">
        <f>IF(ISBLANK(T_Historical[[#This Row],[BMP Status]]), "", "DoD")</f>
        <v/>
      </c>
      <c r="AH88" s="65"/>
      <c r="AI88" s="65"/>
      <c r="AK88" s="65"/>
      <c r="AL88" s="65"/>
      <c r="AN88" s="65"/>
      <c r="AO88" s="65"/>
      <c r="AQ88" s="65"/>
      <c r="AR88" s="65"/>
      <c r="AT88" s="65"/>
    </row>
    <row r="89" spans="11:46" ht="15" customHeight="1" x14ac:dyDescent="0.25">
      <c r="K89" s="97"/>
      <c r="M89" s="82"/>
      <c r="N89" s="65"/>
      <c r="P89" s="97"/>
      <c r="R89" s="97" t="str">
        <f>_Units</f>
        <v/>
      </c>
      <c r="V89" s="71"/>
      <c r="AE89" t="str">
        <f>IF(ISBLANK(T_Historical[[#This Row],[BMP Status]]), "", "DoD")</f>
        <v/>
      </c>
      <c r="AH89" s="65"/>
      <c r="AI89" s="65"/>
      <c r="AK89" s="65"/>
      <c r="AL89" s="65"/>
      <c r="AN89" s="65"/>
      <c r="AO89" s="65"/>
      <c r="AQ89" s="65"/>
      <c r="AR89" s="65"/>
      <c r="AT89" s="65"/>
    </row>
    <row r="90" spans="11:46" ht="15" customHeight="1" x14ac:dyDescent="0.25">
      <c r="K90" s="97"/>
      <c r="M90" s="82"/>
      <c r="N90" s="65"/>
      <c r="P90" s="97"/>
      <c r="R90" s="97" t="str">
        <f>_Units</f>
        <v/>
      </c>
      <c r="V90" s="71"/>
      <c r="AE90" t="str">
        <f>IF(ISBLANK(T_Historical[[#This Row],[BMP Status]]), "", "DoD")</f>
        <v/>
      </c>
      <c r="AH90" s="65"/>
      <c r="AI90" s="65"/>
      <c r="AK90" s="65"/>
      <c r="AL90" s="65"/>
      <c r="AN90" s="65"/>
      <c r="AO90" s="65"/>
      <c r="AQ90" s="65"/>
      <c r="AR90" s="65"/>
      <c r="AT90" s="65"/>
    </row>
    <row r="91" spans="11:46" ht="15" customHeight="1" x14ac:dyDescent="0.25">
      <c r="K91" s="97"/>
      <c r="M91" s="82"/>
      <c r="N91" s="65"/>
      <c r="P91" s="97"/>
      <c r="R91" s="97" t="str">
        <f>_Units</f>
        <v/>
      </c>
      <c r="V91" s="71"/>
      <c r="AE91" t="str">
        <f>IF(ISBLANK(T_Historical[[#This Row],[BMP Status]]), "", "DoD")</f>
        <v/>
      </c>
      <c r="AH91" s="65"/>
      <c r="AI91" s="65"/>
      <c r="AK91" s="65"/>
      <c r="AL91" s="65"/>
      <c r="AN91" s="65"/>
      <c r="AO91" s="65"/>
      <c r="AQ91" s="65"/>
      <c r="AR91" s="65"/>
      <c r="AT91" s="65"/>
    </row>
    <row r="92" spans="11:46" ht="15" customHeight="1" x14ac:dyDescent="0.25">
      <c r="K92" s="97"/>
      <c r="M92" s="82"/>
      <c r="N92" s="65"/>
      <c r="P92" s="97"/>
      <c r="R92" s="97" t="str">
        <f>_Units</f>
        <v/>
      </c>
      <c r="V92" s="71"/>
      <c r="AE92" t="str">
        <f>IF(ISBLANK(T_Historical[[#This Row],[BMP Status]]), "", "DoD")</f>
        <v/>
      </c>
      <c r="AH92" s="65"/>
      <c r="AI92" s="65"/>
      <c r="AK92" s="65"/>
      <c r="AL92" s="65"/>
      <c r="AN92" s="65"/>
      <c r="AO92" s="65"/>
      <c r="AQ92" s="65"/>
      <c r="AR92" s="65"/>
      <c r="AT92" s="65"/>
    </row>
    <row r="93" spans="11:46" ht="15" customHeight="1" x14ac:dyDescent="0.25">
      <c r="K93" s="97"/>
      <c r="M93" s="82"/>
      <c r="N93" s="65"/>
      <c r="P93" s="97"/>
      <c r="R93" s="97" t="str">
        <f>_Units</f>
        <v/>
      </c>
      <c r="V93" s="71"/>
      <c r="AE93" t="str">
        <f>IF(ISBLANK(T_Historical[[#This Row],[BMP Status]]), "", "DoD")</f>
        <v/>
      </c>
      <c r="AH93" s="65"/>
      <c r="AI93" s="65"/>
      <c r="AK93" s="65"/>
      <c r="AL93" s="65"/>
      <c r="AN93" s="65"/>
      <c r="AO93" s="65"/>
      <c r="AQ93" s="65"/>
      <c r="AR93" s="65"/>
      <c r="AT93" s="65"/>
    </row>
    <row r="94" spans="11:46" ht="15" customHeight="1" x14ac:dyDescent="0.25">
      <c r="K94" s="97"/>
      <c r="M94" s="82"/>
      <c r="N94" s="65"/>
      <c r="P94" s="97"/>
      <c r="R94" s="97" t="str">
        <f>_Units</f>
        <v/>
      </c>
      <c r="V94" s="71"/>
      <c r="AE94" t="str">
        <f>IF(ISBLANK(T_Historical[[#This Row],[BMP Status]]), "", "DoD")</f>
        <v/>
      </c>
      <c r="AH94" s="65"/>
      <c r="AI94" s="65"/>
      <c r="AK94" s="65"/>
      <c r="AL94" s="65"/>
      <c r="AN94" s="65"/>
      <c r="AO94" s="65"/>
      <c r="AQ94" s="65"/>
      <c r="AR94" s="65"/>
      <c r="AT94" s="65"/>
    </row>
    <row r="95" spans="11:46" ht="15" customHeight="1" x14ac:dyDescent="0.25">
      <c r="K95" s="97"/>
      <c r="M95" s="82"/>
      <c r="N95" s="65"/>
      <c r="P95" s="97"/>
      <c r="R95" s="97" t="str">
        <f>_Units</f>
        <v/>
      </c>
      <c r="V95" s="71"/>
      <c r="AE95" t="str">
        <f>IF(ISBLANK(T_Historical[[#This Row],[BMP Status]]), "", "DoD")</f>
        <v/>
      </c>
      <c r="AH95" s="65"/>
      <c r="AI95" s="65"/>
      <c r="AK95" s="65"/>
      <c r="AL95" s="65"/>
      <c r="AN95" s="65"/>
      <c r="AO95" s="65"/>
      <c r="AQ95" s="65"/>
      <c r="AR95" s="65"/>
      <c r="AT95" s="65"/>
    </row>
    <row r="96" spans="11:46" ht="15" customHeight="1" x14ac:dyDescent="0.25">
      <c r="K96" s="97"/>
      <c r="M96" s="82"/>
      <c r="N96" s="65"/>
      <c r="P96" s="97"/>
      <c r="R96" s="97" t="str">
        <f>_Units</f>
        <v/>
      </c>
      <c r="V96" s="71"/>
      <c r="AE96" t="str">
        <f>IF(ISBLANK(T_Historical[[#This Row],[BMP Status]]), "", "DoD")</f>
        <v/>
      </c>
      <c r="AH96" s="65"/>
      <c r="AI96" s="65"/>
      <c r="AK96" s="65"/>
      <c r="AL96" s="65"/>
      <c r="AN96" s="65"/>
      <c r="AO96" s="65"/>
      <c r="AQ96" s="65"/>
      <c r="AR96" s="65"/>
      <c r="AT96" s="65"/>
    </row>
    <row r="97" spans="11:46" ht="15" customHeight="1" x14ac:dyDescent="0.25">
      <c r="K97" s="97"/>
      <c r="M97" s="82"/>
      <c r="N97" s="65"/>
      <c r="P97" s="97"/>
      <c r="R97" s="97" t="str">
        <f>_Units</f>
        <v/>
      </c>
      <c r="V97" s="71"/>
      <c r="AE97" t="str">
        <f>IF(ISBLANK(T_Historical[[#This Row],[BMP Status]]), "", "DoD")</f>
        <v/>
      </c>
      <c r="AH97" s="65"/>
      <c r="AI97" s="65"/>
      <c r="AK97" s="65"/>
      <c r="AL97" s="65"/>
      <c r="AN97" s="65"/>
      <c r="AO97" s="65"/>
      <c r="AQ97" s="65"/>
      <c r="AR97" s="65"/>
      <c r="AT97" s="65"/>
    </row>
    <row r="98" spans="11:46" ht="15" customHeight="1" x14ac:dyDescent="0.25">
      <c r="K98" s="97"/>
      <c r="M98" s="82"/>
      <c r="N98" s="65"/>
      <c r="P98" s="97"/>
      <c r="R98" s="97" t="str">
        <f>_Units</f>
        <v/>
      </c>
      <c r="V98" s="71"/>
      <c r="AE98" t="str">
        <f>IF(ISBLANK(T_Historical[[#This Row],[BMP Status]]), "", "DoD")</f>
        <v/>
      </c>
      <c r="AH98" s="65"/>
      <c r="AI98" s="65"/>
      <c r="AK98" s="65"/>
      <c r="AL98" s="65"/>
      <c r="AN98" s="65"/>
      <c r="AO98" s="65"/>
      <c r="AQ98" s="65"/>
      <c r="AR98" s="65"/>
      <c r="AT98" s="65"/>
    </row>
    <row r="99" spans="11:46" ht="15" customHeight="1" x14ac:dyDescent="0.25">
      <c r="K99" s="97"/>
      <c r="M99" s="82"/>
      <c r="N99" s="65"/>
      <c r="P99" s="97"/>
      <c r="R99" s="97" t="str">
        <f>_Units</f>
        <v/>
      </c>
      <c r="V99" s="71"/>
      <c r="AE99" t="str">
        <f>IF(ISBLANK(T_Historical[[#This Row],[BMP Status]]), "", "DoD")</f>
        <v/>
      </c>
      <c r="AH99" s="65"/>
      <c r="AI99" s="65"/>
      <c r="AK99" s="65"/>
      <c r="AL99" s="65"/>
      <c r="AN99" s="65"/>
      <c r="AO99" s="65"/>
      <c r="AQ99" s="65"/>
      <c r="AR99" s="65"/>
      <c r="AT99" s="65"/>
    </row>
    <row r="100" spans="11:46" ht="15" customHeight="1" x14ac:dyDescent="0.25">
      <c r="K100" s="97"/>
      <c r="M100" s="82"/>
      <c r="N100" s="65"/>
      <c r="P100" s="97"/>
      <c r="R100" s="97" t="str">
        <f>_Units</f>
        <v/>
      </c>
      <c r="V100" s="71"/>
      <c r="AE100" t="str">
        <f>IF(ISBLANK(T_Historical[[#This Row],[BMP Status]]), "", "DoD")</f>
        <v/>
      </c>
      <c r="AH100" s="65"/>
      <c r="AI100" s="65"/>
      <c r="AK100" s="65"/>
      <c r="AL100" s="65"/>
      <c r="AN100" s="65"/>
      <c r="AO100" s="65"/>
      <c r="AQ100" s="65"/>
      <c r="AR100" s="65"/>
      <c r="AT100" s="65"/>
    </row>
    <row r="101" spans="11:46" ht="15" customHeight="1" x14ac:dyDescent="0.25">
      <c r="K101" s="97"/>
      <c r="M101" s="82"/>
      <c r="N101" s="65"/>
      <c r="P101" s="97"/>
      <c r="R101" s="97" t="str">
        <f>_Units</f>
        <v/>
      </c>
      <c r="V101" s="71"/>
      <c r="AE101" t="str">
        <f>IF(ISBLANK(T_Historical[[#This Row],[BMP Status]]), "", "DoD")</f>
        <v/>
      </c>
      <c r="AH101" s="65"/>
      <c r="AI101" s="65"/>
      <c r="AK101" s="65"/>
      <c r="AL101" s="65"/>
      <c r="AN101" s="65"/>
      <c r="AO101" s="65"/>
      <c r="AQ101" s="65"/>
      <c r="AR101" s="65"/>
      <c r="AT101" s="65"/>
    </row>
    <row r="102" spans="11:46" ht="15" customHeight="1" x14ac:dyDescent="0.25">
      <c r="K102" s="97"/>
      <c r="M102" s="82"/>
      <c r="N102" s="65"/>
      <c r="P102" s="97"/>
      <c r="R102" s="97" t="str">
        <f>_Units</f>
        <v/>
      </c>
      <c r="V102" s="71"/>
      <c r="AE102" t="str">
        <f>IF(ISBLANK(T_Historical[[#This Row],[BMP Status]]), "", "DoD")</f>
        <v/>
      </c>
      <c r="AH102" s="65"/>
      <c r="AI102" s="65"/>
      <c r="AK102" s="65"/>
      <c r="AL102" s="65"/>
      <c r="AN102" s="65"/>
      <c r="AO102" s="65"/>
      <c r="AQ102" s="65"/>
      <c r="AR102" s="65"/>
      <c r="AT102" s="65"/>
    </row>
    <row r="103" spans="11:46" ht="15" customHeight="1" x14ac:dyDescent="0.25">
      <c r="K103" s="97"/>
      <c r="M103" s="82"/>
      <c r="N103" s="65"/>
      <c r="P103" s="97"/>
      <c r="R103" s="97" t="str">
        <f>_Units</f>
        <v/>
      </c>
      <c r="V103" s="71"/>
      <c r="AE103" t="str">
        <f>IF(ISBLANK(T_Historical[[#This Row],[BMP Status]]), "", "DoD")</f>
        <v/>
      </c>
      <c r="AH103" s="65"/>
      <c r="AI103" s="65"/>
      <c r="AK103" s="65"/>
      <c r="AL103" s="65"/>
      <c r="AN103" s="65"/>
      <c r="AO103" s="65"/>
      <c r="AQ103" s="65"/>
      <c r="AR103" s="65"/>
      <c r="AT103" s="65"/>
    </row>
    <row r="104" spans="11:46" ht="15" customHeight="1" x14ac:dyDescent="0.25">
      <c r="K104" s="97"/>
      <c r="M104" s="82"/>
      <c r="N104" s="65"/>
      <c r="P104" s="97"/>
      <c r="R104" s="97" t="str">
        <f>_Units</f>
        <v/>
      </c>
      <c r="V104" s="71"/>
      <c r="AE104" t="str">
        <f>IF(ISBLANK(T_Historical[[#This Row],[BMP Status]]), "", "DoD")</f>
        <v/>
      </c>
      <c r="AH104" s="65"/>
      <c r="AI104" s="65"/>
      <c r="AK104" s="65"/>
      <c r="AL104" s="65"/>
      <c r="AN104" s="65"/>
      <c r="AO104" s="65"/>
      <c r="AQ104" s="65"/>
      <c r="AR104" s="65"/>
      <c r="AT104" s="65"/>
    </row>
    <row r="105" spans="11:46" ht="15" customHeight="1" x14ac:dyDescent="0.25">
      <c r="K105" s="97"/>
      <c r="M105" s="82"/>
      <c r="N105" s="65"/>
      <c r="P105" s="97"/>
      <c r="R105" s="97" t="str">
        <f>_Units</f>
        <v/>
      </c>
      <c r="V105" s="71"/>
      <c r="AE105" t="str">
        <f>IF(ISBLANK(T_Historical[[#This Row],[BMP Status]]), "", "DoD")</f>
        <v/>
      </c>
      <c r="AH105" s="65"/>
      <c r="AI105" s="65"/>
      <c r="AK105" s="65"/>
      <c r="AL105" s="65"/>
      <c r="AN105" s="65"/>
      <c r="AO105" s="65"/>
      <c r="AQ105" s="65"/>
      <c r="AR105" s="65"/>
      <c r="AT105" s="65"/>
    </row>
    <row r="106" spans="11:46" ht="15" customHeight="1" x14ac:dyDescent="0.25">
      <c r="K106" s="97"/>
      <c r="M106" s="82"/>
      <c r="N106" s="65"/>
      <c r="P106" s="97"/>
      <c r="R106" s="97" t="str">
        <f>_Units</f>
        <v/>
      </c>
      <c r="V106" s="71"/>
      <c r="AE106" t="str">
        <f>IF(ISBLANK(T_Historical[[#This Row],[BMP Status]]), "", "DoD")</f>
        <v/>
      </c>
      <c r="AH106" s="65"/>
      <c r="AI106" s="65"/>
      <c r="AK106" s="65"/>
      <c r="AL106" s="65"/>
      <c r="AN106" s="65"/>
      <c r="AO106" s="65"/>
      <c r="AQ106" s="65"/>
      <c r="AR106" s="65"/>
      <c r="AT106" s="65"/>
    </row>
    <row r="107" spans="11:46" ht="15" customHeight="1" x14ac:dyDescent="0.25">
      <c r="K107" s="97"/>
      <c r="M107" s="82"/>
      <c r="N107" s="65"/>
      <c r="P107" s="97"/>
      <c r="R107" s="97" t="str">
        <f>_Units</f>
        <v/>
      </c>
      <c r="V107" s="71"/>
      <c r="AE107" t="str">
        <f>IF(ISBLANK(T_Historical[[#This Row],[BMP Status]]), "", "DoD")</f>
        <v/>
      </c>
      <c r="AH107" s="65"/>
      <c r="AI107" s="65"/>
      <c r="AK107" s="65"/>
      <c r="AL107" s="65"/>
      <c r="AN107" s="65"/>
      <c r="AO107" s="65"/>
      <c r="AQ107" s="65"/>
      <c r="AR107" s="65"/>
      <c r="AT107" s="65"/>
    </row>
    <row r="108" spans="11:46" ht="15" customHeight="1" x14ac:dyDescent="0.25">
      <c r="K108" s="97"/>
      <c r="M108" s="82"/>
      <c r="N108" s="65"/>
      <c r="P108" s="97"/>
      <c r="R108" s="97" t="str">
        <f>_Units</f>
        <v/>
      </c>
      <c r="V108" s="71"/>
      <c r="AE108" t="str">
        <f>IF(ISBLANK(T_Historical[[#This Row],[BMP Status]]), "", "DoD")</f>
        <v/>
      </c>
      <c r="AH108" s="65"/>
      <c r="AI108" s="65"/>
      <c r="AK108" s="65"/>
      <c r="AL108" s="65"/>
      <c r="AN108" s="65"/>
      <c r="AO108" s="65"/>
      <c r="AQ108" s="65"/>
      <c r="AR108" s="65"/>
      <c r="AT108" s="65"/>
    </row>
    <row r="109" spans="11:46" ht="15" customHeight="1" x14ac:dyDescent="0.25">
      <c r="K109" s="97"/>
      <c r="M109" s="82"/>
      <c r="N109" s="65"/>
      <c r="P109" s="97"/>
      <c r="R109" s="97" t="str">
        <f>_Units</f>
        <v/>
      </c>
      <c r="V109" s="71"/>
      <c r="AE109" t="str">
        <f>IF(ISBLANK(T_Historical[[#This Row],[BMP Status]]), "", "DoD")</f>
        <v/>
      </c>
      <c r="AH109" s="65"/>
      <c r="AI109" s="65"/>
      <c r="AK109" s="65"/>
      <c r="AL109" s="65"/>
      <c r="AN109" s="65"/>
      <c r="AO109" s="65"/>
      <c r="AQ109" s="65"/>
      <c r="AR109" s="65"/>
      <c r="AT109" s="65"/>
    </row>
    <row r="110" spans="11:46" ht="15" customHeight="1" x14ac:dyDescent="0.25">
      <c r="K110" s="97"/>
      <c r="M110" s="82"/>
      <c r="N110" s="65"/>
      <c r="P110" s="97"/>
      <c r="R110" s="97" t="str">
        <f>_Units</f>
        <v/>
      </c>
      <c r="V110" s="71"/>
      <c r="AE110" t="str">
        <f>IF(ISBLANK(T_Historical[[#This Row],[BMP Status]]), "", "DoD")</f>
        <v/>
      </c>
      <c r="AH110" s="65"/>
      <c r="AI110" s="65"/>
      <c r="AK110" s="65"/>
      <c r="AL110" s="65"/>
      <c r="AN110" s="65"/>
      <c r="AO110" s="65"/>
      <c r="AQ110" s="65"/>
      <c r="AR110" s="65"/>
      <c r="AT110" s="65"/>
    </row>
    <row r="111" spans="11:46" ht="15" customHeight="1" x14ac:dyDescent="0.25">
      <c r="K111" s="97"/>
      <c r="M111" s="82"/>
      <c r="N111" s="65"/>
      <c r="P111" s="97"/>
      <c r="R111" s="97" t="str">
        <f>_Units</f>
        <v/>
      </c>
      <c r="V111" s="71"/>
      <c r="AE111" t="str">
        <f>IF(ISBLANK(T_Historical[[#This Row],[BMP Status]]), "", "DoD")</f>
        <v/>
      </c>
      <c r="AH111" s="65"/>
      <c r="AI111" s="65"/>
      <c r="AK111" s="65"/>
      <c r="AL111" s="65"/>
      <c r="AN111" s="65"/>
      <c r="AO111" s="65"/>
      <c r="AQ111" s="65"/>
      <c r="AR111" s="65"/>
      <c r="AT111" s="65"/>
    </row>
    <row r="112" spans="11:46" ht="15" customHeight="1" x14ac:dyDescent="0.25">
      <c r="K112" s="97"/>
      <c r="M112" s="82"/>
      <c r="N112" s="65"/>
      <c r="P112" s="97"/>
      <c r="R112" s="97" t="str">
        <f>_Units</f>
        <v/>
      </c>
      <c r="V112" s="71"/>
      <c r="AE112" t="str">
        <f>IF(ISBLANK(T_Historical[[#This Row],[BMP Status]]), "", "DoD")</f>
        <v/>
      </c>
      <c r="AH112" s="65"/>
      <c r="AI112" s="65"/>
      <c r="AK112" s="65"/>
      <c r="AL112" s="65"/>
      <c r="AN112" s="65"/>
      <c r="AO112" s="65"/>
      <c r="AQ112" s="65"/>
      <c r="AR112" s="65"/>
      <c r="AT112" s="65"/>
    </row>
    <row r="113" spans="11:46" ht="15" customHeight="1" x14ac:dyDescent="0.25">
      <c r="K113" s="97"/>
      <c r="M113" s="82"/>
      <c r="N113" s="65"/>
      <c r="P113" s="97"/>
      <c r="R113" s="97" t="str">
        <f>_Units</f>
        <v/>
      </c>
      <c r="V113" s="71"/>
      <c r="AE113" t="str">
        <f>IF(ISBLANK(T_Historical[[#This Row],[BMP Status]]), "", "DoD")</f>
        <v/>
      </c>
      <c r="AH113" s="65"/>
      <c r="AI113" s="65"/>
      <c r="AK113" s="65"/>
      <c r="AL113" s="65"/>
      <c r="AN113" s="65"/>
      <c r="AO113" s="65"/>
      <c r="AQ113" s="65"/>
      <c r="AR113" s="65"/>
      <c r="AT113" s="65"/>
    </row>
    <row r="114" spans="11:46" ht="15" customHeight="1" x14ac:dyDescent="0.25">
      <c r="K114" s="97"/>
      <c r="M114" s="82"/>
      <c r="N114" s="65"/>
      <c r="P114" s="97"/>
      <c r="R114" s="97" t="str">
        <f>_Units</f>
        <v/>
      </c>
      <c r="V114" s="71"/>
      <c r="AE114" t="str">
        <f>IF(ISBLANK(T_Historical[[#This Row],[BMP Status]]), "", "DoD")</f>
        <v/>
      </c>
      <c r="AH114" s="65"/>
      <c r="AI114" s="65"/>
      <c r="AK114" s="65"/>
      <c r="AL114" s="65"/>
      <c r="AN114" s="65"/>
      <c r="AO114" s="65"/>
      <c r="AQ114" s="65"/>
      <c r="AR114" s="65"/>
      <c r="AT114" s="65"/>
    </row>
    <row r="115" spans="11:46" ht="15" customHeight="1" x14ac:dyDescent="0.25">
      <c r="K115" s="97"/>
      <c r="M115" s="82"/>
      <c r="N115" s="65"/>
      <c r="P115" s="97"/>
      <c r="R115" s="97" t="str">
        <f>_Units</f>
        <v/>
      </c>
      <c r="V115" s="71"/>
      <c r="AE115" t="str">
        <f>IF(ISBLANK(T_Historical[[#This Row],[BMP Status]]), "", "DoD")</f>
        <v/>
      </c>
      <c r="AH115" s="65"/>
      <c r="AI115" s="65"/>
      <c r="AK115" s="65"/>
      <c r="AL115" s="65"/>
      <c r="AN115" s="65"/>
      <c r="AO115" s="65"/>
      <c r="AQ115" s="65"/>
      <c r="AR115" s="65"/>
      <c r="AT115" s="65"/>
    </row>
    <row r="116" spans="11:46" ht="15" customHeight="1" x14ac:dyDescent="0.25">
      <c r="K116" s="97"/>
      <c r="M116" s="82"/>
      <c r="N116" s="65"/>
      <c r="P116" s="97"/>
      <c r="R116" s="97" t="str">
        <f>_Units</f>
        <v/>
      </c>
      <c r="V116" s="71"/>
      <c r="AE116" t="str">
        <f>IF(ISBLANK(T_Historical[[#This Row],[BMP Status]]), "", "DoD")</f>
        <v/>
      </c>
      <c r="AH116" s="65"/>
      <c r="AI116" s="65"/>
      <c r="AK116" s="65"/>
      <c r="AL116" s="65"/>
      <c r="AN116" s="65"/>
      <c r="AO116" s="65"/>
      <c r="AQ116" s="65"/>
      <c r="AR116" s="65"/>
      <c r="AT116" s="65"/>
    </row>
    <row r="117" spans="11:46" ht="15" customHeight="1" x14ac:dyDescent="0.25">
      <c r="K117" s="97"/>
      <c r="M117" s="82"/>
      <c r="N117" s="65"/>
      <c r="P117" s="97"/>
      <c r="R117" s="97" t="str">
        <f>_Units</f>
        <v/>
      </c>
      <c r="V117" s="71"/>
      <c r="AE117" t="str">
        <f>IF(ISBLANK(T_Historical[[#This Row],[BMP Status]]), "", "DoD")</f>
        <v/>
      </c>
      <c r="AH117" s="65"/>
      <c r="AI117" s="65"/>
      <c r="AK117" s="65"/>
      <c r="AL117" s="65"/>
      <c r="AN117" s="65"/>
      <c r="AO117" s="65"/>
      <c r="AQ117" s="65"/>
      <c r="AR117" s="65"/>
      <c r="AT117" s="65"/>
    </row>
    <row r="118" spans="11:46" ht="15" customHeight="1" x14ac:dyDescent="0.25">
      <c r="K118" s="97"/>
      <c r="M118" s="82"/>
      <c r="N118" s="65"/>
      <c r="P118" s="97"/>
      <c r="R118" s="97" t="str">
        <f>_Units</f>
        <v/>
      </c>
      <c r="V118" s="71"/>
      <c r="AE118" t="str">
        <f>IF(ISBLANK(T_Historical[[#This Row],[BMP Status]]), "", "DoD")</f>
        <v/>
      </c>
      <c r="AH118" s="65"/>
      <c r="AI118" s="65"/>
      <c r="AK118" s="65"/>
      <c r="AL118" s="65"/>
      <c r="AN118" s="65"/>
      <c r="AO118" s="65"/>
      <c r="AQ118" s="65"/>
      <c r="AR118" s="65"/>
      <c r="AT118" s="65"/>
    </row>
    <row r="119" spans="11:46" ht="15" customHeight="1" x14ac:dyDescent="0.25">
      <c r="K119" s="97"/>
      <c r="M119" s="82"/>
      <c r="N119" s="65"/>
      <c r="P119" s="97"/>
      <c r="R119" s="97" t="str">
        <f>_Units</f>
        <v/>
      </c>
      <c r="V119" s="71"/>
      <c r="AE119" t="str">
        <f>IF(ISBLANK(T_Historical[[#This Row],[BMP Status]]), "", "DoD")</f>
        <v/>
      </c>
      <c r="AH119" s="65"/>
      <c r="AI119" s="65"/>
      <c r="AK119" s="65"/>
      <c r="AL119" s="65"/>
      <c r="AN119" s="65"/>
      <c r="AO119" s="65"/>
      <c r="AQ119" s="65"/>
      <c r="AR119" s="65"/>
      <c r="AT119" s="65"/>
    </row>
    <row r="120" spans="11:46" ht="15" customHeight="1" x14ac:dyDescent="0.25">
      <c r="K120" s="97"/>
      <c r="M120" s="82"/>
      <c r="N120" s="65"/>
      <c r="P120" s="97"/>
      <c r="R120" s="97" t="str">
        <f>_Units</f>
        <v/>
      </c>
      <c r="V120" s="71"/>
      <c r="AE120" t="str">
        <f>IF(ISBLANK(T_Historical[[#This Row],[BMP Status]]), "", "DoD")</f>
        <v/>
      </c>
      <c r="AH120" s="65"/>
      <c r="AI120" s="65"/>
      <c r="AK120" s="65"/>
      <c r="AL120" s="65"/>
      <c r="AN120" s="65"/>
      <c r="AO120" s="65"/>
      <c r="AQ120" s="65"/>
      <c r="AR120" s="65"/>
      <c r="AT120" s="65"/>
    </row>
    <row r="121" spans="11:46" ht="15" customHeight="1" x14ac:dyDescent="0.25">
      <c r="K121" s="97"/>
      <c r="M121" s="82"/>
      <c r="N121" s="65"/>
      <c r="P121" s="97"/>
      <c r="R121" s="97" t="str">
        <f>_Units</f>
        <v/>
      </c>
      <c r="V121" s="71"/>
      <c r="AE121" t="str">
        <f>IF(ISBLANK(T_Historical[[#This Row],[BMP Status]]), "", "DoD")</f>
        <v/>
      </c>
      <c r="AH121" s="65"/>
      <c r="AI121" s="65"/>
      <c r="AK121" s="65"/>
      <c r="AL121" s="65"/>
      <c r="AN121" s="65"/>
      <c r="AO121" s="65"/>
      <c r="AQ121" s="65"/>
      <c r="AR121" s="65"/>
      <c r="AT121" s="65"/>
    </row>
    <row r="122" spans="11:46" ht="15" customHeight="1" x14ac:dyDescent="0.25">
      <c r="K122" s="97"/>
      <c r="M122" s="82"/>
      <c r="N122" s="65"/>
      <c r="P122" s="97"/>
      <c r="R122" s="97" t="str">
        <f>_Units</f>
        <v/>
      </c>
      <c r="V122" s="71"/>
      <c r="AE122" t="str">
        <f>IF(ISBLANK(T_Historical[[#This Row],[BMP Status]]), "", "DoD")</f>
        <v/>
      </c>
      <c r="AH122" s="65"/>
      <c r="AI122" s="65"/>
      <c r="AK122" s="65"/>
      <c r="AL122" s="65"/>
      <c r="AN122" s="65"/>
      <c r="AO122" s="65"/>
      <c r="AQ122" s="65"/>
      <c r="AR122" s="65"/>
      <c r="AT122" s="65"/>
    </row>
    <row r="123" spans="11:46" ht="15" customHeight="1" x14ac:dyDescent="0.25">
      <c r="K123" s="97"/>
      <c r="M123" s="82"/>
      <c r="N123" s="65"/>
      <c r="P123" s="97"/>
      <c r="R123" s="97" t="str">
        <f>_Units</f>
        <v/>
      </c>
      <c r="V123" s="71"/>
      <c r="AE123" t="str">
        <f>IF(ISBLANK(T_Historical[[#This Row],[BMP Status]]), "", "DoD")</f>
        <v/>
      </c>
      <c r="AH123" s="65"/>
      <c r="AI123" s="65"/>
      <c r="AK123" s="65"/>
      <c r="AL123" s="65"/>
      <c r="AN123" s="65"/>
      <c r="AO123" s="65"/>
      <c r="AQ123" s="65"/>
      <c r="AR123" s="65"/>
      <c r="AT123" s="65"/>
    </row>
    <row r="124" spans="11:46" ht="15" customHeight="1" x14ac:dyDescent="0.25">
      <c r="K124" s="97"/>
      <c r="M124" s="82"/>
      <c r="N124" s="65"/>
      <c r="P124" s="97"/>
      <c r="R124" s="97" t="str">
        <f>_Units</f>
        <v/>
      </c>
      <c r="V124" s="71"/>
      <c r="AE124" t="str">
        <f>IF(ISBLANK(T_Historical[[#This Row],[BMP Status]]), "", "DoD")</f>
        <v/>
      </c>
      <c r="AH124" s="65"/>
      <c r="AI124" s="65"/>
      <c r="AK124" s="65"/>
      <c r="AL124" s="65"/>
      <c r="AN124" s="65"/>
      <c r="AO124" s="65"/>
      <c r="AQ124" s="65"/>
      <c r="AR124" s="65"/>
      <c r="AT124" s="65"/>
    </row>
    <row r="125" spans="11:46" ht="15" customHeight="1" x14ac:dyDescent="0.25">
      <c r="K125" s="97"/>
      <c r="M125" s="82"/>
      <c r="N125" s="65"/>
      <c r="P125" s="97"/>
      <c r="R125" s="97" t="str">
        <f>_Units</f>
        <v/>
      </c>
      <c r="V125" s="71"/>
      <c r="AE125" t="str">
        <f>IF(ISBLANK(T_Historical[[#This Row],[BMP Status]]), "", "DoD")</f>
        <v/>
      </c>
      <c r="AH125" s="65"/>
      <c r="AI125" s="65"/>
      <c r="AK125" s="65"/>
      <c r="AL125" s="65"/>
      <c r="AN125" s="65"/>
      <c r="AO125" s="65"/>
      <c r="AQ125" s="65"/>
      <c r="AR125" s="65"/>
      <c r="AT125" s="65"/>
    </row>
    <row r="126" spans="11:46" ht="15" customHeight="1" x14ac:dyDescent="0.25">
      <c r="K126" s="97"/>
      <c r="M126" s="82"/>
      <c r="N126" s="65"/>
      <c r="P126" s="97"/>
      <c r="R126" s="97" t="str">
        <f>_Units</f>
        <v/>
      </c>
      <c r="V126" s="71"/>
      <c r="AE126" t="str">
        <f>IF(ISBLANK(T_Historical[[#This Row],[BMP Status]]), "", "DoD")</f>
        <v/>
      </c>
      <c r="AH126" s="65"/>
      <c r="AI126" s="65"/>
      <c r="AK126" s="65"/>
      <c r="AL126" s="65"/>
      <c r="AN126" s="65"/>
      <c r="AO126" s="65"/>
      <c r="AQ126" s="65"/>
      <c r="AR126" s="65"/>
      <c r="AT126" s="65"/>
    </row>
    <row r="127" spans="11:46" ht="15" customHeight="1" x14ac:dyDescent="0.25">
      <c r="K127" s="97"/>
      <c r="M127" s="82"/>
      <c r="N127" s="65"/>
      <c r="P127" s="97"/>
      <c r="R127" s="97" t="str">
        <f>_Units</f>
        <v/>
      </c>
      <c r="V127" s="71"/>
      <c r="AE127" t="str">
        <f>IF(ISBLANK(T_Historical[[#This Row],[BMP Status]]), "", "DoD")</f>
        <v/>
      </c>
      <c r="AH127" s="65"/>
      <c r="AI127" s="65"/>
      <c r="AK127" s="65"/>
      <c r="AL127" s="65"/>
      <c r="AN127" s="65"/>
      <c r="AO127" s="65"/>
      <c r="AQ127" s="65"/>
      <c r="AR127" s="65"/>
      <c r="AT127" s="65"/>
    </row>
    <row r="128" spans="11:46" ht="15" customHeight="1" x14ac:dyDescent="0.25">
      <c r="K128" s="97"/>
      <c r="M128" s="82"/>
      <c r="N128" s="65"/>
      <c r="P128" s="97"/>
      <c r="R128" s="97" t="str">
        <f>_Units</f>
        <v/>
      </c>
      <c r="V128" s="71"/>
      <c r="AE128" t="str">
        <f>IF(ISBLANK(T_Historical[[#This Row],[BMP Status]]), "", "DoD")</f>
        <v/>
      </c>
      <c r="AH128" s="65"/>
      <c r="AI128" s="65"/>
      <c r="AK128" s="65"/>
      <c r="AL128" s="65"/>
      <c r="AN128" s="65"/>
      <c r="AO128" s="65"/>
      <c r="AQ128" s="65"/>
      <c r="AR128" s="65"/>
      <c r="AT128" s="65"/>
    </row>
    <row r="129" spans="11:46" ht="15" customHeight="1" x14ac:dyDescent="0.25">
      <c r="K129" s="97"/>
      <c r="M129" s="82"/>
      <c r="N129" s="65"/>
      <c r="P129" s="97"/>
      <c r="R129" s="97" t="str">
        <f>_Units</f>
        <v/>
      </c>
      <c r="V129" s="71"/>
      <c r="AE129" t="str">
        <f>IF(ISBLANK(T_Historical[[#This Row],[BMP Status]]), "", "DoD")</f>
        <v/>
      </c>
      <c r="AH129" s="65"/>
      <c r="AI129" s="65"/>
      <c r="AK129" s="65"/>
      <c r="AL129" s="65"/>
      <c r="AN129" s="65"/>
      <c r="AO129" s="65"/>
      <c r="AQ129" s="65"/>
      <c r="AR129" s="65"/>
      <c r="AT129" s="65"/>
    </row>
    <row r="130" spans="11:46" ht="15" customHeight="1" x14ac:dyDescent="0.25">
      <c r="K130" s="97"/>
      <c r="M130" s="82"/>
      <c r="N130" s="65"/>
      <c r="P130" s="97"/>
      <c r="R130" s="97" t="str">
        <f>_Units</f>
        <v/>
      </c>
      <c r="V130" s="71"/>
      <c r="AE130" t="str">
        <f>IF(ISBLANK(T_Historical[[#This Row],[BMP Status]]), "", "DoD")</f>
        <v/>
      </c>
      <c r="AH130" s="65"/>
      <c r="AI130" s="65"/>
      <c r="AK130" s="65"/>
      <c r="AL130" s="65"/>
      <c r="AN130" s="65"/>
      <c r="AO130" s="65"/>
      <c r="AQ130" s="65"/>
      <c r="AR130" s="65"/>
      <c r="AT130" s="65"/>
    </row>
    <row r="131" spans="11:46" ht="15" customHeight="1" x14ac:dyDescent="0.25">
      <c r="K131" s="97"/>
      <c r="M131" s="82"/>
      <c r="N131" s="65"/>
      <c r="P131" s="97"/>
      <c r="R131" s="97" t="str">
        <f>_Units</f>
        <v/>
      </c>
      <c r="V131" s="71"/>
      <c r="AE131" t="str">
        <f>IF(ISBLANK(T_Historical[[#This Row],[BMP Status]]), "", "DoD")</f>
        <v/>
      </c>
      <c r="AH131" s="65"/>
      <c r="AI131" s="65"/>
      <c r="AK131" s="65"/>
      <c r="AL131" s="65"/>
      <c r="AN131" s="65"/>
      <c r="AO131" s="65"/>
      <c r="AQ131" s="65"/>
      <c r="AR131" s="65"/>
      <c r="AT131" s="65"/>
    </row>
    <row r="132" spans="11:46" ht="15" customHeight="1" x14ac:dyDescent="0.25">
      <c r="K132" s="97"/>
      <c r="M132" s="82"/>
      <c r="N132" s="65"/>
      <c r="P132" s="97"/>
      <c r="R132" s="97" t="str">
        <f>_Units</f>
        <v/>
      </c>
      <c r="V132" s="71"/>
      <c r="AE132" t="str">
        <f>IF(ISBLANK(T_Historical[[#This Row],[BMP Status]]), "", "DoD")</f>
        <v/>
      </c>
      <c r="AH132" s="65"/>
      <c r="AI132" s="65"/>
      <c r="AK132" s="65"/>
      <c r="AL132" s="65"/>
      <c r="AN132" s="65"/>
      <c r="AO132" s="65"/>
      <c r="AQ132" s="65"/>
      <c r="AR132" s="65"/>
      <c r="AT132" s="65"/>
    </row>
    <row r="133" spans="11:46" ht="15" customHeight="1" x14ac:dyDescent="0.25">
      <c r="K133" s="97"/>
      <c r="M133" s="82"/>
      <c r="N133" s="65"/>
      <c r="P133" s="97"/>
      <c r="R133" s="97" t="str">
        <f>_Units</f>
        <v/>
      </c>
      <c r="V133" s="71"/>
      <c r="AE133" t="str">
        <f>IF(ISBLANK(T_Historical[[#This Row],[BMP Status]]), "", "DoD")</f>
        <v/>
      </c>
      <c r="AH133" s="65"/>
      <c r="AI133" s="65"/>
      <c r="AK133" s="65"/>
      <c r="AL133" s="65"/>
      <c r="AN133" s="65"/>
      <c r="AO133" s="65"/>
      <c r="AQ133" s="65"/>
      <c r="AR133" s="65"/>
      <c r="AT133" s="65"/>
    </row>
    <row r="134" spans="11:46" ht="15" customHeight="1" x14ac:dyDescent="0.25">
      <c r="K134" s="97"/>
      <c r="M134" s="82"/>
      <c r="N134" s="65"/>
      <c r="P134" s="97"/>
      <c r="R134" s="97" t="str">
        <f>_Units</f>
        <v/>
      </c>
      <c r="V134" s="71"/>
      <c r="AE134" t="str">
        <f>IF(ISBLANK(T_Historical[[#This Row],[BMP Status]]), "", "DoD")</f>
        <v/>
      </c>
      <c r="AH134" s="65"/>
      <c r="AI134" s="65"/>
      <c r="AK134" s="65"/>
      <c r="AL134" s="65"/>
      <c r="AN134" s="65"/>
      <c r="AO134" s="65"/>
      <c r="AQ134" s="65"/>
      <c r="AR134" s="65"/>
      <c r="AT134" s="65"/>
    </row>
    <row r="135" spans="11:46" ht="15" customHeight="1" x14ac:dyDescent="0.25">
      <c r="K135" s="97"/>
      <c r="M135" s="82"/>
      <c r="N135" s="65"/>
      <c r="P135" s="97"/>
      <c r="R135" s="97" t="str">
        <f>_Units</f>
        <v/>
      </c>
      <c r="V135" s="71"/>
      <c r="AE135" t="str">
        <f>IF(ISBLANK(T_Historical[[#This Row],[BMP Status]]), "", "DoD")</f>
        <v/>
      </c>
      <c r="AH135" s="65"/>
      <c r="AI135" s="65"/>
      <c r="AK135" s="65"/>
      <c r="AL135" s="65"/>
      <c r="AN135" s="65"/>
      <c r="AO135" s="65"/>
      <c r="AQ135" s="65"/>
      <c r="AR135" s="65"/>
      <c r="AT135" s="65"/>
    </row>
    <row r="136" spans="11:46" ht="15" customHeight="1" x14ac:dyDescent="0.25">
      <c r="K136" s="97"/>
      <c r="M136" s="82"/>
      <c r="N136" s="65"/>
      <c r="P136" s="97"/>
      <c r="R136" s="97" t="str">
        <f>_Units</f>
        <v/>
      </c>
      <c r="V136" s="71"/>
      <c r="AE136" t="str">
        <f>IF(ISBLANK(T_Historical[[#This Row],[BMP Status]]), "", "DoD")</f>
        <v/>
      </c>
      <c r="AH136" s="65"/>
      <c r="AI136" s="65"/>
      <c r="AK136" s="65"/>
      <c r="AL136" s="65"/>
      <c r="AN136" s="65"/>
      <c r="AO136" s="65"/>
      <c r="AQ136" s="65"/>
      <c r="AR136" s="65"/>
      <c r="AT136" s="65"/>
    </row>
    <row r="137" spans="11:46" ht="15" customHeight="1" x14ac:dyDescent="0.25">
      <c r="K137" s="97"/>
      <c r="M137" s="82"/>
      <c r="N137" s="65"/>
      <c r="P137" s="97"/>
      <c r="R137" s="97" t="str">
        <f>_Units</f>
        <v/>
      </c>
      <c r="V137" s="71"/>
      <c r="AE137" t="str">
        <f>IF(ISBLANK(T_Historical[[#This Row],[BMP Status]]), "", "DoD")</f>
        <v/>
      </c>
      <c r="AH137" s="65"/>
      <c r="AI137" s="65"/>
      <c r="AK137" s="65"/>
      <c r="AL137" s="65"/>
      <c r="AN137" s="65"/>
      <c r="AO137" s="65"/>
      <c r="AQ137" s="65"/>
      <c r="AR137" s="65"/>
      <c r="AT137" s="65"/>
    </row>
    <row r="138" spans="11:46" ht="15" customHeight="1" x14ac:dyDescent="0.25">
      <c r="K138" s="97"/>
      <c r="M138" s="82"/>
      <c r="N138" s="65"/>
      <c r="P138" s="97"/>
      <c r="R138" s="97" t="str">
        <f>_Units</f>
        <v/>
      </c>
      <c r="V138" s="71"/>
      <c r="AE138" t="str">
        <f>IF(ISBLANK(T_Historical[[#This Row],[BMP Status]]), "", "DoD")</f>
        <v/>
      </c>
      <c r="AH138" s="65"/>
      <c r="AI138" s="65"/>
      <c r="AK138" s="65"/>
      <c r="AL138" s="65"/>
      <c r="AN138" s="65"/>
      <c r="AO138" s="65"/>
      <c r="AQ138" s="65"/>
      <c r="AR138" s="65"/>
      <c r="AT138" s="65"/>
    </row>
    <row r="139" spans="11:46" ht="15" customHeight="1" x14ac:dyDescent="0.25">
      <c r="K139" s="97"/>
      <c r="M139" s="82"/>
      <c r="N139" s="65"/>
      <c r="P139" s="97"/>
      <c r="R139" s="97" t="str">
        <f>_Units</f>
        <v/>
      </c>
      <c r="V139" s="71"/>
      <c r="AE139" t="str">
        <f>IF(ISBLANK(T_Historical[[#This Row],[BMP Status]]), "", "DoD")</f>
        <v/>
      </c>
      <c r="AH139" s="65"/>
      <c r="AI139" s="65"/>
      <c r="AK139" s="65"/>
      <c r="AL139" s="65"/>
      <c r="AN139" s="65"/>
      <c r="AO139" s="65"/>
      <c r="AQ139" s="65"/>
      <c r="AR139" s="65"/>
      <c r="AT139" s="65"/>
    </row>
    <row r="140" spans="11:46" ht="15" customHeight="1" x14ac:dyDescent="0.25">
      <c r="K140" s="97"/>
      <c r="M140" s="82"/>
      <c r="N140" s="65"/>
      <c r="P140" s="97"/>
      <c r="R140" s="97" t="str">
        <f>_Units</f>
        <v/>
      </c>
      <c r="V140" s="71"/>
      <c r="AE140" t="str">
        <f>IF(ISBLANK(T_Historical[[#This Row],[BMP Status]]), "", "DoD")</f>
        <v/>
      </c>
      <c r="AH140" s="65"/>
      <c r="AI140" s="65"/>
      <c r="AK140" s="65"/>
      <c r="AL140" s="65"/>
      <c r="AN140" s="65"/>
      <c r="AO140" s="65"/>
      <c r="AQ140" s="65"/>
      <c r="AR140" s="65"/>
      <c r="AT140" s="65"/>
    </row>
    <row r="141" spans="11:46" ht="15" customHeight="1" x14ac:dyDescent="0.25">
      <c r="K141" s="97"/>
      <c r="M141" s="82"/>
      <c r="N141" s="65"/>
      <c r="P141" s="97"/>
      <c r="R141" s="97" t="str">
        <f>_Units</f>
        <v/>
      </c>
      <c r="V141" s="71"/>
      <c r="AE141" t="str">
        <f>IF(ISBLANK(T_Historical[[#This Row],[BMP Status]]), "", "DoD")</f>
        <v/>
      </c>
      <c r="AH141" s="65"/>
      <c r="AI141" s="65"/>
      <c r="AK141" s="65"/>
      <c r="AL141" s="65"/>
      <c r="AN141" s="65"/>
      <c r="AO141" s="65"/>
      <c r="AQ141" s="65"/>
      <c r="AR141" s="65"/>
      <c r="AT141" s="65"/>
    </row>
    <row r="142" spans="11:46" ht="15" customHeight="1" x14ac:dyDescent="0.25">
      <c r="K142" s="97"/>
      <c r="M142" s="82"/>
      <c r="N142" s="65"/>
      <c r="P142" s="97"/>
      <c r="R142" s="97" t="str">
        <f>_Units</f>
        <v/>
      </c>
      <c r="V142" s="71"/>
      <c r="AE142" t="str">
        <f>IF(ISBLANK(T_Historical[[#This Row],[BMP Status]]), "", "DoD")</f>
        <v/>
      </c>
      <c r="AH142" s="65"/>
      <c r="AI142" s="65"/>
      <c r="AK142" s="65"/>
      <c r="AL142" s="65"/>
      <c r="AN142" s="65"/>
      <c r="AO142" s="65"/>
      <c r="AQ142" s="65"/>
      <c r="AR142" s="65"/>
      <c r="AT142" s="65"/>
    </row>
  </sheetData>
  <sheetProtection sheet="1" objects="1" scenarios="1"/>
  <protectedRanges>
    <protectedRange sqref="Q1:AD1048576 AF1:AK1048576 AU1:AU1048576 K1:O1048576" name="Historical"/>
  </protectedRanges>
  <dataConsolidate/>
  <conditionalFormatting sqref="A2:E786">
    <cfRule type="containsText" dxfId="13" priority="27" operator="containsText" text="RED">
      <formula>NOT(ISERROR(SEARCH("RED",A2)))</formula>
    </cfRule>
    <cfRule type="containsText" dxfId="12" priority="28" operator="containsText" text="YELLOW">
      <formula>NOT(ISERROR(SEARCH("YELLOW",A2)))</formula>
    </cfRule>
    <cfRule type="containsText" dxfId="11" priority="29" operator="containsText" text="GREEN">
      <formula>NOT(ISERROR(SEARCH("GREEN",A2)))</formula>
    </cfRule>
  </conditionalFormatting>
  <conditionalFormatting sqref="F2:F786">
    <cfRule type="expression" dxfId="10" priority="24">
      <formula>A2="GREEN"</formula>
    </cfRule>
    <cfRule type="expression" dxfId="9" priority="25">
      <formula>A2="YELLOW"</formula>
    </cfRule>
    <cfRule type="expression" dxfId="8" priority="26">
      <formula>A2="RED"</formula>
    </cfRule>
  </conditionalFormatting>
  <conditionalFormatting sqref="Q2:S142 AC2:AD142 L2:O142">
    <cfRule type="expression" dxfId="7" priority="8">
      <formula>AND(NOT(ISBLANK($K2)), ISBLANK(L2))</formula>
    </cfRule>
  </conditionalFormatting>
  <conditionalFormatting sqref="W2:AA142">
    <cfRule type="expression" dxfId="0" priority="7">
      <formula>AND(NOT(ISBLANK($K2)), AND(ISBLANK($W2), AND(ISBLANK($Y2), OR(ISBLANK($Z2), ISBLANK($AA2)))))</formula>
    </cfRule>
  </conditionalFormatting>
  <conditionalFormatting sqref="AH2:AH142">
    <cfRule type="expression" dxfId="6" priority="4">
      <formula>AND(NOT(ISBLANK($K2)), AND(ISBLANK(AH2), AG2="Fail"))</formula>
    </cfRule>
  </conditionalFormatting>
  <conditionalFormatting sqref="N2:N142">
    <cfRule type="expression" dxfId="5" priority="1">
      <formula>AND(NOTI(SBLANK($N2)), OR(AND($K2 = "Historical", $N2&gt;_FYStart), AND($K2 = "Progress", OR($N2 &lt;= _FYStart, $N2 &gt;_FYEnd))))</formula>
    </cfRule>
  </conditionalFormatting>
  <dataValidations xWindow="72" yWindow="341" count="76">
    <dataValidation allowBlank="1" showInputMessage="1" showErrorMessage="1" prompt="Required if Inspection Date 5 is Populated" sqref="AS1" xr:uid="{00000000-0002-0000-0200-000000000000}"/>
    <dataValidation allowBlank="1" showInputMessage="1" showErrorMessage="1" prompt="Only enter data if BMP Name is &quot;Manure Transport&quot;. Use this field to indicate the destination of the manure transport." sqref="X1" xr:uid="{00000000-0002-0000-0200-000001000000}"/>
    <dataValidation allowBlank="1" showInputMessage="1" showErrorMessage="1" prompt="Select Pass/Fail if an inspection was performed." sqref="AG1 AJ1" xr:uid="{00000000-0002-0000-0200-000002000000}"/>
    <dataValidation allowBlank="1" showInputMessage="1" showErrorMessage="1" prompt="If the inspection status = FAIL, enter the date as MM/DD/YYYY." sqref="AH1 AK1" xr:uid="{00000000-0002-0000-0200-000003000000}"/>
    <dataValidation allowBlank="1" showInputMessage="1" showErrorMessage="1" prompt="Required if Inspection Date 3 is Populated" sqref="AM1" xr:uid="{00000000-0002-0000-0200-000006000000}"/>
    <dataValidation allowBlank="1" showInputMessage="1" showErrorMessage="1" prompt="Required if Status 3 = FAIL" sqref="AN1" xr:uid="{00000000-0002-0000-0200-000007000000}"/>
    <dataValidation allowBlank="1" showInputMessage="1" showErrorMessage="1" prompt="Required if Inspection Date 4 is Populated" sqref="AP1" xr:uid="{00000000-0002-0000-0200-000008000000}"/>
    <dataValidation allowBlank="1" showInputMessage="1" showErrorMessage="1" prompt="Required if Status 4 = FAIL" sqref="AQ1" xr:uid="{00000000-0002-0000-0200-000009000000}"/>
    <dataValidation allowBlank="1" showInputMessage="1" showErrorMessage="1" prompt="Required if Status 5 = FAIL" sqref="AT1" xr:uid="{00000000-0002-0000-0200-00000A000000}"/>
    <dataValidation allowBlank="1" showInputMessage="1" showErrorMessage="1" prompt="Required. Select the BMP Name from the list provided. " sqref="O1" xr:uid="{00000000-0002-0000-0200-00000B000000}"/>
    <dataValidation allowBlank="1" showInputMessage="1" showErrorMessage="1" prompt="Required, select a valid Measurment Name value from the field drop down after selecting a BMP Name." sqref="Q1" xr:uid="{00000000-0002-0000-0200-00000C000000}"/>
    <dataValidation allowBlank="1" showInputMessage="1" showErrorMessage="1" prompt="Required, enter the quanitative value of the BMP's extent in the units that have been populated in Column Q." sqref="S1" xr:uid="{00000000-0002-0000-0200-00000D000000}"/>
    <dataValidation allowBlank="1" showInputMessage="1" showErrorMessage="1" prompt="Optional, users can enter an inspection date associated with the BMP (mm/dd/yy)." sqref="AR1 AO1 AL1" xr:uid="{00000000-0002-0000-0200-00000E000000}"/>
    <dataValidation allowBlank="1" showInputMessage="1" showErrorMessage="1" prompt="Select the Installation Name." sqref="AC1" xr:uid="{00000000-0002-0000-0200-00000F000000}"/>
    <dataValidation allowBlank="1" showInputMessage="1" showErrorMessage="1" promptTitle="BMP Status" prompt="- Progress= 7/1/16-6/30/17._x000a_- Planned 2018= 7/1/17 - 6/30/18. _x000a_- Planned 2019= 7/1/18 - 6/30/19._x000a_- Delayed= Delayed past SY19._x000a_- Removed= Cancelled." sqref="K143:K1048576" xr:uid="{00000000-0002-0000-0200-000010000000}"/>
    <dataValidation allowBlank="1" showInputMessage="1" showErrorMessage="1" prompt="Enter the federal Fiscal Year funding was, or is planned to be, provided for the BMP. " sqref="L1" xr:uid="{00000000-0002-0000-0200-000011000000}"/>
    <dataValidation allowBlank="1" showInputMessage="1" showErrorMessage="1" prompt="Enter the cost to implement, or funding planned for the practice. Should not be blank or zero. " sqref="M1" xr:uid="{00000000-0002-0000-0200-000012000000}"/>
    <dataValidation allowBlank="1" showInputMessage="1" showErrorMessage="1" prompt="Do not enter a tracking ID unless it was assigned to this exact BMP record." sqref="H1" xr:uid="{00000000-0002-0000-0200-000013000000}"/>
    <dataValidation allowBlank="1" showInputMessage="1" showErrorMessage="1" prompt="Optional field that allows users to enter unique IDs used in their data management processes._x000a_" sqref="I1" xr:uid="{00000000-0002-0000-0200-000014000000}"/>
    <dataValidation allowBlank="1" showInputMessage="1" showErrorMessage="1" prompt="Optional field that allows 319 grant users to enter contract numbers used in their data management processes._x000a_" sqref="J1" xr:uid="{00000000-0002-0000-0200-000015000000}"/>
    <dataValidation errorStyle="warning" operator="greaterThanOrEqual" allowBlank="1" showInputMessage="1" showErrorMessage="1" errorTitle="Invalid Date" error="Enter a valid date (mm/dd/yyyy) greater than 1/1/2015.  " prompt="Required, enter the date the BMP was installed (mm/dd/yyyy)." sqref="N1" xr:uid="{00000000-0002-0000-0200-000016000000}"/>
    <dataValidation allowBlank="1" showInputMessage="1" showErrorMessage="1" prompt="Optional, user can enter the Impervious Acres Treated by the BMP." sqref="T1" xr:uid="{00000000-0002-0000-0200-000017000000}"/>
    <dataValidation allowBlank="1" showInputMessage="1" showErrorMessage="1" prompt="Optional, user can enter Runoff Treated by the BMP in Acre-Feet." sqref="U1" xr:uid="{00000000-0002-0000-0200-000018000000}"/>
    <dataValidation allowBlank="1" showInputMessage="1" showErrorMessage="1" prompt="Optional, provide any additional data that is not captured by the template. " sqref="V1" xr:uid="{00000000-0002-0000-0200-000019000000}"/>
    <dataValidation allowBlank="1" showInputMessage="1" showErrorMessage="1" prompt="Enter the name of the Contact Person for the BMP or installation." sqref="AD1" xr:uid="{00000000-0002-0000-0200-00001A000000}"/>
    <dataValidation allowBlank="1" showInputMessage="1" showErrorMessage="1" prompt="Automatically entered as DoD for reporting purposes. " sqref="AE1" xr:uid="{00000000-0002-0000-0200-00001B000000}"/>
    <dataValidation allowBlank="1" showInputMessage="1" showErrorMessage="1" prompt="The Measurement Unit is automatically populated based on the Measurement Name selected. Do not change, delete, or overwrite the value that is populated. " sqref="R1" xr:uid="{00000000-0002-0000-0200-00001C000000}"/>
    <dataValidation allowBlank="1" showInputMessage="1" showErrorMessage="1" prompt="Indicates if the BMP received credit by the state and/or Bay Model. Field is locked and cannot be changed. _x000a_- Green: Full Credit_x000a_- Yellow: Partial Credit_x000a_- Red: No Credit" sqref="A1" xr:uid="{00000000-0002-0000-0200-000022000000}"/>
    <dataValidation allowBlank="1" showInputMessage="1" showErrorMessage="1" prompt="Indicates if the BMP was identified in the BMP Warehouse. Used for internal tracking purposes only. _x000a_- Green: Full Credit_x000a_- Yellow: Partial Credit_x000a_- Red: No Credit" sqref="B1" xr:uid="{00000000-0002-0000-0200-000024000000}"/>
    <dataValidation allowBlank="1" showInputMessage="1" showErrorMessage="1" prompt="Indicates if the BMP was identified in the NEIEN Database. Used for internal tracking purposes only._x000a_- Green: Full Credit_x000a_- Yellow: Partial Credit_x000a_- Red: No Credit" sqref="C1" xr:uid="{00000000-0002-0000-0200-000026000000}"/>
    <dataValidation allowBlank="1" showInputMessage="1" showErrorMessage="1" prompt="Indicates if the BMP has valid inspections in the NEIEN Database. Used for internal tracking purposes only._x000a_- Green: Full Credit_x000a_- Yellow: Partial Credit_x000a_- Red: No Credit" sqref="D1" xr:uid="{00000000-0002-0000-0200-000028000000}"/>
    <dataValidation allowBlank="1" showInputMessage="1" showErrorMessage="1" prompt="Indicates if the BMP is valid for CAST Input. Used for internal tracking purposes only._x000a_- Green: Full Credit_x000a_- Yellow: Partial Credit_x000a_- Red: No Credit" sqref="E1" xr:uid="{00000000-0002-0000-0200-000029000000}"/>
    <dataValidation allowBlank="1" showInputMessage="1" showErrorMessage="1" prompt="Provides a brief explanation of the FY17 Crediting Status applicable to Historical BMPs only.  Field is locked and cannot be changed." sqref="F1" xr:uid="{00000000-0002-0000-0200-00002B000000}"/>
    <dataValidation allowBlank="1" showInputMessage="1" showErrorMessage="1" prompt="System Use Only_x000a__x000a_Do not enter data" sqref="G1" xr:uid="{00000000-0002-0000-0200-00002D000000}"/>
    <dataValidation allowBlank="1" showInputMessage="1" showErrorMessage="1" prompt="- Historical= Prior to 7/1/17._x000a_- Removed= Cancelled." sqref="K1" xr:uid="{00000000-0002-0000-0200-000032000000}"/>
    <dataValidation allowBlank="1" showInputMessage="1" showErrorMessage="1" prompt="Must enter one Locational field (Locality, HUC12,VAHU6,Lat &amp; Long). Select the Locality where the BMP is located." sqref="W1" xr:uid="{00000000-0002-0000-0200-00003D000000}"/>
    <dataValidation allowBlank="1" showInputMessage="1" showErrorMessage="1" prompt="Must enter one Locational field (Locality, HUC12,VAHU6,Lat &amp; Long). Select the HUC12 where the BMP is located." sqref="Y1" xr:uid="{00000000-0002-0000-0200-000040000000}"/>
    <dataValidation allowBlank="1" showInputMessage="1" showErrorMessage="1" prompt="Must enter one Locational field (Locality, HUC12,VAHU6,Lat &amp; Long). Provide the Latitude for the BMP." sqref="Z1" xr:uid="{00000000-0002-0000-0200-000042000000}"/>
    <dataValidation allowBlank="1" showInputMessage="1" showErrorMessage="1" prompt="Must enter one Locational field (Locality, HUC12,VAHU6,Lat &amp; Long). Provide the Longitude for the BMP." sqref="AA1" xr:uid="{00000000-0002-0000-0200-000044000000}"/>
    <dataValidation allowBlank="1" showInputMessage="1" showErrorMessage="1" prompt="BMP Name as reported in FY17 Datacall. Field is for reference only and cannot be modified. " sqref="P1" xr:uid="{00000000-0002-0000-0200-00004A000000}"/>
    <dataValidation allowBlank="1" showInputMessage="1" showErrorMessage="1" prompt="Optional.  If land use is not selected, it will be auto-populated with the default land use when the BMP record is submitted to NEIEN." sqref="AB1" xr:uid="{00000000-0002-0000-0200-00004B000000}"/>
    <dataValidation allowBlank="1" showInputMessage="1" showErrorMessage="1" prompt="Optional, users can enter an inspection date associated with the BMP (mm/dd/yyyy)." sqref="AF1 AI1" xr:uid="{7527968E-CD66-493A-B602-72198EBD41E7}"/>
    <dataValidation type="list" allowBlank="1" showInputMessage="1" showErrorMessage="1" errorTitle="Invalid Selection" error="Select the value from the list provided. " promptTitle="Agency Name" prompt="Automatically entered as DoD for reporting purposes. " sqref="AE2:AE142" xr:uid="{00000000-0002-0000-0200-00001D000000}">
      <formula1>"DoD"</formula1>
    </dataValidation>
    <dataValidation type="whole" allowBlank="1" showInputMessage="1" showErrorMessage="1" errorTitle="Invalid Entry" error="Enter a 4-digit year between 1944 and 2025. " promptTitle="Year Funded" prompt="Enter the federal Fiscal Year that the BMP received funding, or the federal Fiscal Year for which funding is planned. Report any BMPs planned through 2025._x000a_" sqref="L2:L142" xr:uid="{00000000-0002-0000-0200-00001E000000}">
      <formula1>Val_YearMin</formula1>
      <formula2>Val_YearMax</formula2>
    </dataValidation>
    <dataValidation type="list" allowBlank="1" showInputMessage="1" showErrorMessage="1" errorTitle="Invalid Selection" error="Select from the list of values provided." promptTitle="Facility Name" prompt="Select the Installation Name." sqref="AC2:AC142" xr:uid="{00000000-0002-0000-0200-00001F000000}">
      <formula1>_FacName</formula1>
    </dataValidation>
    <dataValidation type="list" allowBlank="1" showInputMessage="1" showErrorMessage="1" errorTitle="Invalid Selection" error="Select from the list of values provided." promptTitle="CAST BMP Input" prompt="Indicates if the BMP is valid for CAST Input. Used for internal tracking purposes only._x000a_- Green: Full Credit_x000a_- Yellow: Partial Credit_x000a_- Red: No Credit" sqref="E2:E142" xr:uid="{00000000-0002-0000-0200-000020000000}">
      <formula1>_RecordStatus</formula1>
    </dataValidation>
    <dataValidation type="list" allowBlank="1" showInputMessage="1" showErrorMessage="1" errorTitle="Invalid Selection" error="Select from the list of values provided." promptTitle="Crediting Status" prompt="Indicates if the BMP received credit by the state and/or Bay Model. Field is locked and cannot be changed. _x000a_- Green: Full Credit_x000a_- Yellow: Partial Credit_x000a_- Red: No Credit" sqref="A2:A142" xr:uid="{00000000-0002-0000-0200-000021000000}">
      <formula1>_RecordStatus</formula1>
    </dataValidation>
    <dataValidation type="list" allowBlank="1" showInputMessage="1" showErrorMessage="1" errorTitle="Invalid Selection" error="Select from the list of values provided." promptTitle="BMP Warehouse" prompt="Indicates if the BMP was identified in the BMP Warehouse. Used for internal tracking purposes only. _x000a_- Green: Full Credit_x000a_- Yellow: Partial Credit_x000a_- Red: No Credit" sqref="B2:B142" xr:uid="{00000000-0002-0000-0200-000023000000}">
      <formula1>_RecordStatus</formula1>
    </dataValidation>
    <dataValidation type="list" allowBlank="1" showInputMessage="1" showErrorMessage="1" errorTitle="Invalid Selection" error="Select from the list of values provided." promptTitle="NEIEN BMP List" prompt="Indicates if the BMP was identified in the NEIEN Database. Used for internal tracking purposes only._x000a_- Green: Full Credit_x000a_- Yellow: Partial Credit_x000a_- Red: No Credit" sqref="C2:C142" xr:uid="{00000000-0002-0000-0200-000025000000}">
      <formula1>_RecordStatus</formula1>
    </dataValidation>
    <dataValidation type="list" allowBlank="1" showInputMessage="1" showErrorMessage="1" errorTitle="Invalid Selection" error="Select from the list of values provided." promptTitle="NEIEN Inspection" prompt="Indicates if the BMP has valid inspections in the NEIEN Database. Used for internal tracking purposes only._x000a_- Green: Full Credit_x000a_- Yellow: Partial Credit_x000a_- Red: No Credit" sqref="D2:D142" xr:uid="{00000000-0002-0000-0200-000027000000}">
      <formula1>_RecordStatus</formula1>
    </dataValidation>
    <dataValidation type="list" allowBlank="1" showInputMessage="1" showErrorMessage="1" errorTitle="Invalid Selection" error="Select from the list of values provided." promptTitle="Explanation" prompt="Provides a brief explanation of the FY17 Crediting Status applicable to Historical BMPs only.  Field is locked and cannot be changed." sqref="F2:F142" xr:uid="{00000000-0002-0000-0200-00002A000000}">
      <formula1>_Explanation</formula1>
    </dataValidation>
    <dataValidation allowBlank="1" showInputMessage="1" showErrorMessage="1" promptTitle="Upload Status" prompt="System Use Only_x000a__x000a_Do not enter data" sqref="G2:G142" xr:uid="{00000000-0002-0000-0200-00002C000000}"/>
    <dataValidation allowBlank="1" showInputMessage="1" showErrorMessage="1" promptTitle="Tracking ID" prompt="Do not enter a tracking ID unless it was assigned to this exact BMP record." sqref="H2:H142" xr:uid="{00000000-0002-0000-0200-00002E000000}"/>
    <dataValidation allowBlank="1" showInputMessage="1" showErrorMessage="1" promptTitle="DOD BMP ID" prompt="Optional field that allows users to enter unique IDs used in their data management processes." sqref="I2:I142" xr:uid="{00000000-0002-0000-0200-00002F000000}"/>
    <dataValidation allowBlank="1" showInputMessage="1" showErrorMessage="1" promptTitle="Contract No" prompt="Optional field that allows 319 grant users to enter contract numbers used in their data management processes._x000a_" sqref="J2:J142" xr:uid="{00000000-0002-0000-0200-000030000000}"/>
    <dataValidation type="list" allowBlank="1" showInputMessage="1" showErrorMessage="1" errorTitle="Invalid Selection" error="Select from the list of values provided." promptTitle="BMP Status" prompt="- Historical= Prior to 7/1/17._x000a_- Removed= Cancelled." sqref="K2:K142" xr:uid="{00000000-0002-0000-0200-000031000000}">
      <formula1>_HistBMPStatus</formula1>
    </dataValidation>
    <dataValidation type="decimal" operator="greaterThan" allowBlank="1" showInputMessage="1" showErrorMessage="1" errorTitle="Invalid Entry" error="Please enter a numerical value greater than zero. " promptTitle="BMP Cost" prompt="Enter the cost to implement, or funding planned for the practice. Should not be blank or zero. " sqref="M2:M142" xr:uid="{00000000-0002-0000-0200-000033000000}">
      <formula1>0</formula1>
    </dataValidation>
    <dataValidation type="date" allowBlank="1" showInputMessage="1" showErrorMessage="1" errorTitle="Invalid Date" error="Invalid Date Enter a valid date in MM/DD/YYYY format. If only the year is known, use 01/01/YYYY. _x000a_" promptTitle="Date Installed" prompt="Required, enter the date the BMP was installed (mm/dd/yyyy)._x000a_" sqref="N2:N142" xr:uid="{00000000-0002-0000-0200-000034000000}">
      <formula1>Val_DateMin</formula1>
      <formula2>Val_DateMax</formula2>
    </dataValidation>
    <dataValidation type="list" allowBlank="1" showInputMessage="1" showErrorMessage="1" errorTitle="Invalid Selection" error="Select from the list of values provided." promptTitle="BMP Name" prompt="Required. Select the BMP Name from the list provided. " sqref="O2:O142" xr:uid="{00000000-0002-0000-0200-000035000000}">
      <formula1>_BMPName</formula1>
    </dataValidation>
    <dataValidation type="list" allowBlank="1" showInputMessage="1" showErrorMessage="1" errorTitle="Invalid Selection" error="Select from the list of values provided." promptTitle="Measurement Name" prompt="Required, select a valid Measurment Name value from the field drop down after selecting a BMP Name." sqref="Q2:Q142" xr:uid="{00000000-0002-0000-0200-000036000000}">
      <formula1>_Measures</formula1>
    </dataValidation>
    <dataValidation allowBlank="1" showInputMessage="1" showErrorMessage="1" errorTitle="Invalid Selection" error="Select the value from the list provided. " promptTitle="Measurement Unit" prompt="The Measurement Unit is automatically populated based on the Measurement Name selected. Do not change, delete, or overwrite the value that is populated. " sqref="R2:R142" xr:uid="{00000000-0002-0000-0200-000037000000}"/>
    <dataValidation type="decimal" operator="greaterThanOrEqual" allowBlank="1" showInputMessage="1" showErrorMessage="1" errorTitle="Invalid Entry" error="Please enter a numerical value greater than or equal to zero. " promptTitle="BMP Extent" prompt="Required, enter the quanitative value of the BMP's extent in the units that have been populated in Column Q." sqref="S2:S142" xr:uid="{00000000-0002-0000-0200-000038000000}">
      <formula1>0</formula1>
    </dataValidation>
    <dataValidation type="decimal" operator="greaterThanOrEqual" allowBlank="1" showInputMessage="1" showErrorMessage="1" errorTitle="Invalid Entry" error="Enter a numerical value greater than or equal to zero. " promptTitle="Impervious Area" prompt="Optional, user can enter the Impervious Acres Treated by the BMP." sqref="T2:T142" xr:uid="{00000000-0002-0000-0200-000039000000}">
      <formula1>0</formula1>
    </dataValidation>
    <dataValidation type="decimal" operator="greaterThanOrEqual" allowBlank="1" showInputMessage="1" showErrorMessage="1" errorTitle="Invalid Entry" error="Enter a numerical value greater than or equal to zero. _x000a_" promptTitle="Runoff Treated" prompt="Optional, user can enter Runoff Treated by the BMP in Acre-Feet._x000a_" sqref="U2:U142" xr:uid="{00000000-0002-0000-0200-00003A000000}">
      <formula1>0</formula1>
    </dataValidation>
    <dataValidation allowBlank="1" showInputMessage="1" showErrorMessage="1" promptTitle="Practice Description" prompt="Optional, provide any additional data that is not captured by the template. " sqref="V2:V142" xr:uid="{00000000-0002-0000-0200-00003B000000}"/>
    <dataValidation type="list" allowBlank="1" showInputMessage="1" showErrorMessage="1" errorTitle="Invalid Selection" error="Select from the list of values provided." promptTitle="Locality" prompt="Must enter one Locational field (Locality, HUC12,VAHU6,Lat &amp; Long). Select the Locality where the BMP is located." sqref="W2:W142" xr:uid="{00000000-0002-0000-0200-00003C000000}">
      <formula1>_Localities</formula1>
    </dataValidation>
    <dataValidation type="list" allowBlank="1" showInputMessage="1" showErrorMessage="1" errorTitle="Invalid Selection" error="Select from the list of values provided." promptTitle="ToLocality" prompt="Only enter data if BMP Name is &quot;Manure Transport&quot;. Use this field to indicate the destination of the manure transport." sqref="X2:X142" xr:uid="{00000000-0002-0000-0200-00003E000000}">
      <formula1>_Localities</formula1>
    </dataValidation>
    <dataValidation type="list" allowBlank="1" showInputMessage="1" showErrorMessage="1" errorTitle="Invalid Selection" error="Select from the list of values provided." promptTitle="HUC12" prompt="Must enter one Locational field (Locality, HUC12,VAHU6,Lat &amp; Long). Select the HUC12 where the BMP is located." sqref="Y2:Y142" xr:uid="{00000000-0002-0000-0200-00003F000000}">
      <formula1>_HUC12</formula1>
    </dataValidation>
    <dataValidation type="decimal" allowBlank="1" showInputMessage="1" showErrorMessage="1" errorTitle="Invalid Entry" error="Enter a decimal latitude within the Chesapeake Bay Watershed (~30 - 50)." promptTitle="Latitude" prompt="Must enter one Locational field (Locality, HUC12,VAHU6,Lat &amp; Long). Provide the Latitude for the BMP." sqref="Z2:Z142" xr:uid="{00000000-0002-0000-0200-000041000000}">
      <formula1>Val_LatMin</formula1>
      <formula2>Val_LatMax</formula2>
    </dataValidation>
    <dataValidation type="decimal" allowBlank="1" showInputMessage="1" showErrorMessage="1" errorTitle="Invalid Entry" error="Enter a decimal longitude within the Chesapeake Bay Watershed (~-70 - -85)." promptTitle="Longitude" prompt="Must enter one Locational field (Locality, HUC12,VAHU6,Lat &amp; Long). Provide the Longitude for the BMP." sqref="AA2:AA142" xr:uid="{00000000-0002-0000-0200-000043000000}">
      <formula1>Val_LongMin</formula1>
      <formula2>Val_LongMax</formula2>
    </dataValidation>
    <dataValidation allowBlank="1" showInputMessage="1" showErrorMessage="1" promptTitle="Contact Name" prompt="Enter the name of the Contact Person for the BMP or installation." sqref="AD2:AD142" xr:uid="{00000000-0002-0000-0200-000045000000}"/>
    <dataValidation type="list" allowBlank="1" showInputMessage="1" showErrorMessage="1" errorTitle="Invalid Selection" error="Select from the list of values provided." promptTitle="Inspection Status" prompt="Select Pass/Fail if an inspection was performed." sqref="AS2:AS142 AJ2:AJ142 AG2:AG142 AP2:AP142 AM2:AM142" xr:uid="{00000000-0002-0000-0200-000046000000}">
      <formula1>_InspStatus</formula1>
    </dataValidation>
    <dataValidation type="date" allowBlank="1" showInputMessage="1" showErrorMessage="1" errorTitle="Invalid Date" error="Invalid Date Enter a valid date in MM/DD/YYYY format. If only the year is known, use 01/01/YYYY. _x000a_" promptTitle="Inspection Maintenance" prompt="If the inspection status = FAIL, enter the date as MM/DD/YYYY." sqref="AT2:AT142 AK2:AK142 AH2:AH142 AQ2:AQ142 AN2:AN142" xr:uid="{00000000-0002-0000-0200-000047000000}">
      <formula1>Val_DateMin</formula1>
      <formula2>Val_DateMax</formula2>
    </dataValidation>
    <dataValidation type="date" allowBlank="1" showInputMessage="1" showErrorMessage="1" errorTitle="Invalid Date" error="Enter a valid date in MM/DD/YYYY format. If only the year is known, use 01/01/YYYY. " promptTitle="Inspection Date" prompt="Optional, users can enter an inspection date associated with the BMP (mm/dd/yyyy)." sqref="AF2:AF142 AI2:AI142 AO2:AO142 AL2:AL142 AR2:AR142" xr:uid="{00000000-0002-0000-0200-000048000000}">
      <formula1>Val_DateMin</formula1>
      <formula2>Val_DateMax</formula2>
    </dataValidation>
    <dataValidation allowBlank="1" showInputMessage="1" showErrorMessage="1" promptTitle="Previous BMP Name" prompt="BMP Name as reported in FY17 Datacall. Field is for reference only and cannot be modified. " sqref="P2:P142" xr:uid="{00000000-0002-0000-0200-000049000000}"/>
    <dataValidation type="list" allowBlank="1" showInputMessage="1" showErrorMessage="1" errorTitle="Invalid Selection" error="Select from the list of values provided." promptTitle="Land Use Selection" prompt="Optional.  If land use is not selected, it will be auto-populated with the default land use when the BMP record is submitted to NEIEN." sqref="AB2:AB142" xr:uid="{00000000-0002-0000-0200-00004C000000}">
      <formula1>_Landuse</formula1>
    </dataValidation>
  </dataValidations>
  <pageMargins left="0.7" right="0.7" top="0.75" bottom="0.75" header="0.3" footer="0.3"/>
  <pageSetup paperSize="3" scale="28" fitToHeight="0" orientation="landscape" horizontalDpi="4294967293" r:id="rId1"/>
  <headerFooter>
    <oddHeader>&amp;R&amp;D</oddHeader>
    <oddFooter>&amp;L&amp;F&amp;C&amp;A&amp;R&amp;P of &amp;N</oddFooter>
  </headerFooter>
  <tableParts count="1">
    <tablePart r:id="rId2"/>
  </tableParts>
  <extLst>
    <ext xmlns:x14="http://schemas.microsoft.com/office/spreadsheetml/2009/9/main" uri="{78C0D931-6437-407d-A8EE-F0AAD7539E65}">
      <x14:conditionalFormattings>
        <x14:conditionalFormatting xmlns:xm="http://schemas.microsoft.com/office/excel/2006/main">
          <x14:cfRule type="expression" priority="5" id="{00000000-000E-0000-0200-000004000000}">
            <xm:f>AND(NOT(ISBLANK($K2)),  AND(ISBLANK(AF2), $N2&lt;INDEX(BMP_Names!$E$2:$E$82, MATCH($O2, BMP_Names!$A$2:$A$82, 0))))</xm:f>
            <x14:dxf>
              <border>
                <left style="thin">
                  <color rgb="FFFF0000"/>
                </left>
                <right style="thin">
                  <color rgb="FFFF0000"/>
                </right>
                <top style="thin">
                  <color rgb="FFFF0000"/>
                </top>
                <bottom style="thin">
                  <color rgb="FFFF0000"/>
                </bottom>
                <vertical/>
                <horizontal/>
              </border>
            </x14:dxf>
          </x14:cfRule>
          <xm:sqref>AF2:AG142</xm:sqref>
        </x14:conditionalFormatting>
        <x14:conditionalFormatting xmlns:xm="http://schemas.microsoft.com/office/excel/2006/main">
          <x14:cfRule type="expression" priority="3" id="{00000000-000E-0000-0200-000002000000}">
            <xm:f>AND(NOT(ISBLANK($AF2)), AND(ISBLANK($AI2), $AF2&lt;=INDEX(BMP_Names!$E$2:$E$82, MATCH($O2, BMP_Names!$A$2:$A$82, 0))))</xm:f>
            <x14:dxf>
              <border>
                <left style="thin">
                  <color rgb="FFFF0000"/>
                </left>
                <right style="thin">
                  <color rgb="FFFF0000"/>
                </right>
                <top style="thin">
                  <color rgb="FFFF0000"/>
                </top>
                <bottom style="thin">
                  <color rgb="FFFF0000"/>
                </bottom>
                <vertical/>
                <horizontal/>
              </border>
            </x14:dxf>
          </x14:cfRule>
          <xm:sqref>AI2:AJ142</xm:sqref>
        </x14:conditionalFormatting>
        <x14:conditionalFormatting xmlns:xm="http://schemas.microsoft.com/office/excel/2006/main">
          <x14:cfRule type="expression" priority="6" id="{9F35E652-AA18-48EE-9896-6F4A089F5214}">
            <xm:f>AF2&lt;&gt;INDEX('Historical Comparison'!AF:AF, MATCH($I2, 'Historical Comparison'!$I:$I, 0))</xm:f>
            <x14:dxf>
              <fill>
                <patternFill>
                  <bgColor theme="8" tint="0.79998168889431442"/>
                </patternFill>
              </fill>
            </x14:dxf>
          </x14:cfRule>
          <xm:sqref>AF2:AK142</xm:sqref>
        </x14:conditionalFormatting>
        <x14:conditionalFormatting xmlns:xm="http://schemas.microsoft.com/office/excel/2006/main">
          <x14:cfRule type="expression" priority="2" id="{BD8297FE-EC0C-410A-AB38-7FA30FA6601C}">
            <xm:f>AND(NOT(ISBLANK($K2)), AND(ISBLANK(T2), INDEX(BMP_Names!$C:$C, MATCH($O2, BMP_Names!$A:$A, 0)) = "Y"))</xm:f>
            <x14:dxf>
              <border>
                <left style="thin">
                  <color rgb="FFFF0000"/>
                </left>
                <right style="thin">
                  <color rgb="FFFF0000"/>
                </right>
                <top style="thin">
                  <color rgb="FFFF0000"/>
                </top>
                <bottom style="thin">
                  <color rgb="FFFF0000"/>
                </bottom>
                <vertical/>
                <horizontal/>
              </border>
            </x14:dxf>
          </x14:cfRule>
          <xm:sqref>T2:U142</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0">
    <tabColor theme="0" tint="-0.14999847407452621"/>
  </sheetPr>
  <dimension ref="A1:W1514"/>
  <sheetViews>
    <sheetView workbookViewId="0">
      <selection activeCell="A9" sqref="A9"/>
    </sheetView>
  </sheetViews>
  <sheetFormatPr defaultRowHeight="15" x14ac:dyDescent="0.25"/>
  <cols>
    <col min="1" max="1" width="13.7109375" bestFit="1" customWidth="1"/>
    <col min="2" max="2" width="12.7109375" customWidth="1"/>
    <col min="4" max="4" width="25.42578125" customWidth="1"/>
    <col min="5" max="5" width="17.42578125" customWidth="1"/>
    <col min="6" max="6" width="17.85546875" customWidth="1"/>
    <col min="7" max="7" width="18.7109375" customWidth="1"/>
    <col min="8" max="8" width="16.5703125" customWidth="1"/>
    <col min="9" max="9" width="17.42578125" customWidth="1"/>
    <col min="10" max="10" width="16.42578125" customWidth="1"/>
    <col min="12" max="12" width="18" customWidth="1"/>
    <col min="13" max="13" width="10.140625" customWidth="1"/>
    <col min="14" max="14" width="18.42578125" customWidth="1"/>
    <col min="15" max="15" width="13.85546875" customWidth="1"/>
    <col min="16" max="16" width="21.28515625" customWidth="1"/>
    <col min="17" max="17" width="10.85546875" customWidth="1"/>
    <col min="18" max="18" width="12.85546875" customWidth="1"/>
    <col min="19" max="19" width="16.85546875" customWidth="1"/>
    <col min="20" max="20" width="22" customWidth="1"/>
    <col min="21" max="21" width="20.5703125" customWidth="1"/>
    <col min="22" max="22" width="18.85546875" customWidth="1"/>
    <col min="23" max="23" width="21.42578125" customWidth="1"/>
  </cols>
  <sheetData>
    <row r="1" spans="1:23" x14ac:dyDescent="0.25">
      <c r="A1" s="66" t="s">
        <v>390</v>
      </c>
      <c r="B1" s="66" t="s">
        <v>395</v>
      </c>
      <c r="C1" s="66" t="s">
        <v>663</v>
      </c>
      <c r="D1" s="66" t="s">
        <v>664</v>
      </c>
      <c r="E1" s="66" t="s">
        <v>665</v>
      </c>
      <c r="F1" s="66" t="s">
        <v>666</v>
      </c>
      <c r="G1" s="66" t="s">
        <v>667</v>
      </c>
      <c r="H1" s="66" t="s">
        <v>668</v>
      </c>
      <c r="I1" s="66" t="s">
        <v>669</v>
      </c>
      <c r="J1" s="66" t="s">
        <v>670</v>
      </c>
      <c r="K1" s="66" t="s">
        <v>671</v>
      </c>
      <c r="L1" s="66" t="s">
        <v>672</v>
      </c>
      <c r="M1" s="66" t="s">
        <v>673</v>
      </c>
      <c r="N1" s="66" t="s">
        <v>674</v>
      </c>
      <c r="O1" s="66" t="s">
        <v>675</v>
      </c>
      <c r="P1" s="66" t="s">
        <v>676</v>
      </c>
      <c r="Q1" s="66" t="s">
        <v>677</v>
      </c>
      <c r="R1" s="66" t="s">
        <v>678</v>
      </c>
      <c r="S1" s="66" t="s">
        <v>679</v>
      </c>
      <c r="T1" s="66" t="s">
        <v>680</v>
      </c>
      <c r="U1" s="66" t="s">
        <v>681</v>
      </c>
      <c r="V1" s="66" t="s">
        <v>682</v>
      </c>
      <c r="W1" s="66" t="s">
        <v>683</v>
      </c>
    </row>
    <row r="2" spans="1:23" x14ac:dyDescent="0.25">
      <c r="A2" s="66" t="s">
        <v>684</v>
      </c>
      <c r="B2" s="66" t="s">
        <v>685</v>
      </c>
      <c r="C2" s="66">
        <v>29397</v>
      </c>
      <c r="D2" s="66">
        <v>43372827</v>
      </c>
      <c r="E2" s="66">
        <v>1846</v>
      </c>
      <c r="F2" s="67">
        <v>43147.442566550897</v>
      </c>
      <c r="G2" s="66" t="s">
        <v>686</v>
      </c>
      <c r="H2" s="66" t="s">
        <v>687</v>
      </c>
      <c r="I2" s="66">
        <v>759</v>
      </c>
      <c r="J2" s="66" t="s">
        <v>688</v>
      </c>
      <c r="K2" s="66">
        <v>2009</v>
      </c>
      <c r="L2" s="66" t="s">
        <v>685</v>
      </c>
      <c r="M2" s="66">
        <v>3391799</v>
      </c>
      <c r="N2" s="66" t="s">
        <v>689</v>
      </c>
      <c r="O2" s="66" t="s">
        <v>690</v>
      </c>
      <c r="P2" s="66" t="s">
        <v>691</v>
      </c>
      <c r="Q2" s="66">
        <v>20802080302</v>
      </c>
      <c r="R2" s="66" t="s">
        <v>692</v>
      </c>
      <c r="S2" s="66" t="s">
        <v>468</v>
      </c>
      <c r="T2" s="66">
        <v>4.91</v>
      </c>
      <c r="U2" s="66" t="s">
        <v>9</v>
      </c>
      <c r="V2" s="66">
        <v>0</v>
      </c>
      <c r="W2" s="66" t="s">
        <v>693</v>
      </c>
    </row>
    <row r="3" spans="1:23" x14ac:dyDescent="0.25">
      <c r="A3" s="66" t="s">
        <v>694</v>
      </c>
      <c r="B3" s="66" t="s">
        <v>695</v>
      </c>
      <c r="C3" s="66">
        <v>62371</v>
      </c>
      <c r="D3" s="66">
        <v>43415987</v>
      </c>
      <c r="E3" s="66">
        <v>1846</v>
      </c>
      <c r="F3" s="67">
        <v>43147.442566550897</v>
      </c>
      <c r="G3" s="66" t="s">
        <v>686</v>
      </c>
      <c r="H3" s="66" t="s">
        <v>687</v>
      </c>
      <c r="I3" s="66">
        <v>759</v>
      </c>
      <c r="J3" s="66" t="s">
        <v>688</v>
      </c>
      <c r="K3" s="66">
        <v>2009</v>
      </c>
      <c r="L3" s="66" t="s">
        <v>695</v>
      </c>
      <c r="M3" s="66">
        <v>3391798</v>
      </c>
      <c r="N3" s="66" t="s">
        <v>689</v>
      </c>
      <c r="O3" s="66" t="s">
        <v>690</v>
      </c>
      <c r="P3" s="66" t="s">
        <v>691</v>
      </c>
      <c r="Q3" s="66">
        <v>20802080302</v>
      </c>
      <c r="R3" s="66" t="s">
        <v>692</v>
      </c>
      <c r="S3" s="66" t="s">
        <v>468</v>
      </c>
      <c r="T3" s="66">
        <v>4.91</v>
      </c>
      <c r="U3" s="66" t="s">
        <v>9</v>
      </c>
      <c r="V3" s="66">
        <v>0</v>
      </c>
      <c r="W3" s="66" t="s">
        <v>693</v>
      </c>
    </row>
    <row r="4" spans="1:23" x14ac:dyDescent="0.25">
      <c r="A4" s="66" t="s">
        <v>696</v>
      </c>
      <c r="B4" s="66" t="s">
        <v>697</v>
      </c>
      <c r="C4" s="66">
        <v>50440</v>
      </c>
      <c r="D4" s="66">
        <v>43375635</v>
      </c>
      <c r="E4" s="66">
        <v>1850</v>
      </c>
      <c r="F4" s="67">
        <v>43147.549436805602</v>
      </c>
      <c r="G4" s="66" t="s">
        <v>698</v>
      </c>
      <c r="H4" s="66" t="s">
        <v>699</v>
      </c>
      <c r="I4" s="66">
        <v>759</v>
      </c>
      <c r="J4" s="66" t="s">
        <v>700</v>
      </c>
      <c r="K4" s="66">
        <v>2010</v>
      </c>
      <c r="L4" s="66" t="s">
        <v>697</v>
      </c>
      <c r="M4" s="66">
        <v>3401489</v>
      </c>
      <c r="N4" s="66" t="s">
        <v>689</v>
      </c>
      <c r="O4" s="66" t="s">
        <v>690</v>
      </c>
      <c r="P4" s="66" t="s">
        <v>691</v>
      </c>
      <c r="Q4" s="66">
        <v>20801070203</v>
      </c>
      <c r="R4" s="66" t="s">
        <v>692</v>
      </c>
      <c r="S4" s="66" t="s">
        <v>468</v>
      </c>
      <c r="T4" s="66">
        <v>0.42</v>
      </c>
      <c r="U4" s="66" t="s">
        <v>9</v>
      </c>
      <c r="V4" s="66">
        <v>0</v>
      </c>
      <c r="W4" s="66" t="s">
        <v>693</v>
      </c>
    </row>
    <row r="5" spans="1:23" x14ac:dyDescent="0.25">
      <c r="A5" s="66" t="s">
        <v>701</v>
      </c>
      <c r="B5" s="66" t="s">
        <v>702</v>
      </c>
      <c r="C5" s="66">
        <v>54693</v>
      </c>
      <c r="D5" s="66">
        <v>43380397</v>
      </c>
      <c r="E5" s="66">
        <v>1850</v>
      </c>
      <c r="F5" s="67">
        <v>43147.549436805602</v>
      </c>
      <c r="G5" s="66" t="s">
        <v>698</v>
      </c>
      <c r="H5" s="66" t="s">
        <v>699</v>
      </c>
      <c r="I5" s="66">
        <v>759</v>
      </c>
      <c r="J5" s="66" t="s">
        <v>700</v>
      </c>
      <c r="K5" s="66">
        <v>2010</v>
      </c>
      <c r="L5" s="66" t="s">
        <v>702</v>
      </c>
      <c r="M5" s="66">
        <v>3401488</v>
      </c>
      <c r="N5" s="66" t="s">
        <v>689</v>
      </c>
      <c r="O5" s="66" t="s">
        <v>690</v>
      </c>
      <c r="P5" s="66" t="s">
        <v>691</v>
      </c>
      <c r="Q5" s="66">
        <v>20801070203</v>
      </c>
      <c r="R5" s="66" t="s">
        <v>692</v>
      </c>
      <c r="S5" s="66" t="s">
        <v>468</v>
      </c>
      <c r="T5" s="66">
        <v>0.42</v>
      </c>
      <c r="U5" s="66" t="s">
        <v>9</v>
      </c>
      <c r="V5" s="66">
        <v>0</v>
      </c>
      <c r="W5" s="66" t="s">
        <v>693</v>
      </c>
    </row>
    <row r="6" spans="1:23" x14ac:dyDescent="0.25">
      <c r="A6" s="66" t="s">
        <v>703</v>
      </c>
      <c r="B6" s="66" t="s">
        <v>704</v>
      </c>
      <c r="C6" s="66">
        <v>67099</v>
      </c>
      <c r="D6" s="66">
        <v>43417350</v>
      </c>
      <c r="E6" s="66">
        <v>1856</v>
      </c>
      <c r="F6" s="67">
        <v>43147.6377792477</v>
      </c>
      <c r="G6" s="66" t="s">
        <v>705</v>
      </c>
      <c r="H6" s="66" t="s">
        <v>706</v>
      </c>
      <c r="I6" s="66">
        <v>759</v>
      </c>
      <c r="J6" s="66" t="s">
        <v>707</v>
      </c>
      <c r="K6" s="66">
        <v>2012</v>
      </c>
      <c r="L6" s="66" t="s">
        <v>704</v>
      </c>
      <c r="M6" s="66">
        <v>3420146</v>
      </c>
      <c r="N6" s="66" t="s">
        <v>689</v>
      </c>
      <c r="O6" s="66" t="s">
        <v>708</v>
      </c>
      <c r="P6" s="66" t="s">
        <v>691</v>
      </c>
      <c r="Q6" s="66">
        <v>20801050401</v>
      </c>
      <c r="R6" s="66" t="s">
        <v>692</v>
      </c>
      <c r="S6" s="66" t="s">
        <v>468</v>
      </c>
      <c r="T6" s="66">
        <v>0.6</v>
      </c>
      <c r="U6" s="66" t="s">
        <v>9</v>
      </c>
      <c r="V6" s="66">
        <v>0</v>
      </c>
      <c r="W6" s="66" t="s">
        <v>693</v>
      </c>
    </row>
    <row r="7" spans="1:23" x14ac:dyDescent="0.25">
      <c r="A7" s="66" t="s">
        <v>709</v>
      </c>
      <c r="B7" s="66" t="s">
        <v>710</v>
      </c>
      <c r="C7" s="66">
        <v>68050</v>
      </c>
      <c r="D7" s="66">
        <v>43417347</v>
      </c>
      <c r="E7" s="66">
        <v>1856</v>
      </c>
      <c r="F7" s="67">
        <v>43147.6377792477</v>
      </c>
      <c r="G7" s="66" t="s">
        <v>705</v>
      </c>
      <c r="H7" s="66" t="s">
        <v>706</v>
      </c>
      <c r="I7" s="66">
        <v>759</v>
      </c>
      <c r="J7" s="66" t="s">
        <v>707</v>
      </c>
      <c r="K7" s="66">
        <v>2012</v>
      </c>
      <c r="L7" s="66" t="s">
        <v>710</v>
      </c>
      <c r="M7" s="66">
        <v>3420141</v>
      </c>
      <c r="N7" s="66" t="s">
        <v>689</v>
      </c>
      <c r="O7" s="66" t="s">
        <v>708</v>
      </c>
      <c r="P7" s="66" t="s">
        <v>691</v>
      </c>
      <c r="Q7" s="66">
        <v>20802080302</v>
      </c>
      <c r="R7" s="66" t="s">
        <v>692</v>
      </c>
      <c r="S7" s="66" t="s">
        <v>468</v>
      </c>
      <c r="T7" s="66">
        <v>0.04</v>
      </c>
      <c r="U7" s="66" t="s">
        <v>9</v>
      </c>
      <c r="V7" s="66">
        <v>0</v>
      </c>
      <c r="W7" s="66" t="s">
        <v>693</v>
      </c>
    </row>
    <row r="8" spans="1:23" x14ac:dyDescent="0.25">
      <c r="A8" s="66" t="s">
        <v>711</v>
      </c>
      <c r="B8" s="66" t="s">
        <v>712</v>
      </c>
      <c r="C8" s="66">
        <v>55254</v>
      </c>
      <c r="D8" s="66">
        <v>43384352</v>
      </c>
      <c r="E8" s="66">
        <v>1856</v>
      </c>
      <c r="F8" s="67">
        <v>43147.6377792477</v>
      </c>
      <c r="G8" s="66" t="s">
        <v>705</v>
      </c>
      <c r="H8" s="66" t="s">
        <v>706</v>
      </c>
      <c r="I8" s="66">
        <v>759</v>
      </c>
      <c r="J8" s="66" t="s">
        <v>707</v>
      </c>
      <c r="K8" s="66">
        <v>2012</v>
      </c>
      <c r="L8" s="66" t="s">
        <v>712</v>
      </c>
      <c r="M8" s="66">
        <v>3420140</v>
      </c>
      <c r="N8" s="66" t="s">
        <v>689</v>
      </c>
      <c r="O8" s="66" t="s">
        <v>708</v>
      </c>
      <c r="P8" s="66" t="s">
        <v>691</v>
      </c>
      <c r="Q8" s="66">
        <v>20802080302</v>
      </c>
      <c r="R8" s="66" t="s">
        <v>692</v>
      </c>
      <c r="S8" s="66" t="s">
        <v>468</v>
      </c>
      <c r="T8" s="66">
        <v>1.24</v>
      </c>
      <c r="U8" s="66" t="s">
        <v>9</v>
      </c>
      <c r="V8" s="66">
        <v>0</v>
      </c>
      <c r="W8" s="66" t="s">
        <v>693</v>
      </c>
    </row>
    <row r="9" spans="1:23" x14ac:dyDescent="0.25">
      <c r="A9" s="66" t="s">
        <v>713</v>
      </c>
      <c r="B9" s="66" t="s">
        <v>714</v>
      </c>
      <c r="C9" s="66">
        <v>39478</v>
      </c>
      <c r="D9" s="66">
        <v>43392270</v>
      </c>
      <c r="E9" s="66">
        <v>1860</v>
      </c>
      <c r="F9" s="67">
        <v>43147.692420949097</v>
      </c>
      <c r="G9" s="66" t="s">
        <v>715</v>
      </c>
      <c r="H9" s="66" t="s">
        <v>716</v>
      </c>
      <c r="I9" s="66">
        <v>759</v>
      </c>
      <c r="J9" s="66" t="s">
        <v>717</v>
      </c>
      <c r="K9" s="66">
        <v>2013</v>
      </c>
      <c r="L9" s="66" t="s">
        <v>714</v>
      </c>
      <c r="M9" s="66">
        <v>3431929</v>
      </c>
      <c r="N9" s="66" t="s">
        <v>689</v>
      </c>
      <c r="O9" s="66" t="s">
        <v>708</v>
      </c>
      <c r="P9" s="66" t="s">
        <v>691</v>
      </c>
      <c r="Q9" s="66">
        <v>20801040202</v>
      </c>
      <c r="R9" s="66" t="s">
        <v>692</v>
      </c>
      <c r="S9" s="66" t="s">
        <v>468</v>
      </c>
      <c r="T9" s="66">
        <v>0.05</v>
      </c>
      <c r="U9" s="66" t="s">
        <v>9</v>
      </c>
      <c r="V9" s="66">
        <v>0</v>
      </c>
      <c r="W9" s="66" t="s">
        <v>693</v>
      </c>
    </row>
    <row r="10" spans="1:23" x14ac:dyDescent="0.25">
      <c r="A10" s="66" t="s">
        <v>718</v>
      </c>
      <c r="B10" s="66" t="s">
        <v>719</v>
      </c>
      <c r="C10" s="66">
        <v>53813</v>
      </c>
      <c r="D10" s="66">
        <v>43384003</v>
      </c>
      <c r="E10" s="66">
        <v>1860</v>
      </c>
      <c r="F10" s="67">
        <v>43147.692420949097</v>
      </c>
      <c r="G10" s="66" t="s">
        <v>715</v>
      </c>
      <c r="H10" s="66" t="s">
        <v>716</v>
      </c>
      <c r="I10" s="66">
        <v>759</v>
      </c>
      <c r="J10" s="66" t="s">
        <v>717</v>
      </c>
      <c r="K10" s="66">
        <v>2013</v>
      </c>
      <c r="L10" s="66" t="s">
        <v>719</v>
      </c>
      <c r="M10" s="66">
        <v>3431928</v>
      </c>
      <c r="N10" s="66" t="s">
        <v>689</v>
      </c>
      <c r="O10" s="66" t="s">
        <v>708</v>
      </c>
      <c r="P10" s="66" t="s">
        <v>691</v>
      </c>
      <c r="Q10" s="66">
        <v>20801040202</v>
      </c>
      <c r="R10" s="66" t="s">
        <v>692</v>
      </c>
      <c r="S10" s="66" t="s">
        <v>468</v>
      </c>
      <c r="T10" s="66">
        <v>0.05</v>
      </c>
      <c r="U10" s="66" t="s">
        <v>9</v>
      </c>
      <c r="V10" s="66">
        <v>0</v>
      </c>
      <c r="W10" s="66" t="s">
        <v>693</v>
      </c>
    </row>
    <row r="11" spans="1:23" x14ac:dyDescent="0.25">
      <c r="A11" s="66" t="s">
        <v>720</v>
      </c>
      <c r="B11" s="66" t="s">
        <v>721</v>
      </c>
      <c r="C11" s="66">
        <v>57606</v>
      </c>
      <c r="D11" s="66">
        <v>43389410</v>
      </c>
      <c r="E11" s="66">
        <v>1860</v>
      </c>
      <c r="F11" s="67">
        <v>43147.692420949097</v>
      </c>
      <c r="G11" s="66" t="s">
        <v>715</v>
      </c>
      <c r="H11" s="66" t="s">
        <v>716</v>
      </c>
      <c r="I11" s="66">
        <v>759</v>
      </c>
      <c r="J11" s="66" t="s">
        <v>717</v>
      </c>
      <c r="K11" s="66">
        <v>2013</v>
      </c>
      <c r="L11" s="66" t="s">
        <v>721</v>
      </c>
      <c r="M11" s="66">
        <v>3431921</v>
      </c>
      <c r="N11" s="66" t="s">
        <v>689</v>
      </c>
      <c r="O11" s="66" t="s">
        <v>708</v>
      </c>
      <c r="P11" s="66" t="s">
        <v>691</v>
      </c>
      <c r="Q11" s="66">
        <v>20801040202</v>
      </c>
      <c r="R11" s="66" t="s">
        <v>692</v>
      </c>
      <c r="S11" s="66" t="s">
        <v>468</v>
      </c>
      <c r="T11" s="66">
        <v>0.08</v>
      </c>
      <c r="U11" s="66" t="s">
        <v>9</v>
      </c>
      <c r="V11" s="66">
        <v>0</v>
      </c>
      <c r="W11" s="66" t="s">
        <v>693</v>
      </c>
    </row>
    <row r="12" spans="1:23" x14ac:dyDescent="0.25">
      <c r="A12" s="66" t="s">
        <v>722</v>
      </c>
      <c r="B12" s="66" t="s">
        <v>723</v>
      </c>
      <c r="C12" s="66">
        <v>59015</v>
      </c>
      <c r="D12" s="66">
        <v>43389728</v>
      </c>
      <c r="E12" s="66">
        <v>1860</v>
      </c>
      <c r="F12" s="67">
        <v>43147.692420949097</v>
      </c>
      <c r="G12" s="66" t="s">
        <v>715</v>
      </c>
      <c r="H12" s="66" t="s">
        <v>716</v>
      </c>
      <c r="I12" s="66">
        <v>759</v>
      </c>
      <c r="J12" s="66" t="s">
        <v>717</v>
      </c>
      <c r="K12" s="66">
        <v>2013</v>
      </c>
      <c r="L12" s="66" t="s">
        <v>723</v>
      </c>
      <c r="M12" s="66">
        <v>3431920</v>
      </c>
      <c r="N12" s="66" t="s">
        <v>689</v>
      </c>
      <c r="O12" s="66" t="s">
        <v>708</v>
      </c>
      <c r="P12" s="66" t="s">
        <v>691</v>
      </c>
      <c r="Q12" s="66">
        <v>20801040202</v>
      </c>
      <c r="R12" s="66" t="s">
        <v>692</v>
      </c>
      <c r="S12" s="66" t="s">
        <v>468</v>
      </c>
      <c r="T12" s="66">
        <v>0.08</v>
      </c>
      <c r="U12" s="66" t="s">
        <v>9</v>
      </c>
      <c r="V12" s="66">
        <v>0</v>
      </c>
      <c r="W12" s="66" t="s">
        <v>693</v>
      </c>
    </row>
    <row r="13" spans="1:23" x14ac:dyDescent="0.25">
      <c r="A13" s="66" t="s">
        <v>724</v>
      </c>
      <c r="B13" s="66" t="s">
        <v>725</v>
      </c>
      <c r="C13" s="66">
        <v>52364</v>
      </c>
      <c r="D13" s="66">
        <v>43383816</v>
      </c>
      <c r="E13" s="66">
        <v>1860</v>
      </c>
      <c r="F13" s="67">
        <v>43147.692420949097</v>
      </c>
      <c r="G13" s="66" t="s">
        <v>715</v>
      </c>
      <c r="H13" s="66" t="s">
        <v>716</v>
      </c>
      <c r="I13" s="66">
        <v>759</v>
      </c>
      <c r="J13" s="66" t="s">
        <v>717</v>
      </c>
      <c r="K13" s="66">
        <v>2013</v>
      </c>
      <c r="L13" s="66" t="s">
        <v>725</v>
      </c>
      <c r="M13" s="66">
        <v>3431919</v>
      </c>
      <c r="N13" s="66" t="s">
        <v>689</v>
      </c>
      <c r="O13" s="66" t="s">
        <v>708</v>
      </c>
      <c r="P13" s="66" t="s">
        <v>691</v>
      </c>
      <c r="Q13" s="66">
        <v>20801040202</v>
      </c>
      <c r="R13" s="66" t="s">
        <v>692</v>
      </c>
      <c r="S13" s="66" t="s">
        <v>468</v>
      </c>
      <c r="T13" s="66">
        <v>0.08</v>
      </c>
      <c r="U13" s="66" t="s">
        <v>9</v>
      </c>
      <c r="V13" s="66">
        <v>0</v>
      </c>
      <c r="W13" s="66" t="s">
        <v>693</v>
      </c>
    </row>
    <row r="14" spans="1:23" x14ac:dyDescent="0.25">
      <c r="A14" s="66" t="s">
        <v>726</v>
      </c>
      <c r="B14" s="66" t="s">
        <v>727</v>
      </c>
      <c r="C14" s="66">
        <v>50860</v>
      </c>
      <c r="D14" s="66">
        <v>43383815</v>
      </c>
      <c r="E14" s="66">
        <v>1860</v>
      </c>
      <c r="F14" s="67">
        <v>43147.692420949097</v>
      </c>
      <c r="G14" s="66" t="s">
        <v>715</v>
      </c>
      <c r="H14" s="66" t="s">
        <v>716</v>
      </c>
      <c r="I14" s="66">
        <v>759</v>
      </c>
      <c r="J14" s="66" t="s">
        <v>717</v>
      </c>
      <c r="K14" s="66">
        <v>2013</v>
      </c>
      <c r="L14" s="66" t="s">
        <v>727</v>
      </c>
      <c r="M14" s="66">
        <v>3431918</v>
      </c>
      <c r="N14" s="66" t="s">
        <v>689</v>
      </c>
      <c r="O14" s="66" t="s">
        <v>708</v>
      </c>
      <c r="P14" s="66" t="s">
        <v>691</v>
      </c>
      <c r="Q14" s="66">
        <v>20801040202</v>
      </c>
      <c r="R14" s="66" t="s">
        <v>692</v>
      </c>
      <c r="S14" s="66" t="s">
        <v>468</v>
      </c>
      <c r="T14" s="66">
        <v>0.08</v>
      </c>
      <c r="U14" s="66" t="s">
        <v>9</v>
      </c>
      <c r="V14" s="66">
        <v>0</v>
      </c>
      <c r="W14" s="66" t="s">
        <v>693</v>
      </c>
    </row>
    <row r="15" spans="1:23" x14ac:dyDescent="0.25">
      <c r="A15" s="66" t="s">
        <v>728</v>
      </c>
      <c r="B15" s="66" t="s">
        <v>729</v>
      </c>
      <c r="C15" s="66">
        <v>53790</v>
      </c>
      <c r="D15" s="66">
        <v>43384485</v>
      </c>
      <c r="E15" s="66">
        <v>1858</v>
      </c>
      <c r="F15" s="67">
        <v>43147.6589676273</v>
      </c>
      <c r="G15" s="66" t="s">
        <v>730</v>
      </c>
      <c r="H15" s="66" t="s">
        <v>731</v>
      </c>
      <c r="I15" s="66">
        <v>759</v>
      </c>
      <c r="J15" s="66" t="s">
        <v>732</v>
      </c>
      <c r="K15" s="66">
        <v>2012</v>
      </c>
      <c r="L15" s="66" t="s">
        <v>729</v>
      </c>
      <c r="M15" s="66">
        <v>3426687</v>
      </c>
      <c r="N15" s="66" t="s">
        <v>689</v>
      </c>
      <c r="O15" s="66" t="s">
        <v>203</v>
      </c>
      <c r="P15" s="66" t="s">
        <v>691</v>
      </c>
      <c r="Q15" s="66">
        <v>20700100103</v>
      </c>
      <c r="R15" s="66" t="s">
        <v>692</v>
      </c>
      <c r="S15" s="66" t="s">
        <v>366</v>
      </c>
      <c r="T15" s="66">
        <v>0.36</v>
      </c>
      <c r="U15" s="66" t="s">
        <v>9</v>
      </c>
      <c r="V15" s="66">
        <v>1</v>
      </c>
      <c r="W15" s="66" t="s">
        <v>733</v>
      </c>
    </row>
    <row r="16" spans="1:23" x14ac:dyDescent="0.25">
      <c r="A16" s="66" t="s">
        <v>734</v>
      </c>
      <c r="B16" s="66" t="s">
        <v>735</v>
      </c>
      <c r="C16" s="66">
        <v>62989</v>
      </c>
      <c r="D16" s="66">
        <v>43386442</v>
      </c>
      <c r="E16" s="66">
        <v>1859</v>
      </c>
      <c r="F16" s="67">
        <v>43147.675024456003</v>
      </c>
      <c r="G16" s="66" t="s">
        <v>736</v>
      </c>
      <c r="H16" s="66" t="s">
        <v>737</v>
      </c>
      <c r="I16" s="66">
        <v>759</v>
      </c>
      <c r="J16" s="66" t="s">
        <v>738</v>
      </c>
      <c r="K16" s="66">
        <v>2012</v>
      </c>
      <c r="L16" s="66" t="s">
        <v>735</v>
      </c>
      <c r="M16" s="66">
        <v>3429639</v>
      </c>
      <c r="N16" s="66" t="s">
        <v>689</v>
      </c>
      <c r="O16" s="66" t="s">
        <v>203</v>
      </c>
      <c r="P16" s="66" t="s">
        <v>691</v>
      </c>
      <c r="Q16" s="66">
        <v>20801080202</v>
      </c>
      <c r="R16" s="66" t="s">
        <v>692</v>
      </c>
      <c r="S16" s="66" t="s">
        <v>366</v>
      </c>
      <c r="T16" s="66">
        <v>0.05</v>
      </c>
      <c r="U16" s="66" t="s">
        <v>9</v>
      </c>
      <c r="V16" s="66">
        <v>1</v>
      </c>
      <c r="W16" s="66" t="s">
        <v>733</v>
      </c>
    </row>
    <row r="17" spans="1:23" x14ac:dyDescent="0.25">
      <c r="A17" s="66" t="s">
        <v>739</v>
      </c>
      <c r="B17" s="66" t="s">
        <v>740</v>
      </c>
      <c r="C17" s="66">
        <v>64906</v>
      </c>
      <c r="D17" s="66">
        <v>43391827</v>
      </c>
      <c r="E17" s="66">
        <v>1859</v>
      </c>
      <c r="F17" s="67">
        <v>43147.675024456003</v>
      </c>
      <c r="G17" s="66" t="s">
        <v>736</v>
      </c>
      <c r="H17" s="66" t="s">
        <v>737</v>
      </c>
      <c r="I17" s="66">
        <v>759</v>
      </c>
      <c r="J17" s="66" t="s">
        <v>738</v>
      </c>
      <c r="K17" s="66">
        <v>2012</v>
      </c>
      <c r="L17" s="66" t="s">
        <v>740</v>
      </c>
      <c r="M17" s="66">
        <v>3429638</v>
      </c>
      <c r="N17" s="66" t="s">
        <v>689</v>
      </c>
      <c r="O17" s="66" t="s">
        <v>203</v>
      </c>
      <c r="P17" s="66" t="s">
        <v>691</v>
      </c>
      <c r="Q17" s="66">
        <v>20801080202</v>
      </c>
      <c r="R17" s="66" t="s">
        <v>692</v>
      </c>
      <c r="S17" s="66" t="s">
        <v>366</v>
      </c>
      <c r="T17" s="66">
        <v>0.03</v>
      </c>
      <c r="U17" s="66" t="s">
        <v>9</v>
      </c>
      <c r="V17" s="66">
        <v>1</v>
      </c>
      <c r="W17" s="66" t="s">
        <v>733</v>
      </c>
    </row>
    <row r="18" spans="1:23" x14ac:dyDescent="0.25">
      <c r="A18" s="66" t="s">
        <v>741</v>
      </c>
      <c r="B18" s="66" t="s">
        <v>742</v>
      </c>
      <c r="C18" s="66">
        <v>67118</v>
      </c>
      <c r="D18" s="66">
        <v>43417701</v>
      </c>
      <c r="E18" s="66">
        <v>1859</v>
      </c>
      <c r="F18" s="67">
        <v>43147.675024456003</v>
      </c>
      <c r="G18" s="66" t="s">
        <v>736</v>
      </c>
      <c r="H18" s="66" t="s">
        <v>737</v>
      </c>
      <c r="I18" s="66">
        <v>759</v>
      </c>
      <c r="J18" s="66" t="s">
        <v>738</v>
      </c>
      <c r="K18" s="66">
        <v>2012</v>
      </c>
      <c r="L18" s="66" t="s">
        <v>742</v>
      </c>
      <c r="M18" s="66">
        <v>3429637</v>
      </c>
      <c r="N18" s="66" t="s">
        <v>689</v>
      </c>
      <c r="O18" s="66" t="s">
        <v>203</v>
      </c>
      <c r="P18" s="66" t="s">
        <v>691</v>
      </c>
      <c r="Q18" s="66">
        <v>20801080202</v>
      </c>
      <c r="R18" s="66" t="s">
        <v>692</v>
      </c>
      <c r="S18" s="66" t="s">
        <v>366</v>
      </c>
      <c r="T18" s="66">
        <v>0.02</v>
      </c>
      <c r="U18" s="66" t="s">
        <v>9</v>
      </c>
      <c r="V18" s="66">
        <v>1</v>
      </c>
      <c r="W18" s="66" t="s">
        <v>733</v>
      </c>
    </row>
    <row r="19" spans="1:23" x14ac:dyDescent="0.25">
      <c r="A19" s="66" t="s">
        <v>743</v>
      </c>
      <c r="B19" s="66" t="s">
        <v>744</v>
      </c>
      <c r="C19" s="66">
        <v>55285</v>
      </c>
      <c r="D19" s="66">
        <v>43389076</v>
      </c>
      <c r="E19" s="66">
        <v>1859</v>
      </c>
      <c r="F19" s="67">
        <v>43147.675024456003</v>
      </c>
      <c r="G19" s="66" t="s">
        <v>736</v>
      </c>
      <c r="H19" s="66" t="s">
        <v>737</v>
      </c>
      <c r="I19" s="66">
        <v>759</v>
      </c>
      <c r="J19" s="66" t="s">
        <v>738</v>
      </c>
      <c r="K19" s="66">
        <v>2012</v>
      </c>
      <c r="L19" s="66" t="s">
        <v>744</v>
      </c>
      <c r="M19" s="66">
        <v>3429636</v>
      </c>
      <c r="N19" s="66" t="s">
        <v>689</v>
      </c>
      <c r="O19" s="66" t="s">
        <v>203</v>
      </c>
      <c r="P19" s="66" t="s">
        <v>691</v>
      </c>
      <c r="Q19" s="66">
        <v>20801080202</v>
      </c>
      <c r="R19" s="66" t="s">
        <v>692</v>
      </c>
      <c r="S19" s="66" t="s">
        <v>366</v>
      </c>
      <c r="T19" s="66">
        <v>0.02</v>
      </c>
      <c r="U19" s="66" t="s">
        <v>9</v>
      </c>
      <c r="V19" s="66">
        <v>1</v>
      </c>
      <c r="W19" s="66" t="s">
        <v>733</v>
      </c>
    </row>
    <row r="20" spans="1:23" x14ac:dyDescent="0.25">
      <c r="A20" s="66" t="s">
        <v>745</v>
      </c>
      <c r="B20" s="66" t="s">
        <v>746</v>
      </c>
      <c r="C20" s="66">
        <v>12408</v>
      </c>
      <c r="D20" s="66">
        <v>43341776</v>
      </c>
      <c r="E20" s="66">
        <v>1802</v>
      </c>
      <c r="F20" s="67">
        <v>43146.383170868103</v>
      </c>
      <c r="G20" s="66" t="s">
        <v>747</v>
      </c>
      <c r="H20" s="66" t="s">
        <v>748</v>
      </c>
      <c r="I20" s="66">
        <v>759</v>
      </c>
      <c r="J20" s="66" t="s">
        <v>749</v>
      </c>
      <c r="K20" s="66">
        <v>2015</v>
      </c>
      <c r="L20" s="66" t="s">
        <v>746</v>
      </c>
      <c r="M20" s="66">
        <v>3309821</v>
      </c>
      <c r="N20" s="66" t="s">
        <v>689</v>
      </c>
      <c r="O20" s="66" t="s">
        <v>203</v>
      </c>
      <c r="P20" s="66" t="s">
        <v>691</v>
      </c>
      <c r="Q20" s="66">
        <v>20802080302</v>
      </c>
      <c r="R20" s="66" t="s">
        <v>692</v>
      </c>
      <c r="S20" s="66" t="s">
        <v>366</v>
      </c>
      <c r="T20" s="66">
        <v>0.02</v>
      </c>
      <c r="U20" s="66" t="s">
        <v>9</v>
      </c>
      <c r="V20" s="66">
        <v>1</v>
      </c>
      <c r="W20" s="66" t="s">
        <v>733</v>
      </c>
    </row>
    <row r="21" spans="1:23" x14ac:dyDescent="0.25">
      <c r="A21" s="66" t="s">
        <v>750</v>
      </c>
      <c r="B21" s="66" t="s">
        <v>751</v>
      </c>
      <c r="C21" s="66">
        <v>33635</v>
      </c>
      <c r="D21" s="66">
        <v>43344399</v>
      </c>
      <c r="E21" s="66">
        <v>1802</v>
      </c>
      <c r="F21" s="67">
        <v>43146.383170868103</v>
      </c>
      <c r="G21" s="66" t="s">
        <v>747</v>
      </c>
      <c r="H21" s="66" t="s">
        <v>748</v>
      </c>
      <c r="I21" s="66">
        <v>759</v>
      </c>
      <c r="J21" s="66" t="s">
        <v>749</v>
      </c>
      <c r="K21" s="66">
        <v>2015</v>
      </c>
      <c r="L21" s="66" t="s">
        <v>751</v>
      </c>
      <c r="M21" s="66">
        <v>3309820</v>
      </c>
      <c r="N21" s="66" t="s">
        <v>689</v>
      </c>
      <c r="O21" s="66" t="s">
        <v>203</v>
      </c>
      <c r="P21" s="66" t="s">
        <v>691</v>
      </c>
      <c r="Q21" s="66">
        <v>20802080302</v>
      </c>
      <c r="R21" s="66" t="s">
        <v>692</v>
      </c>
      <c r="S21" s="66" t="s">
        <v>366</v>
      </c>
      <c r="T21" s="66">
        <v>0.01</v>
      </c>
      <c r="U21" s="66" t="s">
        <v>9</v>
      </c>
      <c r="V21" s="66">
        <v>1</v>
      </c>
      <c r="W21" s="66" t="s">
        <v>733</v>
      </c>
    </row>
    <row r="22" spans="1:23" x14ac:dyDescent="0.25">
      <c r="A22" s="66" t="s">
        <v>752</v>
      </c>
      <c r="B22" s="66" t="s">
        <v>753</v>
      </c>
      <c r="C22" s="66">
        <v>10765</v>
      </c>
      <c r="D22" s="66">
        <v>43341500</v>
      </c>
      <c r="E22" s="66">
        <v>1802</v>
      </c>
      <c r="F22" s="67">
        <v>43146.383170868103</v>
      </c>
      <c r="G22" s="66" t="s">
        <v>747</v>
      </c>
      <c r="H22" s="66" t="s">
        <v>748</v>
      </c>
      <c r="I22" s="66">
        <v>759</v>
      </c>
      <c r="J22" s="66" t="s">
        <v>749</v>
      </c>
      <c r="K22" s="66">
        <v>2015</v>
      </c>
      <c r="L22" s="66" t="s">
        <v>753</v>
      </c>
      <c r="M22" s="66">
        <v>3309819</v>
      </c>
      <c r="N22" s="66" t="s">
        <v>689</v>
      </c>
      <c r="O22" s="66" t="s">
        <v>203</v>
      </c>
      <c r="P22" s="66" t="s">
        <v>691</v>
      </c>
      <c r="Q22" s="66">
        <v>20802080302</v>
      </c>
      <c r="R22" s="66" t="s">
        <v>692</v>
      </c>
      <c r="S22" s="66" t="s">
        <v>366</v>
      </c>
      <c r="T22" s="66">
        <v>0.03</v>
      </c>
      <c r="U22" s="66" t="s">
        <v>9</v>
      </c>
      <c r="V22" s="66">
        <v>1</v>
      </c>
      <c r="W22" s="66" t="s">
        <v>733</v>
      </c>
    </row>
    <row r="23" spans="1:23" x14ac:dyDescent="0.25">
      <c r="A23" s="66" t="s">
        <v>754</v>
      </c>
      <c r="B23" s="66" t="s">
        <v>755</v>
      </c>
      <c r="C23" s="66">
        <v>22107</v>
      </c>
      <c r="D23" s="66">
        <v>43343369</v>
      </c>
      <c r="E23" s="66">
        <v>1802</v>
      </c>
      <c r="F23" s="67">
        <v>43146.383170868103</v>
      </c>
      <c r="G23" s="66" t="s">
        <v>747</v>
      </c>
      <c r="H23" s="66" t="s">
        <v>748</v>
      </c>
      <c r="I23" s="66">
        <v>759</v>
      </c>
      <c r="J23" s="66" t="s">
        <v>749</v>
      </c>
      <c r="K23" s="66">
        <v>2015</v>
      </c>
      <c r="L23" s="66" t="s">
        <v>755</v>
      </c>
      <c r="M23" s="66">
        <v>3309818</v>
      </c>
      <c r="N23" s="66" t="s">
        <v>689</v>
      </c>
      <c r="O23" s="66" t="s">
        <v>203</v>
      </c>
      <c r="P23" s="66" t="s">
        <v>691</v>
      </c>
      <c r="Q23" s="66">
        <v>20802080302</v>
      </c>
      <c r="R23" s="66" t="s">
        <v>692</v>
      </c>
      <c r="S23" s="66" t="s">
        <v>366</v>
      </c>
      <c r="T23" s="66">
        <v>0.04</v>
      </c>
      <c r="U23" s="66" t="s">
        <v>9</v>
      </c>
      <c r="V23" s="66">
        <v>1</v>
      </c>
      <c r="W23" s="66" t="s">
        <v>733</v>
      </c>
    </row>
    <row r="24" spans="1:23" x14ac:dyDescent="0.25">
      <c r="A24" s="66" t="s">
        <v>756</v>
      </c>
      <c r="B24" s="66" t="s">
        <v>757</v>
      </c>
      <c r="C24" s="66">
        <v>30633</v>
      </c>
      <c r="D24" s="66">
        <v>43344398</v>
      </c>
      <c r="E24" s="66">
        <v>1802</v>
      </c>
      <c r="F24" s="67">
        <v>43146.383170868103</v>
      </c>
      <c r="G24" s="66" t="s">
        <v>747</v>
      </c>
      <c r="H24" s="66" t="s">
        <v>748</v>
      </c>
      <c r="I24" s="66">
        <v>759</v>
      </c>
      <c r="J24" s="66" t="s">
        <v>749</v>
      </c>
      <c r="K24" s="66">
        <v>2015</v>
      </c>
      <c r="L24" s="66" t="s">
        <v>757</v>
      </c>
      <c r="M24" s="66">
        <v>3309817</v>
      </c>
      <c r="N24" s="66" t="s">
        <v>689</v>
      </c>
      <c r="O24" s="66" t="s">
        <v>203</v>
      </c>
      <c r="P24" s="66" t="s">
        <v>691</v>
      </c>
      <c r="Q24" s="66">
        <v>20802080302</v>
      </c>
      <c r="R24" s="66" t="s">
        <v>692</v>
      </c>
      <c r="S24" s="66" t="s">
        <v>366</v>
      </c>
      <c r="T24" s="66">
        <v>0.04</v>
      </c>
      <c r="U24" s="66" t="s">
        <v>9</v>
      </c>
      <c r="V24" s="66">
        <v>1</v>
      </c>
      <c r="W24" s="66" t="s">
        <v>733</v>
      </c>
    </row>
    <row r="25" spans="1:23" x14ac:dyDescent="0.25">
      <c r="A25" s="66" t="s">
        <v>758</v>
      </c>
      <c r="B25" s="66" t="s">
        <v>759</v>
      </c>
      <c r="C25" s="66">
        <v>20414</v>
      </c>
      <c r="D25" s="66">
        <v>43347598</v>
      </c>
      <c r="E25" s="66">
        <v>1802</v>
      </c>
      <c r="F25" s="67">
        <v>43146.383170868103</v>
      </c>
      <c r="G25" s="66" t="s">
        <v>747</v>
      </c>
      <c r="H25" s="66" t="s">
        <v>748</v>
      </c>
      <c r="I25" s="66">
        <v>759</v>
      </c>
      <c r="J25" s="66" t="s">
        <v>749</v>
      </c>
      <c r="K25" s="66">
        <v>2015</v>
      </c>
      <c r="L25" s="66" t="s">
        <v>759</v>
      </c>
      <c r="M25" s="66">
        <v>3309806</v>
      </c>
      <c r="N25" s="66" t="s">
        <v>689</v>
      </c>
      <c r="O25" s="66" t="s">
        <v>203</v>
      </c>
      <c r="P25" s="66" t="s">
        <v>691</v>
      </c>
      <c r="Q25" s="66">
        <v>20802080302</v>
      </c>
      <c r="R25" s="66" t="s">
        <v>692</v>
      </c>
      <c r="S25" s="66" t="s">
        <v>366</v>
      </c>
      <c r="T25" s="66">
        <v>0.04</v>
      </c>
      <c r="U25" s="66" t="s">
        <v>9</v>
      </c>
      <c r="V25" s="66">
        <v>1</v>
      </c>
      <c r="W25" s="66" t="s">
        <v>733</v>
      </c>
    </row>
    <row r="26" spans="1:23" x14ac:dyDescent="0.25">
      <c r="A26" s="66" t="s">
        <v>760</v>
      </c>
      <c r="B26" s="66" t="s">
        <v>761</v>
      </c>
      <c r="C26" s="66">
        <v>13217</v>
      </c>
      <c r="D26" s="66">
        <v>43341838</v>
      </c>
      <c r="E26" s="66">
        <v>1802</v>
      </c>
      <c r="F26" s="67">
        <v>43146.383170868103</v>
      </c>
      <c r="G26" s="66" t="s">
        <v>747</v>
      </c>
      <c r="H26" s="66" t="s">
        <v>748</v>
      </c>
      <c r="I26" s="66">
        <v>759</v>
      </c>
      <c r="J26" s="66" t="s">
        <v>749</v>
      </c>
      <c r="K26" s="66">
        <v>2015</v>
      </c>
      <c r="L26" s="66" t="s">
        <v>761</v>
      </c>
      <c r="M26" s="66">
        <v>3309805</v>
      </c>
      <c r="N26" s="66" t="s">
        <v>689</v>
      </c>
      <c r="O26" s="66" t="s">
        <v>203</v>
      </c>
      <c r="P26" s="66" t="s">
        <v>691</v>
      </c>
      <c r="Q26" s="66">
        <v>20802080302</v>
      </c>
      <c r="R26" s="66" t="s">
        <v>692</v>
      </c>
      <c r="S26" s="66" t="s">
        <v>366</v>
      </c>
      <c r="T26" s="66">
        <v>0.04</v>
      </c>
      <c r="U26" s="66" t="s">
        <v>9</v>
      </c>
      <c r="V26" s="66">
        <v>1</v>
      </c>
      <c r="W26" s="66" t="s">
        <v>733</v>
      </c>
    </row>
    <row r="27" spans="1:23" x14ac:dyDescent="0.25">
      <c r="A27" s="66" t="s">
        <v>762</v>
      </c>
      <c r="B27" s="66" t="s">
        <v>763</v>
      </c>
      <c r="C27" s="66">
        <v>31760</v>
      </c>
      <c r="D27" s="66">
        <v>43344396</v>
      </c>
      <c r="E27" s="66">
        <v>1802</v>
      </c>
      <c r="F27" s="67">
        <v>43146.383170868103</v>
      </c>
      <c r="G27" s="66" t="s">
        <v>747</v>
      </c>
      <c r="H27" s="66" t="s">
        <v>748</v>
      </c>
      <c r="I27" s="66">
        <v>759</v>
      </c>
      <c r="J27" s="66" t="s">
        <v>749</v>
      </c>
      <c r="K27" s="66">
        <v>2015</v>
      </c>
      <c r="L27" s="66" t="s">
        <v>763</v>
      </c>
      <c r="M27" s="66">
        <v>3309804</v>
      </c>
      <c r="N27" s="66" t="s">
        <v>689</v>
      </c>
      <c r="O27" s="66" t="s">
        <v>203</v>
      </c>
      <c r="P27" s="66" t="s">
        <v>691</v>
      </c>
      <c r="Q27" s="66">
        <v>20802080302</v>
      </c>
      <c r="R27" s="66" t="s">
        <v>692</v>
      </c>
      <c r="S27" s="66" t="s">
        <v>366</v>
      </c>
      <c r="T27" s="66">
        <v>0.04</v>
      </c>
      <c r="U27" s="66" t="s">
        <v>9</v>
      </c>
      <c r="V27" s="66">
        <v>1</v>
      </c>
      <c r="W27" s="66" t="s">
        <v>733</v>
      </c>
    </row>
    <row r="28" spans="1:23" x14ac:dyDescent="0.25">
      <c r="A28" s="66" t="s">
        <v>764</v>
      </c>
      <c r="B28" s="66" t="s">
        <v>765</v>
      </c>
      <c r="C28" s="66">
        <v>20387</v>
      </c>
      <c r="D28" s="66">
        <v>43347597</v>
      </c>
      <c r="E28" s="66">
        <v>1802</v>
      </c>
      <c r="F28" s="67">
        <v>43146.383170868103</v>
      </c>
      <c r="G28" s="66" t="s">
        <v>747</v>
      </c>
      <c r="H28" s="66" t="s">
        <v>748</v>
      </c>
      <c r="I28" s="66">
        <v>759</v>
      </c>
      <c r="J28" s="66" t="s">
        <v>749</v>
      </c>
      <c r="K28" s="66">
        <v>2015</v>
      </c>
      <c r="L28" s="66" t="s">
        <v>765</v>
      </c>
      <c r="M28" s="66">
        <v>3309803</v>
      </c>
      <c r="N28" s="66" t="s">
        <v>689</v>
      </c>
      <c r="O28" s="66" t="s">
        <v>203</v>
      </c>
      <c r="P28" s="66" t="s">
        <v>691</v>
      </c>
      <c r="Q28" s="66">
        <v>20802080302</v>
      </c>
      <c r="R28" s="66" t="s">
        <v>692</v>
      </c>
      <c r="S28" s="66" t="s">
        <v>366</v>
      </c>
      <c r="T28" s="66">
        <v>0.03</v>
      </c>
      <c r="U28" s="66" t="s">
        <v>9</v>
      </c>
      <c r="V28" s="66">
        <v>1</v>
      </c>
      <c r="W28" s="66" t="s">
        <v>733</v>
      </c>
    </row>
    <row r="29" spans="1:23" x14ac:dyDescent="0.25">
      <c r="A29" s="66" t="s">
        <v>766</v>
      </c>
      <c r="B29" s="66" t="s">
        <v>767</v>
      </c>
      <c r="C29" s="66">
        <v>10764</v>
      </c>
      <c r="D29" s="66">
        <v>43341497</v>
      </c>
      <c r="E29" s="66">
        <v>1802</v>
      </c>
      <c r="F29" s="67">
        <v>43146.383170868103</v>
      </c>
      <c r="G29" s="66" t="s">
        <v>747</v>
      </c>
      <c r="H29" s="66" t="s">
        <v>748</v>
      </c>
      <c r="I29" s="66">
        <v>759</v>
      </c>
      <c r="J29" s="66" t="s">
        <v>749</v>
      </c>
      <c r="K29" s="66">
        <v>2015</v>
      </c>
      <c r="L29" s="66" t="s">
        <v>767</v>
      </c>
      <c r="M29" s="66">
        <v>3309802</v>
      </c>
      <c r="N29" s="66" t="s">
        <v>689</v>
      </c>
      <c r="O29" s="66" t="s">
        <v>203</v>
      </c>
      <c r="P29" s="66" t="s">
        <v>691</v>
      </c>
      <c r="Q29" s="66">
        <v>20802080302</v>
      </c>
      <c r="R29" s="66" t="s">
        <v>692</v>
      </c>
      <c r="S29" s="66" t="s">
        <v>366</v>
      </c>
      <c r="T29" s="66">
        <v>0.03</v>
      </c>
      <c r="U29" s="66" t="s">
        <v>9</v>
      </c>
      <c r="V29" s="66">
        <v>1</v>
      </c>
      <c r="W29" s="66" t="s">
        <v>733</v>
      </c>
    </row>
    <row r="30" spans="1:23" x14ac:dyDescent="0.25">
      <c r="A30" s="66" t="s">
        <v>768</v>
      </c>
      <c r="B30" s="66" t="s">
        <v>769</v>
      </c>
      <c r="C30" s="66">
        <v>23118</v>
      </c>
      <c r="D30" s="66">
        <v>43367994</v>
      </c>
      <c r="E30" s="66">
        <v>1827</v>
      </c>
      <c r="F30" s="67">
        <v>43146.643510104201</v>
      </c>
      <c r="G30" s="66" t="s">
        <v>770</v>
      </c>
      <c r="H30" s="66" t="s">
        <v>771</v>
      </c>
      <c r="I30" s="66">
        <v>759</v>
      </c>
      <c r="J30" s="66" t="s">
        <v>772</v>
      </c>
      <c r="K30" s="66">
        <v>2006</v>
      </c>
      <c r="L30" s="66" t="s">
        <v>769</v>
      </c>
      <c r="M30" s="66">
        <v>3363755</v>
      </c>
      <c r="N30" s="66" t="s">
        <v>689</v>
      </c>
      <c r="O30" s="66" t="s">
        <v>708</v>
      </c>
      <c r="P30" s="66" t="s">
        <v>691</v>
      </c>
      <c r="Q30" s="66">
        <v>20700100805</v>
      </c>
      <c r="R30" s="66" t="s">
        <v>692</v>
      </c>
      <c r="S30" s="66" t="s">
        <v>251</v>
      </c>
      <c r="T30" s="66">
        <v>7.4999999999999997E-3</v>
      </c>
      <c r="U30" s="66" t="s">
        <v>45</v>
      </c>
      <c r="V30" s="66">
        <v>1</v>
      </c>
      <c r="W30" s="66" t="s">
        <v>733</v>
      </c>
    </row>
    <row r="31" spans="1:23" x14ac:dyDescent="0.25">
      <c r="A31" s="66" t="s">
        <v>768</v>
      </c>
      <c r="B31" s="66" t="s">
        <v>769</v>
      </c>
      <c r="C31" s="66">
        <v>37952</v>
      </c>
      <c r="D31" s="66">
        <v>43364702</v>
      </c>
      <c r="E31" s="66">
        <v>1827</v>
      </c>
      <c r="F31" s="67">
        <v>43146.643510104201</v>
      </c>
      <c r="G31" s="66" t="s">
        <v>770</v>
      </c>
      <c r="H31" s="66" t="s">
        <v>771</v>
      </c>
      <c r="I31" s="66">
        <v>759</v>
      </c>
      <c r="J31" s="66" t="s">
        <v>772</v>
      </c>
      <c r="K31" s="66">
        <v>2006</v>
      </c>
      <c r="L31" s="66" t="s">
        <v>769</v>
      </c>
      <c r="M31" s="66">
        <v>3363755</v>
      </c>
      <c r="N31" s="66" t="s">
        <v>689</v>
      </c>
      <c r="O31" s="66" t="s">
        <v>708</v>
      </c>
      <c r="P31" s="66" t="s">
        <v>691</v>
      </c>
      <c r="Q31" s="66">
        <v>20700100805</v>
      </c>
      <c r="R31" s="66" t="s">
        <v>692</v>
      </c>
      <c r="S31" s="66" t="s">
        <v>252</v>
      </c>
      <c r="T31" s="66">
        <v>0.78700000000000003</v>
      </c>
      <c r="U31" s="66" t="s">
        <v>9</v>
      </c>
      <c r="V31" s="66">
        <v>1</v>
      </c>
      <c r="W31" s="66" t="s">
        <v>733</v>
      </c>
    </row>
    <row r="32" spans="1:23" x14ac:dyDescent="0.25">
      <c r="A32" s="66" t="s">
        <v>768</v>
      </c>
      <c r="B32" s="66" t="s">
        <v>769</v>
      </c>
      <c r="C32" s="66">
        <v>61272</v>
      </c>
      <c r="D32" s="66">
        <v>43414727</v>
      </c>
      <c r="E32" s="66">
        <v>1827</v>
      </c>
      <c r="F32" s="67">
        <v>43146.643510104201</v>
      </c>
      <c r="G32" s="66" t="s">
        <v>770</v>
      </c>
      <c r="H32" s="66" t="s">
        <v>771</v>
      </c>
      <c r="I32" s="66">
        <v>759</v>
      </c>
      <c r="J32" s="66" t="s">
        <v>772</v>
      </c>
      <c r="K32" s="66">
        <v>2006</v>
      </c>
      <c r="L32" s="66" t="s">
        <v>769</v>
      </c>
      <c r="M32" s="66">
        <v>3363755</v>
      </c>
      <c r="N32" s="66" t="s">
        <v>689</v>
      </c>
      <c r="O32" s="66" t="s">
        <v>708</v>
      </c>
      <c r="P32" s="66" t="s">
        <v>691</v>
      </c>
      <c r="Q32" s="66">
        <v>20700100805</v>
      </c>
      <c r="R32" s="66" t="s">
        <v>692</v>
      </c>
      <c r="S32" s="66" t="s">
        <v>468</v>
      </c>
      <c r="T32" s="66">
        <v>0.09</v>
      </c>
      <c r="U32" s="66" t="s">
        <v>9</v>
      </c>
      <c r="V32" s="66">
        <v>1</v>
      </c>
      <c r="W32" s="66" t="s">
        <v>733</v>
      </c>
    </row>
    <row r="33" spans="1:23" x14ac:dyDescent="0.25">
      <c r="A33" s="66" t="s">
        <v>773</v>
      </c>
      <c r="B33" s="66" t="s">
        <v>774</v>
      </c>
      <c r="C33" s="66">
        <v>21421</v>
      </c>
      <c r="D33" s="66">
        <v>43372104</v>
      </c>
      <c r="E33" s="66">
        <v>1827</v>
      </c>
      <c r="F33" s="67">
        <v>43146.643510104201</v>
      </c>
      <c r="G33" s="66" t="s">
        <v>770</v>
      </c>
      <c r="H33" s="66" t="s">
        <v>771</v>
      </c>
      <c r="I33" s="66">
        <v>759</v>
      </c>
      <c r="J33" s="66" t="s">
        <v>772</v>
      </c>
      <c r="K33" s="66">
        <v>2006</v>
      </c>
      <c r="L33" s="66" t="s">
        <v>774</v>
      </c>
      <c r="M33" s="66">
        <v>3363754</v>
      </c>
      <c r="N33" s="66" t="s">
        <v>689</v>
      </c>
      <c r="O33" s="66" t="s">
        <v>708</v>
      </c>
      <c r="P33" s="66" t="s">
        <v>691</v>
      </c>
      <c r="Q33" s="66">
        <v>20700100805</v>
      </c>
      <c r="R33" s="66" t="s">
        <v>692</v>
      </c>
      <c r="S33" s="66" t="s">
        <v>252</v>
      </c>
      <c r="T33" s="66">
        <v>7.4009999999999998</v>
      </c>
      <c r="U33" s="66" t="s">
        <v>9</v>
      </c>
      <c r="V33" s="66">
        <v>1</v>
      </c>
      <c r="W33" s="66" t="s">
        <v>733</v>
      </c>
    </row>
    <row r="34" spans="1:23" x14ac:dyDescent="0.25">
      <c r="A34" s="66" t="s">
        <v>773</v>
      </c>
      <c r="B34" s="66" t="s">
        <v>774</v>
      </c>
      <c r="C34" s="66">
        <v>21422</v>
      </c>
      <c r="D34" s="66">
        <v>43372105</v>
      </c>
      <c r="E34" s="66">
        <v>1827</v>
      </c>
      <c r="F34" s="67">
        <v>43146.643510104201</v>
      </c>
      <c r="G34" s="66" t="s">
        <v>770</v>
      </c>
      <c r="H34" s="66" t="s">
        <v>771</v>
      </c>
      <c r="I34" s="66">
        <v>759</v>
      </c>
      <c r="J34" s="66" t="s">
        <v>772</v>
      </c>
      <c r="K34" s="66">
        <v>2006</v>
      </c>
      <c r="L34" s="66" t="s">
        <v>774</v>
      </c>
      <c r="M34" s="66">
        <v>3363754</v>
      </c>
      <c r="N34" s="66" t="s">
        <v>689</v>
      </c>
      <c r="O34" s="66" t="s">
        <v>708</v>
      </c>
      <c r="P34" s="66" t="s">
        <v>691</v>
      </c>
      <c r="Q34" s="66">
        <v>20700100805</v>
      </c>
      <c r="R34" s="66" t="s">
        <v>692</v>
      </c>
      <c r="S34" s="66" t="s">
        <v>251</v>
      </c>
      <c r="T34" s="66">
        <v>2.2499999999999999E-2</v>
      </c>
      <c r="U34" s="66" t="s">
        <v>45</v>
      </c>
      <c r="V34" s="66">
        <v>1</v>
      </c>
      <c r="W34" s="66" t="s">
        <v>733</v>
      </c>
    </row>
    <row r="35" spans="1:23" x14ac:dyDescent="0.25">
      <c r="A35" s="66" t="s">
        <v>773</v>
      </c>
      <c r="B35" s="66" t="s">
        <v>774</v>
      </c>
      <c r="C35" s="66">
        <v>57348</v>
      </c>
      <c r="D35" s="66">
        <v>43414726</v>
      </c>
      <c r="E35" s="66">
        <v>1827</v>
      </c>
      <c r="F35" s="67">
        <v>43146.643510104201</v>
      </c>
      <c r="G35" s="66" t="s">
        <v>770</v>
      </c>
      <c r="H35" s="66" t="s">
        <v>771</v>
      </c>
      <c r="I35" s="66">
        <v>759</v>
      </c>
      <c r="J35" s="66" t="s">
        <v>772</v>
      </c>
      <c r="K35" s="66">
        <v>2006</v>
      </c>
      <c r="L35" s="66" t="s">
        <v>774</v>
      </c>
      <c r="M35" s="66">
        <v>3363754</v>
      </c>
      <c r="N35" s="66" t="s">
        <v>689</v>
      </c>
      <c r="O35" s="66" t="s">
        <v>708</v>
      </c>
      <c r="P35" s="66" t="s">
        <v>691</v>
      </c>
      <c r="Q35" s="66">
        <v>20700100805</v>
      </c>
      <c r="R35" s="66" t="s">
        <v>692</v>
      </c>
      <c r="S35" s="66" t="s">
        <v>468</v>
      </c>
      <c r="T35" s="66">
        <v>0.27</v>
      </c>
      <c r="U35" s="66" t="s">
        <v>9</v>
      </c>
      <c r="V35" s="66">
        <v>1</v>
      </c>
      <c r="W35" s="66" t="s">
        <v>733</v>
      </c>
    </row>
    <row r="36" spans="1:23" x14ac:dyDescent="0.25">
      <c r="A36" s="66" t="s">
        <v>775</v>
      </c>
      <c r="B36" s="66" t="s">
        <v>776</v>
      </c>
      <c r="C36" s="66">
        <v>23117</v>
      </c>
      <c r="D36" s="66">
        <v>43367993</v>
      </c>
      <c r="E36" s="66">
        <v>1827</v>
      </c>
      <c r="F36" s="67">
        <v>43146.643510104201</v>
      </c>
      <c r="G36" s="66" t="s">
        <v>770</v>
      </c>
      <c r="H36" s="66" t="s">
        <v>771</v>
      </c>
      <c r="I36" s="66">
        <v>759</v>
      </c>
      <c r="J36" s="66" t="s">
        <v>772</v>
      </c>
      <c r="K36" s="66">
        <v>2006</v>
      </c>
      <c r="L36" s="66" t="s">
        <v>776</v>
      </c>
      <c r="M36" s="66">
        <v>3363753</v>
      </c>
      <c r="N36" s="66" t="s">
        <v>689</v>
      </c>
      <c r="O36" s="66" t="s">
        <v>708</v>
      </c>
      <c r="P36" s="66" t="s">
        <v>691</v>
      </c>
      <c r="Q36" s="66">
        <v>20700100306</v>
      </c>
      <c r="R36" s="66" t="s">
        <v>692</v>
      </c>
      <c r="S36" s="66" t="s">
        <v>468</v>
      </c>
      <c r="T36" s="66">
        <v>1.74</v>
      </c>
      <c r="U36" s="66" t="s">
        <v>9</v>
      </c>
      <c r="V36" s="66">
        <v>1</v>
      </c>
      <c r="W36" s="66" t="s">
        <v>733</v>
      </c>
    </row>
    <row r="37" spans="1:23" x14ac:dyDescent="0.25">
      <c r="A37" s="66" t="s">
        <v>775</v>
      </c>
      <c r="B37" s="66" t="s">
        <v>776</v>
      </c>
      <c r="C37" s="66">
        <v>33162</v>
      </c>
      <c r="D37" s="66">
        <v>43364142</v>
      </c>
      <c r="E37" s="66">
        <v>1827</v>
      </c>
      <c r="F37" s="67">
        <v>43146.643510104201</v>
      </c>
      <c r="G37" s="66" t="s">
        <v>770</v>
      </c>
      <c r="H37" s="66" t="s">
        <v>771</v>
      </c>
      <c r="I37" s="66">
        <v>759</v>
      </c>
      <c r="J37" s="66" t="s">
        <v>772</v>
      </c>
      <c r="K37" s="66">
        <v>2006</v>
      </c>
      <c r="L37" s="66" t="s">
        <v>776</v>
      </c>
      <c r="M37" s="66">
        <v>3363753</v>
      </c>
      <c r="N37" s="66" t="s">
        <v>689</v>
      </c>
      <c r="O37" s="66" t="s">
        <v>708</v>
      </c>
      <c r="P37" s="66" t="s">
        <v>691</v>
      </c>
      <c r="Q37" s="66">
        <v>20700100306</v>
      </c>
      <c r="R37" s="66" t="s">
        <v>692</v>
      </c>
      <c r="S37" s="66" t="s">
        <v>252</v>
      </c>
      <c r="T37" s="66">
        <v>2.173</v>
      </c>
      <c r="U37" s="66" t="s">
        <v>9</v>
      </c>
      <c r="V37" s="66">
        <v>1</v>
      </c>
      <c r="W37" s="66" t="s">
        <v>733</v>
      </c>
    </row>
    <row r="38" spans="1:23" x14ac:dyDescent="0.25">
      <c r="A38" s="66" t="s">
        <v>775</v>
      </c>
      <c r="B38" s="66" t="s">
        <v>776</v>
      </c>
      <c r="C38" s="66">
        <v>37951</v>
      </c>
      <c r="D38" s="66">
        <v>43364701</v>
      </c>
      <c r="E38" s="66">
        <v>1827</v>
      </c>
      <c r="F38" s="67">
        <v>43146.643510104201</v>
      </c>
      <c r="G38" s="66" t="s">
        <v>770</v>
      </c>
      <c r="H38" s="66" t="s">
        <v>771</v>
      </c>
      <c r="I38" s="66">
        <v>759</v>
      </c>
      <c r="J38" s="66" t="s">
        <v>772</v>
      </c>
      <c r="K38" s="66">
        <v>2006</v>
      </c>
      <c r="L38" s="66" t="s">
        <v>776</v>
      </c>
      <c r="M38" s="66">
        <v>3363753</v>
      </c>
      <c r="N38" s="66" t="s">
        <v>689</v>
      </c>
      <c r="O38" s="66" t="s">
        <v>708</v>
      </c>
      <c r="P38" s="66" t="s">
        <v>691</v>
      </c>
      <c r="Q38" s="66">
        <v>20700100306</v>
      </c>
      <c r="R38" s="66" t="s">
        <v>692</v>
      </c>
      <c r="S38" s="66" t="s">
        <v>251</v>
      </c>
      <c r="T38" s="66">
        <v>0.14499999999999999</v>
      </c>
      <c r="U38" s="66" t="s">
        <v>45</v>
      </c>
      <c r="V38" s="66">
        <v>1</v>
      </c>
      <c r="W38" s="66" t="s">
        <v>733</v>
      </c>
    </row>
    <row r="39" spans="1:23" x14ac:dyDescent="0.25">
      <c r="A39" s="66" t="s">
        <v>777</v>
      </c>
      <c r="B39" s="66" t="s">
        <v>778</v>
      </c>
      <c r="C39" s="66">
        <v>23612</v>
      </c>
      <c r="D39" s="66">
        <v>43368169</v>
      </c>
      <c r="E39" s="66">
        <v>1827</v>
      </c>
      <c r="F39" s="67">
        <v>43146.643510104201</v>
      </c>
      <c r="G39" s="66" t="s">
        <v>770</v>
      </c>
      <c r="H39" s="66" t="s">
        <v>771</v>
      </c>
      <c r="I39" s="66">
        <v>759</v>
      </c>
      <c r="J39" s="66" t="s">
        <v>772</v>
      </c>
      <c r="K39" s="66">
        <v>2006</v>
      </c>
      <c r="L39" s="66" t="s">
        <v>778</v>
      </c>
      <c r="M39" s="66">
        <v>3363752</v>
      </c>
      <c r="N39" s="66" t="s">
        <v>689</v>
      </c>
      <c r="O39" s="66" t="s">
        <v>708</v>
      </c>
      <c r="P39" s="66" t="s">
        <v>691</v>
      </c>
      <c r="Q39" s="66">
        <v>20700100306</v>
      </c>
      <c r="R39" s="66" t="s">
        <v>692</v>
      </c>
      <c r="S39" s="66" t="s">
        <v>468</v>
      </c>
      <c r="T39" s="66">
        <v>2.1</v>
      </c>
      <c r="U39" s="66" t="s">
        <v>9</v>
      </c>
      <c r="V39" s="66">
        <v>1</v>
      </c>
      <c r="W39" s="66" t="s">
        <v>733</v>
      </c>
    </row>
    <row r="40" spans="1:23" x14ac:dyDescent="0.25">
      <c r="A40" s="66" t="s">
        <v>777</v>
      </c>
      <c r="B40" s="66" t="s">
        <v>778</v>
      </c>
      <c r="C40" s="66">
        <v>34672</v>
      </c>
      <c r="D40" s="66">
        <v>43364674</v>
      </c>
      <c r="E40" s="66">
        <v>1827</v>
      </c>
      <c r="F40" s="67">
        <v>43146.643510104201</v>
      </c>
      <c r="G40" s="66" t="s">
        <v>770</v>
      </c>
      <c r="H40" s="66" t="s">
        <v>771</v>
      </c>
      <c r="I40" s="66">
        <v>759</v>
      </c>
      <c r="J40" s="66" t="s">
        <v>772</v>
      </c>
      <c r="K40" s="66">
        <v>2006</v>
      </c>
      <c r="L40" s="66" t="s">
        <v>778</v>
      </c>
      <c r="M40" s="66">
        <v>3363752</v>
      </c>
      <c r="N40" s="66" t="s">
        <v>689</v>
      </c>
      <c r="O40" s="66" t="s">
        <v>708</v>
      </c>
      <c r="P40" s="66" t="s">
        <v>691</v>
      </c>
      <c r="Q40" s="66">
        <v>20700100306</v>
      </c>
      <c r="R40" s="66" t="s">
        <v>692</v>
      </c>
      <c r="S40" s="66" t="s">
        <v>252</v>
      </c>
      <c r="T40" s="66">
        <v>2.7690000000000001</v>
      </c>
      <c r="U40" s="66" t="s">
        <v>9</v>
      </c>
      <c r="V40" s="66">
        <v>1</v>
      </c>
      <c r="W40" s="66" t="s">
        <v>733</v>
      </c>
    </row>
    <row r="41" spans="1:23" x14ac:dyDescent="0.25">
      <c r="A41" s="66" t="s">
        <v>777</v>
      </c>
      <c r="B41" s="66" t="s">
        <v>778</v>
      </c>
      <c r="C41" s="66">
        <v>34673</v>
      </c>
      <c r="D41" s="66">
        <v>43364675</v>
      </c>
      <c r="E41" s="66">
        <v>1827</v>
      </c>
      <c r="F41" s="67">
        <v>43146.643510104201</v>
      </c>
      <c r="G41" s="66" t="s">
        <v>770</v>
      </c>
      <c r="H41" s="66" t="s">
        <v>771</v>
      </c>
      <c r="I41" s="66">
        <v>759</v>
      </c>
      <c r="J41" s="66" t="s">
        <v>772</v>
      </c>
      <c r="K41" s="66">
        <v>2006</v>
      </c>
      <c r="L41" s="66" t="s">
        <v>778</v>
      </c>
      <c r="M41" s="66">
        <v>3363752</v>
      </c>
      <c r="N41" s="66" t="s">
        <v>689</v>
      </c>
      <c r="O41" s="66" t="s">
        <v>708</v>
      </c>
      <c r="P41" s="66" t="s">
        <v>691</v>
      </c>
      <c r="Q41" s="66">
        <v>20700100306</v>
      </c>
      <c r="R41" s="66" t="s">
        <v>692</v>
      </c>
      <c r="S41" s="66" t="s">
        <v>251</v>
      </c>
      <c r="T41" s="66">
        <v>0.17499999999999999</v>
      </c>
      <c r="U41" s="66" t="s">
        <v>45</v>
      </c>
      <c r="V41" s="66">
        <v>1</v>
      </c>
      <c r="W41" s="66" t="s">
        <v>733</v>
      </c>
    </row>
    <row r="42" spans="1:23" x14ac:dyDescent="0.25">
      <c r="A42" s="66" t="s">
        <v>779</v>
      </c>
      <c r="B42" s="66" t="s">
        <v>780</v>
      </c>
      <c r="C42" s="66">
        <v>32377</v>
      </c>
      <c r="D42" s="66">
        <v>43377404</v>
      </c>
      <c r="E42" s="66">
        <v>1852</v>
      </c>
      <c r="F42" s="67">
        <v>43147.5698269676</v>
      </c>
      <c r="G42" s="66" t="s">
        <v>781</v>
      </c>
      <c r="H42" s="66" t="s">
        <v>782</v>
      </c>
      <c r="I42" s="66">
        <v>759</v>
      </c>
      <c r="J42" s="66" t="s">
        <v>783</v>
      </c>
      <c r="K42" s="66">
        <v>2010</v>
      </c>
      <c r="L42" s="66" t="s">
        <v>780</v>
      </c>
      <c r="M42" s="66">
        <v>3408629</v>
      </c>
      <c r="N42" s="66" t="s">
        <v>689</v>
      </c>
      <c r="O42" s="66" t="s">
        <v>203</v>
      </c>
      <c r="P42" s="66" t="s">
        <v>691</v>
      </c>
      <c r="Q42" s="66">
        <v>20801050401</v>
      </c>
      <c r="R42" s="66" t="s">
        <v>692</v>
      </c>
      <c r="S42" s="66" t="s">
        <v>366</v>
      </c>
      <c r="T42" s="66">
        <v>1.4</v>
      </c>
      <c r="U42" s="66" t="s">
        <v>9</v>
      </c>
      <c r="V42" s="66">
        <v>1</v>
      </c>
      <c r="W42" s="66" t="s">
        <v>733</v>
      </c>
    </row>
    <row r="43" spans="1:23" x14ac:dyDescent="0.25">
      <c r="A43" s="66" t="s">
        <v>784</v>
      </c>
      <c r="B43" s="66" t="s">
        <v>785</v>
      </c>
      <c r="C43" s="66">
        <v>49735</v>
      </c>
      <c r="D43" s="66">
        <v>43379946</v>
      </c>
      <c r="E43" s="66">
        <v>1852</v>
      </c>
      <c r="F43" s="67">
        <v>43147.5698269676</v>
      </c>
      <c r="G43" s="66" t="s">
        <v>781</v>
      </c>
      <c r="H43" s="66" t="s">
        <v>782</v>
      </c>
      <c r="I43" s="66">
        <v>759</v>
      </c>
      <c r="J43" s="66" t="s">
        <v>783</v>
      </c>
      <c r="K43" s="66">
        <v>2010</v>
      </c>
      <c r="L43" s="66" t="s">
        <v>785</v>
      </c>
      <c r="M43" s="66">
        <v>3406768</v>
      </c>
      <c r="N43" s="66" t="s">
        <v>689</v>
      </c>
      <c r="O43" s="66" t="s">
        <v>708</v>
      </c>
      <c r="P43" s="66" t="s">
        <v>691</v>
      </c>
      <c r="Q43" s="66">
        <v>51013</v>
      </c>
      <c r="R43" s="66" t="s">
        <v>692</v>
      </c>
      <c r="S43" s="66" t="s">
        <v>252</v>
      </c>
      <c r="T43" s="66">
        <v>0.37</v>
      </c>
      <c r="U43" s="66" t="s">
        <v>9</v>
      </c>
      <c r="V43" s="66">
        <v>1</v>
      </c>
      <c r="W43" s="66" t="s">
        <v>733</v>
      </c>
    </row>
    <row r="44" spans="1:23" x14ac:dyDescent="0.25">
      <c r="A44" s="66" t="s">
        <v>784</v>
      </c>
      <c r="B44" s="66" t="s">
        <v>785</v>
      </c>
      <c r="C44" s="66">
        <v>62582</v>
      </c>
      <c r="D44" s="66">
        <v>43386284</v>
      </c>
      <c r="E44" s="66">
        <v>1852</v>
      </c>
      <c r="F44" s="67">
        <v>43147.5698269676</v>
      </c>
      <c r="G44" s="66" t="s">
        <v>781</v>
      </c>
      <c r="H44" s="66" t="s">
        <v>782</v>
      </c>
      <c r="I44" s="66">
        <v>759</v>
      </c>
      <c r="J44" s="66" t="s">
        <v>783</v>
      </c>
      <c r="K44" s="66">
        <v>2010</v>
      </c>
      <c r="L44" s="66" t="s">
        <v>785</v>
      </c>
      <c r="M44" s="66">
        <v>3406768</v>
      </c>
      <c r="N44" s="66" t="s">
        <v>689</v>
      </c>
      <c r="O44" s="66" t="s">
        <v>708</v>
      </c>
      <c r="P44" s="66" t="s">
        <v>691</v>
      </c>
      <c r="Q44" s="66">
        <v>51013</v>
      </c>
      <c r="R44" s="66" t="s">
        <v>692</v>
      </c>
      <c r="S44" s="66" t="s">
        <v>468</v>
      </c>
      <c r="T44" s="66">
        <v>0.05</v>
      </c>
      <c r="U44" s="66" t="s">
        <v>9</v>
      </c>
      <c r="V44" s="66">
        <v>1</v>
      </c>
      <c r="W44" s="66" t="s">
        <v>733</v>
      </c>
    </row>
    <row r="45" spans="1:23" x14ac:dyDescent="0.25">
      <c r="A45" s="66" t="s">
        <v>784</v>
      </c>
      <c r="B45" s="66" t="s">
        <v>785</v>
      </c>
      <c r="C45" s="66">
        <v>65336</v>
      </c>
      <c r="D45" s="66">
        <v>43416707</v>
      </c>
      <c r="E45" s="66">
        <v>1852</v>
      </c>
      <c r="F45" s="67">
        <v>43147.5698269676</v>
      </c>
      <c r="G45" s="66" t="s">
        <v>781</v>
      </c>
      <c r="H45" s="66" t="s">
        <v>782</v>
      </c>
      <c r="I45" s="66">
        <v>759</v>
      </c>
      <c r="J45" s="66" t="s">
        <v>783</v>
      </c>
      <c r="K45" s="66">
        <v>2010</v>
      </c>
      <c r="L45" s="66" t="s">
        <v>785</v>
      </c>
      <c r="M45" s="66">
        <v>3406768</v>
      </c>
      <c r="N45" s="66" t="s">
        <v>689</v>
      </c>
      <c r="O45" s="66" t="s">
        <v>708</v>
      </c>
      <c r="P45" s="66" t="s">
        <v>691</v>
      </c>
      <c r="Q45" s="66">
        <v>51013</v>
      </c>
      <c r="R45" s="66" t="s">
        <v>692</v>
      </c>
      <c r="S45" s="66" t="s">
        <v>251</v>
      </c>
      <c r="T45" s="66">
        <v>0.03</v>
      </c>
      <c r="U45" s="66" t="s">
        <v>45</v>
      </c>
      <c r="V45" s="66">
        <v>1</v>
      </c>
      <c r="W45" s="66" t="s">
        <v>733</v>
      </c>
    </row>
    <row r="46" spans="1:23" x14ac:dyDescent="0.25">
      <c r="A46" s="66" t="s">
        <v>786</v>
      </c>
      <c r="B46" s="66" t="s">
        <v>787</v>
      </c>
      <c r="C46" s="66">
        <v>40933</v>
      </c>
      <c r="D46" s="66">
        <v>43378460</v>
      </c>
      <c r="E46" s="66">
        <v>1850</v>
      </c>
      <c r="F46" s="67">
        <v>43147.549436805602</v>
      </c>
      <c r="G46" s="66" t="s">
        <v>698</v>
      </c>
      <c r="H46" s="66" t="s">
        <v>699</v>
      </c>
      <c r="I46" s="66">
        <v>759</v>
      </c>
      <c r="J46" s="66" t="s">
        <v>700</v>
      </c>
      <c r="K46" s="66">
        <v>2010</v>
      </c>
      <c r="L46" s="66" t="s">
        <v>787</v>
      </c>
      <c r="M46" s="66">
        <v>3401479</v>
      </c>
      <c r="N46" s="66" t="s">
        <v>689</v>
      </c>
      <c r="O46" s="66" t="s">
        <v>708</v>
      </c>
      <c r="P46" s="66" t="s">
        <v>691</v>
      </c>
      <c r="Q46" s="66">
        <v>20802080203</v>
      </c>
      <c r="R46" s="66" t="s">
        <v>692</v>
      </c>
      <c r="S46" s="66" t="s">
        <v>251</v>
      </c>
      <c r="T46" s="66">
        <v>5.21E-2</v>
      </c>
      <c r="U46" s="66" t="s">
        <v>45</v>
      </c>
      <c r="V46" s="66">
        <v>1</v>
      </c>
      <c r="W46" s="66" t="s">
        <v>733</v>
      </c>
    </row>
    <row r="47" spans="1:23" x14ac:dyDescent="0.25">
      <c r="A47" s="66" t="s">
        <v>786</v>
      </c>
      <c r="B47" s="66" t="s">
        <v>787</v>
      </c>
      <c r="C47" s="66">
        <v>48356</v>
      </c>
      <c r="D47" s="66">
        <v>43375505</v>
      </c>
      <c r="E47" s="66">
        <v>1850</v>
      </c>
      <c r="F47" s="67">
        <v>43147.549436805602</v>
      </c>
      <c r="G47" s="66" t="s">
        <v>698</v>
      </c>
      <c r="H47" s="66" t="s">
        <v>699</v>
      </c>
      <c r="I47" s="66">
        <v>759</v>
      </c>
      <c r="J47" s="66" t="s">
        <v>700</v>
      </c>
      <c r="K47" s="66">
        <v>2010</v>
      </c>
      <c r="L47" s="66" t="s">
        <v>787</v>
      </c>
      <c r="M47" s="66">
        <v>3401479</v>
      </c>
      <c r="N47" s="66" t="s">
        <v>689</v>
      </c>
      <c r="O47" s="66" t="s">
        <v>708</v>
      </c>
      <c r="P47" s="66" t="s">
        <v>691</v>
      </c>
      <c r="Q47" s="66">
        <v>20802080203</v>
      </c>
      <c r="R47" s="66" t="s">
        <v>692</v>
      </c>
      <c r="S47" s="66" t="s">
        <v>252</v>
      </c>
      <c r="T47" s="66">
        <v>0.91500000000000004</v>
      </c>
      <c r="U47" s="66" t="s">
        <v>9</v>
      </c>
      <c r="V47" s="66">
        <v>1</v>
      </c>
      <c r="W47" s="66" t="s">
        <v>733</v>
      </c>
    </row>
    <row r="48" spans="1:23" x14ac:dyDescent="0.25">
      <c r="A48" s="66" t="s">
        <v>786</v>
      </c>
      <c r="B48" s="66" t="s">
        <v>787</v>
      </c>
      <c r="C48" s="66">
        <v>65976</v>
      </c>
      <c r="D48" s="66">
        <v>43416461</v>
      </c>
      <c r="E48" s="66">
        <v>1850</v>
      </c>
      <c r="F48" s="67">
        <v>43147.549436805602</v>
      </c>
      <c r="G48" s="66" t="s">
        <v>698</v>
      </c>
      <c r="H48" s="66" t="s">
        <v>699</v>
      </c>
      <c r="I48" s="66">
        <v>759</v>
      </c>
      <c r="J48" s="66" t="s">
        <v>700</v>
      </c>
      <c r="K48" s="66">
        <v>2010</v>
      </c>
      <c r="L48" s="66" t="s">
        <v>787</v>
      </c>
      <c r="M48" s="66">
        <v>3401479</v>
      </c>
      <c r="N48" s="66" t="s">
        <v>689</v>
      </c>
      <c r="O48" s="66" t="s">
        <v>708</v>
      </c>
      <c r="P48" s="66" t="s">
        <v>691</v>
      </c>
      <c r="Q48" s="66">
        <v>20802080203</v>
      </c>
      <c r="R48" s="66" t="s">
        <v>692</v>
      </c>
      <c r="S48" s="66" t="s">
        <v>468</v>
      </c>
      <c r="T48" s="66">
        <v>0.625</v>
      </c>
      <c r="U48" s="66" t="s">
        <v>9</v>
      </c>
      <c r="V48" s="66">
        <v>1</v>
      </c>
      <c r="W48" s="66" t="s">
        <v>733</v>
      </c>
    </row>
    <row r="49" spans="1:23" x14ac:dyDescent="0.25">
      <c r="A49" s="66" t="s">
        <v>788</v>
      </c>
      <c r="B49" s="66" t="s">
        <v>789</v>
      </c>
      <c r="C49" s="66">
        <v>68102</v>
      </c>
      <c r="D49" s="66">
        <v>43417222</v>
      </c>
      <c r="E49" s="66">
        <v>1855</v>
      </c>
      <c r="F49" s="67">
        <v>43147.621048414403</v>
      </c>
      <c r="G49" s="66" t="s">
        <v>790</v>
      </c>
      <c r="H49" s="66" t="s">
        <v>791</v>
      </c>
      <c r="I49" s="66">
        <v>759</v>
      </c>
      <c r="J49" s="66" t="s">
        <v>792</v>
      </c>
      <c r="K49" s="66">
        <v>2011</v>
      </c>
      <c r="L49" s="66" t="s">
        <v>789</v>
      </c>
      <c r="M49" s="66">
        <v>3417644</v>
      </c>
      <c r="N49" s="66" t="s">
        <v>689</v>
      </c>
      <c r="O49" s="66" t="s">
        <v>203</v>
      </c>
      <c r="P49" s="66" t="s">
        <v>691</v>
      </c>
      <c r="Q49" s="66">
        <v>20801050401</v>
      </c>
      <c r="R49" s="66" t="s">
        <v>692</v>
      </c>
      <c r="S49" s="66" t="s">
        <v>366</v>
      </c>
      <c r="T49" s="66">
        <v>1.7</v>
      </c>
      <c r="U49" s="66" t="s">
        <v>9</v>
      </c>
      <c r="V49" s="66">
        <v>1</v>
      </c>
      <c r="W49" s="66" t="s">
        <v>733</v>
      </c>
    </row>
    <row r="50" spans="1:23" x14ac:dyDescent="0.25">
      <c r="A50" s="66" t="s">
        <v>793</v>
      </c>
      <c r="B50" s="66" t="s">
        <v>794</v>
      </c>
      <c r="C50" s="66">
        <v>35888</v>
      </c>
      <c r="D50" s="66">
        <v>43381770</v>
      </c>
      <c r="E50" s="66">
        <v>1855</v>
      </c>
      <c r="F50" s="67">
        <v>43147.621048414403</v>
      </c>
      <c r="G50" s="66" t="s">
        <v>790</v>
      </c>
      <c r="H50" s="66" t="s">
        <v>791</v>
      </c>
      <c r="I50" s="66">
        <v>759</v>
      </c>
      <c r="J50" s="66" t="s">
        <v>792</v>
      </c>
      <c r="K50" s="66">
        <v>2011</v>
      </c>
      <c r="L50" s="66" t="s">
        <v>794</v>
      </c>
      <c r="M50" s="66">
        <v>3417643</v>
      </c>
      <c r="N50" s="66" t="s">
        <v>689</v>
      </c>
      <c r="O50" s="66" t="s">
        <v>203</v>
      </c>
      <c r="P50" s="66" t="s">
        <v>691</v>
      </c>
      <c r="Q50" s="66">
        <v>20801050401</v>
      </c>
      <c r="R50" s="66" t="s">
        <v>692</v>
      </c>
      <c r="S50" s="66" t="s">
        <v>366</v>
      </c>
      <c r="T50" s="66">
        <v>1.3</v>
      </c>
      <c r="U50" s="66" t="s">
        <v>9</v>
      </c>
      <c r="V50" s="66">
        <v>1</v>
      </c>
      <c r="W50" s="66" t="s">
        <v>733</v>
      </c>
    </row>
    <row r="51" spans="1:23" x14ac:dyDescent="0.25">
      <c r="A51" s="66" t="s">
        <v>795</v>
      </c>
      <c r="B51" s="66" t="s">
        <v>796</v>
      </c>
      <c r="C51" s="66">
        <v>67851</v>
      </c>
      <c r="D51" s="66">
        <v>43386746</v>
      </c>
      <c r="E51" s="66">
        <v>1857</v>
      </c>
      <c r="F51" s="67">
        <v>43147.646864780101</v>
      </c>
      <c r="G51" s="66" t="s">
        <v>797</v>
      </c>
      <c r="H51" s="66" t="s">
        <v>798</v>
      </c>
      <c r="I51" s="66">
        <v>759</v>
      </c>
      <c r="J51" s="66" t="s">
        <v>799</v>
      </c>
      <c r="K51" s="66">
        <v>2012</v>
      </c>
      <c r="L51" s="66" t="s">
        <v>796</v>
      </c>
      <c r="M51" s="66">
        <v>3423651</v>
      </c>
      <c r="N51" s="66" t="s">
        <v>689</v>
      </c>
      <c r="O51" s="66" t="s">
        <v>203</v>
      </c>
      <c r="P51" s="66" t="s">
        <v>691</v>
      </c>
      <c r="Q51" s="66">
        <v>20801080202</v>
      </c>
      <c r="R51" s="66" t="s">
        <v>692</v>
      </c>
      <c r="S51" s="66" t="s">
        <v>366</v>
      </c>
      <c r="T51" s="66">
        <v>1.0900000000000001</v>
      </c>
      <c r="U51" s="66" t="s">
        <v>9</v>
      </c>
      <c r="V51" s="66">
        <v>1</v>
      </c>
      <c r="W51" s="66" t="s">
        <v>733</v>
      </c>
    </row>
    <row r="52" spans="1:23" x14ac:dyDescent="0.25">
      <c r="A52" s="66" t="s">
        <v>800</v>
      </c>
      <c r="B52" s="66" t="s">
        <v>801</v>
      </c>
      <c r="C52" s="66">
        <v>67743</v>
      </c>
      <c r="D52" s="66">
        <v>43418171</v>
      </c>
      <c r="E52" s="66">
        <v>1862</v>
      </c>
      <c r="F52" s="67">
        <v>43151.516158599501</v>
      </c>
      <c r="G52" s="66" t="s">
        <v>802</v>
      </c>
      <c r="H52" s="66" t="s">
        <v>803</v>
      </c>
      <c r="I52" s="66">
        <v>759</v>
      </c>
      <c r="J52" s="66" t="s">
        <v>804</v>
      </c>
      <c r="K52" s="66">
        <v>2013</v>
      </c>
      <c r="L52" s="66" t="s">
        <v>801</v>
      </c>
      <c r="M52" s="66">
        <v>3438677</v>
      </c>
      <c r="N52" s="66" t="s">
        <v>689</v>
      </c>
      <c r="O52" s="66" t="s">
        <v>203</v>
      </c>
      <c r="P52" s="66" t="s">
        <v>691</v>
      </c>
      <c r="Q52" s="66">
        <v>20801080202</v>
      </c>
      <c r="R52" s="66" t="s">
        <v>692</v>
      </c>
      <c r="S52" s="66" t="s">
        <v>366</v>
      </c>
      <c r="T52" s="66">
        <v>0.21</v>
      </c>
      <c r="U52" s="66" t="s">
        <v>9</v>
      </c>
      <c r="V52" s="66">
        <v>1</v>
      </c>
      <c r="W52" s="66" t="s">
        <v>733</v>
      </c>
    </row>
    <row r="53" spans="1:23" x14ac:dyDescent="0.25">
      <c r="A53" s="66" t="s">
        <v>805</v>
      </c>
      <c r="B53" s="66" t="s">
        <v>806</v>
      </c>
      <c r="C53" s="66">
        <v>67601</v>
      </c>
      <c r="D53" s="66">
        <v>43391679</v>
      </c>
      <c r="E53" s="66">
        <v>1862</v>
      </c>
      <c r="F53" s="67">
        <v>43151.516158599501</v>
      </c>
      <c r="G53" s="66" t="s">
        <v>802</v>
      </c>
      <c r="H53" s="66" t="s">
        <v>803</v>
      </c>
      <c r="I53" s="66">
        <v>759</v>
      </c>
      <c r="J53" s="66" t="s">
        <v>804</v>
      </c>
      <c r="K53" s="66">
        <v>2013</v>
      </c>
      <c r="L53" s="66" t="s">
        <v>806</v>
      </c>
      <c r="M53" s="66">
        <v>3438676</v>
      </c>
      <c r="N53" s="66" t="s">
        <v>689</v>
      </c>
      <c r="O53" s="66" t="s">
        <v>203</v>
      </c>
      <c r="P53" s="66" t="s">
        <v>691</v>
      </c>
      <c r="Q53" s="66">
        <v>20801080202</v>
      </c>
      <c r="R53" s="66" t="s">
        <v>692</v>
      </c>
      <c r="S53" s="66" t="s">
        <v>366</v>
      </c>
      <c r="T53" s="66">
        <v>0.2</v>
      </c>
      <c r="U53" s="66" t="s">
        <v>9</v>
      </c>
      <c r="V53" s="66">
        <v>1</v>
      </c>
      <c r="W53" s="66" t="s">
        <v>733</v>
      </c>
    </row>
    <row r="54" spans="1:23" x14ac:dyDescent="0.25">
      <c r="A54" s="66" t="s">
        <v>807</v>
      </c>
      <c r="B54" s="66" t="s">
        <v>808</v>
      </c>
      <c r="C54" s="66">
        <v>23461</v>
      </c>
      <c r="D54" s="66">
        <v>43343370</v>
      </c>
      <c r="E54" s="66">
        <v>1802</v>
      </c>
      <c r="F54" s="67">
        <v>43146.383170868103</v>
      </c>
      <c r="G54" s="66" t="s">
        <v>747</v>
      </c>
      <c r="H54" s="66" t="s">
        <v>748</v>
      </c>
      <c r="I54" s="66">
        <v>759</v>
      </c>
      <c r="J54" s="66" t="s">
        <v>749</v>
      </c>
      <c r="K54" s="66">
        <v>2015</v>
      </c>
      <c r="L54" s="66" t="s">
        <v>808</v>
      </c>
      <c r="M54" s="66">
        <v>3309822</v>
      </c>
      <c r="N54" s="66" t="s">
        <v>689</v>
      </c>
      <c r="O54" s="66" t="s">
        <v>203</v>
      </c>
      <c r="P54" s="66" t="s">
        <v>691</v>
      </c>
      <c r="Q54" s="66">
        <v>20801080202</v>
      </c>
      <c r="R54" s="66" t="s">
        <v>692</v>
      </c>
      <c r="S54" s="66" t="s">
        <v>366</v>
      </c>
      <c r="T54" s="66">
        <v>7.0000000000000007E-2</v>
      </c>
      <c r="U54" s="66" t="s">
        <v>9</v>
      </c>
      <c r="V54" s="66">
        <v>1</v>
      </c>
      <c r="W54" s="66" t="s">
        <v>733</v>
      </c>
    </row>
    <row r="55" spans="1:23" x14ac:dyDescent="0.25">
      <c r="A55" s="66" t="s">
        <v>809</v>
      </c>
      <c r="B55" s="66" t="s">
        <v>810</v>
      </c>
      <c r="C55" s="66">
        <v>15842</v>
      </c>
      <c r="D55" s="66">
        <v>43342111</v>
      </c>
      <c r="E55" s="66">
        <v>1802</v>
      </c>
      <c r="F55" s="67">
        <v>43146.383170868103</v>
      </c>
      <c r="G55" s="66" t="s">
        <v>747</v>
      </c>
      <c r="H55" s="66" t="s">
        <v>748</v>
      </c>
      <c r="I55" s="66">
        <v>759</v>
      </c>
      <c r="J55" s="66" t="s">
        <v>749</v>
      </c>
      <c r="K55" s="66">
        <v>2015</v>
      </c>
      <c r="L55" s="66" t="s">
        <v>810</v>
      </c>
      <c r="M55" s="66">
        <v>3309816</v>
      </c>
      <c r="N55" s="66" t="s">
        <v>689</v>
      </c>
      <c r="O55" s="66" t="s">
        <v>203</v>
      </c>
      <c r="P55" s="66" t="s">
        <v>691</v>
      </c>
      <c r="Q55" s="66">
        <v>20802080302</v>
      </c>
      <c r="R55" s="66" t="s">
        <v>692</v>
      </c>
      <c r="S55" s="66" t="s">
        <v>366</v>
      </c>
      <c r="T55" s="66">
        <v>0.46</v>
      </c>
      <c r="U55" s="66" t="s">
        <v>9</v>
      </c>
      <c r="V55" s="66">
        <v>1</v>
      </c>
      <c r="W55" s="66" t="s">
        <v>733</v>
      </c>
    </row>
    <row r="56" spans="1:23" x14ac:dyDescent="0.25">
      <c r="A56" s="66" t="s">
        <v>811</v>
      </c>
      <c r="B56" s="66" t="s">
        <v>812</v>
      </c>
      <c r="C56" s="66">
        <v>11994</v>
      </c>
      <c r="D56" s="66">
        <v>43341775</v>
      </c>
      <c r="E56" s="66">
        <v>1802</v>
      </c>
      <c r="F56" s="67">
        <v>43146.383170868103</v>
      </c>
      <c r="G56" s="66" t="s">
        <v>747</v>
      </c>
      <c r="H56" s="66" t="s">
        <v>748</v>
      </c>
      <c r="I56" s="66">
        <v>759</v>
      </c>
      <c r="J56" s="66" t="s">
        <v>749</v>
      </c>
      <c r="K56" s="66">
        <v>2015</v>
      </c>
      <c r="L56" s="66" t="s">
        <v>812</v>
      </c>
      <c r="M56" s="66">
        <v>3309815</v>
      </c>
      <c r="N56" s="66" t="s">
        <v>689</v>
      </c>
      <c r="O56" s="66" t="s">
        <v>203</v>
      </c>
      <c r="P56" s="66" t="s">
        <v>691</v>
      </c>
      <c r="Q56" s="66">
        <v>20802080302</v>
      </c>
      <c r="R56" s="66" t="s">
        <v>692</v>
      </c>
      <c r="S56" s="66" t="s">
        <v>366</v>
      </c>
      <c r="T56" s="66">
        <v>0.4</v>
      </c>
      <c r="U56" s="66" t="s">
        <v>9</v>
      </c>
      <c r="V56" s="66">
        <v>1</v>
      </c>
      <c r="W56" s="66" t="s">
        <v>733</v>
      </c>
    </row>
    <row r="57" spans="1:23" x14ac:dyDescent="0.25">
      <c r="A57" s="66" t="s">
        <v>813</v>
      </c>
      <c r="B57" s="66" t="s">
        <v>814</v>
      </c>
      <c r="C57" s="66">
        <v>13212</v>
      </c>
      <c r="D57" s="66">
        <v>43341774</v>
      </c>
      <c r="E57" s="66">
        <v>1802</v>
      </c>
      <c r="F57" s="67">
        <v>43146.383170868103</v>
      </c>
      <c r="G57" s="66" t="s">
        <v>747</v>
      </c>
      <c r="H57" s="66" t="s">
        <v>748</v>
      </c>
      <c r="I57" s="66">
        <v>759</v>
      </c>
      <c r="J57" s="66" t="s">
        <v>749</v>
      </c>
      <c r="K57" s="66">
        <v>2015</v>
      </c>
      <c r="L57" s="66" t="s">
        <v>814</v>
      </c>
      <c r="M57" s="66">
        <v>3309814</v>
      </c>
      <c r="N57" s="66" t="s">
        <v>689</v>
      </c>
      <c r="O57" s="66" t="s">
        <v>203</v>
      </c>
      <c r="P57" s="66" t="s">
        <v>691</v>
      </c>
      <c r="Q57" s="66">
        <v>20802080302</v>
      </c>
      <c r="R57" s="66" t="s">
        <v>692</v>
      </c>
      <c r="S57" s="66" t="s">
        <v>366</v>
      </c>
      <c r="T57" s="66">
        <v>0.4</v>
      </c>
      <c r="U57" s="66" t="s">
        <v>9</v>
      </c>
      <c r="V57" s="66">
        <v>1</v>
      </c>
      <c r="W57" s="66" t="s">
        <v>733</v>
      </c>
    </row>
    <row r="58" spans="1:23" x14ac:dyDescent="0.25">
      <c r="A58" s="66" t="s">
        <v>815</v>
      </c>
      <c r="B58" s="66" t="s">
        <v>816</v>
      </c>
      <c r="C58" s="66">
        <v>31059</v>
      </c>
      <c r="D58" s="66">
        <v>43344397</v>
      </c>
      <c r="E58" s="66">
        <v>1802</v>
      </c>
      <c r="F58" s="67">
        <v>43146.383170868103</v>
      </c>
      <c r="G58" s="66" t="s">
        <v>747</v>
      </c>
      <c r="H58" s="66" t="s">
        <v>748</v>
      </c>
      <c r="I58" s="66">
        <v>759</v>
      </c>
      <c r="J58" s="66" t="s">
        <v>749</v>
      </c>
      <c r="K58" s="66">
        <v>2015</v>
      </c>
      <c r="L58" s="66" t="s">
        <v>816</v>
      </c>
      <c r="M58" s="66">
        <v>3309813</v>
      </c>
      <c r="N58" s="66" t="s">
        <v>689</v>
      </c>
      <c r="O58" s="66" t="s">
        <v>203</v>
      </c>
      <c r="P58" s="66" t="s">
        <v>691</v>
      </c>
      <c r="Q58" s="66">
        <v>20802080302</v>
      </c>
      <c r="R58" s="66" t="s">
        <v>692</v>
      </c>
      <c r="S58" s="66" t="s">
        <v>366</v>
      </c>
      <c r="T58" s="66">
        <v>0.33</v>
      </c>
      <c r="U58" s="66" t="s">
        <v>9</v>
      </c>
      <c r="V58" s="66">
        <v>1</v>
      </c>
      <c r="W58" s="66" t="s">
        <v>733</v>
      </c>
    </row>
    <row r="59" spans="1:23" x14ac:dyDescent="0.25">
      <c r="A59" s="66" t="s">
        <v>817</v>
      </c>
      <c r="B59" s="66" t="s">
        <v>818</v>
      </c>
      <c r="C59" s="66">
        <v>22285</v>
      </c>
      <c r="D59" s="66">
        <v>43343368</v>
      </c>
      <c r="E59" s="66">
        <v>1802</v>
      </c>
      <c r="F59" s="67">
        <v>43146.383170868103</v>
      </c>
      <c r="G59" s="66" t="s">
        <v>747</v>
      </c>
      <c r="H59" s="66" t="s">
        <v>748</v>
      </c>
      <c r="I59" s="66">
        <v>759</v>
      </c>
      <c r="J59" s="66" t="s">
        <v>749</v>
      </c>
      <c r="K59" s="66">
        <v>2015</v>
      </c>
      <c r="L59" s="66" t="s">
        <v>818</v>
      </c>
      <c r="M59" s="66">
        <v>3309812</v>
      </c>
      <c r="N59" s="66" t="s">
        <v>689</v>
      </c>
      <c r="O59" s="66" t="s">
        <v>203</v>
      </c>
      <c r="P59" s="66" t="s">
        <v>691</v>
      </c>
      <c r="Q59" s="66">
        <v>20802080302</v>
      </c>
      <c r="R59" s="66" t="s">
        <v>692</v>
      </c>
      <c r="S59" s="66" t="s">
        <v>366</v>
      </c>
      <c r="T59" s="66">
        <v>0.06</v>
      </c>
      <c r="U59" s="66" t="s">
        <v>9</v>
      </c>
      <c r="V59" s="66">
        <v>1</v>
      </c>
      <c r="W59" s="66" t="s">
        <v>733</v>
      </c>
    </row>
    <row r="60" spans="1:23" x14ac:dyDescent="0.25">
      <c r="A60" s="66" t="s">
        <v>819</v>
      </c>
      <c r="B60" s="66" t="s">
        <v>820</v>
      </c>
      <c r="C60" s="66">
        <v>13357</v>
      </c>
      <c r="D60" s="66">
        <v>43341773</v>
      </c>
      <c r="E60" s="66">
        <v>1802</v>
      </c>
      <c r="F60" s="67">
        <v>43146.383170868103</v>
      </c>
      <c r="G60" s="66" t="s">
        <v>747</v>
      </c>
      <c r="H60" s="66" t="s">
        <v>748</v>
      </c>
      <c r="I60" s="66">
        <v>759</v>
      </c>
      <c r="J60" s="66" t="s">
        <v>749</v>
      </c>
      <c r="K60" s="66">
        <v>2015</v>
      </c>
      <c r="L60" s="66" t="s">
        <v>820</v>
      </c>
      <c r="M60" s="66">
        <v>3309811</v>
      </c>
      <c r="N60" s="66" t="s">
        <v>689</v>
      </c>
      <c r="O60" s="66" t="s">
        <v>203</v>
      </c>
      <c r="P60" s="66" t="s">
        <v>691</v>
      </c>
      <c r="Q60" s="66">
        <v>20802080302</v>
      </c>
      <c r="R60" s="66" t="s">
        <v>692</v>
      </c>
      <c r="S60" s="66" t="s">
        <v>366</v>
      </c>
      <c r="T60" s="66">
        <v>0.1</v>
      </c>
      <c r="U60" s="66" t="s">
        <v>9</v>
      </c>
      <c r="V60" s="66">
        <v>1</v>
      </c>
      <c r="W60" s="66" t="s">
        <v>733</v>
      </c>
    </row>
    <row r="61" spans="1:23" x14ac:dyDescent="0.25">
      <c r="A61" s="66" t="s">
        <v>821</v>
      </c>
      <c r="B61" s="66" t="s">
        <v>822</v>
      </c>
      <c r="C61" s="66">
        <v>11526</v>
      </c>
      <c r="D61" s="66">
        <v>43341499</v>
      </c>
      <c r="E61" s="66">
        <v>1802</v>
      </c>
      <c r="F61" s="67">
        <v>43146.383170868103</v>
      </c>
      <c r="G61" s="66" t="s">
        <v>747</v>
      </c>
      <c r="H61" s="66" t="s">
        <v>748</v>
      </c>
      <c r="I61" s="66">
        <v>759</v>
      </c>
      <c r="J61" s="66" t="s">
        <v>749</v>
      </c>
      <c r="K61" s="66">
        <v>2015</v>
      </c>
      <c r="L61" s="66" t="s">
        <v>822</v>
      </c>
      <c r="M61" s="66">
        <v>3309810</v>
      </c>
      <c r="N61" s="66" t="s">
        <v>689</v>
      </c>
      <c r="O61" s="66" t="s">
        <v>203</v>
      </c>
      <c r="P61" s="66" t="s">
        <v>691</v>
      </c>
      <c r="Q61" s="66">
        <v>20802080302</v>
      </c>
      <c r="R61" s="66" t="s">
        <v>692</v>
      </c>
      <c r="S61" s="66" t="s">
        <v>366</v>
      </c>
      <c r="T61" s="66">
        <v>0.22</v>
      </c>
      <c r="U61" s="66" t="s">
        <v>9</v>
      </c>
      <c r="V61" s="66">
        <v>1</v>
      </c>
      <c r="W61" s="66" t="s">
        <v>733</v>
      </c>
    </row>
    <row r="62" spans="1:23" x14ac:dyDescent="0.25">
      <c r="A62" s="66" t="s">
        <v>823</v>
      </c>
      <c r="B62" s="66" t="s">
        <v>824</v>
      </c>
      <c r="C62" s="66">
        <v>11579</v>
      </c>
      <c r="D62" s="66">
        <v>43341772</v>
      </c>
      <c r="E62" s="66">
        <v>1802</v>
      </c>
      <c r="F62" s="67">
        <v>43146.383170868103</v>
      </c>
      <c r="G62" s="66" t="s">
        <v>747</v>
      </c>
      <c r="H62" s="66" t="s">
        <v>748</v>
      </c>
      <c r="I62" s="66">
        <v>759</v>
      </c>
      <c r="J62" s="66" t="s">
        <v>749</v>
      </c>
      <c r="K62" s="66">
        <v>2015</v>
      </c>
      <c r="L62" s="66" t="s">
        <v>824</v>
      </c>
      <c r="M62" s="66">
        <v>3309809</v>
      </c>
      <c r="N62" s="66" t="s">
        <v>689</v>
      </c>
      <c r="O62" s="66" t="s">
        <v>203</v>
      </c>
      <c r="P62" s="66" t="s">
        <v>691</v>
      </c>
      <c r="Q62" s="66">
        <v>20802080302</v>
      </c>
      <c r="R62" s="66" t="s">
        <v>692</v>
      </c>
      <c r="S62" s="66" t="s">
        <v>366</v>
      </c>
      <c r="T62" s="66">
        <v>0.17</v>
      </c>
      <c r="U62" s="66" t="s">
        <v>9</v>
      </c>
      <c r="V62" s="66">
        <v>1</v>
      </c>
      <c r="W62" s="66" t="s">
        <v>733</v>
      </c>
    </row>
    <row r="63" spans="1:23" x14ac:dyDescent="0.25">
      <c r="A63" s="66" t="s">
        <v>825</v>
      </c>
      <c r="B63" s="66" t="s">
        <v>826</v>
      </c>
      <c r="C63" s="66">
        <v>13356</v>
      </c>
      <c r="D63" s="66">
        <v>43341771</v>
      </c>
      <c r="E63" s="66">
        <v>1802</v>
      </c>
      <c r="F63" s="67">
        <v>43146.383170868103</v>
      </c>
      <c r="G63" s="66" t="s">
        <v>747</v>
      </c>
      <c r="H63" s="66" t="s">
        <v>748</v>
      </c>
      <c r="I63" s="66">
        <v>759</v>
      </c>
      <c r="J63" s="66" t="s">
        <v>749</v>
      </c>
      <c r="K63" s="66">
        <v>2015</v>
      </c>
      <c r="L63" s="66" t="s">
        <v>826</v>
      </c>
      <c r="M63" s="66">
        <v>3309808</v>
      </c>
      <c r="N63" s="66" t="s">
        <v>689</v>
      </c>
      <c r="O63" s="66" t="s">
        <v>203</v>
      </c>
      <c r="P63" s="66" t="s">
        <v>691</v>
      </c>
      <c r="Q63" s="66">
        <v>20801080202</v>
      </c>
      <c r="R63" s="66" t="s">
        <v>692</v>
      </c>
      <c r="S63" s="66" t="s">
        <v>366</v>
      </c>
      <c r="T63" s="66">
        <v>0.88</v>
      </c>
      <c r="U63" s="66" t="s">
        <v>9</v>
      </c>
      <c r="V63" s="66">
        <v>1</v>
      </c>
      <c r="W63" s="66" t="s">
        <v>733</v>
      </c>
    </row>
    <row r="64" spans="1:23" x14ac:dyDescent="0.25">
      <c r="A64" s="66" t="s">
        <v>827</v>
      </c>
      <c r="B64" s="66" t="s">
        <v>828</v>
      </c>
      <c r="C64" s="66">
        <v>13048</v>
      </c>
      <c r="D64" s="66">
        <v>43341498</v>
      </c>
      <c r="E64" s="66">
        <v>1802</v>
      </c>
      <c r="F64" s="67">
        <v>43146.383170868103</v>
      </c>
      <c r="G64" s="66" t="s">
        <v>747</v>
      </c>
      <c r="H64" s="66" t="s">
        <v>748</v>
      </c>
      <c r="I64" s="66">
        <v>759</v>
      </c>
      <c r="J64" s="66" t="s">
        <v>749</v>
      </c>
      <c r="K64" s="66">
        <v>2015</v>
      </c>
      <c r="L64" s="66" t="s">
        <v>828</v>
      </c>
      <c r="M64" s="66">
        <v>3309807</v>
      </c>
      <c r="N64" s="66" t="s">
        <v>689</v>
      </c>
      <c r="O64" s="66" t="s">
        <v>203</v>
      </c>
      <c r="P64" s="66" t="s">
        <v>691</v>
      </c>
      <c r="Q64" s="66">
        <v>20802080302</v>
      </c>
      <c r="R64" s="66" t="s">
        <v>692</v>
      </c>
      <c r="S64" s="66" t="s">
        <v>366</v>
      </c>
      <c r="T64" s="66">
        <v>0.18</v>
      </c>
      <c r="U64" s="66" t="s">
        <v>9</v>
      </c>
      <c r="V64" s="66">
        <v>1</v>
      </c>
      <c r="W64" s="66" t="s">
        <v>733</v>
      </c>
    </row>
    <row r="65" spans="1:23" x14ac:dyDescent="0.25">
      <c r="A65" s="66" t="s">
        <v>829</v>
      </c>
      <c r="B65" s="66" t="s">
        <v>830</v>
      </c>
      <c r="C65" s="66">
        <v>24711</v>
      </c>
      <c r="D65" s="66">
        <v>43347971</v>
      </c>
      <c r="E65" s="66">
        <v>1804</v>
      </c>
      <c r="F65" s="67">
        <v>43146.413751157401</v>
      </c>
      <c r="G65" s="66" t="s">
        <v>831</v>
      </c>
      <c r="H65" s="66" t="s">
        <v>832</v>
      </c>
      <c r="I65" s="66">
        <v>759</v>
      </c>
      <c r="J65" s="66" t="s">
        <v>833</v>
      </c>
      <c r="K65" s="66">
        <v>2016</v>
      </c>
      <c r="L65" s="66" t="s">
        <v>830</v>
      </c>
      <c r="M65" s="66">
        <v>3313146</v>
      </c>
      <c r="N65" s="66" t="s">
        <v>689</v>
      </c>
      <c r="O65" s="66" t="s">
        <v>96</v>
      </c>
      <c r="P65" s="66" t="s">
        <v>691</v>
      </c>
      <c r="Q65" s="66">
        <v>51710</v>
      </c>
      <c r="R65" s="66" t="s">
        <v>692</v>
      </c>
      <c r="S65" s="66" t="s">
        <v>48</v>
      </c>
      <c r="T65" s="66">
        <v>0.49</v>
      </c>
      <c r="U65" s="66" t="s">
        <v>9</v>
      </c>
      <c r="V65" s="66">
        <v>1</v>
      </c>
      <c r="W65" s="66" t="s">
        <v>733</v>
      </c>
    </row>
    <row r="66" spans="1:23" x14ac:dyDescent="0.25">
      <c r="A66" s="66" t="s">
        <v>834</v>
      </c>
      <c r="B66" s="66" t="s">
        <v>835</v>
      </c>
      <c r="C66" s="66">
        <v>28285</v>
      </c>
      <c r="D66" s="66">
        <v>43351255</v>
      </c>
      <c r="E66" s="66">
        <v>1804</v>
      </c>
      <c r="F66" s="67">
        <v>43146.413751157401</v>
      </c>
      <c r="G66" s="66" t="s">
        <v>831</v>
      </c>
      <c r="H66" s="66" t="s">
        <v>832</v>
      </c>
      <c r="I66" s="66">
        <v>759</v>
      </c>
      <c r="J66" s="66" t="s">
        <v>833</v>
      </c>
      <c r="K66" s="66">
        <v>2016</v>
      </c>
      <c r="L66" s="66" t="s">
        <v>835</v>
      </c>
      <c r="M66" s="66">
        <v>3313167</v>
      </c>
      <c r="N66" s="66" t="s">
        <v>689</v>
      </c>
      <c r="O66" s="66" t="s">
        <v>147</v>
      </c>
      <c r="P66" s="66" t="s">
        <v>691</v>
      </c>
      <c r="Q66" s="66">
        <v>20700100606</v>
      </c>
      <c r="R66" s="66" t="s">
        <v>692</v>
      </c>
      <c r="S66" s="66" t="s">
        <v>253</v>
      </c>
      <c r="T66" s="66">
        <v>0.44</v>
      </c>
      <c r="U66" s="66" t="s">
        <v>9</v>
      </c>
      <c r="V66" s="66">
        <v>1</v>
      </c>
      <c r="W66" s="66" t="s">
        <v>733</v>
      </c>
    </row>
    <row r="67" spans="1:23" x14ac:dyDescent="0.25">
      <c r="A67" s="66" t="s">
        <v>836</v>
      </c>
      <c r="B67" s="66" t="s">
        <v>837</v>
      </c>
      <c r="C67" s="66">
        <v>8046</v>
      </c>
      <c r="D67" s="66">
        <v>43345094</v>
      </c>
      <c r="E67" s="66">
        <v>1804</v>
      </c>
      <c r="F67" s="67">
        <v>43146.413751157401</v>
      </c>
      <c r="G67" s="66" t="s">
        <v>831</v>
      </c>
      <c r="H67" s="66" t="s">
        <v>832</v>
      </c>
      <c r="I67" s="66">
        <v>759</v>
      </c>
      <c r="J67" s="66" t="s">
        <v>833</v>
      </c>
      <c r="K67" s="66">
        <v>2016</v>
      </c>
      <c r="L67" s="66" t="s">
        <v>837</v>
      </c>
      <c r="M67" s="66">
        <v>3313162</v>
      </c>
      <c r="N67" s="66" t="s">
        <v>689</v>
      </c>
      <c r="O67" s="66" t="s">
        <v>47</v>
      </c>
      <c r="P67" s="66" t="s">
        <v>691</v>
      </c>
      <c r="Q67" s="66">
        <v>20700100606</v>
      </c>
      <c r="R67" s="66" t="s">
        <v>692</v>
      </c>
      <c r="S67" s="66" t="s">
        <v>48</v>
      </c>
      <c r="T67" s="66">
        <v>0.44</v>
      </c>
      <c r="U67" s="66" t="s">
        <v>9</v>
      </c>
      <c r="V67" s="66">
        <v>1</v>
      </c>
      <c r="W67" s="66" t="s">
        <v>733</v>
      </c>
    </row>
    <row r="68" spans="1:23" x14ac:dyDescent="0.25">
      <c r="A68" s="66" t="s">
        <v>838</v>
      </c>
      <c r="B68" s="66" t="s">
        <v>839</v>
      </c>
      <c r="C68" s="66">
        <v>30595</v>
      </c>
      <c r="D68" s="66">
        <v>43364140</v>
      </c>
      <c r="E68" s="66">
        <v>1827</v>
      </c>
      <c r="F68" s="67">
        <v>43146.643510104201</v>
      </c>
      <c r="G68" s="66" t="s">
        <v>770</v>
      </c>
      <c r="H68" s="66" t="s">
        <v>771</v>
      </c>
      <c r="I68" s="66">
        <v>759</v>
      </c>
      <c r="J68" s="66" t="s">
        <v>772</v>
      </c>
      <c r="K68" s="66">
        <v>2006</v>
      </c>
      <c r="L68" s="66" t="s">
        <v>839</v>
      </c>
      <c r="M68" s="66">
        <v>3363749</v>
      </c>
      <c r="N68" s="66" t="s">
        <v>689</v>
      </c>
      <c r="O68" s="66" t="s">
        <v>708</v>
      </c>
      <c r="P68" s="66" t="s">
        <v>691</v>
      </c>
      <c r="Q68" s="66">
        <v>20700100306</v>
      </c>
      <c r="R68" s="66" t="s">
        <v>692</v>
      </c>
      <c r="S68" s="66" t="s">
        <v>468</v>
      </c>
      <c r="T68" s="66">
        <v>0.01</v>
      </c>
      <c r="U68" s="66" t="s">
        <v>9</v>
      </c>
      <c r="V68" s="66">
        <v>1</v>
      </c>
      <c r="W68" s="66" t="s">
        <v>733</v>
      </c>
    </row>
    <row r="69" spans="1:23" x14ac:dyDescent="0.25">
      <c r="A69" s="66" t="s">
        <v>838</v>
      </c>
      <c r="B69" s="66" t="s">
        <v>839</v>
      </c>
      <c r="C69" s="66">
        <v>30596</v>
      </c>
      <c r="D69" s="66">
        <v>43364141</v>
      </c>
      <c r="E69" s="66">
        <v>1827</v>
      </c>
      <c r="F69" s="67">
        <v>43146.643510104201</v>
      </c>
      <c r="G69" s="66" t="s">
        <v>770</v>
      </c>
      <c r="H69" s="66" t="s">
        <v>771</v>
      </c>
      <c r="I69" s="66">
        <v>759</v>
      </c>
      <c r="J69" s="66" t="s">
        <v>772</v>
      </c>
      <c r="K69" s="66">
        <v>2006</v>
      </c>
      <c r="L69" s="66" t="s">
        <v>839</v>
      </c>
      <c r="M69" s="66">
        <v>3363749</v>
      </c>
      <c r="N69" s="66" t="s">
        <v>689</v>
      </c>
      <c r="O69" s="66" t="s">
        <v>708</v>
      </c>
      <c r="P69" s="66" t="s">
        <v>691</v>
      </c>
      <c r="Q69" s="66">
        <v>20700100306</v>
      </c>
      <c r="R69" s="66" t="s">
        <v>692</v>
      </c>
      <c r="S69" s="66" t="s">
        <v>251</v>
      </c>
      <c r="T69" s="66">
        <v>8.0000000000000004E-4</v>
      </c>
      <c r="U69" s="66" t="s">
        <v>45</v>
      </c>
      <c r="V69" s="66">
        <v>1</v>
      </c>
      <c r="W69" s="66" t="s">
        <v>733</v>
      </c>
    </row>
    <row r="70" spans="1:23" x14ac:dyDescent="0.25">
      <c r="A70" s="66" t="s">
        <v>838</v>
      </c>
      <c r="B70" s="66" t="s">
        <v>839</v>
      </c>
      <c r="C70" s="66">
        <v>35117</v>
      </c>
      <c r="D70" s="66">
        <v>43364700</v>
      </c>
      <c r="E70" s="66">
        <v>1827</v>
      </c>
      <c r="F70" s="67">
        <v>43146.643510104201</v>
      </c>
      <c r="G70" s="66" t="s">
        <v>770</v>
      </c>
      <c r="H70" s="66" t="s">
        <v>771</v>
      </c>
      <c r="I70" s="66">
        <v>759</v>
      </c>
      <c r="J70" s="66" t="s">
        <v>772</v>
      </c>
      <c r="K70" s="66">
        <v>2006</v>
      </c>
      <c r="L70" s="66" t="s">
        <v>839</v>
      </c>
      <c r="M70" s="66">
        <v>3363749</v>
      </c>
      <c r="N70" s="66" t="s">
        <v>689</v>
      </c>
      <c r="O70" s="66" t="s">
        <v>708</v>
      </c>
      <c r="P70" s="66" t="s">
        <v>691</v>
      </c>
      <c r="Q70" s="66">
        <v>20700100306</v>
      </c>
      <c r="R70" s="66" t="s">
        <v>692</v>
      </c>
      <c r="S70" s="66" t="s">
        <v>252</v>
      </c>
      <c r="T70" s="66">
        <v>7.6999999999999999E-2</v>
      </c>
      <c r="U70" s="66" t="s">
        <v>9</v>
      </c>
      <c r="V70" s="66">
        <v>1</v>
      </c>
      <c r="W70" s="66" t="s">
        <v>733</v>
      </c>
    </row>
    <row r="71" spans="1:23" x14ac:dyDescent="0.25">
      <c r="A71" s="66" t="s">
        <v>840</v>
      </c>
      <c r="B71" s="66" t="s">
        <v>841</v>
      </c>
      <c r="C71" s="66">
        <v>24741</v>
      </c>
      <c r="D71" s="66">
        <v>43368167</v>
      </c>
      <c r="E71" s="66">
        <v>1827</v>
      </c>
      <c r="F71" s="67">
        <v>43146.643510104201</v>
      </c>
      <c r="G71" s="66" t="s">
        <v>770</v>
      </c>
      <c r="H71" s="66" t="s">
        <v>771</v>
      </c>
      <c r="I71" s="66">
        <v>759</v>
      </c>
      <c r="J71" s="66" t="s">
        <v>772</v>
      </c>
      <c r="K71" s="66">
        <v>2006</v>
      </c>
      <c r="L71" s="66" t="s">
        <v>841</v>
      </c>
      <c r="M71" s="66">
        <v>3363748</v>
      </c>
      <c r="N71" s="66" t="s">
        <v>689</v>
      </c>
      <c r="O71" s="66" t="s">
        <v>708</v>
      </c>
      <c r="P71" s="66" t="s">
        <v>691</v>
      </c>
      <c r="Q71" s="66">
        <v>20700100805</v>
      </c>
      <c r="R71" s="66" t="s">
        <v>692</v>
      </c>
      <c r="S71" s="66" t="s">
        <v>468</v>
      </c>
      <c r="T71" s="66">
        <v>0.03</v>
      </c>
      <c r="U71" s="66" t="s">
        <v>9</v>
      </c>
      <c r="V71" s="66">
        <v>1</v>
      </c>
      <c r="W71" s="66" t="s">
        <v>733</v>
      </c>
    </row>
    <row r="72" spans="1:23" x14ac:dyDescent="0.25">
      <c r="A72" s="66" t="s">
        <v>840</v>
      </c>
      <c r="B72" s="66" t="s">
        <v>841</v>
      </c>
      <c r="C72" s="66">
        <v>24742</v>
      </c>
      <c r="D72" s="66">
        <v>43368168</v>
      </c>
      <c r="E72" s="66">
        <v>1827</v>
      </c>
      <c r="F72" s="67">
        <v>43146.643510104201</v>
      </c>
      <c r="G72" s="66" t="s">
        <v>770</v>
      </c>
      <c r="H72" s="66" t="s">
        <v>771</v>
      </c>
      <c r="I72" s="66">
        <v>759</v>
      </c>
      <c r="J72" s="66" t="s">
        <v>772</v>
      </c>
      <c r="K72" s="66">
        <v>2006</v>
      </c>
      <c r="L72" s="66" t="s">
        <v>841</v>
      </c>
      <c r="M72" s="66">
        <v>3363748</v>
      </c>
      <c r="N72" s="66" t="s">
        <v>689</v>
      </c>
      <c r="O72" s="66" t="s">
        <v>708</v>
      </c>
      <c r="P72" s="66" t="s">
        <v>691</v>
      </c>
      <c r="Q72" s="66">
        <v>20700100805</v>
      </c>
      <c r="R72" s="66" t="s">
        <v>692</v>
      </c>
      <c r="S72" s="66" t="s">
        <v>252</v>
      </c>
      <c r="T72" s="66">
        <v>0.32800000000000001</v>
      </c>
      <c r="U72" s="66" t="s">
        <v>9</v>
      </c>
      <c r="V72" s="66">
        <v>1</v>
      </c>
      <c r="W72" s="66" t="s">
        <v>733</v>
      </c>
    </row>
    <row r="73" spans="1:23" x14ac:dyDescent="0.25">
      <c r="A73" s="66" t="s">
        <v>840</v>
      </c>
      <c r="B73" s="66" t="s">
        <v>841</v>
      </c>
      <c r="C73" s="66">
        <v>36912</v>
      </c>
      <c r="D73" s="66">
        <v>43364699</v>
      </c>
      <c r="E73" s="66">
        <v>1827</v>
      </c>
      <c r="F73" s="67">
        <v>43146.643510104201</v>
      </c>
      <c r="G73" s="66" t="s">
        <v>770</v>
      </c>
      <c r="H73" s="66" t="s">
        <v>771</v>
      </c>
      <c r="I73" s="66">
        <v>759</v>
      </c>
      <c r="J73" s="66" t="s">
        <v>772</v>
      </c>
      <c r="K73" s="66">
        <v>2006</v>
      </c>
      <c r="L73" s="66" t="s">
        <v>841</v>
      </c>
      <c r="M73" s="66">
        <v>3363748</v>
      </c>
      <c r="N73" s="66" t="s">
        <v>689</v>
      </c>
      <c r="O73" s="66" t="s">
        <v>708</v>
      </c>
      <c r="P73" s="66" t="s">
        <v>691</v>
      </c>
      <c r="Q73" s="66">
        <v>20700100805</v>
      </c>
      <c r="R73" s="66" t="s">
        <v>692</v>
      </c>
      <c r="S73" s="66" t="s">
        <v>251</v>
      </c>
      <c r="T73" s="66">
        <v>2.5000000000000001E-3</v>
      </c>
      <c r="U73" s="66" t="s">
        <v>45</v>
      </c>
      <c r="V73" s="66">
        <v>1</v>
      </c>
      <c r="W73" s="66" t="s">
        <v>733</v>
      </c>
    </row>
    <row r="74" spans="1:23" x14ac:dyDescent="0.25">
      <c r="A74" s="66" t="s">
        <v>842</v>
      </c>
      <c r="B74" s="66" t="s">
        <v>843</v>
      </c>
      <c r="C74" s="66">
        <v>31401</v>
      </c>
      <c r="D74" s="66">
        <v>43364138</v>
      </c>
      <c r="E74" s="66">
        <v>1827</v>
      </c>
      <c r="F74" s="67">
        <v>43146.643510104201</v>
      </c>
      <c r="G74" s="66" t="s">
        <v>770</v>
      </c>
      <c r="H74" s="66" t="s">
        <v>771</v>
      </c>
      <c r="I74" s="66">
        <v>759</v>
      </c>
      <c r="J74" s="66" t="s">
        <v>772</v>
      </c>
      <c r="K74" s="66">
        <v>2006</v>
      </c>
      <c r="L74" s="66" t="s">
        <v>843</v>
      </c>
      <c r="M74" s="66">
        <v>3363747</v>
      </c>
      <c r="N74" s="66" t="s">
        <v>689</v>
      </c>
      <c r="O74" s="66" t="s">
        <v>708</v>
      </c>
      <c r="P74" s="66" t="s">
        <v>691</v>
      </c>
      <c r="Q74" s="66">
        <v>20700100306</v>
      </c>
      <c r="R74" s="66" t="s">
        <v>692</v>
      </c>
      <c r="S74" s="66" t="s">
        <v>468</v>
      </c>
      <c r="T74" s="66">
        <v>0.04</v>
      </c>
      <c r="U74" s="66" t="s">
        <v>9</v>
      </c>
      <c r="V74" s="66">
        <v>1</v>
      </c>
      <c r="W74" s="66" t="s">
        <v>733</v>
      </c>
    </row>
    <row r="75" spans="1:23" x14ac:dyDescent="0.25">
      <c r="A75" s="66" t="s">
        <v>842</v>
      </c>
      <c r="B75" s="66" t="s">
        <v>843</v>
      </c>
      <c r="C75" s="66">
        <v>31402</v>
      </c>
      <c r="D75" s="66">
        <v>43364139</v>
      </c>
      <c r="E75" s="66">
        <v>1827</v>
      </c>
      <c r="F75" s="67">
        <v>43146.643510104201</v>
      </c>
      <c r="G75" s="66" t="s">
        <v>770</v>
      </c>
      <c r="H75" s="66" t="s">
        <v>771</v>
      </c>
      <c r="I75" s="66">
        <v>759</v>
      </c>
      <c r="J75" s="66" t="s">
        <v>772</v>
      </c>
      <c r="K75" s="66">
        <v>2006</v>
      </c>
      <c r="L75" s="66" t="s">
        <v>843</v>
      </c>
      <c r="M75" s="66">
        <v>3363747</v>
      </c>
      <c r="N75" s="66" t="s">
        <v>689</v>
      </c>
      <c r="O75" s="66" t="s">
        <v>708</v>
      </c>
      <c r="P75" s="66" t="s">
        <v>691</v>
      </c>
      <c r="Q75" s="66">
        <v>20700100306</v>
      </c>
      <c r="R75" s="66" t="s">
        <v>692</v>
      </c>
      <c r="S75" s="66" t="s">
        <v>252</v>
      </c>
      <c r="T75" s="66">
        <v>0.13</v>
      </c>
      <c r="U75" s="66" t="s">
        <v>9</v>
      </c>
      <c r="V75" s="66">
        <v>1</v>
      </c>
      <c r="W75" s="66" t="s">
        <v>733</v>
      </c>
    </row>
    <row r="76" spans="1:23" x14ac:dyDescent="0.25">
      <c r="A76" s="66" t="s">
        <v>842</v>
      </c>
      <c r="B76" s="66" t="s">
        <v>843</v>
      </c>
      <c r="C76" s="66">
        <v>36046</v>
      </c>
      <c r="D76" s="66">
        <v>43364673</v>
      </c>
      <c r="E76" s="66">
        <v>1827</v>
      </c>
      <c r="F76" s="67">
        <v>43146.643510104201</v>
      </c>
      <c r="G76" s="66" t="s">
        <v>770</v>
      </c>
      <c r="H76" s="66" t="s">
        <v>771</v>
      </c>
      <c r="I76" s="66">
        <v>759</v>
      </c>
      <c r="J76" s="66" t="s">
        <v>772</v>
      </c>
      <c r="K76" s="66">
        <v>2006</v>
      </c>
      <c r="L76" s="66" t="s">
        <v>843</v>
      </c>
      <c r="M76" s="66">
        <v>3363747</v>
      </c>
      <c r="N76" s="66" t="s">
        <v>689</v>
      </c>
      <c r="O76" s="66" t="s">
        <v>708</v>
      </c>
      <c r="P76" s="66" t="s">
        <v>691</v>
      </c>
      <c r="Q76" s="66">
        <v>20700100306</v>
      </c>
      <c r="R76" s="66" t="s">
        <v>692</v>
      </c>
      <c r="S76" s="66" t="s">
        <v>251</v>
      </c>
      <c r="T76" s="66">
        <v>3.3E-3</v>
      </c>
      <c r="U76" s="66" t="s">
        <v>45</v>
      </c>
      <c r="V76" s="66">
        <v>1</v>
      </c>
      <c r="W76" s="66" t="s">
        <v>733</v>
      </c>
    </row>
    <row r="77" spans="1:23" x14ac:dyDescent="0.25">
      <c r="A77" s="66" t="s">
        <v>844</v>
      </c>
      <c r="B77" s="66" t="s">
        <v>845</v>
      </c>
      <c r="C77" s="66">
        <v>23442</v>
      </c>
      <c r="D77" s="66">
        <v>43368166</v>
      </c>
      <c r="E77" s="66">
        <v>1827</v>
      </c>
      <c r="F77" s="67">
        <v>43146.643510104201</v>
      </c>
      <c r="G77" s="66" t="s">
        <v>770</v>
      </c>
      <c r="H77" s="66" t="s">
        <v>771</v>
      </c>
      <c r="I77" s="66">
        <v>759</v>
      </c>
      <c r="J77" s="66" t="s">
        <v>772</v>
      </c>
      <c r="K77" s="66">
        <v>2006</v>
      </c>
      <c r="L77" s="66" t="s">
        <v>845</v>
      </c>
      <c r="M77" s="66">
        <v>3363746</v>
      </c>
      <c r="N77" s="66" t="s">
        <v>689</v>
      </c>
      <c r="O77" s="66" t="s">
        <v>708</v>
      </c>
      <c r="P77" s="66" t="s">
        <v>691</v>
      </c>
      <c r="Q77" s="66">
        <v>20700100306</v>
      </c>
      <c r="R77" s="66" t="s">
        <v>692</v>
      </c>
      <c r="S77" s="66" t="s">
        <v>251</v>
      </c>
      <c r="T77" s="66">
        <v>3.3E-3</v>
      </c>
      <c r="U77" s="66" t="s">
        <v>45</v>
      </c>
      <c r="V77" s="66">
        <v>1</v>
      </c>
      <c r="W77" s="66" t="s">
        <v>733</v>
      </c>
    </row>
    <row r="78" spans="1:23" x14ac:dyDescent="0.25">
      <c r="A78" s="66" t="s">
        <v>844</v>
      </c>
      <c r="B78" s="66" t="s">
        <v>845</v>
      </c>
      <c r="C78" s="66">
        <v>32271</v>
      </c>
      <c r="D78" s="66">
        <v>43364137</v>
      </c>
      <c r="E78" s="66">
        <v>1827</v>
      </c>
      <c r="F78" s="67">
        <v>43146.643510104201</v>
      </c>
      <c r="G78" s="66" t="s">
        <v>770</v>
      </c>
      <c r="H78" s="66" t="s">
        <v>771</v>
      </c>
      <c r="I78" s="66">
        <v>759</v>
      </c>
      <c r="J78" s="66" t="s">
        <v>772</v>
      </c>
      <c r="K78" s="66">
        <v>2006</v>
      </c>
      <c r="L78" s="66" t="s">
        <v>845</v>
      </c>
      <c r="M78" s="66">
        <v>3363746</v>
      </c>
      <c r="N78" s="66" t="s">
        <v>689</v>
      </c>
      <c r="O78" s="66" t="s">
        <v>708</v>
      </c>
      <c r="P78" s="66" t="s">
        <v>691</v>
      </c>
      <c r="Q78" s="66">
        <v>20700100306</v>
      </c>
      <c r="R78" s="66" t="s">
        <v>692</v>
      </c>
      <c r="S78" s="66" t="s">
        <v>468</v>
      </c>
      <c r="T78" s="66">
        <v>0.04</v>
      </c>
      <c r="U78" s="66" t="s">
        <v>9</v>
      </c>
      <c r="V78" s="66">
        <v>1</v>
      </c>
      <c r="W78" s="66" t="s">
        <v>733</v>
      </c>
    </row>
    <row r="79" spans="1:23" x14ac:dyDescent="0.25">
      <c r="A79" s="66" t="s">
        <v>844</v>
      </c>
      <c r="B79" s="66" t="s">
        <v>845</v>
      </c>
      <c r="C79" s="66">
        <v>35499</v>
      </c>
      <c r="D79" s="66">
        <v>43364698</v>
      </c>
      <c r="E79" s="66">
        <v>1827</v>
      </c>
      <c r="F79" s="67">
        <v>43146.643510104201</v>
      </c>
      <c r="G79" s="66" t="s">
        <v>770</v>
      </c>
      <c r="H79" s="66" t="s">
        <v>771</v>
      </c>
      <c r="I79" s="66">
        <v>759</v>
      </c>
      <c r="J79" s="66" t="s">
        <v>772</v>
      </c>
      <c r="K79" s="66">
        <v>2006</v>
      </c>
      <c r="L79" s="66" t="s">
        <v>845</v>
      </c>
      <c r="M79" s="66">
        <v>3363746</v>
      </c>
      <c r="N79" s="66" t="s">
        <v>689</v>
      </c>
      <c r="O79" s="66" t="s">
        <v>708</v>
      </c>
      <c r="P79" s="66" t="s">
        <v>691</v>
      </c>
      <c r="Q79" s="66">
        <v>20700100306</v>
      </c>
      <c r="R79" s="66" t="s">
        <v>692</v>
      </c>
      <c r="S79" s="66" t="s">
        <v>252</v>
      </c>
      <c r="T79" s="66">
        <v>8.5000000000000006E-2</v>
      </c>
      <c r="U79" s="66" t="s">
        <v>9</v>
      </c>
      <c r="V79" s="66">
        <v>1</v>
      </c>
      <c r="W79" s="66" t="s">
        <v>733</v>
      </c>
    </row>
    <row r="80" spans="1:23" x14ac:dyDescent="0.25">
      <c r="A80" s="66" t="s">
        <v>846</v>
      </c>
      <c r="B80" s="66" t="s">
        <v>847</v>
      </c>
      <c r="C80" s="66">
        <v>21409</v>
      </c>
      <c r="D80" s="66">
        <v>43367992</v>
      </c>
      <c r="E80" s="66">
        <v>1827</v>
      </c>
      <c r="F80" s="67">
        <v>43146.643510104201</v>
      </c>
      <c r="G80" s="66" t="s">
        <v>770</v>
      </c>
      <c r="H80" s="66" t="s">
        <v>771</v>
      </c>
      <c r="I80" s="66">
        <v>759</v>
      </c>
      <c r="J80" s="66" t="s">
        <v>772</v>
      </c>
      <c r="K80" s="66">
        <v>2006</v>
      </c>
      <c r="L80" s="66" t="s">
        <v>847</v>
      </c>
      <c r="M80" s="66">
        <v>3363745</v>
      </c>
      <c r="N80" s="66" t="s">
        <v>689</v>
      </c>
      <c r="O80" s="66" t="s">
        <v>708</v>
      </c>
      <c r="P80" s="66" t="s">
        <v>691</v>
      </c>
      <c r="Q80" s="66">
        <v>20700100805</v>
      </c>
      <c r="R80" s="66" t="s">
        <v>692</v>
      </c>
      <c r="S80" s="66" t="s">
        <v>252</v>
      </c>
      <c r="T80" s="66">
        <v>0.745</v>
      </c>
      <c r="U80" s="66" t="s">
        <v>9</v>
      </c>
      <c r="V80" s="66">
        <v>1</v>
      </c>
      <c r="W80" s="66" t="s">
        <v>733</v>
      </c>
    </row>
    <row r="81" spans="1:23" x14ac:dyDescent="0.25">
      <c r="A81" s="66" t="s">
        <v>846</v>
      </c>
      <c r="B81" s="66" t="s">
        <v>847</v>
      </c>
      <c r="C81" s="66">
        <v>23459</v>
      </c>
      <c r="D81" s="66">
        <v>43372102</v>
      </c>
      <c r="E81" s="66">
        <v>1827</v>
      </c>
      <c r="F81" s="67">
        <v>43146.643510104201</v>
      </c>
      <c r="G81" s="66" t="s">
        <v>770</v>
      </c>
      <c r="H81" s="66" t="s">
        <v>771</v>
      </c>
      <c r="I81" s="66">
        <v>759</v>
      </c>
      <c r="J81" s="66" t="s">
        <v>772</v>
      </c>
      <c r="K81" s="66">
        <v>2006</v>
      </c>
      <c r="L81" s="66" t="s">
        <v>847</v>
      </c>
      <c r="M81" s="66">
        <v>3363745</v>
      </c>
      <c r="N81" s="66" t="s">
        <v>689</v>
      </c>
      <c r="O81" s="66" t="s">
        <v>708</v>
      </c>
      <c r="P81" s="66" t="s">
        <v>691</v>
      </c>
      <c r="Q81" s="66">
        <v>20700100805</v>
      </c>
      <c r="R81" s="66" t="s">
        <v>692</v>
      </c>
      <c r="S81" s="66" t="s">
        <v>468</v>
      </c>
      <c r="T81" s="66">
        <v>0.04</v>
      </c>
      <c r="U81" s="66" t="s">
        <v>9</v>
      </c>
      <c r="V81" s="66">
        <v>1</v>
      </c>
      <c r="W81" s="66" t="s">
        <v>733</v>
      </c>
    </row>
    <row r="82" spans="1:23" x14ac:dyDescent="0.25">
      <c r="A82" s="66" t="s">
        <v>846</v>
      </c>
      <c r="B82" s="66" t="s">
        <v>847</v>
      </c>
      <c r="C82" s="66">
        <v>34666</v>
      </c>
      <c r="D82" s="66">
        <v>43364579</v>
      </c>
      <c r="E82" s="66">
        <v>1827</v>
      </c>
      <c r="F82" s="67">
        <v>43146.643510104201</v>
      </c>
      <c r="G82" s="66" t="s">
        <v>770</v>
      </c>
      <c r="H82" s="66" t="s">
        <v>771</v>
      </c>
      <c r="I82" s="66">
        <v>759</v>
      </c>
      <c r="J82" s="66" t="s">
        <v>772</v>
      </c>
      <c r="K82" s="66">
        <v>2006</v>
      </c>
      <c r="L82" s="66" t="s">
        <v>847</v>
      </c>
      <c r="M82" s="66">
        <v>3363745</v>
      </c>
      <c r="N82" s="66" t="s">
        <v>689</v>
      </c>
      <c r="O82" s="66" t="s">
        <v>708</v>
      </c>
      <c r="P82" s="66" t="s">
        <v>691</v>
      </c>
      <c r="Q82" s="66">
        <v>20700100805</v>
      </c>
      <c r="R82" s="66" t="s">
        <v>692</v>
      </c>
      <c r="S82" s="66" t="s">
        <v>251</v>
      </c>
      <c r="T82" s="66">
        <v>3.3E-3</v>
      </c>
      <c r="U82" s="66" t="s">
        <v>45</v>
      </c>
      <c r="V82" s="66">
        <v>1</v>
      </c>
      <c r="W82" s="66" t="s">
        <v>733</v>
      </c>
    </row>
    <row r="83" spans="1:23" x14ac:dyDescent="0.25">
      <c r="A83" s="66" t="s">
        <v>848</v>
      </c>
      <c r="B83" s="66" t="s">
        <v>849</v>
      </c>
      <c r="C83" s="66">
        <v>20250</v>
      </c>
      <c r="D83" s="66">
        <v>43372129</v>
      </c>
      <c r="E83" s="66">
        <v>1827</v>
      </c>
      <c r="F83" s="67">
        <v>43146.643510104201</v>
      </c>
      <c r="G83" s="66" t="s">
        <v>770</v>
      </c>
      <c r="H83" s="66" t="s">
        <v>771</v>
      </c>
      <c r="I83" s="66">
        <v>759</v>
      </c>
      <c r="J83" s="66" t="s">
        <v>772</v>
      </c>
      <c r="K83" s="66">
        <v>2006</v>
      </c>
      <c r="L83" s="66" t="s">
        <v>849</v>
      </c>
      <c r="M83" s="66">
        <v>3363816</v>
      </c>
      <c r="N83" s="66" t="s">
        <v>689</v>
      </c>
      <c r="O83" s="66" t="s">
        <v>708</v>
      </c>
      <c r="P83" s="66" t="s">
        <v>691</v>
      </c>
      <c r="Q83" s="66">
        <v>20700100805</v>
      </c>
      <c r="R83" s="66" t="s">
        <v>692</v>
      </c>
      <c r="S83" s="66" t="s">
        <v>252</v>
      </c>
      <c r="T83" s="66">
        <v>0.495</v>
      </c>
      <c r="U83" s="66" t="s">
        <v>9</v>
      </c>
      <c r="V83" s="66">
        <v>1</v>
      </c>
      <c r="W83" s="66" t="s">
        <v>733</v>
      </c>
    </row>
    <row r="84" spans="1:23" x14ac:dyDescent="0.25">
      <c r="A84" s="66" t="s">
        <v>848</v>
      </c>
      <c r="B84" s="66" t="s">
        <v>849</v>
      </c>
      <c r="C84" s="66">
        <v>24745</v>
      </c>
      <c r="D84" s="66">
        <v>43368199</v>
      </c>
      <c r="E84" s="66">
        <v>1827</v>
      </c>
      <c r="F84" s="67">
        <v>43146.643510104201</v>
      </c>
      <c r="G84" s="66" t="s">
        <v>770</v>
      </c>
      <c r="H84" s="66" t="s">
        <v>771</v>
      </c>
      <c r="I84" s="66">
        <v>759</v>
      </c>
      <c r="J84" s="66" t="s">
        <v>772</v>
      </c>
      <c r="K84" s="66">
        <v>2006</v>
      </c>
      <c r="L84" s="66" t="s">
        <v>849</v>
      </c>
      <c r="M84" s="66">
        <v>3363816</v>
      </c>
      <c r="N84" s="66" t="s">
        <v>689</v>
      </c>
      <c r="O84" s="66" t="s">
        <v>708</v>
      </c>
      <c r="P84" s="66" t="s">
        <v>691</v>
      </c>
      <c r="Q84" s="66">
        <v>20700100805</v>
      </c>
      <c r="R84" s="66" t="s">
        <v>692</v>
      </c>
      <c r="S84" s="66" t="s">
        <v>251</v>
      </c>
      <c r="T84" s="66">
        <v>2.0999999999999999E-3</v>
      </c>
      <c r="U84" s="66" t="s">
        <v>45</v>
      </c>
      <c r="V84" s="66">
        <v>1</v>
      </c>
      <c r="W84" s="66" t="s">
        <v>733</v>
      </c>
    </row>
    <row r="85" spans="1:23" x14ac:dyDescent="0.25">
      <c r="A85" s="66" t="s">
        <v>848</v>
      </c>
      <c r="B85" s="66" t="s">
        <v>849</v>
      </c>
      <c r="C85" s="66">
        <v>36959</v>
      </c>
      <c r="D85" s="66">
        <v>43364810</v>
      </c>
      <c r="E85" s="66">
        <v>1827</v>
      </c>
      <c r="F85" s="67">
        <v>43146.643510104201</v>
      </c>
      <c r="G85" s="66" t="s">
        <v>770</v>
      </c>
      <c r="H85" s="66" t="s">
        <v>771</v>
      </c>
      <c r="I85" s="66">
        <v>759</v>
      </c>
      <c r="J85" s="66" t="s">
        <v>772</v>
      </c>
      <c r="K85" s="66">
        <v>2006</v>
      </c>
      <c r="L85" s="66" t="s">
        <v>849</v>
      </c>
      <c r="M85" s="66">
        <v>3363816</v>
      </c>
      <c r="N85" s="66" t="s">
        <v>689</v>
      </c>
      <c r="O85" s="66" t="s">
        <v>708</v>
      </c>
      <c r="P85" s="66" t="s">
        <v>691</v>
      </c>
      <c r="Q85" s="66">
        <v>20700100805</v>
      </c>
      <c r="R85" s="66" t="s">
        <v>692</v>
      </c>
      <c r="S85" s="66" t="s">
        <v>468</v>
      </c>
      <c r="T85" s="66">
        <v>2.5000000000000001E-2</v>
      </c>
      <c r="U85" s="66" t="s">
        <v>9</v>
      </c>
      <c r="V85" s="66">
        <v>1</v>
      </c>
      <c r="W85" s="66" t="s">
        <v>733</v>
      </c>
    </row>
    <row r="86" spans="1:23" x14ac:dyDescent="0.25">
      <c r="A86" s="66" t="s">
        <v>850</v>
      </c>
      <c r="B86" s="66" t="s">
        <v>851</v>
      </c>
      <c r="C86" s="66">
        <v>23509</v>
      </c>
      <c r="D86" s="66">
        <v>43372238</v>
      </c>
      <c r="E86" s="66">
        <v>1827</v>
      </c>
      <c r="F86" s="67">
        <v>43146.643510104201</v>
      </c>
      <c r="G86" s="66" t="s">
        <v>770</v>
      </c>
      <c r="H86" s="66" t="s">
        <v>771</v>
      </c>
      <c r="I86" s="66">
        <v>759</v>
      </c>
      <c r="J86" s="66" t="s">
        <v>772</v>
      </c>
      <c r="K86" s="66">
        <v>2006</v>
      </c>
      <c r="L86" s="66" t="s">
        <v>851</v>
      </c>
      <c r="M86" s="66">
        <v>3363877</v>
      </c>
      <c r="N86" s="66" t="s">
        <v>689</v>
      </c>
      <c r="O86" s="66" t="s">
        <v>690</v>
      </c>
      <c r="P86" s="66" t="s">
        <v>691</v>
      </c>
      <c r="Q86" s="66">
        <v>20700100805</v>
      </c>
      <c r="R86" s="66" t="s">
        <v>692</v>
      </c>
      <c r="S86" s="66" t="s">
        <v>251</v>
      </c>
      <c r="T86" s="66">
        <v>4.1999999999999997E-3</v>
      </c>
      <c r="U86" s="66" t="s">
        <v>45</v>
      </c>
      <c r="V86" s="66">
        <v>1</v>
      </c>
      <c r="W86" s="66" t="s">
        <v>733</v>
      </c>
    </row>
    <row r="87" spans="1:23" x14ac:dyDescent="0.25">
      <c r="A87" s="66" t="s">
        <v>850</v>
      </c>
      <c r="B87" s="66" t="s">
        <v>851</v>
      </c>
      <c r="C87" s="66">
        <v>30824</v>
      </c>
      <c r="D87" s="66">
        <v>43364515</v>
      </c>
      <c r="E87" s="66">
        <v>1827</v>
      </c>
      <c r="F87" s="67">
        <v>43146.643510104201</v>
      </c>
      <c r="G87" s="66" t="s">
        <v>770</v>
      </c>
      <c r="H87" s="66" t="s">
        <v>771</v>
      </c>
      <c r="I87" s="66">
        <v>759</v>
      </c>
      <c r="J87" s="66" t="s">
        <v>772</v>
      </c>
      <c r="K87" s="66">
        <v>2006</v>
      </c>
      <c r="L87" s="66" t="s">
        <v>851</v>
      </c>
      <c r="M87" s="66">
        <v>3363877</v>
      </c>
      <c r="N87" s="66" t="s">
        <v>689</v>
      </c>
      <c r="O87" s="66" t="s">
        <v>690</v>
      </c>
      <c r="P87" s="66" t="s">
        <v>691</v>
      </c>
      <c r="Q87" s="66">
        <v>20700100805</v>
      </c>
      <c r="R87" s="66" t="s">
        <v>692</v>
      </c>
      <c r="S87" s="66" t="s">
        <v>252</v>
      </c>
      <c r="T87" s="66">
        <v>1.903</v>
      </c>
      <c r="U87" s="66" t="s">
        <v>9</v>
      </c>
      <c r="V87" s="66">
        <v>1</v>
      </c>
      <c r="W87" s="66" t="s">
        <v>733</v>
      </c>
    </row>
    <row r="88" spans="1:23" x14ac:dyDescent="0.25">
      <c r="A88" s="66" t="s">
        <v>850</v>
      </c>
      <c r="B88" s="66" t="s">
        <v>851</v>
      </c>
      <c r="C88" s="66">
        <v>37702</v>
      </c>
      <c r="D88" s="66">
        <v>43365136</v>
      </c>
      <c r="E88" s="66">
        <v>1827</v>
      </c>
      <c r="F88" s="67">
        <v>43146.643510104201</v>
      </c>
      <c r="G88" s="66" t="s">
        <v>770</v>
      </c>
      <c r="H88" s="66" t="s">
        <v>771</v>
      </c>
      <c r="I88" s="66">
        <v>759</v>
      </c>
      <c r="J88" s="66" t="s">
        <v>772</v>
      </c>
      <c r="K88" s="66">
        <v>2006</v>
      </c>
      <c r="L88" s="66" t="s">
        <v>851</v>
      </c>
      <c r="M88" s="66">
        <v>3363877</v>
      </c>
      <c r="N88" s="66" t="s">
        <v>689</v>
      </c>
      <c r="O88" s="66" t="s">
        <v>690</v>
      </c>
      <c r="P88" s="66" t="s">
        <v>691</v>
      </c>
      <c r="Q88" s="66">
        <v>20700100805</v>
      </c>
      <c r="R88" s="66" t="s">
        <v>692</v>
      </c>
      <c r="S88" s="66" t="s">
        <v>468</v>
      </c>
      <c r="T88" s="66">
        <v>0.05</v>
      </c>
      <c r="U88" s="66" t="s">
        <v>9</v>
      </c>
      <c r="V88" s="66">
        <v>1</v>
      </c>
      <c r="W88" s="66" t="s">
        <v>733</v>
      </c>
    </row>
    <row r="89" spans="1:23" x14ac:dyDescent="0.25">
      <c r="A89" s="66" t="s">
        <v>852</v>
      </c>
      <c r="B89" s="66" t="s">
        <v>853</v>
      </c>
      <c r="C89" s="66">
        <v>21621</v>
      </c>
      <c r="D89" s="66">
        <v>43372235</v>
      </c>
      <c r="E89" s="66">
        <v>1827</v>
      </c>
      <c r="F89" s="67">
        <v>43146.643510104201</v>
      </c>
      <c r="G89" s="66" t="s">
        <v>770</v>
      </c>
      <c r="H89" s="66" t="s">
        <v>771</v>
      </c>
      <c r="I89" s="66">
        <v>759</v>
      </c>
      <c r="J89" s="66" t="s">
        <v>772</v>
      </c>
      <c r="K89" s="66">
        <v>2006</v>
      </c>
      <c r="L89" s="66" t="s">
        <v>853</v>
      </c>
      <c r="M89" s="66">
        <v>3363866</v>
      </c>
      <c r="N89" s="66" t="s">
        <v>689</v>
      </c>
      <c r="O89" s="66" t="s">
        <v>690</v>
      </c>
      <c r="P89" s="66" t="s">
        <v>691</v>
      </c>
      <c r="Q89" s="66">
        <v>20700100805</v>
      </c>
      <c r="R89" s="66" t="s">
        <v>692</v>
      </c>
      <c r="S89" s="66" t="s">
        <v>252</v>
      </c>
      <c r="T89" s="66">
        <v>2.415</v>
      </c>
      <c r="U89" s="66" t="s">
        <v>9</v>
      </c>
      <c r="V89" s="66">
        <v>1</v>
      </c>
      <c r="W89" s="66" t="s">
        <v>733</v>
      </c>
    </row>
    <row r="90" spans="1:23" x14ac:dyDescent="0.25">
      <c r="A90" s="66" t="s">
        <v>852</v>
      </c>
      <c r="B90" s="66" t="s">
        <v>853</v>
      </c>
      <c r="C90" s="66">
        <v>24294</v>
      </c>
      <c r="D90" s="66">
        <v>43368216</v>
      </c>
      <c r="E90" s="66">
        <v>1827</v>
      </c>
      <c r="F90" s="67">
        <v>43146.643510104201</v>
      </c>
      <c r="G90" s="66" t="s">
        <v>770</v>
      </c>
      <c r="H90" s="66" t="s">
        <v>771</v>
      </c>
      <c r="I90" s="66">
        <v>759</v>
      </c>
      <c r="J90" s="66" t="s">
        <v>772</v>
      </c>
      <c r="K90" s="66">
        <v>2006</v>
      </c>
      <c r="L90" s="66" t="s">
        <v>853</v>
      </c>
      <c r="M90" s="66">
        <v>3363866</v>
      </c>
      <c r="N90" s="66" t="s">
        <v>689</v>
      </c>
      <c r="O90" s="66" t="s">
        <v>690</v>
      </c>
      <c r="P90" s="66" t="s">
        <v>691</v>
      </c>
      <c r="Q90" s="66">
        <v>20700100805</v>
      </c>
      <c r="R90" s="66" t="s">
        <v>692</v>
      </c>
      <c r="S90" s="66" t="s">
        <v>468</v>
      </c>
      <c r="T90" s="66">
        <v>3.5000000000000003E-2</v>
      </c>
      <c r="U90" s="66" t="s">
        <v>9</v>
      </c>
      <c r="V90" s="66">
        <v>1</v>
      </c>
      <c r="W90" s="66" t="s">
        <v>733</v>
      </c>
    </row>
    <row r="91" spans="1:23" x14ac:dyDescent="0.25">
      <c r="A91" s="66" t="s">
        <v>852</v>
      </c>
      <c r="B91" s="66" t="s">
        <v>853</v>
      </c>
      <c r="C91" s="66">
        <v>25971</v>
      </c>
      <c r="D91" s="66">
        <v>43368368</v>
      </c>
      <c r="E91" s="66">
        <v>1827</v>
      </c>
      <c r="F91" s="67">
        <v>43146.643510104201</v>
      </c>
      <c r="G91" s="66" t="s">
        <v>770</v>
      </c>
      <c r="H91" s="66" t="s">
        <v>771</v>
      </c>
      <c r="I91" s="66">
        <v>759</v>
      </c>
      <c r="J91" s="66" t="s">
        <v>772</v>
      </c>
      <c r="K91" s="66">
        <v>2006</v>
      </c>
      <c r="L91" s="66" t="s">
        <v>853</v>
      </c>
      <c r="M91" s="66">
        <v>3363866</v>
      </c>
      <c r="N91" s="66" t="s">
        <v>689</v>
      </c>
      <c r="O91" s="66" t="s">
        <v>690</v>
      </c>
      <c r="P91" s="66" t="s">
        <v>691</v>
      </c>
      <c r="Q91" s="66">
        <v>20700100805</v>
      </c>
      <c r="R91" s="66" t="s">
        <v>692</v>
      </c>
      <c r="S91" s="66" t="s">
        <v>251</v>
      </c>
      <c r="T91" s="66">
        <v>2.8999999999999998E-3</v>
      </c>
      <c r="U91" s="66" t="s">
        <v>45</v>
      </c>
      <c r="V91" s="66">
        <v>1</v>
      </c>
      <c r="W91" s="66" t="s">
        <v>733</v>
      </c>
    </row>
    <row r="92" spans="1:23" x14ac:dyDescent="0.25">
      <c r="A92" s="66" t="s">
        <v>854</v>
      </c>
      <c r="B92" s="66" t="s">
        <v>855</v>
      </c>
      <c r="C92" s="66">
        <v>33994</v>
      </c>
      <c r="D92" s="66">
        <v>43364508</v>
      </c>
      <c r="E92" s="66">
        <v>1827</v>
      </c>
      <c r="F92" s="67">
        <v>43146.643510104201</v>
      </c>
      <c r="G92" s="66" t="s">
        <v>770</v>
      </c>
      <c r="H92" s="66" t="s">
        <v>771</v>
      </c>
      <c r="I92" s="66">
        <v>759</v>
      </c>
      <c r="J92" s="66" t="s">
        <v>772</v>
      </c>
      <c r="K92" s="66">
        <v>2006</v>
      </c>
      <c r="L92" s="66" t="s">
        <v>855</v>
      </c>
      <c r="M92" s="66">
        <v>3363854</v>
      </c>
      <c r="N92" s="66" t="s">
        <v>689</v>
      </c>
      <c r="O92" s="66" t="s">
        <v>690</v>
      </c>
      <c r="P92" s="66" t="s">
        <v>691</v>
      </c>
      <c r="Q92" s="66">
        <v>20700100306</v>
      </c>
      <c r="R92" s="66" t="s">
        <v>692</v>
      </c>
      <c r="S92" s="66" t="s">
        <v>251</v>
      </c>
      <c r="T92" s="66">
        <v>2.5999999999999999E-3</v>
      </c>
      <c r="U92" s="66" t="s">
        <v>45</v>
      </c>
      <c r="V92" s="66">
        <v>1</v>
      </c>
      <c r="W92" s="66" t="s">
        <v>733</v>
      </c>
    </row>
    <row r="93" spans="1:23" x14ac:dyDescent="0.25">
      <c r="A93" s="66" t="s">
        <v>854</v>
      </c>
      <c r="B93" s="66" t="s">
        <v>855</v>
      </c>
      <c r="C93" s="66">
        <v>36270</v>
      </c>
      <c r="D93" s="66">
        <v>43364888</v>
      </c>
      <c r="E93" s="66">
        <v>1827</v>
      </c>
      <c r="F93" s="67">
        <v>43146.643510104201</v>
      </c>
      <c r="G93" s="66" t="s">
        <v>770</v>
      </c>
      <c r="H93" s="66" t="s">
        <v>771</v>
      </c>
      <c r="I93" s="66">
        <v>759</v>
      </c>
      <c r="J93" s="66" t="s">
        <v>772</v>
      </c>
      <c r="K93" s="66">
        <v>2006</v>
      </c>
      <c r="L93" s="66" t="s">
        <v>855</v>
      </c>
      <c r="M93" s="66">
        <v>3363854</v>
      </c>
      <c r="N93" s="66" t="s">
        <v>689</v>
      </c>
      <c r="O93" s="66" t="s">
        <v>690</v>
      </c>
      <c r="P93" s="66" t="s">
        <v>691</v>
      </c>
      <c r="Q93" s="66">
        <v>20700100306</v>
      </c>
      <c r="R93" s="66" t="s">
        <v>692</v>
      </c>
      <c r="S93" s="66" t="s">
        <v>468</v>
      </c>
      <c r="T93" s="66">
        <v>3.1E-2</v>
      </c>
      <c r="U93" s="66" t="s">
        <v>9</v>
      </c>
      <c r="V93" s="66">
        <v>1</v>
      </c>
      <c r="W93" s="66" t="s">
        <v>733</v>
      </c>
    </row>
    <row r="94" spans="1:23" x14ac:dyDescent="0.25">
      <c r="A94" s="66" t="s">
        <v>854</v>
      </c>
      <c r="B94" s="66" t="s">
        <v>855</v>
      </c>
      <c r="C94" s="66">
        <v>37543</v>
      </c>
      <c r="D94" s="66">
        <v>43364889</v>
      </c>
      <c r="E94" s="66">
        <v>1827</v>
      </c>
      <c r="F94" s="67">
        <v>43146.643510104201</v>
      </c>
      <c r="G94" s="66" t="s">
        <v>770</v>
      </c>
      <c r="H94" s="66" t="s">
        <v>771</v>
      </c>
      <c r="I94" s="66">
        <v>759</v>
      </c>
      <c r="J94" s="66" t="s">
        <v>772</v>
      </c>
      <c r="K94" s="66">
        <v>2006</v>
      </c>
      <c r="L94" s="66" t="s">
        <v>855</v>
      </c>
      <c r="M94" s="66">
        <v>3363854</v>
      </c>
      <c r="N94" s="66" t="s">
        <v>689</v>
      </c>
      <c r="O94" s="66" t="s">
        <v>690</v>
      </c>
      <c r="P94" s="66" t="s">
        <v>691</v>
      </c>
      <c r="Q94" s="66">
        <v>20700100306</v>
      </c>
      <c r="R94" s="66" t="s">
        <v>692</v>
      </c>
      <c r="S94" s="66" t="s">
        <v>252</v>
      </c>
      <c r="T94" s="66">
        <v>17.702000000000002</v>
      </c>
      <c r="U94" s="66" t="s">
        <v>9</v>
      </c>
      <c r="V94" s="66">
        <v>1</v>
      </c>
      <c r="W94" s="66" t="s">
        <v>733</v>
      </c>
    </row>
    <row r="95" spans="1:23" x14ac:dyDescent="0.25">
      <c r="A95" s="66" t="s">
        <v>856</v>
      </c>
      <c r="B95" s="66" t="s">
        <v>857</v>
      </c>
      <c r="C95" s="66">
        <v>23119</v>
      </c>
      <c r="D95" s="66">
        <v>43372231</v>
      </c>
      <c r="E95" s="66">
        <v>1827</v>
      </c>
      <c r="F95" s="67">
        <v>43146.643510104201</v>
      </c>
      <c r="G95" s="66" t="s">
        <v>770</v>
      </c>
      <c r="H95" s="66" t="s">
        <v>771</v>
      </c>
      <c r="I95" s="66">
        <v>759</v>
      </c>
      <c r="J95" s="66" t="s">
        <v>772</v>
      </c>
      <c r="K95" s="66">
        <v>2006</v>
      </c>
      <c r="L95" s="66" t="s">
        <v>857</v>
      </c>
      <c r="M95" s="66">
        <v>3363853</v>
      </c>
      <c r="N95" s="66" t="s">
        <v>689</v>
      </c>
      <c r="O95" s="66" t="s">
        <v>690</v>
      </c>
      <c r="P95" s="66" t="s">
        <v>691</v>
      </c>
      <c r="Q95" s="66">
        <v>20700100805</v>
      </c>
      <c r="R95" s="66" t="s">
        <v>692</v>
      </c>
      <c r="S95" s="66" t="s">
        <v>252</v>
      </c>
      <c r="T95" s="66">
        <v>4.2009999999999996</v>
      </c>
      <c r="U95" s="66" t="s">
        <v>9</v>
      </c>
      <c r="V95" s="66">
        <v>1</v>
      </c>
      <c r="W95" s="66" t="s">
        <v>733</v>
      </c>
    </row>
    <row r="96" spans="1:23" x14ac:dyDescent="0.25">
      <c r="A96" s="66" t="s">
        <v>856</v>
      </c>
      <c r="B96" s="66" t="s">
        <v>857</v>
      </c>
      <c r="C96" s="66">
        <v>37959</v>
      </c>
      <c r="D96" s="66">
        <v>43364830</v>
      </c>
      <c r="E96" s="66">
        <v>1827</v>
      </c>
      <c r="F96" s="67">
        <v>43146.643510104201</v>
      </c>
      <c r="G96" s="66" t="s">
        <v>770</v>
      </c>
      <c r="H96" s="66" t="s">
        <v>771</v>
      </c>
      <c r="I96" s="66">
        <v>759</v>
      </c>
      <c r="J96" s="66" t="s">
        <v>772</v>
      </c>
      <c r="K96" s="66">
        <v>2006</v>
      </c>
      <c r="L96" s="66" t="s">
        <v>857</v>
      </c>
      <c r="M96" s="66">
        <v>3363853</v>
      </c>
      <c r="N96" s="66" t="s">
        <v>689</v>
      </c>
      <c r="O96" s="66" t="s">
        <v>690</v>
      </c>
      <c r="P96" s="66" t="s">
        <v>691</v>
      </c>
      <c r="Q96" s="66">
        <v>20700100805</v>
      </c>
      <c r="R96" s="66" t="s">
        <v>692</v>
      </c>
      <c r="S96" s="66" t="s">
        <v>251</v>
      </c>
      <c r="T96" s="66">
        <v>3.3E-3</v>
      </c>
      <c r="U96" s="66" t="s">
        <v>45</v>
      </c>
      <c r="V96" s="66">
        <v>1</v>
      </c>
      <c r="W96" s="66" t="s">
        <v>733</v>
      </c>
    </row>
    <row r="97" spans="1:23" x14ac:dyDescent="0.25">
      <c r="A97" s="66" t="s">
        <v>856</v>
      </c>
      <c r="B97" s="66" t="s">
        <v>857</v>
      </c>
      <c r="C97" s="66">
        <v>39814</v>
      </c>
      <c r="D97" s="66">
        <v>43364915</v>
      </c>
      <c r="E97" s="66">
        <v>1827</v>
      </c>
      <c r="F97" s="67">
        <v>43146.643510104201</v>
      </c>
      <c r="G97" s="66" t="s">
        <v>770</v>
      </c>
      <c r="H97" s="66" t="s">
        <v>771</v>
      </c>
      <c r="I97" s="66">
        <v>759</v>
      </c>
      <c r="J97" s="66" t="s">
        <v>772</v>
      </c>
      <c r="K97" s="66">
        <v>2006</v>
      </c>
      <c r="L97" s="66" t="s">
        <v>857</v>
      </c>
      <c r="M97" s="66">
        <v>3363853</v>
      </c>
      <c r="N97" s="66" t="s">
        <v>689</v>
      </c>
      <c r="O97" s="66" t="s">
        <v>690</v>
      </c>
      <c r="P97" s="66" t="s">
        <v>691</v>
      </c>
      <c r="Q97" s="66">
        <v>20700100805</v>
      </c>
      <c r="R97" s="66" t="s">
        <v>692</v>
      </c>
      <c r="S97" s="66" t="s">
        <v>468</v>
      </c>
      <c r="T97" s="66">
        <v>0.04</v>
      </c>
      <c r="U97" s="66" t="s">
        <v>9</v>
      </c>
      <c r="V97" s="66">
        <v>1</v>
      </c>
      <c r="W97" s="66" t="s">
        <v>733</v>
      </c>
    </row>
    <row r="98" spans="1:23" x14ac:dyDescent="0.25">
      <c r="A98" s="66" t="s">
        <v>858</v>
      </c>
      <c r="B98" s="66" t="s">
        <v>859</v>
      </c>
      <c r="C98" s="66">
        <v>26077</v>
      </c>
      <c r="D98" s="66">
        <v>43368047</v>
      </c>
      <c r="E98" s="66">
        <v>1841</v>
      </c>
      <c r="F98" s="67">
        <v>43147.390420949101</v>
      </c>
      <c r="G98" s="66" t="s">
        <v>860</v>
      </c>
      <c r="H98" s="66" t="s">
        <v>861</v>
      </c>
      <c r="I98" s="66">
        <v>759</v>
      </c>
      <c r="J98" s="66" t="s">
        <v>862</v>
      </c>
      <c r="K98" s="66">
        <v>2007</v>
      </c>
      <c r="L98" s="66" t="s">
        <v>859</v>
      </c>
      <c r="M98" s="66">
        <v>3377156</v>
      </c>
      <c r="N98" s="66" t="s">
        <v>689</v>
      </c>
      <c r="O98" s="66" t="s">
        <v>230</v>
      </c>
      <c r="P98" s="66" t="s">
        <v>691</v>
      </c>
      <c r="Q98" s="66">
        <v>20802060201</v>
      </c>
      <c r="R98" s="66" t="s">
        <v>692</v>
      </c>
      <c r="S98" s="66" t="s">
        <v>26</v>
      </c>
      <c r="T98" s="66">
        <v>1.5724</v>
      </c>
      <c r="U98" s="66" t="s">
        <v>9</v>
      </c>
      <c r="V98" s="66">
        <v>1</v>
      </c>
      <c r="W98" s="66" t="s">
        <v>733</v>
      </c>
    </row>
    <row r="99" spans="1:23" x14ac:dyDescent="0.25">
      <c r="A99" s="66" t="s">
        <v>863</v>
      </c>
      <c r="B99" s="66" t="s">
        <v>864</v>
      </c>
      <c r="C99" s="66">
        <v>47776</v>
      </c>
      <c r="D99" s="66">
        <v>43375444</v>
      </c>
      <c r="E99" s="66">
        <v>1845</v>
      </c>
      <c r="F99" s="67">
        <v>43147.429972303202</v>
      </c>
      <c r="G99" s="66" t="s">
        <v>865</v>
      </c>
      <c r="H99" s="66" t="s">
        <v>866</v>
      </c>
      <c r="I99" s="66">
        <v>759</v>
      </c>
      <c r="J99" s="66" t="s">
        <v>867</v>
      </c>
      <c r="K99" s="66">
        <v>2008</v>
      </c>
      <c r="L99" s="66" t="s">
        <v>864</v>
      </c>
      <c r="M99" s="66">
        <v>3389706</v>
      </c>
      <c r="N99" s="66" t="s">
        <v>689</v>
      </c>
      <c r="O99" s="66" t="s">
        <v>147</v>
      </c>
      <c r="P99" s="66" t="s">
        <v>691</v>
      </c>
      <c r="Q99" s="66">
        <v>20801080202</v>
      </c>
      <c r="R99" s="66" t="s">
        <v>692</v>
      </c>
      <c r="S99" s="66" t="s">
        <v>253</v>
      </c>
      <c r="T99" s="66">
        <v>0.11</v>
      </c>
      <c r="U99" s="66" t="s">
        <v>9</v>
      </c>
      <c r="V99" s="66">
        <v>1</v>
      </c>
      <c r="W99" s="66" t="s">
        <v>733</v>
      </c>
    </row>
    <row r="100" spans="1:23" x14ac:dyDescent="0.25">
      <c r="A100" s="66" t="s">
        <v>868</v>
      </c>
      <c r="B100" s="66" t="s">
        <v>869</v>
      </c>
      <c r="C100" s="66">
        <v>51451</v>
      </c>
      <c r="D100" s="66">
        <v>43376147</v>
      </c>
      <c r="E100" s="66">
        <v>1845</v>
      </c>
      <c r="F100" s="67">
        <v>43147.429972303202</v>
      </c>
      <c r="G100" s="66" t="s">
        <v>865</v>
      </c>
      <c r="H100" s="66" t="s">
        <v>866</v>
      </c>
      <c r="I100" s="66">
        <v>759</v>
      </c>
      <c r="J100" s="66" t="s">
        <v>867</v>
      </c>
      <c r="K100" s="66">
        <v>2008</v>
      </c>
      <c r="L100" s="66" t="s">
        <v>869</v>
      </c>
      <c r="M100" s="66">
        <v>3389705</v>
      </c>
      <c r="N100" s="66" t="s">
        <v>689</v>
      </c>
      <c r="O100" s="66" t="s">
        <v>147</v>
      </c>
      <c r="P100" s="66" t="s">
        <v>691</v>
      </c>
      <c r="Q100" s="66">
        <v>20801080202</v>
      </c>
      <c r="R100" s="66" t="s">
        <v>692</v>
      </c>
      <c r="S100" s="66" t="s">
        <v>253</v>
      </c>
      <c r="T100" s="66">
        <v>0.1</v>
      </c>
      <c r="U100" s="66" t="s">
        <v>9</v>
      </c>
      <c r="V100" s="66">
        <v>1</v>
      </c>
      <c r="W100" s="66" t="s">
        <v>733</v>
      </c>
    </row>
    <row r="101" spans="1:23" x14ac:dyDescent="0.25">
      <c r="A101" s="66" t="s">
        <v>870</v>
      </c>
      <c r="B101" s="66" t="s">
        <v>871</v>
      </c>
      <c r="C101" s="66">
        <v>35116</v>
      </c>
      <c r="D101" s="66">
        <v>43381600</v>
      </c>
      <c r="E101" s="66">
        <v>1846</v>
      </c>
      <c r="F101" s="67">
        <v>43147.442566550897</v>
      </c>
      <c r="G101" s="66" t="s">
        <v>686</v>
      </c>
      <c r="H101" s="66" t="s">
        <v>687</v>
      </c>
      <c r="I101" s="66">
        <v>759</v>
      </c>
      <c r="J101" s="66" t="s">
        <v>688</v>
      </c>
      <c r="K101" s="66">
        <v>2009</v>
      </c>
      <c r="L101" s="66" t="s">
        <v>871</v>
      </c>
      <c r="M101" s="66">
        <v>3391791</v>
      </c>
      <c r="N101" s="66" t="s">
        <v>689</v>
      </c>
      <c r="O101" s="66" t="s">
        <v>237</v>
      </c>
      <c r="P101" s="66" t="s">
        <v>691</v>
      </c>
      <c r="Q101" s="66">
        <v>20802060201</v>
      </c>
      <c r="R101" s="66" t="s">
        <v>692</v>
      </c>
      <c r="S101" s="66" t="s">
        <v>26</v>
      </c>
      <c r="T101" s="66">
        <v>4.3804999999999996</v>
      </c>
      <c r="U101" s="66" t="s">
        <v>9</v>
      </c>
      <c r="V101" s="66">
        <v>1</v>
      </c>
      <c r="W101" s="66" t="s">
        <v>733</v>
      </c>
    </row>
    <row r="102" spans="1:23" x14ac:dyDescent="0.25">
      <c r="A102" s="66" t="s">
        <v>872</v>
      </c>
      <c r="B102" s="66" t="s">
        <v>873</v>
      </c>
      <c r="C102" s="66">
        <v>51254</v>
      </c>
      <c r="D102" s="66">
        <v>43380315</v>
      </c>
      <c r="E102" s="66">
        <v>1852</v>
      </c>
      <c r="F102" s="67">
        <v>43147.5698269676</v>
      </c>
      <c r="G102" s="66" t="s">
        <v>781</v>
      </c>
      <c r="H102" s="66" t="s">
        <v>782</v>
      </c>
      <c r="I102" s="66">
        <v>759</v>
      </c>
      <c r="J102" s="66" t="s">
        <v>783</v>
      </c>
      <c r="K102" s="66">
        <v>2010</v>
      </c>
      <c r="L102" s="66" t="s">
        <v>873</v>
      </c>
      <c r="M102" s="66">
        <v>3408628</v>
      </c>
      <c r="N102" s="66" t="s">
        <v>689</v>
      </c>
      <c r="O102" s="66" t="s">
        <v>203</v>
      </c>
      <c r="P102" s="66" t="s">
        <v>691</v>
      </c>
      <c r="Q102" s="66">
        <v>20802060901</v>
      </c>
      <c r="R102" s="66" t="s">
        <v>692</v>
      </c>
      <c r="S102" s="66" t="s">
        <v>366</v>
      </c>
      <c r="T102" s="66">
        <v>0.03</v>
      </c>
      <c r="U102" s="66" t="s">
        <v>9</v>
      </c>
      <c r="V102" s="66">
        <v>1</v>
      </c>
      <c r="W102" s="66" t="s">
        <v>733</v>
      </c>
    </row>
    <row r="103" spans="1:23" x14ac:dyDescent="0.25">
      <c r="A103" s="66" t="s">
        <v>874</v>
      </c>
      <c r="B103" s="66" t="s">
        <v>875</v>
      </c>
      <c r="C103" s="66">
        <v>35531</v>
      </c>
      <c r="D103" s="66">
        <v>43377897</v>
      </c>
      <c r="E103" s="66">
        <v>1852</v>
      </c>
      <c r="F103" s="67">
        <v>43147.5698269676</v>
      </c>
      <c r="G103" s="66" t="s">
        <v>781</v>
      </c>
      <c r="H103" s="66" t="s">
        <v>782</v>
      </c>
      <c r="I103" s="66">
        <v>759</v>
      </c>
      <c r="J103" s="66" t="s">
        <v>783</v>
      </c>
      <c r="K103" s="66">
        <v>2010</v>
      </c>
      <c r="L103" s="66" t="s">
        <v>875</v>
      </c>
      <c r="M103" s="66">
        <v>3408659</v>
      </c>
      <c r="N103" s="66" t="s">
        <v>689</v>
      </c>
      <c r="O103" s="66" t="s">
        <v>67</v>
      </c>
      <c r="P103" s="66" t="s">
        <v>691</v>
      </c>
      <c r="Q103" s="66">
        <v>20801050401</v>
      </c>
      <c r="R103" s="66" t="s">
        <v>692</v>
      </c>
      <c r="S103" s="66" t="s">
        <v>48</v>
      </c>
      <c r="T103" s="66">
        <v>0.3</v>
      </c>
      <c r="U103" s="66" t="s">
        <v>9</v>
      </c>
      <c r="V103" s="66">
        <v>1</v>
      </c>
      <c r="W103" s="66" t="s">
        <v>733</v>
      </c>
    </row>
    <row r="104" spans="1:23" x14ac:dyDescent="0.25">
      <c r="A104" s="66" t="s">
        <v>876</v>
      </c>
      <c r="B104" s="66" t="s">
        <v>877</v>
      </c>
      <c r="C104" s="66">
        <v>60416</v>
      </c>
      <c r="D104" s="66">
        <v>43381264</v>
      </c>
      <c r="E104" s="66">
        <v>1853</v>
      </c>
      <c r="F104" s="67">
        <v>43147.5901711806</v>
      </c>
      <c r="G104" s="66" t="s">
        <v>878</v>
      </c>
      <c r="H104" s="66" t="s">
        <v>879</v>
      </c>
      <c r="I104" s="66">
        <v>759</v>
      </c>
      <c r="J104" s="66" t="s">
        <v>880</v>
      </c>
      <c r="K104" s="66">
        <v>2011</v>
      </c>
      <c r="L104" s="66" t="s">
        <v>877</v>
      </c>
      <c r="M104" s="66">
        <v>3411354</v>
      </c>
      <c r="N104" s="66" t="s">
        <v>689</v>
      </c>
      <c r="O104" s="66" t="s">
        <v>147</v>
      </c>
      <c r="P104" s="66" t="s">
        <v>691</v>
      </c>
      <c r="Q104" s="66">
        <v>20801080202</v>
      </c>
      <c r="R104" s="66" t="s">
        <v>692</v>
      </c>
      <c r="S104" s="66" t="s">
        <v>253</v>
      </c>
      <c r="T104" s="66">
        <v>0.15</v>
      </c>
      <c r="U104" s="66" t="s">
        <v>9</v>
      </c>
      <c r="V104" s="66">
        <v>1</v>
      </c>
      <c r="W104" s="66" t="s">
        <v>733</v>
      </c>
    </row>
    <row r="105" spans="1:23" x14ac:dyDescent="0.25">
      <c r="A105" s="66" t="s">
        <v>881</v>
      </c>
      <c r="B105" s="66" t="s">
        <v>882</v>
      </c>
      <c r="C105" s="66">
        <v>57248</v>
      </c>
      <c r="D105" s="66">
        <v>43389533</v>
      </c>
      <c r="E105" s="66">
        <v>1855</v>
      </c>
      <c r="F105" s="67">
        <v>43147.621048414403</v>
      </c>
      <c r="G105" s="66" t="s">
        <v>790</v>
      </c>
      <c r="H105" s="66" t="s">
        <v>791</v>
      </c>
      <c r="I105" s="66">
        <v>759</v>
      </c>
      <c r="J105" s="66" t="s">
        <v>792</v>
      </c>
      <c r="K105" s="66">
        <v>2011</v>
      </c>
      <c r="L105" s="66" t="s">
        <v>882</v>
      </c>
      <c r="M105" s="66">
        <v>3417670</v>
      </c>
      <c r="N105" s="66" t="s">
        <v>689</v>
      </c>
      <c r="O105" s="66" t="s">
        <v>67</v>
      </c>
      <c r="P105" s="66" t="s">
        <v>691</v>
      </c>
      <c r="Q105" s="66">
        <v>20801080202</v>
      </c>
      <c r="R105" s="66" t="s">
        <v>692</v>
      </c>
      <c r="S105" s="66" t="s">
        <v>48</v>
      </c>
      <c r="T105" s="66">
        <v>1.7</v>
      </c>
      <c r="U105" s="66" t="s">
        <v>9</v>
      </c>
      <c r="V105" s="66">
        <v>1</v>
      </c>
      <c r="W105" s="66" t="s">
        <v>733</v>
      </c>
    </row>
    <row r="106" spans="1:23" x14ac:dyDescent="0.25">
      <c r="A106" s="66" t="s">
        <v>883</v>
      </c>
      <c r="B106" s="66" t="s">
        <v>884</v>
      </c>
      <c r="C106" s="66">
        <v>33616</v>
      </c>
      <c r="D106" s="66">
        <v>43381564</v>
      </c>
      <c r="E106" s="66">
        <v>1855</v>
      </c>
      <c r="F106" s="67">
        <v>43147.621048414403</v>
      </c>
      <c r="G106" s="66" t="s">
        <v>790</v>
      </c>
      <c r="H106" s="66" t="s">
        <v>791</v>
      </c>
      <c r="I106" s="66">
        <v>759</v>
      </c>
      <c r="J106" s="66" t="s">
        <v>792</v>
      </c>
      <c r="K106" s="66">
        <v>2011</v>
      </c>
      <c r="L106" s="66" t="s">
        <v>884</v>
      </c>
      <c r="M106" s="66">
        <v>3417400</v>
      </c>
      <c r="N106" s="66" t="s">
        <v>689</v>
      </c>
      <c r="O106" s="66" t="s">
        <v>46</v>
      </c>
      <c r="P106" s="66" t="s">
        <v>691</v>
      </c>
      <c r="Q106" s="66">
        <v>20802060901</v>
      </c>
      <c r="R106" s="66" t="s">
        <v>692</v>
      </c>
      <c r="S106" s="66" t="s">
        <v>26</v>
      </c>
      <c r="T106" s="66">
        <v>0.9</v>
      </c>
      <c r="U106" s="66" t="s">
        <v>9</v>
      </c>
      <c r="V106" s="66">
        <v>1</v>
      </c>
      <c r="W106" s="66" t="s">
        <v>733</v>
      </c>
    </row>
    <row r="107" spans="1:23" x14ac:dyDescent="0.25">
      <c r="A107" s="66" t="s">
        <v>885</v>
      </c>
      <c r="B107" s="66" t="s">
        <v>886</v>
      </c>
      <c r="C107" s="66">
        <v>63584</v>
      </c>
      <c r="D107" s="66">
        <v>43386583</v>
      </c>
      <c r="E107" s="66">
        <v>1852</v>
      </c>
      <c r="F107" s="67">
        <v>43147.5698269676</v>
      </c>
      <c r="G107" s="66" t="s">
        <v>781</v>
      </c>
      <c r="H107" s="66" t="s">
        <v>782</v>
      </c>
      <c r="I107" s="66">
        <v>759</v>
      </c>
      <c r="J107" s="66" t="s">
        <v>783</v>
      </c>
      <c r="K107" s="66">
        <v>2010</v>
      </c>
      <c r="L107" s="66" t="s">
        <v>886</v>
      </c>
      <c r="M107" s="66">
        <v>3408102</v>
      </c>
      <c r="N107" s="66" t="s">
        <v>689</v>
      </c>
      <c r="O107" s="66" t="s">
        <v>59</v>
      </c>
      <c r="P107" s="66" t="s">
        <v>691</v>
      </c>
      <c r="Q107" s="66">
        <v>20802080302</v>
      </c>
      <c r="R107" s="66" t="s">
        <v>692</v>
      </c>
      <c r="S107" s="66" t="s">
        <v>26</v>
      </c>
      <c r="T107" s="66">
        <v>5.5E-2</v>
      </c>
      <c r="U107" s="66" t="s">
        <v>9</v>
      </c>
      <c r="V107" s="66">
        <v>1</v>
      </c>
      <c r="W107" s="66" t="s">
        <v>733</v>
      </c>
    </row>
    <row r="108" spans="1:23" x14ac:dyDescent="0.25">
      <c r="A108" s="66" t="s">
        <v>887</v>
      </c>
      <c r="B108" s="66" t="s">
        <v>888</v>
      </c>
      <c r="C108" s="66">
        <v>62698</v>
      </c>
      <c r="D108" s="66">
        <v>43386445</v>
      </c>
      <c r="E108" s="66">
        <v>1859</v>
      </c>
      <c r="F108" s="67">
        <v>43147.675024456003</v>
      </c>
      <c r="G108" s="66" t="s">
        <v>736</v>
      </c>
      <c r="H108" s="66" t="s">
        <v>737</v>
      </c>
      <c r="I108" s="66">
        <v>759</v>
      </c>
      <c r="J108" s="66" t="s">
        <v>738</v>
      </c>
      <c r="K108" s="66">
        <v>2012</v>
      </c>
      <c r="L108" s="66" t="s">
        <v>888</v>
      </c>
      <c r="M108" s="66">
        <v>3429668</v>
      </c>
      <c r="N108" s="66" t="s">
        <v>689</v>
      </c>
      <c r="O108" s="66" t="s">
        <v>66</v>
      </c>
      <c r="P108" s="66" t="s">
        <v>691</v>
      </c>
      <c r="Q108" s="66">
        <v>20801080202</v>
      </c>
      <c r="R108" s="66" t="s">
        <v>692</v>
      </c>
      <c r="S108" s="66" t="s">
        <v>48</v>
      </c>
      <c r="T108" s="66">
        <v>0.02</v>
      </c>
      <c r="U108" s="66" t="s">
        <v>9</v>
      </c>
      <c r="V108" s="66">
        <v>1</v>
      </c>
      <c r="W108" s="66" t="s">
        <v>733</v>
      </c>
    </row>
    <row r="109" spans="1:23" x14ac:dyDescent="0.25">
      <c r="A109" s="66" t="s">
        <v>889</v>
      </c>
      <c r="B109" s="66" t="s">
        <v>890</v>
      </c>
      <c r="C109" s="66">
        <v>66552</v>
      </c>
      <c r="D109" s="66">
        <v>43417853</v>
      </c>
      <c r="E109" s="66">
        <v>1860</v>
      </c>
      <c r="F109" s="67">
        <v>43147.692420949097</v>
      </c>
      <c r="G109" s="66" t="s">
        <v>715</v>
      </c>
      <c r="H109" s="66" t="s">
        <v>716</v>
      </c>
      <c r="I109" s="66">
        <v>759</v>
      </c>
      <c r="J109" s="66" t="s">
        <v>717</v>
      </c>
      <c r="K109" s="66">
        <v>2012</v>
      </c>
      <c r="L109" s="66" t="s">
        <v>890</v>
      </c>
      <c r="M109" s="66">
        <v>3432349</v>
      </c>
      <c r="N109" s="66" t="s">
        <v>689</v>
      </c>
      <c r="O109" s="66" t="s">
        <v>147</v>
      </c>
      <c r="P109" s="66" t="s">
        <v>691</v>
      </c>
      <c r="Q109" s="66">
        <v>20802080302</v>
      </c>
      <c r="R109" s="66" t="s">
        <v>692</v>
      </c>
      <c r="S109" s="66" t="s">
        <v>253</v>
      </c>
      <c r="T109" s="66">
        <v>0.03</v>
      </c>
      <c r="U109" s="66" t="s">
        <v>9</v>
      </c>
      <c r="V109" s="66">
        <v>1</v>
      </c>
      <c r="W109" s="66" t="s">
        <v>733</v>
      </c>
    </row>
    <row r="110" spans="1:23" x14ac:dyDescent="0.25">
      <c r="A110" s="66" t="s">
        <v>891</v>
      </c>
      <c r="B110" s="66" t="s">
        <v>892</v>
      </c>
      <c r="C110" s="66">
        <v>41390</v>
      </c>
      <c r="D110" s="66">
        <v>43392338</v>
      </c>
      <c r="E110" s="66">
        <v>1860</v>
      </c>
      <c r="F110" s="67">
        <v>43147.692420949097</v>
      </c>
      <c r="G110" s="66" t="s">
        <v>715</v>
      </c>
      <c r="H110" s="66" t="s">
        <v>716</v>
      </c>
      <c r="I110" s="66">
        <v>759</v>
      </c>
      <c r="J110" s="66" t="s">
        <v>717</v>
      </c>
      <c r="K110" s="66">
        <v>2012</v>
      </c>
      <c r="L110" s="66" t="s">
        <v>892</v>
      </c>
      <c r="M110" s="66">
        <v>3432348</v>
      </c>
      <c r="N110" s="66" t="s">
        <v>689</v>
      </c>
      <c r="O110" s="66" t="s">
        <v>147</v>
      </c>
      <c r="P110" s="66" t="s">
        <v>691</v>
      </c>
      <c r="Q110" s="66">
        <v>20802080302</v>
      </c>
      <c r="R110" s="66" t="s">
        <v>692</v>
      </c>
      <c r="S110" s="66" t="s">
        <v>253</v>
      </c>
      <c r="T110" s="66">
        <v>0.01</v>
      </c>
      <c r="U110" s="66" t="s">
        <v>9</v>
      </c>
      <c r="V110" s="66">
        <v>1</v>
      </c>
      <c r="W110" s="66" t="s">
        <v>733</v>
      </c>
    </row>
    <row r="111" spans="1:23" x14ac:dyDescent="0.25">
      <c r="A111" s="66" t="s">
        <v>893</v>
      </c>
      <c r="B111" s="66" t="s">
        <v>894</v>
      </c>
      <c r="C111" s="66">
        <v>64201</v>
      </c>
      <c r="D111" s="66">
        <v>43386429</v>
      </c>
      <c r="E111" s="66">
        <v>1856</v>
      </c>
      <c r="F111" s="67">
        <v>43147.6377792477</v>
      </c>
      <c r="G111" s="66" t="s">
        <v>705</v>
      </c>
      <c r="H111" s="66" t="s">
        <v>706</v>
      </c>
      <c r="I111" s="66">
        <v>759</v>
      </c>
      <c r="J111" s="66" t="s">
        <v>707</v>
      </c>
      <c r="K111" s="66">
        <v>2011</v>
      </c>
      <c r="L111" s="66" t="s">
        <v>894</v>
      </c>
      <c r="M111" s="66">
        <v>3420277</v>
      </c>
      <c r="N111" s="66" t="s">
        <v>689</v>
      </c>
      <c r="O111" s="66" t="s">
        <v>167</v>
      </c>
      <c r="P111" s="66" t="s">
        <v>691</v>
      </c>
      <c r="Q111" s="66"/>
      <c r="R111" s="66" t="s">
        <v>692</v>
      </c>
      <c r="S111" s="66" t="s">
        <v>26</v>
      </c>
      <c r="T111" s="66">
        <v>1.28</v>
      </c>
      <c r="U111" s="66" t="s">
        <v>9</v>
      </c>
      <c r="V111" s="66">
        <v>1</v>
      </c>
      <c r="W111" s="66" t="s">
        <v>733</v>
      </c>
    </row>
    <row r="112" spans="1:23" x14ac:dyDescent="0.25">
      <c r="A112" s="66" t="s">
        <v>895</v>
      </c>
      <c r="B112" s="66" t="s">
        <v>896</v>
      </c>
      <c r="C112" s="66">
        <v>52443</v>
      </c>
      <c r="D112" s="66">
        <v>43384019</v>
      </c>
      <c r="E112" s="66">
        <v>1860</v>
      </c>
      <c r="F112" s="67">
        <v>43147.692420949097</v>
      </c>
      <c r="G112" s="66" t="s">
        <v>715</v>
      </c>
      <c r="H112" s="66" t="s">
        <v>716</v>
      </c>
      <c r="I112" s="66">
        <v>759</v>
      </c>
      <c r="J112" s="66" t="s">
        <v>717</v>
      </c>
      <c r="K112" s="66">
        <v>2013</v>
      </c>
      <c r="L112" s="66" t="s">
        <v>896</v>
      </c>
      <c r="M112" s="66">
        <v>3432354</v>
      </c>
      <c r="N112" s="66" t="s">
        <v>689</v>
      </c>
      <c r="O112" s="66" t="s">
        <v>147</v>
      </c>
      <c r="P112" s="66" t="s">
        <v>691</v>
      </c>
      <c r="Q112" s="66">
        <v>20801070203</v>
      </c>
      <c r="R112" s="66" t="s">
        <v>692</v>
      </c>
      <c r="S112" s="66" t="s">
        <v>253</v>
      </c>
      <c r="T112" s="66">
        <v>0.18</v>
      </c>
      <c r="U112" s="66" t="s">
        <v>9</v>
      </c>
      <c r="V112" s="66">
        <v>1</v>
      </c>
      <c r="W112" s="66" t="s">
        <v>733</v>
      </c>
    </row>
    <row r="113" spans="1:23" x14ac:dyDescent="0.25">
      <c r="A113" s="66" t="s">
        <v>897</v>
      </c>
      <c r="B113" s="66" t="s">
        <v>898</v>
      </c>
      <c r="C113" s="66">
        <v>57604</v>
      </c>
      <c r="D113" s="66">
        <v>43389423</v>
      </c>
      <c r="E113" s="66">
        <v>1860</v>
      </c>
      <c r="F113" s="67">
        <v>43147.692420949097</v>
      </c>
      <c r="G113" s="66" t="s">
        <v>715</v>
      </c>
      <c r="H113" s="66" t="s">
        <v>716</v>
      </c>
      <c r="I113" s="66">
        <v>759</v>
      </c>
      <c r="J113" s="66" t="s">
        <v>717</v>
      </c>
      <c r="K113" s="66">
        <v>2013</v>
      </c>
      <c r="L113" s="66" t="s">
        <v>898</v>
      </c>
      <c r="M113" s="66">
        <v>3432353</v>
      </c>
      <c r="N113" s="66" t="s">
        <v>689</v>
      </c>
      <c r="O113" s="66" t="s">
        <v>147</v>
      </c>
      <c r="P113" s="66" t="s">
        <v>691</v>
      </c>
      <c r="Q113" s="66"/>
      <c r="R113" s="66" t="s">
        <v>692</v>
      </c>
      <c r="S113" s="66" t="s">
        <v>26</v>
      </c>
      <c r="T113" s="66">
        <v>0.22</v>
      </c>
      <c r="U113" s="66" t="s">
        <v>9</v>
      </c>
      <c r="V113" s="66">
        <v>1</v>
      </c>
      <c r="W113" s="66" t="s">
        <v>733</v>
      </c>
    </row>
    <row r="114" spans="1:23" x14ac:dyDescent="0.25">
      <c r="A114" s="66" t="s">
        <v>899</v>
      </c>
      <c r="B114" s="66" t="s">
        <v>900</v>
      </c>
      <c r="C114" s="66">
        <v>59566</v>
      </c>
      <c r="D114" s="66">
        <v>43389730</v>
      </c>
      <c r="E114" s="66">
        <v>1860</v>
      </c>
      <c r="F114" s="67">
        <v>43147.692420949097</v>
      </c>
      <c r="G114" s="66" t="s">
        <v>715</v>
      </c>
      <c r="H114" s="66" t="s">
        <v>716</v>
      </c>
      <c r="I114" s="66">
        <v>759</v>
      </c>
      <c r="J114" s="66" t="s">
        <v>717</v>
      </c>
      <c r="K114" s="66">
        <v>2013</v>
      </c>
      <c r="L114" s="66" t="s">
        <v>900</v>
      </c>
      <c r="M114" s="66">
        <v>3431932</v>
      </c>
      <c r="N114" s="66" t="s">
        <v>689</v>
      </c>
      <c r="O114" s="66" t="s">
        <v>708</v>
      </c>
      <c r="P114" s="66" t="s">
        <v>691</v>
      </c>
      <c r="Q114" s="66"/>
      <c r="R114" s="66" t="s">
        <v>692</v>
      </c>
      <c r="S114" s="66" t="s">
        <v>468</v>
      </c>
      <c r="T114" s="66">
        <v>0.09</v>
      </c>
      <c r="U114" s="66" t="s">
        <v>9</v>
      </c>
      <c r="V114" s="66">
        <v>1</v>
      </c>
      <c r="W114" s="66" t="s">
        <v>733</v>
      </c>
    </row>
    <row r="115" spans="1:23" x14ac:dyDescent="0.25">
      <c r="A115" s="66" t="s">
        <v>899</v>
      </c>
      <c r="B115" s="66" t="s">
        <v>900</v>
      </c>
      <c r="C115" s="66">
        <v>59567</v>
      </c>
      <c r="D115" s="66">
        <v>43389731</v>
      </c>
      <c r="E115" s="66">
        <v>1860</v>
      </c>
      <c r="F115" s="67">
        <v>43147.692420949097</v>
      </c>
      <c r="G115" s="66" t="s">
        <v>715</v>
      </c>
      <c r="H115" s="66" t="s">
        <v>716</v>
      </c>
      <c r="I115" s="66">
        <v>759</v>
      </c>
      <c r="J115" s="66" t="s">
        <v>717</v>
      </c>
      <c r="K115" s="66">
        <v>2013</v>
      </c>
      <c r="L115" s="66" t="s">
        <v>900</v>
      </c>
      <c r="M115" s="66">
        <v>3431932</v>
      </c>
      <c r="N115" s="66" t="s">
        <v>689</v>
      </c>
      <c r="O115" s="66" t="s">
        <v>708</v>
      </c>
      <c r="P115" s="66" t="s">
        <v>691</v>
      </c>
      <c r="Q115" s="66"/>
      <c r="R115" s="66" t="s">
        <v>692</v>
      </c>
      <c r="S115" s="66" t="s">
        <v>251</v>
      </c>
      <c r="T115" s="66">
        <v>2.8E-3</v>
      </c>
      <c r="U115" s="66" t="s">
        <v>45</v>
      </c>
      <c r="V115" s="66">
        <v>1</v>
      </c>
      <c r="W115" s="66" t="s">
        <v>733</v>
      </c>
    </row>
    <row r="116" spans="1:23" x14ac:dyDescent="0.25">
      <c r="A116" s="66" t="s">
        <v>899</v>
      </c>
      <c r="B116" s="66" t="s">
        <v>900</v>
      </c>
      <c r="C116" s="66">
        <v>59642</v>
      </c>
      <c r="D116" s="66">
        <v>43386003</v>
      </c>
      <c r="E116" s="66">
        <v>1860</v>
      </c>
      <c r="F116" s="67">
        <v>43147.692420949097</v>
      </c>
      <c r="G116" s="66" t="s">
        <v>715</v>
      </c>
      <c r="H116" s="66" t="s">
        <v>716</v>
      </c>
      <c r="I116" s="66">
        <v>759</v>
      </c>
      <c r="J116" s="66" t="s">
        <v>717</v>
      </c>
      <c r="K116" s="66">
        <v>2013</v>
      </c>
      <c r="L116" s="66" t="s">
        <v>900</v>
      </c>
      <c r="M116" s="66">
        <v>3431932</v>
      </c>
      <c r="N116" s="66" t="s">
        <v>689</v>
      </c>
      <c r="O116" s="66" t="s">
        <v>708</v>
      </c>
      <c r="P116" s="66" t="s">
        <v>691</v>
      </c>
      <c r="Q116" s="66"/>
      <c r="R116" s="66" t="s">
        <v>692</v>
      </c>
      <c r="S116" s="66" t="s">
        <v>252</v>
      </c>
      <c r="T116" s="66">
        <v>0.09</v>
      </c>
      <c r="U116" s="66" t="s">
        <v>9</v>
      </c>
      <c r="V116" s="66">
        <v>1</v>
      </c>
      <c r="W116" s="66" t="s">
        <v>733</v>
      </c>
    </row>
    <row r="117" spans="1:23" x14ac:dyDescent="0.25">
      <c r="A117" s="66" t="s">
        <v>901</v>
      </c>
      <c r="B117" s="66" t="s">
        <v>902</v>
      </c>
      <c r="C117" s="66">
        <v>40073</v>
      </c>
      <c r="D117" s="66">
        <v>43387217</v>
      </c>
      <c r="E117" s="66">
        <v>1860</v>
      </c>
      <c r="F117" s="67">
        <v>43147.692420949097</v>
      </c>
      <c r="G117" s="66" t="s">
        <v>715</v>
      </c>
      <c r="H117" s="66" t="s">
        <v>716</v>
      </c>
      <c r="I117" s="66">
        <v>759</v>
      </c>
      <c r="J117" s="66" t="s">
        <v>717</v>
      </c>
      <c r="K117" s="66">
        <v>2013</v>
      </c>
      <c r="L117" s="66" t="s">
        <v>902</v>
      </c>
      <c r="M117" s="66">
        <v>3431931</v>
      </c>
      <c r="N117" s="66" t="s">
        <v>689</v>
      </c>
      <c r="O117" s="66" t="s">
        <v>708</v>
      </c>
      <c r="P117" s="66" t="s">
        <v>691</v>
      </c>
      <c r="Q117" s="66">
        <v>20801040202</v>
      </c>
      <c r="R117" s="66" t="s">
        <v>692</v>
      </c>
      <c r="S117" s="66" t="s">
        <v>468</v>
      </c>
      <c r="T117" s="66">
        <v>0.04</v>
      </c>
      <c r="U117" s="66" t="s">
        <v>9</v>
      </c>
      <c r="V117" s="66">
        <v>1</v>
      </c>
      <c r="W117" s="66" t="s">
        <v>733</v>
      </c>
    </row>
    <row r="118" spans="1:23" x14ac:dyDescent="0.25">
      <c r="A118" s="66" t="s">
        <v>901</v>
      </c>
      <c r="B118" s="66" t="s">
        <v>902</v>
      </c>
      <c r="C118" s="66">
        <v>57845</v>
      </c>
      <c r="D118" s="66">
        <v>43389415</v>
      </c>
      <c r="E118" s="66">
        <v>1860</v>
      </c>
      <c r="F118" s="67">
        <v>43147.692420949097</v>
      </c>
      <c r="G118" s="66" t="s">
        <v>715</v>
      </c>
      <c r="H118" s="66" t="s">
        <v>716</v>
      </c>
      <c r="I118" s="66">
        <v>759</v>
      </c>
      <c r="J118" s="66" t="s">
        <v>717</v>
      </c>
      <c r="K118" s="66">
        <v>2013</v>
      </c>
      <c r="L118" s="66" t="s">
        <v>902</v>
      </c>
      <c r="M118" s="66">
        <v>3431931</v>
      </c>
      <c r="N118" s="66" t="s">
        <v>689</v>
      </c>
      <c r="O118" s="66" t="s">
        <v>708</v>
      </c>
      <c r="P118" s="66" t="s">
        <v>691</v>
      </c>
      <c r="Q118" s="66">
        <v>20801040202</v>
      </c>
      <c r="R118" s="66" t="s">
        <v>692</v>
      </c>
      <c r="S118" s="66" t="s">
        <v>252</v>
      </c>
      <c r="T118" s="66">
        <v>0.13</v>
      </c>
      <c r="U118" s="66" t="s">
        <v>9</v>
      </c>
      <c r="V118" s="66">
        <v>1</v>
      </c>
      <c r="W118" s="66" t="s">
        <v>733</v>
      </c>
    </row>
    <row r="119" spans="1:23" x14ac:dyDescent="0.25">
      <c r="A119" s="66" t="s">
        <v>901</v>
      </c>
      <c r="B119" s="66" t="s">
        <v>902</v>
      </c>
      <c r="C119" s="66">
        <v>66549</v>
      </c>
      <c r="D119" s="66">
        <v>43417839</v>
      </c>
      <c r="E119" s="66">
        <v>1860</v>
      </c>
      <c r="F119" s="67">
        <v>43147.692420949097</v>
      </c>
      <c r="G119" s="66" t="s">
        <v>715</v>
      </c>
      <c r="H119" s="66" t="s">
        <v>716</v>
      </c>
      <c r="I119" s="66">
        <v>759</v>
      </c>
      <c r="J119" s="66" t="s">
        <v>717</v>
      </c>
      <c r="K119" s="66">
        <v>2013</v>
      </c>
      <c r="L119" s="66" t="s">
        <v>902</v>
      </c>
      <c r="M119" s="66">
        <v>3431931</v>
      </c>
      <c r="N119" s="66" t="s">
        <v>689</v>
      </c>
      <c r="O119" s="66" t="s">
        <v>708</v>
      </c>
      <c r="P119" s="66" t="s">
        <v>691</v>
      </c>
      <c r="Q119" s="66">
        <v>20801040202</v>
      </c>
      <c r="R119" s="66" t="s">
        <v>692</v>
      </c>
      <c r="S119" s="66" t="s">
        <v>251</v>
      </c>
      <c r="T119" s="66">
        <v>3.3E-3</v>
      </c>
      <c r="U119" s="66" t="s">
        <v>45</v>
      </c>
      <c r="V119" s="66">
        <v>1</v>
      </c>
      <c r="W119" s="66" t="s">
        <v>733</v>
      </c>
    </row>
    <row r="120" spans="1:23" x14ac:dyDescent="0.25">
      <c r="A120" s="66" t="s">
        <v>903</v>
      </c>
      <c r="B120" s="66" t="s">
        <v>904</v>
      </c>
      <c r="C120" s="66">
        <v>39477</v>
      </c>
      <c r="D120" s="66">
        <v>43392271</v>
      </c>
      <c r="E120" s="66">
        <v>1860</v>
      </c>
      <c r="F120" s="67">
        <v>43147.692420949097</v>
      </c>
      <c r="G120" s="66" t="s">
        <v>715</v>
      </c>
      <c r="H120" s="66" t="s">
        <v>716</v>
      </c>
      <c r="I120" s="66">
        <v>759</v>
      </c>
      <c r="J120" s="66" t="s">
        <v>717</v>
      </c>
      <c r="K120" s="66">
        <v>2013</v>
      </c>
      <c r="L120" s="66" t="s">
        <v>904</v>
      </c>
      <c r="M120" s="66">
        <v>3431930</v>
      </c>
      <c r="N120" s="66" t="s">
        <v>689</v>
      </c>
      <c r="O120" s="66" t="s">
        <v>708</v>
      </c>
      <c r="P120" s="66" t="s">
        <v>691</v>
      </c>
      <c r="Q120" s="66"/>
      <c r="R120" s="66" t="s">
        <v>692</v>
      </c>
      <c r="S120" s="66" t="s">
        <v>252</v>
      </c>
      <c r="T120" s="66">
        <v>0.18</v>
      </c>
      <c r="U120" s="66" t="s">
        <v>9</v>
      </c>
      <c r="V120" s="66">
        <v>1</v>
      </c>
      <c r="W120" s="66" t="s">
        <v>733</v>
      </c>
    </row>
    <row r="121" spans="1:23" x14ac:dyDescent="0.25">
      <c r="A121" s="66" t="s">
        <v>903</v>
      </c>
      <c r="B121" s="66" t="s">
        <v>904</v>
      </c>
      <c r="C121" s="66">
        <v>46068</v>
      </c>
      <c r="D121" s="66">
        <v>43387216</v>
      </c>
      <c r="E121" s="66">
        <v>1860</v>
      </c>
      <c r="F121" s="67">
        <v>43147.692420949097</v>
      </c>
      <c r="G121" s="66" t="s">
        <v>715</v>
      </c>
      <c r="H121" s="66" t="s">
        <v>716</v>
      </c>
      <c r="I121" s="66">
        <v>759</v>
      </c>
      <c r="J121" s="66" t="s">
        <v>717</v>
      </c>
      <c r="K121" s="66">
        <v>2013</v>
      </c>
      <c r="L121" s="66" t="s">
        <v>904</v>
      </c>
      <c r="M121" s="66">
        <v>3431930</v>
      </c>
      <c r="N121" s="66" t="s">
        <v>689</v>
      </c>
      <c r="O121" s="66" t="s">
        <v>708</v>
      </c>
      <c r="P121" s="66" t="s">
        <v>691</v>
      </c>
      <c r="Q121" s="66"/>
      <c r="R121" s="66" t="s">
        <v>692</v>
      </c>
      <c r="S121" s="66" t="s">
        <v>251</v>
      </c>
      <c r="T121" s="66">
        <v>3.8E-3</v>
      </c>
      <c r="U121" s="66" t="s">
        <v>45</v>
      </c>
      <c r="V121" s="66">
        <v>1</v>
      </c>
      <c r="W121" s="66" t="s">
        <v>733</v>
      </c>
    </row>
    <row r="122" spans="1:23" x14ac:dyDescent="0.25">
      <c r="A122" s="66" t="s">
        <v>903</v>
      </c>
      <c r="B122" s="66" t="s">
        <v>904</v>
      </c>
      <c r="C122" s="66">
        <v>54033</v>
      </c>
      <c r="D122" s="66">
        <v>43384004</v>
      </c>
      <c r="E122" s="66">
        <v>1860</v>
      </c>
      <c r="F122" s="67">
        <v>43147.692420949097</v>
      </c>
      <c r="G122" s="66" t="s">
        <v>715</v>
      </c>
      <c r="H122" s="66" t="s">
        <v>716</v>
      </c>
      <c r="I122" s="66">
        <v>759</v>
      </c>
      <c r="J122" s="66" t="s">
        <v>717</v>
      </c>
      <c r="K122" s="66">
        <v>2013</v>
      </c>
      <c r="L122" s="66" t="s">
        <v>904</v>
      </c>
      <c r="M122" s="66">
        <v>3431930</v>
      </c>
      <c r="N122" s="66" t="s">
        <v>689</v>
      </c>
      <c r="O122" s="66" t="s">
        <v>708</v>
      </c>
      <c r="P122" s="66" t="s">
        <v>691</v>
      </c>
      <c r="Q122" s="66"/>
      <c r="R122" s="66" t="s">
        <v>692</v>
      </c>
      <c r="S122" s="66" t="s">
        <v>468</v>
      </c>
      <c r="T122" s="66">
        <v>9.9000000000000005E-2</v>
      </c>
      <c r="U122" s="66" t="s">
        <v>9</v>
      </c>
      <c r="V122" s="66">
        <v>1</v>
      </c>
      <c r="W122" s="66" t="s">
        <v>733</v>
      </c>
    </row>
    <row r="123" spans="1:23" x14ac:dyDescent="0.25">
      <c r="A123" s="66" t="s">
        <v>905</v>
      </c>
      <c r="B123" s="66" t="s">
        <v>906</v>
      </c>
      <c r="C123" s="66">
        <v>27312</v>
      </c>
      <c r="D123" s="66">
        <v>43351253</v>
      </c>
      <c r="E123" s="66">
        <v>1804</v>
      </c>
      <c r="F123" s="67">
        <v>43146.413751157401</v>
      </c>
      <c r="G123" s="66" t="s">
        <v>831</v>
      </c>
      <c r="H123" s="66" t="s">
        <v>832</v>
      </c>
      <c r="I123" s="66">
        <v>759</v>
      </c>
      <c r="J123" s="66" t="s">
        <v>833</v>
      </c>
      <c r="K123" s="66">
        <v>2017</v>
      </c>
      <c r="L123" s="66" t="s">
        <v>906</v>
      </c>
      <c r="M123" s="66">
        <v>3313160</v>
      </c>
      <c r="N123" s="66" t="s">
        <v>689</v>
      </c>
      <c r="O123" s="66" t="s">
        <v>147</v>
      </c>
      <c r="P123" s="66" t="s">
        <v>691</v>
      </c>
      <c r="Q123" s="66">
        <v>20801070203</v>
      </c>
      <c r="R123" s="66" t="s">
        <v>692</v>
      </c>
      <c r="S123" s="66" t="s">
        <v>26</v>
      </c>
      <c r="T123" s="66">
        <v>0.32</v>
      </c>
      <c r="U123" s="66" t="s">
        <v>9</v>
      </c>
      <c r="V123" s="66">
        <v>1</v>
      </c>
      <c r="W123" s="66" t="s">
        <v>733</v>
      </c>
    </row>
    <row r="124" spans="1:23" x14ac:dyDescent="0.25">
      <c r="A124" s="66" t="s">
        <v>907</v>
      </c>
      <c r="B124" s="66" t="s">
        <v>908</v>
      </c>
      <c r="C124" s="66">
        <v>21303</v>
      </c>
      <c r="D124" s="66">
        <v>43347724</v>
      </c>
      <c r="E124" s="66">
        <v>1804</v>
      </c>
      <c r="F124" s="67">
        <v>43146.413751157401</v>
      </c>
      <c r="G124" s="66" t="s">
        <v>831</v>
      </c>
      <c r="H124" s="66" t="s">
        <v>832</v>
      </c>
      <c r="I124" s="66">
        <v>759</v>
      </c>
      <c r="J124" s="66" t="s">
        <v>833</v>
      </c>
      <c r="K124" s="66">
        <v>2016</v>
      </c>
      <c r="L124" s="66" t="s">
        <v>908</v>
      </c>
      <c r="M124" s="66">
        <v>3313180</v>
      </c>
      <c r="N124" s="66" t="s">
        <v>689</v>
      </c>
      <c r="O124" s="66" t="s">
        <v>909</v>
      </c>
      <c r="P124" s="66" t="s">
        <v>691</v>
      </c>
      <c r="Q124" s="66">
        <v>20802060201</v>
      </c>
      <c r="R124" s="66" t="s">
        <v>692</v>
      </c>
      <c r="S124" s="66" t="s">
        <v>910</v>
      </c>
      <c r="T124" s="66">
        <v>5.2900000000000003E-2</v>
      </c>
      <c r="U124" s="66" t="s">
        <v>9</v>
      </c>
      <c r="V124" s="66">
        <v>1</v>
      </c>
      <c r="W124" s="66" t="s">
        <v>733</v>
      </c>
    </row>
    <row r="125" spans="1:23" x14ac:dyDescent="0.25">
      <c r="A125" s="66" t="s">
        <v>911</v>
      </c>
      <c r="B125" s="66" t="s">
        <v>912</v>
      </c>
      <c r="C125" s="66">
        <v>7263</v>
      </c>
      <c r="D125" s="66">
        <v>43345423</v>
      </c>
      <c r="E125" s="66">
        <v>1804</v>
      </c>
      <c r="F125" s="67">
        <v>43146.413751157401</v>
      </c>
      <c r="G125" s="66" t="s">
        <v>831</v>
      </c>
      <c r="H125" s="66" t="s">
        <v>832</v>
      </c>
      <c r="I125" s="66">
        <v>759</v>
      </c>
      <c r="J125" s="66" t="s">
        <v>833</v>
      </c>
      <c r="K125" s="66">
        <v>2016</v>
      </c>
      <c r="L125" s="66" t="s">
        <v>912</v>
      </c>
      <c r="M125" s="66">
        <v>3313178</v>
      </c>
      <c r="N125" s="66" t="s">
        <v>689</v>
      </c>
      <c r="O125" s="66" t="s">
        <v>909</v>
      </c>
      <c r="P125" s="66" t="s">
        <v>691</v>
      </c>
      <c r="Q125" s="66">
        <v>20802060201</v>
      </c>
      <c r="R125" s="66" t="s">
        <v>692</v>
      </c>
      <c r="S125" s="66" t="s">
        <v>910</v>
      </c>
      <c r="T125" s="66">
        <v>5.57E-2</v>
      </c>
      <c r="U125" s="66" t="s">
        <v>9</v>
      </c>
      <c r="V125" s="66">
        <v>1</v>
      </c>
      <c r="W125" s="66" t="s">
        <v>733</v>
      </c>
    </row>
    <row r="126" spans="1:23" x14ac:dyDescent="0.25">
      <c r="A126" s="66" t="s">
        <v>913</v>
      </c>
      <c r="B126" s="66" t="s">
        <v>914</v>
      </c>
      <c r="C126" s="66">
        <v>27639</v>
      </c>
      <c r="D126" s="66">
        <v>43351252</v>
      </c>
      <c r="E126" s="66">
        <v>1804</v>
      </c>
      <c r="F126" s="67">
        <v>43146.413751157401</v>
      </c>
      <c r="G126" s="66" t="s">
        <v>831</v>
      </c>
      <c r="H126" s="66" t="s">
        <v>832</v>
      </c>
      <c r="I126" s="66">
        <v>759</v>
      </c>
      <c r="J126" s="66" t="s">
        <v>833</v>
      </c>
      <c r="K126" s="66">
        <v>2016</v>
      </c>
      <c r="L126" s="66" t="s">
        <v>914</v>
      </c>
      <c r="M126" s="66">
        <v>3313153</v>
      </c>
      <c r="N126" s="66" t="s">
        <v>689</v>
      </c>
      <c r="O126" s="66" t="s">
        <v>97</v>
      </c>
      <c r="P126" s="66" t="s">
        <v>691</v>
      </c>
      <c r="Q126" s="66">
        <v>20801080202</v>
      </c>
      <c r="R126" s="66" t="s">
        <v>692</v>
      </c>
      <c r="S126" s="66" t="s">
        <v>48</v>
      </c>
      <c r="T126" s="66">
        <v>1.32</v>
      </c>
      <c r="U126" s="66" t="s">
        <v>9</v>
      </c>
      <c r="V126" s="66">
        <v>1</v>
      </c>
      <c r="W126" s="66" t="s">
        <v>733</v>
      </c>
    </row>
    <row r="127" spans="1:23" x14ac:dyDescent="0.25">
      <c r="A127" s="66" t="s">
        <v>915</v>
      </c>
      <c r="B127" s="66" t="s">
        <v>916</v>
      </c>
      <c r="C127" s="66">
        <v>10910</v>
      </c>
      <c r="D127" s="66">
        <v>43345960</v>
      </c>
      <c r="E127" s="66">
        <v>1804</v>
      </c>
      <c r="F127" s="67">
        <v>43146.413751157401</v>
      </c>
      <c r="G127" s="66" t="s">
        <v>831</v>
      </c>
      <c r="H127" s="66" t="s">
        <v>832</v>
      </c>
      <c r="I127" s="66">
        <v>759</v>
      </c>
      <c r="J127" s="66" t="s">
        <v>833</v>
      </c>
      <c r="K127" s="66">
        <v>2016</v>
      </c>
      <c r="L127" s="66" t="s">
        <v>916</v>
      </c>
      <c r="M127" s="66">
        <v>3313158</v>
      </c>
      <c r="N127" s="66" t="s">
        <v>689</v>
      </c>
      <c r="O127" s="66" t="s">
        <v>66</v>
      </c>
      <c r="P127" s="66" t="s">
        <v>691</v>
      </c>
      <c r="Q127" s="66">
        <v>20801080202</v>
      </c>
      <c r="R127" s="66" t="s">
        <v>692</v>
      </c>
      <c r="S127" s="66" t="s">
        <v>48</v>
      </c>
      <c r="T127" s="66">
        <v>1.46</v>
      </c>
      <c r="U127" s="66" t="s">
        <v>9</v>
      </c>
      <c r="V127" s="66">
        <v>1</v>
      </c>
      <c r="W127" s="66" t="s">
        <v>733</v>
      </c>
    </row>
    <row r="128" spans="1:23" x14ac:dyDescent="0.25">
      <c r="A128" s="66" t="s">
        <v>917</v>
      </c>
      <c r="B128" s="66" t="s">
        <v>918</v>
      </c>
      <c r="C128" s="66">
        <v>20440</v>
      </c>
      <c r="D128" s="66">
        <v>43347720</v>
      </c>
      <c r="E128" s="66">
        <v>1804</v>
      </c>
      <c r="F128" s="67">
        <v>43146.413751157401</v>
      </c>
      <c r="G128" s="66" t="s">
        <v>831</v>
      </c>
      <c r="H128" s="66" t="s">
        <v>832</v>
      </c>
      <c r="I128" s="66">
        <v>759</v>
      </c>
      <c r="J128" s="66" t="s">
        <v>833</v>
      </c>
      <c r="K128" s="66">
        <v>2016</v>
      </c>
      <c r="L128" s="66" t="s">
        <v>918</v>
      </c>
      <c r="M128" s="66">
        <v>3313150</v>
      </c>
      <c r="N128" s="66" t="s">
        <v>689</v>
      </c>
      <c r="O128" s="66" t="s">
        <v>46</v>
      </c>
      <c r="P128" s="66" t="s">
        <v>691</v>
      </c>
      <c r="Q128" s="66">
        <v>20801080202</v>
      </c>
      <c r="R128" s="66" t="s">
        <v>692</v>
      </c>
      <c r="S128" s="66" t="s">
        <v>26</v>
      </c>
      <c r="T128" s="66">
        <v>0.85</v>
      </c>
      <c r="U128" s="66" t="s">
        <v>9</v>
      </c>
      <c r="V128" s="66">
        <v>1</v>
      </c>
      <c r="W128" s="66" t="s">
        <v>733</v>
      </c>
    </row>
    <row r="129" spans="1:23" x14ac:dyDescent="0.25">
      <c r="A129" s="66" t="s">
        <v>919</v>
      </c>
      <c r="B129" s="66" t="s">
        <v>920</v>
      </c>
      <c r="C129" s="66">
        <v>27762</v>
      </c>
      <c r="D129" s="66">
        <v>43351251</v>
      </c>
      <c r="E129" s="66">
        <v>1804</v>
      </c>
      <c r="F129" s="67">
        <v>43146.413751157401</v>
      </c>
      <c r="G129" s="66" t="s">
        <v>831</v>
      </c>
      <c r="H129" s="66" t="s">
        <v>832</v>
      </c>
      <c r="I129" s="66">
        <v>759</v>
      </c>
      <c r="J129" s="66" t="s">
        <v>833</v>
      </c>
      <c r="K129" s="66">
        <v>2016</v>
      </c>
      <c r="L129" s="66" t="s">
        <v>920</v>
      </c>
      <c r="M129" s="66">
        <v>3313152</v>
      </c>
      <c r="N129" s="66" t="s">
        <v>689</v>
      </c>
      <c r="O129" s="66" t="s">
        <v>147</v>
      </c>
      <c r="P129" s="66" t="s">
        <v>691</v>
      </c>
      <c r="Q129" s="66">
        <v>20801080202</v>
      </c>
      <c r="R129" s="66" t="s">
        <v>692</v>
      </c>
      <c r="S129" s="66" t="s">
        <v>253</v>
      </c>
      <c r="T129" s="66">
        <v>2.82</v>
      </c>
      <c r="U129" s="66" t="s">
        <v>9</v>
      </c>
      <c r="V129" s="66">
        <v>1</v>
      </c>
      <c r="W129" s="66" t="s">
        <v>733</v>
      </c>
    </row>
    <row r="130" spans="1:23" x14ac:dyDescent="0.25">
      <c r="A130" s="66" t="s">
        <v>921</v>
      </c>
      <c r="B130" s="66" t="s">
        <v>922</v>
      </c>
      <c r="C130" s="66">
        <v>21062</v>
      </c>
      <c r="D130" s="66">
        <v>43347721</v>
      </c>
      <c r="E130" s="66">
        <v>1804</v>
      </c>
      <c r="F130" s="67">
        <v>43146.413751157401</v>
      </c>
      <c r="G130" s="66" t="s">
        <v>831</v>
      </c>
      <c r="H130" s="66" t="s">
        <v>832</v>
      </c>
      <c r="I130" s="66">
        <v>759</v>
      </c>
      <c r="J130" s="66" t="s">
        <v>833</v>
      </c>
      <c r="K130" s="66">
        <v>2016</v>
      </c>
      <c r="L130" s="66" t="s">
        <v>922</v>
      </c>
      <c r="M130" s="66">
        <v>3313151</v>
      </c>
      <c r="N130" s="66" t="s">
        <v>689</v>
      </c>
      <c r="O130" s="66" t="s">
        <v>147</v>
      </c>
      <c r="P130" s="66" t="s">
        <v>691</v>
      </c>
      <c r="Q130" s="66">
        <v>20801080202</v>
      </c>
      <c r="R130" s="66" t="s">
        <v>692</v>
      </c>
      <c r="S130" s="66" t="s">
        <v>26</v>
      </c>
      <c r="T130" s="66">
        <v>3.41</v>
      </c>
      <c r="U130" s="66" t="s">
        <v>9</v>
      </c>
      <c r="V130" s="66">
        <v>1</v>
      </c>
      <c r="W130" s="66" t="s">
        <v>733</v>
      </c>
    </row>
    <row r="131" spans="1:23" x14ac:dyDescent="0.25">
      <c r="A131" s="66" t="s">
        <v>923</v>
      </c>
      <c r="B131" s="66" t="s">
        <v>924</v>
      </c>
      <c r="C131" s="66">
        <v>7125</v>
      </c>
      <c r="D131" s="66">
        <v>43345092</v>
      </c>
      <c r="E131" s="66">
        <v>1804</v>
      </c>
      <c r="F131" s="67">
        <v>43146.413751157401</v>
      </c>
      <c r="G131" s="66" t="s">
        <v>831</v>
      </c>
      <c r="H131" s="66" t="s">
        <v>832</v>
      </c>
      <c r="I131" s="66">
        <v>759</v>
      </c>
      <c r="J131" s="66" t="s">
        <v>833</v>
      </c>
      <c r="K131" s="66">
        <v>2016</v>
      </c>
      <c r="L131" s="66" t="s">
        <v>924</v>
      </c>
      <c r="M131" s="66">
        <v>3313148</v>
      </c>
      <c r="N131" s="66" t="s">
        <v>689</v>
      </c>
      <c r="O131" s="66" t="s">
        <v>96</v>
      </c>
      <c r="P131" s="66" t="s">
        <v>691</v>
      </c>
      <c r="Q131" s="66">
        <v>51710</v>
      </c>
      <c r="R131" s="66" t="s">
        <v>692</v>
      </c>
      <c r="S131" s="66" t="s">
        <v>48</v>
      </c>
      <c r="T131" s="66">
        <v>1.81</v>
      </c>
      <c r="U131" s="66" t="s">
        <v>9</v>
      </c>
      <c r="V131" s="66">
        <v>1</v>
      </c>
      <c r="W131" s="66" t="s">
        <v>733</v>
      </c>
    </row>
    <row r="132" spans="1:23" x14ac:dyDescent="0.25">
      <c r="A132" s="66" t="s">
        <v>925</v>
      </c>
      <c r="B132" s="66" t="s">
        <v>926</v>
      </c>
      <c r="C132" s="66">
        <v>25476</v>
      </c>
      <c r="D132" s="66">
        <v>43347972</v>
      </c>
      <c r="E132" s="66">
        <v>1804</v>
      </c>
      <c r="F132" s="67">
        <v>43146.413751157401</v>
      </c>
      <c r="G132" s="66" t="s">
        <v>831</v>
      </c>
      <c r="H132" s="66" t="s">
        <v>832</v>
      </c>
      <c r="I132" s="66">
        <v>759</v>
      </c>
      <c r="J132" s="66" t="s">
        <v>833</v>
      </c>
      <c r="K132" s="66">
        <v>2016</v>
      </c>
      <c r="L132" s="66" t="s">
        <v>926</v>
      </c>
      <c r="M132" s="66">
        <v>3313149</v>
      </c>
      <c r="N132" s="66" t="s">
        <v>689</v>
      </c>
      <c r="O132" s="66" t="s">
        <v>205</v>
      </c>
      <c r="P132" s="66" t="s">
        <v>691</v>
      </c>
      <c r="Q132" s="66">
        <v>51710</v>
      </c>
      <c r="R132" s="66" t="s">
        <v>692</v>
      </c>
      <c r="S132" s="66" t="s">
        <v>6</v>
      </c>
      <c r="T132" s="66">
        <v>0.61</v>
      </c>
      <c r="U132" s="66" t="s">
        <v>9</v>
      </c>
      <c r="V132" s="66">
        <v>1</v>
      </c>
      <c r="W132" s="66" t="s">
        <v>733</v>
      </c>
    </row>
    <row r="133" spans="1:23" x14ac:dyDescent="0.25">
      <c r="A133" s="66" t="s">
        <v>927</v>
      </c>
      <c r="B133" s="66" t="s">
        <v>928</v>
      </c>
      <c r="C133" s="66">
        <v>8452</v>
      </c>
      <c r="D133" s="66">
        <v>43344953</v>
      </c>
      <c r="E133" s="66">
        <v>1804</v>
      </c>
      <c r="F133" s="67">
        <v>43146.413751157401</v>
      </c>
      <c r="G133" s="66" t="s">
        <v>831</v>
      </c>
      <c r="H133" s="66" t="s">
        <v>832</v>
      </c>
      <c r="I133" s="66">
        <v>759</v>
      </c>
      <c r="J133" s="66" t="s">
        <v>833</v>
      </c>
      <c r="K133" s="66">
        <v>2016</v>
      </c>
      <c r="L133" s="66" t="s">
        <v>928</v>
      </c>
      <c r="M133" s="66">
        <v>3313147</v>
      </c>
      <c r="N133" s="66" t="s">
        <v>689</v>
      </c>
      <c r="O133" s="66" t="s">
        <v>96</v>
      </c>
      <c r="P133" s="66" t="s">
        <v>691</v>
      </c>
      <c r="Q133" s="66">
        <v>51710</v>
      </c>
      <c r="R133" s="66" t="s">
        <v>692</v>
      </c>
      <c r="S133" s="66" t="s">
        <v>48</v>
      </c>
      <c r="T133" s="66">
        <v>0.51</v>
      </c>
      <c r="U133" s="66" t="s">
        <v>9</v>
      </c>
      <c r="V133" s="66">
        <v>1</v>
      </c>
      <c r="W133" s="66" t="s">
        <v>733</v>
      </c>
    </row>
    <row r="134" spans="1:23" x14ac:dyDescent="0.25">
      <c r="A134" s="66" t="s">
        <v>929</v>
      </c>
      <c r="B134" s="66" t="s">
        <v>930</v>
      </c>
      <c r="C134" s="66">
        <v>27311</v>
      </c>
      <c r="D134" s="66">
        <v>43351250</v>
      </c>
      <c r="E134" s="66">
        <v>1804</v>
      </c>
      <c r="F134" s="67">
        <v>43146.413751157401</v>
      </c>
      <c r="G134" s="66" t="s">
        <v>831</v>
      </c>
      <c r="H134" s="66" t="s">
        <v>832</v>
      </c>
      <c r="I134" s="66">
        <v>759</v>
      </c>
      <c r="J134" s="66" t="s">
        <v>833</v>
      </c>
      <c r="K134" s="66">
        <v>2016</v>
      </c>
      <c r="L134" s="66" t="s">
        <v>930</v>
      </c>
      <c r="M134" s="66">
        <v>3313145</v>
      </c>
      <c r="N134" s="66" t="s">
        <v>689</v>
      </c>
      <c r="O134" s="66" t="s">
        <v>47</v>
      </c>
      <c r="P134" s="66" t="s">
        <v>691</v>
      </c>
      <c r="Q134" s="66">
        <v>51710</v>
      </c>
      <c r="R134" s="66" t="s">
        <v>692</v>
      </c>
      <c r="S134" s="66" t="s">
        <v>48</v>
      </c>
      <c r="T134" s="66">
        <v>0.55000000000000004</v>
      </c>
      <c r="U134" s="66" t="s">
        <v>9</v>
      </c>
      <c r="V134" s="66">
        <v>1</v>
      </c>
      <c r="W134" s="66" t="s">
        <v>733</v>
      </c>
    </row>
    <row r="135" spans="1:23" x14ac:dyDescent="0.25">
      <c r="A135" s="66" t="s">
        <v>931</v>
      </c>
      <c r="B135" s="66" t="s">
        <v>932</v>
      </c>
      <c r="C135" s="66">
        <v>24712</v>
      </c>
      <c r="D135" s="66">
        <v>43347970</v>
      </c>
      <c r="E135" s="66">
        <v>1804</v>
      </c>
      <c r="F135" s="67">
        <v>43146.413751157401</v>
      </c>
      <c r="G135" s="66" t="s">
        <v>831</v>
      </c>
      <c r="H135" s="66" t="s">
        <v>832</v>
      </c>
      <c r="I135" s="66">
        <v>759</v>
      </c>
      <c r="J135" s="66" t="s">
        <v>833</v>
      </c>
      <c r="K135" s="66">
        <v>2016</v>
      </c>
      <c r="L135" s="66" t="s">
        <v>932</v>
      </c>
      <c r="M135" s="66">
        <v>3313144</v>
      </c>
      <c r="N135" s="66" t="s">
        <v>689</v>
      </c>
      <c r="O135" s="66" t="s">
        <v>47</v>
      </c>
      <c r="P135" s="66" t="s">
        <v>691</v>
      </c>
      <c r="Q135" s="66">
        <v>51710</v>
      </c>
      <c r="R135" s="66" t="s">
        <v>692</v>
      </c>
      <c r="S135" s="66" t="s">
        <v>48</v>
      </c>
      <c r="T135" s="66">
        <v>1.1100000000000001</v>
      </c>
      <c r="U135" s="66" t="s">
        <v>9</v>
      </c>
      <c r="V135" s="66">
        <v>1</v>
      </c>
      <c r="W135" s="66" t="s">
        <v>733</v>
      </c>
    </row>
    <row r="136" spans="1:23" x14ac:dyDescent="0.25">
      <c r="A136" s="66" t="s">
        <v>933</v>
      </c>
      <c r="B136" s="66" t="s">
        <v>934</v>
      </c>
      <c r="C136" s="66">
        <v>5786</v>
      </c>
      <c r="D136" s="66">
        <v>43345095</v>
      </c>
      <c r="E136" s="66">
        <v>1804</v>
      </c>
      <c r="F136" s="67">
        <v>43146.413751157401</v>
      </c>
      <c r="G136" s="66" t="s">
        <v>831</v>
      </c>
      <c r="H136" s="66" t="s">
        <v>832</v>
      </c>
      <c r="I136" s="66">
        <v>759</v>
      </c>
      <c r="J136" s="66" t="s">
        <v>833</v>
      </c>
      <c r="K136" s="66">
        <v>2017</v>
      </c>
      <c r="L136" s="66" t="s">
        <v>934</v>
      </c>
      <c r="M136" s="66">
        <v>3313165</v>
      </c>
      <c r="N136" s="66" t="s">
        <v>689</v>
      </c>
      <c r="O136" s="66" t="s">
        <v>147</v>
      </c>
      <c r="P136" s="66" t="s">
        <v>691</v>
      </c>
      <c r="Q136" s="66"/>
      <c r="R136" s="66" t="s">
        <v>692</v>
      </c>
      <c r="S136" s="66" t="s">
        <v>253</v>
      </c>
      <c r="T136" s="66">
        <v>0.2</v>
      </c>
      <c r="U136" s="66" t="s">
        <v>9</v>
      </c>
      <c r="V136" s="66">
        <v>1</v>
      </c>
      <c r="W136" s="66" t="s">
        <v>733</v>
      </c>
    </row>
    <row r="137" spans="1:23" x14ac:dyDescent="0.25">
      <c r="A137" s="66" t="s">
        <v>935</v>
      </c>
      <c r="B137" s="66" t="s">
        <v>936</v>
      </c>
      <c r="C137" s="66">
        <v>31171</v>
      </c>
      <c r="D137" s="66">
        <v>43351254</v>
      </c>
      <c r="E137" s="66">
        <v>1804</v>
      </c>
      <c r="F137" s="67">
        <v>43146.413751157401</v>
      </c>
      <c r="G137" s="66" t="s">
        <v>831</v>
      </c>
      <c r="H137" s="66" t="s">
        <v>832</v>
      </c>
      <c r="I137" s="66">
        <v>759</v>
      </c>
      <c r="J137" s="66" t="s">
        <v>833</v>
      </c>
      <c r="K137" s="66">
        <v>2016</v>
      </c>
      <c r="L137" s="66" t="s">
        <v>936</v>
      </c>
      <c r="M137" s="66">
        <v>3313164</v>
      </c>
      <c r="N137" s="66" t="s">
        <v>689</v>
      </c>
      <c r="O137" s="66" t="s">
        <v>147</v>
      </c>
      <c r="P137" s="66" t="s">
        <v>691</v>
      </c>
      <c r="Q137" s="66">
        <v>20700110105</v>
      </c>
      <c r="R137" s="66" t="s">
        <v>692</v>
      </c>
      <c r="S137" s="66" t="s">
        <v>253</v>
      </c>
      <c r="T137" s="66">
        <v>1.65</v>
      </c>
      <c r="U137" s="66" t="s">
        <v>9</v>
      </c>
      <c r="V137" s="66">
        <v>1</v>
      </c>
      <c r="W137" s="66" t="s">
        <v>733</v>
      </c>
    </row>
    <row r="138" spans="1:23" x14ac:dyDescent="0.25">
      <c r="A138" s="66" t="s">
        <v>937</v>
      </c>
      <c r="B138" s="66" t="s">
        <v>938</v>
      </c>
      <c r="C138" s="66">
        <v>5787</v>
      </c>
      <c r="D138" s="66">
        <v>43345134</v>
      </c>
      <c r="E138" s="66">
        <v>1804</v>
      </c>
      <c r="F138" s="67">
        <v>43146.413751157401</v>
      </c>
      <c r="G138" s="66" t="s">
        <v>831</v>
      </c>
      <c r="H138" s="66" t="s">
        <v>832</v>
      </c>
      <c r="I138" s="66">
        <v>759</v>
      </c>
      <c r="J138" s="66" t="s">
        <v>833</v>
      </c>
      <c r="K138" s="66">
        <v>2016</v>
      </c>
      <c r="L138" s="66" t="s">
        <v>938</v>
      </c>
      <c r="M138" s="66">
        <v>3313163</v>
      </c>
      <c r="N138" s="66" t="s">
        <v>689</v>
      </c>
      <c r="O138" s="66" t="s">
        <v>167</v>
      </c>
      <c r="P138" s="66" t="s">
        <v>691</v>
      </c>
      <c r="Q138" s="66">
        <v>20700110201</v>
      </c>
      <c r="R138" s="66" t="s">
        <v>692</v>
      </c>
      <c r="S138" s="66" t="s">
        <v>26</v>
      </c>
      <c r="T138" s="66">
        <v>2.29</v>
      </c>
      <c r="U138" s="66" t="s">
        <v>9</v>
      </c>
      <c r="V138" s="66">
        <v>1</v>
      </c>
      <c r="W138" s="66" t="s">
        <v>733</v>
      </c>
    </row>
    <row r="139" spans="1:23" x14ac:dyDescent="0.25">
      <c r="A139" s="66" t="s">
        <v>939</v>
      </c>
      <c r="B139" s="66" t="s">
        <v>940</v>
      </c>
      <c r="C139" s="66">
        <v>20510</v>
      </c>
      <c r="D139" s="66">
        <v>43347722</v>
      </c>
      <c r="E139" s="66">
        <v>1804</v>
      </c>
      <c r="F139" s="67">
        <v>43146.413751157401</v>
      </c>
      <c r="G139" s="66" t="s">
        <v>831</v>
      </c>
      <c r="H139" s="66" t="s">
        <v>832</v>
      </c>
      <c r="I139" s="66">
        <v>759</v>
      </c>
      <c r="J139" s="66" t="s">
        <v>833</v>
      </c>
      <c r="K139" s="66">
        <v>2016</v>
      </c>
      <c r="L139" s="66" t="s">
        <v>940</v>
      </c>
      <c r="M139" s="66">
        <v>3313161</v>
      </c>
      <c r="N139" s="66" t="s">
        <v>689</v>
      </c>
      <c r="O139" s="66" t="s">
        <v>47</v>
      </c>
      <c r="P139" s="66" t="s">
        <v>691</v>
      </c>
      <c r="Q139" s="66">
        <v>20700110201</v>
      </c>
      <c r="R139" s="66" t="s">
        <v>692</v>
      </c>
      <c r="S139" s="66" t="s">
        <v>48</v>
      </c>
      <c r="T139" s="66">
        <v>0.88</v>
      </c>
      <c r="U139" s="66" t="s">
        <v>9</v>
      </c>
      <c r="V139" s="66">
        <v>1</v>
      </c>
      <c r="W139" s="66" t="s">
        <v>733</v>
      </c>
    </row>
    <row r="140" spans="1:23" x14ac:dyDescent="0.25">
      <c r="A140" s="66" t="s">
        <v>941</v>
      </c>
      <c r="B140" s="66" t="s">
        <v>942</v>
      </c>
      <c r="C140" s="66">
        <v>43722</v>
      </c>
      <c r="D140" s="66">
        <v>43411047</v>
      </c>
      <c r="E140" s="66">
        <v>1801</v>
      </c>
      <c r="F140" s="67">
        <v>43146.371016088</v>
      </c>
      <c r="G140" s="66" t="s">
        <v>943</v>
      </c>
      <c r="H140" s="66" t="s">
        <v>944</v>
      </c>
      <c r="I140" s="66">
        <v>759</v>
      </c>
      <c r="J140" s="66" t="s">
        <v>945</v>
      </c>
      <c r="K140" s="66">
        <v>2014</v>
      </c>
      <c r="L140" s="66" t="s">
        <v>942</v>
      </c>
      <c r="M140" s="66">
        <v>3308500</v>
      </c>
      <c r="N140" s="66" t="s">
        <v>689</v>
      </c>
      <c r="O140" s="66" t="s">
        <v>175</v>
      </c>
      <c r="P140" s="66" t="s">
        <v>691</v>
      </c>
      <c r="Q140" s="66">
        <v>20700100402</v>
      </c>
      <c r="R140" s="66" t="s">
        <v>692</v>
      </c>
      <c r="S140" s="66" t="s">
        <v>26</v>
      </c>
      <c r="T140" s="66">
        <v>0.43</v>
      </c>
      <c r="U140" s="66" t="s">
        <v>9</v>
      </c>
      <c r="V140" s="66">
        <v>1</v>
      </c>
      <c r="W140" s="66" t="s">
        <v>733</v>
      </c>
    </row>
    <row r="141" spans="1:23" x14ac:dyDescent="0.25">
      <c r="A141" s="66" t="s">
        <v>946</v>
      </c>
      <c r="B141" s="66" t="s">
        <v>947</v>
      </c>
      <c r="C141" s="66">
        <v>9757</v>
      </c>
      <c r="D141" s="66">
        <v>43345718</v>
      </c>
      <c r="E141" s="66">
        <v>1801</v>
      </c>
      <c r="F141" s="67">
        <v>43146.371016088</v>
      </c>
      <c r="G141" s="66" t="s">
        <v>943</v>
      </c>
      <c r="H141" s="66" t="s">
        <v>944</v>
      </c>
      <c r="I141" s="66">
        <v>759</v>
      </c>
      <c r="J141" s="66" t="s">
        <v>945</v>
      </c>
      <c r="K141" s="66">
        <v>2014</v>
      </c>
      <c r="L141" s="66" t="s">
        <v>947</v>
      </c>
      <c r="M141" s="66">
        <v>3308487</v>
      </c>
      <c r="N141" s="66" t="s">
        <v>689</v>
      </c>
      <c r="O141" s="66" t="s">
        <v>147</v>
      </c>
      <c r="P141" s="66" t="s">
        <v>691</v>
      </c>
      <c r="Q141" s="66">
        <v>20700100805</v>
      </c>
      <c r="R141" s="66" t="s">
        <v>692</v>
      </c>
      <c r="S141" s="66" t="s">
        <v>253</v>
      </c>
      <c r="T141" s="66">
        <v>6.46</v>
      </c>
      <c r="U141" s="66" t="s">
        <v>9</v>
      </c>
      <c r="V141" s="66">
        <v>1</v>
      </c>
      <c r="W141" s="66" t="s">
        <v>733</v>
      </c>
    </row>
    <row r="142" spans="1:23" x14ac:dyDescent="0.25">
      <c r="A142" s="66" t="s">
        <v>948</v>
      </c>
      <c r="B142" s="66" t="s">
        <v>949</v>
      </c>
      <c r="C142" s="66">
        <v>7580</v>
      </c>
      <c r="D142" s="66">
        <v>43340624</v>
      </c>
      <c r="E142" s="66">
        <v>1801</v>
      </c>
      <c r="F142" s="67">
        <v>43146.371016088</v>
      </c>
      <c r="G142" s="66" t="s">
        <v>943</v>
      </c>
      <c r="H142" s="66" t="s">
        <v>944</v>
      </c>
      <c r="I142" s="66">
        <v>759</v>
      </c>
      <c r="J142" s="66" t="s">
        <v>945</v>
      </c>
      <c r="K142" s="66">
        <v>2014</v>
      </c>
      <c r="L142" s="66" t="s">
        <v>949</v>
      </c>
      <c r="M142" s="66">
        <v>3308486</v>
      </c>
      <c r="N142" s="66" t="s">
        <v>689</v>
      </c>
      <c r="O142" s="66" t="s">
        <v>59</v>
      </c>
      <c r="P142" s="66" t="s">
        <v>691</v>
      </c>
      <c r="Q142" s="66">
        <v>20700100805</v>
      </c>
      <c r="R142" s="66" t="s">
        <v>692</v>
      </c>
      <c r="S142" s="66" t="s">
        <v>26</v>
      </c>
      <c r="T142" s="66">
        <v>3.53</v>
      </c>
      <c r="U142" s="66" t="s">
        <v>9</v>
      </c>
      <c r="V142" s="66">
        <v>1</v>
      </c>
      <c r="W142" s="66" t="s">
        <v>733</v>
      </c>
    </row>
    <row r="143" spans="1:23" x14ac:dyDescent="0.25">
      <c r="A143" s="66" t="s">
        <v>950</v>
      </c>
      <c r="B143" s="66" t="s">
        <v>951</v>
      </c>
      <c r="C143" s="66">
        <v>11554</v>
      </c>
      <c r="D143" s="66">
        <v>43341622</v>
      </c>
      <c r="E143" s="66">
        <v>1802</v>
      </c>
      <c r="F143" s="67">
        <v>43146.383170868103</v>
      </c>
      <c r="G143" s="66" t="s">
        <v>747</v>
      </c>
      <c r="H143" s="66" t="s">
        <v>748</v>
      </c>
      <c r="I143" s="66">
        <v>759</v>
      </c>
      <c r="J143" s="66" t="s">
        <v>749</v>
      </c>
      <c r="K143" s="66">
        <v>2014</v>
      </c>
      <c r="L143" s="66" t="s">
        <v>951</v>
      </c>
      <c r="M143" s="66">
        <v>3309360</v>
      </c>
      <c r="N143" s="66" t="s">
        <v>689</v>
      </c>
      <c r="O143" s="66" t="s">
        <v>167</v>
      </c>
      <c r="P143" s="66" t="s">
        <v>691</v>
      </c>
      <c r="Q143" s="66">
        <v>20700110104</v>
      </c>
      <c r="R143" s="66" t="s">
        <v>692</v>
      </c>
      <c r="S143" s="66" t="s">
        <v>26</v>
      </c>
      <c r="T143" s="66">
        <v>1.4</v>
      </c>
      <c r="U143" s="66" t="s">
        <v>9</v>
      </c>
      <c r="V143" s="66">
        <v>1</v>
      </c>
      <c r="W143" s="66" t="s">
        <v>733</v>
      </c>
    </row>
    <row r="144" spans="1:23" x14ac:dyDescent="0.25">
      <c r="A144" s="66" t="s">
        <v>952</v>
      </c>
      <c r="B144" s="66" t="s">
        <v>953</v>
      </c>
      <c r="C144" s="66">
        <v>48655</v>
      </c>
      <c r="D144" s="66">
        <v>43411296</v>
      </c>
      <c r="E144" s="66">
        <v>1802</v>
      </c>
      <c r="F144" s="67">
        <v>43146.383170868103</v>
      </c>
      <c r="G144" s="66" t="s">
        <v>747</v>
      </c>
      <c r="H144" s="66" t="s">
        <v>748</v>
      </c>
      <c r="I144" s="66">
        <v>759</v>
      </c>
      <c r="J144" s="66" t="s">
        <v>749</v>
      </c>
      <c r="K144" s="66">
        <v>2015</v>
      </c>
      <c r="L144" s="66" t="s">
        <v>953</v>
      </c>
      <c r="M144" s="66">
        <v>3309839</v>
      </c>
      <c r="N144" s="66" t="s">
        <v>689</v>
      </c>
      <c r="O144" s="66" t="s">
        <v>47</v>
      </c>
      <c r="P144" s="66" t="s">
        <v>691</v>
      </c>
      <c r="Q144" s="66">
        <v>20801080202</v>
      </c>
      <c r="R144" s="66" t="s">
        <v>692</v>
      </c>
      <c r="S144" s="66" t="s">
        <v>48</v>
      </c>
      <c r="T144" s="66">
        <v>0.02</v>
      </c>
      <c r="U144" s="66" t="s">
        <v>9</v>
      </c>
      <c r="V144" s="66">
        <v>1</v>
      </c>
      <c r="W144" s="66" t="s">
        <v>733</v>
      </c>
    </row>
    <row r="145" spans="1:23" x14ac:dyDescent="0.25">
      <c r="A145" s="66" t="s">
        <v>954</v>
      </c>
      <c r="B145" s="66" t="s">
        <v>955</v>
      </c>
      <c r="C145" s="66">
        <v>11137</v>
      </c>
      <c r="D145" s="66">
        <v>43341503</v>
      </c>
      <c r="E145" s="66">
        <v>1802</v>
      </c>
      <c r="F145" s="67">
        <v>43146.383170868103</v>
      </c>
      <c r="G145" s="66" t="s">
        <v>747</v>
      </c>
      <c r="H145" s="66" t="s">
        <v>748</v>
      </c>
      <c r="I145" s="66">
        <v>759</v>
      </c>
      <c r="J145" s="66" t="s">
        <v>749</v>
      </c>
      <c r="K145" s="66">
        <v>2015</v>
      </c>
      <c r="L145" s="66" t="s">
        <v>955</v>
      </c>
      <c r="M145" s="66">
        <v>3309838</v>
      </c>
      <c r="N145" s="66" t="s">
        <v>689</v>
      </c>
      <c r="O145" s="66" t="s">
        <v>47</v>
      </c>
      <c r="P145" s="66" t="s">
        <v>691</v>
      </c>
      <c r="Q145" s="66">
        <v>20801080202</v>
      </c>
      <c r="R145" s="66" t="s">
        <v>692</v>
      </c>
      <c r="S145" s="66" t="s">
        <v>48</v>
      </c>
      <c r="T145" s="66">
        <v>0.05</v>
      </c>
      <c r="U145" s="66" t="s">
        <v>9</v>
      </c>
      <c r="V145" s="66">
        <v>1</v>
      </c>
      <c r="W145" s="66" t="s">
        <v>733</v>
      </c>
    </row>
    <row r="146" spans="1:23" x14ac:dyDescent="0.25">
      <c r="A146" s="66" t="s">
        <v>956</v>
      </c>
      <c r="B146" s="66" t="s">
        <v>957</v>
      </c>
      <c r="C146" s="66">
        <v>20308</v>
      </c>
      <c r="D146" s="66">
        <v>43347602</v>
      </c>
      <c r="E146" s="66">
        <v>1802</v>
      </c>
      <c r="F146" s="67">
        <v>43146.383170868103</v>
      </c>
      <c r="G146" s="66" t="s">
        <v>747</v>
      </c>
      <c r="H146" s="66" t="s">
        <v>748</v>
      </c>
      <c r="I146" s="66">
        <v>759</v>
      </c>
      <c r="J146" s="66" t="s">
        <v>749</v>
      </c>
      <c r="K146" s="66">
        <v>2015</v>
      </c>
      <c r="L146" s="66" t="s">
        <v>957</v>
      </c>
      <c r="M146" s="66">
        <v>3309834</v>
      </c>
      <c r="N146" s="66" t="s">
        <v>689</v>
      </c>
      <c r="O146" s="66" t="s">
        <v>147</v>
      </c>
      <c r="P146" s="66" t="s">
        <v>691</v>
      </c>
      <c r="Q146" s="66">
        <v>20801080202</v>
      </c>
      <c r="R146" s="66" t="s">
        <v>692</v>
      </c>
      <c r="S146" s="66" t="s">
        <v>26</v>
      </c>
      <c r="T146" s="66">
        <v>0.11</v>
      </c>
      <c r="U146" s="66" t="s">
        <v>9</v>
      </c>
      <c r="V146" s="66">
        <v>1</v>
      </c>
      <c r="W146" s="66" t="s">
        <v>733</v>
      </c>
    </row>
    <row r="147" spans="1:23" x14ac:dyDescent="0.25">
      <c r="A147" s="66" t="s">
        <v>958</v>
      </c>
      <c r="B147" s="66" t="s">
        <v>959</v>
      </c>
      <c r="C147" s="66">
        <v>13468</v>
      </c>
      <c r="D147" s="66">
        <v>43341839</v>
      </c>
      <c r="E147" s="66">
        <v>1802</v>
      </c>
      <c r="F147" s="67">
        <v>43146.383170868103</v>
      </c>
      <c r="G147" s="66" t="s">
        <v>747</v>
      </c>
      <c r="H147" s="66" t="s">
        <v>748</v>
      </c>
      <c r="I147" s="66">
        <v>759</v>
      </c>
      <c r="J147" s="66" t="s">
        <v>749</v>
      </c>
      <c r="K147" s="66">
        <v>2015</v>
      </c>
      <c r="L147" s="66" t="s">
        <v>959</v>
      </c>
      <c r="M147" s="66">
        <v>3309837</v>
      </c>
      <c r="N147" s="66" t="s">
        <v>689</v>
      </c>
      <c r="O147" s="66" t="s">
        <v>47</v>
      </c>
      <c r="P147" s="66" t="s">
        <v>691</v>
      </c>
      <c r="Q147" s="66">
        <v>20802080302</v>
      </c>
      <c r="R147" s="66" t="s">
        <v>692</v>
      </c>
      <c r="S147" s="66" t="s">
        <v>48</v>
      </c>
      <c r="T147" s="66">
        <v>0.01</v>
      </c>
      <c r="U147" s="66" t="s">
        <v>9</v>
      </c>
      <c r="V147" s="66">
        <v>1</v>
      </c>
      <c r="W147" s="66" t="s">
        <v>733</v>
      </c>
    </row>
    <row r="148" spans="1:23" x14ac:dyDescent="0.25">
      <c r="A148" s="66" t="s">
        <v>960</v>
      </c>
      <c r="B148" s="66" t="s">
        <v>961</v>
      </c>
      <c r="C148" s="66">
        <v>16173</v>
      </c>
      <c r="D148" s="66">
        <v>43347084</v>
      </c>
      <c r="E148" s="66">
        <v>1802</v>
      </c>
      <c r="F148" s="67">
        <v>43146.383170868103</v>
      </c>
      <c r="G148" s="66" t="s">
        <v>747</v>
      </c>
      <c r="H148" s="66" t="s">
        <v>748</v>
      </c>
      <c r="I148" s="66">
        <v>759</v>
      </c>
      <c r="J148" s="66" t="s">
        <v>749</v>
      </c>
      <c r="K148" s="66">
        <v>2015</v>
      </c>
      <c r="L148" s="66" t="s">
        <v>961</v>
      </c>
      <c r="M148" s="66">
        <v>3309362</v>
      </c>
      <c r="N148" s="66" t="s">
        <v>689</v>
      </c>
      <c r="O148" s="66" t="s">
        <v>47</v>
      </c>
      <c r="P148" s="66" t="s">
        <v>691</v>
      </c>
      <c r="Q148" s="66">
        <v>20802080302</v>
      </c>
      <c r="R148" s="66" t="s">
        <v>692</v>
      </c>
      <c r="S148" s="66" t="s">
        <v>48</v>
      </c>
      <c r="T148" s="66">
        <v>0.71</v>
      </c>
      <c r="U148" s="66" t="s">
        <v>9</v>
      </c>
      <c r="V148" s="66">
        <v>1</v>
      </c>
      <c r="W148" s="66" t="s">
        <v>733</v>
      </c>
    </row>
    <row r="149" spans="1:23" x14ac:dyDescent="0.25">
      <c r="A149" s="66" t="s">
        <v>962</v>
      </c>
      <c r="B149" s="66" t="s">
        <v>963</v>
      </c>
      <c r="C149" s="66">
        <v>20307</v>
      </c>
      <c r="D149" s="66">
        <v>43347596</v>
      </c>
      <c r="E149" s="66">
        <v>1802</v>
      </c>
      <c r="F149" s="67">
        <v>43146.383170868103</v>
      </c>
      <c r="G149" s="66" t="s">
        <v>747</v>
      </c>
      <c r="H149" s="66" t="s">
        <v>748</v>
      </c>
      <c r="I149" s="66">
        <v>759</v>
      </c>
      <c r="J149" s="66" t="s">
        <v>749</v>
      </c>
      <c r="K149" s="66">
        <v>2015</v>
      </c>
      <c r="L149" s="66" t="s">
        <v>963</v>
      </c>
      <c r="M149" s="66">
        <v>3309800</v>
      </c>
      <c r="N149" s="66" t="s">
        <v>689</v>
      </c>
      <c r="O149" s="66" t="s">
        <v>66</v>
      </c>
      <c r="P149" s="66" t="s">
        <v>691</v>
      </c>
      <c r="Q149" s="66">
        <v>20802080302</v>
      </c>
      <c r="R149" s="66" t="s">
        <v>692</v>
      </c>
      <c r="S149" s="66" t="s">
        <v>48</v>
      </c>
      <c r="T149" s="66">
        <v>0.01</v>
      </c>
      <c r="U149" s="66" t="s">
        <v>9</v>
      </c>
      <c r="V149" s="66">
        <v>1</v>
      </c>
      <c r="W149" s="66" t="s">
        <v>733</v>
      </c>
    </row>
    <row r="150" spans="1:23" x14ac:dyDescent="0.25">
      <c r="A150" s="66" t="s">
        <v>964</v>
      </c>
      <c r="B150" s="66" t="s">
        <v>965</v>
      </c>
      <c r="C150" s="66">
        <v>14449</v>
      </c>
      <c r="D150" s="66">
        <v>43342109</v>
      </c>
      <c r="E150" s="66">
        <v>1802</v>
      </c>
      <c r="F150" s="67">
        <v>43146.383170868103</v>
      </c>
      <c r="G150" s="66" t="s">
        <v>747</v>
      </c>
      <c r="H150" s="66" t="s">
        <v>748</v>
      </c>
      <c r="I150" s="66">
        <v>759</v>
      </c>
      <c r="J150" s="66" t="s">
        <v>749</v>
      </c>
      <c r="K150" s="66">
        <v>2015</v>
      </c>
      <c r="L150" s="66" t="s">
        <v>965</v>
      </c>
      <c r="M150" s="66">
        <v>3309799</v>
      </c>
      <c r="N150" s="66" t="s">
        <v>689</v>
      </c>
      <c r="O150" s="66" t="s">
        <v>66</v>
      </c>
      <c r="P150" s="66" t="s">
        <v>691</v>
      </c>
      <c r="Q150" s="66">
        <v>20802080302</v>
      </c>
      <c r="R150" s="66" t="s">
        <v>692</v>
      </c>
      <c r="S150" s="66" t="s">
        <v>48</v>
      </c>
      <c r="T150" s="66">
        <v>0.01</v>
      </c>
      <c r="U150" s="66" t="s">
        <v>9</v>
      </c>
      <c r="V150" s="66">
        <v>1</v>
      </c>
      <c r="W150" s="66" t="s">
        <v>733</v>
      </c>
    </row>
    <row r="151" spans="1:23" x14ac:dyDescent="0.25">
      <c r="A151" s="66" t="s">
        <v>966</v>
      </c>
      <c r="B151" s="66" t="s">
        <v>967</v>
      </c>
      <c r="C151" s="66">
        <v>30634</v>
      </c>
      <c r="D151" s="66">
        <v>43344402</v>
      </c>
      <c r="E151" s="66">
        <v>1802</v>
      </c>
      <c r="F151" s="67">
        <v>43146.383170868103</v>
      </c>
      <c r="G151" s="66" t="s">
        <v>747</v>
      </c>
      <c r="H151" s="66" t="s">
        <v>748</v>
      </c>
      <c r="I151" s="66">
        <v>759</v>
      </c>
      <c r="J151" s="66" t="s">
        <v>749</v>
      </c>
      <c r="K151" s="66">
        <v>2016</v>
      </c>
      <c r="L151" s="66" t="s">
        <v>967</v>
      </c>
      <c r="M151" s="66">
        <v>3309836</v>
      </c>
      <c r="N151" s="66" t="s">
        <v>689</v>
      </c>
      <c r="O151" s="66" t="s">
        <v>47</v>
      </c>
      <c r="P151" s="66" t="s">
        <v>691</v>
      </c>
      <c r="Q151" s="66">
        <v>20700100402</v>
      </c>
      <c r="R151" s="66" t="s">
        <v>692</v>
      </c>
      <c r="S151" s="66" t="s">
        <v>48</v>
      </c>
      <c r="T151" s="66">
        <v>0.08</v>
      </c>
      <c r="U151" s="66" t="s">
        <v>9</v>
      </c>
      <c r="V151" s="66">
        <v>1</v>
      </c>
      <c r="W151" s="66" t="s">
        <v>733</v>
      </c>
    </row>
    <row r="152" spans="1:23" x14ac:dyDescent="0.25">
      <c r="A152" s="66" t="s">
        <v>968</v>
      </c>
      <c r="B152" s="66" t="s">
        <v>969</v>
      </c>
      <c r="C152" s="66">
        <v>53301</v>
      </c>
      <c r="D152" s="66">
        <v>43413454</v>
      </c>
      <c r="E152" s="66">
        <v>1811</v>
      </c>
      <c r="F152" s="67">
        <v>43146.530971956003</v>
      </c>
      <c r="G152" s="66" t="s">
        <v>970</v>
      </c>
      <c r="H152" s="66" t="s">
        <v>971</v>
      </c>
      <c r="I152" s="66">
        <v>759</v>
      </c>
      <c r="J152" s="66" t="s">
        <v>972</v>
      </c>
      <c r="K152" s="66">
        <v>2000</v>
      </c>
      <c r="L152" s="66" t="s">
        <v>969</v>
      </c>
      <c r="M152" s="66">
        <v>3334152</v>
      </c>
      <c r="N152" s="66" t="s">
        <v>689</v>
      </c>
      <c r="O152" s="66" t="s">
        <v>97</v>
      </c>
      <c r="P152" s="66" t="s">
        <v>691</v>
      </c>
      <c r="Q152" s="66"/>
      <c r="R152" s="66" t="s">
        <v>692</v>
      </c>
      <c r="S152" s="66" t="s">
        <v>48</v>
      </c>
      <c r="T152" s="66">
        <v>1.6870000000000001</v>
      </c>
      <c r="U152" s="66" t="s">
        <v>9</v>
      </c>
      <c r="V152" s="66">
        <v>1</v>
      </c>
      <c r="W152" s="66" t="s">
        <v>733</v>
      </c>
    </row>
    <row r="153" spans="1:23" x14ac:dyDescent="0.25">
      <c r="A153" s="66" t="s">
        <v>973</v>
      </c>
      <c r="B153" s="66" t="s">
        <v>974</v>
      </c>
      <c r="C153" s="66">
        <v>40325</v>
      </c>
      <c r="D153" s="66">
        <v>43360291</v>
      </c>
      <c r="E153" s="66">
        <v>1813</v>
      </c>
      <c r="F153" s="67">
        <v>43146.556001273202</v>
      </c>
      <c r="G153" s="66" t="s">
        <v>975</v>
      </c>
      <c r="H153" s="66" t="s">
        <v>976</v>
      </c>
      <c r="I153" s="66">
        <v>759</v>
      </c>
      <c r="J153" s="66" t="s">
        <v>977</v>
      </c>
      <c r="K153" s="66">
        <v>2001</v>
      </c>
      <c r="L153" s="66" t="s">
        <v>974</v>
      </c>
      <c r="M153" s="66">
        <v>3339066</v>
      </c>
      <c r="N153" s="66" t="s">
        <v>689</v>
      </c>
      <c r="O153" s="66" t="s">
        <v>47</v>
      </c>
      <c r="P153" s="66" t="s">
        <v>691</v>
      </c>
      <c r="Q153" s="66">
        <v>20700110305</v>
      </c>
      <c r="R153" s="66" t="s">
        <v>692</v>
      </c>
      <c r="S153" s="66" t="s">
        <v>48</v>
      </c>
      <c r="T153" s="66">
        <v>1.21</v>
      </c>
      <c r="U153" s="66" t="s">
        <v>9</v>
      </c>
      <c r="V153" s="66">
        <v>1</v>
      </c>
      <c r="W153" s="66" t="s">
        <v>733</v>
      </c>
    </row>
    <row r="154" spans="1:23" x14ac:dyDescent="0.25">
      <c r="A154" s="66" t="s">
        <v>978</v>
      </c>
      <c r="B154" s="66" t="s">
        <v>979</v>
      </c>
      <c r="C154" s="66">
        <v>25837</v>
      </c>
      <c r="D154" s="66">
        <v>43357629</v>
      </c>
      <c r="E154" s="66">
        <v>1813</v>
      </c>
      <c r="F154" s="67">
        <v>43146.556001273202</v>
      </c>
      <c r="G154" s="66" t="s">
        <v>975</v>
      </c>
      <c r="H154" s="66" t="s">
        <v>976</v>
      </c>
      <c r="I154" s="66">
        <v>759</v>
      </c>
      <c r="J154" s="66" t="s">
        <v>977</v>
      </c>
      <c r="K154" s="66">
        <v>2001</v>
      </c>
      <c r="L154" s="66" t="s">
        <v>979</v>
      </c>
      <c r="M154" s="66">
        <v>3339065</v>
      </c>
      <c r="N154" s="66" t="s">
        <v>689</v>
      </c>
      <c r="O154" s="66" t="s">
        <v>47</v>
      </c>
      <c r="P154" s="66" t="s">
        <v>691</v>
      </c>
      <c r="Q154" s="66">
        <v>20700110305</v>
      </c>
      <c r="R154" s="66" t="s">
        <v>692</v>
      </c>
      <c r="S154" s="66" t="s">
        <v>48</v>
      </c>
      <c r="T154" s="66">
        <v>0.78</v>
      </c>
      <c r="U154" s="66" t="s">
        <v>9</v>
      </c>
      <c r="V154" s="66">
        <v>1</v>
      </c>
      <c r="W154" s="66" t="s">
        <v>733</v>
      </c>
    </row>
    <row r="155" spans="1:23" x14ac:dyDescent="0.25">
      <c r="A155" s="66" t="s">
        <v>980</v>
      </c>
      <c r="B155" s="66" t="s">
        <v>981</v>
      </c>
      <c r="C155" s="66">
        <v>40309</v>
      </c>
      <c r="D155" s="66">
        <v>43360292</v>
      </c>
      <c r="E155" s="66">
        <v>1813</v>
      </c>
      <c r="F155" s="67">
        <v>43146.556001273202</v>
      </c>
      <c r="G155" s="66" t="s">
        <v>975</v>
      </c>
      <c r="H155" s="66" t="s">
        <v>976</v>
      </c>
      <c r="I155" s="66">
        <v>759</v>
      </c>
      <c r="J155" s="66" t="s">
        <v>977</v>
      </c>
      <c r="K155" s="66">
        <v>2001</v>
      </c>
      <c r="L155" s="66" t="s">
        <v>981</v>
      </c>
      <c r="M155" s="66">
        <v>3339744</v>
      </c>
      <c r="N155" s="66" t="s">
        <v>689</v>
      </c>
      <c r="O155" s="66" t="s">
        <v>237</v>
      </c>
      <c r="P155" s="66" t="s">
        <v>691</v>
      </c>
      <c r="Q155" s="66">
        <v>20700110305</v>
      </c>
      <c r="R155" s="66" t="s">
        <v>692</v>
      </c>
      <c r="S155" s="66" t="s">
        <v>26</v>
      </c>
      <c r="T155" s="66">
        <v>2.93</v>
      </c>
      <c r="U155" s="66" t="s">
        <v>9</v>
      </c>
      <c r="V155" s="66">
        <v>1</v>
      </c>
      <c r="W155" s="66" t="s">
        <v>733</v>
      </c>
    </row>
    <row r="156" spans="1:23" x14ac:dyDescent="0.25">
      <c r="A156" s="66" t="s">
        <v>982</v>
      </c>
      <c r="B156" s="66" t="s">
        <v>983</v>
      </c>
      <c r="C156" s="66">
        <v>28499</v>
      </c>
      <c r="D156" s="66">
        <v>43357948</v>
      </c>
      <c r="E156" s="66">
        <v>1815</v>
      </c>
      <c r="F156" s="67">
        <v>43146.583639780103</v>
      </c>
      <c r="G156" s="66" t="s">
        <v>984</v>
      </c>
      <c r="H156" s="66" t="s">
        <v>985</v>
      </c>
      <c r="I156" s="66">
        <v>759</v>
      </c>
      <c r="J156" s="66" t="s">
        <v>986</v>
      </c>
      <c r="K156" s="66">
        <v>2003</v>
      </c>
      <c r="L156" s="66" t="s">
        <v>983</v>
      </c>
      <c r="M156" s="66">
        <v>3346033</v>
      </c>
      <c r="N156" s="66" t="s">
        <v>689</v>
      </c>
      <c r="O156" s="66" t="s">
        <v>237</v>
      </c>
      <c r="P156" s="66" t="s">
        <v>691</v>
      </c>
      <c r="Q156" s="66">
        <v>20700110305</v>
      </c>
      <c r="R156" s="66" t="s">
        <v>692</v>
      </c>
      <c r="S156" s="66" t="s">
        <v>26</v>
      </c>
      <c r="T156" s="66">
        <v>2.57</v>
      </c>
      <c r="U156" s="66" t="s">
        <v>9</v>
      </c>
      <c r="V156" s="66">
        <v>1</v>
      </c>
      <c r="W156" s="66" t="s">
        <v>733</v>
      </c>
    </row>
    <row r="157" spans="1:23" x14ac:dyDescent="0.25">
      <c r="A157" s="66" t="s">
        <v>987</v>
      </c>
      <c r="B157" s="66" t="s">
        <v>988</v>
      </c>
      <c r="C157" s="66">
        <v>34605</v>
      </c>
      <c r="D157" s="66">
        <v>43359200</v>
      </c>
      <c r="E157" s="66">
        <v>1816</v>
      </c>
      <c r="F157" s="67">
        <v>43146.597140046302</v>
      </c>
      <c r="G157" s="66" t="s">
        <v>989</v>
      </c>
      <c r="H157" s="66" t="s">
        <v>990</v>
      </c>
      <c r="I157" s="66">
        <v>759</v>
      </c>
      <c r="J157" s="66" t="s">
        <v>991</v>
      </c>
      <c r="K157" s="66">
        <v>2004</v>
      </c>
      <c r="L157" s="66" t="s">
        <v>988</v>
      </c>
      <c r="M157" s="66">
        <v>3349069</v>
      </c>
      <c r="N157" s="66" t="s">
        <v>689</v>
      </c>
      <c r="O157" s="66" t="s">
        <v>47</v>
      </c>
      <c r="P157" s="66" t="s">
        <v>691</v>
      </c>
      <c r="Q157" s="66">
        <v>20801080202</v>
      </c>
      <c r="R157" s="66" t="s">
        <v>692</v>
      </c>
      <c r="S157" s="66" t="s">
        <v>48</v>
      </c>
      <c r="T157" s="66">
        <v>0.37</v>
      </c>
      <c r="U157" s="66" t="s">
        <v>9</v>
      </c>
      <c r="V157" s="66">
        <v>1</v>
      </c>
      <c r="W157" s="66" t="s">
        <v>733</v>
      </c>
    </row>
    <row r="158" spans="1:23" x14ac:dyDescent="0.25">
      <c r="A158" s="66" t="s">
        <v>992</v>
      </c>
      <c r="B158" s="66" t="s">
        <v>993</v>
      </c>
      <c r="C158" s="66">
        <v>30999</v>
      </c>
      <c r="D158" s="66">
        <v>43358566</v>
      </c>
      <c r="E158" s="66">
        <v>1816</v>
      </c>
      <c r="F158" s="67">
        <v>43146.597140046302</v>
      </c>
      <c r="G158" s="66" t="s">
        <v>989</v>
      </c>
      <c r="H158" s="66" t="s">
        <v>990</v>
      </c>
      <c r="I158" s="66">
        <v>759</v>
      </c>
      <c r="J158" s="66" t="s">
        <v>991</v>
      </c>
      <c r="K158" s="66">
        <v>2004</v>
      </c>
      <c r="L158" s="66" t="s">
        <v>993</v>
      </c>
      <c r="M158" s="66">
        <v>3349068</v>
      </c>
      <c r="N158" s="66" t="s">
        <v>689</v>
      </c>
      <c r="O158" s="66" t="s">
        <v>47</v>
      </c>
      <c r="P158" s="66" t="s">
        <v>691</v>
      </c>
      <c r="Q158" s="66">
        <v>20801080202</v>
      </c>
      <c r="R158" s="66" t="s">
        <v>692</v>
      </c>
      <c r="S158" s="66" t="s">
        <v>48</v>
      </c>
      <c r="T158" s="66">
        <v>1</v>
      </c>
      <c r="U158" s="66" t="s">
        <v>9</v>
      </c>
      <c r="V158" s="66">
        <v>1</v>
      </c>
      <c r="W158" s="66" t="s">
        <v>733</v>
      </c>
    </row>
    <row r="159" spans="1:23" x14ac:dyDescent="0.25">
      <c r="A159" s="66" t="s">
        <v>994</v>
      </c>
      <c r="B159" s="66" t="s">
        <v>995</v>
      </c>
      <c r="C159" s="66">
        <v>21673</v>
      </c>
      <c r="D159" s="66">
        <v>43361976</v>
      </c>
      <c r="E159" s="66">
        <v>1816</v>
      </c>
      <c r="F159" s="67">
        <v>43146.597140046302</v>
      </c>
      <c r="G159" s="66" t="s">
        <v>989</v>
      </c>
      <c r="H159" s="66" t="s">
        <v>990</v>
      </c>
      <c r="I159" s="66">
        <v>759</v>
      </c>
      <c r="J159" s="66" t="s">
        <v>991</v>
      </c>
      <c r="K159" s="66">
        <v>2004</v>
      </c>
      <c r="L159" s="66" t="s">
        <v>995</v>
      </c>
      <c r="M159" s="66">
        <v>3349048</v>
      </c>
      <c r="N159" s="66" t="s">
        <v>689</v>
      </c>
      <c r="O159" s="66" t="s">
        <v>690</v>
      </c>
      <c r="P159" s="66" t="s">
        <v>691</v>
      </c>
      <c r="Q159" s="66">
        <v>20801080202</v>
      </c>
      <c r="R159" s="66" t="s">
        <v>692</v>
      </c>
      <c r="S159" s="66" t="s">
        <v>468</v>
      </c>
      <c r="T159" s="66">
        <v>0.4</v>
      </c>
      <c r="U159" s="66" t="s">
        <v>9</v>
      </c>
      <c r="V159" s="66">
        <v>1</v>
      </c>
      <c r="W159" s="66" t="s">
        <v>733</v>
      </c>
    </row>
    <row r="160" spans="1:23" x14ac:dyDescent="0.25">
      <c r="A160" s="66" t="s">
        <v>994</v>
      </c>
      <c r="B160" s="66" t="s">
        <v>995</v>
      </c>
      <c r="C160" s="66">
        <v>34424</v>
      </c>
      <c r="D160" s="66">
        <v>43359199</v>
      </c>
      <c r="E160" s="66">
        <v>1816</v>
      </c>
      <c r="F160" s="67">
        <v>43146.597140046302</v>
      </c>
      <c r="G160" s="66" t="s">
        <v>989</v>
      </c>
      <c r="H160" s="66" t="s">
        <v>990</v>
      </c>
      <c r="I160" s="66">
        <v>759</v>
      </c>
      <c r="J160" s="66" t="s">
        <v>991</v>
      </c>
      <c r="K160" s="66">
        <v>2004</v>
      </c>
      <c r="L160" s="66" t="s">
        <v>995</v>
      </c>
      <c r="M160" s="66">
        <v>3349048</v>
      </c>
      <c r="N160" s="66" t="s">
        <v>689</v>
      </c>
      <c r="O160" s="66" t="s">
        <v>690</v>
      </c>
      <c r="P160" s="66" t="s">
        <v>691</v>
      </c>
      <c r="Q160" s="66">
        <v>20801080202</v>
      </c>
      <c r="R160" s="66" t="s">
        <v>692</v>
      </c>
      <c r="S160" s="66" t="s">
        <v>252</v>
      </c>
      <c r="T160" s="66">
        <v>2</v>
      </c>
      <c r="U160" s="66" t="s">
        <v>9</v>
      </c>
      <c r="V160" s="66">
        <v>1</v>
      </c>
      <c r="W160" s="66" t="s">
        <v>733</v>
      </c>
    </row>
    <row r="161" spans="1:23" x14ac:dyDescent="0.25">
      <c r="A161" s="66" t="s">
        <v>994</v>
      </c>
      <c r="B161" s="66" t="s">
        <v>995</v>
      </c>
      <c r="C161" s="66">
        <v>35057</v>
      </c>
      <c r="D161" s="66">
        <v>43359317</v>
      </c>
      <c r="E161" s="66">
        <v>1816</v>
      </c>
      <c r="F161" s="67">
        <v>43146.597140046302</v>
      </c>
      <c r="G161" s="66" t="s">
        <v>989</v>
      </c>
      <c r="H161" s="66" t="s">
        <v>990</v>
      </c>
      <c r="I161" s="66">
        <v>759</v>
      </c>
      <c r="J161" s="66" t="s">
        <v>991</v>
      </c>
      <c r="K161" s="66">
        <v>2004</v>
      </c>
      <c r="L161" s="66" t="s">
        <v>995</v>
      </c>
      <c r="M161" s="66">
        <v>3349048</v>
      </c>
      <c r="N161" s="66" t="s">
        <v>689</v>
      </c>
      <c r="O161" s="66" t="s">
        <v>690</v>
      </c>
      <c r="P161" s="66" t="s">
        <v>691</v>
      </c>
      <c r="Q161" s="66">
        <v>20801080202</v>
      </c>
      <c r="R161" s="66" t="s">
        <v>692</v>
      </c>
      <c r="S161" s="66" t="s">
        <v>251</v>
      </c>
      <c r="T161" s="66">
        <v>3.3300000000000003E-2</v>
      </c>
      <c r="U161" s="66" t="s">
        <v>45</v>
      </c>
      <c r="V161" s="66">
        <v>1</v>
      </c>
      <c r="W161" s="66" t="s">
        <v>733</v>
      </c>
    </row>
    <row r="162" spans="1:23" x14ac:dyDescent="0.25">
      <c r="A162" s="66" t="s">
        <v>996</v>
      </c>
      <c r="B162" s="66" t="s">
        <v>997</v>
      </c>
      <c r="C162" s="66">
        <v>34881</v>
      </c>
      <c r="D162" s="66">
        <v>43364526</v>
      </c>
      <c r="E162" s="66">
        <v>1827</v>
      </c>
      <c r="F162" s="67">
        <v>43146.643510104201</v>
      </c>
      <c r="G162" s="66" t="s">
        <v>770</v>
      </c>
      <c r="H162" s="66" t="s">
        <v>771</v>
      </c>
      <c r="I162" s="66">
        <v>759</v>
      </c>
      <c r="J162" s="66" t="s">
        <v>772</v>
      </c>
      <c r="K162" s="66">
        <v>2005</v>
      </c>
      <c r="L162" s="66" t="s">
        <v>997</v>
      </c>
      <c r="M162" s="66">
        <v>3363975</v>
      </c>
      <c r="N162" s="66" t="s">
        <v>689</v>
      </c>
      <c r="O162" s="66" t="s">
        <v>147</v>
      </c>
      <c r="P162" s="66" t="s">
        <v>691</v>
      </c>
      <c r="Q162" s="66">
        <v>20801080202</v>
      </c>
      <c r="R162" s="66" t="s">
        <v>692</v>
      </c>
      <c r="S162" s="66" t="s">
        <v>253</v>
      </c>
      <c r="T162" s="66">
        <v>0.5</v>
      </c>
      <c r="U162" s="66" t="s">
        <v>9</v>
      </c>
      <c r="V162" s="66">
        <v>1</v>
      </c>
      <c r="W162" s="66" t="s">
        <v>733</v>
      </c>
    </row>
    <row r="163" spans="1:23" x14ac:dyDescent="0.25">
      <c r="A163" s="66" t="s">
        <v>998</v>
      </c>
      <c r="B163" s="66" t="s">
        <v>999</v>
      </c>
      <c r="C163" s="66">
        <v>37413</v>
      </c>
      <c r="D163" s="66">
        <v>43365062</v>
      </c>
      <c r="E163" s="66">
        <v>1827</v>
      </c>
      <c r="F163" s="67">
        <v>43146.643510104201</v>
      </c>
      <c r="G163" s="66" t="s">
        <v>770</v>
      </c>
      <c r="H163" s="66" t="s">
        <v>771</v>
      </c>
      <c r="I163" s="66">
        <v>759</v>
      </c>
      <c r="J163" s="66" t="s">
        <v>772</v>
      </c>
      <c r="K163" s="66">
        <v>2005</v>
      </c>
      <c r="L163" s="66" t="s">
        <v>999</v>
      </c>
      <c r="M163" s="66">
        <v>3363974</v>
      </c>
      <c r="N163" s="66" t="s">
        <v>689</v>
      </c>
      <c r="O163" s="66" t="s">
        <v>147</v>
      </c>
      <c r="P163" s="66" t="s">
        <v>691</v>
      </c>
      <c r="Q163" s="66">
        <v>20801080202</v>
      </c>
      <c r="R163" s="66" t="s">
        <v>692</v>
      </c>
      <c r="S163" s="66" t="s">
        <v>253</v>
      </c>
      <c r="T163" s="66">
        <v>0.5</v>
      </c>
      <c r="U163" s="66" t="s">
        <v>9</v>
      </c>
      <c r="V163" s="66">
        <v>1</v>
      </c>
      <c r="W163" s="66" t="s">
        <v>733</v>
      </c>
    </row>
    <row r="164" spans="1:23" x14ac:dyDescent="0.25">
      <c r="A164" s="66" t="s">
        <v>1000</v>
      </c>
      <c r="B164" s="66" t="s">
        <v>1001</v>
      </c>
      <c r="C164" s="66">
        <v>36620</v>
      </c>
      <c r="D164" s="66">
        <v>43365025</v>
      </c>
      <c r="E164" s="66">
        <v>1827</v>
      </c>
      <c r="F164" s="67">
        <v>43146.643510104201</v>
      </c>
      <c r="G164" s="66" t="s">
        <v>770</v>
      </c>
      <c r="H164" s="66" t="s">
        <v>771</v>
      </c>
      <c r="I164" s="66">
        <v>759</v>
      </c>
      <c r="J164" s="66" t="s">
        <v>772</v>
      </c>
      <c r="K164" s="66">
        <v>2005</v>
      </c>
      <c r="L164" s="66" t="s">
        <v>1001</v>
      </c>
      <c r="M164" s="66">
        <v>3363973</v>
      </c>
      <c r="N164" s="66" t="s">
        <v>689</v>
      </c>
      <c r="O164" s="66" t="s">
        <v>147</v>
      </c>
      <c r="P164" s="66" t="s">
        <v>691</v>
      </c>
      <c r="Q164" s="66">
        <v>20801080202</v>
      </c>
      <c r="R164" s="66" t="s">
        <v>692</v>
      </c>
      <c r="S164" s="66" t="s">
        <v>253</v>
      </c>
      <c r="T164" s="66">
        <v>0.5</v>
      </c>
      <c r="U164" s="66" t="s">
        <v>9</v>
      </c>
      <c r="V164" s="66">
        <v>1</v>
      </c>
      <c r="W164" s="66" t="s">
        <v>733</v>
      </c>
    </row>
    <row r="165" spans="1:23" x14ac:dyDescent="0.25">
      <c r="A165" s="66" t="s">
        <v>1002</v>
      </c>
      <c r="B165" s="66" t="s">
        <v>1003</v>
      </c>
      <c r="C165" s="66">
        <v>37644</v>
      </c>
      <c r="D165" s="66">
        <v>43365152</v>
      </c>
      <c r="E165" s="66">
        <v>1827</v>
      </c>
      <c r="F165" s="67">
        <v>43146.643510104201</v>
      </c>
      <c r="G165" s="66" t="s">
        <v>770</v>
      </c>
      <c r="H165" s="66" t="s">
        <v>771</v>
      </c>
      <c r="I165" s="66">
        <v>759</v>
      </c>
      <c r="J165" s="66" t="s">
        <v>772</v>
      </c>
      <c r="K165" s="66">
        <v>2005</v>
      </c>
      <c r="L165" s="66" t="s">
        <v>1003</v>
      </c>
      <c r="M165" s="66">
        <v>3363972</v>
      </c>
      <c r="N165" s="66" t="s">
        <v>689</v>
      </c>
      <c r="O165" s="66" t="s">
        <v>147</v>
      </c>
      <c r="P165" s="66" t="s">
        <v>691</v>
      </c>
      <c r="Q165" s="66">
        <v>20801080202</v>
      </c>
      <c r="R165" s="66" t="s">
        <v>692</v>
      </c>
      <c r="S165" s="66" t="s">
        <v>253</v>
      </c>
      <c r="T165" s="66">
        <v>0.5</v>
      </c>
      <c r="U165" s="66" t="s">
        <v>9</v>
      </c>
      <c r="V165" s="66">
        <v>1</v>
      </c>
      <c r="W165" s="66" t="s">
        <v>733</v>
      </c>
    </row>
    <row r="166" spans="1:23" x14ac:dyDescent="0.25">
      <c r="A166" s="66" t="s">
        <v>1004</v>
      </c>
      <c r="B166" s="66" t="s">
        <v>1005</v>
      </c>
      <c r="C166" s="66">
        <v>54088</v>
      </c>
      <c r="D166" s="66">
        <v>43414095</v>
      </c>
      <c r="E166" s="66">
        <v>1818</v>
      </c>
      <c r="F166" s="67">
        <v>43146.618201851903</v>
      </c>
      <c r="G166" s="66" t="s">
        <v>1006</v>
      </c>
      <c r="H166" s="66" t="s">
        <v>1007</v>
      </c>
      <c r="I166" s="66">
        <v>759</v>
      </c>
      <c r="J166" s="66" t="s">
        <v>1008</v>
      </c>
      <c r="K166" s="66">
        <v>2005</v>
      </c>
      <c r="L166" s="66" t="s">
        <v>1005</v>
      </c>
      <c r="M166" s="66">
        <v>3352345</v>
      </c>
      <c r="N166" s="66" t="s">
        <v>689</v>
      </c>
      <c r="O166" s="66" t="s">
        <v>47</v>
      </c>
      <c r="P166" s="66" t="s">
        <v>691</v>
      </c>
      <c r="Q166" s="66"/>
      <c r="R166" s="66" t="s">
        <v>692</v>
      </c>
      <c r="S166" s="66" t="s">
        <v>48</v>
      </c>
      <c r="T166" s="66">
        <v>2.5249999999999999</v>
      </c>
      <c r="U166" s="66" t="s">
        <v>9</v>
      </c>
      <c r="V166" s="66">
        <v>1</v>
      </c>
      <c r="W166" s="66" t="s">
        <v>733</v>
      </c>
    </row>
    <row r="167" spans="1:23" x14ac:dyDescent="0.25">
      <c r="A167" s="66" t="s">
        <v>1009</v>
      </c>
      <c r="B167" s="66" t="s">
        <v>1010</v>
      </c>
      <c r="C167" s="66">
        <v>18508</v>
      </c>
      <c r="D167" s="66">
        <v>43367656</v>
      </c>
      <c r="E167" s="66">
        <v>1840</v>
      </c>
      <c r="F167" s="67">
        <v>43147.379136377298</v>
      </c>
      <c r="G167" s="66" t="s">
        <v>1011</v>
      </c>
      <c r="H167" s="66" t="s">
        <v>1012</v>
      </c>
      <c r="I167" s="66">
        <v>759</v>
      </c>
      <c r="J167" s="66" t="s">
        <v>1013</v>
      </c>
      <c r="K167" s="66">
        <v>2006</v>
      </c>
      <c r="L167" s="66" t="s">
        <v>1010</v>
      </c>
      <c r="M167" s="66">
        <v>3374557</v>
      </c>
      <c r="N167" s="66" t="s">
        <v>689</v>
      </c>
      <c r="O167" s="66" t="s">
        <v>47</v>
      </c>
      <c r="P167" s="66" t="s">
        <v>691</v>
      </c>
      <c r="Q167" s="66">
        <v>20801080202</v>
      </c>
      <c r="R167" s="66" t="s">
        <v>692</v>
      </c>
      <c r="S167" s="66" t="s">
        <v>48</v>
      </c>
      <c r="T167" s="66">
        <v>4.9800000000000004</v>
      </c>
      <c r="U167" s="66" t="s">
        <v>9</v>
      </c>
      <c r="V167" s="66">
        <v>1</v>
      </c>
      <c r="W167" s="66" t="s">
        <v>733</v>
      </c>
    </row>
    <row r="168" spans="1:23" x14ac:dyDescent="0.25">
      <c r="A168" s="66" t="s">
        <v>1014</v>
      </c>
      <c r="B168" s="66" t="s">
        <v>1015</v>
      </c>
      <c r="C168" s="66">
        <v>58144</v>
      </c>
      <c r="D168" s="66">
        <v>43415120</v>
      </c>
      <c r="E168" s="66">
        <v>1840</v>
      </c>
      <c r="F168" s="67">
        <v>43147.379136377298</v>
      </c>
      <c r="G168" s="66" t="s">
        <v>1011</v>
      </c>
      <c r="H168" s="66" t="s">
        <v>1012</v>
      </c>
      <c r="I168" s="66">
        <v>759</v>
      </c>
      <c r="J168" s="66" t="s">
        <v>1013</v>
      </c>
      <c r="K168" s="66">
        <v>2006</v>
      </c>
      <c r="L168" s="66" t="s">
        <v>1015</v>
      </c>
      <c r="M168" s="66">
        <v>3374556</v>
      </c>
      <c r="N168" s="66" t="s">
        <v>689</v>
      </c>
      <c r="O168" s="66" t="s">
        <v>47</v>
      </c>
      <c r="P168" s="66" t="s">
        <v>691</v>
      </c>
      <c r="Q168" s="66">
        <v>20801080202</v>
      </c>
      <c r="R168" s="66" t="s">
        <v>692</v>
      </c>
      <c r="S168" s="66" t="s">
        <v>48</v>
      </c>
      <c r="T168" s="66">
        <v>0.34</v>
      </c>
      <c r="U168" s="66" t="s">
        <v>9</v>
      </c>
      <c r="V168" s="66">
        <v>1</v>
      </c>
      <c r="W168" s="66" t="s">
        <v>733</v>
      </c>
    </row>
    <row r="169" spans="1:23" x14ac:dyDescent="0.25">
      <c r="A169" s="66" t="s">
        <v>1016</v>
      </c>
      <c r="B169" s="66" t="s">
        <v>1017</v>
      </c>
      <c r="C169" s="66">
        <v>58143</v>
      </c>
      <c r="D169" s="66">
        <v>43415119</v>
      </c>
      <c r="E169" s="66">
        <v>1840</v>
      </c>
      <c r="F169" s="67">
        <v>43147.379136377298</v>
      </c>
      <c r="G169" s="66" t="s">
        <v>1011</v>
      </c>
      <c r="H169" s="66" t="s">
        <v>1012</v>
      </c>
      <c r="I169" s="66">
        <v>759</v>
      </c>
      <c r="J169" s="66" t="s">
        <v>1013</v>
      </c>
      <c r="K169" s="66">
        <v>2006</v>
      </c>
      <c r="L169" s="66" t="s">
        <v>1017</v>
      </c>
      <c r="M169" s="66">
        <v>3374555</v>
      </c>
      <c r="N169" s="66" t="s">
        <v>689</v>
      </c>
      <c r="O169" s="66" t="s">
        <v>47</v>
      </c>
      <c r="P169" s="66" t="s">
        <v>691</v>
      </c>
      <c r="Q169" s="66">
        <v>20801080202</v>
      </c>
      <c r="R169" s="66" t="s">
        <v>692</v>
      </c>
      <c r="S169" s="66" t="s">
        <v>48</v>
      </c>
      <c r="T169" s="66">
        <v>0.3</v>
      </c>
      <c r="U169" s="66" t="s">
        <v>9</v>
      </c>
      <c r="V169" s="66">
        <v>1</v>
      </c>
      <c r="W169" s="66" t="s">
        <v>733</v>
      </c>
    </row>
    <row r="170" spans="1:23" x14ac:dyDescent="0.25">
      <c r="A170" s="66" t="s">
        <v>1018</v>
      </c>
      <c r="B170" s="66" t="s">
        <v>1019</v>
      </c>
      <c r="C170" s="66">
        <v>45630</v>
      </c>
      <c r="D170" s="66">
        <v>43375279</v>
      </c>
      <c r="E170" s="66">
        <v>1840</v>
      </c>
      <c r="F170" s="67">
        <v>43147.379136377298</v>
      </c>
      <c r="G170" s="66" t="s">
        <v>1011</v>
      </c>
      <c r="H170" s="66" t="s">
        <v>1012</v>
      </c>
      <c r="I170" s="66">
        <v>759</v>
      </c>
      <c r="J170" s="66" t="s">
        <v>1013</v>
      </c>
      <c r="K170" s="66">
        <v>2006</v>
      </c>
      <c r="L170" s="66" t="s">
        <v>1019</v>
      </c>
      <c r="M170" s="66">
        <v>3374773</v>
      </c>
      <c r="N170" s="66" t="s">
        <v>689</v>
      </c>
      <c r="O170" s="66" t="s">
        <v>237</v>
      </c>
      <c r="P170" s="66" t="s">
        <v>691</v>
      </c>
      <c r="Q170" s="66">
        <v>20801080103</v>
      </c>
      <c r="R170" s="66" t="s">
        <v>692</v>
      </c>
      <c r="S170" s="66" t="s">
        <v>26</v>
      </c>
      <c r="T170" s="66">
        <v>6.2</v>
      </c>
      <c r="U170" s="66" t="s">
        <v>9</v>
      </c>
      <c r="V170" s="66">
        <v>1</v>
      </c>
      <c r="W170" s="66" t="s">
        <v>733</v>
      </c>
    </row>
    <row r="171" spans="1:23" x14ac:dyDescent="0.25">
      <c r="A171" s="66" t="s">
        <v>1020</v>
      </c>
      <c r="B171" s="66" t="s">
        <v>1021</v>
      </c>
      <c r="C171" s="66">
        <v>46058</v>
      </c>
      <c r="D171" s="66">
        <v>43375447</v>
      </c>
      <c r="E171" s="66">
        <v>1845</v>
      </c>
      <c r="F171" s="67">
        <v>43147.429972303202</v>
      </c>
      <c r="G171" s="66" t="s">
        <v>865</v>
      </c>
      <c r="H171" s="66" t="s">
        <v>866</v>
      </c>
      <c r="I171" s="66">
        <v>759</v>
      </c>
      <c r="J171" s="66" t="s">
        <v>867</v>
      </c>
      <c r="K171" s="66">
        <v>2008</v>
      </c>
      <c r="L171" s="66" t="s">
        <v>1021</v>
      </c>
      <c r="M171" s="66">
        <v>3389726</v>
      </c>
      <c r="N171" s="66" t="s">
        <v>689</v>
      </c>
      <c r="O171" s="66" t="s">
        <v>237</v>
      </c>
      <c r="P171" s="66" t="s">
        <v>691</v>
      </c>
      <c r="Q171" s="66">
        <v>20802060201</v>
      </c>
      <c r="R171" s="66" t="s">
        <v>692</v>
      </c>
      <c r="S171" s="66" t="s">
        <v>26</v>
      </c>
      <c r="T171" s="66">
        <v>7.73</v>
      </c>
      <c r="U171" s="66" t="s">
        <v>9</v>
      </c>
      <c r="V171" s="66">
        <v>1</v>
      </c>
      <c r="W171" s="66" t="s">
        <v>733</v>
      </c>
    </row>
    <row r="172" spans="1:23" x14ac:dyDescent="0.25">
      <c r="A172" s="66" t="s">
        <v>1022</v>
      </c>
      <c r="B172" s="66" t="s">
        <v>1023</v>
      </c>
      <c r="C172" s="66">
        <v>41966</v>
      </c>
      <c r="D172" s="66">
        <v>43374422</v>
      </c>
      <c r="E172" s="66">
        <v>1848</v>
      </c>
      <c r="F172" s="67">
        <v>43147.477918321798</v>
      </c>
      <c r="G172" s="66" t="s">
        <v>1024</v>
      </c>
      <c r="H172" s="66" t="s">
        <v>1025</v>
      </c>
      <c r="I172" s="66">
        <v>759</v>
      </c>
      <c r="J172" s="66" t="s">
        <v>1026</v>
      </c>
      <c r="K172" s="66">
        <v>2009</v>
      </c>
      <c r="L172" s="66" t="s">
        <v>1023</v>
      </c>
      <c r="M172" s="66">
        <v>3398753</v>
      </c>
      <c r="N172" s="66" t="s">
        <v>689</v>
      </c>
      <c r="O172" s="66" t="s">
        <v>147</v>
      </c>
      <c r="P172" s="66" t="s">
        <v>691</v>
      </c>
      <c r="Q172" s="66">
        <v>20802080302</v>
      </c>
      <c r="R172" s="66" t="s">
        <v>692</v>
      </c>
      <c r="S172" s="66" t="s">
        <v>253</v>
      </c>
      <c r="T172" s="66">
        <v>0.13</v>
      </c>
      <c r="U172" s="66" t="s">
        <v>9</v>
      </c>
      <c r="V172" s="66">
        <v>1</v>
      </c>
      <c r="W172" s="66" t="s">
        <v>733</v>
      </c>
    </row>
    <row r="173" spans="1:23" x14ac:dyDescent="0.25">
      <c r="A173" s="66" t="s">
        <v>1027</v>
      </c>
      <c r="B173" s="66" t="s">
        <v>1028</v>
      </c>
      <c r="C173" s="66">
        <v>65165</v>
      </c>
      <c r="D173" s="66">
        <v>43416287</v>
      </c>
      <c r="E173" s="66">
        <v>1848</v>
      </c>
      <c r="F173" s="67">
        <v>43147.477918321798</v>
      </c>
      <c r="G173" s="66" t="s">
        <v>1024</v>
      </c>
      <c r="H173" s="66" t="s">
        <v>1025</v>
      </c>
      <c r="I173" s="66">
        <v>759</v>
      </c>
      <c r="J173" s="66" t="s">
        <v>1026</v>
      </c>
      <c r="K173" s="66">
        <v>2009</v>
      </c>
      <c r="L173" s="66" t="s">
        <v>1028</v>
      </c>
      <c r="M173" s="66">
        <v>3398752</v>
      </c>
      <c r="N173" s="66" t="s">
        <v>689</v>
      </c>
      <c r="O173" s="66" t="s">
        <v>147</v>
      </c>
      <c r="P173" s="66" t="s">
        <v>691</v>
      </c>
      <c r="Q173" s="66">
        <v>20802080302</v>
      </c>
      <c r="R173" s="66" t="s">
        <v>692</v>
      </c>
      <c r="S173" s="66" t="s">
        <v>253</v>
      </c>
      <c r="T173" s="66">
        <v>0.11</v>
      </c>
      <c r="U173" s="66" t="s">
        <v>9</v>
      </c>
      <c r="V173" s="66">
        <v>1</v>
      </c>
      <c r="W173" s="66" t="s">
        <v>733</v>
      </c>
    </row>
    <row r="174" spans="1:23" x14ac:dyDescent="0.25">
      <c r="A174" s="66" t="s">
        <v>1029</v>
      </c>
      <c r="B174" s="66" t="s">
        <v>1030</v>
      </c>
      <c r="C174" s="66">
        <v>42309</v>
      </c>
      <c r="D174" s="66">
        <v>43374421</v>
      </c>
      <c r="E174" s="66">
        <v>1848</v>
      </c>
      <c r="F174" s="67">
        <v>43147.477918321798</v>
      </c>
      <c r="G174" s="66" t="s">
        <v>1024</v>
      </c>
      <c r="H174" s="66" t="s">
        <v>1025</v>
      </c>
      <c r="I174" s="66">
        <v>759</v>
      </c>
      <c r="J174" s="66" t="s">
        <v>1026</v>
      </c>
      <c r="K174" s="66">
        <v>2009</v>
      </c>
      <c r="L174" s="66" t="s">
        <v>1030</v>
      </c>
      <c r="M174" s="66">
        <v>3398751</v>
      </c>
      <c r="N174" s="66" t="s">
        <v>689</v>
      </c>
      <c r="O174" s="66" t="s">
        <v>147</v>
      </c>
      <c r="P174" s="66" t="s">
        <v>691</v>
      </c>
      <c r="Q174" s="66">
        <v>20802080302</v>
      </c>
      <c r="R174" s="66" t="s">
        <v>692</v>
      </c>
      <c r="S174" s="66" t="s">
        <v>253</v>
      </c>
      <c r="T174" s="66">
        <v>0.1</v>
      </c>
      <c r="U174" s="66" t="s">
        <v>9</v>
      </c>
      <c r="V174" s="66">
        <v>1</v>
      </c>
      <c r="W174" s="66" t="s">
        <v>733</v>
      </c>
    </row>
    <row r="175" spans="1:23" x14ac:dyDescent="0.25">
      <c r="A175" s="66" t="s">
        <v>1031</v>
      </c>
      <c r="B175" s="66" t="s">
        <v>1032</v>
      </c>
      <c r="C175" s="66">
        <v>65660</v>
      </c>
      <c r="D175" s="66">
        <v>43416286</v>
      </c>
      <c r="E175" s="66">
        <v>1848</v>
      </c>
      <c r="F175" s="67">
        <v>43147.477918321798</v>
      </c>
      <c r="G175" s="66" t="s">
        <v>1024</v>
      </c>
      <c r="H175" s="66" t="s">
        <v>1025</v>
      </c>
      <c r="I175" s="66">
        <v>759</v>
      </c>
      <c r="J175" s="66" t="s">
        <v>1026</v>
      </c>
      <c r="K175" s="66">
        <v>2009</v>
      </c>
      <c r="L175" s="66" t="s">
        <v>1032</v>
      </c>
      <c r="M175" s="66">
        <v>3398750</v>
      </c>
      <c r="N175" s="66" t="s">
        <v>689</v>
      </c>
      <c r="O175" s="66" t="s">
        <v>147</v>
      </c>
      <c r="P175" s="66" t="s">
        <v>691</v>
      </c>
      <c r="Q175" s="66">
        <v>20802080302</v>
      </c>
      <c r="R175" s="66" t="s">
        <v>692</v>
      </c>
      <c r="S175" s="66" t="s">
        <v>253</v>
      </c>
      <c r="T175" s="66">
        <v>0.09</v>
      </c>
      <c r="U175" s="66" t="s">
        <v>9</v>
      </c>
      <c r="V175" s="66">
        <v>1</v>
      </c>
      <c r="W175" s="66" t="s">
        <v>733</v>
      </c>
    </row>
    <row r="176" spans="1:23" x14ac:dyDescent="0.25">
      <c r="A176" s="66" t="s">
        <v>1033</v>
      </c>
      <c r="B176" s="66" t="s">
        <v>1034</v>
      </c>
      <c r="C176" s="66">
        <v>50752</v>
      </c>
      <c r="D176" s="66">
        <v>43380125</v>
      </c>
      <c r="E176" s="66">
        <v>1852</v>
      </c>
      <c r="F176" s="67">
        <v>43147.5698269676</v>
      </c>
      <c r="G176" s="66" t="s">
        <v>781</v>
      </c>
      <c r="H176" s="66" t="s">
        <v>782</v>
      </c>
      <c r="I176" s="66">
        <v>759</v>
      </c>
      <c r="J176" s="66" t="s">
        <v>783</v>
      </c>
      <c r="K176" s="66">
        <v>2010</v>
      </c>
      <c r="L176" s="66" t="s">
        <v>1034</v>
      </c>
      <c r="M176" s="66">
        <v>3408034</v>
      </c>
      <c r="N176" s="66" t="s">
        <v>689</v>
      </c>
      <c r="O176" s="66" t="s">
        <v>909</v>
      </c>
      <c r="P176" s="66" t="s">
        <v>691</v>
      </c>
      <c r="Q176" s="66">
        <v>20802060802</v>
      </c>
      <c r="R176" s="66" t="s">
        <v>692</v>
      </c>
      <c r="S176" s="66" t="s">
        <v>910</v>
      </c>
      <c r="T176" s="66">
        <v>2.9</v>
      </c>
      <c r="U176" s="66" t="s">
        <v>9</v>
      </c>
      <c r="V176" s="66">
        <v>1</v>
      </c>
      <c r="W176" s="66" t="s">
        <v>733</v>
      </c>
    </row>
    <row r="177" spans="1:23" x14ac:dyDescent="0.25">
      <c r="A177" s="66" t="s">
        <v>1035</v>
      </c>
      <c r="B177" s="66" t="s">
        <v>1036</v>
      </c>
      <c r="C177" s="66">
        <v>51684</v>
      </c>
      <c r="D177" s="66">
        <v>43380323</v>
      </c>
      <c r="E177" s="66">
        <v>1852</v>
      </c>
      <c r="F177" s="67">
        <v>43147.5698269676</v>
      </c>
      <c r="G177" s="66" t="s">
        <v>781</v>
      </c>
      <c r="H177" s="66" t="s">
        <v>782</v>
      </c>
      <c r="I177" s="66">
        <v>759</v>
      </c>
      <c r="J177" s="66" t="s">
        <v>783</v>
      </c>
      <c r="K177" s="66">
        <v>2010</v>
      </c>
      <c r="L177" s="66" t="s">
        <v>1036</v>
      </c>
      <c r="M177" s="66">
        <v>3408666</v>
      </c>
      <c r="N177" s="66" t="s">
        <v>689</v>
      </c>
      <c r="O177" s="66" t="s">
        <v>66</v>
      </c>
      <c r="P177" s="66" t="s">
        <v>691</v>
      </c>
      <c r="Q177" s="66">
        <v>20802060201</v>
      </c>
      <c r="R177" s="66" t="s">
        <v>692</v>
      </c>
      <c r="S177" s="66" t="s">
        <v>48</v>
      </c>
      <c r="T177" s="66">
        <v>4.53</v>
      </c>
      <c r="U177" s="66" t="s">
        <v>9</v>
      </c>
      <c r="V177" s="66">
        <v>1</v>
      </c>
      <c r="W177" s="66" t="s">
        <v>733</v>
      </c>
    </row>
    <row r="178" spans="1:23" x14ac:dyDescent="0.25">
      <c r="A178" s="66" t="s">
        <v>1037</v>
      </c>
      <c r="B178" s="66" t="s">
        <v>1038</v>
      </c>
      <c r="C178" s="66">
        <v>41197</v>
      </c>
      <c r="D178" s="66">
        <v>43378461</v>
      </c>
      <c r="E178" s="66">
        <v>1850</v>
      </c>
      <c r="F178" s="67">
        <v>43147.549436805602</v>
      </c>
      <c r="G178" s="66" t="s">
        <v>698</v>
      </c>
      <c r="H178" s="66" t="s">
        <v>699</v>
      </c>
      <c r="I178" s="66">
        <v>759</v>
      </c>
      <c r="J178" s="66" t="s">
        <v>700</v>
      </c>
      <c r="K178" s="66">
        <v>2010</v>
      </c>
      <c r="L178" s="66" t="s">
        <v>1038</v>
      </c>
      <c r="M178" s="66">
        <v>3401482</v>
      </c>
      <c r="N178" s="66" t="s">
        <v>689</v>
      </c>
      <c r="O178" s="66" t="s">
        <v>690</v>
      </c>
      <c r="P178" s="66" t="s">
        <v>691</v>
      </c>
      <c r="Q178" s="66">
        <v>20802060201</v>
      </c>
      <c r="R178" s="66" t="s">
        <v>692</v>
      </c>
      <c r="S178" s="66" t="s">
        <v>468</v>
      </c>
      <c r="T178" s="66">
        <v>1.4379999999999999</v>
      </c>
      <c r="U178" s="66" t="s">
        <v>9</v>
      </c>
      <c r="V178" s="66">
        <v>1</v>
      </c>
      <c r="W178" s="66" t="s">
        <v>733</v>
      </c>
    </row>
    <row r="179" spans="1:23" x14ac:dyDescent="0.25">
      <c r="A179" s="66" t="s">
        <v>1037</v>
      </c>
      <c r="B179" s="66" t="s">
        <v>1038</v>
      </c>
      <c r="C179" s="66">
        <v>48477</v>
      </c>
      <c r="D179" s="66">
        <v>43375631</v>
      </c>
      <c r="E179" s="66">
        <v>1850</v>
      </c>
      <c r="F179" s="67">
        <v>43147.549436805602</v>
      </c>
      <c r="G179" s="66" t="s">
        <v>698</v>
      </c>
      <c r="H179" s="66" t="s">
        <v>699</v>
      </c>
      <c r="I179" s="66">
        <v>759</v>
      </c>
      <c r="J179" s="66" t="s">
        <v>700</v>
      </c>
      <c r="K179" s="66">
        <v>2010</v>
      </c>
      <c r="L179" s="66" t="s">
        <v>1038</v>
      </c>
      <c r="M179" s="66">
        <v>3401482</v>
      </c>
      <c r="N179" s="66" t="s">
        <v>689</v>
      </c>
      <c r="O179" s="66" t="s">
        <v>690</v>
      </c>
      <c r="P179" s="66" t="s">
        <v>691</v>
      </c>
      <c r="Q179" s="66">
        <v>20802060201</v>
      </c>
      <c r="R179" s="66" t="s">
        <v>692</v>
      </c>
      <c r="S179" s="66" t="s">
        <v>251</v>
      </c>
      <c r="T179" s="66">
        <v>0.1198</v>
      </c>
      <c r="U179" s="66" t="s">
        <v>45</v>
      </c>
      <c r="V179" s="66">
        <v>1</v>
      </c>
      <c r="W179" s="66" t="s">
        <v>733</v>
      </c>
    </row>
    <row r="180" spans="1:23" x14ac:dyDescent="0.25">
      <c r="A180" s="66" t="s">
        <v>1037</v>
      </c>
      <c r="B180" s="66" t="s">
        <v>1038</v>
      </c>
      <c r="C180" s="66">
        <v>55342</v>
      </c>
      <c r="D180" s="66">
        <v>43380396</v>
      </c>
      <c r="E180" s="66">
        <v>1850</v>
      </c>
      <c r="F180" s="67">
        <v>43147.549436805602</v>
      </c>
      <c r="G180" s="66" t="s">
        <v>698</v>
      </c>
      <c r="H180" s="66" t="s">
        <v>699</v>
      </c>
      <c r="I180" s="66">
        <v>759</v>
      </c>
      <c r="J180" s="66" t="s">
        <v>700</v>
      </c>
      <c r="K180" s="66">
        <v>2010</v>
      </c>
      <c r="L180" s="66" t="s">
        <v>1038</v>
      </c>
      <c r="M180" s="66">
        <v>3401482</v>
      </c>
      <c r="N180" s="66" t="s">
        <v>689</v>
      </c>
      <c r="O180" s="66" t="s">
        <v>690</v>
      </c>
      <c r="P180" s="66" t="s">
        <v>691</v>
      </c>
      <c r="Q180" s="66">
        <v>20802060201</v>
      </c>
      <c r="R180" s="66" t="s">
        <v>692</v>
      </c>
      <c r="S180" s="66" t="s">
        <v>252</v>
      </c>
      <c r="T180" s="66">
        <v>2.8759999999999999</v>
      </c>
      <c r="U180" s="66" t="s">
        <v>9</v>
      </c>
      <c r="V180" s="66">
        <v>1</v>
      </c>
      <c r="W180" s="66" t="s">
        <v>733</v>
      </c>
    </row>
    <row r="181" spans="1:23" x14ac:dyDescent="0.25">
      <c r="A181" s="66" t="s">
        <v>1039</v>
      </c>
      <c r="B181" s="66" t="s">
        <v>1040</v>
      </c>
      <c r="C181" s="66">
        <v>49115</v>
      </c>
      <c r="D181" s="66">
        <v>43383333</v>
      </c>
      <c r="E181" s="66">
        <v>1853</v>
      </c>
      <c r="F181" s="67">
        <v>43147.5901711806</v>
      </c>
      <c r="G181" s="66" t="s">
        <v>878</v>
      </c>
      <c r="H181" s="66" t="s">
        <v>879</v>
      </c>
      <c r="I181" s="66">
        <v>759</v>
      </c>
      <c r="J181" s="66" t="s">
        <v>880</v>
      </c>
      <c r="K181" s="66">
        <v>2011</v>
      </c>
      <c r="L181" s="66" t="s">
        <v>1040</v>
      </c>
      <c r="M181" s="66">
        <v>3411367</v>
      </c>
      <c r="N181" s="66" t="s">
        <v>689</v>
      </c>
      <c r="O181" s="66" t="s">
        <v>147</v>
      </c>
      <c r="P181" s="66" t="s">
        <v>691</v>
      </c>
      <c r="Q181" s="66"/>
      <c r="R181" s="66" t="s">
        <v>692</v>
      </c>
      <c r="S181" s="66" t="s">
        <v>250</v>
      </c>
      <c r="T181" s="66">
        <v>0.18</v>
      </c>
      <c r="U181" s="66" t="s">
        <v>9</v>
      </c>
      <c r="V181" s="66">
        <v>1</v>
      </c>
      <c r="W181" s="66" t="s">
        <v>733</v>
      </c>
    </row>
    <row r="182" spans="1:23" x14ac:dyDescent="0.25">
      <c r="A182" s="66" t="s">
        <v>1041</v>
      </c>
      <c r="B182" s="66" t="s">
        <v>1042</v>
      </c>
      <c r="C182" s="66">
        <v>41323</v>
      </c>
      <c r="D182" s="66">
        <v>43378121</v>
      </c>
      <c r="E182" s="66">
        <v>1853</v>
      </c>
      <c r="F182" s="67">
        <v>43147.5901711806</v>
      </c>
      <c r="G182" s="66" t="s">
        <v>878</v>
      </c>
      <c r="H182" s="66" t="s">
        <v>879</v>
      </c>
      <c r="I182" s="66">
        <v>759</v>
      </c>
      <c r="J182" s="66" t="s">
        <v>880</v>
      </c>
      <c r="K182" s="66">
        <v>2011</v>
      </c>
      <c r="L182" s="66" t="s">
        <v>1042</v>
      </c>
      <c r="M182" s="66">
        <v>3411194</v>
      </c>
      <c r="N182" s="66" t="s">
        <v>689</v>
      </c>
      <c r="O182" s="66" t="s">
        <v>708</v>
      </c>
      <c r="P182" s="66" t="s">
        <v>691</v>
      </c>
      <c r="Q182" s="66">
        <v>20802060103</v>
      </c>
      <c r="R182" s="66" t="s">
        <v>692</v>
      </c>
      <c r="S182" s="66" t="s">
        <v>251</v>
      </c>
      <c r="T182" s="66">
        <v>2.1000000000000001E-2</v>
      </c>
      <c r="U182" s="66" t="s">
        <v>45</v>
      </c>
      <c r="V182" s="66">
        <v>1</v>
      </c>
      <c r="W182" s="66" t="s">
        <v>733</v>
      </c>
    </row>
    <row r="183" spans="1:23" x14ac:dyDescent="0.25">
      <c r="A183" s="66" t="s">
        <v>1041</v>
      </c>
      <c r="B183" s="66" t="s">
        <v>1042</v>
      </c>
      <c r="C183" s="66">
        <v>44033</v>
      </c>
      <c r="D183" s="66">
        <v>43387598</v>
      </c>
      <c r="E183" s="66">
        <v>1853</v>
      </c>
      <c r="F183" s="67">
        <v>43147.5901711806</v>
      </c>
      <c r="G183" s="66" t="s">
        <v>878</v>
      </c>
      <c r="H183" s="66" t="s">
        <v>879</v>
      </c>
      <c r="I183" s="66">
        <v>759</v>
      </c>
      <c r="J183" s="66" t="s">
        <v>880</v>
      </c>
      <c r="K183" s="66">
        <v>2011</v>
      </c>
      <c r="L183" s="66" t="s">
        <v>1042</v>
      </c>
      <c r="M183" s="66">
        <v>3411194</v>
      </c>
      <c r="N183" s="66" t="s">
        <v>689</v>
      </c>
      <c r="O183" s="66" t="s">
        <v>708</v>
      </c>
      <c r="P183" s="66" t="s">
        <v>691</v>
      </c>
      <c r="Q183" s="66">
        <v>20802060103</v>
      </c>
      <c r="R183" s="66" t="s">
        <v>692</v>
      </c>
      <c r="S183" s="66" t="s">
        <v>468</v>
      </c>
      <c r="T183" s="66">
        <v>0.11</v>
      </c>
      <c r="U183" s="66" t="s">
        <v>9</v>
      </c>
      <c r="V183" s="66">
        <v>1</v>
      </c>
      <c r="W183" s="66" t="s">
        <v>733</v>
      </c>
    </row>
    <row r="184" spans="1:23" x14ac:dyDescent="0.25">
      <c r="A184" s="66" t="s">
        <v>1041</v>
      </c>
      <c r="B184" s="66" t="s">
        <v>1042</v>
      </c>
      <c r="C184" s="66">
        <v>52130</v>
      </c>
      <c r="D184" s="66">
        <v>43379719</v>
      </c>
      <c r="E184" s="66">
        <v>1853</v>
      </c>
      <c r="F184" s="67">
        <v>43147.5901711806</v>
      </c>
      <c r="G184" s="66" t="s">
        <v>878</v>
      </c>
      <c r="H184" s="66" t="s">
        <v>879</v>
      </c>
      <c r="I184" s="66">
        <v>759</v>
      </c>
      <c r="J184" s="66" t="s">
        <v>880</v>
      </c>
      <c r="K184" s="66">
        <v>2011</v>
      </c>
      <c r="L184" s="66" t="s">
        <v>1042</v>
      </c>
      <c r="M184" s="66">
        <v>3411194</v>
      </c>
      <c r="N184" s="66" t="s">
        <v>689</v>
      </c>
      <c r="O184" s="66" t="s">
        <v>708</v>
      </c>
      <c r="P184" s="66" t="s">
        <v>691</v>
      </c>
      <c r="Q184" s="66">
        <v>20802060103</v>
      </c>
      <c r="R184" s="66" t="s">
        <v>692</v>
      </c>
      <c r="S184" s="66" t="s">
        <v>252</v>
      </c>
      <c r="T184" s="66">
        <v>0.32</v>
      </c>
      <c r="U184" s="66" t="s">
        <v>9</v>
      </c>
      <c r="V184" s="66">
        <v>1</v>
      </c>
      <c r="W184" s="66" t="s">
        <v>733</v>
      </c>
    </row>
    <row r="185" spans="1:23" x14ac:dyDescent="0.25">
      <c r="A185" s="66" t="s">
        <v>1043</v>
      </c>
      <c r="B185" s="66" t="s">
        <v>1044</v>
      </c>
      <c r="C185" s="66">
        <v>38030</v>
      </c>
      <c r="D185" s="66">
        <v>43378120</v>
      </c>
      <c r="E185" s="66">
        <v>1853</v>
      </c>
      <c r="F185" s="67">
        <v>43147.5901711806</v>
      </c>
      <c r="G185" s="66" t="s">
        <v>878</v>
      </c>
      <c r="H185" s="66" t="s">
        <v>879</v>
      </c>
      <c r="I185" s="66">
        <v>759</v>
      </c>
      <c r="J185" s="66" t="s">
        <v>880</v>
      </c>
      <c r="K185" s="66">
        <v>2011</v>
      </c>
      <c r="L185" s="66" t="s">
        <v>1044</v>
      </c>
      <c r="M185" s="66">
        <v>3411193</v>
      </c>
      <c r="N185" s="66" t="s">
        <v>689</v>
      </c>
      <c r="O185" s="66" t="s">
        <v>708</v>
      </c>
      <c r="P185" s="66" t="s">
        <v>691</v>
      </c>
      <c r="Q185" s="66">
        <v>20802060103</v>
      </c>
      <c r="R185" s="66" t="s">
        <v>692</v>
      </c>
      <c r="S185" s="66" t="s">
        <v>251</v>
      </c>
      <c r="T185" s="66">
        <v>4.5999999999999999E-2</v>
      </c>
      <c r="U185" s="66" t="s">
        <v>45</v>
      </c>
      <c r="V185" s="66">
        <v>1</v>
      </c>
      <c r="W185" s="66" t="s">
        <v>733</v>
      </c>
    </row>
    <row r="186" spans="1:23" x14ac:dyDescent="0.25">
      <c r="A186" s="66" t="s">
        <v>1043</v>
      </c>
      <c r="B186" s="66" t="s">
        <v>1044</v>
      </c>
      <c r="C186" s="66">
        <v>46419</v>
      </c>
      <c r="D186" s="66">
        <v>43383061</v>
      </c>
      <c r="E186" s="66">
        <v>1853</v>
      </c>
      <c r="F186" s="67">
        <v>43147.5901711806</v>
      </c>
      <c r="G186" s="66" t="s">
        <v>878</v>
      </c>
      <c r="H186" s="66" t="s">
        <v>879</v>
      </c>
      <c r="I186" s="66">
        <v>759</v>
      </c>
      <c r="J186" s="66" t="s">
        <v>880</v>
      </c>
      <c r="K186" s="66">
        <v>2011</v>
      </c>
      <c r="L186" s="66" t="s">
        <v>1044</v>
      </c>
      <c r="M186" s="66">
        <v>3411193</v>
      </c>
      <c r="N186" s="66" t="s">
        <v>689</v>
      </c>
      <c r="O186" s="66" t="s">
        <v>708</v>
      </c>
      <c r="P186" s="66" t="s">
        <v>691</v>
      </c>
      <c r="Q186" s="66">
        <v>20802060103</v>
      </c>
      <c r="R186" s="66" t="s">
        <v>692</v>
      </c>
      <c r="S186" s="66" t="s">
        <v>252</v>
      </c>
      <c r="T186" s="66">
        <v>0.26</v>
      </c>
      <c r="U186" s="66" t="s">
        <v>9</v>
      </c>
      <c r="V186" s="66">
        <v>1</v>
      </c>
      <c r="W186" s="66" t="s">
        <v>733</v>
      </c>
    </row>
    <row r="187" spans="1:23" x14ac:dyDescent="0.25">
      <c r="A187" s="66" t="s">
        <v>1043</v>
      </c>
      <c r="B187" s="66" t="s">
        <v>1044</v>
      </c>
      <c r="C187" s="66">
        <v>57931</v>
      </c>
      <c r="D187" s="66">
        <v>43381257</v>
      </c>
      <c r="E187" s="66">
        <v>1853</v>
      </c>
      <c r="F187" s="67">
        <v>43147.5901711806</v>
      </c>
      <c r="G187" s="66" t="s">
        <v>878</v>
      </c>
      <c r="H187" s="66" t="s">
        <v>879</v>
      </c>
      <c r="I187" s="66">
        <v>759</v>
      </c>
      <c r="J187" s="66" t="s">
        <v>880</v>
      </c>
      <c r="K187" s="66">
        <v>2011</v>
      </c>
      <c r="L187" s="66" t="s">
        <v>1044</v>
      </c>
      <c r="M187" s="66">
        <v>3411193</v>
      </c>
      <c r="N187" s="66" t="s">
        <v>689</v>
      </c>
      <c r="O187" s="66" t="s">
        <v>708</v>
      </c>
      <c r="P187" s="66" t="s">
        <v>691</v>
      </c>
      <c r="Q187" s="66">
        <v>20802060103</v>
      </c>
      <c r="R187" s="66" t="s">
        <v>692</v>
      </c>
      <c r="S187" s="66" t="s">
        <v>468</v>
      </c>
      <c r="T187" s="66">
        <v>0.02</v>
      </c>
      <c r="U187" s="66" t="s">
        <v>9</v>
      </c>
      <c r="V187" s="66">
        <v>1</v>
      </c>
      <c r="W187" s="66" t="s">
        <v>733</v>
      </c>
    </row>
    <row r="188" spans="1:23" x14ac:dyDescent="0.25">
      <c r="A188" s="66" t="s">
        <v>1045</v>
      </c>
      <c r="B188" s="66" t="s">
        <v>1046</v>
      </c>
      <c r="C188" s="66">
        <v>43501</v>
      </c>
      <c r="D188" s="66">
        <v>43387600</v>
      </c>
      <c r="E188" s="66">
        <v>1853</v>
      </c>
      <c r="F188" s="67">
        <v>43147.5901711806</v>
      </c>
      <c r="G188" s="66" t="s">
        <v>878</v>
      </c>
      <c r="H188" s="66" t="s">
        <v>879</v>
      </c>
      <c r="I188" s="66">
        <v>759</v>
      </c>
      <c r="J188" s="66" t="s">
        <v>880</v>
      </c>
      <c r="K188" s="66">
        <v>2011</v>
      </c>
      <c r="L188" s="66" t="s">
        <v>1046</v>
      </c>
      <c r="M188" s="66">
        <v>3411203</v>
      </c>
      <c r="N188" s="66" t="s">
        <v>689</v>
      </c>
      <c r="O188" s="66" t="s">
        <v>690</v>
      </c>
      <c r="P188" s="66" t="s">
        <v>691</v>
      </c>
      <c r="Q188" s="66">
        <v>20802060201</v>
      </c>
      <c r="R188" s="66" t="s">
        <v>692</v>
      </c>
      <c r="S188" s="66" t="s">
        <v>252</v>
      </c>
      <c r="T188" s="66">
        <v>6.6189999999999998</v>
      </c>
      <c r="U188" s="66" t="s">
        <v>9</v>
      </c>
      <c r="V188" s="66">
        <v>1</v>
      </c>
      <c r="W188" s="66" t="s">
        <v>733</v>
      </c>
    </row>
    <row r="189" spans="1:23" x14ac:dyDescent="0.25">
      <c r="A189" s="66" t="s">
        <v>1045</v>
      </c>
      <c r="B189" s="66" t="s">
        <v>1046</v>
      </c>
      <c r="C189" s="66">
        <v>46465</v>
      </c>
      <c r="D189" s="66">
        <v>43383064</v>
      </c>
      <c r="E189" s="66">
        <v>1853</v>
      </c>
      <c r="F189" s="67">
        <v>43147.5901711806</v>
      </c>
      <c r="G189" s="66" t="s">
        <v>878</v>
      </c>
      <c r="H189" s="66" t="s">
        <v>879</v>
      </c>
      <c r="I189" s="66">
        <v>759</v>
      </c>
      <c r="J189" s="66" t="s">
        <v>880</v>
      </c>
      <c r="K189" s="66">
        <v>2011</v>
      </c>
      <c r="L189" s="66" t="s">
        <v>1046</v>
      </c>
      <c r="M189" s="66">
        <v>3411203</v>
      </c>
      <c r="N189" s="66" t="s">
        <v>689</v>
      </c>
      <c r="O189" s="66" t="s">
        <v>690</v>
      </c>
      <c r="P189" s="66" t="s">
        <v>691</v>
      </c>
      <c r="Q189" s="66">
        <v>20802060201</v>
      </c>
      <c r="R189" s="66" t="s">
        <v>692</v>
      </c>
      <c r="S189" s="66" t="s">
        <v>468</v>
      </c>
      <c r="T189" s="66">
        <v>3.3094999999999999</v>
      </c>
      <c r="U189" s="66" t="s">
        <v>9</v>
      </c>
      <c r="V189" s="66">
        <v>1</v>
      </c>
      <c r="W189" s="66" t="s">
        <v>733</v>
      </c>
    </row>
    <row r="190" spans="1:23" x14ac:dyDescent="0.25">
      <c r="A190" s="66" t="s">
        <v>1045</v>
      </c>
      <c r="B190" s="66" t="s">
        <v>1046</v>
      </c>
      <c r="C190" s="66">
        <v>60415</v>
      </c>
      <c r="D190" s="66">
        <v>43381260</v>
      </c>
      <c r="E190" s="66">
        <v>1853</v>
      </c>
      <c r="F190" s="67">
        <v>43147.5901711806</v>
      </c>
      <c r="G190" s="66" t="s">
        <v>878</v>
      </c>
      <c r="H190" s="66" t="s">
        <v>879</v>
      </c>
      <c r="I190" s="66">
        <v>759</v>
      </c>
      <c r="J190" s="66" t="s">
        <v>880</v>
      </c>
      <c r="K190" s="66">
        <v>2011</v>
      </c>
      <c r="L190" s="66" t="s">
        <v>1046</v>
      </c>
      <c r="M190" s="66">
        <v>3411203</v>
      </c>
      <c r="N190" s="66" t="s">
        <v>689</v>
      </c>
      <c r="O190" s="66" t="s">
        <v>690</v>
      </c>
      <c r="P190" s="66" t="s">
        <v>691</v>
      </c>
      <c r="Q190" s="66">
        <v>20802060201</v>
      </c>
      <c r="R190" s="66" t="s">
        <v>692</v>
      </c>
      <c r="S190" s="66" t="s">
        <v>251</v>
      </c>
      <c r="T190" s="66">
        <v>0.27579999999999999</v>
      </c>
      <c r="U190" s="66" t="s">
        <v>45</v>
      </c>
      <c r="V190" s="66">
        <v>1</v>
      </c>
      <c r="W190" s="66" t="s">
        <v>733</v>
      </c>
    </row>
    <row r="191" spans="1:23" x14ac:dyDescent="0.25">
      <c r="A191" s="66" t="s">
        <v>1047</v>
      </c>
      <c r="B191" s="66" t="s">
        <v>1048</v>
      </c>
      <c r="C191" s="66">
        <v>48401</v>
      </c>
      <c r="D191" s="66">
        <v>43379720</v>
      </c>
      <c r="E191" s="66">
        <v>1853</v>
      </c>
      <c r="F191" s="67">
        <v>43147.5901711806</v>
      </c>
      <c r="G191" s="66" t="s">
        <v>878</v>
      </c>
      <c r="H191" s="66" t="s">
        <v>879</v>
      </c>
      <c r="I191" s="66">
        <v>759</v>
      </c>
      <c r="J191" s="66" t="s">
        <v>880</v>
      </c>
      <c r="K191" s="66">
        <v>2011</v>
      </c>
      <c r="L191" s="66" t="s">
        <v>1048</v>
      </c>
      <c r="M191" s="66">
        <v>3411201</v>
      </c>
      <c r="N191" s="66" t="s">
        <v>689</v>
      </c>
      <c r="O191" s="66" t="s">
        <v>708</v>
      </c>
      <c r="P191" s="66" t="s">
        <v>691</v>
      </c>
      <c r="Q191" s="66">
        <v>20802080302</v>
      </c>
      <c r="R191" s="66" t="s">
        <v>692</v>
      </c>
      <c r="S191" s="66" t="s">
        <v>468</v>
      </c>
      <c r="T191" s="66">
        <v>3.7850000000000001</v>
      </c>
      <c r="U191" s="66" t="s">
        <v>9</v>
      </c>
      <c r="V191" s="66">
        <v>1</v>
      </c>
      <c r="W191" s="66" t="s">
        <v>733</v>
      </c>
    </row>
    <row r="192" spans="1:23" x14ac:dyDescent="0.25">
      <c r="A192" s="66" t="s">
        <v>1047</v>
      </c>
      <c r="B192" s="66" t="s">
        <v>1048</v>
      </c>
      <c r="C192" s="66">
        <v>59392</v>
      </c>
      <c r="D192" s="66">
        <v>43381258</v>
      </c>
      <c r="E192" s="66">
        <v>1853</v>
      </c>
      <c r="F192" s="67">
        <v>43147.5901711806</v>
      </c>
      <c r="G192" s="66" t="s">
        <v>878</v>
      </c>
      <c r="H192" s="66" t="s">
        <v>879</v>
      </c>
      <c r="I192" s="66">
        <v>759</v>
      </c>
      <c r="J192" s="66" t="s">
        <v>880</v>
      </c>
      <c r="K192" s="66">
        <v>2011</v>
      </c>
      <c r="L192" s="66" t="s">
        <v>1048</v>
      </c>
      <c r="M192" s="66">
        <v>3411201</v>
      </c>
      <c r="N192" s="66" t="s">
        <v>689</v>
      </c>
      <c r="O192" s="66" t="s">
        <v>708</v>
      </c>
      <c r="P192" s="66" t="s">
        <v>691</v>
      </c>
      <c r="Q192" s="66">
        <v>20802080302</v>
      </c>
      <c r="R192" s="66" t="s">
        <v>692</v>
      </c>
      <c r="S192" s="66" t="s">
        <v>251</v>
      </c>
      <c r="T192" s="66">
        <v>0.31540000000000001</v>
      </c>
      <c r="U192" s="66" t="s">
        <v>45</v>
      </c>
      <c r="V192" s="66">
        <v>1</v>
      </c>
      <c r="W192" s="66" t="s">
        <v>733</v>
      </c>
    </row>
    <row r="193" spans="1:23" x14ac:dyDescent="0.25">
      <c r="A193" s="66" t="s">
        <v>1047</v>
      </c>
      <c r="B193" s="66" t="s">
        <v>1048</v>
      </c>
      <c r="C193" s="66">
        <v>65546</v>
      </c>
      <c r="D193" s="66">
        <v>43416891</v>
      </c>
      <c r="E193" s="66">
        <v>1853</v>
      </c>
      <c r="F193" s="67">
        <v>43147.5901711806</v>
      </c>
      <c r="G193" s="66" t="s">
        <v>878</v>
      </c>
      <c r="H193" s="66" t="s">
        <v>879</v>
      </c>
      <c r="I193" s="66">
        <v>759</v>
      </c>
      <c r="J193" s="66" t="s">
        <v>880</v>
      </c>
      <c r="K193" s="66">
        <v>2011</v>
      </c>
      <c r="L193" s="66" t="s">
        <v>1048</v>
      </c>
      <c r="M193" s="66">
        <v>3411201</v>
      </c>
      <c r="N193" s="66" t="s">
        <v>689</v>
      </c>
      <c r="O193" s="66" t="s">
        <v>708</v>
      </c>
      <c r="P193" s="66" t="s">
        <v>691</v>
      </c>
      <c r="Q193" s="66">
        <v>20802080302</v>
      </c>
      <c r="R193" s="66" t="s">
        <v>692</v>
      </c>
      <c r="S193" s="66" t="s">
        <v>252</v>
      </c>
      <c r="T193" s="66">
        <v>7.57</v>
      </c>
      <c r="U193" s="66" t="s">
        <v>9</v>
      </c>
      <c r="V193" s="66">
        <v>1</v>
      </c>
      <c r="W193" s="66" t="s">
        <v>733</v>
      </c>
    </row>
    <row r="194" spans="1:23" x14ac:dyDescent="0.25">
      <c r="A194" s="66" t="s">
        <v>1049</v>
      </c>
      <c r="B194" s="66" t="s">
        <v>1050</v>
      </c>
      <c r="C194" s="66">
        <v>46757</v>
      </c>
      <c r="D194" s="66">
        <v>43388101</v>
      </c>
      <c r="E194" s="66">
        <v>1862</v>
      </c>
      <c r="F194" s="67">
        <v>43151.516158599501</v>
      </c>
      <c r="G194" s="66" t="s">
        <v>802</v>
      </c>
      <c r="H194" s="66" t="s">
        <v>803</v>
      </c>
      <c r="I194" s="66">
        <v>759</v>
      </c>
      <c r="J194" s="66" t="s">
        <v>804</v>
      </c>
      <c r="K194" s="66">
        <v>2013</v>
      </c>
      <c r="L194" s="66" t="s">
        <v>1050</v>
      </c>
      <c r="M194" s="66">
        <v>3438545</v>
      </c>
      <c r="N194" s="66" t="s">
        <v>689</v>
      </c>
      <c r="O194" s="66" t="s">
        <v>237</v>
      </c>
      <c r="P194" s="66" t="s">
        <v>691</v>
      </c>
      <c r="Q194" s="66">
        <v>20802080203</v>
      </c>
      <c r="R194" s="66" t="s">
        <v>692</v>
      </c>
      <c r="S194" s="66" t="s">
        <v>26</v>
      </c>
      <c r="T194" s="66">
        <v>9.52</v>
      </c>
      <c r="U194" s="66" t="s">
        <v>9</v>
      </c>
      <c r="V194" s="66">
        <v>1</v>
      </c>
      <c r="W194" s="66" t="s">
        <v>733</v>
      </c>
    </row>
    <row r="195" spans="1:23" x14ac:dyDescent="0.25">
      <c r="A195" s="66" t="s">
        <v>1051</v>
      </c>
      <c r="B195" s="66" t="s">
        <v>1052</v>
      </c>
      <c r="C195" s="66">
        <v>50009</v>
      </c>
      <c r="D195" s="66">
        <v>43393199</v>
      </c>
      <c r="E195" s="66">
        <v>1862</v>
      </c>
      <c r="F195" s="67">
        <v>43151.516158599501</v>
      </c>
      <c r="G195" s="66" t="s">
        <v>802</v>
      </c>
      <c r="H195" s="66" t="s">
        <v>803</v>
      </c>
      <c r="I195" s="66">
        <v>759</v>
      </c>
      <c r="J195" s="66" t="s">
        <v>804</v>
      </c>
      <c r="K195" s="66">
        <v>2013</v>
      </c>
      <c r="L195" s="66" t="s">
        <v>1052</v>
      </c>
      <c r="M195" s="66">
        <v>3438087</v>
      </c>
      <c r="N195" s="66" t="s">
        <v>689</v>
      </c>
      <c r="O195" s="66" t="s">
        <v>708</v>
      </c>
      <c r="P195" s="66" t="s">
        <v>691</v>
      </c>
      <c r="Q195" s="66">
        <v>20700110305</v>
      </c>
      <c r="R195" s="66" t="s">
        <v>692</v>
      </c>
      <c r="S195" s="66" t="s">
        <v>251</v>
      </c>
      <c r="T195" s="66">
        <v>1.9</v>
      </c>
      <c r="U195" s="66" t="s">
        <v>45</v>
      </c>
      <c r="V195" s="66">
        <v>1</v>
      </c>
      <c r="W195" s="66" t="s">
        <v>733</v>
      </c>
    </row>
    <row r="196" spans="1:23" x14ac:dyDescent="0.25">
      <c r="A196" s="66" t="s">
        <v>1051</v>
      </c>
      <c r="B196" s="66" t="s">
        <v>1052</v>
      </c>
      <c r="C196" s="66">
        <v>59056</v>
      </c>
      <c r="D196" s="66">
        <v>43389302</v>
      </c>
      <c r="E196" s="66">
        <v>1862</v>
      </c>
      <c r="F196" s="67">
        <v>43151.516158599501</v>
      </c>
      <c r="G196" s="66" t="s">
        <v>802</v>
      </c>
      <c r="H196" s="66" t="s">
        <v>803</v>
      </c>
      <c r="I196" s="66">
        <v>759</v>
      </c>
      <c r="J196" s="66" t="s">
        <v>804</v>
      </c>
      <c r="K196" s="66">
        <v>2013</v>
      </c>
      <c r="L196" s="66" t="s">
        <v>1052</v>
      </c>
      <c r="M196" s="66">
        <v>3438087</v>
      </c>
      <c r="N196" s="66" t="s">
        <v>689</v>
      </c>
      <c r="O196" s="66" t="s">
        <v>708</v>
      </c>
      <c r="P196" s="66" t="s">
        <v>691</v>
      </c>
      <c r="Q196" s="66">
        <v>20700110305</v>
      </c>
      <c r="R196" s="66" t="s">
        <v>692</v>
      </c>
      <c r="S196" s="66" t="s">
        <v>252</v>
      </c>
      <c r="T196" s="66">
        <v>161</v>
      </c>
      <c r="U196" s="66" t="s">
        <v>9</v>
      </c>
      <c r="V196" s="66">
        <v>1</v>
      </c>
      <c r="W196" s="66" t="s">
        <v>733</v>
      </c>
    </row>
    <row r="197" spans="1:23" x14ac:dyDescent="0.25">
      <c r="A197" s="66" t="s">
        <v>1051</v>
      </c>
      <c r="B197" s="66" t="s">
        <v>1052</v>
      </c>
      <c r="C197" s="66">
        <v>62944</v>
      </c>
      <c r="D197" s="66">
        <v>43390681</v>
      </c>
      <c r="E197" s="66">
        <v>1862</v>
      </c>
      <c r="F197" s="67">
        <v>43151.516158599501</v>
      </c>
      <c r="G197" s="66" t="s">
        <v>802</v>
      </c>
      <c r="H197" s="66" t="s">
        <v>803</v>
      </c>
      <c r="I197" s="66">
        <v>759</v>
      </c>
      <c r="J197" s="66" t="s">
        <v>804</v>
      </c>
      <c r="K197" s="66">
        <v>2013</v>
      </c>
      <c r="L197" s="66" t="s">
        <v>1052</v>
      </c>
      <c r="M197" s="66">
        <v>3438087</v>
      </c>
      <c r="N197" s="66" t="s">
        <v>689</v>
      </c>
      <c r="O197" s="66" t="s">
        <v>708</v>
      </c>
      <c r="P197" s="66" t="s">
        <v>691</v>
      </c>
      <c r="Q197" s="66">
        <v>20700110305</v>
      </c>
      <c r="R197" s="66" t="s">
        <v>692</v>
      </c>
      <c r="S197" s="66" t="s">
        <v>468</v>
      </c>
      <c r="T197" s="66">
        <v>42</v>
      </c>
      <c r="U197" s="66" t="s">
        <v>9</v>
      </c>
      <c r="V197" s="66">
        <v>1</v>
      </c>
      <c r="W197" s="66" t="s">
        <v>733</v>
      </c>
    </row>
    <row r="198" spans="1:23" x14ac:dyDescent="0.25">
      <c r="A198" s="66" t="s">
        <v>1053</v>
      </c>
      <c r="B198" s="66" t="s">
        <v>1054</v>
      </c>
      <c r="C198" s="66">
        <v>10117</v>
      </c>
      <c r="D198" s="66">
        <v>43341502</v>
      </c>
      <c r="E198" s="66">
        <v>1802</v>
      </c>
      <c r="F198" s="67">
        <v>43146.383170868103</v>
      </c>
      <c r="G198" s="66" t="s">
        <v>747</v>
      </c>
      <c r="H198" s="66" t="s">
        <v>748</v>
      </c>
      <c r="I198" s="66">
        <v>759</v>
      </c>
      <c r="J198" s="66" t="s">
        <v>749</v>
      </c>
      <c r="K198" s="66">
        <v>2016</v>
      </c>
      <c r="L198" s="66" t="s">
        <v>1054</v>
      </c>
      <c r="M198" s="66">
        <v>3309833</v>
      </c>
      <c r="N198" s="66" t="s">
        <v>689</v>
      </c>
      <c r="O198" s="66" t="s">
        <v>461</v>
      </c>
      <c r="P198" s="66" t="s">
        <v>691</v>
      </c>
      <c r="Q198" s="66">
        <v>20802080302</v>
      </c>
      <c r="R198" s="66" t="s">
        <v>692</v>
      </c>
      <c r="S198" s="66" t="s">
        <v>48</v>
      </c>
      <c r="T198" s="66">
        <v>1.72</v>
      </c>
      <c r="U198" s="66" t="s">
        <v>9</v>
      </c>
      <c r="V198" s="66">
        <v>1</v>
      </c>
      <c r="W198" s="66" t="s">
        <v>733</v>
      </c>
    </row>
    <row r="199" spans="1:23" x14ac:dyDescent="0.25">
      <c r="A199" s="66" t="s">
        <v>1055</v>
      </c>
      <c r="B199" s="66" t="s">
        <v>1056</v>
      </c>
      <c r="C199" s="66">
        <v>51410</v>
      </c>
      <c r="D199" s="66">
        <v>43379680</v>
      </c>
      <c r="E199" s="66">
        <v>1850</v>
      </c>
      <c r="F199" s="67">
        <v>43147.549436805602</v>
      </c>
      <c r="G199" s="66" t="s">
        <v>698</v>
      </c>
      <c r="H199" s="66" t="s">
        <v>699</v>
      </c>
      <c r="I199" s="66">
        <v>759</v>
      </c>
      <c r="J199" s="66" t="s">
        <v>700</v>
      </c>
      <c r="K199" s="66">
        <v>2010</v>
      </c>
      <c r="L199" s="66" t="s">
        <v>1056</v>
      </c>
      <c r="M199" s="66">
        <v>3401483</v>
      </c>
      <c r="N199" s="66" t="s">
        <v>689</v>
      </c>
      <c r="O199" s="66" t="s">
        <v>708</v>
      </c>
      <c r="P199" s="66" t="s">
        <v>691</v>
      </c>
      <c r="Q199" s="66">
        <v>20801070203</v>
      </c>
      <c r="R199" s="66" t="s">
        <v>692</v>
      </c>
      <c r="S199" s="66" t="s">
        <v>468</v>
      </c>
      <c r="T199" s="66">
        <v>0.84</v>
      </c>
      <c r="U199" s="66" t="s">
        <v>9</v>
      </c>
      <c r="V199" s="66">
        <v>1</v>
      </c>
      <c r="W199" s="66" t="s">
        <v>733</v>
      </c>
    </row>
    <row r="200" spans="1:23" x14ac:dyDescent="0.25">
      <c r="A200" s="66" t="s">
        <v>1055</v>
      </c>
      <c r="B200" s="66" t="s">
        <v>1056</v>
      </c>
      <c r="C200" s="66">
        <v>58276</v>
      </c>
      <c r="D200" s="66">
        <v>43384701</v>
      </c>
      <c r="E200" s="66">
        <v>1850</v>
      </c>
      <c r="F200" s="67">
        <v>43147.549436805602</v>
      </c>
      <c r="G200" s="66" t="s">
        <v>698</v>
      </c>
      <c r="H200" s="66" t="s">
        <v>699</v>
      </c>
      <c r="I200" s="66">
        <v>759</v>
      </c>
      <c r="J200" s="66" t="s">
        <v>700</v>
      </c>
      <c r="K200" s="66">
        <v>2010</v>
      </c>
      <c r="L200" s="66" t="s">
        <v>1056</v>
      </c>
      <c r="M200" s="66">
        <v>3401483</v>
      </c>
      <c r="N200" s="66" t="s">
        <v>689</v>
      </c>
      <c r="O200" s="66" t="s">
        <v>708</v>
      </c>
      <c r="P200" s="66" t="s">
        <v>691</v>
      </c>
      <c r="Q200" s="66">
        <v>20801070203</v>
      </c>
      <c r="R200" s="66" t="s">
        <v>692</v>
      </c>
      <c r="S200" s="66" t="s">
        <v>251</v>
      </c>
      <c r="T200" s="66">
        <v>7.0000000000000007E-2</v>
      </c>
      <c r="U200" s="66" t="s">
        <v>45</v>
      </c>
      <c r="V200" s="66">
        <v>1</v>
      </c>
      <c r="W200" s="66" t="s">
        <v>733</v>
      </c>
    </row>
    <row r="201" spans="1:23" x14ac:dyDescent="0.25">
      <c r="A201" s="66" t="s">
        <v>1055</v>
      </c>
      <c r="B201" s="66" t="s">
        <v>1056</v>
      </c>
      <c r="C201" s="66">
        <v>66624</v>
      </c>
      <c r="D201" s="66">
        <v>43416462</v>
      </c>
      <c r="E201" s="66">
        <v>1850</v>
      </c>
      <c r="F201" s="67">
        <v>43147.549436805602</v>
      </c>
      <c r="G201" s="66" t="s">
        <v>698</v>
      </c>
      <c r="H201" s="66" t="s">
        <v>699</v>
      </c>
      <c r="I201" s="66">
        <v>759</v>
      </c>
      <c r="J201" s="66" t="s">
        <v>700</v>
      </c>
      <c r="K201" s="66">
        <v>2010</v>
      </c>
      <c r="L201" s="66" t="s">
        <v>1056</v>
      </c>
      <c r="M201" s="66">
        <v>3401483</v>
      </c>
      <c r="N201" s="66" t="s">
        <v>689</v>
      </c>
      <c r="O201" s="66" t="s">
        <v>708</v>
      </c>
      <c r="P201" s="66" t="s">
        <v>691</v>
      </c>
      <c r="Q201" s="66">
        <v>20801070203</v>
      </c>
      <c r="R201" s="66" t="s">
        <v>692</v>
      </c>
      <c r="S201" s="66" t="s">
        <v>252</v>
      </c>
      <c r="T201" s="66">
        <v>1.53</v>
      </c>
      <c r="U201" s="66" t="s">
        <v>9</v>
      </c>
      <c r="V201" s="66">
        <v>1</v>
      </c>
      <c r="W201" s="66" t="s">
        <v>733</v>
      </c>
    </row>
    <row r="202" spans="1:23" x14ac:dyDescent="0.25">
      <c r="A202" s="66" t="s">
        <v>1057</v>
      </c>
      <c r="B202" s="66" t="s">
        <v>1058</v>
      </c>
      <c r="C202" s="66">
        <v>23516</v>
      </c>
      <c r="D202" s="66">
        <v>43347974</v>
      </c>
      <c r="E202" s="66">
        <v>1804</v>
      </c>
      <c r="F202" s="67">
        <v>43146.413751157401</v>
      </c>
      <c r="G202" s="66" t="s">
        <v>831</v>
      </c>
      <c r="H202" s="66" t="s">
        <v>832</v>
      </c>
      <c r="I202" s="66">
        <v>759</v>
      </c>
      <c r="J202" s="66" t="s">
        <v>833</v>
      </c>
      <c r="K202" s="66">
        <v>2017</v>
      </c>
      <c r="L202" s="66" t="s">
        <v>1058</v>
      </c>
      <c r="M202" s="66">
        <v>3313186</v>
      </c>
      <c r="N202" s="66" t="s">
        <v>689</v>
      </c>
      <c r="O202" s="66" t="s">
        <v>205</v>
      </c>
      <c r="P202" s="66" t="s">
        <v>691</v>
      </c>
      <c r="Q202" s="66">
        <v>20801080103</v>
      </c>
      <c r="R202" s="66" t="s">
        <v>692</v>
      </c>
      <c r="S202" s="66" t="s">
        <v>6</v>
      </c>
      <c r="T202" s="66">
        <v>0.24099999999999999</v>
      </c>
      <c r="U202" s="66" t="s">
        <v>9</v>
      </c>
      <c r="V202" s="66">
        <v>1</v>
      </c>
      <c r="W202" s="66" t="s">
        <v>733</v>
      </c>
    </row>
    <row r="203" spans="1:23" x14ac:dyDescent="0.25">
      <c r="A203" s="66" t="s">
        <v>1059</v>
      </c>
      <c r="B203" s="66" t="s">
        <v>1060</v>
      </c>
      <c r="C203" s="66">
        <v>65431</v>
      </c>
      <c r="D203" s="66">
        <v>43355069</v>
      </c>
      <c r="E203" s="66">
        <v>1808</v>
      </c>
      <c r="F203" s="67">
        <v>43146.480043483803</v>
      </c>
      <c r="G203" s="66" t="s">
        <v>1061</v>
      </c>
      <c r="H203" s="66" t="s">
        <v>1062</v>
      </c>
      <c r="I203" s="66">
        <v>759</v>
      </c>
      <c r="J203" s="66" t="s">
        <v>1063</v>
      </c>
      <c r="K203" s="66">
        <v>1990</v>
      </c>
      <c r="L203" s="66" t="s">
        <v>1060</v>
      </c>
      <c r="M203" s="66">
        <v>3325506</v>
      </c>
      <c r="N203" s="66" t="s">
        <v>689</v>
      </c>
      <c r="O203" s="66" t="s">
        <v>46</v>
      </c>
      <c r="P203" s="66" t="s">
        <v>691</v>
      </c>
      <c r="Q203" s="66">
        <v>20802060201</v>
      </c>
      <c r="R203" s="66" t="s">
        <v>692</v>
      </c>
      <c r="S203" s="66" t="s">
        <v>26</v>
      </c>
      <c r="T203" s="66">
        <v>3.23</v>
      </c>
      <c r="U203" s="66" t="s">
        <v>9</v>
      </c>
      <c r="V203" s="66">
        <v>1</v>
      </c>
      <c r="W203" s="66" t="s">
        <v>733</v>
      </c>
    </row>
    <row r="204" spans="1:23" x14ac:dyDescent="0.25">
      <c r="A204" s="66" t="s">
        <v>1064</v>
      </c>
      <c r="B204" s="66" t="s">
        <v>1065</v>
      </c>
      <c r="C204" s="66">
        <v>64527</v>
      </c>
      <c r="D204" s="66">
        <v>43354469</v>
      </c>
      <c r="E204" s="66">
        <v>1808</v>
      </c>
      <c r="F204" s="67">
        <v>43146.480043483803</v>
      </c>
      <c r="G204" s="66" t="s">
        <v>1061</v>
      </c>
      <c r="H204" s="66" t="s">
        <v>1062</v>
      </c>
      <c r="I204" s="66">
        <v>759</v>
      </c>
      <c r="J204" s="66" t="s">
        <v>1063</v>
      </c>
      <c r="K204" s="66">
        <v>1990</v>
      </c>
      <c r="L204" s="66" t="s">
        <v>1065</v>
      </c>
      <c r="M204" s="66">
        <v>3325510</v>
      </c>
      <c r="N204" s="66" t="s">
        <v>689</v>
      </c>
      <c r="O204" s="66" t="s">
        <v>237</v>
      </c>
      <c r="P204" s="66" t="s">
        <v>691</v>
      </c>
      <c r="Q204" s="66">
        <v>20802071002</v>
      </c>
      <c r="R204" s="66" t="s">
        <v>692</v>
      </c>
      <c r="S204" s="66" t="s">
        <v>26</v>
      </c>
      <c r="T204" s="66">
        <v>2.6</v>
      </c>
      <c r="U204" s="66" t="s">
        <v>9</v>
      </c>
      <c r="V204" s="66">
        <v>1</v>
      </c>
      <c r="W204" s="66" t="s">
        <v>733</v>
      </c>
    </row>
    <row r="205" spans="1:23" x14ac:dyDescent="0.25">
      <c r="A205" s="66" t="s">
        <v>1066</v>
      </c>
      <c r="B205" s="66" t="s">
        <v>1067</v>
      </c>
      <c r="C205" s="66">
        <v>12700</v>
      </c>
      <c r="D205" s="66">
        <v>43360801</v>
      </c>
      <c r="E205" s="66">
        <v>1808</v>
      </c>
      <c r="F205" s="67">
        <v>43146.480043483803</v>
      </c>
      <c r="G205" s="66" t="s">
        <v>1061</v>
      </c>
      <c r="H205" s="66" t="s">
        <v>1062</v>
      </c>
      <c r="I205" s="66">
        <v>759</v>
      </c>
      <c r="J205" s="66" t="s">
        <v>1063</v>
      </c>
      <c r="K205" s="66">
        <v>1992</v>
      </c>
      <c r="L205" s="66" t="s">
        <v>1067</v>
      </c>
      <c r="M205" s="66">
        <v>3325509</v>
      </c>
      <c r="N205" s="66" t="s">
        <v>689</v>
      </c>
      <c r="O205" s="66" t="s">
        <v>237</v>
      </c>
      <c r="P205" s="66" t="s">
        <v>691</v>
      </c>
      <c r="Q205" s="66">
        <v>20802060201</v>
      </c>
      <c r="R205" s="66" t="s">
        <v>692</v>
      </c>
      <c r="S205" s="66" t="s">
        <v>26</v>
      </c>
      <c r="T205" s="66">
        <v>43.75</v>
      </c>
      <c r="U205" s="66" t="s">
        <v>9</v>
      </c>
      <c r="V205" s="66">
        <v>1</v>
      </c>
      <c r="W205" s="66" t="s">
        <v>733</v>
      </c>
    </row>
    <row r="206" spans="1:23" x14ac:dyDescent="0.25">
      <c r="A206" s="66" t="s">
        <v>1068</v>
      </c>
      <c r="B206" s="66" t="s">
        <v>1069</v>
      </c>
      <c r="C206" s="66">
        <v>62114</v>
      </c>
      <c r="D206" s="66">
        <v>43354177</v>
      </c>
      <c r="E206" s="66">
        <v>1808</v>
      </c>
      <c r="F206" s="67">
        <v>43146.480043483803</v>
      </c>
      <c r="G206" s="66" t="s">
        <v>1061</v>
      </c>
      <c r="H206" s="66" t="s">
        <v>1062</v>
      </c>
      <c r="I206" s="66">
        <v>759</v>
      </c>
      <c r="J206" s="66" t="s">
        <v>1063</v>
      </c>
      <c r="K206" s="66">
        <v>1992</v>
      </c>
      <c r="L206" s="66" t="s">
        <v>1069</v>
      </c>
      <c r="M206" s="66">
        <v>3325508</v>
      </c>
      <c r="N206" s="66" t="s">
        <v>689</v>
      </c>
      <c r="O206" s="66" t="s">
        <v>237</v>
      </c>
      <c r="P206" s="66" t="s">
        <v>691</v>
      </c>
      <c r="Q206" s="66">
        <v>20802060201</v>
      </c>
      <c r="R206" s="66" t="s">
        <v>692</v>
      </c>
      <c r="S206" s="66" t="s">
        <v>26</v>
      </c>
      <c r="T206" s="66">
        <v>24.96</v>
      </c>
      <c r="U206" s="66" t="s">
        <v>9</v>
      </c>
      <c r="V206" s="66">
        <v>1</v>
      </c>
      <c r="W206" s="66" t="s">
        <v>733</v>
      </c>
    </row>
    <row r="207" spans="1:23" x14ac:dyDescent="0.25">
      <c r="A207" s="66" t="s">
        <v>1070</v>
      </c>
      <c r="B207" s="66" t="s">
        <v>1071</v>
      </c>
      <c r="C207" s="66">
        <v>10514</v>
      </c>
      <c r="D207" s="66">
        <v>43341750</v>
      </c>
      <c r="E207" s="66">
        <v>1801</v>
      </c>
      <c r="F207" s="67">
        <v>43146.371016088</v>
      </c>
      <c r="G207" s="66" t="s">
        <v>943</v>
      </c>
      <c r="H207" s="66" t="s">
        <v>944</v>
      </c>
      <c r="I207" s="66">
        <v>759</v>
      </c>
      <c r="J207" s="66" t="s">
        <v>945</v>
      </c>
      <c r="K207" s="66">
        <v>2014</v>
      </c>
      <c r="L207" s="66" t="s">
        <v>1071</v>
      </c>
      <c r="M207" s="66">
        <v>3308457</v>
      </c>
      <c r="N207" s="66" t="s">
        <v>689</v>
      </c>
      <c r="O207" s="66" t="s">
        <v>237</v>
      </c>
      <c r="P207" s="66" t="s">
        <v>691</v>
      </c>
      <c r="Q207" s="66">
        <v>20700100306</v>
      </c>
      <c r="R207" s="66" t="s">
        <v>692</v>
      </c>
      <c r="S207" s="66" t="s">
        <v>26</v>
      </c>
      <c r="T207" s="66">
        <v>4.96</v>
      </c>
      <c r="U207" s="66" t="s">
        <v>9</v>
      </c>
      <c r="V207" s="66">
        <v>1</v>
      </c>
      <c r="W207" s="66" t="s">
        <v>733</v>
      </c>
    </row>
    <row r="208" spans="1:23" x14ac:dyDescent="0.25">
      <c r="A208" s="66" t="s">
        <v>1072</v>
      </c>
      <c r="B208" s="66" t="s">
        <v>1073</v>
      </c>
      <c r="C208" s="66">
        <v>11958</v>
      </c>
      <c r="D208" s="66">
        <v>43355289</v>
      </c>
      <c r="E208" s="66">
        <v>1809</v>
      </c>
      <c r="F208" s="67">
        <v>43146.493005705997</v>
      </c>
      <c r="G208" s="66" t="s">
        <v>1074</v>
      </c>
      <c r="H208" s="66" t="s">
        <v>1075</v>
      </c>
      <c r="I208" s="66">
        <v>759</v>
      </c>
      <c r="J208" s="66" t="s">
        <v>1076</v>
      </c>
      <c r="K208" s="66">
        <v>1994</v>
      </c>
      <c r="L208" s="66" t="s">
        <v>1073</v>
      </c>
      <c r="M208" s="66">
        <v>3328495</v>
      </c>
      <c r="N208" s="66" t="s">
        <v>689</v>
      </c>
      <c r="O208" s="66" t="s">
        <v>167</v>
      </c>
      <c r="P208" s="66" t="s">
        <v>691</v>
      </c>
      <c r="Q208" s="66">
        <v>20802060802</v>
      </c>
      <c r="R208" s="66" t="s">
        <v>692</v>
      </c>
      <c r="S208" s="66" t="s">
        <v>26</v>
      </c>
      <c r="T208" s="66">
        <v>0.5</v>
      </c>
      <c r="U208" s="66" t="s">
        <v>9</v>
      </c>
      <c r="V208" s="66">
        <v>1</v>
      </c>
      <c r="W208" s="66" t="s">
        <v>733</v>
      </c>
    </row>
    <row r="209" spans="1:23" x14ac:dyDescent="0.25">
      <c r="A209" s="66" t="s">
        <v>1077</v>
      </c>
      <c r="B209" s="66" t="s">
        <v>1078</v>
      </c>
      <c r="C209" s="66">
        <v>30668</v>
      </c>
      <c r="D209" s="66">
        <v>43358268</v>
      </c>
      <c r="E209" s="66">
        <v>1814</v>
      </c>
      <c r="F209" s="67">
        <v>43146.566279826402</v>
      </c>
      <c r="G209" s="66" t="s">
        <v>1079</v>
      </c>
      <c r="H209" s="66" t="s">
        <v>1080</v>
      </c>
      <c r="I209" s="66">
        <v>759</v>
      </c>
      <c r="J209" s="66" t="s">
        <v>1081</v>
      </c>
      <c r="K209" s="66">
        <v>2002</v>
      </c>
      <c r="L209" s="66" t="s">
        <v>1078</v>
      </c>
      <c r="M209" s="66">
        <v>3342100</v>
      </c>
      <c r="N209" s="66" t="s">
        <v>689</v>
      </c>
      <c r="O209" s="66" t="s">
        <v>167</v>
      </c>
      <c r="P209" s="66" t="s">
        <v>691</v>
      </c>
      <c r="Q209" s="66">
        <v>20802060802</v>
      </c>
      <c r="R209" s="66" t="s">
        <v>692</v>
      </c>
      <c r="S209" s="66" t="s">
        <v>26</v>
      </c>
      <c r="T209" s="66">
        <v>1.1000000000000001</v>
      </c>
      <c r="U209" s="66" t="s">
        <v>9</v>
      </c>
      <c r="V209" s="66">
        <v>1</v>
      </c>
      <c r="W209" s="66" t="s">
        <v>733</v>
      </c>
    </row>
    <row r="210" spans="1:23" x14ac:dyDescent="0.25">
      <c r="A210" s="66" t="s">
        <v>1082</v>
      </c>
      <c r="B210" s="66" t="s">
        <v>1083</v>
      </c>
      <c r="C210" s="66">
        <v>28603</v>
      </c>
      <c r="D210" s="66">
        <v>43358128</v>
      </c>
      <c r="E210" s="66">
        <v>1814</v>
      </c>
      <c r="F210" s="67">
        <v>43146.566279826402</v>
      </c>
      <c r="G210" s="66" t="s">
        <v>1079</v>
      </c>
      <c r="H210" s="66" t="s">
        <v>1080</v>
      </c>
      <c r="I210" s="66">
        <v>759</v>
      </c>
      <c r="J210" s="66" t="s">
        <v>1081</v>
      </c>
      <c r="K210" s="66">
        <v>2002</v>
      </c>
      <c r="L210" s="66" t="s">
        <v>1083</v>
      </c>
      <c r="M210" s="66">
        <v>3342099</v>
      </c>
      <c r="N210" s="66" t="s">
        <v>689</v>
      </c>
      <c r="O210" s="66" t="s">
        <v>167</v>
      </c>
      <c r="P210" s="66" t="s">
        <v>691</v>
      </c>
      <c r="Q210" s="66">
        <v>20802060802</v>
      </c>
      <c r="R210" s="66" t="s">
        <v>692</v>
      </c>
      <c r="S210" s="66" t="s">
        <v>26</v>
      </c>
      <c r="T210" s="66">
        <v>0.6</v>
      </c>
      <c r="U210" s="66" t="s">
        <v>9</v>
      </c>
      <c r="V210" s="66">
        <v>1</v>
      </c>
      <c r="W210" s="66" t="s">
        <v>733</v>
      </c>
    </row>
    <row r="211" spans="1:23" x14ac:dyDescent="0.25">
      <c r="A211" s="66" t="s">
        <v>1084</v>
      </c>
      <c r="B211" s="66" t="s">
        <v>1085</v>
      </c>
      <c r="C211" s="66">
        <v>29128</v>
      </c>
      <c r="D211" s="66">
        <v>43358284</v>
      </c>
      <c r="E211" s="66">
        <v>1814</v>
      </c>
      <c r="F211" s="67">
        <v>43146.566279826402</v>
      </c>
      <c r="G211" s="66" t="s">
        <v>1079</v>
      </c>
      <c r="H211" s="66" t="s">
        <v>1080</v>
      </c>
      <c r="I211" s="66">
        <v>759</v>
      </c>
      <c r="J211" s="66" t="s">
        <v>1081</v>
      </c>
      <c r="K211" s="66">
        <v>2002</v>
      </c>
      <c r="L211" s="66" t="s">
        <v>1085</v>
      </c>
      <c r="M211" s="66">
        <v>3342825</v>
      </c>
      <c r="N211" s="66" t="s">
        <v>689</v>
      </c>
      <c r="O211" s="66" t="s">
        <v>231</v>
      </c>
      <c r="P211" s="66" t="s">
        <v>691</v>
      </c>
      <c r="Q211" s="66">
        <v>20802060802</v>
      </c>
      <c r="R211" s="66" t="s">
        <v>692</v>
      </c>
      <c r="S211" s="66" t="s">
        <v>379</v>
      </c>
      <c r="T211" s="66">
        <v>3.3</v>
      </c>
      <c r="U211" s="66" t="s">
        <v>9</v>
      </c>
      <c r="V211" s="66">
        <v>1</v>
      </c>
      <c r="W211" s="66" t="s">
        <v>733</v>
      </c>
    </row>
    <row r="212" spans="1:23" x14ac:dyDescent="0.25">
      <c r="A212" s="66" t="s">
        <v>1086</v>
      </c>
      <c r="B212" s="66" t="s">
        <v>1087</v>
      </c>
      <c r="C212" s="66">
        <v>35877</v>
      </c>
      <c r="D212" s="66">
        <v>43364790</v>
      </c>
      <c r="E212" s="66">
        <v>1815</v>
      </c>
      <c r="F212" s="67">
        <v>43146.583639780103</v>
      </c>
      <c r="G212" s="66" t="s">
        <v>984</v>
      </c>
      <c r="H212" s="66" t="s">
        <v>985</v>
      </c>
      <c r="I212" s="66">
        <v>759</v>
      </c>
      <c r="J212" s="66" t="s">
        <v>986</v>
      </c>
      <c r="K212" s="66">
        <v>2003</v>
      </c>
      <c r="L212" s="66" t="s">
        <v>1087</v>
      </c>
      <c r="M212" s="66">
        <v>3345692</v>
      </c>
      <c r="N212" s="66" t="s">
        <v>689</v>
      </c>
      <c r="O212" s="66" t="s">
        <v>167</v>
      </c>
      <c r="P212" s="66" t="s">
        <v>691</v>
      </c>
      <c r="Q212" s="66">
        <v>20802060802</v>
      </c>
      <c r="R212" s="66" t="s">
        <v>692</v>
      </c>
      <c r="S212" s="66" t="s">
        <v>26</v>
      </c>
      <c r="T212" s="66">
        <v>4.3</v>
      </c>
      <c r="U212" s="66" t="s">
        <v>9</v>
      </c>
      <c r="V212" s="66">
        <v>1</v>
      </c>
      <c r="W212" s="66" t="s">
        <v>733</v>
      </c>
    </row>
    <row r="213" spans="1:23" x14ac:dyDescent="0.25">
      <c r="A213" s="66" t="s">
        <v>1088</v>
      </c>
      <c r="B213" s="66" t="s">
        <v>1089</v>
      </c>
      <c r="C213" s="66">
        <v>17954</v>
      </c>
      <c r="D213" s="66">
        <v>43371588</v>
      </c>
      <c r="E213" s="66">
        <v>1842</v>
      </c>
      <c r="F213" s="67">
        <v>43147.400185451399</v>
      </c>
      <c r="G213" s="66" t="s">
        <v>1090</v>
      </c>
      <c r="H213" s="66" t="s">
        <v>1091</v>
      </c>
      <c r="I213" s="66">
        <v>759</v>
      </c>
      <c r="J213" s="66" t="s">
        <v>1092</v>
      </c>
      <c r="K213" s="66">
        <v>2007</v>
      </c>
      <c r="L213" s="66" t="s">
        <v>1089</v>
      </c>
      <c r="M213" s="66">
        <v>3379869</v>
      </c>
      <c r="N213" s="66" t="s">
        <v>689</v>
      </c>
      <c r="O213" s="66" t="s">
        <v>167</v>
      </c>
      <c r="P213" s="66" t="s">
        <v>691</v>
      </c>
      <c r="Q213" s="66">
        <v>20700100606</v>
      </c>
      <c r="R213" s="66" t="s">
        <v>692</v>
      </c>
      <c r="S213" s="66" t="s">
        <v>26</v>
      </c>
      <c r="T213" s="66">
        <v>4.3</v>
      </c>
      <c r="U213" s="66" t="s">
        <v>9</v>
      </c>
      <c r="V213" s="66">
        <v>1</v>
      </c>
      <c r="W213" s="66" t="s">
        <v>733</v>
      </c>
    </row>
    <row r="214" spans="1:23" x14ac:dyDescent="0.25">
      <c r="A214" s="66" t="s">
        <v>1093</v>
      </c>
      <c r="B214" s="66" t="s">
        <v>1094</v>
      </c>
      <c r="C214" s="66">
        <v>19618</v>
      </c>
      <c r="D214" s="66">
        <v>43371883</v>
      </c>
      <c r="E214" s="66">
        <v>1842</v>
      </c>
      <c r="F214" s="67">
        <v>43147.400185451399</v>
      </c>
      <c r="G214" s="66" t="s">
        <v>1090</v>
      </c>
      <c r="H214" s="66" t="s">
        <v>1091</v>
      </c>
      <c r="I214" s="66">
        <v>759</v>
      </c>
      <c r="J214" s="66" t="s">
        <v>1092</v>
      </c>
      <c r="K214" s="66">
        <v>2007</v>
      </c>
      <c r="L214" s="66" t="s">
        <v>1094</v>
      </c>
      <c r="M214" s="66">
        <v>3380676</v>
      </c>
      <c r="N214" s="66" t="s">
        <v>689</v>
      </c>
      <c r="O214" s="66" t="s">
        <v>231</v>
      </c>
      <c r="P214" s="66" t="s">
        <v>691</v>
      </c>
      <c r="Q214" s="66">
        <v>20700100606</v>
      </c>
      <c r="R214" s="66" t="s">
        <v>692</v>
      </c>
      <c r="S214" s="66" t="s">
        <v>379</v>
      </c>
      <c r="T214" s="66">
        <v>1.1000000000000001</v>
      </c>
      <c r="U214" s="66" t="s">
        <v>9</v>
      </c>
      <c r="V214" s="66">
        <v>1</v>
      </c>
      <c r="W214" s="66" t="s">
        <v>733</v>
      </c>
    </row>
    <row r="215" spans="1:23" x14ac:dyDescent="0.25">
      <c r="A215" s="66" t="s">
        <v>1095</v>
      </c>
      <c r="B215" s="66" t="s">
        <v>1096</v>
      </c>
      <c r="C215" s="66">
        <v>12061</v>
      </c>
      <c r="D215" s="66">
        <v>43360799</v>
      </c>
      <c r="E215" s="66">
        <v>1808</v>
      </c>
      <c r="F215" s="67">
        <v>43146.480043483803</v>
      </c>
      <c r="G215" s="66" t="s">
        <v>1061</v>
      </c>
      <c r="H215" s="66" t="s">
        <v>1062</v>
      </c>
      <c r="I215" s="66">
        <v>759</v>
      </c>
      <c r="J215" s="66" t="s">
        <v>1063</v>
      </c>
      <c r="K215" s="66">
        <v>1993</v>
      </c>
      <c r="L215" s="66" t="s">
        <v>1096</v>
      </c>
      <c r="M215" s="66">
        <v>3325505</v>
      </c>
      <c r="N215" s="66" t="s">
        <v>689</v>
      </c>
      <c r="O215" s="66" t="s">
        <v>46</v>
      </c>
      <c r="P215" s="66" t="s">
        <v>691</v>
      </c>
      <c r="Q215" s="66">
        <v>20700110305</v>
      </c>
      <c r="R215" s="66" t="s">
        <v>692</v>
      </c>
      <c r="S215" s="66" t="s">
        <v>26</v>
      </c>
      <c r="T215" s="66">
        <v>1.07</v>
      </c>
      <c r="U215" s="66" t="s">
        <v>9</v>
      </c>
      <c r="V215" s="66">
        <v>1</v>
      </c>
      <c r="W215" s="66" t="s">
        <v>733</v>
      </c>
    </row>
    <row r="216" spans="1:23" x14ac:dyDescent="0.25">
      <c r="A216" s="66" t="s">
        <v>1097</v>
      </c>
      <c r="B216" s="66" t="s">
        <v>1098</v>
      </c>
      <c r="C216" s="66">
        <v>11746</v>
      </c>
      <c r="D216" s="66">
        <v>43360800</v>
      </c>
      <c r="E216" s="66">
        <v>1808</v>
      </c>
      <c r="F216" s="67">
        <v>43146.480043483803</v>
      </c>
      <c r="G216" s="66" t="s">
        <v>1061</v>
      </c>
      <c r="H216" s="66" t="s">
        <v>1062</v>
      </c>
      <c r="I216" s="66">
        <v>759</v>
      </c>
      <c r="J216" s="66" t="s">
        <v>1063</v>
      </c>
      <c r="K216" s="66">
        <v>1993</v>
      </c>
      <c r="L216" s="66" t="s">
        <v>1098</v>
      </c>
      <c r="M216" s="66">
        <v>3325507</v>
      </c>
      <c r="N216" s="66" t="s">
        <v>689</v>
      </c>
      <c r="O216" s="66" t="s">
        <v>237</v>
      </c>
      <c r="P216" s="66" t="s">
        <v>691</v>
      </c>
      <c r="Q216" s="66">
        <v>20700110305</v>
      </c>
      <c r="R216" s="66" t="s">
        <v>692</v>
      </c>
      <c r="S216" s="66" t="s">
        <v>26</v>
      </c>
      <c r="T216" s="66">
        <v>12.02</v>
      </c>
      <c r="U216" s="66" t="s">
        <v>9</v>
      </c>
      <c r="V216" s="66">
        <v>1</v>
      </c>
      <c r="W216" s="66" t="s">
        <v>733</v>
      </c>
    </row>
    <row r="217" spans="1:23" x14ac:dyDescent="0.25">
      <c r="A217" s="66" t="s">
        <v>1099</v>
      </c>
      <c r="B217" s="66" t="s">
        <v>1100</v>
      </c>
      <c r="C217" s="66">
        <v>28449</v>
      </c>
      <c r="D217" s="66">
        <v>43357927</v>
      </c>
      <c r="E217" s="66">
        <v>1809</v>
      </c>
      <c r="F217" s="67">
        <v>43146.493005705997</v>
      </c>
      <c r="G217" s="66" t="s">
        <v>1074</v>
      </c>
      <c r="H217" s="66" t="s">
        <v>1075</v>
      </c>
      <c r="I217" s="66">
        <v>759</v>
      </c>
      <c r="J217" s="66" t="s">
        <v>1076</v>
      </c>
      <c r="K217" s="66">
        <v>1994</v>
      </c>
      <c r="L217" s="66" t="s">
        <v>1100</v>
      </c>
      <c r="M217" s="66">
        <v>3328506</v>
      </c>
      <c r="N217" s="66" t="s">
        <v>689</v>
      </c>
      <c r="O217" s="66" t="s">
        <v>46</v>
      </c>
      <c r="P217" s="66" t="s">
        <v>691</v>
      </c>
      <c r="Q217" s="66">
        <v>20700110305</v>
      </c>
      <c r="R217" s="66" t="s">
        <v>692</v>
      </c>
      <c r="S217" s="66" t="s">
        <v>26</v>
      </c>
      <c r="T217" s="66">
        <v>2.19</v>
      </c>
      <c r="U217" s="66" t="s">
        <v>9</v>
      </c>
      <c r="V217" s="66">
        <v>1</v>
      </c>
      <c r="W217" s="66" t="s">
        <v>733</v>
      </c>
    </row>
    <row r="218" spans="1:23" x14ac:dyDescent="0.25">
      <c r="A218" s="66" t="s">
        <v>1101</v>
      </c>
      <c r="B218" s="66" t="s">
        <v>1102</v>
      </c>
      <c r="C218" s="66">
        <v>14143</v>
      </c>
      <c r="D218" s="66">
        <v>43355892</v>
      </c>
      <c r="E218" s="66">
        <v>1809</v>
      </c>
      <c r="F218" s="67">
        <v>43146.493005705997</v>
      </c>
      <c r="G218" s="66" t="s">
        <v>1074</v>
      </c>
      <c r="H218" s="66" t="s">
        <v>1075</v>
      </c>
      <c r="I218" s="66">
        <v>759</v>
      </c>
      <c r="J218" s="66" t="s">
        <v>1076</v>
      </c>
      <c r="K218" s="66">
        <v>1994</v>
      </c>
      <c r="L218" s="66" t="s">
        <v>1102</v>
      </c>
      <c r="M218" s="66">
        <v>3328505</v>
      </c>
      <c r="N218" s="66" t="s">
        <v>689</v>
      </c>
      <c r="O218" s="66" t="s">
        <v>46</v>
      </c>
      <c r="P218" s="66" t="s">
        <v>691</v>
      </c>
      <c r="Q218" s="66">
        <v>20700110305</v>
      </c>
      <c r="R218" s="66" t="s">
        <v>692</v>
      </c>
      <c r="S218" s="66" t="s">
        <v>26</v>
      </c>
      <c r="T218" s="66">
        <v>1</v>
      </c>
      <c r="U218" s="66" t="s">
        <v>9</v>
      </c>
      <c r="V218" s="66">
        <v>1</v>
      </c>
      <c r="W218" s="66" t="s">
        <v>733</v>
      </c>
    </row>
    <row r="219" spans="1:23" x14ac:dyDescent="0.25">
      <c r="A219" s="66" t="s">
        <v>1103</v>
      </c>
      <c r="B219" s="66" t="s">
        <v>1104</v>
      </c>
      <c r="C219" s="66">
        <v>12123</v>
      </c>
      <c r="D219" s="66">
        <v>43355290</v>
      </c>
      <c r="E219" s="66">
        <v>1809</v>
      </c>
      <c r="F219" s="67">
        <v>43146.493005705997</v>
      </c>
      <c r="G219" s="66" t="s">
        <v>1074</v>
      </c>
      <c r="H219" s="66" t="s">
        <v>1075</v>
      </c>
      <c r="I219" s="66">
        <v>759</v>
      </c>
      <c r="J219" s="66" t="s">
        <v>1076</v>
      </c>
      <c r="K219" s="66">
        <v>1994</v>
      </c>
      <c r="L219" s="66" t="s">
        <v>1104</v>
      </c>
      <c r="M219" s="66">
        <v>3328504</v>
      </c>
      <c r="N219" s="66" t="s">
        <v>689</v>
      </c>
      <c r="O219" s="66" t="s">
        <v>46</v>
      </c>
      <c r="P219" s="66" t="s">
        <v>691</v>
      </c>
      <c r="Q219" s="66">
        <v>20700110305</v>
      </c>
      <c r="R219" s="66" t="s">
        <v>692</v>
      </c>
      <c r="S219" s="66" t="s">
        <v>26</v>
      </c>
      <c r="T219" s="66">
        <v>0.54</v>
      </c>
      <c r="U219" s="66" t="s">
        <v>9</v>
      </c>
      <c r="V219" s="66">
        <v>1</v>
      </c>
      <c r="W219" s="66" t="s">
        <v>733</v>
      </c>
    </row>
    <row r="220" spans="1:23" x14ac:dyDescent="0.25">
      <c r="A220" s="66" t="s">
        <v>1105</v>
      </c>
      <c r="B220" s="66" t="s">
        <v>1106</v>
      </c>
      <c r="C220" s="66">
        <v>14210</v>
      </c>
      <c r="D220" s="66">
        <v>43355894</v>
      </c>
      <c r="E220" s="66">
        <v>1809</v>
      </c>
      <c r="F220" s="67">
        <v>43146.493005705997</v>
      </c>
      <c r="G220" s="66" t="s">
        <v>1074</v>
      </c>
      <c r="H220" s="66" t="s">
        <v>1075</v>
      </c>
      <c r="I220" s="66">
        <v>759</v>
      </c>
      <c r="J220" s="66" t="s">
        <v>1076</v>
      </c>
      <c r="K220" s="66">
        <v>1994</v>
      </c>
      <c r="L220" s="66" t="s">
        <v>1106</v>
      </c>
      <c r="M220" s="66">
        <v>3328515</v>
      </c>
      <c r="N220" s="66" t="s">
        <v>689</v>
      </c>
      <c r="O220" s="66" t="s">
        <v>231</v>
      </c>
      <c r="P220" s="66" t="s">
        <v>691</v>
      </c>
      <c r="Q220" s="66">
        <v>20700110305</v>
      </c>
      <c r="R220" s="66" t="s">
        <v>692</v>
      </c>
      <c r="S220" s="66" t="s">
        <v>379</v>
      </c>
      <c r="T220" s="66">
        <v>20.420000000000002</v>
      </c>
      <c r="U220" s="66" t="s">
        <v>9</v>
      </c>
      <c r="V220" s="66">
        <v>1</v>
      </c>
      <c r="W220" s="66" t="s">
        <v>733</v>
      </c>
    </row>
    <row r="221" spans="1:23" x14ac:dyDescent="0.25">
      <c r="A221" s="66" t="s">
        <v>1107</v>
      </c>
      <c r="B221" s="66" t="s">
        <v>1108</v>
      </c>
      <c r="C221" s="66">
        <v>27597</v>
      </c>
      <c r="D221" s="66">
        <v>43358016</v>
      </c>
      <c r="E221" s="66">
        <v>1809</v>
      </c>
      <c r="F221" s="67">
        <v>43146.493005705997</v>
      </c>
      <c r="G221" s="66" t="s">
        <v>1074</v>
      </c>
      <c r="H221" s="66" t="s">
        <v>1075</v>
      </c>
      <c r="I221" s="66">
        <v>759</v>
      </c>
      <c r="J221" s="66" t="s">
        <v>1076</v>
      </c>
      <c r="K221" s="66">
        <v>1994</v>
      </c>
      <c r="L221" s="66" t="s">
        <v>1108</v>
      </c>
      <c r="M221" s="66">
        <v>3328513</v>
      </c>
      <c r="N221" s="66" t="s">
        <v>689</v>
      </c>
      <c r="O221" s="66" t="s">
        <v>237</v>
      </c>
      <c r="P221" s="66" t="s">
        <v>691</v>
      </c>
      <c r="Q221" s="66">
        <v>20802060901</v>
      </c>
      <c r="R221" s="66" t="s">
        <v>692</v>
      </c>
      <c r="S221" s="66" t="s">
        <v>26</v>
      </c>
      <c r="T221" s="66">
        <v>17.3</v>
      </c>
      <c r="U221" s="66" t="s">
        <v>9</v>
      </c>
      <c r="V221" s="66">
        <v>1</v>
      </c>
      <c r="W221" s="66" t="s">
        <v>733</v>
      </c>
    </row>
    <row r="222" spans="1:23" x14ac:dyDescent="0.25">
      <c r="A222" s="66" t="s">
        <v>1109</v>
      </c>
      <c r="B222" s="66" t="s">
        <v>1110</v>
      </c>
      <c r="C222" s="66">
        <v>12760</v>
      </c>
      <c r="D222" s="66">
        <v>43355893</v>
      </c>
      <c r="E222" s="66">
        <v>1809</v>
      </c>
      <c r="F222" s="67">
        <v>43146.493005705997</v>
      </c>
      <c r="G222" s="66" t="s">
        <v>1074</v>
      </c>
      <c r="H222" s="66" t="s">
        <v>1075</v>
      </c>
      <c r="I222" s="66">
        <v>759</v>
      </c>
      <c r="J222" s="66" t="s">
        <v>1076</v>
      </c>
      <c r="K222" s="66">
        <v>1994</v>
      </c>
      <c r="L222" s="66" t="s">
        <v>1110</v>
      </c>
      <c r="M222" s="66">
        <v>3328512</v>
      </c>
      <c r="N222" s="66" t="s">
        <v>689</v>
      </c>
      <c r="O222" s="66" t="s">
        <v>237</v>
      </c>
      <c r="P222" s="66" t="s">
        <v>691</v>
      </c>
      <c r="Q222" s="66">
        <v>20802060901</v>
      </c>
      <c r="R222" s="66" t="s">
        <v>692</v>
      </c>
      <c r="S222" s="66" t="s">
        <v>26</v>
      </c>
      <c r="T222" s="66">
        <v>6.4</v>
      </c>
      <c r="U222" s="66" t="s">
        <v>9</v>
      </c>
      <c r="V222" s="66">
        <v>1</v>
      </c>
      <c r="W222" s="66" t="s">
        <v>733</v>
      </c>
    </row>
    <row r="223" spans="1:23" x14ac:dyDescent="0.25">
      <c r="A223" s="66" t="s">
        <v>1111</v>
      </c>
      <c r="B223" s="66" t="s">
        <v>1112</v>
      </c>
      <c r="C223" s="66">
        <v>29026</v>
      </c>
      <c r="D223" s="66">
        <v>43357928</v>
      </c>
      <c r="E223" s="66">
        <v>1809</v>
      </c>
      <c r="F223" s="67">
        <v>43146.493005705997</v>
      </c>
      <c r="G223" s="66" t="s">
        <v>1074</v>
      </c>
      <c r="H223" s="66" t="s">
        <v>1075</v>
      </c>
      <c r="I223" s="66">
        <v>759</v>
      </c>
      <c r="J223" s="66" t="s">
        <v>1076</v>
      </c>
      <c r="K223" s="66">
        <v>1995</v>
      </c>
      <c r="L223" s="66" t="s">
        <v>1112</v>
      </c>
      <c r="M223" s="66">
        <v>3328508</v>
      </c>
      <c r="N223" s="66" t="s">
        <v>689</v>
      </c>
      <c r="O223" s="66" t="s">
        <v>237</v>
      </c>
      <c r="P223" s="66" t="s">
        <v>691</v>
      </c>
      <c r="Q223" s="66">
        <v>20802080206</v>
      </c>
      <c r="R223" s="66" t="s">
        <v>692</v>
      </c>
      <c r="S223" s="66" t="s">
        <v>26</v>
      </c>
      <c r="T223" s="66">
        <v>4.55</v>
      </c>
      <c r="U223" s="66" t="s">
        <v>9</v>
      </c>
      <c r="V223" s="66">
        <v>1</v>
      </c>
      <c r="W223" s="66" t="s">
        <v>733</v>
      </c>
    </row>
    <row r="224" spans="1:23" x14ac:dyDescent="0.25">
      <c r="A224" s="66" t="s">
        <v>1113</v>
      </c>
      <c r="B224" s="66" t="s">
        <v>1114</v>
      </c>
      <c r="C224" s="66">
        <v>28953</v>
      </c>
      <c r="D224" s="66">
        <v>43357926</v>
      </c>
      <c r="E224" s="66">
        <v>1809</v>
      </c>
      <c r="F224" s="67">
        <v>43146.493005705997</v>
      </c>
      <c r="G224" s="66" t="s">
        <v>1074</v>
      </c>
      <c r="H224" s="66" t="s">
        <v>1075</v>
      </c>
      <c r="I224" s="66">
        <v>759</v>
      </c>
      <c r="J224" s="66" t="s">
        <v>1076</v>
      </c>
      <c r="K224" s="66">
        <v>1995</v>
      </c>
      <c r="L224" s="66" t="s">
        <v>1114</v>
      </c>
      <c r="M224" s="66">
        <v>3328503</v>
      </c>
      <c r="N224" s="66" t="s">
        <v>689</v>
      </c>
      <c r="O224" s="66" t="s">
        <v>46</v>
      </c>
      <c r="P224" s="66" t="s">
        <v>691</v>
      </c>
      <c r="Q224" s="66">
        <v>20802060201</v>
      </c>
      <c r="R224" s="66" t="s">
        <v>692</v>
      </c>
      <c r="S224" s="66" t="s">
        <v>26</v>
      </c>
      <c r="T224" s="66">
        <v>4.34</v>
      </c>
      <c r="U224" s="66" t="s">
        <v>9</v>
      </c>
      <c r="V224" s="66">
        <v>1</v>
      </c>
      <c r="W224" s="66" t="s">
        <v>733</v>
      </c>
    </row>
    <row r="225" spans="1:23" x14ac:dyDescent="0.25">
      <c r="A225" s="66" t="s">
        <v>1115</v>
      </c>
      <c r="B225" s="66" t="s">
        <v>1116</v>
      </c>
      <c r="C225" s="66">
        <v>12136</v>
      </c>
      <c r="D225" s="66">
        <v>43355503</v>
      </c>
      <c r="E225" s="66">
        <v>1809</v>
      </c>
      <c r="F225" s="67">
        <v>43146.493005705997</v>
      </c>
      <c r="G225" s="66" t="s">
        <v>1074</v>
      </c>
      <c r="H225" s="66" t="s">
        <v>1075</v>
      </c>
      <c r="I225" s="66">
        <v>759</v>
      </c>
      <c r="J225" s="66" t="s">
        <v>1076</v>
      </c>
      <c r="K225" s="66">
        <v>1995</v>
      </c>
      <c r="L225" s="66" t="s">
        <v>1116</v>
      </c>
      <c r="M225" s="66">
        <v>3328502</v>
      </c>
      <c r="N225" s="66" t="s">
        <v>689</v>
      </c>
      <c r="O225" s="66" t="s">
        <v>46</v>
      </c>
      <c r="P225" s="66" t="s">
        <v>691</v>
      </c>
      <c r="Q225" s="66">
        <v>20802060201</v>
      </c>
      <c r="R225" s="66" t="s">
        <v>692</v>
      </c>
      <c r="S225" s="66" t="s">
        <v>26</v>
      </c>
      <c r="T225" s="66">
        <v>4.92</v>
      </c>
      <c r="U225" s="66" t="s">
        <v>9</v>
      </c>
      <c r="V225" s="66">
        <v>1</v>
      </c>
      <c r="W225" s="66" t="s">
        <v>733</v>
      </c>
    </row>
    <row r="226" spans="1:23" x14ac:dyDescent="0.25">
      <c r="A226" s="66" t="s">
        <v>1117</v>
      </c>
      <c r="B226" s="66" t="s">
        <v>1118</v>
      </c>
      <c r="C226" s="66">
        <v>68306</v>
      </c>
      <c r="D226" s="66">
        <v>43354769</v>
      </c>
      <c r="E226" s="66">
        <v>1809</v>
      </c>
      <c r="F226" s="67">
        <v>43146.493005705997</v>
      </c>
      <c r="G226" s="66" t="s">
        <v>1074</v>
      </c>
      <c r="H226" s="66" t="s">
        <v>1075</v>
      </c>
      <c r="I226" s="66">
        <v>759</v>
      </c>
      <c r="J226" s="66" t="s">
        <v>1076</v>
      </c>
      <c r="K226" s="66">
        <v>1996</v>
      </c>
      <c r="L226" s="66" t="s">
        <v>1118</v>
      </c>
      <c r="M226" s="66">
        <v>3328501</v>
      </c>
      <c r="N226" s="66" t="s">
        <v>689</v>
      </c>
      <c r="O226" s="66" t="s">
        <v>46</v>
      </c>
      <c r="P226" s="66" t="s">
        <v>691</v>
      </c>
      <c r="Q226" s="66">
        <v>20700110601</v>
      </c>
      <c r="R226" s="66" t="s">
        <v>692</v>
      </c>
      <c r="S226" s="66" t="s">
        <v>26</v>
      </c>
      <c r="T226" s="66">
        <v>11.38</v>
      </c>
      <c r="U226" s="66" t="s">
        <v>9</v>
      </c>
      <c r="V226" s="66">
        <v>1</v>
      </c>
      <c r="W226" s="66" t="s">
        <v>733</v>
      </c>
    </row>
    <row r="227" spans="1:23" x14ac:dyDescent="0.25">
      <c r="A227" s="66" t="s">
        <v>1119</v>
      </c>
      <c r="B227" s="66" t="s">
        <v>1120</v>
      </c>
      <c r="C227" s="66">
        <v>54787</v>
      </c>
      <c r="D227" s="66">
        <v>43413249</v>
      </c>
      <c r="E227" s="66">
        <v>1809</v>
      </c>
      <c r="F227" s="67">
        <v>43146.493005705997</v>
      </c>
      <c r="G227" s="66" t="s">
        <v>1074</v>
      </c>
      <c r="H227" s="66" t="s">
        <v>1075</v>
      </c>
      <c r="I227" s="66">
        <v>759</v>
      </c>
      <c r="J227" s="66" t="s">
        <v>1076</v>
      </c>
      <c r="K227" s="66">
        <v>1996</v>
      </c>
      <c r="L227" s="66" t="s">
        <v>1120</v>
      </c>
      <c r="M227" s="66">
        <v>3328500</v>
      </c>
      <c r="N227" s="66" t="s">
        <v>689</v>
      </c>
      <c r="O227" s="66" t="s">
        <v>46</v>
      </c>
      <c r="P227" s="66" t="s">
        <v>691</v>
      </c>
      <c r="Q227" s="66">
        <v>20700110601</v>
      </c>
      <c r="R227" s="66" t="s">
        <v>692</v>
      </c>
      <c r="S227" s="66" t="s">
        <v>26</v>
      </c>
      <c r="T227" s="66">
        <v>6.13</v>
      </c>
      <c r="U227" s="66" t="s">
        <v>9</v>
      </c>
      <c r="V227" s="66">
        <v>1</v>
      </c>
      <c r="W227" s="66" t="s">
        <v>733</v>
      </c>
    </row>
    <row r="228" spans="1:23" x14ac:dyDescent="0.25">
      <c r="A228" s="66" t="s">
        <v>1121</v>
      </c>
      <c r="B228" s="66" t="s">
        <v>1122</v>
      </c>
      <c r="C228" s="66">
        <v>28450</v>
      </c>
      <c r="D228" s="66">
        <v>43357925</v>
      </c>
      <c r="E228" s="66">
        <v>1809</v>
      </c>
      <c r="F228" s="67">
        <v>43146.493005705997</v>
      </c>
      <c r="G228" s="66" t="s">
        <v>1074</v>
      </c>
      <c r="H228" s="66" t="s">
        <v>1075</v>
      </c>
      <c r="I228" s="66">
        <v>759</v>
      </c>
      <c r="J228" s="66" t="s">
        <v>1076</v>
      </c>
      <c r="K228" s="66">
        <v>1996</v>
      </c>
      <c r="L228" s="66" t="s">
        <v>1122</v>
      </c>
      <c r="M228" s="66">
        <v>3328499</v>
      </c>
      <c r="N228" s="66" t="s">
        <v>689</v>
      </c>
      <c r="O228" s="66" t="s">
        <v>46</v>
      </c>
      <c r="P228" s="66" t="s">
        <v>691</v>
      </c>
      <c r="Q228" s="66">
        <v>20700110601</v>
      </c>
      <c r="R228" s="66" t="s">
        <v>692</v>
      </c>
      <c r="S228" s="66" t="s">
        <v>26</v>
      </c>
      <c r="T228" s="66">
        <v>5.42</v>
      </c>
      <c r="U228" s="66" t="s">
        <v>9</v>
      </c>
      <c r="V228" s="66">
        <v>1</v>
      </c>
      <c r="W228" s="66" t="s">
        <v>733</v>
      </c>
    </row>
    <row r="229" spans="1:23" x14ac:dyDescent="0.25">
      <c r="A229" s="66" t="s">
        <v>1123</v>
      </c>
      <c r="B229" s="66" t="s">
        <v>1124</v>
      </c>
      <c r="C229" s="66">
        <v>28630</v>
      </c>
      <c r="D229" s="66">
        <v>43358015</v>
      </c>
      <c r="E229" s="66">
        <v>1809</v>
      </c>
      <c r="F229" s="67">
        <v>43146.493005705997</v>
      </c>
      <c r="G229" s="66" t="s">
        <v>1074</v>
      </c>
      <c r="H229" s="66" t="s">
        <v>1075</v>
      </c>
      <c r="I229" s="66">
        <v>759</v>
      </c>
      <c r="J229" s="66" t="s">
        <v>1076</v>
      </c>
      <c r="K229" s="66">
        <v>1996</v>
      </c>
      <c r="L229" s="66" t="s">
        <v>1124</v>
      </c>
      <c r="M229" s="66">
        <v>3328498</v>
      </c>
      <c r="N229" s="66" t="s">
        <v>689</v>
      </c>
      <c r="O229" s="66" t="s">
        <v>46</v>
      </c>
      <c r="P229" s="66" t="s">
        <v>691</v>
      </c>
      <c r="Q229" s="66">
        <v>20700110601</v>
      </c>
      <c r="R229" s="66" t="s">
        <v>692</v>
      </c>
      <c r="S229" s="66" t="s">
        <v>26</v>
      </c>
      <c r="T229" s="66">
        <v>4</v>
      </c>
      <c r="U229" s="66" t="s">
        <v>9</v>
      </c>
      <c r="V229" s="66">
        <v>1</v>
      </c>
      <c r="W229" s="66" t="s">
        <v>733</v>
      </c>
    </row>
    <row r="230" spans="1:23" x14ac:dyDescent="0.25">
      <c r="A230" s="66" t="s">
        <v>1125</v>
      </c>
      <c r="B230" s="66" t="s">
        <v>1126</v>
      </c>
      <c r="C230" s="66">
        <v>52694</v>
      </c>
      <c r="D230" s="66">
        <v>43413247</v>
      </c>
      <c r="E230" s="66">
        <v>1809</v>
      </c>
      <c r="F230" s="67">
        <v>43146.493005705997</v>
      </c>
      <c r="G230" s="66" t="s">
        <v>1074</v>
      </c>
      <c r="H230" s="66" t="s">
        <v>1075</v>
      </c>
      <c r="I230" s="66">
        <v>759</v>
      </c>
      <c r="J230" s="66" t="s">
        <v>1076</v>
      </c>
      <c r="K230" s="66">
        <v>1996</v>
      </c>
      <c r="L230" s="66" t="s">
        <v>1126</v>
      </c>
      <c r="M230" s="66">
        <v>3328493</v>
      </c>
      <c r="N230" s="66" t="s">
        <v>689</v>
      </c>
      <c r="O230" s="66" t="s">
        <v>47</v>
      </c>
      <c r="P230" s="66" t="s">
        <v>691</v>
      </c>
      <c r="Q230" s="66">
        <v>20700110601</v>
      </c>
      <c r="R230" s="66" t="s">
        <v>692</v>
      </c>
      <c r="S230" s="66" t="s">
        <v>48</v>
      </c>
      <c r="T230" s="66">
        <v>1.34</v>
      </c>
      <c r="U230" s="66" t="s">
        <v>9</v>
      </c>
      <c r="V230" s="66">
        <v>1</v>
      </c>
      <c r="W230" s="66" t="s">
        <v>733</v>
      </c>
    </row>
    <row r="231" spans="1:23" x14ac:dyDescent="0.25">
      <c r="A231" s="66" t="s">
        <v>1127</v>
      </c>
      <c r="B231" s="66" t="s">
        <v>1128</v>
      </c>
      <c r="C231" s="66">
        <v>53126</v>
      </c>
      <c r="D231" s="66">
        <v>43413248</v>
      </c>
      <c r="E231" s="66">
        <v>1809</v>
      </c>
      <c r="F231" s="67">
        <v>43146.493005705997</v>
      </c>
      <c r="G231" s="66" t="s">
        <v>1074</v>
      </c>
      <c r="H231" s="66" t="s">
        <v>1075</v>
      </c>
      <c r="I231" s="66">
        <v>759</v>
      </c>
      <c r="J231" s="66" t="s">
        <v>1076</v>
      </c>
      <c r="K231" s="66">
        <v>1996</v>
      </c>
      <c r="L231" s="66" t="s">
        <v>1128</v>
      </c>
      <c r="M231" s="66">
        <v>3328496</v>
      </c>
      <c r="N231" s="66" t="s">
        <v>689</v>
      </c>
      <c r="O231" s="66" t="s">
        <v>166</v>
      </c>
      <c r="P231" s="66" t="s">
        <v>691</v>
      </c>
      <c r="Q231" s="66">
        <v>20700110105</v>
      </c>
      <c r="R231" s="66" t="s">
        <v>692</v>
      </c>
      <c r="S231" s="66" t="s">
        <v>26</v>
      </c>
      <c r="T231" s="66">
        <v>35.799999999999997</v>
      </c>
      <c r="U231" s="66" t="s">
        <v>9</v>
      </c>
      <c r="V231" s="66">
        <v>1</v>
      </c>
      <c r="W231" s="66" t="s">
        <v>733</v>
      </c>
    </row>
    <row r="232" spans="1:23" x14ac:dyDescent="0.25">
      <c r="A232" s="66" t="s">
        <v>1129</v>
      </c>
      <c r="B232" s="66" t="s">
        <v>1130</v>
      </c>
      <c r="C232" s="66">
        <v>68250</v>
      </c>
      <c r="D232" s="66">
        <v>43354770</v>
      </c>
      <c r="E232" s="66">
        <v>1809</v>
      </c>
      <c r="F232" s="67">
        <v>43146.493005705997</v>
      </c>
      <c r="G232" s="66" t="s">
        <v>1074</v>
      </c>
      <c r="H232" s="66" t="s">
        <v>1075</v>
      </c>
      <c r="I232" s="66">
        <v>759</v>
      </c>
      <c r="J232" s="66" t="s">
        <v>1076</v>
      </c>
      <c r="K232" s="66">
        <v>1996</v>
      </c>
      <c r="L232" s="66" t="s">
        <v>1130</v>
      </c>
      <c r="M232" s="66">
        <v>3328514</v>
      </c>
      <c r="N232" s="66" t="s">
        <v>689</v>
      </c>
      <c r="O232" s="66" t="s">
        <v>231</v>
      </c>
      <c r="P232" s="66" t="s">
        <v>691</v>
      </c>
      <c r="Q232" s="66">
        <v>20700110105</v>
      </c>
      <c r="R232" s="66" t="s">
        <v>692</v>
      </c>
      <c r="S232" s="66" t="s">
        <v>379</v>
      </c>
      <c r="T232" s="66">
        <v>35.799999999999997</v>
      </c>
      <c r="U232" s="66" t="s">
        <v>9</v>
      </c>
      <c r="V232" s="66">
        <v>1</v>
      </c>
      <c r="W232" s="66" t="s">
        <v>733</v>
      </c>
    </row>
    <row r="233" spans="1:23" x14ac:dyDescent="0.25">
      <c r="A233" s="66" t="s">
        <v>1131</v>
      </c>
      <c r="B233" s="66" t="s">
        <v>1132</v>
      </c>
      <c r="C233" s="66">
        <v>17482</v>
      </c>
      <c r="D233" s="66">
        <v>43361621</v>
      </c>
      <c r="E233" s="66">
        <v>1809</v>
      </c>
      <c r="F233" s="67">
        <v>43146.493005705997</v>
      </c>
      <c r="G233" s="66" t="s">
        <v>1074</v>
      </c>
      <c r="H233" s="66" t="s">
        <v>1075</v>
      </c>
      <c r="I233" s="66">
        <v>759</v>
      </c>
      <c r="J233" s="66" t="s">
        <v>1076</v>
      </c>
      <c r="K233" s="66">
        <v>1996</v>
      </c>
      <c r="L233" s="66" t="s">
        <v>1132</v>
      </c>
      <c r="M233" s="66">
        <v>3328507</v>
      </c>
      <c r="N233" s="66" t="s">
        <v>689</v>
      </c>
      <c r="O233" s="66" t="s">
        <v>237</v>
      </c>
      <c r="P233" s="66" t="s">
        <v>691</v>
      </c>
      <c r="Q233" s="66">
        <v>20700110105</v>
      </c>
      <c r="R233" s="66" t="s">
        <v>692</v>
      </c>
      <c r="S233" s="66" t="s">
        <v>26</v>
      </c>
      <c r="T233" s="66">
        <v>6.9</v>
      </c>
      <c r="U233" s="66" t="s">
        <v>9</v>
      </c>
      <c r="V233" s="66">
        <v>1</v>
      </c>
      <c r="W233" s="66" t="s">
        <v>733</v>
      </c>
    </row>
    <row r="234" spans="1:23" x14ac:dyDescent="0.25">
      <c r="A234" s="66" t="s">
        <v>1133</v>
      </c>
      <c r="B234" s="66" t="s">
        <v>1134</v>
      </c>
      <c r="C234" s="66">
        <v>18842</v>
      </c>
      <c r="D234" s="66">
        <v>43361620</v>
      </c>
      <c r="E234" s="66">
        <v>1809</v>
      </c>
      <c r="F234" s="67">
        <v>43146.493005705997</v>
      </c>
      <c r="G234" s="66" t="s">
        <v>1074</v>
      </c>
      <c r="H234" s="66" t="s">
        <v>1075</v>
      </c>
      <c r="I234" s="66">
        <v>759</v>
      </c>
      <c r="J234" s="66" t="s">
        <v>1076</v>
      </c>
      <c r="K234" s="66">
        <v>1996</v>
      </c>
      <c r="L234" s="66" t="s">
        <v>1134</v>
      </c>
      <c r="M234" s="66">
        <v>3328497</v>
      </c>
      <c r="N234" s="66" t="s">
        <v>689</v>
      </c>
      <c r="O234" s="66" t="s">
        <v>46</v>
      </c>
      <c r="P234" s="66" t="s">
        <v>691</v>
      </c>
      <c r="Q234" s="66">
        <v>20802060201</v>
      </c>
      <c r="R234" s="66" t="s">
        <v>692</v>
      </c>
      <c r="S234" s="66" t="s">
        <v>26</v>
      </c>
      <c r="T234" s="66">
        <v>19.21</v>
      </c>
      <c r="U234" s="66" t="s">
        <v>9</v>
      </c>
      <c r="V234" s="66">
        <v>1</v>
      </c>
      <c r="W234" s="66" t="s">
        <v>733</v>
      </c>
    </row>
    <row r="235" spans="1:23" x14ac:dyDescent="0.25">
      <c r="A235" s="66" t="s">
        <v>1135</v>
      </c>
      <c r="B235" s="66" t="s">
        <v>1136</v>
      </c>
      <c r="C235" s="66">
        <v>17483</v>
      </c>
      <c r="D235" s="66">
        <v>43361622</v>
      </c>
      <c r="E235" s="66">
        <v>1809</v>
      </c>
      <c r="F235" s="67">
        <v>43146.493005705997</v>
      </c>
      <c r="G235" s="66" t="s">
        <v>1074</v>
      </c>
      <c r="H235" s="66" t="s">
        <v>1075</v>
      </c>
      <c r="I235" s="66">
        <v>759</v>
      </c>
      <c r="J235" s="66" t="s">
        <v>1076</v>
      </c>
      <c r="K235" s="66">
        <v>1996</v>
      </c>
      <c r="L235" s="66" t="s">
        <v>1136</v>
      </c>
      <c r="M235" s="66">
        <v>3328509</v>
      </c>
      <c r="N235" s="66" t="s">
        <v>689</v>
      </c>
      <c r="O235" s="66" t="s">
        <v>237</v>
      </c>
      <c r="P235" s="66" t="s">
        <v>691</v>
      </c>
      <c r="Q235" s="66">
        <v>20802060201</v>
      </c>
      <c r="R235" s="66" t="s">
        <v>692</v>
      </c>
      <c r="S235" s="66" t="s">
        <v>26</v>
      </c>
      <c r="T235" s="66">
        <v>8.67</v>
      </c>
      <c r="U235" s="66" t="s">
        <v>9</v>
      </c>
      <c r="V235" s="66">
        <v>1</v>
      </c>
      <c r="W235" s="66" t="s">
        <v>733</v>
      </c>
    </row>
    <row r="236" spans="1:23" x14ac:dyDescent="0.25">
      <c r="A236" s="66" t="s">
        <v>1137</v>
      </c>
      <c r="B236" s="66" t="s">
        <v>1138</v>
      </c>
      <c r="C236" s="66">
        <v>30479</v>
      </c>
      <c r="D236" s="66">
        <v>43358736</v>
      </c>
      <c r="E236" s="66">
        <v>1810</v>
      </c>
      <c r="F236" s="67">
        <v>43146.503053321801</v>
      </c>
      <c r="G236" s="66" t="s">
        <v>1139</v>
      </c>
      <c r="H236" s="66" t="s">
        <v>1140</v>
      </c>
      <c r="I236" s="66">
        <v>759</v>
      </c>
      <c r="J236" s="66" t="s">
        <v>1141</v>
      </c>
      <c r="K236" s="66">
        <v>1997</v>
      </c>
      <c r="L236" s="66" t="s">
        <v>1138</v>
      </c>
      <c r="M236" s="66">
        <v>3330256</v>
      </c>
      <c r="N236" s="66" t="s">
        <v>689</v>
      </c>
      <c r="O236" s="66" t="s">
        <v>166</v>
      </c>
      <c r="P236" s="66" t="s">
        <v>691</v>
      </c>
      <c r="Q236" s="66">
        <v>20700110201</v>
      </c>
      <c r="R236" s="66" t="s">
        <v>692</v>
      </c>
      <c r="S236" s="66" t="s">
        <v>26</v>
      </c>
      <c r="T236" s="66">
        <v>1.8</v>
      </c>
      <c r="U236" s="66" t="s">
        <v>9</v>
      </c>
      <c r="V236" s="66">
        <v>1</v>
      </c>
      <c r="W236" s="66" t="s">
        <v>733</v>
      </c>
    </row>
    <row r="237" spans="1:23" x14ac:dyDescent="0.25">
      <c r="A237" s="66" t="s">
        <v>1142</v>
      </c>
      <c r="B237" s="66" t="s">
        <v>1143</v>
      </c>
      <c r="C237" s="66">
        <v>15412</v>
      </c>
      <c r="D237" s="66">
        <v>43356178</v>
      </c>
      <c r="E237" s="66">
        <v>1810</v>
      </c>
      <c r="F237" s="67">
        <v>43146.503053321801</v>
      </c>
      <c r="G237" s="66" t="s">
        <v>1139</v>
      </c>
      <c r="H237" s="66" t="s">
        <v>1140</v>
      </c>
      <c r="I237" s="66">
        <v>759</v>
      </c>
      <c r="J237" s="66" t="s">
        <v>1141</v>
      </c>
      <c r="K237" s="66">
        <v>1998</v>
      </c>
      <c r="L237" s="66" t="s">
        <v>1143</v>
      </c>
      <c r="M237" s="66">
        <v>3330954</v>
      </c>
      <c r="N237" s="66" t="s">
        <v>689</v>
      </c>
      <c r="O237" s="66" t="s">
        <v>155</v>
      </c>
      <c r="P237" s="66" t="s">
        <v>691</v>
      </c>
      <c r="Q237" s="66">
        <v>20700110305</v>
      </c>
      <c r="R237" s="66" t="s">
        <v>692</v>
      </c>
      <c r="S237" s="66" t="s">
        <v>26</v>
      </c>
      <c r="T237" s="66">
        <v>34.49</v>
      </c>
      <c r="U237" s="66" t="s">
        <v>9</v>
      </c>
      <c r="V237" s="66">
        <v>1</v>
      </c>
      <c r="W237" s="66" t="s">
        <v>733</v>
      </c>
    </row>
    <row r="238" spans="1:23" x14ac:dyDescent="0.25">
      <c r="A238" s="66" t="s">
        <v>1144</v>
      </c>
      <c r="B238" s="66" t="s">
        <v>1145</v>
      </c>
      <c r="C238" s="66">
        <v>32275</v>
      </c>
      <c r="D238" s="66">
        <v>43358851</v>
      </c>
      <c r="E238" s="66">
        <v>1810</v>
      </c>
      <c r="F238" s="67">
        <v>43146.503053321801</v>
      </c>
      <c r="G238" s="66" t="s">
        <v>1139</v>
      </c>
      <c r="H238" s="66" t="s">
        <v>1140</v>
      </c>
      <c r="I238" s="66">
        <v>759</v>
      </c>
      <c r="J238" s="66" t="s">
        <v>1141</v>
      </c>
      <c r="K238" s="66">
        <v>1998</v>
      </c>
      <c r="L238" s="66" t="s">
        <v>1145</v>
      </c>
      <c r="M238" s="66">
        <v>3331154</v>
      </c>
      <c r="N238" s="66" t="s">
        <v>689</v>
      </c>
      <c r="O238" s="66" t="s">
        <v>231</v>
      </c>
      <c r="P238" s="66" t="s">
        <v>691</v>
      </c>
      <c r="Q238" s="66">
        <v>20700110104</v>
      </c>
      <c r="R238" s="66" t="s">
        <v>692</v>
      </c>
      <c r="S238" s="66" t="s">
        <v>379</v>
      </c>
      <c r="T238" s="66">
        <v>0.3</v>
      </c>
      <c r="U238" s="66" t="s">
        <v>9</v>
      </c>
      <c r="V238" s="66">
        <v>1</v>
      </c>
      <c r="W238" s="66" t="s">
        <v>733</v>
      </c>
    </row>
    <row r="239" spans="1:23" x14ac:dyDescent="0.25">
      <c r="A239" s="66" t="s">
        <v>1146</v>
      </c>
      <c r="B239" s="66" t="s">
        <v>1147</v>
      </c>
      <c r="C239" s="66">
        <v>15632</v>
      </c>
      <c r="D239" s="66">
        <v>43356351</v>
      </c>
      <c r="E239" s="66">
        <v>1810</v>
      </c>
      <c r="F239" s="67">
        <v>43146.503053321801</v>
      </c>
      <c r="G239" s="66" t="s">
        <v>1139</v>
      </c>
      <c r="H239" s="66" t="s">
        <v>1140</v>
      </c>
      <c r="I239" s="66">
        <v>759</v>
      </c>
      <c r="J239" s="66" t="s">
        <v>1141</v>
      </c>
      <c r="K239" s="66">
        <v>1998</v>
      </c>
      <c r="L239" s="66" t="s">
        <v>1147</v>
      </c>
      <c r="M239" s="66">
        <v>3330965</v>
      </c>
      <c r="N239" s="66" t="s">
        <v>689</v>
      </c>
      <c r="O239" s="66" t="s">
        <v>237</v>
      </c>
      <c r="P239" s="66" t="s">
        <v>691</v>
      </c>
      <c r="Q239" s="66">
        <v>20700110105</v>
      </c>
      <c r="R239" s="66" t="s">
        <v>692</v>
      </c>
      <c r="S239" s="66" t="s">
        <v>26</v>
      </c>
      <c r="T239" s="66">
        <v>5.0999999999999996</v>
      </c>
      <c r="U239" s="66" t="s">
        <v>9</v>
      </c>
      <c r="V239" s="66">
        <v>1</v>
      </c>
      <c r="W239" s="66" t="s">
        <v>733</v>
      </c>
    </row>
    <row r="240" spans="1:23" x14ac:dyDescent="0.25">
      <c r="A240" s="66" t="s">
        <v>1148</v>
      </c>
      <c r="B240" s="66" t="s">
        <v>1149</v>
      </c>
      <c r="C240" s="66">
        <v>14055</v>
      </c>
      <c r="D240" s="66">
        <v>43356350</v>
      </c>
      <c r="E240" s="66">
        <v>1810</v>
      </c>
      <c r="F240" s="67">
        <v>43146.503053321801</v>
      </c>
      <c r="G240" s="66" t="s">
        <v>1139</v>
      </c>
      <c r="H240" s="66" t="s">
        <v>1140</v>
      </c>
      <c r="I240" s="66">
        <v>759</v>
      </c>
      <c r="J240" s="66" t="s">
        <v>1141</v>
      </c>
      <c r="K240" s="66">
        <v>1998</v>
      </c>
      <c r="L240" s="66" t="s">
        <v>1149</v>
      </c>
      <c r="M240" s="66">
        <v>3330964</v>
      </c>
      <c r="N240" s="66" t="s">
        <v>689</v>
      </c>
      <c r="O240" s="66" t="s">
        <v>237</v>
      </c>
      <c r="P240" s="66" t="s">
        <v>691</v>
      </c>
      <c r="Q240" s="66">
        <v>20700110105</v>
      </c>
      <c r="R240" s="66" t="s">
        <v>692</v>
      </c>
      <c r="S240" s="66" t="s">
        <v>26</v>
      </c>
      <c r="T240" s="66">
        <v>4.2</v>
      </c>
      <c r="U240" s="66" t="s">
        <v>9</v>
      </c>
      <c r="V240" s="66">
        <v>1</v>
      </c>
      <c r="W240" s="66" t="s">
        <v>733</v>
      </c>
    </row>
    <row r="241" spans="1:23" x14ac:dyDescent="0.25">
      <c r="A241" s="66" t="s">
        <v>1150</v>
      </c>
      <c r="B241" s="66" t="s">
        <v>1151</v>
      </c>
      <c r="C241" s="66">
        <v>15636</v>
      </c>
      <c r="D241" s="66">
        <v>43356179</v>
      </c>
      <c r="E241" s="66">
        <v>1810</v>
      </c>
      <c r="F241" s="67">
        <v>43146.503053321801</v>
      </c>
      <c r="G241" s="66" t="s">
        <v>1139</v>
      </c>
      <c r="H241" s="66" t="s">
        <v>1140</v>
      </c>
      <c r="I241" s="66">
        <v>759</v>
      </c>
      <c r="J241" s="66" t="s">
        <v>1141</v>
      </c>
      <c r="K241" s="66">
        <v>1998</v>
      </c>
      <c r="L241" s="66" t="s">
        <v>1151</v>
      </c>
      <c r="M241" s="66">
        <v>3330963</v>
      </c>
      <c r="N241" s="66" t="s">
        <v>689</v>
      </c>
      <c r="O241" s="66" t="s">
        <v>237</v>
      </c>
      <c r="P241" s="66" t="s">
        <v>691</v>
      </c>
      <c r="Q241" s="66">
        <v>20700110104</v>
      </c>
      <c r="R241" s="66" t="s">
        <v>692</v>
      </c>
      <c r="S241" s="66" t="s">
        <v>26</v>
      </c>
      <c r="T241" s="66">
        <v>0.9</v>
      </c>
      <c r="U241" s="66" t="s">
        <v>9</v>
      </c>
      <c r="V241" s="66">
        <v>1</v>
      </c>
      <c r="W241" s="66" t="s">
        <v>733</v>
      </c>
    </row>
    <row r="242" spans="1:23" x14ac:dyDescent="0.25">
      <c r="A242" s="66" t="s">
        <v>1152</v>
      </c>
      <c r="B242" s="66" t="s">
        <v>1153</v>
      </c>
      <c r="C242" s="66">
        <v>19948</v>
      </c>
      <c r="D242" s="66">
        <v>43362262</v>
      </c>
      <c r="E242" s="66">
        <v>1810</v>
      </c>
      <c r="F242" s="67">
        <v>43146.503053321801</v>
      </c>
      <c r="G242" s="66" t="s">
        <v>1139</v>
      </c>
      <c r="H242" s="66" t="s">
        <v>1140</v>
      </c>
      <c r="I242" s="66">
        <v>759</v>
      </c>
      <c r="J242" s="66" t="s">
        <v>1141</v>
      </c>
      <c r="K242" s="66">
        <v>1998</v>
      </c>
      <c r="L242" s="66" t="s">
        <v>1153</v>
      </c>
      <c r="M242" s="66">
        <v>3330962</v>
      </c>
      <c r="N242" s="66" t="s">
        <v>689</v>
      </c>
      <c r="O242" s="66" t="s">
        <v>237</v>
      </c>
      <c r="P242" s="66" t="s">
        <v>691</v>
      </c>
      <c r="Q242" s="66">
        <v>20700110105</v>
      </c>
      <c r="R242" s="66" t="s">
        <v>692</v>
      </c>
      <c r="S242" s="66" t="s">
        <v>26</v>
      </c>
      <c r="T242" s="66">
        <v>0.4</v>
      </c>
      <c r="U242" s="66" t="s">
        <v>9</v>
      </c>
      <c r="V242" s="66">
        <v>1</v>
      </c>
      <c r="W242" s="66" t="s">
        <v>733</v>
      </c>
    </row>
    <row r="243" spans="1:23" x14ac:dyDescent="0.25">
      <c r="A243" s="66" t="s">
        <v>1154</v>
      </c>
      <c r="B243" s="66" t="s">
        <v>1155</v>
      </c>
      <c r="C243" s="66">
        <v>34762</v>
      </c>
      <c r="D243" s="66">
        <v>43359286</v>
      </c>
      <c r="E243" s="66">
        <v>1811</v>
      </c>
      <c r="F243" s="67">
        <v>43146.530971956003</v>
      </c>
      <c r="G243" s="66" t="s">
        <v>970</v>
      </c>
      <c r="H243" s="66" t="s">
        <v>971</v>
      </c>
      <c r="I243" s="66">
        <v>759</v>
      </c>
      <c r="J243" s="66" t="s">
        <v>972</v>
      </c>
      <c r="K243" s="66">
        <v>1999</v>
      </c>
      <c r="L243" s="66" t="s">
        <v>1155</v>
      </c>
      <c r="M243" s="66">
        <v>3332689</v>
      </c>
      <c r="N243" s="66" t="s">
        <v>689</v>
      </c>
      <c r="O243" s="66" t="s">
        <v>46</v>
      </c>
      <c r="P243" s="66" t="s">
        <v>691</v>
      </c>
      <c r="Q243" s="66">
        <v>20700110305</v>
      </c>
      <c r="R243" s="66" t="s">
        <v>692</v>
      </c>
      <c r="S243" s="66" t="s">
        <v>26</v>
      </c>
      <c r="T243" s="66">
        <v>0.63</v>
      </c>
      <c r="U243" s="66" t="s">
        <v>9</v>
      </c>
      <c r="V243" s="66">
        <v>1</v>
      </c>
      <c r="W243" s="66" t="s">
        <v>733</v>
      </c>
    </row>
    <row r="244" spans="1:23" x14ac:dyDescent="0.25">
      <c r="A244" s="66" t="s">
        <v>1156</v>
      </c>
      <c r="B244" s="66" t="s">
        <v>1157</v>
      </c>
      <c r="C244" s="66">
        <v>15686</v>
      </c>
      <c r="D244" s="66">
        <v>43356595</v>
      </c>
      <c r="E244" s="66">
        <v>1811</v>
      </c>
      <c r="F244" s="67">
        <v>43146.530971956003</v>
      </c>
      <c r="G244" s="66" t="s">
        <v>970</v>
      </c>
      <c r="H244" s="66" t="s">
        <v>971</v>
      </c>
      <c r="I244" s="66">
        <v>759</v>
      </c>
      <c r="J244" s="66" t="s">
        <v>972</v>
      </c>
      <c r="K244" s="66">
        <v>1999</v>
      </c>
      <c r="L244" s="66" t="s">
        <v>1157</v>
      </c>
      <c r="M244" s="66">
        <v>3332688</v>
      </c>
      <c r="N244" s="66" t="s">
        <v>689</v>
      </c>
      <c r="O244" s="66" t="s">
        <v>46</v>
      </c>
      <c r="P244" s="66" t="s">
        <v>691</v>
      </c>
      <c r="Q244" s="66">
        <v>20700110305</v>
      </c>
      <c r="R244" s="66" t="s">
        <v>692</v>
      </c>
      <c r="S244" s="66" t="s">
        <v>26</v>
      </c>
      <c r="T244" s="66">
        <v>0.35</v>
      </c>
      <c r="U244" s="66" t="s">
        <v>9</v>
      </c>
      <c r="V244" s="66">
        <v>1</v>
      </c>
      <c r="W244" s="66" t="s">
        <v>733</v>
      </c>
    </row>
    <row r="245" spans="1:23" x14ac:dyDescent="0.25">
      <c r="A245" s="66" t="s">
        <v>1158</v>
      </c>
      <c r="B245" s="66" t="s">
        <v>1159</v>
      </c>
      <c r="C245" s="66">
        <v>14862</v>
      </c>
      <c r="D245" s="66">
        <v>43356374</v>
      </c>
      <c r="E245" s="66">
        <v>1811</v>
      </c>
      <c r="F245" s="67">
        <v>43146.530971956003</v>
      </c>
      <c r="G245" s="66" t="s">
        <v>970</v>
      </c>
      <c r="H245" s="66" t="s">
        <v>971</v>
      </c>
      <c r="I245" s="66">
        <v>759</v>
      </c>
      <c r="J245" s="66" t="s">
        <v>972</v>
      </c>
      <c r="K245" s="66">
        <v>1999</v>
      </c>
      <c r="L245" s="66" t="s">
        <v>1159</v>
      </c>
      <c r="M245" s="66">
        <v>3332329</v>
      </c>
      <c r="N245" s="66" t="s">
        <v>689</v>
      </c>
      <c r="O245" s="66" t="s">
        <v>690</v>
      </c>
      <c r="P245" s="66" t="s">
        <v>691</v>
      </c>
      <c r="Q245" s="66">
        <v>51013</v>
      </c>
      <c r="R245" s="66" t="s">
        <v>692</v>
      </c>
      <c r="S245" s="66" t="s">
        <v>468</v>
      </c>
      <c r="T245" s="66">
        <v>2.7</v>
      </c>
      <c r="U245" s="66" t="s">
        <v>9</v>
      </c>
      <c r="V245" s="66">
        <v>1</v>
      </c>
      <c r="W245" s="66" t="s">
        <v>733</v>
      </c>
    </row>
    <row r="246" spans="1:23" x14ac:dyDescent="0.25">
      <c r="A246" s="66" t="s">
        <v>1158</v>
      </c>
      <c r="B246" s="66" t="s">
        <v>1159</v>
      </c>
      <c r="C246" s="66">
        <v>32656</v>
      </c>
      <c r="D246" s="66">
        <v>43359138</v>
      </c>
      <c r="E246" s="66">
        <v>1811</v>
      </c>
      <c r="F246" s="67">
        <v>43146.530971956003</v>
      </c>
      <c r="G246" s="66" t="s">
        <v>970</v>
      </c>
      <c r="H246" s="66" t="s">
        <v>971</v>
      </c>
      <c r="I246" s="66">
        <v>759</v>
      </c>
      <c r="J246" s="66" t="s">
        <v>972</v>
      </c>
      <c r="K246" s="66">
        <v>1999</v>
      </c>
      <c r="L246" s="66" t="s">
        <v>1159</v>
      </c>
      <c r="M246" s="66">
        <v>3332329</v>
      </c>
      <c r="N246" s="66" t="s">
        <v>689</v>
      </c>
      <c r="O246" s="66" t="s">
        <v>690</v>
      </c>
      <c r="P246" s="66" t="s">
        <v>691</v>
      </c>
      <c r="Q246" s="66">
        <v>51013</v>
      </c>
      <c r="R246" s="66" t="s">
        <v>692</v>
      </c>
      <c r="S246" s="66" t="s">
        <v>251</v>
      </c>
      <c r="T246" s="66">
        <v>0.11</v>
      </c>
      <c r="U246" s="66" t="s">
        <v>45</v>
      </c>
      <c r="V246" s="66">
        <v>1</v>
      </c>
      <c r="W246" s="66" t="s">
        <v>733</v>
      </c>
    </row>
    <row r="247" spans="1:23" x14ac:dyDescent="0.25">
      <c r="A247" s="66" t="s">
        <v>1158</v>
      </c>
      <c r="B247" s="66" t="s">
        <v>1159</v>
      </c>
      <c r="C247" s="66">
        <v>35168</v>
      </c>
      <c r="D247" s="66">
        <v>43359273</v>
      </c>
      <c r="E247" s="66">
        <v>1811</v>
      </c>
      <c r="F247" s="67">
        <v>43146.530971956003</v>
      </c>
      <c r="G247" s="66" t="s">
        <v>970</v>
      </c>
      <c r="H247" s="66" t="s">
        <v>971</v>
      </c>
      <c r="I247" s="66">
        <v>759</v>
      </c>
      <c r="J247" s="66" t="s">
        <v>972</v>
      </c>
      <c r="K247" s="66">
        <v>1999</v>
      </c>
      <c r="L247" s="66" t="s">
        <v>1159</v>
      </c>
      <c r="M247" s="66">
        <v>3332329</v>
      </c>
      <c r="N247" s="66" t="s">
        <v>689</v>
      </c>
      <c r="O247" s="66" t="s">
        <v>690</v>
      </c>
      <c r="P247" s="66" t="s">
        <v>691</v>
      </c>
      <c r="Q247" s="66">
        <v>51013</v>
      </c>
      <c r="R247" s="66" t="s">
        <v>692</v>
      </c>
      <c r="S247" s="66" t="s">
        <v>252</v>
      </c>
      <c r="T247" s="66">
        <v>7.21</v>
      </c>
      <c r="U247" s="66" t="s">
        <v>9</v>
      </c>
      <c r="V247" s="66">
        <v>1</v>
      </c>
      <c r="W247" s="66" t="s">
        <v>733</v>
      </c>
    </row>
    <row r="248" spans="1:23" x14ac:dyDescent="0.25">
      <c r="A248" s="66" t="s">
        <v>1160</v>
      </c>
      <c r="B248" s="66" t="s">
        <v>1161</v>
      </c>
      <c r="C248" s="66">
        <v>54372</v>
      </c>
      <c r="D248" s="66">
        <v>43413520</v>
      </c>
      <c r="E248" s="66">
        <v>1812</v>
      </c>
      <c r="F248" s="67">
        <v>43146.546457673598</v>
      </c>
      <c r="G248" s="66" t="s">
        <v>1162</v>
      </c>
      <c r="H248" s="66" t="s">
        <v>1163</v>
      </c>
      <c r="I248" s="66">
        <v>759</v>
      </c>
      <c r="J248" s="66" t="s">
        <v>1164</v>
      </c>
      <c r="K248" s="66">
        <v>2000</v>
      </c>
      <c r="L248" s="66" t="s">
        <v>1161</v>
      </c>
      <c r="M248" s="66">
        <v>3335677</v>
      </c>
      <c r="N248" s="66" t="s">
        <v>689</v>
      </c>
      <c r="O248" s="66" t="s">
        <v>167</v>
      </c>
      <c r="P248" s="66" t="s">
        <v>691</v>
      </c>
      <c r="Q248" s="66">
        <v>20700110105</v>
      </c>
      <c r="R248" s="66" t="s">
        <v>692</v>
      </c>
      <c r="S248" s="66" t="s">
        <v>26</v>
      </c>
      <c r="T248" s="66">
        <v>9</v>
      </c>
      <c r="U248" s="66" t="s">
        <v>9</v>
      </c>
      <c r="V248" s="66">
        <v>1</v>
      </c>
      <c r="W248" s="66" t="s">
        <v>733</v>
      </c>
    </row>
    <row r="249" spans="1:23" x14ac:dyDescent="0.25">
      <c r="A249" s="66" t="s">
        <v>1165</v>
      </c>
      <c r="B249" s="66" t="s">
        <v>1166</v>
      </c>
      <c r="C249" s="66">
        <v>56474</v>
      </c>
      <c r="D249" s="66">
        <v>43413519</v>
      </c>
      <c r="E249" s="66">
        <v>1812</v>
      </c>
      <c r="F249" s="67">
        <v>43146.546457673598</v>
      </c>
      <c r="G249" s="66" t="s">
        <v>1162</v>
      </c>
      <c r="H249" s="66" t="s">
        <v>1163</v>
      </c>
      <c r="I249" s="66">
        <v>759</v>
      </c>
      <c r="J249" s="66" t="s">
        <v>1164</v>
      </c>
      <c r="K249" s="66">
        <v>2000</v>
      </c>
      <c r="L249" s="66" t="s">
        <v>1166</v>
      </c>
      <c r="M249" s="66">
        <v>3335676</v>
      </c>
      <c r="N249" s="66" t="s">
        <v>689</v>
      </c>
      <c r="O249" s="66" t="s">
        <v>167</v>
      </c>
      <c r="P249" s="66" t="s">
        <v>691</v>
      </c>
      <c r="Q249" s="66">
        <v>20700110105</v>
      </c>
      <c r="R249" s="66" t="s">
        <v>692</v>
      </c>
      <c r="S249" s="66" t="s">
        <v>26</v>
      </c>
      <c r="T249" s="66">
        <v>8.5</v>
      </c>
      <c r="U249" s="66" t="s">
        <v>9</v>
      </c>
      <c r="V249" s="66">
        <v>1</v>
      </c>
      <c r="W249" s="66" t="s">
        <v>733</v>
      </c>
    </row>
    <row r="250" spans="1:23" x14ac:dyDescent="0.25">
      <c r="A250" s="66" t="s">
        <v>1167</v>
      </c>
      <c r="B250" s="66" t="s">
        <v>1168</v>
      </c>
      <c r="C250" s="66">
        <v>14545</v>
      </c>
      <c r="D250" s="66">
        <v>43356318</v>
      </c>
      <c r="E250" s="66">
        <v>1812</v>
      </c>
      <c r="F250" s="67">
        <v>43146.546457673598</v>
      </c>
      <c r="G250" s="66" t="s">
        <v>1162</v>
      </c>
      <c r="H250" s="66" t="s">
        <v>1163</v>
      </c>
      <c r="I250" s="66">
        <v>759</v>
      </c>
      <c r="J250" s="66" t="s">
        <v>1164</v>
      </c>
      <c r="K250" s="66">
        <v>2000</v>
      </c>
      <c r="L250" s="66" t="s">
        <v>1168</v>
      </c>
      <c r="M250" s="66">
        <v>3337214</v>
      </c>
      <c r="N250" s="66" t="s">
        <v>689</v>
      </c>
      <c r="O250" s="66" t="s">
        <v>231</v>
      </c>
      <c r="P250" s="66" t="s">
        <v>691</v>
      </c>
      <c r="Q250" s="66">
        <v>20700110104</v>
      </c>
      <c r="R250" s="66" t="s">
        <v>692</v>
      </c>
      <c r="S250" s="66" t="s">
        <v>379</v>
      </c>
      <c r="T250" s="66">
        <v>0.4</v>
      </c>
      <c r="U250" s="66" t="s">
        <v>9</v>
      </c>
      <c r="V250" s="66">
        <v>1</v>
      </c>
      <c r="W250" s="66" t="s">
        <v>733</v>
      </c>
    </row>
    <row r="251" spans="1:23" x14ac:dyDescent="0.25">
      <c r="A251" s="66" t="s">
        <v>1169</v>
      </c>
      <c r="B251" s="66" t="s">
        <v>1170</v>
      </c>
      <c r="C251" s="66">
        <v>18545</v>
      </c>
      <c r="D251" s="66">
        <v>43357080</v>
      </c>
      <c r="E251" s="66">
        <v>1812</v>
      </c>
      <c r="F251" s="67">
        <v>43146.546457673598</v>
      </c>
      <c r="G251" s="66" t="s">
        <v>1162</v>
      </c>
      <c r="H251" s="66" t="s">
        <v>1163</v>
      </c>
      <c r="I251" s="66">
        <v>759</v>
      </c>
      <c r="J251" s="66" t="s">
        <v>1164</v>
      </c>
      <c r="K251" s="66">
        <v>2000</v>
      </c>
      <c r="L251" s="66" t="s">
        <v>1170</v>
      </c>
      <c r="M251" s="66">
        <v>3337107</v>
      </c>
      <c r="N251" s="66" t="s">
        <v>689</v>
      </c>
      <c r="O251" s="66" t="s">
        <v>237</v>
      </c>
      <c r="P251" s="66" t="s">
        <v>691</v>
      </c>
      <c r="Q251" s="66">
        <v>20700110104</v>
      </c>
      <c r="R251" s="66" t="s">
        <v>692</v>
      </c>
      <c r="S251" s="66" t="s">
        <v>26</v>
      </c>
      <c r="T251" s="66">
        <v>1.7</v>
      </c>
      <c r="U251" s="66" t="s">
        <v>9</v>
      </c>
      <c r="V251" s="66">
        <v>1</v>
      </c>
      <c r="W251" s="66" t="s">
        <v>733</v>
      </c>
    </row>
    <row r="252" spans="1:23" x14ac:dyDescent="0.25">
      <c r="A252" s="66" t="s">
        <v>1171</v>
      </c>
      <c r="B252" s="66" t="s">
        <v>1172</v>
      </c>
      <c r="C252" s="66">
        <v>24188</v>
      </c>
      <c r="D252" s="66">
        <v>43362857</v>
      </c>
      <c r="E252" s="66">
        <v>1812</v>
      </c>
      <c r="F252" s="67">
        <v>43146.546457673598</v>
      </c>
      <c r="G252" s="66" t="s">
        <v>1162</v>
      </c>
      <c r="H252" s="66" t="s">
        <v>1163</v>
      </c>
      <c r="I252" s="66">
        <v>759</v>
      </c>
      <c r="J252" s="66" t="s">
        <v>1164</v>
      </c>
      <c r="K252" s="66">
        <v>2000</v>
      </c>
      <c r="L252" s="66" t="s">
        <v>1172</v>
      </c>
      <c r="M252" s="66">
        <v>3337106</v>
      </c>
      <c r="N252" s="66" t="s">
        <v>689</v>
      </c>
      <c r="O252" s="66" t="s">
        <v>237</v>
      </c>
      <c r="P252" s="66" t="s">
        <v>691</v>
      </c>
      <c r="Q252" s="66">
        <v>20700110105</v>
      </c>
      <c r="R252" s="66" t="s">
        <v>692</v>
      </c>
      <c r="S252" s="66" t="s">
        <v>26</v>
      </c>
      <c r="T252" s="66">
        <v>1.4</v>
      </c>
      <c r="U252" s="66" t="s">
        <v>9</v>
      </c>
      <c r="V252" s="66">
        <v>1</v>
      </c>
      <c r="W252" s="66" t="s">
        <v>733</v>
      </c>
    </row>
    <row r="253" spans="1:23" x14ac:dyDescent="0.25">
      <c r="A253" s="66" t="s">
        <v>1173</v>
      </c>
      <c r="B253" s="66" t="s">
        <v>1174</v>
      </c>
      <c r="C253" s="66">
        <v>37783</v>
      </c>
      <c r="D253" s="66">
        <v>43359839</v>
      </c>
      <c r="E253" s="66">
        <v>1812</v>
      </c>
      <c r="F253" s="67">
        <v>43146.546457673598</v>
      </c>
      <c r="G253" s="66" t="s">
        <v>1162</v>
      </c>
      <c r="H253" s="66" t="s">
        <v>1163</v>
      </c>
      <c r="I253" s="66">
        <v>759</v>
      </c>
      <c r="J253" s="66" t="s">
        <v>1164</v>
      </c>
      <c r="K253" s="66">
        <v>2000</v>
      </c>
      <c r="L253" s="66" t="s">
        <v>1174</v>
      </c>
      <c r="M253" s="66">
        <v>3335678</v>
      </c>
      <c r="N253" s="66" t="s">
        <v>689</v>
      </c>
      <c r="O253" s="66" t="s">
        <v>46</v>
      </c>
      <c r="P253" s="66" t="s">
        <v>691</v>
      </c>
      <c r="Q253" s="66">
        <v>20802060201</v>
      </c>
      <c r="R253" s="66" t="s">
        <v>692</v>
      </c>
      <c r="S253" s="66" t="s">
        <v>26</v>
      </c>
      <c r="T253" s="66">
        <v>5.05</v>
      </c>
      <c r="U253" s="66" t="s">
        <v>9</v>
      </c>
      <c r="V253" s="66">
        <v>1</v>
      </c>
      <c r="W253" s="66" t="s">
        <v>733</v>
      </c>
    </row>
    <row r="254" spans="1:23" x14ac:dyDescent="0.25">
      <c r="A254" s="66" t="s">
        <v>1175</v>
      </c>
      <c r="B254" s="66" t="s">
        <v>1176</v>
      </c>
      <c r="C254" s="66">
        <v>16353</v>
      </c>
      <c r="D254" s="66">
        <v>43356556</v>
      </c>
      <c r="E254" s="66">
        <v>1811</v>
      </c>
      <c r="F254" s="67">
        <v>43146.530971956003</v>
      </c>
      <c r="G254" s="66" t="s">
        <v>970</v>
      </c>
      <c r="H254" s="66" t="s">
        <v>971</v>
      </c>
      <c r="I254" s="66">
        <v>759</v>
      </c>
      <c r="J254" s="66" t="s">
        <v>972</v>
      </c>
      <c r="K254" s="66">
        <v>2000</v>
      </c>
      <c r="L254" s="66" t="s">
        <v>1176</v>
      </c>
      <c r="M254" s="66">
        <v>3333936</v>
      </c>
      <c r="N254" s="66" t="s">
        <v>689</v>
      </c>
      <c r="O254" s="66" t="s">
        <v>148</v>
      </c>
      <c r="P254" s="66" t="s">
        <v>691</v>
      </c>
      <c r="Q254" s="66"/>
      <c r="R254" s="66" t="s">
        <v>692</v>
      </c>
      <c r="S254" s="66" t="s">
        <v>26</v>
      </c>
      <c r="T254" s="66">
        <v>1.778</v>
      </c>
      <c r="U254" s="66" t="s">
        <v>9</v>
      </c>
      <c r="V254" s="66">
        <v>1</v>
      </c>
      <c r="W254" s="66" t="s">
        <v>733</v>
      </c>
    </row>
    <row r="255" spans="1:23" x14ac:dyDescent="0.25">
      <c r="A255" s="66" t="s">
        <v>1177</v>
      </c>
      <c r="B255" s="66" t="s">
        <v>1178</v>
      </c>
      <c r="C255" s="66">
        <v>17350</v>
      </c>
      <c r="D255" s="66">
        <v>43356555</v>
      </c>
      <c r="E255" s="66">
        <v>1811</v>
      </c>
      <c r="F255" s="67">
        <v>43146.530971956003</v>
      </c>
      <c r="G255" s="66" t="s">
        <v>970</v>
      </c>
      <c r="H255" s="66" t="s">
        <v>971</v>
      </c>
      <c r="I255" s="66">
        <v>759</v>
      </c>
      <c r="J255" s="66" t="s">
        <v>972</v>
      </c>
      <c r="K255" s="66">
        <v>2000</v>
      </c>
      <c r="L255" s="66" t="s">
        <v>1178</v>
      </c>
      <c r="M255" s="66">
        <v>3333935</v>
      </c>
      <c r="N255" s="66" t="s">
        <v>689</v>
      </c>
      <c r="O255" s="66" t="s">
        <v>148</v>
      </c>
      <c r="P255" s="66" t="s">
        <v>691</v>
      </c>
      <c r="Q255" s="66"/>
      <c r="R255" s="66" t="s">
        <v>692</v>
      </c>
      <c r="S255" s="66" t="s">
        <v>26</v>
      </c>
      <c r="T255" s="66">
        <v>2.3839999999999999</v>
      </c>
      <c r="U255" s="66" t="s">
        <v>9</v>
      </c>
      <c r="V255" s="66">
        <v>1</v>
      </c>
      <c r="W255" s="66" t="s">
        <v>733</v>
      </c>
    </row>
    <row r="256" spans="1:23" x14ac:dyDescent="0.25">
      <c r="A256" s="66" t="s">
        <v>1179</v>
      </c>
      <c r="B256" s="66" t="s">
        <v>1180</v>
      </c>
      <c r="C256" s="66">
        <v>16352</v>
      </c>
      <c r="D256" s="66">
        <v>43356554</v>
      </c>
      <c r="E256" s="66">
        <v>1811</v>
      </c>
      <c r="F256" s="67">
        <v>43146.530971956003</v>
      </c>
      <c r="G256" s="66" t="s">
        <v>970</v>
      </c>
      <c r="H256" s="66" t="s">
        <v>971</v>
      </c>
      <c r="I256" s="66">
        <v>759</v>
      </c>
      <c r="J256" s="66" t="s">
        <v>972</v>
      </c>
      <c r="K256" s="66">
        <v>2000</v>
      </c>
      <c r="L256" s="66" t="s">
        <v>1180</v>
      </c>
      <c r="M256" s="66">
        <v>3333934</v>
      </c>
      <c r="N256" s="66" t="s">
        <v>689</v>
      </c>
      <c r="O256" s="66" t="s">
        <v>148</v>
      </c>
      <c r="P256" s="66" t="s">
        <v>691</v>
      </c>
      <c r="Q256" s="66"/>
      <c r="R256" s="66" t="s">
        <v>692</v>
      </c>
      <c r="S256" s="66" t="s">
        <v>26</v>
      </c>
      <c r="T256" s="66">
        <v>3.669</v>
      </c>
      <c r="U256" s="66" t="s">
        <v>9</v>
      </c>
      <c r="V256" s="66">
        <v>1</v>
      </c>
      <c r="W256" s="66" t="s">
        <v>733</v>
      </c>
    </row>
    <row r="257" spans="1:23" x14ac:dyDescent="0.25">
      <c r="A257" s="66" t="s">
        <v>1181</v>
      </c>
      <c r="B257" s="66" t="s">
        <v>1182</v>
      </c>
      <c r="C257" s="66">
        <v>24041</v>
      </c>
      <c r="D257" s="66">
        <v>43362631</v>
      </c>
      <c r="E257" s="66">
        <v>1811</v>
      </c>
      <c r="F257" s="67">
        <v>43146.530971956003</v>
      </c>
      <c r="G257" s="66" t="s">
        <v>970</v>
      </c>
      <c r="H257" s="66" t="s">
        <v>971</v>
      </c>
      <c r="I257" s="66">
        <v>759</v>
      </c>
      <c r="J257" s="66" t="s">
        <v>972</v>
      </c>
      <c r="K257" s="66">
        <v>2000</v>
      </c>
      <c r="L257" s="66" t="s">
        <v>1182</v>
      </c>
      <c r="M257" s="66">
        <v>3333933</v>
      </c>
      <c r="N257" s="66" t="s">
        <v>689</v>
      </c>
      <c r="O257" s="66" t="s">
        <v>148</v>
      </c>
      <c r="P257" s="66" t="s">
        <v>691</v>
      </c>
      <c r="Q257" s="66"/>
      <c r="R257" s="66" t="s">
        <v>692</v>
      </c>
      <c r="S257" s="66" t="s">
        <v>26</v>
      </c>
      <c r="T257" s="66">
        <v>7.2830000000000004</v>
      </c>
      <c r="U257" s="66" t="s">
        <v>9</v>
      </c>
      <c r="V257" s="66">
        <v>1</v>
      </c>
      <c r="W257" s="66" t="s">
        <v>733</v>
      </c>
    </row>
    <row r="258" spans="1:23" x14ac:dyDescent="0.25">
      <c r="A258" s="66" t="s">
        <v>1183</v>
      </c>
      <c r="B258" s="66" t="s">
        <v>1184</v>
      </c>
      <c r="C258" s="66">
        <v>15750</v>
      </c>
      <c r="D258" s="66">
        <v>43356553</v>
      </c>
      <c r="E258" s="66">
        <v>1811</v>
      </c>
      <c r="F258" s="67">
        <v>43146.530971956003</v>
      </c>
      <c r="G258" s="66" t="s">
        <v>970</v>
      </c>
      <c r="H258" s="66" t="s">
        <v>971</v>
      </c>
      <c r="I258" s="66">
        <v>759</v>
      </c>
      <c r="J258" s="66" t="s">
        <v>972</v>
      </c>
      <c r="K258" s="66">
        <v>2000</v>
      </c>
      <c r="L258" s="66" t="s">
        <v>1184</v>
      </c>
      <c r="M258" s="66">
        <v>3332685</v>
      </c>
      <c r="N258" s="66" t="s">
        <v>689</v>
      </c>
      <c r="O258" s="66" t="s">
        <v>46</v>
      </c>
      <c r="P258" s="66" t="s">
        <v>691</v>
      </c>
      <c r="Q258" s="66"/>
      <c r="R258" s="66" t="s">
        <v>692</v>
      </c>
      <c r="S258" s="66" t="s">
        <v>26</v>
      </c>
      <c r="T258" s="66">
        <v>1.2729999999999999</v>
      </c>
      <c r="U258" s="66" t="s">
        <v>9</v>
      </c>
      <c r="V258" s="66">
        <v>1</v>
      </c>
      <c r="W258" s="66" t="s">
        <v>733</v>
      </c>
    </row>
    <row r="259" spans="1:23" x14ac:dyDescent="0.25">
      <c r="A259" s="66" t="s">
        <v>1185</v>
      </c>
      <c r="B259" s="66" t="s">
        <v>1186</v>
      </c>
      <c r="C259" s="66">
        <v>34567</v>
      </c>
      <c r="D259" s="66">
        <v>43359285</v>
      </c>
      <c r="E259" s="66">
        <v>1811</v>
      </c>
      <c r="F259" s="67">
        <v>43146.530971956003</v>
      </c>
      <c r="G259" s="66" t="s">
        <v>970</v>
      </c>
      <c r="H259" s="66" t="s">
        <v>971</v>
      </c>
      <c r="I259" s="66">
        <v>759</v>
      </c>
      <c r="J259" s="66" t="s">
        <v>972</v>
      </c>
      <c r="K259" s="66">
        <v>2000</v>
      </c>
      <c r="L259" s="66" t="s">
        <v>1186</v>
      </c>
      <c r="M259" s="66">
        <v>3332684</v>
      </c>
      <c r="N259" s="66" t="s">
        <v>689</v>
      </c>
      <c r="O259" s="66" t="s">
        <v>46</v>
      </c>
      <c r="P259" s="66" t="s">
        <v>691</v>
      </c>
      <c r="Q259" s="66"/>
      <c r="R259" s="66" t="s">
        <v>692</v>
      </c>
      <c r="S259" s="66" t="s">
        <v>26</v>
      </c>
      <c r="T259" s="66">
        <v>3.65</v>
      </c>
      <c r="U259" s="66" t="s">
        <v>9</v>
      </c>
      <c r="V259" s="66">
        <v>1</v>
      </c>
      <c r="W259" s="66" t="s">
        <v>733</v>
      </c>
    </row>
    <row r="260" spans="1:23" x14ac:dyDescent="0.25">
      <c r="A260" s="66" t="s">
        <v>1187</v>
      </c>
      <c r="B260" s="66" t="s">
        <v>1188</v>
      </c>
      <c r="C260" s="66">
        <v>35568</v>
      </c>
      <c r="D260" s="66">
        <v>43359284</v>
      </c>
      <c r="E260" s="66">
        <v>1811</v>
      </c>
      <c r="F260" s="67">
        <v>43146.530971956003</v>
      </c>
      <c r="G260" s="66" t="s">
        <v>970</v>
      </c>
      <c r="H260" s="66" t="s">
        <v>971</v>
      </c>
      <c r="I260" s="66">
        <v>759</v>
      </c>
      <c r="J260" s="66" t="s">
        <v>972</v>
      </c>
      <c r="K260" s="66">
        <v>2000</v>
      </c>
      <c r="L260" s="66" t="s">
        <v>1188</v>
      </c>
      <c r="M260" s="66">
        <v>3332683</v>
      </c>
      <c r="N260" s="66" t="s">
        <v>689</v>
      </c>
      <c r="O260" s="66" t="s">
        <v>46</v>
      </c>
      <c r="P260" s="66" t="s">
        <v>691</v>
      </c>
      <c r="Q260" s="66"/>
      <c r="R260" s="66" t="s">
        <v>692</v>
      </c>
      <c r="S260" s="66" t="s">
        <v>26</v>
      </c>
      <c r="T260" s="66">
        <v>1.877</v>
      </c>
      <c r="U260" s="66" t="s">
        <v>9</v>
      </c>
      <c r="V260" s="66">
        <v>1</v>
      </c>
      <c r="W260" s="66" t="s">
        <v>733</v>
      </c>
    </row>
    <row r="261" spans="1:23" x14ac:dyDescent="0.25">
      <c r="A261" s="66" t="s">
        <v>1189</v>
      </c>
      <c r="B261" s="66" t="s">
        <v>1190</v>
      </c>
      <c r="C261" s="66">
        <v>14648</v>
      </c>
      <c r="D261" s="66">
        <v>43355742</v>
      </c>
      <c r="E261" s="66">
        <v>1811</v>
      </c>
      <c r="F261" s="67">
        <v>43146.530971956003</v>
      </c>
      <c r="G261" s="66" t="s">
        <v>970</v>
      </c>
      <c r="H261" s="66" t="s">
        <v>971</v>
      </c>
      <c r="I261" s="66">
        <v>759</v>
      </c>
      <c r="J261" s="66" t="s">
        <v>972</v>
      </c>
      <c r="K261" s="66">
        <v>2000</v>
      </c>
      <c r="L261" s="66" t="s">
        <v>1190</v>
      </c>
      <c r="M261" s="66">
        <v>3332682</v>
      </c>
      <c r="N261" s="66" t="s">
        <v>689</v>
      </c>
      <c r="O261" s="66" t="s">
        <v>46</v>
      </c>
      <c r="P261" s="66" t="s">
        <v>691</v>
      </c>
      <c r="Q261" s="66"/>
      <c r="R261" s="66" t="s">
        <v>692</v>
      </c>
      <c r="S261" s="66" t="s">
        <v>26</v>
      </c>
      <c r="T261" s="66">
        <v>3.0779999999999998</v>
      </c>
      <c r="U261" s="66" t="s">
        <v>9</v>
      </c>
      <c r="V261" s="66">
        <v>1</v>
      </c>
      <c r="W261" s="66" t="s">
        <v>733</v>
      </c>
    </row>
    <row r="262" spans="1:23" x14ac:dyDescent="0.25">
      <c r="A262" s="66" t="s">
        <v>1191</v>
      </c>
      <c r="B262" s="66" t="s">
        <v>1192</v>
      </c>
      <c r="C262" s="66">
        <v>35567</v>
      </c>
      <c r="D262" s="66">
        <v>43359283</v>
      </c>
      <c r="E262" s="66">
        <v>1811</v>
      </c>
      <c r="F262" s="67">
        <v>43146.530971956003</v>
      </c>
      <c r="G262" s="66" t="s">
        <v>970</v>
      </c>
      <c r="H262" s="66" t="s">
        <v>971</v>
      </c>
      <c r="I262" s="66">
        <v>759</v>
      </c>
      <c r="J262" s="66" t="s">
        <v>972</v>
      </c>
      <c r="K262" s="66">
        <v>2000</v>
      </c>
      <c r="L262" s="66" t="s">
        <v>1192</v>
      </c>
      <c r="M262" s="66">
        <v>3332681</v>
      </c>
      <c r="N262" s="66" t="s">
        <v>689</v>
      </c>
      <c r="O262" s="66" t="s">
        <v>46</v>
      </c>
      <c r="P262" s="66" t="s">
        <v>691</v>
      </c>
      <c r="Q262" s="66"/>
      <c r="R262" s="66" t="s">
        <v>692</v>
      </c>
      <c r="S262" s="66" t="s">
        <v>26</v>
      </c>
      <c r="T262" s="66">
        <v>3.766</v>
      </c>
      <c r="U262" s="66" t="s">
        <v>9</v>
      </c>
      <c r="V262" s="66">
        <v>1</v>
      </c>
      <c r="W262" s="66" t="s">
        <v>733</v>
      </c>
    </row>
    <row r="263" spans="1:23" x14ac:dyDescent="0.25">
      <c r="A263" s="66" t="s">
        <v>1193</v>
      </c>
      <c r="B263" s="66" t="s">
        <v>1194</v>
      </c>
      <c r="C263" s="66">
        <v>18952</v>
      </c>
      <c r="D263" s="66">
        <v>43356931</v>
      </c>
      <c r="E263" s="66">
        <v>1811</v>
      </c>
      <c r="F263" s="67">
        <v>43146.530971956003</v>
      </c>
      <c r="G263" s="66" t="s">
        <v>970</v>
      </c>
      <c r="H263" s="66" t="s">
        <v>971</v>
      </c>
      <c r="I263" s="66">
        <v>759</v>
      </c>
      <c r="J263" s="66" t="s">
        <v>972</v>
      </c>
      <c r="K263" s="66">
        <v>2000</v>
      </c>
      <c r="L263" s="66" t="s">
        <v>1194</v>
      </c>
      <c r="M263" s="66">
        <v>3332680</v>
      </c>
      <c r="N263" s="66" t="s">
        <v>689</v>
      </c>
      <c r="O263" s="66" t="s">
        <v>46</v>
      </c>
      <c r="P263" s="66" t="s">
        <v>691</v>
      </c>
      <c r="Q263" s="66"/>
      <c r="R263" s="66" t="s">
        <v>692</v>
      </c>
      <c r="S263" s="66" t="s">
        <v>26</v>
      </c>
      <c r="T263" s="66">
        <v>4.5350000000000001</v>
      </c>
      <c r="U263" s="66" t="s">
        <v>9</v>
      </c>
      <c r="V263" s="66">
        <v>1</v>
      </c>
      <c r="W263" s="66" t="s">
        <v>733</v>
      </c>
    </row>
    <row r="264" spans="1:23" x14ac:dyDescent="0.25">
      <c r="A264" s="66" t="s">
        <v>1195</v>
      </c>
      <c r="B264" s="66" t="s">
        <v>1196</v>
      </c>
      <c r="C264" s="66">
        <v>16351</v>
      </c>
      <c r="D264" s="66">
        <v>43356552</v>
      </c>
      <c r="E264" s="66">
        <v>1811</v>
      </c>
      <c r="F264" s="67">
        <v>43146.530971956003</v>
      </c>
      <c r="G264" s="66" t="s">
        <v>970</v>
      </c>
      <c r="H264" s="66" t="s">
        <v>971</v>
      </c>
      <c r="I264" s="66">
        <v>759</v>
      </c>
      <c r="J264" s="66" t="s">
        <v>972</v>
      </c>
      <c r="K264" s="66">
        <v>2000</v>
      </c>
      <c r="L264" s="66" t="s">
        <v>1196</v>
      </c>
      <c r="M264" s="66">
        <v>3332679</v>
      </c>
      <c r="N264" s="66" t="s">
        <v>689</v>
      </c>
      <c r="O264" s="66" t="s">
        <v>46</v>
      </c>
      <c r="P264" s="66" t="s">
        <v>691</v>
      </c>
      <c r="Q264" s="66"/>
      <c r="R264" s="66" t="s">
        <v>692</v>
      </c>
      <c r="S264" s="66" t="s">
        <v>26</v>
      </c>
      <c r="T264" s="66">
        <v>6.4359999999999999</v>
      </c>
      <c r="U264" s="66" t="s">
        <v>9</v>
      </c>
      <c r="V264" s="66">
        <v>1</v>
      </c>
      <c r="W264" s="66" t="s">
        <v>733</v>
      </c>
    </row>
    <row r="265" spans="1:23" x14ac:dyDescent="0.25">
      <c r="A265" s="66" t="s">
        <v>1197</v>
      </c>
      <c r="B265" s="66" t="s">
        <v>1198</v>
      </c>
      <c r="C265" s="66">
        <v>19348</v>
      </c>
      <c r="D265" s="66">
        <v>43356930</v>
      </c>
      <c r="E265" s="66">
        <v>1811</v>
      </c>
      <c r="F265" s="67">
        <v>43146.530971956003</v>
      </c>
      <c r="G265" s="66" t="s">
        <v>970</v>
      </c>
      <c r="H265" s="66" t="s">
        <v>971</v>
      </c>
      <c r="I265" s="66">
        <v>759</v>
      </c>
      <c r="J265" s="66" t="s">
        <v>972</v>
      </c>
      <c r="K265" s="66">
        <v>2000</v>
      </c>
      <c r="L265" s="66" t="s">
        <v>1198</v>
      </c>
      <c r="M265" s="66">
        <v>3332678</v>
      </c>
      <c r="N265" s="66" t="s">
        <v>689</v>
      </c>
      <c r="O265" s="66" t="s">
        <v>46</v>
      </c>
      <c r="P265" s="66" t="s">
        <v>691</v>
      </c>
      <c r="Q265" s="66"/>
      <c r="R265" s="66" t="s">
        <v>692</v>
      </c>
      <c r="S265" s="66" t="s">
        <v>26</v>
      </c>
      <c r="T265" s="66">
        <v>7.1130000000000004</v>
      </c>
      <c r="U265" s="66" t="s">
        <v>9</v>
      </c>
      <c r="V265" s="66">
        <v>1</v>
      </c>
      <c r="W265" s="66" t="s">
        <v>733</v>
      </c>
    </row>
    <row r="266" spans="1:23" x14ac:dyDescent="0.25">
      <c r="A266" s="66" t="s">
        <v>1199</v>
      </c>
      <c r="B266" s="66" t="s">
        <v>1200</v>
      </c>
      <c r="C266" s="66">
        <v>15588</v>
      </c>
      <c r="D266" s="66">
        <v>43356563</v>
      </c>
      <c r="E266" s="66">
        <v>1811</v>
      </c>
      <c r="F266" s="67">
        <v>43146.530971956003</v>
      </c>
      <c r="G266" s="66" t="s">
        <v>970</v>
      </c>
      <c r="H266" s="66" t="s">
        <v>971</v>
      </c>
      <c r="I266" s="66">
        <v>759</v>
      </c>
      <c r="J266" s="66" t="s">
        <v>972</v>
      </c>
      <c r="K266" s="66">
        <v>2000</v>
      </c>
      <c r="L266" s="66" t="s">
        <v>1200</v>
      </c>
      <c r="M266" s="66">
        <v>3334480</v>
      </c>
      <c r="N266" s="66" t="s">
        <v>689</v>
      </c>
      <c r="O266" s="66" t="s">
        <v>66</v>
      </c>
      <c r="P266" s="66" t="s">
        <v>691</v>
      </c>
      <c r="Q266" s="66"/>
      <c r="R266" s="66" t="s">
        <v>692</v>
      </c>
      <c r="S266" s="66" t="s">
        <v>48</v>
      </c>
      <c r="T266" s="66">
        <v>0.96099999999999997</v>
      </c>
      <c r="U266" s="66" t="s">
        <v>9</v>
      </c>
      <c r="V266" s="66">
        <v>1</v>
      </c>
      <c r="W266" s="66" t="s">
        <v>733</v>
      </c>
    </row>
    <row r="267" spans="1:23" x14ac:dyDescent="0.25">
      <c r="A267" s="66" t="s">
        <v>1201</v>
      </c>
      <c r="B267" s="66" t="s">
        <v>1202</v>
      </c>
      <c r="C267" s="66">
        <v>23927</v>
      </c>
      <c r="D267" s="66">
        <v>43362638</v>
      </c>
      <c r="E267" s="66">
        <v>1811</v>
      </c>
      <c r="F267" s="67">
        <v>43146.530971956003</v>
      </c>
      <c r="G267" s="66" t="s">
        <v>970</v>
      </c>
      <c r="H267" s="66" t="s">
        <v>971</v>
      </c>
      <c r="I267" s="66">
        <v>759</v>
      </c>
      <c r="J267" s="66" t="s">
        <v>972</v>
      </c>
      <c r="K267" s="66">
        <v>2000</v>
      </c>
      <c r="L267" s="66" t="s">
        <v>1202</v>
      </c>
      <c r="M267" s="66">
        <v>3334479</v>
      </c>
      <c r="N267" s="66" t="s">
        <v>689</v>
      </c>
      <c r="O267" s="66" t="s">
        <v>66</v>
      </c>
      <c r="P267" s="66" t="s">
        <v>691</v>
      </c>
      <c r="Q267" s="66"/>
      <c r="R267" s="66" t="s">
        <v>692</v>
      </c>
      <c r="S267" s="66" t="s">
        <v>48</v>
      </c>
      <c r="T267" s="66">
        <v>5.6</v>
      </c>
      <c r="U267" s="66" t="s">
        <v>9</v>
      </c>
      <c r="V267" s="66">
        <v>1</v>
      </c>
      <c r="W267" s="66" t="s">
        <v>733</v>
      </c>
    </row>
    <row r="268" spans="1:23" x14ac:dyDescent="0.25">
      <c r="A268" s="66" t="s">
        <v>1203</v>
      </c>
      <c r="B268" s="66" t="s">
        <v>1204</v>
      </c>
      <c r="C268" s="66">
        <v>12876</v>
      </c>
      <c r="D268" s="66">
        <v>43355752</v>
      </c>
      <c r="E268" s="66">
        <v>1811</v>
      </c>
      <c r="F268" s="67">
        <v>43146.530971956003</v>
      </c>
      <c r="G268" s="66" t="s">
        <v>970</v>
      </c>
      <c r="H268" s="66" t="s">
        <v>971</v>
      </c>
      <c r="I268" s="66">
        <v>759</v>
      </c>
      <c r="J268" s="66" t="s">
        <v>972</v>
      </c>
      <c r="K268" s="66">
        <v>2000</v>
      </c>
      <c r="L268" s="66" t="s">
        <v>1204</v>
      </c>
      <c r="M268" s="66">
        <v>3334478</v>
      </c>
      <c r="N268" s="66" t="s">
        <v>689</v>
      </c>
      <c r="O268" s="66" t="s">
        <v>66</v>
      </c>
      <c r="P268" s="66" t="s">
        <v>691</v>
      </c>
      <c r="Q268" s="66"/>
      <c r="R268" s="66" t="s">
        <v>692</v>
      </c>
      <c r="S268" s="66" t="s">
        <v>48</v>
      </c>
      <c r="T268" s="66">
        <v>26.917999999999999</v>
      </c>
      <c r="U268" s="66" t="s">
        <v>9</v>
      </c>
      <c r="V268" s="66">
        <v>1</v>
      </c>
      <c r="W268" s="66" t="s">
        <v>733</v>
      </c>
    </row>
    <row r="269" spans="1:23" x14ac:dyDescent="0.25">
      <c r="A269" s="66" t="s">
        <v>1205</v>
      </c>
      <c r="B269" s="66" t="s">
        <v>1206</v>
      </c>
      <c r="C269" s="66">
        <v>15754</v>
      </c>
      <c r="D269" s="66">
        <v>43356603</v>
      </c>
      <c r="E269" s="66">
        <v>1811</v>
      </c>
      <c r="F269" s="67">
        <v>43146.530971956003</v>
      </c>
      <c r="G269" s="66" t="s">
        <v>970</v>
      </c>
      <c r="H269" s="66" t="s">
        <v>971</v>
      </c>
      <c r="I269" s="66">
        <v>759</v>
      </c>
      <c r="J269" s="66" t="s">
        <v>972</v>
      </c>
      <c r="K269" s="66">
        <v>2000</v>
      </c>
      <c r="L269" s="66" t="s">
        <v>1206</v>
      </c>
      <c r="M269" s="66">
        <v>3334196</v>
      </c>
      <c r="N269" s="66" t="s">
        <v>689</v>
      </c>
      <c r="O269" s="66" t="s">
        <v>79</v>
      </c>
      <c r="P269" s="66" t="s">
        <v>691</v>
      </c>
      <c r="Q269" s="66"/>
      <c r="R269" s="66" t="s">
        <v>692</v>
      </c>
      <c r="S269" s="66" t="s">
        <v>48</v>
      </c>
      <c r="T269" s="66">
        <v>6.2889999999999997</v>
      </c>
      <c r="U269" s="66" t="s">
        <v>9</v>
      </c>
      <c r="V269" s="66">
        <v>1</v>
      </c>
      <c r="W269" s="66" t="s">
        <v>733</v>
      </c>
    </row>
    <row r="270" spans="1:23" x14ac:dyDescent="0.25">
      <c r="A270" s="66" t="s">
        <v>1207</v>
      </c>
      <c r="B270" s="66" t="s">
        <v>1208</v>
      </c>
      <c r="C270" s="66">
        <v>14649</v>
      </c>
      <c r="D270" s="66">
        <v>43355743</v>
      </c>
      <c r="E270" s="66">
        <v>1811</v>
      </c>
      <c r="F270" s="67">
        <v>43146.530971956003</v>
      </c>
      <c r="G270" s="66" t="s">
        <v>970</v>
      </c>
      <c r="H270" s="66" t="s">
        <v>971</v>
      </c>
      <c r="I270" s="66">
        <v>759</v>
      </c>
      <c r="J270" s="66" t="s">
        <v>972</v>
      </c>
      <c r="K270" s="66">
        <v>2000</v>
      </c>
      <c r="L270" s="66" t="s">
        <v>1208</v>
      </c>
      <c r="M270" s="66">
        <v>3333952</v>
      </c>
      <c r="N270" s="66" t="s">
        <v>689</v>
      </c>
      <c r="O270" s="66" t="s">
        <v>237</v>
      </c>
      <c r="P270" s="66" t="s">
        <v>691</v>
      </c>
      <c r="Q270" s="66"/>
      <c r="R270" s="66" t="s">
        <v>692</v>
      </c>
      <c r="S270" s="66" t="s">
        <v>26</v>
      </c>
      <c r="T270" s="66">
        <v>15.906000000000001</v>
      </c>
      <c r="U270" s="66" t="s">
        <v>9</v>
      </c>
      <c r="V270" s="66">
        <v>1</v>
      </c>
      <c r="W270" s="66" t="s">
        <v>733</v>
      </c>
    </row>
    <row r="271" spans="1:23" x14ac:dyDescent="0.25">
      <c r="A271" s="66" t="s">
        <v>1209</v>
      </c>
      <c r="B271" s="66" t="s">
        <v>1210</v>
      </c>
      <c r="C271" s="66">
        <v>29402</v>
      </c>
      <c r="D271" s="66">
        <v>43357774</v>
      </c>
      <c r="E271" s="66">
        <v>1813</v>
      </c>
      <c r="F271" s="67">
        <v>43146.556001273202</v>
      </c>
      <c r="G271" s="66" t="s">
        <v>975</v>
      </c>
      <c r="H271" s="66" t="s">
        <v>976</v>
      </c>
      <c r="I271" s="66">
        <v>759</v>
      </c>
      <c r="J271" s="66" t="s">
        <v>977</v>
      </c>
      <c r="K271" s="66">
        <v>2001</v>
      </c>
      <c r="L271" s="66" t="s">
        <v>1210</v>
      </c>
      <c r="M271" s="66">
        <v>3339721</v>
      </c>
      <c r="N271" s="66" t="s">
        <v>689</v>
      </c>
      <c r="O271" s="66" t="s">
        <v>155</v>
      </c>
      <c r="P271" s="66" t="s">
        <v>691</v>
      </c>
      <c r="Q271" s="66">
        <v>20700110305</v>
      </c>
      <c r="R271" s="66" t="s">
        <v>692</v>
      </c>
      <c r="S271" s="66" t="s">
        <v>26</v>
      </c>
      <c r="T271" s="66">
        <v>11.93</v>
      </c>
      <c r="U271" s="66" t="s">
        <v>9</v>
      </c>
      <c r="V271" s="66">
        <v>1</v>
      </c>
      <c r="W271" s="66" t="s">
        <v>733</v>
      </c>
    </row>
    <row r="272" spans="1:23" x14ac:dyDescent="0.25">
      <c r="A272" s="66" t="s">
        <v>1211</v>
      </c>
      <c r="B272" s="66" t="s">
        <v>1212</v>
      </c>
      <c r="C272" s="66">
        <v>25150</v>
      </c>
      <c r="D272" s="66">
        <v>43357398</v>
      </c>
      <c r="E272" s="66">
        <v>1814</v>
      </c>
      <c r="F272" s="67">
        <v>43146.566279826402</v>
      </c>
      <c r="G272" s="66" t="s">
        <v>1079</v>
      </c>
      <c r="H272" s="66" t="s">
        <v>1080</v>
      </c>
      <c r="I272" s="66">
        <v>759</v>
      </c>
      <c r="J272" s="66" t="s">
        <v>1081</v>
      </c>
      <c r="K272" s="66">
        <v>2002</v>
      </c>
      <c r="L272" s="66" t="s">
        <v>1212</v>
      </c>
      <c r="M272" s="66">
        <v>3343354</v>
      </c>
      <c r="N272" s="66" t="s">
        <v>689</v>
      </c>
      <c r="O272" s="66" t="s">
        <v>203</v>
      </c>
      <c r="P272" s="66" t="s">
        <v>691</v>
      </c>
      <c r="Q272" s="66">
        <v>20802080206</v>
      </c>
      <c r="R272" s="66" t="s">
        <v>692</v>
      </c>
      <c r="S272" s="66" t="s">
        <v>366</v>
      </c>
      <c r="T272" s="66">
        <v>4.7</v>
      </c>
      <c r="U272" s="66" t="s">
        <v>9</v>
      </c>
      <c r="V272" s="66">
        <v>1</v>
      </c>
      <c r="W272" s="66" t="s">
        <v>733</v>
      </c>
    </row>
    <row r="273" spans="1:23" x14ac:dyDescent="0.25">
      <c r="A273" s="66" t="s">
        <v>1213</v>
      </c>
      <c r="B273" s="66" t="s">
        <v>1214</v>
      </c>
      <c r="C273" s="66">
        <v>25149</v>
      </c>
      <c r="D273" s="66">
        <v>43357397</v>
      </c>
      <c r="E273" s="66">
        <v>1814</v>
      </c>
      <c r="F273" s="67">
        <v>43146.566279826402</v>
      </c>
      <c r="G273" s="66" t="s">
        <v>1079</v>
      </c>
      <c r="H273" s="66" t="s">
        <v>1080</v>
      </c>
      <c r="I273" s="66">
        <v>759</v>
      </c>
      <c r="J273" s="66" t="s">
        <v>1081</v>
      </c>
      <c r="K273" s="66">
        <v>2002</v>
      </c>
      <c r="L273" s="66" t="s">
        <v>1214</v>
      </c>
      <c r="M273" s="66">
        <v>3343353</v>
      </c>
      <c r="N273" s="66" t="s">
        <v>689</v>
      </c>
      <c r="O273" s="66" t="s">
        <v>203</v>
      </c>
      <c r="P273" s="66" t="s">
        <v>691</v>
      </c>
      <c r="Q273" s="66">
        <v>20802080206</v>
      </c>
      <c r="R273" s="66" t="s">
        <v>692</v>
      </c>
      <c r="S273" s="66" t="s">
        <v>366</v>
      </c>
      <c r="T273" s="66">
        <v>1.4</v>
      </c>
      <c r="U273" s="66" t="s">
        <v>9</v>
      </c>
      <c r="V273" s="66">
        <v>1</v>
      </c>
      <c r="W273" s="66" t="s">
        <v>733</v>
      </c>
    </row>
    <row r="274" spans="1:23" x14ac:dyDescent="0.25">
      <c r="A274" s="66" t="s">
        <v>1215</v>
      </c>
      <c r="B274" s="66" t="s">
        <v>1216</v>
      </c>
      <c r="C274" s="66">
        <v>12122</v>
      </c>
      <c r="D274" s="66">
        <v>43360958</v>
      </c>
      <c r="E274" s="66">
        <v>1814</v>
      </c>
      <c r="F274" s="67">
        <v>43146.566279826402</v>
      </c>
      <c r="G274" s="66" t="s">
        <v>1079</v>
      </c>
      <c r="H274" s="66" t="s">
        <v>1080</v>
      </c>
      <c r="I274" s="66">
        <v>759</v>
      </c>
      <c r="J274" s="66" t="s">
        <v>1081</v>
      </c>
      <c r="K274" s="66">
        <v>2002</v>
      </c>
      <c r="L274" s="66" t="s">
        <v>1216</v>
      </c>
      <c r="M274" s="66">
        <v>3343352</v>
      </c>
      <c r="N274" s="66" t="s">
        <v>689</v>
      </c>
      <c r="O274" s="66" t="s">
        <v>203</v>
      </c>
      <c r="P274" s="66" t="s">
        <v>691</v>
      </c>
      <c r="Q274" s="66">
        <v>20802080206</v>
      </c>
      <c r="R274" s="66" t="s">
        <v>692</v>
      </c>
      <c r="S274" s="66" t="s">
        <v>366</v>
      </c>
      <c r="T274" s="66">
        <v>0.6</v>
      </c>
      <c r="U274" s="66" t="s">
        <v>9</v>
      </c>
      <c r="V274" s="66">
        <v>1</v>
      </c>
      <c r="W274" s="66" t="s">
        <v>733</v>
      </c>
    </row>
    <row r="275" spans="1:23" x14ac:dyDescent="0.25">
      <c r="A275" s="66" t="s">
        <v>1217</v>
      </c>
      <c r="B275" s="66" t="s">
        <v>1218</v>
      </c>
      <c r="C275" s="66">
        <v>30002</v>
      </c>
      <c r="D275" s="66">
        <v>43358267</v>
      </c>
      <c r="E275" s="66">
        <v>1814</v>
      </c>
      <c r="F275" s="67">
        <v>43146.566279826402</v>
      </c>
      <c r="G275" s="66" t="s">
        <v>1079</v>
      </c>
      <c r="H275" s="66" t="s">
        <v>1080</v>
      </c>
      <c r="I275" s="66">
        <v>759</v>
      </c>
      <c r="J275" s="66" t="s">
        <v>1081</v>
      </c>
      <c r="K275" s="66">
        <v>2002</v>
      </c>
      <c r="L275" s="66" t="s">
        <v>1218</v>
      </c>
      <c r="M275" s="66">
        <v>3342098</v>
      </c>
      <c r="N275" s="66" t="s">
        <v>689</v>
      </c>
      <c r="O275" s="66" t="s">
        <v>167</v>
      </c>
      <c r="P275" s="66" t="s">
        <v>691</v>
      </c>
      <c r="Q275" s="66">
        <v>20700110201</v>
      </c>
      <c r="R275" s="66" t="s">
        <v>692</v>
      </c>
      <c r="S275" s="66" t="s">
        <v>26</v>
      </c>
      <c r="T275" s="66">
        <v>3.5</v>
      </c>
      <c r="U275" s="66" t="s">
        <v>9</v>
      </c>
      <c r="V275" s="66">
        <v>1</v>
      </c>
      <c r="W275" s="66" t="s">
        <v>733</v>
      </c>
    </row>
    <row r="276" spans="1:23" x14ac:dyDescent="0.25">
      <c r="A276" s="66" t="s">
        <v>1219</v>
      </c>
      <c r="B276" s="66" t="s">
        <v>1220</v>
      </c>
      <c r="C276" s="66">
        <v>12642</v>
      </c>
      <c r="D276" s="66">
        <v>43360951</v>
      </c>
      <c r="E276" s="66">
        <v>1814</v>
      </c>
      <c r="F276" s="67">
        <v>43146.566279826402</v>
      </c>
      <c r="G276" s="66" t="s">
        <v>1079</v>
      </c>
      <c r="H276" s="66" t="s">
        <v>1080</v>
      </c>
      <c r="I276" s="66">
        <v>759</v>
      </c>
      <c r="J276" s="66" t="s">
        <v>1081</v>
      </c>
      <c r="K276" s="66">
        <v>2002</v>
      </c>
      <c r="L276" s="66" t="s">
        <v>1220</v>
      </c>
      <c r="M276" s="66">
        <v>3342781</v>
      </c>
      <c r="N276" s="66" t="s">
        <v>689</v>
      </c>
      <c r="O276" s="66" t="s">
        <v>237</v>
      </c>
      <c r="P276" s="66" t="s">
        <v>691</v>
      </c>
      <c r="Q276" s="66">
        <v>20700110201</v>
      </c>
      <c r="R276" s="66" t="s">
        <v>692</v>
      </c>
      <c r="S276" s="66" t="s">
        <v>26</v>
      </c>
      <c r="T276" s="66">
        <v>11.5</v>
      </c>
      <c r="U276" s="66" t="s">
        <v>9</v>
      </c>
      <c r="V276" s="66">
        <v>1</v>
      </c>
      <c r="W276" s="66" t="s">
        <v>733</v>
      </c>
    </row>
    <row r="277" spans="1:23" x14ac:dyDescent="0.25">
      <c r="A277" s="66" t="s">
        <v>1221</v>
      </c>
      <c r="B277" s="66" t="s">
        <v>1222</v>
      </c>
      <c r="C277" s="66">
        <v>30129</v>
      </c>
      <c r="D277" s="66">
        <v>43357940</v>
      </c>
      <c r="E277" s="66">
        <v>1815</v>
      </c>
      <c r="F277" s="67">
        <v>43146.583639780103</v>
      </c>
      <c r="G277" s="66" t="s">
        <v>984</v>
      </c>
      <c r="H277" s="66" t="s">
        <v>985</v>
      </c>
      <c r="I277" s="66">
        <v>759</v>
      </c>
      <c r="J277" s="66" t="s">
        <v>986</v>
      </c>
      <c r="K277" s="66">
        <v>2003</v>
      </c>
      <c r="L277" s="66" t="s">
        <v>1222</v>
      </c>
      <c r="M277" s="66">
        <v>3345698</v>
      </c>
      <c r="N277" s="66" t="s">
        <v>689</v>
      </c>
      <c r="O277" s="66" t="s">
        <v>46</v>
      </c>
      <c r="P277" s="66" t="s">
        <v>691</v>
      </c>
      <c r="Q277" s="66">
        <v>20700110305</v>
      </c>
      <c r="R277" s="66" t="s">
        <v>692</v>
      </c>
      <c r="S277" s="66" t="s">
        <v>26</v>
      </c>
      <c r="T277" s="66">
        <v>3.29</v>
      </c>
      <c r="U277" s="66" t="s">
        <v>9</v>
      </c>
      <c r="V277" s="66">
        <v>1</v>
      </c>
      <c r="W277" s="66" t="s">
        <v>733</v>
      </c>
    </row>
    <row r="278" spans="1:23" x14ac:dyDescent="0.25">
      <c r="A278" s="66" t="s">
        <v>1223</v>
      </c>
      <c r="B278" s="66" t="s">
        <v>1224</v>
      </c>
      <c r="C278" s="66">
        <v>35697</v>
      </c>
      <c r="D278" s="66">
        <v>43364791</v>
      </c>
      <c r="E278" s="66">
        <v>1815</v>
      </c>
      <c r="F278" s="67">
        <v>43146.583639780103</v>
      </c>
      <c r="G278" s="66" t="s">
        <v>984</v>
      </c>
      <c r="H278" s="66" t="s">
        <v>985</v>
      </c>
      <c r="I278" s="66">
        <v>759</v>
      </c>
      <c r="J278" s="66" t="s">
        <v>986</v>
      </c>
      <c r="K278" s="66">
        <v>2003</v>
      </c>
      <c r="L278" s="66" t="s">
        <v>1224</v>
      </c>
      <c r="M278" s="66">
        <v>3345697</v>
      </c>
      <c r="N278" s="66" t="s">
        <v>689</v>
      </c>
      <c r="O278" s="66" t="s">
        <v>46</v>
      </c>
      <c r="P278" s="66" t="s">
        <v>691</v>
      </c>
      <c r="Q278" s="66">
        <v>20700110601</v>
      </c>
      <c r="R278" s="66" t="s">
        <v>692</v>
      </c>
      <c r="S278" s="66" t="s">
        <v>26</v>
      </c>
      <c r="T278" s="66">
        <v>0.45</v>
      </c>
      <c r="U278" s="66" t="s">
        <v>9</v>
      </c>
      <c r="V278" s="66">
        <v>1</v>
      </c>
      <c r="W278" s="66" t="s">
        <v>733</v>
      </c>
    </row>
    <row r="279" spans="1:23" x14ac:dyDescent="0.25">
      <c r="A279" s="66" t="s">
        <v>1225</v>
      </c>
      <c r="B279" s="66" t="s">
        <v>1226</v>
      </c>
      <c r="C279" s="66">
        <v>12842</v>
      </c>
      <c r="D279" s="66">
        <v>43361359</v>
      </c>
      <c r="E279" s="66">
        <v>1815</v>
      </c>
      <c r="F279" s="67">
        <v>43146.583639780103</v>
      </c>
      <c r="G279" s="66" t="s">
        <v>984</v>
      </c>
      <c r="H279" s="66" t="s">
        <v>985</v>
      </c>
      <c r="I279" s="66">
        <v>759</v>
      </c>
      <c r="J279" s="66" t="s">
        <v>986</v>
      </c>
      <c r="K279" s="66">
        <v>2003</v>
      </c>
      <c r="L279" s="66" t="s">
        <v>1226</v>
      </c>
      <c r="M279" s="66">
        <v>3345889</v>
      </c>
      <c r="N279" s="66" t="s">
        <v>689</v>
      </c>
      <c r="O279" s="66" t="s">
        <v>147</v>
      </c>
      <c r="P279" s="66" t="s">
        <v>691</v>
      </c>
      <c r="Q279" s="66">
        <v>20801080202</v>
      </c>
      <c r="R279" s="66" t="s">
        <v>692</v>
      </c>
      <c r="S279" s="66" t="s">
        <v>253</v>
      </c>
      <c r="T279" s="66">
        <v>1.1200000000000001</v>
      </c>
      <c r="U279" s="66" t="s">
        <v>9</v>
      </c>
      <c r="V279" s="66">
        <v>1</v>
      </c>
      <c r="W279" s="66" t="s">
        <v>733</v>
      </c>
    </row>
    <row r="280" spans="1:23" x14ac:dyDescent="0.25">
      <c r="A280" s="66" t="s">
        <v>1227</v>
      </c>
      <c r="B280" s="66" t="s">
        <v>1228</v>
      </c>
      <c r="C280" s="66">
        <v>28166</v>
      </c>
      <c r="D280" s="66">
        <v>43357942</v>
      </c>
      <c r="E280" s="66">
        <v>1815</v>
      </c>
      <c r="F280" s="67">
        <v>43146.583639780103</v>
      </c>
      <c r="G280" s="66" t="s">
        <v>984</v>
      </c>
      <c r="H280" s="66" t="s">
        <v>985</v>
      </c>
      <c r="I280" s="66">
        <v>759</v>
      </c>
      <c r="J280" s="66" t="s">
        <v>986</v>
      </c>
      <c r="K280" s="66">
        <v>2003</v>
      </c>
      <c r="L280" s="66" t="s">
        <v>1228</v>
      </c>
      <c r="M280" s="66">
        <v>3345888</v>
      </c>
      <c r="N280" s="66" t="s">
        <v>689</v>
      </c>
      <c r="O280" s="66" t="s">
        <v>147</v>
      </c>
      <c r="P280" s="66" t="s">
        <v>691</v>
      </c>
      <c r="Q280" s="66">
        <v>20801080202</v>
      </c>
      <c r="R280" s="66" t="s">
        <v>692</v>
      </c>
      <c r="S280" s="66" t="s">
        <v>253</v>
      </c>
      <c r="T280" s="66">
        <v>0.3</v>
      </c>
      <c r="U280" s="66" t="s">
        <v>9</v>
      </c>
      <c r="V280" s="66">
        <v>1</v>
      </c>
      <c r="W280" s="66" t="s">
        <v>733</v>
      </c>
    </row>
    <row r="281" spans="1:23" x14ac:dyDescent="0.25">
      <c r="A281" s="66" t="s">
        <v>1229</v>
      </c>
      <c r="B281" s="66" t="s">
        <v>1230</v>
      </c>
      <c r="C281" s="66">
        <v>32204</v>
      </c>
      <c r="D281" s="66">
        <v>43358886</v>
      </c>
      <c r="E281" s="66">
        <v>1815</v>
      </c>
      <c r="F281" s="67">
        <v>43146.583639780103</v>
      </c>
      <c r="G281" s="66" t="s">
        <v>984</v>
      </c>
      <c r="H281" s="66" t="s">
        <v>985</v>
      </c>
      <c r="I281" s="66">
        <v>759</v>
      </c>
      <c r="J281" s="66" t="s">
        <v>986</v>
      </c>
      <c r="K281" s="66">
        <v>2003</v>
      </c>
      <c r="L281" s="66" t="s">
        <v>1230</v>
      </c>
      <c r="M281" s="66">
        <v>3345887</v>
      </c>
      <c r="N281" s="66" t="s">
        <v>689</v>
      </c>
      <c r="O281" s="66" t="s">
        <v>147</v>
      </c>
      <c r="P281" s="66" t="s">
        <v>691</v>
      </c>
      <c r="Q281" s="66">
        <v>20801080202</v>
      </c>
      <c r="R281" s="66" t="s">
        <v>692</v>
      </c>
      <c r="S281" s="66" t="s">
        <v>253</v>
      </c>
      <c r="T281" s="66">
        <v>0.3</v>
      </c>
      <c r="U281" s="66" t="s">
        <v>9</v>
      </c>
      <c r="V281" s="66">
        <v>1</v>
      </c>
      <c r="W281" s="66" t="s">
        <v>733</v>
      </c>
    </row>
    <row r="282" spans="1:23" x14ac:dyDescent="0.25">
      <c r="A282" s="66" t="s">
        <v>1231</v>
      </c>
      <c r="B282" s="66" t="s">
        <v>1232</v>
      </c>
      <c r="C282" s="66">
        <v>14678</v>
      </c>
      <c r="D282" s="66">
        <v>43361473</v>
      </c>
      <c r="E282" s="66">
        <v>1815</v>
      </c>
      <c r="F282" s="67">
        <v>43146.583639780103</v>
      </c>
      <c r="G282" s="66" t="s">
        <v>984</v>
      </c>
      <c r="H282" s="66" t="s">
        <v>985</v>
      </c>
      <c r="I282" s="66">
        <v>759</v>
      </c>
      <c r="J282" s="66" t="s">
        <v>986</v>
      </c>
      <c r="K282" s="66">
        <v>2003</v>
      </c>
      <c r="L282" s="66" t="s">
        <v>1232</v>
      </c>
      <c r="M282" s="66">
        <v>3345886</v>
      </c>
      <c r="N282" s="66" t="s">
        <v>689</v>
      </c>
      <c r="O282" s="66" t="s">
        <v>147</v>
      </c>
      <c r="P282" s="66" t="s">
        <v>691</v>
      </c>
      <c r="Q282" s="66">
        <v>20801080202</v>
      </c>
      <c r="R282" s="66" t="s">
        <v>692</v>
      </c>
      <c r="S282" s="66" t="s">
        <v>253</v>
      </c>
      <c r="T282" s="66">
        <v>0.3</v>
      </c>
      <c r="U282" s="66" t="s">
        <v>9</v>
      </c>
      <c r="V282" s="66">
        <v>1</v>
      </c>
      <c r="W282" s="66" t="s">
        <v>733</v>
      </c>
    </row>
    <row r="283" spans="1:23" x14ac:dyDescent="0.25">
      <c r="A283" s="66" t="s">
        <v>1233</v>
      </c>
      <c r="B283" s="66" t="s">
        <v>1234</v>
      </c>
      <c r="C283" s="66">
        <v>30128</v>
      </c>
      <c r="D283" s="66">
        <v>43357941</v>
      </c>
      <c r="E283" s="66">
        <v>1815</v>
      </c>
      <c r="F283" s="67">
        <v>43146.583639780103</v>
      </c>
      <c r="G283" s="66" t="s">
        <v>984</v>
      </c>
      <c r="H283" s="66" t="s">
        <v>985</v>
      </c>
      <c r="I283" s="66">
        <v>759</v>
      </c>
      <c r="J283" s="66" t="s">
        <v>986</v>
      </c>
      <c r="K283" s="66">
        <v>2003</v>
      </c>
      <c r="L283" s="66" t="s">
        <v>1234</v>
      </c>
      <c r="M283" s="66">
        <v>3345885</v>
      </c>
      <c r="N283" s="66" t="s">
        <v>689</v>
      </c>
      <c r="O283" s="66" t="s">
        <v>147</v>
      </c>
      <c r="P283" s="66" t="s">
        <v>691</v>
      </c>
      <c r="Q283" s="66">
        <v>20801080202</v>
      </c>
      <c r="R283" s="66" t="s">
        <v>692</v>
      </c>
      <c r="S283" s="66" t="s">
        <v>253</v>
      </c>
      <c r="T283" s="66">
        <v>0.3</v>
      </c>
      <c r="U283" s="66" t="s">
        <v>9</v>
      </c>
      <c r="V283" s="66">
        <v>1</v>
      </c>
      <c r="W283" s="66" t="s">
        <v>733</v>
      </c>
    </row>
    <row r="284" spans="1:23" x14ac:dyDescent="0.25">
      <c r="A284" s="66" t="s">
        <v>1235</v>
      </c>
      <c r="B284" s="66" t="s">
        <v>1236</v>
      </c>
      <c r="C284" s="66">
        <v>35205</v>
      </c>
      <c r="D284" s="66">
        <v>43364792</v>
      </c>
      <c r="E284" s="66">
        <v>1815</v>
      </c>
      <c r="F284" s="67">
        <v>43146.583639780103</v>
      </c>
      <c r="G284" s="66" t="s">
        <v>984</v>
      </c>
      <c r="H284" s="66" t="s">
        <v>985</v>
      </c>
      <c r="I284" s="66">
        <v>759</v>
      </c>
      <c r="J284" s="66" t="s">
        <v>986</v>
      </c>
      <c r="K284" s="66">
        <v>2003</v>
      </c>
      <c r="L284" s="66" t="s">
        <v>1236</v>
      </c>
      <c r="M284" s="66">
        <v>3345884</v>
      </c>
      <c r="N284" s="66" t="s">
        <v>689</v>
      </c>
      <c r="O284" s="66" t="s">
        <v>147</v>
      </c>
      <c r="P284" s="66" t="s">
        <v>691</v>
      </c>
      <c r="Q284" s="66">
        <v>20801080202</v>
      </c>
      <c r="R284" s="66" t="s">
        <v>692</v>
      </c>
      <c r="S284" s="66" t="s">
        <v>253</v>
      </c>
      <c r="T284" s="66">
        <v>0.3</v>
      </c>
      <c r="U284" s="66" t="s">
        <v>9</v>
      </c>
      <c r="V284" s="66">
        <v>1</v>
      </c>
      <c r="W284" s="66" t="s">
        <v>733</v>
      </c>
    </row>
    <row r="285" spans="1:23" x14ac:dyDescent="0.25">
      <c r="A285" s="66" t="s">
        <v>1237</v>
      </c>
      <c r="B285" s="66" t="s">
        <v>1238</v>
      </c>
      <c r="C285" s="66">
        <v>33221</v>
      </c>
      <c r="D285" s="66">
        <v>43358770</v>
      </c>
      <c r="E285" s="66">
        <v>1815</v>
      </c>
      <c r="F285" s="67">
        <v>43146.583639780103</v>
      </c>
      <c r="G285" s="66" t="s">
        <v>984</v>
      </c>
      <c r="H285" s="66" t="s">
        <v>985</v>
      </c>
      <c r="I285" s="66">
        <v>759</v>
      </c>
      <c r="J285" s="66" t="s">
        <v>986</v>
      </c>
      <c r="K285" s="66">
        <v>2003</v>
      </c>
      <c r="L285" s="66" t="s">
        <v>1238</v>
      </c>
      <c r="M285" s="66">
        <v>3345883</v>
      </c>
      <c r="N285" s="66" t="s">
        <v>689</v>
      </c>
      <c r="O285" s="66" t="s">
        <v>147</v>
      </c>
      <c r="P285" s="66" t="s">
        <v>691</v>
      </c>
      <c r="Q285" s="66">
        <v>20801080202</v>
      </c>
      <c r="R285" s="66" t="s">
        <v>692</v>
      </c>
      <c r="S285" s="66" t="s">
        <v>253</v>
      </c>
      <c r="T285" s="66">
        <v>0.3</v>
      </c>
      <c r="U285" s="66" t="s">
        <v>9</v>
      </c>
      <c r="V285" s="66">
        <v>1</v>
      </c>
      <c r="W285" s="66" t="s">
        <v>733</v>
      </c>
    </row>
    <row r="286" spans="1:23" x14ac:dyDescent="0.25">
      <c r="A286" s="66" t="s">
        <v>1239</v>
      </c>
      <c r="B286" s="66" t="s">
        <v>1240</v>
      </c>
      <c r="C286" s="66">
        <v>12841</v>
      </c>
      <c r="D286" s="66">
        <v>43361358</v>
      </c>
      <c r="E286" s="66">
        <v>1815</v>
      </c>
      <c r="F286" s="67">
        <v>43146.583639780103</v>
      </c>
      <c r="G286" s="66" t="s">
        <v>984</v>
      </c>
      <c r="H286" s="66" t="s">
        <v>985</v>
      </c>
      <c r="I286" s="66">
        <v>759</v>
      </c>
      <c r="J286" s="66" t="s">
        <v>986</v>
      </c>
      <c r="K286" s="66">
        <v>2003</v>
      </c>
      <c r="L286" s="66" t="s">
        <v>1240</v>
      </c>
      <c r="M286" s="66">
        <v>3345696</v>
      </c>
      <c r="N286" s="66" t="s">
        <v>689</v>
      </c>
      <c r="O286" s="66" t="s">
        <v>46</v>
      </c>
      <c r="P286" s="66" t="s">
        <v>691</v>
      </c>
      <c r="Q286" s="66">
        <v>20802060901</v>
      </c>
      <c r="R286" s="66" t="s">
        <v>692</v>
      </c>
      <c r="S286" s="66" t="s">
        <v>26</v>
      </c>
      <c r="T286" s="66">
        <v>7</v>
      </c>
      <c r="U286" s="66" t="s">
        <v>9</v>
      </c>
      <c r="V286" s="66">
        <v>1</v>
      </c>
      <c r="W286" s="66" t="s">
        <v>733</v>
      </c>
    </row>
    <row r="287" spans="1:23" x14ac:dyDescent="0.25">
      <c r="A287" s="66" t="s">
        <v>1241</v>
      </c>
      <c r="B287" s="66" t="s">
        <v>1242</v>
      </c>
      <c r="C287" s="66">
        <v>53381</v>
      </c>
      <c r="D287" s="66">
        <v>43413810</v>
      </c>
      <c r="E287" s="66">
        <v>1815</v>
      </c>
      <c r="F287" s="67">
        <v>43146.583639780103</v>
      </c>
      <c r="G287" s="66" t="s">
        <v>984</v>
      </c>
      <c r="H287" s="66" t="s">
        <v>985</v>
      </c>
      <c r="I287" s="66">
        <v>759</v>
      </c>
      <c r="J287" s="66" t="s">
        <v>986</v>
      </c>
      <c r="K287" s="66">
        <v>2003</v>
      </c>
      <c r="L287" s="66" t="s">
        <v>1242</v>
      </c>
      <c r="M287" s="66">
        <v>3345695</v>
      </c>
      <c r="N287" s="66" t="s">
        <v>689</v>
      </c>
      <c r="O287" s="66" t="s">
        <v>46</v>
      </c>
      <c r="P287" s="66" t="s">
        <v>691</v>
      </c>
      <c r="Q287" s="66">
        <v>20802060201</v>
      </c>
      <c r="R287" s="66" t="s">
        <v>692</v>
      </c>
      <c r="S287" s="66" t="s">
        <v>26</v>
      </c>
      <c r="T287" s="66">
        <v>2.31</v>
      </c>
      <c r="U287" s="66" t="s">
        <v>9</v>
      </c>
      <c r="V287" s="66">
        <v>1</v>
      </c>
      <c r="W287" s="66" t="s">
        <v>733</v>
      </c>
    </row>
    <row r="288" spans="1:23" x14ac:dyDescent="0.25">
      <c r="A288" s="66" t="s">
        <v>1243</v>
      </c>
      <c r="B288" s="66" t="s">
        <v>1244</v>
      </c>
      <c r="C288" s="66">
        <v>33218</v>
      </c>
      <c r="D288" s="66">
        <v>43364258</v>
      </c>
      <c r="E288" s="66">
        <v>1815</v>
      </c>
      <c r="F288" s="67">
        <v>43146.583639780103</v>
      </c>
      <c r="G288" s="66" t="s">
        <v>984</v>
      </c>
      <c r="H288" s="66" t="s">
        <v>985</v>
      </c>
      <c r="I288" s="66">
        <v>759</v>
      </c>
      <c r="J288" s="66" t="s">
        <v>986</v>
      </c>
      <c r="K288" s="66">
        <v>2003</v>
      </c>
      <c r="L288" s="66" t="s">
        <v>1244</v>
      </c>
      <c r="M288" s="66">
        <v>3343643</v>
      </c>
      <c r="N288" s="66" t="s">
        <v>689</v>
      </c>
      <c r="O288" s="66" t="s">
        <v>167</v>
      </c>
      <c r="P288" s="66" t="s">
        <v>691</v>
      </c>
      <c r="Q288" s="66">
        <v>51650</v>
      </c>
      <c r="R288" s="66" t="s">
        <v>692</v>
      </c>
      <c r="S288" s="66" t="s">
        <v>26</v>
      </c>
      <c r="T288" s="66">
        <v>3.3</v>
      </c>
      <c r="U288" s="66" t="s">
        <v>9</v>
      </c>
      <c r="V288" s="66">
        <v>1</v>
      </c>
      <c r="W288" s="66" t="s">
        <v>733</v>
      </c>
    </row>
    <row r="289" spans="1:23" x14ac:dyDescent="0.25">
      <c r="A289" s="66" t="s">
        <v>1245</v>
      </c>
      <c r="B289" s="66" t="s">
        <v>1246</v>
      </c>
      <c r="C289" s="66">
        <v>29882</v>
      </c>
      <c r="D289" s="66">
        <v>43358198</v>
      </c>
      <c r="E289" s="66">
        <v>1814</v>
      </c>
      <c r="F289" s="67">
        <v>43146.566279826402</v>
      </c>
      <c r="G289" s="66" t="s">
        <v>1079</v>
      </c>
      <c r="H289" s="66" t="s">
        <v>1080</v>
      </c>
      <c r="I289" s="66">
        <v>759</v>
      </c>
      <c r="J289" s="66" t="s">
        <v>1081</v>
      </c>
      <c r="K289" s="66">
        <v>2003</v>
      </c>
      <c r="L289" s="66" t="s">
        <v>1246</v>
      </c>
      <c r="M289" s="66">
        <v>3342103</v>
      </c>
      <c r="N289" s="66" t="s">
        <v>689</v>
      </c>
      <c r="O289" s="66" t="s">
        <v>46</v>
      </c>
      <c r="P289" s="66" t="s">
        <v>691</v>
      </c>
      <c r="Q289" s="66"/>
      <c r="R289" s="66" t="s">
        <v>692</v>
      </c>
      <c r="S289" s="66" t="s">
        <v>26</v>
      </c>
      <c r="T289" s="66">
        <v>2.2999999999999998</v>
      </c>
      <c r="U289" s="66" t="s">
        <v>9</v>
      </c>
      <c r="V289" s="66">
        <v>1</v>
      </c>
      <c r="W289" s="66" t="s">
        <v>733</v>
      </c>
    </row>
    <row r="290" spans="1:23" x14ac:dyDescent="0.25">
      <c r="A290" s="66" t="s">
        <v>1247</v>
      </c>
      <c r="B290" s="66" t="s">
        <v>1248</v>
      </c>
      <c r="C290" s="66">
        <v>32490</v>
      </c>
      <c r="D290" s="66">
        <v>43364232</v>
      </c>
      <c r="E290" s="66">
        <v>1814</v>
      </c>
      <c r="F290" s="67">
        <v>43146.566279826402</v>
      </c>
      <c r="G290" s="66" t="s">
        <v>1079</v>
      </c>
      <c r="H290" s="66" t="s">
        <v>1080</v>
      </c>
      <c r="I290" s="66">
        <v>759</v>
      </c>
      <c r="J290" s="66" t="s">
        <v>1081</v>
      </c>
      <c r="K290" s="66">
        <v>2003</v>
      </c>
      <c r="L290" s="66" t="s">
        <v>1248</v>
      </c>
      <c r="M290" s="66">
        <v>3342784</v>
      </c>
      <c r="N290" s="66" t="s">
        <v>689</v>
      </c>
      <c r="O290" s="66" t="s">
        <v>237</v>
      </c>
      <c r="P290" s="66" t="s">
        <v>691</v>
      </c>
      <c r="Q290" s="66"/>
      <c r="R290" s="66" t="s">
        <v>692</v>
      </c>
      <c r="S290" s="66" t="s">
        <v>26</v>
      </c>
      <c r="T290" s="66">
        <v>7.7</v>
      </c>
      <c r="U290" s="66" t="s">
        <v>9</v>
      </c>
      <c r="V290" s="66">
        <v>1</v>
      </c>
      <c r="W290" s="66" t="s">
        <v>733</v>
      </c>
    </row>
    <row r="291" spans="1:23" x14ac:dyDescent="0.25">
      <c r="A291" s="66" t="s">
        <v>1249</v>
      </c>
      <c r="B291" s="66" t="s">
        <v>1250</v>
      </c>
      <c r="C291" s="66">
        <v>24602</v>
      </c>
      <c r="D291" s="66">
        <v>43362135</v>
      </c>
      <c r="E291" s="66">
        <v>1816</v>
      </c>
      <c r="F291" s="67">
        <v>43146.597140046302</v>
      </c>
      <c r="G291" s="66" t="s">
        <v>989</v>
      </c>
      <c r="H291" s="66" t="s">
        <v>990</v>
      </c>
      <c r="I291" s="66">
        <v>759</v>
      </c>
      <c r="J291" s="66" t="s">
        <v>991</v>
      </c>
      <c r="K291" s="66">
        <v>2004</v>
      </c>
      <c r="L291" s="66" t="s">
        <v>1250</v>
      </c>
      <c r="M291" s="66">
        <v>3349071</v>
      </c>
      <c r="N291" s="66" t="s">
        <v>689</v>
      </c>
      <c r="O291" s="66" t="s">
        <v>167</v>
      </c>
      <c r="P291" s="66" t="s">
        <v>691</v>
      </c>
      <c r="Q291" s="66">
        <v>20801080202</v>
      </c>
      <c r="R291" s="66" t="s">
        <v>692</v>
      </c>
      <c r="S291" s="66" t="s">
        <v>26</v>
      </c>
      <c r="T291" s="66">
        <v>2</v>
      </c>
      <c r="U291" s="66" t="s">
        <v>9</v>
      </c>
      <c r="V291" s="66">
        <v>1</v>
      </c>
      <c r="W291" s="66" t="s">
        <v>733</v>
      </c>
    </row>
    <row r="292" spans="1:23" x14ac:dyDescent="0.25">
      <c r="A292" s="66" t="s">
        <v>1251</v>
      </c>
      <c r="B292" s="66" t="s">
        <v>1252</v>
      </c>
      <c r="C292" s="66">
        <v>55353</v>
      </c>
      <c r="D292" s="66">
        <v>43413895</v>
      </c>
      <c r="E292" s="66">
        <v>1816</v>
      </c>
      <c r="F292" s="67">
        <v>43146.597140046302</v>
      </c>
      <c r="G292" s="66" t="s">
        <v>989</v>
      </c>
      <c r="H292" s="66" t="s">
        <v>990</v>
      </c>
      <c r="I292" s="66">
        <v>759</v>
      </c>
      <c r="J292" s="66" t="s">
        <v>991</v>
      </c>
      <c r="K292" s="66">
        <v>2004</v>
      </c>
      <c r="L292" s="66" t="s">
        <v>1252</v>
      </c>
      <c r="M292" s="66">
        <v>3349204</v>
      </c>
      <c r="N292" s="66" t="s">
        <v>689</v>
      </c>
      <c r="O292" s="66" t="s">
        <v>237</v>
      </c>
      <c r="P292" s="66" t="s">
        <v>691</v>
      </c>
      <c r="Q292" s="66">
        <v>20801080202</v>
      </c>
      <c r="R292" s="66" t="s">
        <v>692</v>
      </c>
      <c r="S292" s="66" t="s">
        <v>26</v>
      </c>
      <c r="T292" s="66">
        <v>2</v>
      </c>
      <c r="U292" s="66" t="s">
        <v>9</v>
      </c>
      <c r="V292" s="66">
        <v>1</v>
      </c>
      <c r="W292" s="66" t="s">
        <v>733</v>
      </c>
    </row>
    <row r="293" spans="1:23" x14ac:dyDescent="0.25">
      <c r="A293" s="66" t="s">
        <v>1253</v>
      </c>
      <c r="B293" s="66" t="s">
        <v>1254</v>
      </c>
      <c r="C293" s="66">
        <v>34582</v>
      </c>
      <c r="D293" s="66">
        <v>43359201</v>
      </c>
      <c r="E293" s="66">
        <v>1816</v>
      </c>
      <c r="F293" s="67">
        <v>43146.597140046302</v>
      </c>
      <c r="G293" s="66" t="s">
        <v>989</v>
      </c>
      <c r="H293" s="66" t="s">
        <v>990</v>
      </c>
      <c r="I293" s="66">
        <v>759</v>
      </c>
      <c r="J293" s="66" t="s">
        <v>991</v>
      </c>
      <c r="K293" s="66">
        <v>2004</v>
      </c>
      <c r="L293" s="66" t="s">
        <v>1254</v>
      </c>
      <c r="M293" s="66">
        <v>3349191</v>
      </c>
      <c r="N293" s="66" t="s">
        <v>689</v>
      </c>
      <c r="O293" s="66" t="s">
        <v>147</v>
      </c>
      <c r="P293" s="66" t="s">
        <v>691</v>
      </c>
      <c r="Q293" s="66">
        <v>20801080202</v>
      </c>
      <c r="R293" s="66" t="s">
        <v>692</v>
      </c>
      <c r="S293" s="66" t="s">
        <v>253</v>
      </c>
      <c r="T293" s="66">
        <v>0.39</v>
      </c>
      <c r="U293" s="66" t="s">
        <v>9</v>
      </c>
      <c r="V293" s="66">
        <v>1</v>
      </c>
      <c r="W293" s="66" t="s">
        <v>733</v>
      </c>
    </row>
    <row r="294" spans="1:23" x14ac:dyDescent="0.25">
      <c r="A294" s="66" t="s">
        <v>1255</v>
      </c>
      <c r="B294" s="66" t="s">
        <v>1256</v>
      </c>
      <c r="C294" s="66">
        <v>37728</v>
      </c>
      <c r="D294" s="66">
        <v>43359320</v>
      </c>
      <c r="E294" s="66">
        <v>1816</v>
      </c>
      <c r="F294" s="67">
        <v>43146.597140046302</v>
      </c>
      <c r="G294" s="66" t="s">
        <v>989</v>
      </c>
      <c r="H294" s="66" t="s">
        <v>990</v>
      </c>
      <c r="I294" s="66">
        <v>759</v>
      </c>
      <c r="J294" s="66" t="s">
        <v>991</v>
      </c>
      <c r="K294" s="66">
        <v>2004</v>
      </c>
      <c r="L294" s="66" t="s">
        <v>1256</v>
      </c>
      <c r="M294" s="66">
        <v>3349190</v>
      </c>
      <c r="N294" s="66" t="s">
        <v>689</v>
      </c>
      <c r="O294" s="66" t="s">
        <v>147</v>
      </c>
      <c r="P294" s="66" t="s">
        <v>691</v>
      </c>
      <c r="Q294" s="66">
        <v>20801080202</v>
      </c>
      <c r="R294" s="66" t="s">
        <v>692</v>
      </c>
      <c r="S294" s="66" t="s">
        <v>253</v>
      </c>
      <c r="T294" s="66">
        <v>0.26</v>
      </c>
      <c r="U294" s="66" t="s">
        <v>9</v>
      </c>
      <c r="V294" s="66">
        <v>1</v>
      </c>
      <c r="W294" s="66" t="s">
        <v>733</v>
      </c>
    </row>
    <row r="295" spans="1:23" x14ac:dyDescent="0.25">
      <c r="A295" s="66" t="s">
        <v>1257</v>
      </c>
      <c r="B295" s="66" t="s">
        <v>1258</v>
      </c>
      <c r="C295" s="66">
        <v>54825</v>
      </c>
      <c r="D295" s="66">
        <v>43413894</v>
      </c>
      <c r="E295" s="66">
        <v>1816</v>
      </c>
      <c r="F295" s="67">
        <v>43146.597140046302</v>
      </c>
      <c r="G295" s="66" t="s">
        <v>989</v>
      </c>
      <c r="H295" s="66" t="s">
        <v>990</v>
      </c>
      <c r="I295" s="66">
        <v>759</v>
      </c>
      <c r="J295" s="66" t="s">
        <v>991</v>
      </c>
      <c r="K295" s="66">
        <v>2004</v>
      </c>
      <c r="L295" s="66" t="s">
        <v>1258</v>
      </c>
      <c r="M295" s="66">
        <v>3349189</v>
      </c>
      <c r="N295" s="66" t="s">
        <v>689</v>
      </c>
      <c r="O295" s="66" t="s">
        <v>147</v>
      </c>
      <c r="P295" s="66" t="s">
        <v>691</v>
      </c>
      <c r="Q295" s="66">
        <v>20801080202</v>
      </c>
      <c r="R295" s="66" t="s">
        <v>692</v>
      </c>
      <c r="S295" s="66" t="s">
        <v>253</v>
      </c>
      <c r="T295" s="66">
        <v>0.2</v>
      </c>
      <c r="U295" s="66" t="s">
        <v>9</v>
      </c>
      <c r="V295" s="66">
        <v>1</v>
      </c>
      <c r="W295" s="66" t="s">
        <v>733</v>
      </c>
    </row>
    <row r="296" spans="1:23" x14ac:dyDescent="0.25">
      <c r="A296" s="66" t="s">
        <v>1259</v>
      </c>
      <c r="B296" s="66" t="s">
        <v>1260</v>
      </c>
      <c r="C296" s="66">
        <v>22568</v>
      </c>
      <c r="D296" s="66">
        <v>43361979</v>
      </c>
      <c r="E296" s="66">
        <v>1816</v>
      </c>
      <c r="F296" s="67">
        <v>43146.597140046302</v>
      </c>
      <c r="G296" s="66" t="s">
        <v>989</v>
      </c>
      <c r="H296" s="66" t="s">
        <v>990</v>
      </c>
      <c r="I296" s="66">
        <v>759</v>
      </c>
      <c r="J296" s="66" t="s">
        <v>991</v>
      </c>
      <c r="K296" s="66">
        <v>2004</v>
      </c>
      <c r="L296" s="66" t="s">
        <v>1260</v>
      </c>
      <c r="M296" s="66">
        <v>3349188</v>
      </c>
      <c r="N296" s="66" t="s">
        <v>689</v>
      </c>
      <c r="O296" s="66" t="s">
        <v>147</v>
      </c>
      <c r="P296" s="66" t="s">
        <v>691</v>
      </c>
      <c r="Q296" s="66">
        <v>20801080202</v>
      </c>
      <c r="R296" s="66" t="s">
        <v>692</v>
      </c>
      <c r="S296" s="66" t="s">
        <v>253</v>
      </c>
      <c r="T296" s="66">
        <v>0.18</v>
      </c>
      <c r="U296" s="66" t="s">
        <v>9</v>
      </c>
      <c r="V296" s="66">
        <v>1</v>
      </c>
      <c r="W296" s="66" t="s">
        <v>733</v>
      </c>
    </row>
    <row r="297" spans="1:23" x14ac:dyDescent="0.25">
      <c r="A297" s="66" t="s">
        <v>1261</v>
      </c>
      <c r="B297" s="66" t="s">
        <v>1262</v>
      </c>
      <c r="C297" s="66">
        <v>35058</v>
      </c>
      <c r="D297" s="66">
        <v>43359319</v>
      </c>
      <c r="E297" s="66">
        <v>1816</v>
      </c>
      <c r="F297" s="67">
        <v>43146.597140046302</v>
      </c>
      <c r="G297" s="66" t="s">
        <v>989</v>
      </c>
      <c r="H297" s="66" t="s">
        <v>990</v>
      </c>
      <c r="I297" s="66">
        <v>759</v>
      </c>
      <c r="J297" s="66" t="s">
        <v>991</v>
      </c>
      <c r="K297" s="66">
        <v>2004</v>
      </c>
      <c r="L297" s="66" t="s">
        <v>1262</v>
      </c>
      <c r="M297" s="66">
        <v>3349187</v>
      </c>
      <c r="N297" s="66" t="s">
        <v>689</v>
      </c>
      <c r="O297" s="66" t="s">
        <v>147</v>
      </c>
      <c r="P297" s="66" t="s">
        <v>691</v>
      </c>
      <c r="Q297" s="66">
        <v>20801080202</v>
      </c>
      <c r="R297" s="66" t="s">
        <v>692</v>
      </c>
      <c r="S297" s="66" t="s">
        <v>253</v>
      </c>
      <c r="T297" s="66">
        <v>0.17</v>
      </c>
      <c r="U297" s="66" t="s">
        <v>9</v>
      </c>
      <c r="V297" s="66">
        <v>1</v>
      </c>
      <c r="W297" s="66" t="s">
        <v>733</v>
      </c>
    </row>
    <row r="298" spans="1:23" x14ac:dyDescent="0.25">
      <c r="A298" s="66" t="s">
        <v>1263</v>
      </c>
      <c r="B298" s="66" t="s">
        <v>1264</v>
      </c>
      <c r="C298" s="66">
        <v>23751</v>
      </c>
      <c r="D298" s="66">
        <v>43361978</v>
      </c>
      <c r="E298" s="66">
        <v>1816</v>
      </c>
      <c r="F298" s="67">
        <v>43146.597140046302</v>
      </c>
      <c r="G298" s="66" t="s">
        <v>989</v>
      </c>
      <c r="H298" s="66" t="s">
        <v>990</v>
      </c>
      <c r="I298" s="66">
        <v>759</v>
      </c>
      <c r="J298" s="66" t="s">
        <v>991</v>
      </c>
      <c r="K298" s="66">
        <v>2004</v>
      </c>
      <c r="L298" s="66" t="s">
        <v>1264</v>
      </c>
      <c r="M298" s="66">
        <v>3349186</v>
      </c>
      <c r="N298" s="66" t="s">
        <v>689</v>
      </c>
      <c r="O298" s="66" t="s">
        <v>147</v>
      </c>
      <c r="P298" s="66" t="s">
        <v>691</v>
      </c>
      <c r="Q298" s="66">
        <v>20801080202</v>
      </c>
      <c r="R298" s="66" t="s">
        <v>692</v>
      </c>
      <c r="S298" s="66" t="s">
        <v>253</v>
      </c>
      <c r="T298" s="66">
        <v>0.1</v>
      </c>
      <c r="U298" s="66" t="s">
        <v>9</v>
      </c>
      <c r="V298" s="66">
        <v>1</v>
      </c>
      <c r="W298" s="66" t="s">
        <v>733</v>
      </c>
    </row>
    <row r="299" spans="1:23" x14ac:dyDescent="0.25">
      <c r="A299" s="66" t="s">
        <v>1265</v>
      </c>
      <c r="B299" s="66" t="s">
        <v>1266</v>
      </c>
      <c r="C299" s="66">
        <v>25182</v>
      </c>
      <c r="D299" s="66">
        <v>43362311</v>
      </c>
      <c r="E299" s="66">
        <v>1816</v>
      </c>
      <c r="F299" s="67">
        <v>43146.597140046302</v>
      </c>
      <c r="G299" s="66" t="s">
        <v>989</v>
      </c>
      <c r="H299" s="66" t="s">
        <v>990</v>
      </c>
      <c r="I299" s="66">
        <v>759</v>
      </c>
      <c r="J299" s="66" t="s">
        <v>991</v>
      </c>
      <c r="K299" s="66">
        <v>2004</v>
      </c>
      <c r="L299" s="66" t="s">
        <v>1266</v>
      </c>
      <c r="M299" s="66">
        <v>3349218</v>
      </c>
      <c r="N299" s="66" t="s">
        <v>689</v>
      </c>
      <c r="O299" s="66" t="s">
        <v>231</v>
      </c>
      <c r="P299" s="66" t="s">
        <v>691</v>
      </c>
      <c r="Q299" s="66">
        <v>20802060901</v>
      </c>
      <c r="R299" s="66" t="s">
        <v>692</v>
      </c>
      <c r="S299" s="66" t="s">
        <v>379</v>
      </c>
      <c r="T299" s="66">
        <v>1.2</v>
      </c>
      <c r="U299" s="66" t="s">
        <v>9</v>
      </c>
      <c r="V299" s="66">
        <v>1</v>
      </c>
      <c r="W299" s="66" t="s">
        <v>733</v>
      </c>
    </row>
    <row r="300" spans="1:23" x14ac:dyDescent="0.25">
      <c r="A300" s="66" t="s">
        <v>1267</v>
      </c>
      <c r="B300" s="66" t="s">
        <v>1268</v>
      </c>
      <c r="C300" s="66">
        <v>36189</v>
      </c>
      <c r="D300" s="66">
        <v>43359418</v>
      </c>
      <c r="E300" s="66">
        <v>1816</v>
      </c>
      <c r="F300" s="67">
        <v>43146.597140046302</v>
      </c>
      <c r="G300" s="66" t="s">
        <v>989</v>
      </c>
      <c r="H300" s="66" t="s">
        <v>990</v>
      </c>
      <c r="I300" s="66">
        <v>759</v>
      </c>
      <c r="J300" s="66" t="s">
        <v>991</v>
      </c>
      <c r="K300" s="66">
        <v>2004</v>
      </c>
      <c r="L300" s="66" t="s">
        <v>1268</v>
      </c>
      <c r="M300" s="66">
        <v>3349205</v>
      </c>
      <c r="N300" s="66" t="s">
        <v>689</v>
      </c>
      <c r="O300" s="66" t="s">
        <v>237</v>
      </c>
      <c r="P300" s="66" t="s">
        <v>691</v>
      </c>
      <c r="Q300" s="66">
        <v>20802060901</v>
      </c>
      <c r="R300" s="66" t="s">
        <v>692</v>
      </c>
      <c r="S300" s="66" t="s">
        <v>26</v>
      </c>
      <c r="T300" s="66">
        <v>13.8</v>
      </c>
      <c r="U300" s="66" t="s">
        <v>9</v>
      </c>
      <c r="V300" s="66">
        <v>1</v>
      </c>
      <c r="W300" s="66" t="s">
        <v>733</v>
      </c>
    </row>
    <row r="301" spans="1:23" x14ac:dyDescent="0.25">
      <c r="A301" s="66" t="s">
        <v>1269</v>
      </c>
      <c r="B301" s="66" t="s">
        <v>1270</v>
      </c>
      <c r="C301" s="66">
        <v>37558</v>
      </c>
      <c r="D301" s="66">
        <v>43359417</v>
      </c>
      <c r="E301" s="66">
        <v>1816</v>
      </c>
      <c r="F301" s="67">
        <v>43146.597140046302</v>
      </c>
      <c r="G301" s="66" t="s">
        <v>989</v>
      </c>
      <c r="H301" s="66" t="s">
        <v>990</v>
      </c>
      <c r="I301" s="66">
        <v>759</v>
      </c>
      <c r="J301" s="66" t="s">
        <v>991</v>
      </c>
      <c r="K301" s="66">
        <v>2004</v>
      </c>
      <c r="L301" s="66" t="s">
        <v>1270</v>
      </c>
      <c r="M301" s="66">
        <v>3349070</v>
      </c>
      <c r="N301" s="66" t="s">
        <v>689</v>
      </c>
      <c r="O301" s="66" t="s">
        <v>167</v>
      </c>
      <c r="P301" s="66" t="s">
        <v>691</v>
      </c>
      <c r="Q301" s="66">
        <v>20700110105</v>
      </c>
      <c r="R301" s="66" t="s">
        <v>692</v>
      </c>
      <c r="S301" s="66" t="s">
        <v>26</v>
      </c>
      <c r="T301" s="66">
        <v>4.0999999999999996</v>
      </c>
      <c r="U301" s="66" t="s">
        <v>9</v>
      </c>
      <c r="V301" s="66">
        <v>1</v>
      </c>
      <c r="W301" s="66" t="s">
        <v>733</v>
      </c>
    </row>
    <row r="302" spans="1:23" x14ac:dyDescent="0.25">
      <c r="A302" s="66" t="s">
        <v>1271</v>
      </c>
      <c r="B302" s="66" t="s">
        <v>1272</v>
      </c>
      <c r="C302" s="66">
        <v>23787</v>
      </c>
      <c r="D302" s="66">
        <v>43362136</v>
      </c>
      <c r="E302" s="66">
        <v>1816</v>
      </c>
      <c r="F302" s="67">
        <v>43146.597140046302</v>
      </c>
      <c r="G302" s="66" t="s">
        <v>989</v>
      </c>
      <c r="H302" s="66" t="s">
        <v>990</v>
      </c>
      <c r="I302" s="66">
        <v>759</v>
      </c>
      <c r="J302" s="66" t="s">
        <v>991</v>
      </c>
      <c r="K302" s="66">
        <v>2004</v>
      </c>
      <c r="L302" s="66" t="s">
        <v>1272</v>
      </c>
      <c r="M302" s="66">
        <v>3349217</v>
      </c>
      <c r="N302" s="66" t="s">
        <v>689</v>
      </c>
      <c r="O302" s="66" t="s">
        <v>231</v>
      </c>
      <c r="P302" s="66" t="s">
        <v>691</v>
      </c>
      <c r="Q302" s="66">
        <v>20700110105</v>
      </c>
      <c r="R302" s="66" t="s">
        <v>692</v>
      </c>
      <c r="S302" s="66" t="s">
        <v>379</v>
      </c>
      <c r="T302" s="66">
        <v>1</v>
      </c>
      <c r="U302" s="66" t="s">
        <v>9</v>
      </c>
      <c r="V302" s="66">
        <v>1</v>
      </c>
      <c r="W302" s="66" t="s">
        <v>733</v>
      </c>
    </row>
    <row r="303" spans="1:23" x14ac:dyDescent="0.25">
      <c r="A303" s="66" t="s">
        <v>1273</v>
      </c>
      <c r="B303" s="66" t="s">
        <v>1274</v>
      </c>
      <c r="C303" s="66">
        <v>23752</v>
      </c>
      <c r="D303" s="66">
        <v>43361981</v>
      </c>
      <c r="E303" s="66">
        <v>1816</v>
      </c>
      <c r="F303" s="67">
        <v>43146.597140046302</v>
      </c>
      <c r="G303" s="66" t="s">
        <v>989</v>
      </c>
      <c r="H303" s="66" t="s">
        <v>990</v>
      </c>
      <c r="I303" s="66">
        <v>759</v>
      </c>
      <c r="J303" s="66" t="s">
        <v>991</v>
      </c>
      <c r="K303" s="66">
        <v>2004</v>
      </c>
      <c r="L303" s="66" t="s">
        <v>1274</v>
      </c>
      <c r="M303" s="66">
        <v>3349203</v>
      </c>
      <c r="N303" s="66" t="s">
        <v>689</v>
      </c>
      <c r="O303" s="66" t="s">
        <v>237</v>
      </c>
      <c r="P303" s="66" t="s">
        <v>691</v>
      </c>
      <c r="Q303" s="66">
        <v>20700110104</v>
      </c>
      <c r="R303" s="66" t="s">
        <v>692</v>
      </c>
      <c r="S303" s="66" t="s">
        <v>26</v>
      </c>
      <c r="T303" s="66">
        <v>19.2</v>
      </c>
      <c r="U303" s="66" t="s">
        <v>9</v>
      </c>
      <c r="V303" s="66">
        <v>1</v>
      </c>
      <c r="W303" s="66" t="s">
        <v>733</v>
      </c>
    </row>
    <row r="304" spans="1:23" x14ac:dyDescent="0.25">
      <c r="A304" s="66" t="s">
        <v>1275</v>
      </c>
      <c r="B304" s="66" t="s">
        <v>1276</v>
      </c>
      <c r="C304" s="66">
        <v>12840</v>
      </c>
      <c r="D304" s="66">
        <v>43361357</v>
      </c>
      <c r="E304" s="66">
        <v>1815</v>
      </c>
      <c r="F304" s="67">
        <v>43146.583639780103</v>
      </c>
      <c r="G304" s="66" t="s">
        <v>984</v>
      </c>
      <c r="H304" s="66" t="s">
        <v>985</v>
      </c>
      <c r="I304" s="66">
        <v>759</v>
      </c>
      <c r="J304" s="66" t="s">
        <v>986</v>
      </c>
      <c r="K304" s="66">
        <v>2004</v>
      </c>
      <c r="L304" s="66" t="s">
        <v>1276</v>
      </c>
      <c r="M304" s="66">
        <v>3345694</v>
      </c>
      <c r="N304" s="66" t="s">
        <v>689</v>
      </c>
      <c r="O304" s="66" t="s">
        <v>166</v>
      </c>
      <c r="P304" s="66" t="s">
        <v>691</v>
      </c>
      <c r="Q304" s="66"/>
      <c r="R304" s="66" t="s">
        <v>692</v>
      </c>
      <c r="S304" s="66" t="s">
        <v>26</v>
      </c>
      <c r="T304" s="66">
        <v>2.83</v>
      </c>
      <c r="U304" s="66" t="s">
        <v>9</v>
      </c>
      <c r="V304" s="66">
        <v>1</v>
      </c>
      <c r="W304" s="66" t="s">
        <v>733</v>
      </c>
    </row>
    <row r="305" spans="1:23" x14ac:dyDescent="0.25">
      <c r="A305" s="66" t="s">
        <v>1277</v>
      </c>
      <c r="B305" s="66" t="s">
        <v>1278</v>
      </c>
      <c r="C305" s="66">
        <v>54131</v>
      </c>
      <c r="D305" s="66">
        <v>43413809</v>
      </c>
      <c r="E305" s="66">
        <v>1815</v>
      </c>
      <c r="F305" s="67">
        <v>43146.583639780103</v>
      </c>
      <c r="G305" s="66" t="s">
        <v>984</v>
      </c>
      <c r="H305" s="66" t="s">
        <v>985</v>
      </c>
      <c r="I305" s="66">
        <v>759</v>
      </c>
      <c r="J305" s="66" t="s">
        <v>986</v>
      </c>
      <c r="K305" s="66">
        <v>2004</v>
      </c>
      <c r="L305" s="66" t="s">
        <v>1278</v>
      </c>
      <c r="M305" s="66">
        <v>3345693</v>
      </c>
      <c r="N305" s="66" t="s">
        <v>689</v>
      </c>
      <c r="O305" s="66" t="s">
        <v>166</v>
      </c>
      <c r="P305" s="66" t="s">
        <v>691</v>
      </c>
      <c r="Q305" s="66"/>
      <c r="R305" s="66" t="s">
        <v>692</v>
      </c>
      <c r="S305" s="66" t="s">
        <v>26</v>
      </c>
      <c r="T305" s="66">
        <v>2.33</v>
      </c>
      <c r="U305" s="66" t="s">
        <v>9</v>
      </c>
      <c r="V305" s="66">
        <v>1</v>
      </c>
      <c r="W305" s="66" t="s">
        <v>733</v>
      </c>
    </row>
    <row r="306" spans="1:23" x14ac:dyDescent="0.25">
      <c r="A306" s="66" t="s">
        <v>1279</v>
      </c>
      <c r="B306" s="66" t="s">
        <v>1280</v>
      </c>
      <c r="C306" s="66">
        <v>22555</v>
      </c>
      <c r="D306" s="66">
        <v>43372244</v>
      </c>
      <c r="E306" s="66">
        <v>1827</v>
      </c>
      <c r="F306" s="67">
        <v>43146.643510104201</v>
      </c>
      <c r="G306" s="66" t="s">
        <v>770</v>
      </c>
      <c r="H306" s="66" t="s">
        <v>771</v>
      </c>
      <c r="I306" s="66">
        <v>759</v>
      </c>
      <c r="J306" s="66" t="s">
        <v>772</v>
      </c>
      <c r="K306" s="66">
        <v>2005</v>
      </c>
      <c r="L306" s="66" t="s">
        <v>1280</v>
      </c>
      <c r="M306" s="66">
        <v>3363976</v>
      </c>
      <c r="N306" s="66" t="s">
        <v>689</v>
      </c>
      <c r="O306" s="66" t="s">
        <v>147</v>
      </c>
      <c r="P306" s="66" t="s">
        <v>691</v>
      </c>
      <c r="Q306" s="66">
        <v>20700110305</v>
      </c>
      <c r="R306" s="66" t="s">
        <v>692</v>
      </c>
      <c r="S306" s="66" t="s">
        <v>253</v>
      </c>
      <c r="T306" s="66">
        <v>0.7</v>
      </c>
      <c r="U306" s="66" t="s">
        <v>9</v>
      </c>
      <c r="V306" s="66">
        <v>1</v>
      </c>
      <c r="W306" s="66" t="s">
        <v>733</v>
      </c>
    </row>
    <row r="307" spans="1:23" x14ac:dyDescent="0.25">
      <c r="A307" s="66" t="s">
        <v>1281</v>
      </c>
      <c r="B307" s="66" t="s">
        <v>1282</v>
      </c>
      <c r="C307" s="66">
        <v>36628</v>
      </c>
      <c r="D307" s="66">
        <v>43365150</v>
      </c>
      <c r="E307" s="66">
        <v>1827</v>
      </c>
      <c r="F307" s="67">
        <v>43146.643510104201</v>
      </c>
      <c r="G307" s="66" t="s">
        <v>770</v>
      </c>
      <c r="H307" s="66" t="s">
        <v>771</v>
      </c>
      <c r="I307" s="66">
        <v>759</v>
      </c>
      <c r="J307" s="66" t="s">
        <v>772</v>
      </c>
      <c r="K307" s="66">
        <v>2005</v>
      </c>
      <c r="L307" s="66" t="s">
        <v>1282</v>
      </c>
      <c r="M307" s="66">
        <v>3363939</v>
      </c>
      <c r="N307" s="66" t="s">
        <v>689</v>
      </c>
      <c r="O307" s="66" t="s">
        <v>46</v>
      </c>
      <c r="P307" s="66" t="s">
        <v>691</v>
      </c>
      <c r="Q307" s="66">
        <v>20700110305</v>
      </c>
      <c r="R307" s="66" t="s">
        <v>692</v>
      </c>
      <c r="S307" s="66" t="s">
        <v>26</v>
      </c>
      <c r="T307" s="66">
        <v>1.29</v>
      </c>
      <c r="U307" s="66" t="s">
        <v>9</v>
      </c>
      <c r="V307" s="66">
        <v>1</v>
      </c>
      <c r="W307" s="66" t="s">
        <v>733</v>
      </c>
    </row>
    <row r="308" spans="1:23" x14ac:dyDescent="0.25">
      <c r="A308" s="66" t="s">
        <v>1283</v>
      </c>
      <c r="B308" s="66" t="s">
        <v>1284</v>
      </c>
      <c r="C308" s="66">
        <v>57431</v>
      </c>
      <c r="D308" s="66">
        <v>43414785</v>
      </c>
      <c r="E308" s="66">
        <v>1827</v>
      </c>
      <c r="F308" s="67">
        <v>43146.643510104201</v>
      </c>
      <c r="G308" s="66" t="s">
        <v>770</v>
      </c>
      <c r="H308" s="66" t="s">
        <v>771</v>
      </c>
      <c r="I308" s="66">
        <v>759</v>
      </c>
      <c r="J308" s="66" t="s">
        <v>772</v>
      </c>
      <c r="K308" s="66">
        <v>2005</v>
      </c>
      <c r="L308" s="66" t="s">
        <v>1284</v>
      </c>
      <c r="M308" s="66">
        <v>3363937</v>
      </c>
      <c r="N308" s="66" t="s">
        <v>689</v>
      </c>
      <c r="O308" s="66" t="s">
        <v>46</v>
      </c>
      <c r="P308" s="66" t="s">
        <v>691</v>
      </c>
      <c r="Q308" s="66">
        <v>20700110305</v>
      </c>
      <c r="R308" s="66" t="s">
        <v>692</v>
      </c>
      <c r="S308" s="66" t="s">
        <v>26</v>
      </c>
      <c r="T308" s="66">
        <v>0.78</v>
      </c>
      <c r="U308" s="66" t="s">
        <v>9</v>
      </c>
      <c r="V308" s="66">
        <v>1</v>
      </c>
      <c r="W308" s="66" t="s">
        <v>733</v>
      </c>
    </row>
    <row r="309" spans="1:23" x14ac:dyDescent="0.25">
      <c r="A309" s="66" t="s">
        <v>1285</v>
      </c>
      <c r="B309" s="66" t="s">
        <v>1286</v>
      </c>
      <c r="C309" s="66">
        <v>36971</v>
      </c>
      <c r="D309" s="66">
        <v>43365027</v>
      </c>
      <c r="E309" s="66">
        <v>1827</v>
      </c>
      <c r="F309" s="67">
        <v>43146.643510104201</v>
      </c>
      <c r="G309" s="66" t="s">
        <v>770</v>
      </c>
      <c r="H309" s="66" t="s">
        <v>771</v>
      </c>
      <c r="I309" s="66">
        <v>759</v>
      </c>
      <c r="J309" s="66" t="s">
        <v>772</v>
      </c>
      <c r="K309" s="66">
        <v>2005</v>
      </c>
      <c r="L309" s="66" t="s">
        <v>1286</v>
      </c>
      <c r="M309" s="66">
        <v>3363984</v>
      </c>
      <c r="N309" s="66" t="s">
        <v>689</v>
      </c>
      <c r="O309" s="66" t="s">
        <v>237</v>
      </c>
      <c r="P309" s="66" t="s">
        <v>691</v>
      </c>
      <c r="Q309" s="66">
        <v>20700110305</v>
      </c>
      <c r="R309" s="66" t="s">
        <v>692</v>
      </c>
      <c r="S309" s="66" t="s">
        <v>26</v>
      </c>
      <c r="T309" s="66">
        <v>0.84</v>
      </c>
      <c r="U309" s="66" t="s">
        <v>9</v>
      </c>
      <c r="V309" s="66">
        <v>1</v>
      </c>
      <c r="W309" s="66" t="s">
        <v>733</v>
      </c>
    </row>
    <row r="310" spans="1:23" x14ac:dyDescent="0.25">
      <c r="A310" s="66" t="s">
        <v>1287</v>
      </c>
      <c r="B310" s="66" t="s">
        <v>1288</v>
      </c>
      <c r="C310" s="66">
        <v>37468</v>
      </c>
      <c r="D310" s="66">
        <v>43365064</v>
      </c>
      <c r="E310" s="66">
        <v>1827</v>
      </c>
      <c r="F310" s="67">
        <v>43146.643510104201</v>
      </c>
      <c r="G310" s="66" t="s">
        <v>770</v>
      </c>
      <c r="H310" s="66" t="s">
        <v>771</v>
      </c>
      <c r="I310" s="66">
        <v>759</v>
      </c>
      <c r="J310" s="66" t="s">
        <v>772</v>
      </c>
      <c r="K310" s="66">
        <v>2005</v>
      </c>
      <c r="L310" s="66" t="s">
        <v>1288</v>
      </c>
      <c r="M310" s="66">
        <v>3363983</v>
      </c>
      <c r="N310" s="66" t="s">
        <v>689</v>
      </c>
      <c r="O310" s="66" t="s">
        <v>237</v>
      </c>
      <c r="P310" s="66" t="s">
        <v>691</v>
      </c>
      <c r="Q310" s="66">
        <v>20700110305</v>
      </c>
      <c r="R310" s="66" t="s">
        <v>692</v>
      </c>
      <c r="S310" s="66" t="s">
        <v>26</v>
      </c>
      <c r="T310" s="66">
        <v>0.79</v>
      </c>
      <c r="U310" s="66" t="s">
        <v>9</v>
      </c>
      <c r="V310" s="66">
        <v>1</v>
      </c>
      <c r="W310" s="66" t="s">
        <v>733</v>
      </c>
    </row>
    <row r="311" spans="1:23" x14ac:dyDescent="0.25">
      <c r="A311" s="66" t="s">
        <v>1289</v>
      </c>
      <c r="B311" s="66" t="s">
        <v>1290</v>
      </c>
      <c r="C311" s="66">
        <v>36619</v>
      </c>
      <c r="D311" s="66">
        <v>43365024</v>
      </c>
      <c r="E311" s="66">
        <v>1827</v>
      </c>
      <c r="F311" s="67">
        <v>43146.643510104201</v>
      </c>
      <c r="G311" s="66" t="s">
        <v>770</v>
      </c>
      <c r="H311" s="66" t="s">
        <v>771</v>
      </c>
      <c r="I311" s="66">
        <v>759</v>
      </c>
      <c r="J311" s="66" t="s">
        <v>772</v>
      </c>
      <c r="K311" s="66">
        <v>2005</v>
      </c>
      <c r="L311" s="66" t="s">
        <v>1290</v>
      </c>
      <c r="M311" s="66">
        <v>3363971</v>
      </c>
      <c r="N311" s="66" t="s">
        <v>689</v>
      </c>
      <c r="O311" s="66" t="s">
        <v>147</v>
      </c>
      <c r="P311" s="66" t="s">
        <v>691</v>
      </c>
      <c r="Q311" s="66">
        <v>20700110105</v>
      </c>
      <c r="R311" s="66" t="s">
        <v>692</v>
      </c>
      <c r="S311" s="66" t="s">
        <v>253</v>
      </c>
      <c r="T311" s="66">
        <v>0.6</v>
      </c>
      <c r="U311" s="66" t="s">
        <v>9</v>
      </c>
      <c r="V311" s="66">
        <v>1</v>
      </c>
      <c r="W311" s="66" t="s">
        <v>733</v>
      </c>
    </row>
    <row r="312" spans="1:23" x14ac:dyDescent="0.25">
      <c r="A312" s="66" t="s">
        <v>1291</v>
      </c>
      <c r="B312" s="66" t="s">
        <v>1292</v>
      </c>
      <c r="C312" s="66">
        <v>26512</v>
      </c>
      <c r="D312" s="66">
        <v>43368395</v>
      </c>
      <c r="E312" s="66">
        <v>1827</v>
      </c>
      <c r="F312" s="67">
        <v>43146.643510104201</v>
      </c>
      <c r="G312" s="66" t="s">
        <v>770</v>
      </c>
      <c r="H312" s="66" t="s">
        <v>771</v>
      </c>
      <c r="I312" s="66">
        <v>759</v>
      </c>
      <c r="J312" s="66" t="s">
        <v>772</v>
      </c>
      <c r="K312" s="66">
        <v>2005</v>
      </c>
      <c r="L312" s="66" t="s">
        <v>1292</v>
      </c>
      <c r="M312" s="66">
        <v>3363970</v>
      </c>
      <c r="N312" s="66" t="s">
        <v>689</v>
      </c>
      <c r="O312" s="66" t="s">
        <v>147</v>
      </c>
      <c r="P312" s="66" t="s">
        <v>691</v>
      </c>
      <c r="Q312" s="66">
        <v>20700110105</v>
      </c>
      <c r="R312" s="66" t="s">
        <v>692</v>
      </c>
      <c r="S312" s="66" t="s">
        <v>253</v>
      </c>
      <c r="T312" s="66">
        <v>0.5</v>
      </c>
      <c r="U312" s="66" t="s">
        <v>9</v>
      </c>
      <c r="V312" s="66">
        <v>1</v>
      </c>
      <c r="W312" s="66" t="s">
        <v>733</v>
      </c>
    </row>
    <row r="313" spans="1:23" x14ac:dyDescent="0.25">
      <c r="A313" s="66" t="s">
        <v>1293</v>
      </c>
      <c r="B313" s="66" t="s">
        <v>1294</v>
      </c>
      <c r="C313" s="66">
        <v>36629</v>
      </c>
      <c r="D313" s="66">
        <v>43365151</v>
      </c>
      <c r="E313" s="66">
        <v>1827</v>
      </c>
      <c r="F313" s="67">
        <v>43146.643510104201</v>
      </c>
      <c r="G313" s="66" t="s">
        <v>770</v>
      </c>
      <c r="H313" s="66" t="s">
        <v>771</v>
      </c>
      <c r="I313" s="66">
        <v>759</v>
      </c>
      <c r="J313" s="66" t="s">
        <v>772</v>
      </c>
      <c r="K313" s="66">
        <v>2005</v>
      </c>
      <c r="L313" s="66" t="s">
        <v>1294</v>
      </c>
      <c r="M313" s="66">
        <v>3363969</v>
      </c>
      <c r="N313" s="66" t="s">
        <v>689</v>
      </c>
      <c r="O313" s="66" t="s">
        <v>147</v>
      </c>
      <c r="P313" s="66" t="s">
        <v>691</v>
      </c>
      <c r="Q313" s="66">
        <v>20700110105</v>
      </c>
      <c r="R313" s="66" t="s">
        <v>692</v>
      </c>
      <c r="S313" s="66" t="s">
        <v>253</v>
      </c>
      <c r="T313" s="66">
        <v>0.3</v>
      </c>
      <c r="U313" s="66" t="s">
        <v>9</v>
      </c>
      <c r="V313" s="66">
        <v>1</v>
      </c>
      <c r="W313" s="66" t="s">
        <v>733</v>
      </c>
    </row>
    <row r="314" spans="1:23" x14ac:dyDescent="0.25">
      <c r="A314" s="66" t="s">
        <v>1295</v>
      </c>
      <c r="B314" s="66" t="s">
        <v>1296</v>
      </c>
      <c r="C314" s="66">
        <v>36969</v>
      </c>
      <c r="D314" s="66">
        <v>43365023</v>
      </c>
      <c r="E314" s="66">
        <v>1827</v>
      </c>
      <c r="F314" s="67">
        <v>43146.643510104201</v>
      </c>
      <c r="G314" s="66" t="s">
        <v>770</v>
      </c>
      <c r="H314" s="66" t="s">
        <v>771</v>
      </c>
      <c r="I314" s="66">
        <v>759</v>
      </c>
      <c r="J314" s="66" t="s">
        <v>772</v>
      </c>
      <c r="K314" s="66">
        <v>2005</v>
      </c>
      <c r="L314" s="66" t="s">
        <v>1296</v>
      </c>
      <c r="M314" s="66">
        <v>3363933</v>
      </c>
      <c r="N314" s="66" t="s">
        <v>689</v>
      </c>
      <c r="O314" s="66" t="s">
        <v>167</v>
      </c>
      <c r="P314" s="66" t="s">
        <v>691</v>
      </c>
      <c r="Q314" s="66">
        <v>20700110104</v>
      </c>
      <c r="R314" s="66" t="s">
        <v>692</v>
      </c>
      <c r="S314" s="66" t="s">
        <v>26</v>
      </c>
      <c r="T314" s="66">
        <v>0.73</v>
      </c>
      <c r="U314" s="66" t="s">
        <v>9</v>
      </c>
      <c r="V314" s="66">
        <v>1</v>
      </c>
      <c r="W314" s="66" t="s">
        <v>733</v>
      </c>
    </row>
    <row r="315" spans="1:23" x14ac:dyDescent="0.25">
      <c r="A315" s="66" t="s">
        <v>1297</v>
      </c>
      <c r="B315" s="66" t="s">
        <v>1298</v>
      </c>
      <c r="C315" s="66">
        <v>37430</v>
      </c>
      <c r="D315" s="66">
        <v>43365060</v>
      </c>
      <c r="E315" s="66">
        <v>1827</v>
      </c>
      <c r="F315" s="67">
        <v>43146.643510104201</v>
      </c>
      <c r="G315" s="66" t="s">
        <v>770</v>
      </c>
      <c r="H315" s="66" t="s">
        <v>771</v>
      </c>
      <c r="I315" s="66">
        <v>759</v>
      </c>
      <c r="J315" s="66" t="s">
        <v>772</v>
      </c>
      <c r="K315" s="66">
        <v>2005</v>
      </c>
      <c r="L315" s="66" t="s">
        <v>1298</v>
      </c>
      <c r="M315" s="66">
        <v>3363932</v>
      </c>
      <c r="N315" s="66" t="s">
        <v>689</v>
      </c>
      <c r="O315" s="66" t="s">
        <v>167</v>
      </c>
      <c r="P315" s="66" t="s">
        <v>691</v>
      </c>
      <c r="Q315" s="66">
        <v>20700110104</v>
      </c>
      <c r="R315" s="66" t="s">
        <v>692</v>
      </c>
      <c r="S315" s="66" t="s">
        <v>26</v>
      </c>
      <c r="T315" s="66">
        <v>0.6</v>
      </c>
      <c r="U315" s="66" t="s">
        <v>9</v>
      </c>
      <c r="V315" s="66">
        <v>1</v>
      </c>
      <c r="W315" s="66" t="s">
        <v>733</v>
      </c>
    </row>
    <row r="316" spans="1:23" x14ac:dyDescent="0.25">
      <c r="A316" s="66" t="s">
        <v>1299</v>
      </c>
      <c r="B316" s="66" t="s">
        <v>1300</v>
      </c>
      <c r="C316" s="66">
        <v>30826</v>
      </c>
      <c r="D316" s="66">
        <v>43364524</v>
      </c>
      <c r="E316" s="66">
        <v>1827</v>
      </c>
      <c r="F316" s="67">
        <v>43146.643510104201</v>
      </c>
      <c r="G316" s="66" t="s">
        <v>770</v>
      </c>
      <c r="H316" s="66" t="s">
        <v>771</v>
      </c>
      <c r="I316" s="66">
        <v>759</v>
      </c>
      <c r="J316" s="66" t="s">
        <v>772</v>
      </c>
      <c r="K316" s="66">
        <v>2005</v>
      </c>
      <c r="L316" s="66" t="s">
        <v>1300</v>
      </c>
      <c r="M316" s="66">
        <v>3363931</v>
      </c>
      <c r="N316" s="66" t="s">
        <v>689</v>
      </c>
      <c r="O316" s="66" t="s">
        <v>167</v>
      </c>
      <c r="P316" s="66" t="s">
        <v>691</v>
      </c>
      <c r="Q316" s="66">
        <v>20700110104</v>
      </c>
      <c r="R316" s="66" t="s">
        <v>692</v>
      </c>
      <c r="S316" s="66" t="s">
        <v>26</v>
      </c>
      <c r="T316" s="66">
        <v>0.34</v>
      </c>
      <c r="U316" s="66" t="s">
        <v>9</v>
      </c>
      <c r="V316" s="66">
        <v>1</v>
      </c>
      <c r="W316" s="66" t="s">
        <v>733</v>
      </c>
    </row>
    <row r="317" spans="1:23" x14ac:dyDescent="0.25">
      <c r="A317" s="66" t="s">
        <v>1301</v>
      </c>
      <c r="B317" s="66" t="s">
        <v>1302</v>
      </c>
      <c r="C317" s="66">
        <v>39917</v>
      </c>
      <c r="D317" s="66">
        <v>43365149</v>
      </c>
      <c r="E317" s="66">
        <v>1827</v>
      </c>
      <c r="F317" s="67">
        <v>43146.643510104201</v>
      </c>
      <c r="G317" s="66" t="s">
        <v>770</v>
      </c>
      <c r="H317" s="66" t="s">
        <v>771</v>
      </c>
      <c r="I317" s="66">
        <v>759</v>
      </c>
      <c r="J317" s="66" t="s">
        <v>772</v>
      </c>
      <c r="K317" s="66">
        <v>2005</v>
      </c>
      <c r="L317" s="66" t="s">
        <v>1302</v>
      </c>
      <c r="M317" s="66">
        <v>3363930</v>
      </c>
      <c r="N317" s="66" t="s">
        <v>689</v>
      </c>
      <c r="O317" s="66" t="s">
        <v>167</v>
      </c>
      <c r="P317" s="66" t="s">
        <v>691</v>
      </c>
      <c r="Q317" s="66">
        <v>20700110104</v>
      </c>
      <c r="R317" s="66" t="s">
        <v>692</v>
      </c>
      <c r="S317" s="66" t="s">
        <v>26</v>
      </c>
      <c r="T317" s="66">
        <v>0.3</v>
      </c>
      <c r="U317" s="66" t="s">
        <v>9</v>
      </c>
      <c r="V317" s="66">
        <v>1</v>
      </c>
      <c r="W317" s="66" t="s">
        <v>733</v>
      </c>
    </row>
    <row r="318" spans="1:23" x14ac:dyDescent="0.25">
      <c r="A318" s="66" t="s">
        <v>1303</v>
      </c>
      <c r="B318" s="66" t="s">
        <v>1304</v>
      </c>
      <c r="C318" s="66">
        <v>28050</v>
      </c>
      <c r="D318" s="66">
        <v>43368561</v>
      </c>
      <c r="E318" s="66">
        <v>1827</v>
      </c>
      <c r="F318" s="67">
        <v>43146.643510104201</v>
      </c>
      <c r="G318" s="66" t="s">
        <v>770</v>
      </c>
      <c r="H318" s="66" t="s">
        <v>771</v>
      </c>
      <c r="I318" s="66">
        <v>759</v>
      </c>
      <c r="J318" s="66" t="s">
        <v>772</v>
      </c>
      <c r="K318" s="66">
        <v>2005</v>
      </c>
      <c r="L318" s="66" t="s">
        <v>1304</v>
      </c>
      <c r="M318" s="66">
        <v>3363997</v>
      </c>
      <c r="N318" s="66" t="s">
        <v>689</v>
      </c>
      <c r="O318" s="66" t="s">
        <v>231</v>
      </c>
      <c r="P318" s="66" t="s">
        <v>691</v>
      </c>
      <c r="Q318" s="66">
        <v>20700110105</v>
      </c>
      <c r="R318" s="66" t="s">
        <v>692</v>
      </c>
      <c r="S318" s="66" t="s">
        <v>379</v>
      </c>
      <c r="T318" s="66">
        <v>1.4</v>
      </c>
      <c r="U318" s="66" t="s">
        <v>9</v>
      </c>
      <c r="V318" s="66">
        <v>1</v>
      </c>
      <c r="W318" s="66" t="s">
        <v>733</v>
      </c>
    </row>
    <row r="319" spans="1:23" x14ac:dyDescent="0.25">
      <c r="A319" s="66" t="s">
        <v>1305</v>
      </c>
      <c r="B319" s="66" t="s">
        <v>1306</v>
      </c>
      <c r="C319" s="66">
        <v>23122</v>
      </c>
      <c r="D319" s="66">
        <v>43372246</v>
      </c>
      <c r="E319" s="66">
        <v>1827</v>
      </c>
      <c r="F319" s="67">
        <v>43146.643510104201</v>
      </c>
      <c r="G319" s="66" t="s">
        <v>770</v>
      </c>
      <c r="H319" s="66" t="s">
        <v>771</v>
      </c>
      <c r="I319" s="66">
        <v>759</v>
      </c>
      <c r="J319" s="66" t="s">
        <v>772</v>
      </c>
      <c r="K319" s="66">
        <v>2005</v>
      </c>
      <c r="L319" s="66" t="s">
        <v>1306</v>
      </c>
      <c r="M319" s="66">
        <v>3363996</v>
      </c>
      <c r="N319" s="66" t="s">
        <v>689</v>
      </c>
      <c r="O319" s="66" t="s">
        <v>231</v>
      </c>
      <c r="P319" s="66" t="s">
        <v>691</v>
      </c>
      <c r="Q319" s="66">
        <v>20700110104</v>
      </c>
      <c r="R319" s="66" t="s">
        <v>692</v>
      </c>
      <c r="S319" s="66" t="s">
        <v>379</v>
      </c>
      <c r="T319" s="66">
        <v>0.14000000000000001</v>
      </c>
      <c r="U319" s="66" t="s">
        <v>9</v>
      </c>
      <c r="V319" s="66">
        <v>1</v>
      </c>
      <c r="W319" s="66" t="s">
        <v>733</v>
      </c>
    </row>
    <row r="320" spans="1:23" x14ac:dyDescent="0.25">
      <c r="A320" s="66" t="s">
        <v>1307</v>
      </c>
      <c r="B320" s="66" t="s">
        <v>1308</v>
      </c>
      <c r="C320" s="66">
        <v>36970</v>
      </c>
      <c r="D320" s="66">
        <v>43365026</v>
      </c>
      <c r="E320" s="66">
        <v>1827</v>
      </c>
      <c r="F320" s="67">
        <v>43146.643510104201</v>
      </c>
      <c r="G320" s="66" t="s">
        <v>770</v>
      </c>
      <c r="H320" s="66" t="s">
        <v>771</v>
      </c>
      <c r="I320" s="66">
        <v>759</v>
      </c>
      <c r="J320" s="66" t="s">
        <v>772</v>
      </c>
      <c r="K320" s="66">
        <v>2005</v>
      </c>
      <c r="L320" s="66" t="s">
        <v>1308</v>
      </c>
      <c r="M320" s="66">
        <v>3363982</v>
      </c>
      <c r="N320" s="66" t="s">
        <v>689</v>
      </c>
      <c r="O320" s="66" t="s">
        <v>237</v>
      </c>
      <c r="P320" s="66" t="s">
        <v>691</v>
      </c>
      <c r="Q320" s="66">
        <v>20700110104</v>
      </c>
      <c r="R320" s="66" t="s">
        <v>692</v>
      </c>
      <c r="S320" s="66" t="s">
        <v>26</v>
      </c>
      <c r="T320" s="66">
        <v>27.1</v>
      </c>
      <c r="U320" s="66" t="s">
        <v>9</v>
      </c>
      <c r="V320" s="66">
        <v>1</v>
      </c>
      <c r="W320" s="66" t="s">
        <v>733</v>
      </c>
    </row>
    <row r="321" spans="1:23" x14ac:dyDescent="0.25">
      <c r="A321" s="66" t="s">
        <v>1309</v>
      </c>
      <c r="B321" s="66" t="s">
        <v>1310</v>
      </c>
      <c r="C321" s="66">
        <v>23511</v>
      </c>
      <c r="D321" s="66">
        <v>43372245</v>
      </c>
      <c r="E321" s="66">
        <v>1827</v>
      </c>
      <c r="F321" s="67">
        <v>43146.643510104201</v>
      </c>
      <c r="G321" s="66" t="s">
        <v>770</v>
      </c>
      <c r="H321" s="66" t="s">
        <v>771</v>
      </c>
      <c r="I321" s="66">
        <v>759</v>
      </c>
      <c r="J321" s="66" t="s">
        <v>772</v>
      </c>
      <c r="K321" s="66">
        <v>2005</v>
      </c>
      <c r="L321" s="66" t="s">
        <v>1310</v>
      </c>
      <c r="M321" s="66">
        <v>3363981</v>
      </c>
      <c r="N321" s="66" t="s">
        <v>689</v>
      </c>
      <c r="O321" s="66" t="s">
        <v>237</v>
      </c>
      <c r="P321" s="66" t="s">
        <v>691</v>
      </c>
      <c r="Q321" s="66">
        <v>20700110106</v>
      </c>
      <c r="R321" s="66" t="s">
        <v>692</v>
      </c>
      <c r="S321" s="66" t="s">
        <v>26</v>
      </c>
      <c r="T321" s="66">
        <v>2.4</v>
      </c>
      <c r="U321" s="66" t="s">
        <v>9</v>
      </c>
      <c r="V321" s="66">
        <v>1</v>
      </c>
      <c r="W321" s="66" t="s">
        <v>733</v>
      </c>
    </row>
    <row r="322" spans="1:23" x14ac:dyDescent="0.25">
      <c r="A322" s="66" t="s">
        <v>1311</v>
      </c>
      <c r="B322" s="66" t="s">
        <v>1312</v>
      </c>
      <c r="C322" s="66">
        <v>24906</v>
      </c>
      <c r="D322" s="66">
        <v>43368393</v>
      </c>
      <c r="E322" s="66">
        <v>1827</v>
      </c>
      <c r="F322" s="67">
        <v>43146.643510104201</v>
      </c>
      <c r="G322" s="66" t="s">
        <v>770</v>
      </c>
      <c r="H322" s="66" t="s">
        <v>771</v>
      </c>
      <c r="I322" s="66">
        <v>759</v>
      </c>
      <c r="J322" s="66" t="s">
        <v>772</v>
      </c>
      <c r="K322" s="66">
        <v>2005</v>
      </c>
      <c r="L322" s="66" t="s">
        <v>1312</v>
      </c>
      <c r="M322" s="66">
        <v>3363935</v>
      </c>
      <c r="N322" s="66" t="s">
        <v>689</v>
      </c>
      <c r="O322" s="66" t="s">
        <v>46</v>
      </c>
      <c r="P322" s="66" t="s">
        <v>691</v>
      </c>
      <c r="Q322" s="66">
        <v>20801040202</v>
      </c>
      <c r="R322" s="66" t="s">
        <v>692</v>
      </c>
      <c r="S322" s="66" t="s">
        <v>26</v>
      </c>
      <c r="T322" s="66">
        <v>10.7</v>
      </c>
      <c r="U322" s="66" t="s">
        <v>9</v>
      </c>
      <c r="V322" s="66">
        <v>1</v>
      </c>
      <c r="W322" s="66" t="s">
        <v>733</v>
      </c>
    </row>
    <row r="323" spans="1:23" x14ac:dyDescent="0.25">
      <c r="A323" s="66" t="s">
        <v>1313</v>
      </c>
      <c r="B323" s="66" t="s">
        <v>1314</v>
      </c>
      <c r="C323" s="66">
        <v>18503</v>
      </c>
      <c r="D323" s="66">
        <v>43367564</v>
      </c>
      <c r="E323" s="66">
        <v>1840</v>
      </c>
      <c r="F323" s="67">
        <v>43147.379136377298</v>
      </c>
      <c r="G323" s="66" t="s">
        <v>1011</v>
      </c>
      <c r="H323" s="66" t="s">
        <v>1012</v>
      </c>
      <c r="I323" s="66">
        <v>759</v>
      </c>
      <c r="J323" s="66" t="s">
        <v>1013</v>
      </c>
      <c r="K323" s="66">
        <v>2006</v>
      </c>
      <c r="L323" s="66" t="s">
        <v>1314</v>
      </c>
      <c r="M323" s="66">
        <v>3374568</v>
      </c>
      <c r="N323" s="66" t="s">
        <v>689</v>
      </c>
      <c r="O323" s="66" t="s">
        <v>164</v>
      </c>
      <c r="P323" s="66" t="s">
        <v>691</v>
      </c>
      <c r="Q323" s="66">
        <v>20802080302</v>
      </c>
      <c r="R323" s="66" t="s">
        <v>692</v>
      </c>
      <c r="S323" s="66" t="s">
        <v>48</v>
      </c>
      <c r="T323" s="66">
        <v>0.25</v>
      </c>
      <c r="U323" s="66" t="s">
        <v>9</v>
      </c>
      <c r="V323" s="66">
        <v>1</v>
      </c>
      <c r="W323" s="66" t="s">
        <v>733</v>
      </c>
    </row>
    <row r="324" spans="1:23" x14ac:dyDescent="0.25">
      <c r="A324" s="66" t="s">
        <v>1315</v>
      </c>
      <c r="B324" s="66" t="s">
        <v>1316</v>
      </c>
      <c r="C324" s="66">
        <v>19498</v>
      </c>
      <c r="D324" s="66">
        <v>43367658</v>
      </c>
      <c r="E324" s="66">
        <v>1840</v>
      </c>
      <c r="F324" s="67">
        <v>43147.379136377298</v>
      </c>
      <c r="G324" s="66" t="s">
        <v>1011</v>
      </c>
      <c r="H324" s="66" t="s">
        <v>1012</v>
      </c>
      <c r="I324" s="66">
        <v>759</v>
      </c>
      <c r="J324" s="66" t="s">
        <v>1013</v>
      </c>
      <c r="K324" s="66">
        <v>2006</v>
      </c>
      <c r="L324" s="66" t="s">
        <v>1316</v>
      </c>
      <c r="M324" s="66">
        <v>3374758</v>
      </c>
      <c r="N324" s="66" t="s">
        <v>689</v>
      </c>
      <c r="O324" s="66" t="s">
        <v>147</v>
      </c>
      <c r="P324" s="66" t="s">
        <v>691</v>
      </c>
      <c r="Q324" s="66">
        <v>20801080202</v>
      </c>
      <c r="R324" s="66" t="s">
        <v>692</v>
      </c>
      <c r="S324" s="66" t="s">
        <v>253</v>
      </c>
      <c r="T324" s="66">
        <v>0.3</v>
      </c>
      <c r="U324" s="66" t="s">
        <v>9</v>
      </c>
      <c r="V324" s="66">
        <v>1</v>
      </c>
      <c r="W324" s="66" t="s">
        <v>733</v>
      </c>
    </row>
    <row r="325" spans="1:23" x14ac:dyDescent="0.25">
      <c r="A325" s="66" t="s">
        <v>1317</v>
      </c>
      <c r="B325" s="66" t="s">
        <v>1318</v>
      </c>
      <c r="C325" s="66">
        <v>36932</v>
      </c>
      <c r="D325" s="66">
        <v>43370733</v>
      </c>
      <c r="E325" s="66">
        <v>1840</v>
      </c>
      <c r="F325" s="67">
        <v>43147.379136377298</v>
      </c>
      <c r="G325" s="66" t="s">
        <v>1011</v>
      </c>
      <c r="H325" s="66" t="s">
        <v>1012</v>
      </c>
      <c r="I325" s="66">
        <v>759</v>
      </c>
      <c r="J325" s="66" t="s">
        <v>1013</v>
      </c>
      <c r="K325" s="66">
        <v>2006</v>
      </c>
      <c r="L325" s="66" t="s">
        <v>1318</v>
      </c>
      <c r="M325" s="66">
        <v>3374757</v>
      </c>
      <c r="N325" s="66" t="s">
        <v>689</v>
      </c>
      <c r="O325" s="66" t="s">
        <v>147</v>
      </c>
      <c r="P325" s="66" t="s">
        <v>691</v>
      </c>
      <c r="Q325" s="66">
        <v>20801080202</v>
      </c>
      <c r="R325" s="66" t="s">
        <v>692</v>
      </c>
      <c r="S325" s="66" t="s">
        <v>253</v>
      </c>
      <c r="T325" s="66">
        <v>0.3</v>
      </c>
      <c r="U325" s="66" t="s">
        <v>9</v>
      </c>
      <c r="V325" s="66">
        <v>1</v>
      </c>
      <c r="W325" s="66" t="s">
        <v>733</v>
      </c>
    </row>
    <row r="326" spans="1:23" x14ac:dyDescent="0.25">
      <c r="A326" s="66" t="s">
        <v>1319</v>
      </c>
      <c r="B326" s="66" t="s">
        <v>1320</v>
      </c>
      <c r="C326" s="66">
        <v>20892</v>
      </c>
      <c r="D326" s="66">
        <v>43367657</v>
      </c>
      <c r="E326" s="66">
        <v>1840</v>
      </c>
      <c r="F326" s="67">
        <v>43147.379136377298</v>
      </c>
      <c r="G326" s="66" t="s">
        <v>1011</v>
      </c>
      <c r="H326" s="66" t="s">
        <v>1012</v>
      </c>
      <c r="I326" s="66">
        <v>759</v>
      </c>
      <c r="J326" s="66" t="s">
        <v>1013</v>
      </c>
      <c r="K326" s="66">
        <v>2006</v>
      </c>
      <c r="L326" s="66" t="s">
        <v>1320</v>
      </c>
      <c r="M326" s="66">
        <v>3374756</v>
      </c>
      <c r="N326" s="66" t="s">
        <v>689</v>
      </c>
      <c r="O326" s="66" t="s">
        <v>147</v>
      </c>
      <c r="P326" s="66" t="s">
        <v>691</v>
      </c>
      <c r="Q326" s="66">
        <v>20801080202</v>
      </c>
      <c r="R326" s="66" t="s">
        <v>692</v>
      </c>
      <c r="S326" s="66" t="s">
        <v>253</v>
      </c>
      <c r="T326" s="66">
        <v>0.3</v>
      </c>
      <c r="U326" s="66" t="s">
        <v>9</v>
      </c>
      <c r="V326" s="66">
        <v>1</v>
      </c>
      <c r="W326" s="66" t="s">
        <v>733</v>
      </c>
    </row>
    <row r="327" spans="1:23" x14ac:dyDescent="0.25">
      <c r="A327" s="66" t="s">
        <v>1321</v>
      </c>
      <c r="B327" s="66" t="s">
        <v>1322</v>
      </c>
      <c r="C327" s="66">
        <v>39069</v>
      </c>
      <c r="D327" s="66">
        <v>43370961</v>
      </c>
      <c r="E327" s="66">
        <v>1840</v>
      </c>
      <c r="F327" s="67">
        <v>43147.379136377298</v>
      </c>
      <c r="G327" s="66" t="s">
        <v>1011</v>
      </c>
      <c r="H327" s="66" t="s">
        <v>1012</v>
      </c>
      <c r="I327" s="66">
        <v>759</v>
      </c>
      <c r="J327" s="66" t="s">
        <v>1013</v>
      </c>
      <c r="K327" s="66">
        <v>2006</v>
      </c>
      <c r="L327" s="66" t="s">
        <v>1322</v>
      </c>
      <c r="M327" s="66">
        <v>3374755</v>
      </c>
      <c r="N327" s="66" t="s">
        <v>689</v>
      </c>
      <c r="O327" s="66" t="s">
        <v>147</v>
      </c>
      <c r="P327" s="66" t="s">
        <v>691</v>
      </c>
      <c r="Q327" s="66">
        <v>20801080202</v>
      </c>
      <c r="R327" s="66" t="s">
        <v>692</v>
      </c>
      <c r="S327" s="66" t="s">
        <v>253</v>
      </c>
      <c r="T327" s="66">
        <v>0.3</v>
      </c>
      <c r="U327" s="66" t="s">
        <v>9</v>
      </c>
      <c r="V327" s="66">
        <v>1</v>
      </c>
      <c r="W327" s="66" t="s">
        <v>733</v>
      </c>
    </row>
    <row r="328" spans="1:23" x14ac:dyDescent="0.25">
      <c r="A328" s="66" t="s">
        <v>1323</v>
      </c>
      <c r="B328" s="66" t="s">
        <v>1324</v>
      </c>
      <c r="C328" s="66">
        <v>15041</v>
      </c>
      <c r="D328" s="66">
        <v>43366892</v>
      </c>
      <c r="E328" s="66">
        <v>1840</v>
      </c>
      <c r="F328" s="67">
        <v>43147.379136377298</v>
      </c>
      <c r="G328" s="66" t="s">
        <v>1011</v>
      </c>
      <c r="H328" s="66" t="s">
        <v>1012</v>
      </c>
      <c r="I328" s="66">
        <v>759</v>
      </c>
      <c r="J328" s="66" t="s">
        <v>1013</v>
      </c>
      <c r="K328" s="66">
        <v>2006</v>
      </c>
      <c r="L328" s="66" t="s">
        <v>1324</v>
      </c>
      <c r="M328" s="66">
        <v>3374754</v>
      </c>
      <c r="N328" s="66" t="s">
        <v>689</v>
      </c>
      <c r="O328" s="66" t="s">
        <v>147</v>
      </c>
      <c r="P328" s="66" t="s">
        <v>691</v>
      </c>
      <c r="Q328" s="66">
        <v>20801080202</v>
      </c>
      <c r="R328" s="66" t="s">
        <v>692</v>
      </c>
      <c r="S328" s="66" t="s">
        <v>253</v>
      </c>
      <c r="T328" s="66">
        <v>0.3</v>
      </c>
      <c r="U328" s="66" t="s">
        <v>9</v>
      </c>
      <c r="V328" s="66">
        <v>1</v>
      </c>
      <c r="W328" s="66" t="s">
        <v>733</v>
      </c>
    </row>
    <row r="329" spans="1:23" x14ac:dyDescent="0.25">
      <c r="A329" s="66" t="s">
        <v>1325</v>
      </c>
      <c r="B329" s="66" t="s">
        <v>1326</v>
      </c>
      <c r="C329" s="66">
        <v>44426</v>
      </c>
      <c r="D329" s="66">
        <v>43375276</v>
      </c>
      <c r="E329" s="66">
        <v>1840</v>
      </c>
      <c r="F329" s="67">
        <v>43147.379136377298</v>
      </c>
      <c r="G329" s="66" t="s">
        <v>1011</v>
      </c>
      <c r="H329" s="66" t="s">
        <v>1012</v>
      </c>
      <c r="I329" s="66">
        <v>759</v>
      </c>
      <c r="J329" s="66" t="s">
        <v>1013</v>
      </c>
      <c r="K329" s="66">
        <v>2006</v>
      </c>
      <c r="L329" s="66" t="s">
        <v>1326</v>
      </c>
      <c r="M329" s="66">
        <v>3374564</v>
      </c>
      <c r="N329" s="66" t="s">
        <v>689</v>
      </c>
      <c r="O329" s="66" t="s">
        <v>46</v>
      </c>
      <c r="P329" s="66" t="s">
        <v>691</v>
      </c>
      <c r="Q329" s="66">
        <v>20801080202</v>
      </c>
      <c r="R329" s="66" t="s">
        <v>692</v>
      </c>
      <c r="S329" s="66" t="s">
        <v>26</v>
      </c>
      <c r="T329" s="66">
        <v>0.86</v>
      </c>
      <c r="U329" s="66" t="s">
        <v>9</v>
      </c>
      <c r="V329" s="66">
        <v>1</v>
      </c>
      <c r="W329" s="66" t="s">
        <v>733</v>
      </c>
    </row>
    <row r="330" spans="1:23" x14ac:dyDescent="0.25">
      <c r="A330" s="66" t="s">
        <v>1327</v>
      </c>
      <c r="B330" s="66" t="s">
        <v>1328</v>
      </c>
      <c r="C330" s="66">
        <v>20252</v>
      </c>
      <c r="D330" s="66">
        <v>43367606</v>
      </c>
      <c r="E330" s="66">
        <v>1840</v>
      </c>
      <c r="F330" s="67">
        <v>43147.379136377298</v>
      </c>
      <c r="G330" s="66" t="s">
        <v>1011</v>
      </c>
      <c r="H330" s="66" t="s">
        <v>1012</v>
      </c>
      <c r="I330" s="66">
        <v>759</v>
      </c>
      <c r="J330" s="66" t="s">
        <v>1013</v>
      </c>
      <c r="K330" s="66">
        <v>2006</v>
      </c>
      <c r="L330" s="66" t="s">
        <v>1328</v>
      </c>
      <c r="M330" s="66">
        <v>3374563</v>
      </c>
      <c r="N330" s="66" t="s">
        <v>689</v>
      </c>
      <c r="O330" s="66" t="s">
        <v>46</v>
      </c>
      <c r="P330" s="66" t="s">
        <v>691</v>
      </c>
      <c r="Q330" s="66">
        <v>20801080202</v>
      </c>
      <c r="R330" s="66" t="s">
        <v>692</v>
      </c>
      <c r="S330" s="66" t="s">
        <v>26</v>
      </c>
      <c r="T330" s="66">
        <v>0.28000000000000003</v>
      </c>
      <c r="U330" s="66" t="s">
        <v>9</v>
      </c>
      <c r="V330" s="66">
        <v>1</v>
      </c>
      <c r="W330" s="66" t="s">
        <v>733</v>
      </c>
    </row>
    <row r="331" spans="1:23" x14ac:dyDescent="0.25">
      <c r="A331" s="66" t="s">
        <v>1329</v>
      </c>
      <c r="B331" s="66" t="s">
        <v>1330</v>
      </c>
      <c r="C331" s="66">
        <v>60456</v>
      </c>
      <c r="D331" s="66">
        <v>43415123</v>
      </c>
      <c r="E331" s="66">
        <v>1840</v>
      </c>
      <c r="F331" s="67">
        <v>43147.379136377298</v>
      </c>
      <c r="G331" s="66" t="s">
        <v>1011</v>
      </c>
      <c r="H331" s="66" t="s">
        <v>1012</v>
      </c>
      <c r="I331" s="66">
        <v>759</v>
      </c>
      <c r="J331" s="66" t="s">
        <v>1013</v>
      </c>
      <c r="K331" s="66">
        <v>2006</v>
      </c>
      <c r="L331" s="66" t="s">
        <v>1330</v>
      </c>
      <c r="M331" s="66">
        <v>3374753</v>
      </c>
      <c r="N331" s="66" t="s">
        <v>689</v>
      </c>
      <c r="O331" s="66" t="s">
        <v>147</v>
      </c>
      <c r="P331" s="66" t="s">
        <v>691</v>
      </c>
      <c r="Q331" s="66">
        <v>20802080302</v>
      </c>
      <c r="R331" s="66" t="s">
        <v>692</v>
      </c>
      <c r="S331" s="66" t="s">
        <v>253</v>
      </c>
      <c r="T331" s="66">
        <v>0.18</v>
      </c>
      <c r="U331" s="66" t="s">
        <v>9</v>
      </c>
      <c r="V331" s="66">
        <v>1</v>
      </c>
      <c r="W331" s="66" t="s">
        <v>733</v>
      </c>
    </row>
    <row r="332" spans="1:23" x14ac:dyDescent="0.25">
      <c r="A332" s="66" t="s">
        <v>1331</v>
      </c>
      <c r="B332" s="66" t="s">
        <v>1332</v>
      </c>
      <c r="C332" s="66">
        <v>16897</v>
      </c>
      <c r="D332" s="66">
        <v>43367565</v>
      </c>
      <c r="E332" s="66">
        <v>1840</v>
      </c>
      <c r="F332" s="67">
        <v>43147.379136377298</v>
      </c>
      <c r="G332" s="66" t="s">
        <v>1011</v>
      </c>
      <c r="H332" s="66" t="s">
        <v>1012</v>
      </c>
      <c r="I332" s="66">
        <v>759</v>
      </c>
      <c r="J332" s="66" t="s">
        <v>1013</v>
      </c>
      <c r="K332" s="66">
        <v>2006</v>
      </c>
      <c r="L332" s="66" t="s">
        <v>1332</v>
      </c>
      <c r="M332" s="66">
        <v>3374752</v>
      </c>
      <c r="N332" s="66" t="s">
        <v>689</v>
      </c>
      <c r="O332" s="66" t="s">
        <v>147</v>
      </c>
      <c r="P332" s="66" t="s">
        <v>691</v>
      </c>
      <c r="Q332" s="66">
        <v>20802080302</v>
      </c>
      <c r="R332" s="66" t="s">
        <v>692</v>
      </c>
      <c r="S332" s="66" t="s">
        <v>253</v>
      </c>
      <c r="T332" s="66">
        <v>1.67</v>
      </c>
      <c r="U332" s="66" t="s">
        <v>9</v>
      </c>
      <c r="V332" s="66">
        <v>1</v>
      </c>
      <c r="W332" s="66" t="s">
        <v>733</v>
      </c>
    </row>
    <row r="333" spans="1:23" x14ac:dyDescent="0.25">
      <c r="A333" s="66" t="s">
        <v>1333</v>
      </c>
      <c r="B333" s="66" t="s">
        <v>1334</v>
      </c>
      <c r="C333" s="66">
        <v>36520</v>
      </c>
      <c r="D333" s="66">
        <v>43370732</v>
      </c>
      <c r="E333" s="66">
        <v>1840</v>
      </c>
      <c r="F333" s="67">
        <v>43147.379136377298</v>
      </c>
      <c r="G333" s="66" t="s">
        <v>1011</v>
      </c>
      <c r="H333" s="66" t="s">
        <v>1012</v>
      </c>
      <c r="I333" s="66">
        <v>759</v>
      </c>
      <c r="J333" s="66" t="s">
        <v>1013</v>
      </c>
      <c r="K333" s="66">
        <v>2006</v>
      </c>
      <c r="L333" s="66" t="s">
        <v>1334</v>
      </c>
      <c r="M333" s="66">
        <v>3374567</v>
      </c>
      <c r="N333" s="66" t="s">
        <v>689</v>
      </c>
      <c r="O333" s="66" t="s">
        <v>46</v>
      </c>
      <c r="P333" s="66" t="s">
        <v>691</v>
      </c>
      <c r="Q333" s="66">
        <v>20802060802</v>
      </c>
      <c r="R333" s="66" t="s">
        <v>692</v>
      </c>
      <c r="S333" s="66" t="s">
        <v>26</v>
      </c>
      <c r="T333" s="66">
        <v>1.7</v>
      </c>
      <c r="U333" s="66" t="s">
        <v>9</v>
      </c>
      <c r="V333" s="66">
        <v>1</v>
      </c>
      <c r="W333" s="66" t="s">
        <v>733</v>
      </c>
    </row>
    <row r="334" spans="1:23" x14ac:dyDescent="0.25">
      <c r="A334" s="66" t="s">
        <v>1335</v>
      </c>
      <c r="B334" s="66" t="s">
        <v>1336</v>
      </c>
      <c r="C334" s="66">
        <v>37185</v>
      </c>
      <c r="D334" s="66">
        <v>43370963</v>
      </c>
      <c r="E334" s="66">
        <v>1840</v>
      </c>
      <c r="F334" s="67">
        <v>43147.379136377298</v>
      </c>
      <c r="G334" s="66" t="s">
        <v>1011</v>
      </c>
      <c r="H334" s="66" t="s">
        <v>1012</v>
      </c>
      <c r="I334" s="66">
        <v>759</v>
      </c>
      <c r="J334" s="66" t="s">
        <v>1013</v>
      </c>
      <c r="K334" s="66">
        <v>2006</v>
      </c>
      <c r="L334" s="66" t="s">
        <v>1336</v>
      </c>
      <c r="M334" s="66">
        <v>3374782</v>
      </c>
      <c r="N334" s="66" t="s">
        <v>689</v>
      </c>
      <c r="O334" s="66" t="s">
        <v>231</v>
      </c>
      <c r="P334" s="66" t="s">
        <v>691</v>
      </c>
      <c r="Q334" s="66">
        <v>20802060802</v>
      </c>
      <c r="R334" s="66" t="s">
        <v>692</v>
      </c>
      <c r="S334" s="66" t="s">
        <v>379</v>
      </c>
      <c r="T334" s="66">
        <v>1</v>
      </c>
      <c r="U334" s="66" t="s">
        <v>9</v>
      </c>
      <c r="V334" s="66">
        <v>1</v>
      </c>
      <c r="W334" s="66" t="s">
        <v>733</v>
      </c>
    </row>
    <row r="335" spans="1:23" x14ac:dyDescent="0.25">
      <c r="A335" s="66" t="s">
        <v>1337</v>
      </c>
      <c r="B335" s="66" t="s">
        <v>1338</v>
      </c>
      <c r="C335" s="66">
        <v>19492</v>
      </c>
      <c r="D335" s="66">
        <v>43367562</v>
      </c>
      <c r="E335" s="66">
        <v>1840</v>
      </c>
      <c r="F335" s="67">
        <v>43147.379136377298</v>
      </c>
      <c r="G335" s="66" t="s">
        <v>1011</v>
      </c>
      <c r="H335" s="66" t="s">
        <v>1012</v>
      </c>
      <c r="I335" s="66">
        <v>759</v>
      </c>
      <c r="J335" s="66" t="s">
        <v>1013</v>
      </c>
      <c r="K335" s="66">
        <v>2006</v>
      </c>
      <c r="L335" s="66" t="s">
        <v>1338</v>
      </c>
      <c r="M335" s="66">
        <v>3374560</v>
      </c>
      <c r="N335" s="66" t="s">
        <v>689</v>
      </c>
      <c r="O335" s="66" t="s">
        <v>167</v>
      </c>
      <c r="P335" s="66" t="s">
        <v>691</v>
      </c>
      <c r="Q335" s="66">
        <v>20700110105</v>
      </c>
      <c r="R335" s="66" t="s">
        <v>692</v>
      </c>
      <c r="S335" s="66" t="s">
        <v>26</v>
      </c>
      <c r="T335" s="66">
        <v>2.9</v>
      </c>
      <c r="U335" s="66" t="s">
        <v>9</v>
      </c>
      <c r="V335" s="66">
        <v>1</v>
      </c>
      <c r="W335" s="66" t="s">
        <v>733</v>
      </c>
    </row>
    <row r="336" spans="1:23" x14ac:dyDescent="0.25">
      <c r="A336" s="66" t="s">
        <v>1339</v>
      </c>
      <c r="B336" s="66" t="s">
        <v>1340</v>
      </c>
      <c r="C336" s="66">
        <v>58504</v>
      </c>
      <c r="D336" s="66">
        <v>43415121</v>
      </c>
      <c r="E336" s="66">
        <v>1840</v>
      </c>
      <c r="F336" s="67">
        <v>43147.379136377298</v>
      </c>
      <c r="G336" s="66" t="s">
        <v>1011</v>
      </c>
      <c r="H336" s="66" t="s">
        <v>1012</v>
      </c>
      <c r="I336" s="66">
        <v>759</v>
      </c>
      <c r="J336" s="66" t="s">
        <v>1013</v>
      </c>
      <c r="K336" s="66">
        <v>2006</v>
      </c>
      <c r="L336" s="66" t="s">
        <v>1340</v>
      </c>
      <c r="M336" s="66">
        <v>3374559</v>
      </c>
      <c r="N336" s="66" t="s">
        <v>689</v>
      </c>
      <c r="O336" s="66" t="s">
        <v>167</v>
      </c>
      <c r="P336" s="66" t="s">
        <v>691</v>
      </c>
      <c r="Q336" s="66">
        <v>20700110105</v>
      </c>
      <c r="R336" s="66" t="s">
        <v>692</v>
      </c>
      <c r="S336" s="66" t="s">
        <v>26</v>
      </c>
      <c r="T336" s="66">
        <v>2.1</v>
      </c>
      <c r="U336" s="66" t="s">
        <v>9</v>
      </c>
      <c r="V336" s="66">
        <v>1</v>
      </c>
      <c r="W336" s="66" t="s">
        <v>733</v>
      </c>
    </row>
    <row r="337" spans="1:23" x14ac:dyDescent="0.25">
      <c r="A337" s="66" t="s">
        <v>1341</v>
      </c>
      <c r="B337" s="66" t="s">
        <v>1342</v>
      </c>
      <c r="C337" s="66">
        <v>15572</v>
      </c>
      <c r="D337" s="66">
        <v>43366891</v>
      </c>
      <c r="E337" s="66">
        <v>1840</v>
      </c>
      <c r="F337" s="67">
        <v>43147.379136377298</v>
      </c>
      <c r="G337" s="66" t="s">
        <v>1011</v>
      </c>
      <c r="H337" s="66" t="s">
        <v>1012</v>
      </c>
      <c r="I337" s="66">
        <v>759</v>
      </c>
      <c r="J337" s="66" t="s">
        <v>1013</v>
      </c>
      <c r="K337" s="66">
        <v>2006</v>
      </c>
      <c r="L337" s="66" t="s">
        <v>1342</v>
      </c>
      <c r="M337" s="66">
        <v>3374558</v>
      </c>
      <c r="N337" s="66" t="s">
        <v>689</v>
      </c>
      <c r="O337" s="66" t="s">
        <v>167</v>
      </c>
      <c r="P337" s="66" t="s">
        <v>691</v>
      </c>
      <c r="Q337" s="66">
        <v>20700110201</v>
      </c>
      <c r="R337" s="66" t="s">
        <v>692</v>
      </c>
      <c r="S337" s="66" t="s">
        <v>26</v>
      </c>
      <c r="T337" s="66">
        <v>1.9</v>
      </c>
      <c r="U337" s="66" t="s">
        <v>9</v>
      </c>
      <c r="V337" s="66">
        <v>1</v>
      </c>
      <c r="W337" s="66" t="s">
        <v>733</v>
      </c>
    </row>
    <row r="338" spans="1:23" x14ac:dyDescent="0.25">
      <c r="A338" s="66" t="s">
        <v>1343</v>
      </c>
      <c r="B338" s="66" t="s">
        <v>1344</v>
      </c>
      <c r="C338" s="66">
        <v>18509</v>
      </c>
      <c r="D338" s="66">
        <v>43367660</v>
      </c>
      <c r="E338" s="66">
        <v>1840</v>
      </c>
      <c r="F338" s="67">
        <v>43147.379136377298</v>
      </c>
      <c r="G338" s="66" t="s">
        <v>1011</v>
      </c>
      <c r="H338" s="66" t="s">
        <v>1012</v>
      </c>
      <c r="I338" s="66">
        <v>759</v>
      </c>
      <c r="J338" s="66" t="s">
        <v>1013</v>
      </c>
      <c r="K338" s="66">
        <v>2006</v>
      </c>
      <c r="L338" s="66" t="s">
        <v>1344</v>
      </c>
      <c r="M338" s="66">
        <v>3374768</v>
      </c>
      <c r="N338" s="66" t="s">
        <v>689</v>
      </c>
      <c r="O338" s="66" t="s">
        <v>237</v>
      </c>
      <c r="P338" s="66" t="s">
        <v>691</v>
      </c>
      <c r="Q338" s="66">
        <v>20700110105</v>
      </c>
      <c r="R338" s="66" t="s">
        <v>692</v>
      </c>
      <c r="S338" s="66" t="s">
        <v>26</v>
      </c>
      <c r="T338" s="66">
        <v>7.7</v>
      </c>
      <c r="U338" s="66" t="s">
        <v>9</v>
      </c>
      <c r="V338" s="66">
        <v>1</v>
      </c>
      <c r="W338" s="66" t="s">
        <v>733</v>
      </c>
    </row>
    <row r="339" spans="1:23" x14ac:dyDescent="0.25">
      <c r="A339" s="66" t="s">
        <v>1345</v>
      </c>
      <c r="B339" s="66" t="s">
        <v>1346</v>
      </c>
      <c r="C339" s="66">
        <v>60457</v>
      </c>
      <c r="D339" s="66">
        <v>43415124</v>
      </c>
      <c r="E339" s="66">
        <v>1840</v>
      </c>
      <c r="F339" s="67">
        <v>43147.379136377298</v>
      </c>
      <c r="G339" s="66" t="s">
        <v>1011</v>
      </c>
      <c r="H339" s="66" t="s">
        <v>1012</v>
      </c>
      <c r="I339" s="66">
        <v>759</v>
      </c>
      <c r="J339" s="66" t="s">
        <v>1013</v>
      </c>
      <c r="K339" s="66">
        <v>2006</v>
      </c>
      <c r="L339" s="66" t="s">
        <v>1346</v>
      </c>
      <c r="M339" s="66">
        <v>3374771</v>
      </c>
      <c r="N339" s="66" t="s">
        <v>689</v>
      </c>
      <c r="O339" s="66" t="s">
        <v>237</v>
      </c>
      <c r="P339" s="66" t="s">
        <v>691</v>
      </c>
      <c r="Q339" s="66">
        <v>20802060201</v>
      </c>
      <c r="R339" s="66" t="s">
        <v>692</v>
      </c>
      <c r="S339" s="66" t="s">
        <v>26</v>
      </c>
      <c r="T339" s="66">
        <v>4.08</v>
      </c>
      <c r="U339" s="66" t="s">
        <v>9</v>
      </c>
      <c r="V339" s="66">
        <v>1</v>
      </c>
      <c r="W339" s="66" t="s">
        <v>733</v>
      </c>
    </row>
    <row r="340" spans="1:23" x14ac:dyDescent="0.25">
      <c r="A340" s="66" t="s">
        <v>1347</v>
      </c>
      <c r="B340" s="66" t="s">
        <v>1348</v>
      </c>
      <c r="C340" s="66">
        <v>45629</v>
      </c>
      <c r="D340" s="66">
        <v>43375278</v>
      </c>
      <c r="E340" s="66">
        <v>1840</v>
      </c>
      <c r="F340" s="67">
        <v>43147.379136377298</v>
      </c>
      <c r="G340" s="66" t="s">
        <v>1011</v>
      </c>
      <c r="H340" s="66" t="s">
        <v>1012</v>
      </c>
      <c r="I340" s="66">
        <v>759</v>
      </c>
      <c r="J340" s="66" t="s">
        <v>1013</v>
      </c>
      <c r="K340" s="66">
        <v>2006</v>
      </c>
      <c r="L340" s="66" t="s">
        <v>1348</v>
      </c>
      <c r="M340" s="66">
        <v>3374770</v>
      </c>
      <c r="N340" s="66" t="s">
        <v>689</v>
      </c>
      <c r="O340" s="66" t="s">
        <v>237</v>
      </c>
      <c r="P340" s="66" t="s">
        <v>691</v>
      </c>
      <c r="Q340" s="66">
        <v>20802071002</v>
      </c>
      <c r="R340" s="66" t="s">
        <v>692</v>
      </c>
      <c r="S340" s="66" t="s">
        <v>26</v>
      </c>
      <c r="T340" s="66">
        <v>2.35</v>
      </c>
      <c r="U340" s="66" t="s">
        <v>9</v>
      </c>
      <c r="V340" s="66">
        <v>1</v>
      </c>
      <c r="W340" s="66" t="s">
        <v>733</v>
      </c>
    </row>
    <row r="341" spans="1:23" x14ac:dyDescent="0.25">
      <c r="A341" s="66" t="s">
        <v>1349</v>
      </c>
      <c r="B341" s="66" t="s">
        <v>1350</v>
      </c>
      <c r="C341" s="66">
        <v>34945</v>
      </c>
      <c r="D341" s="66">
        <v>43364663</v>
      </c>
      <c r="E341" s="66">
        <v>1827</v>
      </c>
      <c r="F341" s="67">
        <v>43146.643510104201</v>
      </c>
      <c r="G341" s="66" t="s">
        <v>770</v>
      </c>
      <c r="H341" s="66" t="s">
        <v>771</v>
      </c>
      <c r="I341" s="66">
        <v>759</v>
      </c>
      <c r="J341" s="66" t="s">
        <v>772</v>
      </c>
      <c r="K341" s="66">
        <v>2006</v>
      </c>
      <c r="L341" s="66" t="s">
        <v>1350</v>
      </c>
      <c r="M341" s="66">
        <v>3363725</v>
      </c>
      <c r="N341" s="66" t="s">
        <v>689</v>
      </c>
      <c r="O341" s="66" t="s">
        <v>909</v>
      </c>
      <c r="P341" s="66" t="s">
        <v>691</v>
      </c>
      <c r="Q341" s="66">
        <v>20700100103</v>
      </c>
      <c r="R341" s="66" t="s">
        <v>692</v>
      </c>
      <c r="S341" s="66" t="s">
        <v>910</v>
      </c>
      <c r="T341" s="66">
        <v>3.14</v>
      </c>
      <c r="U341" s="66" t="s">
        <v>9</v>
      </c>
      <c r="V341" s="66">
        <v>1</v>
      </c>
      <c r="W341" s="66" t="s">
        <v>733</v>
      </c>
    </row>
    <row r="342" spans="1:23" x14ac:dyDescent="0.25">
      <c r="A342" s="66" t="s">
        <v>1351</v>
      </c>
      <c r="B342" s="66" t="s">
        <v>1352</v>
      </c>
      <c r="C342" s="66">
        <v>23406</v>
      </c>
      <c r="D342" s="66">
        <v>43368165</v>
      </c>
      <c r="E342" s="66">
        <v>1827</v>
      </c>
      <c r="F342" s="67">
        <v>43146.643510104201</v>
      </c>
      <c r="G342" s="66" t="s">
        <v>770</v>
      </c>
      <c r="H342" s="66" t="s">
        <v>771</v>
      </c>
      <c r="I342" s="66">
        <v>759</v>
      </c>
      <c r="J342" s="66" t="s">
        <v>772</v>
      </c>
      <c r="K342" s="66">
        <v>2006</v>
      </c>
      <c r="L342" s="66" t="s">
        <v>1352</v>
      </c>
      <c r="M342" s="66">
        <v>3363744</v>
      </c>
      <c r="N342" s="66" t="s">
        <v>689</v>
      </c>
      <c r="O342" s="66" t="s">
        <v>708</v>
      </c>
      <c r="P342" s="66" t="s">
        <v>691</v>
      </c>
      <c r="Q342" s="66">
        <v>20700100306</v>
      </c>
      <c r="R342" s="66" t="s">
        <v>692</v>
      </c>
      <c r="S342" s="66" t="s">
        <v>251</v>
      </c>
      <c r="T342" s="66">
        <v>5.0000000000000001E-3</v>
      </c>
      <c r="U342" s="66" t="s">
        <v>45</v>
      </c>
      <c r="V342" s="66">
        <v>1</v>
      </c>
      <c r="W342" s="66" t="s">
        <v>733</v>
      </c>
    </row>
    <row r="343" spans="1:23" x14ac:dyDescent="0.25">
      <c r="A343" s="66" t="s">
        <v>1351</v>
      </c>
      <c r="B343" s="66" t="s">
        <v>1352</v>
      </c>
      <c r="C343" s="66">
        <v>32270</v>
      </c>
      <c r="D343" s="66">
        <v>43364136</v>
      </c>
      <c r="E343" s="66">
        <v>1827</v>
      </c>
      <c r="F343" s="67">
        <v>43146.643510104201</v>
      </c>
      <c r="G343" s="66" t="s">
        <v>770</v>
      </c>
      <c r="H343" s="66" t="s">
        <v>771</v>
      </c>
      <c r="I343" s="66">
        <v>759</v>
      </c>
      <c r="J343" s="66" t="s">
        <v>772</v>
      </c>
      <c r="K343" s="66">
        <v>2006</v>
      </c>
      <c r="L343" s="66" t="s">
        <v>1352</v>
      </c>
      <c r="M343" s="66">
        <v>3363744</v>
      </c>
      <c r="N343" s="66" t="s">
        <v>689</v>
      </c>
      <c r="O343" s="66" t="s">
        <v>708</v>
      </c>
      <c r="P343" s="66" t="s">
        <v>691</v>
      </c>
      <c r="Q343" s="66">
        <v>20700100306</v>
      </c>
      <c r="R343" s="66" t="s">
        <v>692</v>
      </c>
      <c r="S343" s="66" t="s">
        <v>468</v>
      </c>
      <c r="T343" s="66">
        <v>0.06</v>
      </c>
      <c r="U343" s="66" t="s">
        <v>9</v>
      </c>
      <c r="V343" s="66">
        <v>1</v>
      </c>
      <c r="W343" s="66" t="s">
        <v>733</v>
      </c>
    </row>
    <row r="344" spans="1:23" x14ac:dyDescent="0.25">
      <c r="A344" s="66" t="s">
        <v>1351</v>
      </c>
      <c r="B344" s="66" t="s">
        <v>1352</v>
      </c>
      <c r="C344" s="66">
        <v>35488</v>
      </c>
      <c r="D344" s="66">
        <v>43364578</v>
      </c>
      <c r="E344" s="66">
        <v>1827</v>
      </c>
      <c r="F344" s="67">
        <v>43146.643510104201</v>
      </c>
      <c r="G344" s="66" t="s">
        <v>770</v>
      </c>
      <c r="H344" s="66" t="s">
        <v>771</v>
      </c>
      <c r="I344" s="66">
        <v>759</v>
      </c>
      <c r="J344" s="66" t="s">
        <v>772</v>
      </c>
      <c r="K344" s="66">
        <v>2006</v>
      </c>
      <c r="L344" s="66" t="s">
        <v>1352</v>
      </c>
      <c r="M344" s="66">
        <v>3363744</v>
      </c>
      <c r="N344" s="66" t="s">
        <v>689</v>
      </c>
      <c r="O344" s="66" t="s">
        <v>708</v>
      </c>
      <c r="P344" s="66" t="s">
        <v>691</v>
      </c>
      <c r="Q344" s="66">
        <v>20700100306</v>
      </c>
      <c r="R344" s="66" t="s">
        <v>692</v>
      </c>
      <c r="S344" s="66" t="s">
        <v>252</v>
      </c>
      <c r="T344" s="66">
        <v>1.0660000000000001</v>
      </c>
      <c r="U344" s="66" t="s">
        <v>9</v>
      </c>
      <c r="V344" s="66">
        <v>1</v>
      </c>
      <c r="W344" s="66" t="s">
        <v>733</v>
      </c>
    </row>
    <row r="345" spans="1:23" x14ac:dyDescent="0.25">
      <c r="A345" s="66" t="s">
        <v>1353</v>
      </c>
      <c r="B345" s="66" t="s">
        <v>1354</v>
      </c>
      <c r="C345" s="66">
        <v>25025</v>
      </c>
      <c r="D345" s="66">
        <v>43368163</v>
      </c>
      <c r="E345" s="66">
        <v>1827</v>
      </c>
      <c r="F345" s="67">
        <v>43146.643510104201</v>
      </c>
      <c r="G345" s="66" t="s">
        <v>770</v>
      </c>
      <c r="H345" s="66" t="s">
        <v>771</v>
      </c>
      <c r="I345" s="66">
        <v>759</v>
      </c>
      <c r="J345" s="66" t="s">
        <v>772</v>
      </c>
      <c r="K345" s="66">
        <v>2006</v>
      </c>
      <c r="L345" s="66" t="s">
        <v>1354</v>
      </c>
      <c r="M345" s="66">
        <v>3363743</v>
      </c>
      <c r="N345" s="66" t="s">
        <v>689</v>
      </c>
      <c r="O345" s="66" t="s">
        <v>708</v>
      </c>
      <c r="P345" s="66" t="s">
        <v>691</v>
      </c>
      <c r="Q345" s="66">
        <v>20700100306</v>
      </c>
      <c r="R345" s="66" t="s">
        <v>692</v>
      </c>
      <c r="S345" s="66" t="s">
        <v>252</v>
      </c>
      <c r="T345" s="66">
        <v>0.46400000000000002</v>
      </c>
      <c r="U345" s="66" t="s">
        <v>9</v>
      </c>
      <c r="V345" s="66">
        <v>1</v>
      </c>
      <c r="W345" s="66" t="s">
        <v>733</v>
      </c>
    </row>
    <row r="346" spans="1:23" x14ac:dyDescent="0.25">
      <c r="A346" s="66" t="s">
        <v>1353</v>
      </c>
      <c r="B346" s="66" t="s">
        <v>1354</v>
      </c>
      <c r="C346" s="66">
        <v>25026</v>
      </c>
      <c r="D346" s="66">
        <v>43368164</v>
      </c>
      <c r="E346" s="66">
        <v>1827</v>
      </c>
      <c r="F346" s="67">
        <v>43146.643510104201</v>
      </c>
      <c r="G346" s="66" t="s">
        <v>770</v>
      </c>
      <c r="H346" s="66" t="s">
        <v>771</v>
      </c>
      <c r="I346" s="66">
        <v>759</v>
      </c>
      <c r="J346" s="66" t="s">
        <v>772</v>
      </c>
      <c r="K346" s="66">
        <v>2006</v>
      </c>
      <c r="L346" s="66" t="s">
        <v>1354</v>
      </c>
      <c r="M346" s="66">
        <v>3363743</v>
      </c>
      <c r="N346" s="66" t="s">
        <v>689</v>
      </c>
      <c r="O346" s="66" t="s">
        <v>708</v>
      </c>
      <c r="P346" s="66" t="s">
        <v>691</v>
      </c>
      <c r="Q346" s="66">
        <v>20700100306</v>
      </c>
      <c r="R346" s="66" t="s">
        <v>692</v>
      </c>
      <c r="S346" s="66" t="s">
        <v>251</v>
      </c>
      <c r="T346" s="66">
        <v>5.7999999999999996E-3</v>
      </c>
      <c r="U346" s="66" t="s">
        <v>45</v>
      </c>
      <c r="V346" s="66">
        <v>1</v>
      </c>
      <c r="W346" s="66" t="s">
        <v>733</v>
      </c>
    </row>
    <row r="347" spans="1:23" x14ac:dyDescent="0.25">
      <c r="A347" s="66" t="s">
        <v>1353</v>
      </c>
      <c r="B347" s="66" t="s">
        <v>1354</v>
      </c>
      <c r="C347" s="66">
        <v>34884</v>
      </c>
      <c r="D347" s="66">
        <v>43364577</v>
      </c>
      <c r="E347" s="66">
        <v>1827</v>
      </c>
      <c r="F347" s="67">
        <v>43146.643510104201</v>
      </c>
      <c r="G347" s="66" t="s">
        <v>770</v>
      </c>
      <c r="H347" s="66" t="s">
        <v>771</v>
      </c>
      <c r="I347" s="66">
        <v>759</v>
      </c>
      <c r="J347" s="66" t="s">
        <v>772</v>
      </c>
      <c r="K347" s="66">
        <v>2006</v>
      </c>
      <c r="L347" s="66" t="s">
        <v>1354</v>
      </c>
      <c r="M347" s="66">
        <v>3363743</v>
      </c>
      <c r="N347" s="66" t="s">
        <v>689</v>
      </c>
      <c r="O347" s="66" t="s">
        <v>708</v>
      </c>
      <c r="P347" s="66" t="s">
        <v>691</v>
      </c>
      <c r="Q347" s="66">
        <v>20700100306</v>
      </c>
      <c r="R347" s="66" t="s">
        <v>692</v>
      </c>
      <c r="S347" s="66" t="s">
        <v>468</v>
      </c>
      <c r="T347" s="66">
        <v>7.0000000000000007E-2</v>
      </c>
      <c r="U347" s="66" t="s">
        <v>9</v>
      </c>
      <c r="V347" s="66">
        <v>1</v>
      </c>
      <c r="W347" s="66" t="s">
        <v>733</v>
      </c>
    </row>
    <row r="348" spans="1:23" x14ac:dyDescent="0.25">
      <c r="A348" s="66" t="s">
        <v>1355</v>
      </c>
      <c r="B348" s="66" t="s">
        <v>1356</v>
      </c>
      <c r="C348" s="66">
        <v>21073</v>
      </c>
      <c r="D348" s="66">
        <v>43367991</v>
      </c>
      <c r="E348" s="66">
        <v>1827</v>
      </c>
      <c r="F348" s="67">
        <v>43146.643510104201</v>
      </c>
      <c r="G348" s="66" t="s">
        <v>770</v>
      </c>
      <c r="H348" s="66" t="s">
        <v>771</v>
      </c>
      <c r="I348" s="66">
        <v>759</v>
      </c>
      <c r="J348" s="66" t="s">
        <v>772</v>
      </c>
      <c r="K348" s="66">
        <v>2006</v>
      </c>
      <c r="L348" s="66" t="s">
        <v>1356</v>
      </c>
      <c r="M348" s="66">
        <v>3363742</v>
      </c>
      <c r="N348" s="66" t="s">
        <v>689</v>
      </c>
      <c r="O348" s="66" t="s">
        <v>708</v>
      </c>
      <c r="P348" s="66" t="s">
        <v>691</v>
      </c>
      <c r="Q348" s="66">
        <v>20700100306</v>
      </c>
      <c r="R348" s="66" t="s">
        <v>692</v>
      </c>
      <c r="S348" s="66" t="s">
        <v>468</v>
      </c>
      <c r="T348" s="66">
        <v>0.08</v>
      </c>
      <c r="U348" s="66" t="s">
        <v>9</v>
      </c>
      <c r="V348" s="66">
        <v>1</v>
      </c>
      <c r="W348" s="66" t="s">
        <v>733</v>
      </c>
    </row>
    <row r="349" spans="1:23" x14ac:dyDescent="0.25">
      <c r="A349" s="66" t="s">
        <v>1355</v>
      </c>
      <c r="B349" s="66" t="s">
        <v>1356</v>
      </c>
      <c r="C349" s="66">
        <v>23272</v>
      </c>
      <c r="D349" s="66">
        <v>43368162</v>
      </c>
      <c r="E349" s="66">
        <v>1827</v>
      </c>
      <c r="F349" s="67">
        <v>43146.643510104201</v>
      </c>
      <c r="G349" s="66" t="s">
        <v>770</v>
      </c>
      <c r="H349" s="66" t="s">
        <v>771</v>
      </c>
      <c r="I349" s="66">
        <v>759</v>
      </c>
      <c r="J349" s="66" t="s">
        <v>772</v>
      </c>
      <c r="K349" s="66">
        <v>2006</v>
      </c>
      <c r="L349" s="66" t="s">
        <v>1356</v>
      </c>
      <c r="M349" s="66">
        <v>3363742</v>
      </c>
      <c r="N349" s="66" t="s">
        <v>689</v>
      </c>
      <c r="O349" s="66" t="s">
        <v>708</v>
      </c>
      <c r="P349" s="66" t="s">
        <v>691</v>
      </c>
      <c r="Q349" s="66">
        <v>20700100306</v>
      </c>
      <c r="R349" s="66" t="s">
        <v>692</v>
      </c>
      <c r="S349" s="66" t="s">
        <v>252</v>
      </c>
      <c r="T349" s="66">
        <v>0.188</v>
      </c>
      <c r="U349" s="66" t="s">
        <v>9</v>
      </c>
      <c r="V349" s="66">
        <v>1</v>
      </c>
      <c r="W349" s="66" t="s">
        <v>733</v>
      </c>
    </row>
    <row r="350" spans="1:23" x14ac:dyDescent="0.25">
      <c r="A350" s="66" t="s">
        <v>1355</v>
      </c>
      <c r="B350" s="66" t="s">
        <v>1356</v>
      </c>
      <c r="C350" s="66">
        <v>34867</v>
      </c>
      <c r="D350" s="66">
        <v>43364672</v>
      </c>
      <c r="E350" s="66">
        <v>1827</v>
      </c>
      <c r="F350" s="67">
        <v>43146.643510104201</v>
      </c>
      <c r="G350" s="66" t="s">
        <v>770</v>
      </c>
      <c r="H350" s="66" t="s">
        <v>771</v>
      </c>
      <c r="I350" s="66">
        <v>759</v>
      </c>
      <c r="J350" s="66" t="s">
        <v>772</v>
      </c>
      <c r="K350" s="66">
        <v>2006</v>
      </c>
      <c r="L350" s="66" t="s">
        <v>1356</v>
      </c>
      <c r="M350" s="66">
        <v>3363742</v>
      </c>
      <c r="N350" s="66" t="s">
        <v>689</v>
      </c>
      <c r="O350" s="66" t="s">
        <v>708</v>
      </c>
      <c r="P350" s="66" t="s">
        <v>691</v>
      </c>
      <c r="Q350" s="66">
        <v>20700100306</v>
      </c>
      <c r="R350" s="66" t="s">
        <v>692</v>
      </c>
      <c r="S350" s="66" t="s">
        <v>251</v>
      </c>
      <c r="T350" s="66">
        <v>6.7000000000000002E-3</v>
      </c>
      <c r="U350" s="66" t="s">
        <v>45</v>
      </c>
      <c r="V350" s="66">
        <v>1</v>
      </c>
      <c r="W350" s="66" t="s">
        <v>733</v>
      </c>
    </row>
    <row r="351" spans="1:23" x14ac:dyDescent="0.25">
      <c r="A351" s="66" t="s">
        <v>1357</v>
      </c>
      <c r="B351" s="66" t="s">
        <v>1358</v>
      </c>
      <c r="C351" s="66">
        <v>20661</v>
      </c>
      <c r="D351" s="66">
        <v>43371915</v>
      </c>
      <c r="E351" s="66">
        <v>1827</v>
      </c>
      <c r="F351" s="67">
        <v>43146.643510104201</v>
      </c>
      <c r="G351" s="66" t="s">
        <v>770</v>
      </c>
      <c r="H351" s="66" t="s">
        <v>771</v>
      </c>
      <c r="I351" s="66">
        <v>759</v>
      </c>
      <c r="J351" s="66" t="s">
        <v>772</v>
      </c>
      <c r="K351" s="66">
        <v>2006</v>
      </c>
      <c r="L351" s="66" t="s">
        <v>1358</v>
      </c>
      <c r="M351" s="66">
        <v>3363741</v>
      </c>
      <c r="N351" s="66" t="s">
        <v>689</v>
      </c>
      <c r="O351" s="66" t="s">
        <v>708</v>
      </c>
      <c r="P351" s="66" t="s">
        <v>691</v>
      </c>
      <c r="Q351" s="66">
        <v>20700100306</v>
      </c>
      <c r="R351" s="66" t="s">
        <v>692</v>
      </c>
      <c r="S351" s="66" t="s">
        <v>252</v>
      </c>
      <c r="T351" s="66">
        <v>0.112</v>
      </c>
      <c r="U351" s="66" t="s">
        <v>9</v>
      </c>
      <c r="V351" s="66">
        <v>1</v>
      </c>
      <c r="W351" s="66" t="s">
        <v>733</v>
      </c>
    </row>
    <row r="352" spans="1:23" x14ac:dyDescent="0.25">
      <c r="A352" s="66" t="s">
        <v>1357</v>
      </c>
      <c r="B352" s="66" t="s">
        <v>1358</v>
      </c>
      <c r="C352" s="66">
        <v>34752</v>
      </c>
      <c r="D352" s="66">
        <v>43364576</v>
      </c>
      <c r="E352" s="66">
        <v>1827</v>
      </c>
      <c r="F352" s="67">
        <v>43146.643510104201</v>
      </c>
      <c r="G352" s="66" t="s">
        <v>770</v>
      </c>
      <c r="H352" s="66" t="s">
        <v>771</v>
      </c>
      <c r="I352" s="66">
        <v>759</v>
      </c>
      <c r="J352" s="66" t="s">
        <v>772</v>
      </c>
      <c r="K352" s="66">
        <v>2006</v>
      </c>
      <c r="L352" s="66" t="s">
        <v>1358</v>
      </c>
      <c r="M352" s="66">
        <v>3363741</v>
      </c>
      <c r="N352" s="66" t="s">
        <v>689</v>
      </c>
      <c r="O352" s="66" t="s">
        <v>708</v>
      </c>
      <c r="P352" s="66" t="s">
        <v>691</v>
      </c>
      <c r="Q352" s="66">
        <v>20700100306</v>
      </c>
      <c r="R352" s="66" t="s">
        <v>692</v>
      </c>
      <c r="S352" s="66" t="s">
        <v>251</v>
      </c>
      <c r="T352" s="66">
        <v>6.7000000000000002E-3</v>
      </c>
      <c r="U352" s="66" t="s">
        <v>45</v>
      </c>
      <c r="V352" s="66">
        <v>1</v>
      </c>
      <c r="W352" s="66" t="s">
        <v>733</v>
      </c>
    </row>
    <row r="353" spans="1:23" x14ac:dyDescent="0.25">
      <c r="A353" s="66" t="s">
        <v>1357</v>
      </c>
      <c r="B353" s="66" t="s">
        <v>1358</v>
      </c>
      <c r="C353" s="66">
        <v>56964</v>
      </c>
      <c r="D353" s="66">
        <v>43414724</v>
      </c>
      <c r="E353" s="66">
        <v>1827</v>
      </c>
      <c r="F353" s="67">
        <v>43146.643510104201</v>
      </c>
      <c r="G353" s="66" t="s">
        <v>770</v>
      </c>
      <c r="H353" s="66" t="s">
        <v>771</v>
      </c>
      <c r="I353" s="66">
        <v>759</v>
      </c>
      <c r="J353" s="66" t="s">
        <v>772</v>
      </c>
      <c r="K353" s="66">
        <v>2006</v>
      </c>
      <c r="L353" s="66" t="s">
        <v>1358</v>
      </c>
      <c r="M353" s="66">
        <v>3363741</v>
      </c>
      <c r="N353" s="66" t="s">
        <v>689</v>
      </c>
      <c r="O353" s="66" t="s">
        <v>708</v>
      </c>
      <c r="P353" s="66" t="s">
        <v>691</v>
      </c>
      <c r="Q353" s="66">
        <v>20700100306</v>
      </c>
      <c r="R353" s="66" t="s">
        <v>692</v>
      </c>
      <c r="S353" s="66" t="s">
        <v>468</v>
      </c>
      <c r="T353" s="66">
        <v>0.08</v>
      </c>
      <c r="U353" s="66" t="s">
        <v>9</v>
      </c>
      <c r="V353" s="66">
        <v>1</v>
      </c>
      <c r="W353" s="66" t="s">
        <v>733</v>
      </c>
    </row>
    <row r="354" spans="1:23" x14ac:dyDescent="0.25">
      <c r="A354" s="66" t="s">
        <v>1359</v>
      </c>
      <c r="B354" s="66" t="s">
        <v>1360</v>
      </c>
      <c r="C354" s="66">
        <v>22310</v>
      </c>
      <c r="D354" s="66">
        <v>43367990</v>
      </c>
      <c r="E354" s="66">
        <v>1827</v>
      </c>
      <c r="F354" s="67">
        <v>43146.643510104201</v>
      </c>
      <c r="G354" s="66" t="s">
        <v>770</v>
      </c>
      <c r="H354" s="66" t="s">
        <v>771</v>
      </c>
      <c r="I354" s="66">
        <v>759</v>
      </c>
      <c r="J354" s="66" t="s">
        <v>772</v>
      </c>
      <c r="K354" s="66">
        <v>2006</v>
      </c>
      <c r="L354" s="66" t="s">
        <v>1360</v>
      </c>
      <c r="M354" s="66">
        <v>3363740</v>
      </c>
      <c r="N354" s="66" t="s">
        <v>689</v>
      </c>
      <c r="O354" s="66" t="s">
        <v>708</v>
      </c>
      <c r="P354" s="66" t="s">
        <v>691</v>
      </c>
      <c r="Q354" s="66">
        <v>20700100805</v>
      </c>
      <c r="R354" s="66" t="s">
        <v>692</v>
      </c>
      <c r="S354" s="66" t="s">
        <v>468</v>
      </c>
      <c r="T354" s="66">
        <v>0.08</v>
      </c>
      <c r="U354" s="66" t="s">
        <v>9</v>
      </c>
      <c r="V354" s="66">
        <v>1</v>
      </c>
      <c r="W354" s="66" t="s">
        <v>733</v>
      </c>
    </row>
    <row r="355" spans="1:23" x14ac:dyDescent="0.25">
      <c r="A355" s="66" t="s">
        <v>1359</v>
      </c>
      <c r="B355" s="66" t="s">
        <v>1360</v>
      </c>
      <c r="C355" s="66">
        <v>34883</v>
      </c>
      <c r="D355" s="66">
        <v>43364575</v>
      </c>
      <c r="E355" s="66">
        <v>1827</v>
      </c>
      <c r="F355" s="67">
        <v>43146.643510104201</v>
      </c>
      <c r="G355" s="66" t="s">
        <v>770</v>
      </c>
      <c r="H355" s="66" t="s">
        <v>771</v>
      </c>
      <c r="I355" s="66">
        <v>759</v>
      </c>
      <c r="J355" s="66" t="s">
        <v>772</v>
      </c>
      <c r="K355" s="66">
        <v>2006</v>
      </c>
      <c r="L355" s="66" t="s">
        <v>1360</v>
      </c>
      <c r="M355" s="66">
        <v>3363740</v>
      </c>
      <c r="N355" s="66" t="s">
        <v>689</v>
      </c>
      <c r="O355" s="66" t="s">
        <v>708</v>
      </c>
      <c r="P355" s="66" t="s">
        <v>691</v>
      </c>
      <c r="Q355" s="66">
        <v>20700100805</v>
      </c>
      <c r="R355" s="66" t="s">
        <v>692</v>
      </c>
      <c r="S355" s="66" t="s">
        <v>252</v>
      </c>
      <c r="T355" s="66">
        <v>0.252</v>
      </c>
      <c r="U355" s="66" t="s">
        <v>9</v>
      </c>
      <c r="V355" s="66">
        <v>1</v>
      </c>
      <c r="W355" s="66" t="s">
        <v>733</v>
      </c>
    </row>
    <row r="356" spans="1:23" x14ac:dyDescent="0.25">
      <c r="A356" s="66" t="s">
        <v>1359</v>
      </c>
      <c r="B356" s="66" t="s">
        <v>1360</v>
      </c>
      <c r="C356" s="66">
        <v>56813</v>
      </c>
      <c r="D356" s="66">
        <v>43414723</v>
      </c>
      <c r="E356" s="66">
        <v>1827</v>
      </c>
      <c r="F356" s="67">
        <v>43146.643510104201</v>
      </c>
      <c r="G356" s="66" t="s">
        <v>770</v>
      </c>
      <c r="H356" s="66" t="s">
        <v>771</v>
      </c>
      <c r="I356" s="66">
        <v>759</v>
      </c>
      <c r="J356" s="66" t="s">
        <v>772</v>
      </c>
      <c r="K356" s="66">
        <v>2006</v>
      </c>
      <c r="L356" s="66" t="s">
        <v>1360</v>
      </c>
      <c r="M356" s="66">
        <v>3363740</v>
      </c>
      <c r="N356" s="66" t="s">
        <v>689</v>
      </c>
      <c r="O356" s="66" t="s">
        <v>708</v>
      </c>
      <c r="P356" s="66" t="s">
        <v>691</v>
      </c>
      <c r="Q356" s="66">
        <v>20700100805</v>
      </c>
      <c r="R356" s="66" t="s">
        <v>692</v>
      </c>
      <c r="S356" s="66" t="s">
        <v>251</v>
      </c>
      <c r="T356" s="66">
        <v>6.7000000000000002E-3</v>
      </c>
      <c r="U356" s="66" t="s">
        <v>45</v>
      </c>
      <c r="V356" s="66">
        <v>1</v>
      </c>
      <c r="W356" s="66" t="s">
        <v>733</v>
      </c>
    </row>
    <row r="357" spans="1:23" x14ac:dyDescent="0.25">
      <c r="A357" s="66" t="s">
        <v>1361</v>
      </c>
      <c r="B357" s="66" t="s">
        <v>1362</v>
      </c>
      <c r="C357" s="66">
        <v>32269</v>
      </c>
      <c r="D357" s="66">
        <v>43364135</v>
      </c>
      <c r="E357" s="66">
        <v>1827</v>
      </c>
      <c r="F357" s="67">
        <v>43146.643510104201</v>
      </c>
      <c r="G357" s="66" t="s">
        <v>770</v>
      </c>
      <c r="H357" s="66" t="s">
        <v>771</v>
      </c>
      <c r="I357" s="66">
        <v>759</v>
      </c>
      <c r="J357" s="66" t="s">
        <v>772</v>
      </c>
      <c r="K357" s="66">
        <v>2006</v>
      </c>
      <c r="L357" s="66" t="s">
        <v>1362</v>
      </c>
      <c r="M357" s="66">
        <v>3363739</v>
      </c>
      <c r="N357" s="66" t="s">
        <v>689</v>
      </c>
      <c r="O357" s="66" t="s">
        <v>708</v>
      </c>
      <c r="P357" s="66" t="s">
        <v>691</v>
      </c>
      <c r="Q357" s="66">
        <v>20700100306</v>
      </c>
      <c r="R357" s="66" t="s">
        <v>692</v>
      </c>
      <c r="S357" s="66" t="s">
        <v>251</v>
      </c>
      <c r="T357" s="66">
        <v>8.3000000000000001E-3</v>
      </c>
      <c r="U357" s="66" t="s">
        <v>45</v>
      </c>
      <c r="V357" s="66">
        <v>1</v>
      </c>
      <c r="W357" s="66" t="s">
        <v>733</v>
      </c>
    </row>
    <row r="358" spans="1:23" x14ac:dyDescent="0.25">
      <c r="A358" s="66" t="s">
        <v>1361</v>
      </c>
      <c r="B358" s="66" t="s">
        <v>1362</v>
      </c>
      <c r="C358" s="66">
        <v>35493</v>
      </c>
      <c r="D358" s="66">
        <v>43364671</v>
      </c>
      <c r="E358" s="66">
        <v>1827</v>
      </c>
      <c r="F358" s="67">
        <v>43146.643510104201</v>
      </c>
      <c r="G358" s="66" t="s">
        <v>770</v>
      </c>
      <c r="H358" s="66" t="s">
        <v>771</v>
      </c>
      <c r="I358" s="66">
        <v>759</v>
      </c>
      <c r="J358" s="66" t="s">
        <v>772</v>
      </c>
      <c r="K358" s="66">
        <v>2006</v>
      </c>
      <c r="L358" s="66" t="s">
        <v>1362</v>
      </c>
      <c r="M358" s="66">
        <v>3363739</v>
      </c>
      <c r="N358" s="66" t="s">
        <v>689</v>
      </c>
      <c r="O358" s="66" t="s">
        <v>708</v>
      </c>
      <c r="P358" s="66" t="s">
        <v>691</v>
      </c>
      <c r="Q358" s="66">
        <v>20700100306</v>
      </c>
      <c r="R358" s="66" t="s">
        <v>692</v>
      </c>
      <c r="S358" s="66" t="s">
        <v>468</v>
      </c>
      <c r="T358" s="66">
        <v>0.1</v>
      </c>
      <c r="U358" s="66" t="s">
        <v>9</v>
      </c>
      <c r="V358" s="66">
        <v>1</v>
      </c>
      <c r="W358" s="66" t="s">
        <v>733</v>
      </c>
    </row>
    <row r="359" spans="1:23" x14ac:dyDescent="0.25">
      <c r="A359" s="66" t="s">
        <v>1361</v>
      </c>
      <c r="B359" s="66" t="s">
        <v>1362</v>
      </c>
      <c r="C359" s="66">
        <v>56560</v>
      </c>
      <c r="D359" s="66">
        <v>43414722</v>
      </c>
      <c r="E359" s="66">
        <v>1827</v>
      </c>
      <c r="F359" s="67">
        <v>43146.643510104201</v>
      </c>
      <c r="G359" s="66" t="s">
        <v>770</v>
      </c>
      <c r="H359" s="66" t="s">
        <v>771</v>
      </c>
      <c r="I359" s="66">
        <v>759</v>
      </c>
      <c r="J359" s="66" t="s">
        <v>772</v>
      </c>
      <c r="K359" s="66">
        <v>2006</v>
      </c>
      <c r="L359" s="66" t="s">
        <v>1362</v>
      </c>
      <c r="M359" s="66">
        <v>3363739</v>
      </c>
      <c r="N359" s="66" t="s">
        <v>689</v>
      </c>
      <c r="O359" s="66" t="s">
        <v>708</v>
      </c>
      <c r="P359" s="66" t="s">
        <v>691</v>
      </c>
      <c r="Q359" s="66">
        <v>20700100306</v>
      </c>
      <c r="R359" s="66" t="s">
        <v>692</v>
      </c>
      <c r="S359" s="66" t="s">
        <v>252</v>
      </c>
      <c r="T359" s="66">
        <v>0.109</v>
      </c>
      <c r="U359" s="66" t="s">
        <v>9</v>
      </c>
      <c r="V359" s="66">
        <v>1</v>
      </c>
      <c r="W359" s="66" t="s">
        <v>733</v>
      </c>
    </row>
    <row r="360" spans="1:23" x14ac:dyDescent="0.25">
      <c r="A360" s="66" t="s">
        <v>1363</v>
      </c>
      <c r="B360" s="66" t="s">
        <v>1364</v>
      </c>
      <c r="C360" s="66">
        <v>34664</v>
      </c>
      <c r="D360" s="66">
        <v>43364573</v>
      </c>
      <c r="E360" s="66">
        <v>1827</v>
      </c>
      <c r="F360" s="67">
        <v>43146.643510104201</v>
      </c>
      <c r="G360" s="66" t="s">
        <v>770</v>
      </c>
      <c r="H360" s="66" t="s">
        <v>771</v>
      </c>
      <c r="I360" s="66">
        <v>759</v>
      </c>
      <c r="J360" s="66" t="s">
        <v>772</v>
      </c>
      <c r="K360" s="66">
        <v>2006</v>
      </c>
      <c r="L360" s="66" t="s">
        <v>1364</v>
      </c>
      <c r="M360" s="66">
        <v>3363738</v>
      </c>
      <c r="N360" s="66" t="s">
        <v>689</v>
      </c>
      <c r="O360" s="66" t="s">
        <v>708</v>
      </c>
      <c r="P360" s="66" t="s">
        <v>691</v>
      </c>
      <c r="Q360" s="66">
        <v>20700100306</v>
      </c>
      <c r="R360" s="66" t="s">
        <v>692</v>
      </c>
      <c r="S360" s="66" t="s">
        <v>468</v>
      </c>
      <c r="T360" s="66">
        <v>0.1</v>
      </c>
      <c r="U360" s="66" t="s">
        <v>9</v>
      </c>
      <c r="V360" s="66">
        <v>1</v>
      </c>
      <c r="W360" s="66" t="s">
        <v>733</v>
      </c>
    </row>
    <row r="361" spans="1:23" x14ac:dyDescent="0.25">
      <c r="A361" s="66" t="s">
        <v>1363</v>
      </c>
      <c r="B361" s="66" t="s">
        <v>1364</v>
      </c>
      <c r="C361" s="66">
        <v>34665</v>
      </c>
      <c r="D361" s="66">
        <v>43364574</v>
      </c>
      <c r="E361" s="66">
        <v>1827</v>
      </c>
      <c r="F361" s="67">
        <v>43146.643510104201</v>
      </c>
      <c r="G361" s="66" t="s">
        <v>770</v>
      </c>
      <c r="H361" s="66" t="s">
        <v>771</v>
      </c>
      <c r="I361" s="66">
        <v>759</v>
      </c>
      <c r="J361" s="66" t="s">
        <v>772</v>
      </c>
      <c r="K361" s="66">
        <v>2006</v>
      </c>
      <c r="L361" s="66" t="s">
        <v>1364</v>
      </c>
      <c r="M361" s="66">
        <v>3363738</v>
      </c>
      <c r="N361" s="66" t="s">
        <v>689</v>
      </c>
      <c r="O361" s="66" t="s">
        <v>708</v>
      </c>
      <c r="P361" s="66" t="s">
        <v>691</v>
      </c>
      <c r="Q361" s="66">
        <v>20700100306</v>
      </c>
      <c r="R361" s="66" t="s">
        <v>692</v>
      </c>
      <c r="S361" s="66" t="s">
        <v>251</v>
      </c>
      <c r="T361" s="66">
        <v>8.3000000000000001E-3</v>
      </c>
      <c r="U361" s="66" t="s">
        <v>45</v>
      </c>
      <c r="V361" s="66">
        <v>1</v>
      </c>
      <c r="W361" s="66" t="s">
        <v>733</v>
      </c>
    </row>
    <row r="362" spans="1:23" x14ac:dyDescent="0.25">
      <c r="A362" s="66" t="s">
        <v>1363</v>
      </c>
      <c r="B362" s="66" t="s">
        <v>1364</v>
      </c>
      <c r="C362" s="66">
        <v>34671</v>
      </c>
      <c r="D362" s="66">
        <v>43364670</v>
      </c>
      <c r="E362" s="66">
        <v>1827</v>
      </c>
      <c r="F362" s="67">
        <v>43146.643510104201</v>
      </c>
      <c r="G362" s="66" t="s">
        <v>770</v>
      </c>
      <c r="H362" s="66" t="s">
        <v>771</v>
      </c>
      <c r="I362" s="66">
        <v>759</v>
      </c>
      <c r="J362" s="66" t="s">
        <v>772</v>
      </c>
      <c r="K362" s="66">
        <v>2006</v>
      </c>
      <c r="L362" s="66" t="s">
        <v>1364</v>
      </c>
      <c r="M362" s="66">
        <v>3363738</v>
      </c>
      <c r="N362" s="66" t="s">
        <v>689</v>
      </c>
      <c r="O362" s="66" t="s">
        <v>708</v>
      </c>
      <c r="P362" s="66" t="s">
        <v>691</v>
      </c>
      <c r="Q362" s="66">
        <v>20700100306</v>
      </c>
      <c r="R362" s="66" t="s">
        <v>692</v>
      </c>
      <c r="S362" s="66" t="s">
        <v>252</v>
      </c>
      <c r="T362" s="66">
        <v>0.10100000000000001</v>
      </c>
      <c r="U362" s="66" t="s">
        <v>9</v>
      </c>
      <c r="V362" s="66">
        <v>1</v>
      </c>
      <c r="W362" s="66" t="s">
        <v>733</v>
      </c>
    </row>
    <row r="363" spans="1:23" x14ac:dyDescent="0.25">
      <c r="A363" s="66" t="s">
        <v>1365</v>
      </c>
      <c r="B363" s="66" t="s">
        <v>1366</v>
      </c>
      <c r="C363" s="66">
        <v>35498</v>
      </c>
      <c r="D363" s="66">
        <v>43364697</v>
      </c>
      <c r="E363" s="66">
        <v>1827</v>
      </c>
      <c r="F363" s="67">
        <v>43146.643510104201</v>
      </c>
      <c r="G363" s="66" t="s">
        <v>770</v>
      </c>
      <c r="H363" s="66" t="s">
        <v>771</v>
      </c>
      <c r="I363" s="66">
        <v>759</v>
      </c>
      <c r="J363" s="66" t="s">
        <v>772</v>
      </c>
      <c r="K363" s="66">
        <v>2006</v>
      </c>
      <c r="L363" s="66" t="s">
        <v>1366</v>
      </c>
      <c r="M363" s="66">
        <v>3363737</v>
      </c>
      <c r="N363" s="66" t="s">
        <v>689</v>
      </c>
      <c r="O363" s="66" t="s">
        <v>708</v>
      </c>
      <c r="P363" s="66" t="s">
        <v>691</v>
      </c>
      <c r="Q363" s="66">
        <v>20700100805</v>
      </c>
      <c r="R363" s="66" t="s">
        <v>692</v>
      </c>
      <c r="S363" s="66" t="s">
        <v>468</v>
      </c>
      <c r="T363" s="66">
        <v>0.11</v>
      </c>
      <c r="U363" s="66" t="s">
        <v>9</v>
      </c>
      <c r="V363" s="66">
        <v>1</v>
      </c>
      <c r="W363" s="66" t="s">
        <v>733</v>
      </c>
    </row>
    <row r="364" spans="1:23" x14ac:dyDescent="0.25">
      <c r="A364" s="66" t="s">
        <v>1365</v>
      </c>
      <c r="B364" s="66" t="s">
        <v>1366</v>
      </c>
      <c r="C364" s="66">
        <v>56561</v>
      </c>
      <c r="D364" s="66">
        <v>43414721</v>
      </c>
      <c r="E364" s="66">
        <v>1827</v>
      </c>
      <c r="F364" s="67">
        <v>43146.643510104201</v>
      </c>
      <c r="G364" s="66" t="s">
        <v>770</v>
      </c>
      <c r="H364" s="66" t="s">
        <v>771</v>
      </c>
      <c r="I364" s="66">
        <v>759</v>
      </c>
      <c r="J364" s="66" t="s">
        <v>772</v>
      </c>
      <c r="K364" s="66">
        <v>2006</v>
      </c>
      <c r="L364" s="66" t="s">
        <v>1366</v>
      </c>
      <c r="M364" s="66">
        <v>3363737</v>
      </c>
      <c r="N364" s="66" t="s">
        <v>689</v>
      </c>
      <c r="O364" s="66" t="s">
        <v>708</v>
      </c>
      <c r="P364" s="66" t="s">
        <v>691</v>
      </c>
      <c r="Q364" s="66">
        <v>20700100805</v>
      </c>
      <c r="R364" s="66" t="s">
        <v>692</v>
      </c>
      <c r="S364" s="66" t="s">
        <v>251</v>
      </c>
      <c r="T364" s="66">
        <v>9.1999999999999998E-3</v>
      </c>
      <c r="U364" s="66" t="s">
        <v>45</v>
      </c>
      <c r="V364" s="66">
        <v>1</v>
      </c>
      <c r="W364" s="66" t="s">
        <v>733</v>
      </c>
    </row>
    <row r="365" spans="1:23" x14ac:dyDescent="0.25">
      <c r="A365" s="66" t="s">
        <v>1365</v>
      </c>
      <c r="B365" s="66" t="s">
        <v>1366</v>
      </c>
      <c r="C365" s="66">
        <v>56562</v>
      </c>
      <c r="D365" s="66">
        <v>43414720</v>
      </c>
      <c r="E365" s="66">
        <v>1827</v>
      </c>
      <c r="F365" s="67">
        <v>43146.643510104201</v>
      </c>
      <c r="G365" s="66" t="s">
        <v>770</v>
      </c>
      <c r="H365" s="66" t="s">
        <v>771</v>
      </c>
      <c r="I365" s="66">
        <v>759</v>
      </c>
      <c r="J365" s="66" t="s">
        <v>772</v>
      </c>
      <c r="K365" s="66">
        <v>2006</v>
      </c>
      <c r="L365" s="66" t="s">
        <v>1366</v>
      </c>
      <c r="M365" s="66">
        <v>3363737</v>
      </c>
      <c r="N365" s="66" t="s">
        <v>689</v>
      </c>
      <c r="O365" s="66" t="s">
        <v>708</v>
      </c>
      <c r="P365" s="66" t="s">
        <v>691</v>
      </c>
      <c r="Q365" s="66">
        <v>20700100805</v>
      </c>
      <c r="R365" s="66" t="s">
        <v>692</v>
      </c>
      <c r="S365" s="66" t="s">
        <v>252</v>
      </c>
      <c r="T365" s="66">
        <v>0.317</v>
      </c>
      <c r="U365" s="66" t="s">
        <v>9</v>
      </c>
      <c r="V365" s="66">
        <v>1</v>
      </c>
      <c r="W365" s="66" t="s">
        <v>733</v>
      </c>
    </row>
    <row r="366" spans="1:23" x14ac:dyDescent="0.25">
      <c r="A366" s="66" t="s">
        <v>1367</v>
      </c>
      <c r="B366" s="66" t="s">
        <v>1368</v>
      </c>
      <c r="C366" s="66">
        <v>19996</v>
      </c>
      <c r="D366" s="66">
        <v>43371913</v>
      </c>
      <c r="E366" s="66">
        <v>1827</v>
      </c>
      <c r="F366" s="67">
        <v>43146.643510104201</v>
      </c>
      <c r="G366" s="66" t="s">
        <v>770</v>
      </c>
      <c r="H366" s="66" t="s">
        <v>771</v>
      </c>
      <c r="I366" s="66">
        <v>759</v>
      </c>
      <c r="J366" s="66" t="s">
        <v>772</v>
      </c>
      <c r="K366" s="66">
        <v>2006</v>
      </c>
      <c r="L366" s="66" t="s">
        <v>1368</v>
      </c>
      <c r="M366" s="66">
        <v>3363736</v>
      </c>
      <c r="N366" s="66" t="s">
        <v>689</v>
      </c>
      <c r="O366" s="66" t="s">
        <v>708</v>
      </c>
      <c r="P366" s="66" t="s">
        <v>691</v>
      </c>
      <c r="Q366" s="66">
        <v>20700100306</v>
      </c>
      <c r="R366" s="66" t="s">
        <v>692</v>
      </c>
      <c r="S366" s="66" t="s">
        <v>468</v>
      </c>
      <c r="T366" s="66">
        <v>0.13300000000000001</v>
      </c>
      <c r="U366" s="66" t="s">
        <v>9</v>
      </c>
      <c r="V366" s="66">
        <v>1</v>
      </c>
      <c r="W366" s="66" t="s">
        <v>733</v>
      </c>
    </row>
    <row r="367" spans="1:23" x14ac:dyDescent="0.25">
      <c r="A367" s="66" t="s">
        <v>1367</v>
      </c>
      <c r="B367" s="66" t="s">
        <v>1368</v>
      </c>
      <c r="C367" s="66">
        <v>19997</v>
      </c>
      <c r="D367" s="66">
        <v>43371914</v>
      </c>
      <c r="E367" s="66">
        <v>1827</v>
      </c>
      <c r="F367" s="67">
        <v>43146.643510104201</v>
      </c>
      <c r="G367" s="66" t="s">
        <v>770</v>
      </c>
      <c r="H367" s="66" t="s">
        <v>771</v>
      </c>
      <c r="I367" s="66">
        <v>759</v>
      </c>
      <c r="J367" s="66" t="s">
        <v>772</v>
      </c>
      <c r="K367" s="66">
        <v>2006</v>
      </c>
      <c r="L367" s="66" t="s">
        <v>1368</v>
      </c>
      <c r="M367" s="66">
        <v>3363736</v>
      </c>
      <c r="N367" s="66" t="s">
        <v>689</v>
      </c>
      <c r="O367" s="66" t="s">
        <v>708</v>
      </c>
      <c r="P367" s="66" t="s">
        <v>691</v>
      </c>
      <c r="Q367" s="66">
        <v>20700100306</v>
      </c>
      <c r="R367" s="66" t="s">
        <v>692</v>
      </c>
      <c r="S367" s="66" t="s">
        <v>251</v>
      </c>
      <c r="T367" s="66">
        <v>1.11E-2</v>
      </c>
      <c r="U367" s="66" t="s">
        <v>45</v>
      </c>
      <c r="V367" s="66">
        <v>1</v>
      </c>
      <c r="W367" s="66" t="s">
        <v>733</v>
      </c>
    </row>
    <row r="368" spans="1:23" x14ac:dyDescent="0.25">
      <c r="A368" s="66" t="s">
        <v>1367</v>
      </c>
      <c r="B368" s="66" t="s">
        <v>1368</v>
      </c>
      <c r="C368" s="66">
        <v>36045</v>
      </c>
      <c r="D368" s="66">
        <v>43364669</v>
      </c>
      <c r="E368" s="66">
        <v>1827</v>
      </c>
      <c r="F368" s="67">
        <v>43146.643510104201</v>
      </c>
      <c r="G368" s="66" t="s">
        <v>770</v>
      </c>
      <c r="H368" s="66" t="s">
        <v>771</v>
      </c>
      <c r="I368" s="66">
        <v>759</v>
      </c>
      <c r="J368" s="66" t="s">
        <v>772</v>
      </c>
      <c r="K368" s="66">
        <v>2006</v>
      </c>
      <c r="L368" s="66" t="s">
        <v>1368</v>
      </c>
      <c r="M368" s="66">
        <v>3363736</v>
      </c>
      <c r="N368" s="66" t="s">
        <v>689</v>
      </c>
      <c r="O368" s="66" t="s">
        <v>708</v>
      </c>
      <c r="P368" s="66" t="s">
        <v>691</v>
      </c>
      <c r="Q368" s="66">
        <v>20700100306</v>
      </c>
      <c r="R368" s="66" t="s">
        <v>692</v>
      </c>
      <c r="S368" s="66" t="s">
        <v>252</v>
      </c>
      <c r="T368" s="66">
        <v>0.26900000000000002</v>
      </c>
      <c r="U368" s="66" t="s">
        <v>9</v>
      </c>
      <c r="V368" s="66">
        <v>1</v>
      </c>
      <c r="W368" s="66" t="s">
        <v>733</v>
      </c>
    </row>
    <row r="369" spans="1:23" x14ac:dyDescent="0.25">
      <c r="A369" s="66" t="s">
        <v>1369</v>
      </c>
      <c r="B369" s="66" t="s">
        <v>1370</v>
      </c>
      <c r="C369" s="66">
        <v>23403</v>
      </c>
      <c r="D369" s="66">
        <v>43367988</v>
      </c>
      <c r="E369" s="66">
        <v>1827</v>
      </c>
      <c r="F369" s="67">
        <v>43146.643510104201</v>
      </c>
      <c r="G369" s="66" t="s">
        <v>770</v>
      </c>
      <c r="H369" s="66" t="s">
        <v>771</v>
      </c>
      <c r="I369" s="66">
        <v>759</v>
      </c>
      <c r="J369" s="66" t="s">
        <v>772</v>
      </c>
      <c r="K369" s="66">
        <v>2006</v>
      </c>
      <c r="L369" s="66" t="s">
        <v>1370</v>
      </c>
      <c r="M369" s="66">
        <v>3363735</v>
      </c>
      <c r="N369" s="66" t="s">
        <v>689</v>
      </c>
      <c r="O369" s="66" t="s">
        <v>708</v>
      </c>
      <c r="P369" s="66" t="s">
        <v>691</v>
      </c>
      <c r="Q369" s="66">
        <v>20700100306</v>
      </c>
      <c r="R369" s="66" t="s">
        <v>692</v>
      </c>
      <c r="S369" s="66" t="s">
        <v>252</v>
      </c>
      <c r="T369" s="66">
        <v>0.24199999999999999</v>
      </c>
      <c r="U369" s="66" t="s">
        <v>9</v>
      </c>
      <c r="V369" s="66">
        <v>1</v>
      </c>
      <c r="W369" s="66" t="s">
        <v>733</v>
      </c>
    </row>
    <row r="370" spans="1:23" x14ac:dyDescent="0.25">
      <c r="A370" s="66" t="s">
        <v>1369</v>
      </c>
      <c r="B370" s="66" t="s">
        <v>1370</v>
      </c>
      <c r="C370" s="66">
        <v>23404</v>
      </c>
      <c r="D370" s="66">
        <v>43367989</v>
      </c>
      <c r="E370" s="66">
        <v>1827</v>
      </c>
      <c r="F370" s="67">
        <v>43146.643510104201</v>
      </c>
      <c r="G370" s="66" t="s">
        <v>770</v>
      </c>
      <c r="H370" s="66" t="s">
        <v>771</v>
      </c>
      <c r="I370" s="66">
        <v>759</v>
      </c>
      <c r="J370" s="66" t="s">
        <v>772</v>
      </c>
      <c r="K370" s="66">
        <v>2006</v>
      </c>
      <c r="L370" s="66" t="s">
        <v>1370</v>
      </c>
      <c r="M370" s="66">
        <v>3363735</v>
      </c>
      <c r="N370" s="66" t="s">
        <v>689</v>
      </c>
      <c r="O370" s="66" t="s">
        <v>708</v>
      </c>
      <c r="P370" s="66" t="s">
        <v>691</v>
      </c>
      <c r="Q370" s="66">
        <v>20700100306</v>
      </c>
      <c r="R370" s="66" t="s">
        <v>692</v>
      </c>
      <c r="S370" s="66" t="s">
        <v>251</v>
      </c>
      <c r="T370" s="66">
        <v>1.3299999999999999E-2</v>
      </c>
      <c r="U370" s="66" t="s">
        <v>45</v>
      </c>
      <c r="V370" s="66">
        <v>1</v>
      </c>
      <c r="W370" s="66" t="s">
        <v>733</v>
      </c>
    </row>
    <row r="371" spans="1:23" x14ac:dyDescent="0.25">
      <c r="A371" s="66" t="s">
        <v>1369</v>
      </c>
      <c r="B371" s="66" t="s">
        <v>1370</v>
      </c>
      <c r="C371" s="66">
        <v>35492</v>
      </c>
      <c r="D371" s="66">
        <v>43364668</v>
      </c>
      <c r="E371" s="66">
        <v>1827</v>
      </c>
      <c r="F371" s="67">
        <v>43146.643510104201</v>
      </c>
      <c r="G371" s="66" t="s">
        <v>770</v>
      </c>
      <c r="H371" s="66" t="s">
        <v>771</v>
      </c>
      <c r="I371" s="66">
        <v>759</v>
      </c>
      <c r="J371" s="66" t="s">
        <v>772</v>
      </c>
      <c r="K371" s="66">
        <v>2006</v>
      </c>
      <c r="L371" s="66" t="s">
        <v>1370</v>
      </c>
      <c r="M371" s="66">
        <v>3363735</v>
      </c>
      <c r="N371" s="66" t="s">
        <v>689</v>
      </c>
      <c r="O371" s="66" t="s">
        <v>708</v>
      </c>
      <c r="P371" s="66" t="s">
        <v>691</v>
      </c>
      <c r="Q371" s="66">
        <v>20700100306</v>
      </c>
      <c r="R371" s="66" t="s">
        <v>692</v>
      </c>
      <c r="S371" s="66" t="s">
        <v>468</v>
      </c>
      <c r="T371" s="66">
        <v>0.16</v>
      </c>
      <c r="U371" s="66" t="s">
        <v>9</v>
      </c>
      <c r="V371" s="66">
        <v>1</v>
      </c>
      <c r="W371" s="66" t="s">
        <v>733</v>
      </c>
    </row>
    <row r="372" spans="1:23" x14ac:dyDescent="0.25">
      <c r="A372" s="66" t="s">
        <v>1371</v>
      </c>
      <c r="B372" s="66" t="s">
        <v>1372</v>
      </c>
      <c r="C372" s="66">
        <v>19936</v>
      </c>
      <c r="D372" s="66">
        <v>43371912</v>
      </c>
      <c r="E372" s="66">
        <v>1827</v>
      </c>
      <c r="F372" s="67">
        <v>43146.643510104201</v>
      </c>
      <c r="G372" s="66" t="s">
        <v>770</v>
      </c>
      <c r="H372" s="66" t="s">
        <v>771</v>
      </c>
      <c r="I372" s="66">
        <v>759</v>
      </c>
      <c r="J372" s="66" t="s">
        <v>772</v>
      </c>
      <c r="K372" s="66">
        <v>2006</v>
      </c>
      <c r="L372" s="66" t="s">
        <v>1372</v>
      </c>
      <c r="M372" s="66">
        <v>3363734</v>
      </c>
      <c r="N372" s="66" t="s">
        <v>689</v>
      </c>
      <c r="O372" s="66" t="s">
        <v>708</v>
      </c>
      <c r="P372" s="66" t="s">
        <v>691</v>
      </c>
      <c r="Q372" s="66">
        <v>20700100306</v>
      </c>
      <c r="R372" s="66" t="s">
        <v>692</v>
      </c>
      <c r="S372" s="66" t="s">
        <v>468</v>
      </c>
      <c r="T372" s="66">
        <v>0.24</v>
      </c>
      <c r="U372" s="66" t="s">
        <v>9</v>
      </c>
      <c r="V372" s="66">
        <v>1</v>
      </c>
      <c r="W372" s="66" t="s">
        <v>733</v>
      </c>
    </row>
    <row r="373" spans="1:23" x14ac:dyDescent="0.25">
      <c r="A373" s="66" t="s">
        <v>1371</v>
      </c>
      <c r="B373" s="66" t="s">
        <v>1372</v>
      </c>
      <c r="C373" s="66">
        <v>35111</v>
      </c>
      <c r="D373" s="66">
        <v>43364696</v>
      </c>
      <c r="E373" s="66">
        <v>1827</v>
      </c>
      <c r="F373" s="67">
        <v>43146.643510104201</v>
      </c>
      <c r="G373" s="66" t="s">
        <v>770</v>
      </c>
      <c r="H373" s="66" t="s">
        <v>771</v>
      </c>
      <c r="I373" s="66">
        <v>759</v>
      </c>
      <c r="J373" s="66" t="s">
        <v>772</v>
      </c>
      <c r="K373" s="66">
        <v>2006</v>
      </c>
      <c r="L373" s="66" t="s">
        <v>1372</v>
      </c>
      <c r="M373" s="66">
        <v>3363734</v>
      </c>
      <c r="N373" s="66" t="s">
        <v>689</v>
      </c>
      <c r="O373" s="66" t="s">
        <v>708</v>
      </c>
      <c r="P373" s="66" t="s">
        <v>691</v>
      </c>
      <c r="Q373" s="66">
        <v>20700100306</v>
      </c>
      <c r="R373" s="66" t="s">
        <v>692</v>
      </c>
      <c r="S373" s="66" t="s">
        <v>251</v>
      </c>
      <c r="T373" s="66">
        <v>0.02</v>
      </c>
      <c r="U373" s="66" t="s">
        <v>45</v>
      </c>
      <c r="V373" s="66">
        <v>1</v>
      </c>
      <c r="W373" s="66" t="s">
        <v>733</v>
      </c>
    </row>
    <row r="374" spans="1:23" x14ac:dyDescent="0.25">
      <c r="A374" s="66" t="s">
        <v>1371</v>
      </c>
      <c r="B374" s="66" t="s">
        <v>1372</v>
      </c>
      <c r="C374" s="66">
        <v>57616</v>
      </c>
      <c r="D374" s="66">
        <v>43414719</v>
      </c>
      <c r="E374" s="66">
        <v>1827</v>
      </c>
      <c r="F374" s="67">
        <v>43146.643510104201</v>
      </c>
      <c r="G374" s="66" t="s">
        <v>770</v>
      </c>
      <c r="H374" s="66" t="s">
        <v>771</v>
      </c>
      <c r="I374" s="66">
        <v>759</v>
      </c>
      <c r="J374" s="66" t="s">
        <v>772</v>
      </c>
      <c r="K374" s="66">
        <v>2006</v>
      </c>
      <c r="L374" s="66" t="s">
        <v>1372</v>
      </c>
      <c r="M374" s="66">
        <v>3363734</v>
      </c>
      <c r="N374" s="66" t="s">
        <v>689</v>
      </c>
      <c r="O374" s="66" t="s">
        <v>708</v>
      </c>
      <c r="P374" s="66" t="s">
        <v>691</v>
      </c>
      <c r="Q374" s="66">
        <v>20700100306</v>
      </c>
      <c r="R374" s="66" t="s">
        <v>692</v>
      </c>
      <c r="S374" s="66" t="s">
        <v>252</v>
      </c>
      <c r="T374" s="66">
        <v>0.65300000000000002</v>
      </c>
      <c r="U374" s="66" t="s">
        <v>9</v>
      </c>
      <c r="V374" s="66">
        <v>1</v>
      </c>
      <c r="W374" s="66" t="s">
        <v>733</v>
      </c>
    </row>
    <row r="375" spans="1:23" x14ac:dyDescent="0.25">
      <c r="A375" s="66" t="s">
        <v>1373</v>
      </c>
      <c r="B375" s="66" t="s">
        <v>1374</v>
      </c>
      <c r="C375" s="66">
        <v>30401</v>
      </c>
      <c r="D375" s="66">
        <v>43364134</v>
      </c>
      <c r="E375" s="66">
        <v>1827</v>
      </c>
      <c r="F375" s="67">
        <v>43146.643510104201</v>
      </c>
      <c r="G375" s="66" t="s">
        <v>770</v>
      </c>
      <c r="H375" s="66" t="s">
        <v>771</v>
      </c>
      <c r="I375" s="66">
        <v>759</v>
      </c>
      <c r="J375" s="66" t="s">
        <v>772</v>
      </c>
      <c r="K375" s="66">
        <v>2006</v>
      </c>
      <c r="L375" s="66" t="s">
        <v>1374</v>
      </c>
      <c r="M375" s="66">
        <v>3363733</v>
      </c>
      <c r="N375" s="66" t="s">
        <v>689</v>
      </c>
      <c r="O375" s="66" t="s">
        <v>708</v>
      </c>
      <c r="P375" s="66" t="s">
        <v>691</v>
      </c>
      <c r="Q375" s="66">
        <v>20700100306</v>
      </c>
      <c r="R375" s="66" t="s">
        <v>692</v>
      </c>
      <c r="S375" s="66" t="s">
        <v>252</v>
      </c>
      <c r="T375" s="66">
        <v>0.57499999999999996</v>
      </c>
      <c r="U375" s="66" t="s">
        <v>9</v>
      </c>
      <c r="V375" s="66">
        <v>1</v>
      </c>
      <c r="W375" s="66" t="s">
        <v>733</v>
      </c>
    </row>
    <row r="376" spans="1:23" x14ac:dyDescent="0.25">
      <c r="A376" s="66" t="s">
        <v>1373</v>
      </c>
      <c r="B376" s="66" t="s">
        <v>1374</v>
      </c>
      <c r="C376" s="66">
        <v>36909</v>
      </c>
      <c r="D376" s="66">
        <v>43364667</v>
      </c>
      <c r="E376" s="66">
        <v>1827</v>
      </c>
      <c r="F376" s="67">
        <v>43146.643510104201</v>
      </c>
      <c r="G376" s="66" t="s">
        <v>770</v>
      </c>
      <c r="H376" s="66" t="s">
        <v>771</v>
      </c>
      <c r="I376" s="66">
        <v>759</v>
      </c>
      <c r="J376" s="66" t="s">
        <v>772</v>
      </c>
      <c r="K376" s="66">
        <v>2006</v>
      </c>
      <c r="L376" s="66" t="s">
        <v>1374</v>
      </c>
      <c r="M376" s="66">
        <v>3363733</v>
      </c>
      <c r="N376" s="66" t="s">
        <v>689</v>
      </c>
      <c r="O376" s="66" t="s">
        <v>708</v>
      </c>
      <c r="P376" s="66" t="s">
        <v>691</v>
      </c>
      <c r="Q376" s="66">
        <v>20700100306</v>
      </c>
      <c r="R376" s="66" t="s">
        <v>692</v>
      </c>
      <c r="S376" s="66" t="s">
        <v>251</v>
      </c>
      <c r="T376" s="66">
        <v>2.8299999999999999E-2</v>
      </c>
      <c r="U376" s="66" t="s">
        <v>45</v>
      </c>
      <c r="V376" s="66">
        <v>1</v>
      </c>
      <c r="W376" s="66" t="s">
        <v>733</v>
      </c>
    </row>
    <row r="377" spans="1:23" x14ac:dyDescent="0.25">
      <c r="A377" s="66" t="s">
        <v>1373</v>
      </c>
      <c r="B377" s="66" t="s">
        <v>1374</v>
      </c>
      <c r="C377" s="66">
        <v>36911</v>
      </c>
      <c r="D377" s="66">
        <v>43364695</v>
      </c>
      <c r="E377" s="66">
        <v>1827</v>
      </c>
      <c r="F377" s="67">
        <v>43146.643510104201</v>
      </c>
      <c r="G377" s="66" t="s">
        <v>770</v>
      </c>
      <c r="H377" s="66" t="s">
        <v>771</v>
      </c>
      <c r="I377" s="66">
        <v>759</v>
      </c>
      <c r="J377" s="66" t="s">
        <v>772</v>
      </c>
      <c r="K377" s="66">
        <v>2006</v>
      </c>
      <c r="L377" s="66" t="s">
        <v>1374</v>
      </c>
      <c r="M377" s="66">
        <v>3363733</v>
      </c>
      <c r="N377" s="66" t="s">
        <v>689</v>
      </c>
      <c r="O377" s="66" t="s">
        <v>708</v>
      </c>
      <c r="P377" s="66" t="s">
        <v>691</v>
      </c>
      <c r="Q377" s="66">
        <v>20700100306</v>
      </c>
      <c r="R377" s="66" t="s">
        <v>692</v>
      </c>
      <c r="S377" s="66" t="s">
        <v>468</v>
      </c>
      <c r="T377" s="66">
        <v>0.33900000000000002</v>
      </c>
      <c r="U377" s="66" t="s">
        <v>9</v>
      </c>
      <c r="V377" s="66">
        <v>1</v>
      </c>
      <c r="W377" s="66" t="s">
        <v>733</v>
      </c>
    </row>
    <row r="378" spans="1:23" x14ac:dyDescent="0.25">
      <c r="A378" s="66" t="s">
        <v>1375</v>
      </c>
      <c r="B378" s="66" t="s">
        <v>1376</v>
      </c>
      <c r="C378" s="66">
        <v>19935</v>
      </c>
      <c r="D378" s="66">
        <v>43371911</v>
      </c>
      <c r="E378" s="66">
        <v>1827</v>
      </c>
      <c r="F378" s="67">
        <v>43146.643510104201</v>
      </c>
      <c r="G378" s="66" t="s">
        <v>770</v>
      </c>
      <c r="H378" s="66" t="s">
        <v>771</v>
      </c>
      <c r="I378" s="66">
        <v>759</v>
      </c>
      <c r="J378" s="66" t="s">
        <v>772</v>
      </c>
      <c r="K378" s="66">
        <v>2006</v>
      </c>
      <c r="L378" s="66" t="s">
        <v>1376</v>
      </c>
      <c r="M378" s="66">
        <v>3363732</v>
      </c>
      <c r="N378" s="66" t="s">
        <v>689</v>
      </c>
      <c r="O378" s="66" t="s">
        <v>708</v>
      </c>
      <c r="P378" s="66" t="s">
        <v>691</v>
      </c>
      <c r="Q378" s="66">
        <v>20700100306</v>
      </c>
      <c r="R378" s="66" t="s">
        <v>692</v>
      </c>
      <c r="S378" s="66" t="s">
        <v>251</v>
      </c>
      <c r="T378" s="66">
        <v>3.6700000000000003E-2</v>
      </c>
      <c r="U378" s="66" t="s">
        <v>45</v>
      </c>
      <c r="V378" s="66">
        <v>1</v>
      </c>
      <c r="W378" s="66" t="s">
        <v>733</v>
      </c>
    </row>
    <row r="379" spans="1:23" x14ac:dyDescent="0.25">
      <c r="A379" s="66" t="s">
        <v>1375</v>
      </c>
      <c r="B379" s="66" t="s">
        <v>1376</v>
      </c>
      <c r="C379" s="66">
        <v>21610</v>
      </c>
      <c r="D379" s="66">
        <v>43367987</v>
      </c>
      <c r="E379" s="66">
        <v>1827</v>
      </c>
      <c r="F379" s="67">
        <v>43146.643510104201</v>
      </c>
      <c r="G379" s="66" t="s">
        <v>770</v>
      </c>
      <c r="H379" s="66" t="s">
        <v>771</v>
      </c>
      <c r="I379" s="66">
        <v>759</v>
      </c>
      <c r="J379" s="66" t="s">
        <v>772</v>
      </c>
      <c r="K379" s="66">
        <v>2006</v>
      </c>
      <c r="L379" s="66" t="s">
        <v>1376</v>
      </c>
      <c r="M379" s="66">
        <v>3363732</v>
      </c>
      <c r="N379" s="66" t="s">
        <v>689</v>
      </c>
      <c r="O379" s="66" t="s">
        <v>708</v>
      </c>
      <c r="P379" s="66" t="s">
        <v>691</v>
      </c>
      <c r="Q379" s="66">
        <v>20700100306</v>
      </c>
      <c r="R379" s="66" t="s">
        <v>692</v>
      </c>
      <c r="S379" s="66" t="s">
        <v>468</v>
      </c>
      <c r="T379" s="66">
        <v>0.44</v>
      </c>
      <c r="U379" s="66" t="s">
        <v>9</v>
      </c>
      <c r="V379" s="66">
        <v>1</v>
      </c>
      <c r="W379" s="66" t="s">
        <v>733</v>
      </c>
    </row>
    <row r="380" spans="1:23" x14ac:dyDescent="0.25">
      <c r="A380" s="66" t="s">
        <v>1375</v>
      </c>
      <c r="B380" s="66" t="s">
        <v>1376</v>
      </c>
      <c r="C380" s="66">
        <v>33718</v>
      </c>
      <c r="D380" s="66">
        <v>43364666</v>
      </c>
      <c r="E380" s="66">
        <v>1827</v>
      </c>
      <c r="F380" s="67">
        <v>43146.643510104201</v>
      </c>
      <c r="G380" s="66" t="s">
        <v>770</v>
      </c>
      <c r="H380" s="66" t="s">
        <v>771</v>
      </c>
      <c r="I380" s="66">
        <v>759</v>
      </c>
      <c r="J380" s="66" t="s">
        <v>772</v>
      </c>
      <c r="K380" s="66">
        <v>2006</v>
      </c>
      <c r="L380" s="66" t="s">
        <v>1376</v>
      </c>
      <c r="M380" s="66">
        <v>3363732</v>
      </c>
      <c r="N380" s="66" t="s">
        <v>689</v>
      </c>
      <c r="O380" s="66" t="s">
        <v>708</v>
      </c>
      <c r="P380" s="66" t="s">
        <v>691</v>
      </c>
      <c r="Q380" s="66">
        <v>20700100306</v>
      </c>
      <c r="R380" s="66" t="s">
        <v>692</v>
      </c>
      <c r="S380" s="66" t="s">
        <v>252</v>
      </c>
      <c r="T380" s="66">
        <v>0.77200000000000002</v>
      </c>
      <c r="U380" s="66" t="s">
        <v>9</v>
      </c>
      <c r="V380" s="66">
        <v>1</v>
      </c>
      <c r="W380" s="66" t="s">
        <v>733</v>
      </c>
    </row>
    <row r="381" spans="1:23" x14ac:dyDescent="0.25">
      <c r="A381" s="66" t="s">
        <v>1377</v>
      </c>
      <c r="B381" s="66" t="s">
        <v>1378</v>
      </c>
      <c r="C381" s="66">
        <v>18820</v>
      </c>
      <c r="D381" s="66">
        <v>43371910</v>
      </c>
      <c r="E381" s="66">
        <v>1827</v>
      </c>
      <c r="F381" s="67">
        <v>43146.643510104201</v>
      </c>
      <c r="G381" s="66" t="s">
        <v>770</v>
      </c>
      <c r="H381" s="66" t="s">
        <v>771</v>
      </c>
      <c r="I381" s="66">
        <v>759</v>
      </c>
      <c r="J381" s="66" t="s">
        <v>772</v>
      </c>
      <c r="K381" s="66">
        <v>2006</v>
      </c>
      <c r="L381" s="66" t="s">
        <v>1378</v>
      </c>
      <c r="M381" s="66">
        <v>3363731</v>
      </c>
      <c r="N381" s="66" t="s">
        <v>689</v>
      </c>
      <c r="O381" s="66" t="s">
        <v>708</v>
      </c>
      <c r="P381" s="66" t="s">
        <v>691</v>
      </c>
      <c r="Q381" s="66">
        <v>20700100306</v>
      </c>
      <c r="R381" s="66" t="s">
        <v>692</v>
      </c>
      <c r="S381" s="66" t="s">
        <v>251</v>
      </c>
      <c r="T381" s="66">
        <v>4.0800000000000003E-2</v>
      </c>
      <c r="U381" s="66" t="s">
        <v>45</v>
      </c>
      <c r="V381" s="66">
        <v>1</v>
      </c>
      <c r="W381" s="66" t="s">
        <v>733</v>
      </c>
    </row>
    <row r="382" spans="1:23" x14ac:dyDescent="0.25">
      <c r="A382" s="66" t="s">
        <v>1377</v>
      </c>
      <c r="B382" s="66" t="s">
        <v>1378</v>
      </c>
      <c r="C382" s="66">
        <v>30400</v>
      </c>
      <c r="D382" s="66">
        <v>43364133</v>
      </c>
      <c r="E382" s="66">
        <v>1827</v>
      </c>
      <c r="F382" s="67">
        <v>43146.643510104201</v>
      </c>
      <c r="G382" s="66" t="s">
        <v>770</v>
      </c>
      <c r="H382" s="66" t="s">
        <v>771</v>
      </c>
      <c r="I382" s="66">
        <v>759</v>
      </c>
      <c r="J382" s="66" t="s">
        <v>772</v>
      </c>
      <c r="K382" s="66">
        <v>2006</v>
      </c>
      <c r="L382" s="66" t="s">
        <v>1378</v>
      </c>
      <c r="M382" s="66">
        <v>3363731</v>
      </c>
      <c r="N382" s="66" t="s">
        <v>689</v>
      </c>
      <c r="O382" s="66" t="s">
        <v>708</v>
      </c>
      <c r="P382" s="66" t="s">
        <v>691</v>
      </c>
      <c r="Q382" s="66">
        <v>20700100306</v>
      </c>
      <c r="R382" s="66" t="s">
        <v>692</v>
      </c>
      <c r="S382" s="66" t="s">
        <v>468</v>
      </c>
      <c r="T382" s="66">
        <v>0.49</v>
      </c>
      <c r="U382" s="66" t="s">
        <v>9</v>
      </c>
      <c r="V382" s="66">
        <v>1</v>
      </c>
      <c r="W382" s="66" t="s">
        <v>733</v>
      </c>
    </row>
    <row r="383" spans="1:23" x14ac:dyDescent="0.25">
      <c r="A383" s="66" t="s">
        <v>1377</v>
      </c>
      <c r="B383" s="66" t="s">
        <v>1378</v>
      </c>
      <c r="C383" s="66">
        <v>36908</v>
      </c>
      <c r="D383" s="66">
        <v>43364665</v>
      </c>
      <c r="E383" s="66">
        <v>1827</v>
      </c>
      <c r="F383" s="67">
        <v>43146.643510104201</v>
      </c>
      <c r="G383" s="66" t="s">
        <v>770</v>
      </c>
      <c r="H383" s="66" t="s">
        <v>771</v>
      </c>
      <c r="I383" s="66">
        <v>759</v>
      </c>
      <c r="J383" s="66" t="s">
        <v>772</v>
      </c>
      <c r="K383" s="66">
        <v>2006</v>
      </c>
      <c r="L383" s="66" t="s">
        <v>1378</v>
      </c>
      <c r="M383" s="66">
        <v>3363731</v>
      </c>
      <c r="N383" s="66" t="s">
        <v>689</v>
      </c>
      <c r="O383" s="66" t="s">
        <v>708</v>
      </c>
      <c r="P383" s="66" t="s">
        <v>691</v>
      </c>
      <c r="Q383" s="66">
        <v>20700100306</v>
      </c>
      <c r="R383" s="66" t="s">
        <v>692</v>
      </c>
      <c r="S383" s="66" t="s">
        <v>252</v>
      </c>
      <c r="T383" s="66">
        <v>1.542</v>
      </c>
      <c r="U383" s="66" t="s">
        <v>9</v>
      </c>
      <c r="V383" s="66">
        <v>1</v>
      </c>
      <c r="W383" s="66" t="s">
        <v>733</v>
      </c>
    </row>
    <row r="384" spans="1:23" x14ac:dyDescent="0.25">
      <c r="A384" s="66" t="s">
        <v>1379</v>
      </c>
      <c r="B384" s="66" t="s">
        <v>1380</v>
      </c>
      <c r="C384" s="66">
        <v>23264</v>
      </c>
      <c r="D384" s="66">
        <v>43368161</v>
      </c>
      <c r="E384" s="66">
        <v>1827</v>
      </c>
      <c r="F384" s="67">
        <v>43146.643510104201</v>
      </c>
      <c r="G384" s="66" t="s">
        <v>770</v>
      </c>
      <c r="H384" s="66" t="s">
        <v>771</v>
      </c>
      <c r="I384" s="66">
        <v>759</v>
      </c>
      <c r="J384" s="66" t="s">
        <v>772</v>
      </c>
      <c r="K384" s="66">
        <v>2006</v>
      </c>
      <c r="L384" s="66" t="s">
        <v>1380</v>
      </c>
      <c r="M384" s="66">
        <v>3363730</v>
      </c>
      <c r="N384" s="66" t="s">
        <v>689</v>
      </c>
      <c r="O384" s="66" t="s">
        <v>708</v>
      </c>
      <c r="P384" s="66" t="s">
        <v>691</v>
      </c>
      <c r="Q384" s="66">
        <v>20700100306</v>
      </c>
      <c r="R384" s="66" t="s">
        <v>692</v>
      </c>
      <c r="S384" s="66" t="s">
        <v>251</v>
      </c>
      <c r="T384" s="66">
        <v>4.0800000000000003E-2</v>
      </c>
      <c r="U384" s="66" t="s">
        <v>45</v>
      </c>
      <c r="V384" s="66">
        <v>1</v>
      </c>
      <c r="W384" s="66" t="s">
        <v>733</v>
      </c>
    </row>
    <row r="385" spans="1:23" x14ac:dyDescent="0.25">
      <c r="A385" s="66" t="s">
        <v>1379</v>
      </c>
      <c r="B385" s="66" t="s">
        <v>1380</v>
      </c>
      <c r="C385" s="66">
        <v>37946</v>
      </c>
      <c r="D385" s="66">
        <v>43364664</v>
      </c>
      <c r="E385" s="66">
        <v>1827</v>
      </c>
      <c r="F385" s="67">
        <v>43146.643510104201</v>
      </c>
      <c r="G385" s="66" t="s">
        <v>770</v>
      </c>
      <c r="H385" s="66" t="s">
        <v>771</v>
      </c>
      <c r="I385" s="66">
        <v>759</v>
      </c>
      <c r="J385" s="66" t="s">
        <v>772</v>
      </c>
      <c r="K385" s="66">
        <v>2006</v>
      </c>
      <c r="L385" s="66" t="s">
        <v>1380</v>
      </c>
      <c r="M385" s="66">
        <v>3363730</v>
      </c>
      <c r="N385" s="66" t="s">
        <v>689</v>
      </c>
      <c r="O385" s="66" t="s">
        <v>708</v>
      </c>
      <c r="P385" s="66" t="s">
        <v>691</v>
      </c>
      <c r="Q385" s="66">
        <v>20700100306</v>
      </c>
      <c r="R385" s="66" t="s">
        <v>692</v>
      </c>
      <c r="S385" s="66" t="s">
        <v>468</v>
      </c>
      <c r="T385" s="66">
        <v>0.49</v>
      </c>
      <c r="U385" s="66" t="s">
        <v>9</v>
      </c>
      <c r="V385" s="66">
        <v>1</v>
      </c>
      <c r="W385" s="66" t="s">
        <v>733</v>
      </c>
    </row>
    <row r="386" spans="1:23" x14ac:dyDescent="0.25">
      <c r="A386" s="66" t="s">
        <v>1379</v>
      </c>
      <c r="B386" s="66" t="s">
        <v>1380</v>
      </c>
      <c r="C386" s="66">
        <v>58743</v>
      </c>
      <c r="D386" s="66">
        <v>43414718</v>
      </c>
      <c r="E386" s="66">
        <v>1827</v>
      </c>
      <c r="F386" s="67">
        <v>43146.643510104201</v>
      </c>
      <c r="G386" s="66" t="s">
        <v>770</v>
      </c>
      <c r="H386" s="66" t="s">
        <v>771</v>
      </c>
      <c r="I386" s="66">
        <v>759</v>
      </c>
      <c r="J386" s="66" t="s">
        <v>772</v>
      </c>
      <c r="K386" s="66">
        <v>2006</v>
      </c>
      <c r="L386" s="66" t="s">
        <v>1380</v>
      </c>
      <c r="M386" s="66">
        <v>3363730</v>
      </c>
      <c r="N386" s="66" t="s">
        <v>689</v>
      </c>
      <c r="O386" s="66" t="s">
        <v>708</v>
      </c>
      <c r="P386" s="66" t="s">
        <v>691</v>
      </c>
      <c r="Q386" s="66">
        <v>20700100306</v>
      </c>
      <c r="R386" s="66" t="s">
        <v>692</v>
      </c>
      <c r="S386" s="66" t="s">
        <v>252</v>
      </c>
      <c r="T386" s="66">
        <v>0.80200000000000005</v>
      </c>
      <c r="U386" s="66" t="s">
        <v>9</v>
      </c>
      <c r="V386" s="66">
        <v>1</v>
      </c>
      <c r="W386" s="66" t="s">
        <v>733</v>
      </c>
    </row>
    <row r="387" spans="1:23" x14ac:dyDescent="0.25">
      <c r="A387" s="66" t="s">
        <v>1381</v>
      </c>
      <c r="B387" s="66" t="s">
        <v>1382</v>
      </c>
      <c r="C387" s="66">
        <v>22607</v>
      </c>
      <c r="D387" s="66">
        <v>43367986</v>
      </c>
      <c r="E387" s="66">
        <v>1827</v>
      </c>
      <c r="F387" s="67">
        <v>43146.643510104201</v>
      </c>
      <c r="G387" s="66" t="s">
        <v>770</v>
      </c>
      <c r="H387" s="66" t="s">
        <v>771</v>
      </c>
      <c r="I387" s="66">
        <v>759</v>
      </c>
      <c r="J387" s="66" t="s">
        <v>772</v>
      </c>
      <c r="K387" s="66">
        <v>2006</v>
      </c>
      <c r="L387" s="66" t="s">
        <v>1382</v>
      </c>
      <c r="M387" s="66">
        <v>3363729</v>
      </c>
      <c r="N387" s="66" t="s">
        <v>689</v>
      </c>
      <c r="O387" s="66" t="s">
        <v>708</v>
      </c>
      <c r="P387" s="66" t="s">
        <v>691</v>
      </c>
      <c r="Q387" s="66">
        <v>20700100306</v>
      </c>
      <c r="R387" s="66" t="s">
        <v>692</v>
      </c>
      <c r="S387" s="66" t="s">
        <v>468</v>
      </c>
      <c r="T387" s="66">
        <v>0.5</v>
      </c>
      <c r="U387" s="66" t="s">
        <v>9</v>
      </c>
      <c r="V387" s="66">
        <v>1</v>
      </c>
      <c r="W387" s="66" t="s">
        <v>733</v>
      </c>
    </row>
    <row r="388" spans="1:23" x14ac:dyDescent="0.25">
      <c r="A388" s="66" t="s">
        <v>1381</v>
      </c>
      <c r="B388" s="66" t="s">
        <v>1382</v>
      </c>
      <c r="C388" s="66">
        <v>36043</v>
      </c>
      <c r="D388" s="66">
        <v>43364572</v>
      </c>
      <c r="E388" s="66">
        <v>1827</v>
      </c>
      <c r="F388" s="67">
        <v>43146.643510104201</v>
      </c>
      <c r="G388" s="66" t="s">
        <v>770</v>
      </c>
      <c r="H388" s="66" t="s">
        <v>771</v>
      </c>
      <c r="I388" s="66">
        <v>759</v>
      </c>
      <c r="J388" s="66" t="s">
        <v>772</v>
      </c>
      <c r="K388" s="66">
        <v>2006</v>
      </c>
      <c r="L388" s="66" t="s">
        <v>1382</v>
      </c>
      <c r="M388" s="66">
        <v>3363729</v>
      </c>
      <c r="N388" s="66" t="s">
        <v>689</v>
      </c>
      <c r="O388" s="66" t="s">
        <v>708</v>
      </c>
      <c r="P388" s="66" t="s">
        <v>691</v>
      </c>
      <c r="Q388" s="66">
        <v>20700100306</v>
      </c>
      <c r="R388" s="66" t="s">
        <v>692</v>
      </c>
      <c r="S388" s="66" t="s">
        <v>252</v>
      </c>
      <c r="T388" s="66">
        <v>0.64</v>
      </c>
      <c r="U388" s="66" t="s">
        <v>9</v>
      </c>
      <c r="V388" s="66">
        <v>1</v>
      </c>
      <c r="W388" s="66" t="s">
        <v>733</v>
      </c>
    </row>
    <row r="389" spans="1:23" x14ac:dyDescent="0.25">
      <c r="A389" s="66" t="s">
        <v>1381</v>
      </c>
      <c r="B389" s="66" t="s">
        <v>1382</v>
      </c>
      <c r="C389" s="66">
        <v>36066</v>
      </c>
      <c r="D389" s="66">
        <v>43364694</v>
      </c>
      <c r="E389" s="66">
        <v>1827</v>
      </c>
      <c r="F389" s="67">
        <v>43146.643510104201</v>
      </c>
      <c r="G389" s="66" t="s">
        <v>770</v>
      </c>
      <c r="H389" s="66" t="s">
        <v>771</v>
      </c>
      <c r="I389" s="66">
        <v>759</v>
      </c>
      <c r="J389" s="66" t="s">
        <v>772</v>
      </c>
      <c r="K389" s="66">
        <v>2006</v>
      </c>
      <c r="L389" s="66" t="s">
        <v>1382</v>
      </c>
      <c r="M389" s="66">
        <v>3363729</v>
      </c>
      <c r="N389" s="66" t="s">
        <v>689</v>
      </c>
      <c r="O389" s="66" t="s">
        <v>708</v>
      </c>
      <c r="P389" s="66" t="s">
        <v>691</v>
      </c>
      <c r="Q389" s="66">
        <v>20700100306</v>
      </c>
      <c r="R389" s="66" t="s">
        <v>692</v>
      </c>
      <c r="S389" s="66" t="s">
        <v>251</v>
      </c>
      <c r="T389" s="66">
        <v>4.1700000000000001E-2</v>
      </c>
      <c r="U389" s="66" t="s">
        <v>45</v>
      </c>
      <c r="V389" s="66">
        <v>1</v>
      </c>
      <c r="W389" s="66" t="s">
        <v>733</v>
      </c>
    </row>
    <row r="390" spans="1:23" x14ac:dyDescent="0.25">
      <c r="A390" s="66" t="s">
        <v>1383</v>
      </c>
      <c r="B390" s="66" t="s">
        <v>1384</v>
      </c>
      <c r="C390" s="66">
        <v>57112</v>
      </c>
      <c r="D390" s="66">
        <v>43414717</v>
      </c>
      <c r="E390" s="66">
        <v>1827</v>
      </c>
      <c r="F390" s="67">
        <v>43146.643510104201</v>
      </c>
      <c r="G390" s="66" t="s">
        <v>770</v>
      </c>
      <c r="H390" s="66" t="s">
        <v>771</v>
      </c>
      <c r="I390" s="66">
        <v>759</v>
      </c>
      <c r="J390" s="66" t="s">
        <v>772</v>
      </c>
      <c r="K390" s="66">
        <v>2006</v>
      </c>
      <c r="L390" s="66" t="s">
        <v>1384</v>
      </c>
      <c r="M390" s="66">
        <v>3363727</v>
      </c>
      <c r="N390" s="66" t="s">
        <v>689</v>
      </c>
      <c r="O390" s="66" t="s">
        <v>708</v>
      </c>
      <c r="P390" s="66" t="s">
        <v>691</v>
      </c>
      <c r="Q390" s="66">
        <v>20700100306</v>
      </c>
      <c r="R390" s="66" t="s">
        <v>692</v>
      </c>
      <c r="S390" s="66" t="s">
        <v>251</v>
      </c>
      <c r="T390" s="66">
        <v>5.0799999999999998E-2</v>
      </c>
      <c r="U390" s="66" t="s">
        <v>45</v>
      </c>
      <c r="V390" s="66">
        <v>1</v>
      </c>
      <c r="W390" s="66" t="s">
        <v>733</v>
      </c>
    </row>
    <row r="391" spans="1:23" x14ac:dyDescent="0.25">
      <c r="A391" s="66" t="s">
        <v>1383</v>
      </c>
      <c r="B391" s="66" t="s">
        <v>1384</v>
      </c>
      <c r="C391" s="66">
        <v>57113</v>
      </c>
      <c r="D391" s="66">
        <v>43414716</v>
      </c>
      <c r="E391" s="66">
        <v>1827</v>
      </c>
      <c r="F391" s="67">
        <v>43146.643510104201</v>
      </c>
      <c r="G391" s="66" t="s">
        <v>770</v>
      </c>
      <c r="H391" s="66" t="s">
        <v>771</v>
      </c>
      <c r="I391" s="66">
        <v>759</v>
      </c>
      <c r="J391" s="66" t="s">
        <v>772</v>
      </c>
      <c r="K391" s="66">
        <v>2006</v>
      </c>
      <c r="L391" s="66" t="s">
        <v>1384</v>
      </c>
      <c r="M391" s="66">
        <v>3363727</v>
      </c>
      <c r="N391" s="66" t="s">
        <v>689</v>
      </c>
      <c r="O391" s="66" t="s">
        <v>708</v>
      </c>
      <c r="P391" s="66" t="s">
        <v>691</v>
      </c>
      <c r="Q391" s="66">
        <v>20700100306</v>
      </c>
      <c r="R391" s="66" t="s">
        <v>692</v>
      </c>
      <c r="S391" s="66" t="s">
        <v>252</v>
      </c>
      <c r="T391" s="66">
        <v>3.3290000000000002</v>
      </c>
      <c r="U391" s="66" t="s">
        <v>9</v>
      </c>
      <c r="V391" s="66">
        <v>1</v>
      </c>
      <c r="W391" s="66" t="s">
        <v>733</v>
      </c>
    </row>
    <row r="392" spans="1:23" x14ac:dyDescent="0.25">
      <c r="A392" s="66" t="s">
        <v>1383</v>
      </c>
      <c r="B392" s="66" t="s">
        <v>1384</v>
      </c>
      <c r="C392" s="66">
        <v>57114</v>
      </c>
      <c r="D392" s="66">
        <v>43414715</v>
      </c>
      <c r="E392" s="66">
        <v>1827</v>
      </c>
      <c r="F392" s="67">
        <v>43146.643510104201</v>
      </c>
      <c r="G392" s="66" t="s">
        <v>770</v>
      </c>
      <c r="H392" s="66" t="s">
        <v>771</v>
      </c>
      <c r="I392" s="66">
        <v>759</v>
      </c>
      <c r="J392" s="66" t="s">
        <v>772</v>
      </c>
      <c r="K392" s="66">
        <v>2006</v>
      </c>
      <c r="L392" s="66" t="s">
        <v>1384</v>
      </c>
      <c r="M392" s="66">
        <v>3363727</v>
      </c>
      <c r="N392" s="66" t="s">
        <v>689</v>
      </c>
      <c r="O392" s="66" t="s">
        <v>708</v>
      </c>
      <c r="P392" s="66" t="s">
        <v>691</v>
      </c>
      <c r="Q392" s="66">
        <v>20700100306</v>
      </c>
      <c r="R392" s="66" t="s">
        <v>692</v>
      </c>
      <c r="S392" s="66" t="s">
        <v>468</v>
      </c>
      <c r="T392" s="66">
        <v>0.61</v>
      </c>
      <c r="U392" s="66" t="s">
        <v>9</v>
      </c>
      <c r="V392" s="66">
        <v>1</v>
      </c>
      <c r="W392" s="66" t="s">
        <v>733</v>
      </c>
    </row>
    <row r="393" spans="1:23" x14ac:dyDescent="0.25">
      <c r="A393" s="66" t="s">
        <v>1385</v>
      </c>
      <c r="B393" s="66" t="s">
        <v>1386</v>
      </c>
      <c r="C393" s="66">
        <v>22309</v>
      </c>
      <c r="D393" s="66">
        <v>43367985</v>
      </c>
      <c r="E393" s="66">
        <v>1827</v>
      </c>
      <c r="F393" s="67">
        <v>43146.643510104201</v>
      </c>
      <c r="G393" s="66" t="s">
        <v>770</v>
      </c>
      <c r="H393" s="66" t="s">
        <v>771</v>
      </c>
      <c r="I393" s="66">
        <v>759</v>
      </c>
      <c r="J393" s="66" t="s">
        <v>772</v>
      </c>
      <c r="K393" s="66">
        <v>2006</v>
      </c>
      <c r="L393" s="66" t="s">
        <v>1386</v>
      </c>
      <c r="M393" s="66">
        <v>3363726</v>
      </c>
      <c r="N393" s="66" t="s">
        <v>689</v>
      </c>
      <c r="O393" s="66" t="s">
        <v>708</v>
      </c>
      <c r="P393" s="66" t="s">
        <v>691</v>
      </c>
      <c r="Q393" s="66">
        <v>20700100306</v>
      </c>
      <c r="R393" s="66" t="s">
        <v>692</v>
      </c>
      <c r="S393" s="66" t="s">
        <v>251</v>
      </c>
      <c r="T393" s="66">
        <v>5.4199999999999998E-2</v>
      </c>
      <c r="U393" s="66" t="s">
        <v>45</v>
      </c>
      <c r="V393" s="66">
        <v>1</v>
      </c>
      <c r="W393" s="66" t="s">
        <v>733</v>
      </c>
    </row>
    <row r="394" spans="1:23" x14ac:dyDescent="0.25">
      <c r="A394" s="66" t="s">
        <v>1385</v>
      </c>
      <c r="B394" s="66" t="s">
        <v>1386</v>
      </c>
      <c r="C394" s="66">
        <v>37650</v>
      </c>
      <c r="D394" s="66">
        <v>43364692</v>
      </c>
      <c r="E394" s="66">
        <v>1827</v>
      </c>
      <c r="F394" s="67">
        <v>43146.643510104201</v>
      </c>
      <c r="G394" s="66" t="s">
        <v>770</v>
      </c>
      <c r="H394" s="66" t="s">
        <v>771</v>
      </c>
      <c r="I394" s="66">
        <v>759</v>
      </c>
      <c r="J394" s="66" t="s">
        <v>772</v>
      </c>
      <c r="K394" s="66">
        <v>2006</v>
      </c>
      <c r="L394" s="66" t="s">
        <v>1386</v>
      </c>
      <c r="M394" s="66">
        <v>3363726</v>
      </c>
      <c r="N394" s="66" t="s">
        <v>689</v>
      </c>
      <c r="O394" s="66" t="s">
        <v>708</v>
      </c>
      <c r="P394" s="66" t="s">
        <v>691</v>
      </c>
      <c r="Q394" s="66">
        <v>20700100306</v>
      </c>
      <c r="R394" s="66" t="s">
        <v>692</v>
      </c>
      <c r="S394" s="66" t="s">
        <v>468</v>
      </c>
      <c r="T394" s="66">
        <v>0.65</v>
      </c>
      <c r="U394" s="66" t="s">
        <v>9</v>
      </c>
      <c r="V394" s="66">
        <v>1</v>
      </c>
      <c r="W394" s="66" t="s">
        <v>733</v>
      </c>
    </row>
    <row r="395" spans="1:23" x14ac:dyDescent="0.25">
      <c r="A395" s="66" t="s">
        <v>1385</v>
      </c>
      <c r="B395" s="66" t="s">
        <v>1386</v>
      </c>
      <c r="C395" s="66">
        <v>56814</v>
      </c>
      <c r="D395" s="66">
        <v>43414714</v>
      </c>
      <c r="E395" s="66">
        <v>1827</v>
      </c>
      <c r="F395" s="67">
        <v>43146.643510104201</v>
      </c>
      <c r="G395" s="66" t="s">
        <v>770</v>
      </c>
      <c r="H395" s="66" t="s">
        <v>771</v>
      </c>
      <c r="I395" s="66">
        <v>759</v>
      </c>
      <c r="J395" s="66" t="s">
        <v>772</v>
      </c>
      <c r="K395" s="66">
        <v>2006</v>
      </c>
      <c r="L395" s="66" t="s">
        <v>1386</v>
      </c>
      <c r="M395" s="66">
        <v>3363726</v>
      </c>
      <c r="N395" s="66" t="s">
        <v>689</v>
      </c>
      <c r="O395" s="66" t="s">
        <v>708</v>
      </c>
      <c r="P395" s="66" t="s">
        <v>691</v>
      </c>
      <c r="Q395" s="66">
        <v>20700100306</v>
      </c>
      <c r="R395" s="66" t="s">
        <v>692</v>
      </c>
      <c r="S395" s="66" t="s">
        <v>252</v>
      </c>
      <c r="T395" s="66">
        <v>0.97499999999999998</v>
      </c>
      <c r="U395" s="66" t="s">
        <v>9</v>
      </c>
      <c r="V395" s="66">
        <v>1</v>
      </c>
      <c r="W395" s="66" t="s">
        <v>733</v>
      </c>
    </row>
    <row r="396" spans="1:23" x14ac:dyDescent="0.25">
      <c r="A396" s="66" t="s">
        <v>1387</v>
      </c>
      <c r="B396" s="66" t="s">
        <v>1388</v>
      </c>
      <c r="C396" s="66">
        <v>24300</v>
      </c>
      <c r="D396" s="66">
        <v>43368355</v>
      </c>
      <c r="E396" s="66">
        <v>1827</v>
      </c>
      <c r="F396" s="67">
        <v>43146.643510104201</v>
      </c>
      <c r="G396" s="66" t="s">
        <v>770</v>
      </c>
      <c r="H396" s="66" t="s">
        <v>771</v>
      </c>
      <c r="I396" s="66">
        <v>759</v>
      </c>
      <c r="J396" s="66" t="s">
        <v>772</v>
      </c>
      <c r="K396" s="66">
        <v>2006</v>
      </c>
      <c r="L396" s="66" t="s">
        <v>1388</v>
      </c>
      <c r="M396" s="66">
        <v>3363839</v>
      </c>
      <c r="N396" s="66" t="s">
        <v>689</v>
      </c>
      <c r="O396" s="66" t="s">
        <v>708</v>
      </c>
      <c r="P396" s="66" t="s">
        <v>691</v>
      </c>
      <c r="Q396" s="66">
        <v>20700100306</v>
      </c>
      <c r="R396" s="66" t="s">
        <v>692</v>
      </c>
      <c r="S396" s="66" t="s">
        <v>252</v>
      </c>
      <c r="T396" s="66">
        <v>0.72799999999999998</v>
      </c>
      <c r="U396" s="66" t="s">
        <v>9</v>
      </c>
      <c r="V396" s="66">
        <v>1</v>
      </c>
      <c r="W396" s="66" t="s">
        <v>733</v>
      </c>
    </row>
    <row r="397" spans="1:23" x14ac:dyDescent="0.25">
      <c r="A397" s="66" t="s">
        <v>1387</v>
      </c>
      <c r="B397" s="66" t="s">
        <v>1388</v>
      </c>
      <c r="C397" s="66">
        <v>36538</v>
      </c>
      <c r="D397" s="66">
        <v>43364825</v>
      </c>
      <c r="E397" s="66">
        <v>1827</v>
      </c>
      <c r="F397" s="67">
        <v>43146.643510104201</v>
      </c>
      <c r="G397" s="66" t="s">
        <v>770</v>
      </c>
      <c r="H397" s="66" t="s">
        <v>771</v>
      </c>
      <c r="I397" s="66">
        <v>759</v>
      </c>
      <c r="J397" s="66" t="s">
        <v>772</v>
      </c>
      <c r="K397" s="66">
        <v>2006</v>
      </c>
      <c r="L397" s="66" t="s">
        <v>1388</v>
      </c>
      <c r="M397" s="66">
        <v>3363839</v>
      </c>
      <c r="N397" s="66" t="s">
        <v>689</v>
      </c>
      <c r="O397" s="66" t="s">
        <v>708</v>
      </c>
      <c r="P397" s="66" t="s">
        <v>691</v>
      </c>
      <c r="Q397" s="66">
        <v>20700100306</v>
      </c>
      <c r="R397" s="66" t="s">
        <v>692</v>
      </c>
      <c r="S397" s="66" t="s">
        <v>468</v>
      </c>
      <c r="T397" s="66">
        <v>0.68</v>
      </c>
      <c r="U397" s="66" t="s">
        <v>9</v>
      </c>
      <c r="V397" s="66">
        <v>1</v>
      </c>
      <c r="W397" s="66" t="s">
        <v>733</v>
      </c>
    </row>
    <row r="398" spans="1:23" x14ac:dyDescent="0.25">
      <c r="A398" s="66" t="s">
        <v>1387</v>
      </c>
      <c r="B398" s="66" t="s">
        <v>1388</v>
      </c>
      <c r="C398" s="66">
        <v>36614</v>
      </c>
      <c r="D398" s="66">
        <v>43364879</v>
      </c>
      <c r="E398" s="66">
        <v>1827</v>
      </c>
      <c r="F398" s="67">
        <v>43146.643510104201</v>
      </c>
      <c r="G398" s="66" t="s">
        <v>770</v>
      </c>
      <c r="H398" s="66" t="s">
        <v>771</v>
      </c>
      <c r="I398" s="66">
        <v>759</v>
      </c>
      <c r="J398" s="66" t="s">
        <v>772</v>
      </c>
      <c r="K398" s="66">
        <v>2006</v>
      </c>
      <c r="L398" s="66" t="s">
        <v>1388</v>
      </c>
      <c r="M398" s="66">
        <v>3363839</v>
      </c>
      <c r="N398" s="66" t="s">
        <v>689</v>
      </c>
      <c r="O398" s="66" t="s">
        <v>708</v>
      </c>
      <c r="P398" s="66" t="s">
        <v>691</v>
      </c>
      <c r="Q398" s="66">
        <v>20700100306</v>
      </c>
      <c r="R398" s="66" t="s">
        <v>692</v>
      </c>
      <c r="S398" s="66" t="s">
        <v>251</v>
      </c>
      <c r="T398" s="66">
        <v>5.67E-2</v>
      </c>
      <c r="U398" s="66" t="s">
        <v>45</v>
      </c>
      <c r="V398" s="66">
        <v>1</v>
      </c>
      <c r="W398" s="66" t="s">
        <v>733</v>
      </c>
    </row>
    <row r="399" spans="1:23" x14ac:dyDescent="0.25">
      <c r="A399" s="66" t="s">
        <v>1389</v>
      </c>
      <c r="B399" s="66" t="s">
        <v>1390</v>
      </c>
      <c r="C399" s="66">
        <v>26271</v>
      </c>
      <c r="D399" s="66">
        <v>43368354</v>
      </c>
      <c r="E399" s="66">
        <v>1827</v>
      </c>
      <c r="F399" s="67">
        <v>43146.643510104201</v>
      </c>
      <c r="G399" s="66" t="s">
        <v>770</v>
      </c>
      <c r="H399" s="66" t="s">
        <v>771</v>
      </c>
      <c r="I399" s="66">
        <v>759</v>
      </c>
      <c r="J399" s="66" t="s">
        <v>772</v>
      </c>
      <c r="K399" s="66">
        <v>2006</v>
      </c>
      <c r="L399" s="66" t="s">
        <v>1390</v>
      </c>
      <c r="M399" s="66">
        <v>3363838</v>
      </c>
      <c r="N399" s="66" t="s">
        <v>689</v>
      </c>
      <c r="O399" s="66" t="s">
        <v>708</v>
      </c>
      <c r="P399" s="66" t="s">
        <v>691</v>
      </c>
      <c r="Q399" s="66">
        <v>20700100306</v>
      </c>
      <c r="R399" s="66" t="s">
        <v>692</v>
      </c>
      <c r="S399" s="66" t="s">
        <v>468</v>
      </c>
      <c r="T399" s="66">
        <v>0.82</v>
      </c>
      <c r="U399" s="66" t="s">
        <v>9</v>
      </c>
      <c r="V399" s="66">
        <v>1</v>
      </c>
      <c r="W399" s="66" t="s">
        <v>733</v>
      </c>
    </row>
    <row r="400" spans="1:23" x14ac:dyDescent="0.25">
      <c r="A400" s="66" t="s">
        <v>1389</v>
      </c>
      <c r="B400" s="66" t="s">
        <v>1390</v>
      </c>
      <c r="C400" s="66">
        <v>36834</v>
      </c>
      <c r="D400" s="66">
        <v>43364824</v>
      </c>
      <c r="E400" s="66">
        <v>1827</v>
      </c>
      <c r="F400" s="67">
        <v>43146.643510104201</v>
      </c>
      <c r="G400" s="66" t="s">
        <v>770</v>
      </c>
      <c r="H400" s="66" t="s">
        <v>771</v>
      </c>
      <c r="I400" s="66">
        <v>759</v>
      </c>
      <c r="J400" s="66" t="s">
        <v>772</v>
      </c>
      <c r="K400" s="66">
        <v>2006</v>
      </c>
      <c r="L400" s="66" t="s">
        <v>1390</v>
      </c>
      <c r="M400" s="66">
        <v>3363838</v>
      </c>
      <c r="N400" s="66" t="s">
        <v>689</v>
      </c>
      <c r="O400" s="66" t="s">
        <v>708</v>
      </c>
      <c r="P400" s="66" t="s">
        <v>691</v>
      </c>
      <c r="Q400" s="66">
        <v>20700100306</v>
      </c>
      <c r="R400" s="66" t="s">
        <v>692</v>
      </c>
      <c r="S400" s="66" t="s">
        <v>252</v>
      </c>
      <c r="T400" s="66">
        <v>1.397</v>
      </c>
      <c r="U400" s="66" t="s">
        <v>9</v>
      </c>
      <c r="V400" s="66">
        <v>1</v>
      </c>
      <c r="W400" s="66" t="s">
        <v>733</v>
      </c>
    </row>
    <row r="401" spans="1:23" x14ac:dyDescent="0.25">
      <c r="A401" s="66" t="s">
        <v>1389</v>
      </c>
      <c r="B401" s="66" t="s">
        <v>1390</v>
      </c>
      <c r="C401" s="66">
        <v>58613</v>
      </c>
      <c r="D401" s="66">
        <v>43414757</v>
      </c>
      <c r="E401" s="66">
        <v>1827</v>
      </c>
      <c r="F401" s="67">
        <v>43146.643510104201</v>
      </c>
      <c r="G401" s="66" t="s">
        <v>770</v>
      </c>
      <c r="H401" s="66" t="s">
        <v>771</v>
      </c>
      <c r="I401" s="66">
        <v>759</v>
      </c>
      <c r="J401" s="66" t="s">
        <v>772</v>
      </c>
      <c r="K401" s="66">
        <v>2006</v>
      </c>
      <c r="L401" s="66" t="s">
        <v>1390</v>
      </c>
      <c r="M401" s="66">
        <v>3363838</v>
      </c>
      <c r="N401" s="66" t="s">
        <v>689</v>
      </c>
      <c r="O401" s="66" t="s">
        <v>708</v>
      </c>
      <c r="P401" s="66" t="s">
        <v>691</v>
      </c>
      <c r="Q401" s="66">
        <v>20700100306</v>
      </c>
      <c r="R401" s="66" t="s">
        <v>692</v>
      </c>
      <c r="S401" s="66" t="s">
        <v>251</v>
      </c>
      <c r="T401" s="66">
        <v>6.83E-2</v>
      </c>
      <c r="U401" s="66" t="s">
        <v>45</v>
      </c>
      <c r="V401" s="66">
        <v>1</v>
      </c>
      <c r="W401" s="66" t="s">
        <v>733</v>
      </c>
    </row>
    <row r="402" spans="1:23" x14ac:dyDescent="0.25">
      <c r="A402" s="66" t="s">
        <v>1391</v>
      </c>
      <c r="B402" s="66" t="s">
        <v>1392</v>
      </c>
      <c r="C402" s="66">
        <v>23393</v>
      </c>
      <c r="D402" s="66">
        <v>43372229</v>
      </c>
      <c r="E402" s="66">
        <v>1827</v>
      </c>
      <c r="F402" s="67">
        <v>43146.643510104201</v>
      </c>
      <c r="G402" s="66" t="s">
        <v>770</v>
      </c>
      <c r="H402" s="66" t="s">
        <v>771</v>
      </c>
      <c r="I402" s="66">
        <v>759</v>
      </c>
      <c r="J402" s="66" t="s">
        <v>772</v>
      </c>
      <c r="K402" s="66">
        <v>2006</v>
      </c>
      <c r="L402" s="66" t="s">
        <v>1392</v>
      </c>
      <c r="M402" s="66">
        <v>3363837</v>
      </c>
      <c r="N402" s="66" t="s">
        <v>689</v>
      </c>
      <c r="O402" s="66" t="s">
        <v>708</v>
      </c>
      <c r="P402" s="66" t="s">
        <v>691</v>
      </c>
      <c r="Q402" s="66">
        <v>20700100306</v>
      </c>
      <c r="R402" s="66" t="s">
        <v>692</v>
      </c>
      <c r="S402" s="66" t="s">
        <v>468</v>
      </c>
      <c r="T402" s="66">
        <v>0.98</v>
      </c>
      <c r="U402" s="66" t="s">
        <v>9</v>
      </c>
      <c r="V402" s="66">
        <v>1</v>
      </c>
      <c r="W402" s="66" t="s">
        <v>733</v>
      </c>
    </row>
    <row r="403" spans="1:23" x14ac:dyDescent="0.25">
      <c r="A403" s="66" t="s">
        <v>1391</v>
      </c>
      <c r="B403" s="66" t="s">
        <v>1392</v>
      </c>
      <c r="C403" s="66">
        <v>23394</v>
      </c>
      <c r="D403" s="66">
        <v>43372230</v>
      </c>
      <c r="E403" s="66">
        <v>1827</v>
      </c>
      <c r="F403" s="67">
        <v>43146.643510104201</v>
      </c>
      <c r="G403" s="66" t="s">
        <v>770</v>
      </c>
      <c r="H403" s="66" t="s">
        <v>771</v>
      </c>
      <c r="I403" s="66">
        <v>759</v>
      </c>
      <c r="J403" s="66" t="s">
        <v>772</v>
      </c>
      <c r="K403" s="66">
        <v>2006</v>
      </c>
      <c r="L403" s="66" t="s">
        <v>1392</v>
      </c>
      <c r="M403" s="66">
        <v>3363837</v>
      </c>
      <c r="N403" s="66" t="s">
        <v>689</v>
      </c>
      <c r="O403" s="66" t="s">
        <v>708</v>
      </c>
      <c r="P403" s="66" t="s">
        <v>691</v>
      </c>
      <c r="Q403" s="66">
        <v>20700100306</v>
      </c>
      <c r="R403" s="66" t="s">
        <v>692</v>
      </c>
      <c r="S403" s="66" t="s">
        <v>252</v>
      </c>
      <c r="T403" s="66">
        <v>2.1840000000000002</v>
      </c>
      <c r="U403" s="66" t="s">
        <v>9</v>
      </c>
      <c r="V403" s="66">
        <v>1</v>
      </c>
      <c r="W403" s="66" t="s">
        <v>733</v>
      </c>
    </row>
    <row r="404" spans="1:23" x14ac:dyDescent="0.25">
      <c r="A404" s="66" t="s">
        <v>1391</v>
      </c>
      <c r="B404" s="66" t="s">
        <v>1392</v>
      </c>
      <c r="C404" s="66">
        <v>36615</v>
      </c>
      <c r="D404" s="66">
        <v>43364910</v>
      </c>
      <c r="E404" s="66">
        <v>1827</v>
      </c>
      <c r="F404" s="67">
        <v>43146.643510104201</v>
      </c>
      <c r="G404" s="66" t="s">
        <v>770</v>
      </c>
      <c r="H404" s="66" t="s">
        <v>771</v>
      </c>
      <c r="I404" s="66">
        <v>759</v>
      </c>
      <c r="J404" s="66" t="s">
        <v>772</v>
      </c>
      <c r="K404" s="66">
        <v>2006</v>
      </c>
      <c r="L404" s="66" t="s">
        <v>1392</v>
      </c>
      <c r="M404" s="66">
        <v>3363837</v>
      </c>
      <c r="N404" s="66" t="s">
        <v>689</v>
      </c>
      <c r="O404" s="66" t="s">
        <v>708</v>
      </c>
      <c r="P404" s="66" t="s">
        <v>691</v>
      </c>
      <c r="Q404" s="66">
        <v>20700100306</v>
      </c>
      <c r="R404" s="66" t="s">
        <v>692</v>
      </c>
      <c r="S404" s="66" t="s">
        <v>251</v>
      </c>
      <c r="T404" s="66">
        <v>8.1699999999999995E-2</v>
      </c>
      <c r="U404" s="66" t="s">
        <v>45</v>
      </c>
      <c r="V404" s="66">
        <v>1</v>
      </c>
      <c r="W404" s="66" t="s">
        <v>733</v>
      </c>
    </row>
    <row r="405" spans="1:23" x14ac:dyDescent="0.25">
      <c r="A405" s="66" t="s">
        <v>1393</v>
      </c>
      <c r="B405" s="66" t="s">
        <v>1394</v>
      </c>
      <c r="C405" s="66">
        <v>21579</v>
      </c>
      <c r="D405" s="66">
        <v>43372228</v>
      </c>
      <c r="E405" s="66">
        <v>1827</v>
      </c>
      <c r="F405" s="67">
        <v>43146.643510104201</v>
      </c>
      <c r="G405" s="66" t="s">
        <v>770</v>
      </c>
      <c r="H405" s="66" t="s">
        <v>771</v>
      </c>
      <c r="I405" s="66">
        <v>759</v>
      </c>
      <c r="J405" s="66" t="s">
        <v>772</v>
      </c>
      <c r="K405" s="66">
        <v>2006</v>
      </c>
      <c r="L405" s="66" t="s">
        <v>1394</v>
      </c>
      <c r="M405" s="66">
        <v>3363836</v>
      </c>
      <c r="N405" s="66" t="s">
        <v>689</v>
      </c>
      <c r="O405" s="66" t="s">
        <v>708</v>
      </c>
      <c r="P405" s="66" t="s">
        <v>691</v>
      </c>
      <c r="Q405" s="66">
        <v>20700100306</v>
      </c>
      <c r="R405" s="66" t="s">
        <v>692</v>
      </c>
      <c r="S405" s="66" t="s">
        <v>252</v>
      </c>
      <c r="T405" s="66">
        <v>1.202</v>
      </c>
      <c r="U405" s="66" t="s">
        <v>9</v>
      </c>
      <c r="V405" s="66">
        <v>1</v>
      </c>
      <c r="W405" s="66" t="s">
        <v>733</v>
      </c>
    </row>
    <row r="406" spans="1:23" x14ac:dyDescent="0.25">
      <c r="A406" s="66" t="s">
        <v>1393</v>
      </c>
      <c r="B406" s="66" t="s">
        <v>1394</v>
      </c>
      <c r="C406" s="66">
        <v>57357</v>
      </c>
      <c r="D406" s="66">
        <v>43414756</v>
      </c>
      <c r="E406" s="66">
        <v>1827</v>
      </c>
      <c r="F406" s="67">
        <v>43146.643510104201</v>
      </c>
      <c r="G406" s="66" t="s">
        <v>770</v>
      </c>
      <c r="H406" s="66" t="s">
        <v>771</v>
      </c>
      <c r="I406" s="66">
        <v>759</v>
      </c>
      <c r="J406" s="66" t="s">
        <v>772</v>
      </c>
      <c r="K406" s="66">
        <v>2006</v>
      </c>
      <c r="L406" s="66" t="s">
        <v>1394</v>
      </c>
      <c r="M406" s="66">
        <v>3363836</v>
      </c>
      <c r="N406" s="66" t="s">
        <v>689</v>
      </c>
      <c r="O406" s="66" t="s">
        <v>708</v>
      </c>
      <c r="P406" s="66" t="s">
        <v>691</v>
      </c>
      <c r="Q406" s="66">
        <v>20700100306</v>
      </c>
      <c r="R406" s="66" t="s">
        <v>692</v>
      </c>
      <c r="S406" s="66" t="s">
        <v>251</v>
      </c>
      <c r="T406" s="66">
        <v>8.4199999999999997E-2</v>
      </c>
      <c r="U406" s="66" t="s">
        <v>45</v>
      </c>
      <c r="V406" s="66">
        <v>1</v>
      </c>
      <c r="W406" s="66" t="s">
        <v>733</v>
      </c>
    </row>
    <row r="407" spans="1:23" x14ac:dyDescent="0.25">
      <c r="A407" s="66" t="s">
        <v>1393</v>
      </c>
      <c r="B407" s="66" t="s">
        <v>1394</v>
      </c>
      <c r="C407" s="66">
        <v>57358</v>
      </c>
      <c r="D407" s="66">
        <v>43414755</v>
      </c>
      <c r="E407" s="66">
        <v>1827</v>
      </c>
      <c r="F407" s="67">
        <v>43146.643510104201</v>
      </c>
      <c r="G407" s="66" t="s">
        <v>770</v>
      </c>
      <c r="H407" s="66" t="s">
        <v>771</v>
      </c>
      <c r="I407" s="66">
        <v>759</v>
      </c>
      <c r="J407" s="66" t="s">
        <v>772</v>
      </c>
      <c r="K407" s="66">
        <v>2006</v>
      </c>
      <c r="L407" s="66" t="s">
        <v>1394</v>
      </c>
      <c r="M407" s="66">
        <v>3363836</v>
      </c>
      <c r="N407" s="66" t="s">
        <v>689</v>
      </c>
      <c r="O407" s="66" t="s">
        <v>708</v>
      </c>
      <c r="P407" s="66" t="s">
        <v>691</v>
      </c>
      <c r="Q407" s="66">
        <v>20700100306</v>
      </c>
      <c r="R407" s="66" t="s">
        <v>692</v>
      </c>
      <c r="S407" s="66" t="s">
        <v>468</v>
      </c>
      <c r="T407" s="66">
        <v>1.01</v>
      </c>
      <c r="U407" s="66" t="s">
        <v>9</v>
      </c>
      <c r="V407" s="66">
        <v>1</v>
      </c>
      <c r="W407" s="66" t="s">
        <v>733</v>
      </c>
    </row>
    <row r="408" spans="1:23" x14ac:dyDescent="0.25">
      <c r="A408" s="66" t="s">
        <v>1395</v>
      </c>
      <c r="B408" s="66" t="s">
        <v>1396</v>
      </c>
      <c r="C408" s="66">
        <v>24746</v>
      </c>
      <c r="D408" s="66">
        <v>43368205</v>
      </c>
      <c r="E408" s="66">
        <v>1827</v>
      </c>
      <c r="F408" s="67">
        <v>43146.643510104201</v>
      </c>
      <c r="G408" s="66" t="s">
        <v>770</v>
      </c>
      <c r="H408" s="66" t="s">
        <v>771</v>
      </c>
      <c r="I408" s="66">
        <v>759</v>
      </c>
      <c r="J408" s="66" t="s">
        <v>772</v>
      </c>
      <c r="K408" s="66">
        <v>2006</v>
      </c>
      <c r="L408" s="66" t="s">
        <v>1396</v>
      </c>
      <c r="M408" s="66">
        <v>3363835</v>
      </c>
      <c r="N408" s="66" t="s">
        <v>689</v>
      </c>
      <c r="O408" s="66" t="s">
        <v>708</v>
      </c>
      <c r="P408" s="66" t="s">
        <v>691</v>
      </c>
      <c r="Q408" s="66">
        <v>20700100306</v>
      </c>
      <c r="R408" s="66" t="s">
        <v>692</v>
      </c>
      <c r="S408" s="66" t="s">
        <v>252</v>
      </c>
      <c r="T408" s="66">
        <v>10.128</v>
      </c>
      <c r="U408" s="66" t="s">
        <v>9</v>
      </c>
      <c r="V408" s="66">
        <v>1</v>
      </c>
      <c r="W408" s="66" t="s">
        <v>733</v>
      </c>
    </row>
    <row r="409" spans="1:23" x14ac:dyDescent="0.25">
      <c r="A409" s="66" t="s">
        <v>1395</v>
      </c>
      <c r="B409" s="66" t="s">
        <v>1396</v>
      </c>
      <c r="C409" s="66">
        <v>30490</v>
      </c>
      <c r="D409" s="66">
        <v>43364348</v>
      </c>
      <c r="E409" s="66">
        <v>1827</v>
      </c>
      <c r="F409" s="67">
        <v>43146.643510104201</v>
      </c>
      <c r="G409" s="66" t="s">
        <v>770</v>
      </c>
      <c r="H409" s="66" t="s">
        <v>771</v>
      </c>
      <c r="I409" s="66">
        <v>759</v>
      </c>
      <c r="J409" s="66" t="s">
        <v>772</v>
      </c>
      <c r="K409" s="66">
        <v>2006</v>
      </c>
      <c r="L409" s="66" t="s">
        <v>1396</v>
      </c>
      <c r="M409" s="66">
        <v>3363835</v>
      </c>
      <c r="N409" s="66" t="s">
        <v>689</v>
      </c>
      <c r="O409" s="66" t="s">
        <v>708</v>
      </c>
      <c r="P409" s="66" t="s">
        <v>691</v>
      </c>
      <c r="Q409" s="66">
        <v>20700100306</v>
      </c>
      <c r="R409" s="66" t="s">
        <v>692</v>
      </c>
      <c r="S409" s="66" t="s">
        <v>251</v>
      </c>
      <c r="T409" s="66">
        <v>9.2499999999999999E-2</v>
      </c>
      <c r="U409" s="66" t="s">
        <v>45</v>
      </c>
      <c r="V409" s="66">
        <v>1</v>
      </c>
      <c r="W409" s="66" t="s">
        <v>733</v>
      </c>
    </row>
    <row r="410" spans="1:23" x14ac:dyDescent="0.25">
      <c r="A410" s="66" t="s">
        <v>1395</v>
      </c>
      <c r="B410" s="66" t="s">
        <v>1396</v>
      </c>
      <c r="C410" s="66">
        <v>36967</v>
      </c>
      <c r="D410" s="66">
        <v>43364909</v>
      </c>
      <c r="E410" s="66">
        <v>1827</v>
      </c>
      <c r="F410" s="67">
        <v>43146.643510104201</v>
      </c>
      <c r="G410" s="66" t="s">
        <v>770</v>
      </c>
      <c r="H410" s="66" t="s">
        <v>771</v>
      </c>
      <c r="I410" s="66">
        <v>759</v>
      </c>
      <c r="J410" s="66" t="s">
        <v>772</v>
      </c>
      <c r="K410" s="66">
        <v>2006</v>
      </c>
      <c r="L410" s="66" t="s">
        <v>1396</v>
      </c>
      <c r="M410" s="66">
        <v>3363835</v>
      </c>
      <c r="N410" s="66" t="s">
        <v>689</v>
      </c>
      <c r="O410" s="66" t="s">
        <v>708</v>
      </c>
      <c r="P410" s="66" t="s">
        <v>691</v>
      </c>
      <c r="Q410" s="66">
        <v>20700100306</v>
      </c>
      <c r="R410" s="66" t="s">
        <v>692</v>
      </c>
      <c r="S410" s="66" t="s">
        <v>468</v>
      </c>
      <c r="T410" s="66">
        <v>1.1100000000000001</v>
      </c>
      <c r="U410" s="66" t="s">
        <v>9</v>
      </c>
      <c r="V410" s="66">
        <v>1</v>
      </c>
      <c r="W410" s="66" t="s">
        <v>733</v>
      </c>
    </row>
    <row r="411" spans="1:23" x14ac:dyDescent="0.25">
      <c r="A411" s="66" t="s">
        <v>1397</v>
      </c>
      <c r="B411" s="66" t="s">
        <v>1398</v>
      </c>
      <c r="C411" s="66">
        <v>24291</v>
      </c>
      <c r="D411" s="66">
        <v>43368203</v>
      </c>
      <c r="E411" s="66">
        <v>1827</v>
      </c>
      <c r="F411" s="67">
        <v>43146.643510104201</v>
      </c>
      <c r="G411" s="66" t="s">
        <v>770</v>
      </c>
      <c r="H411" s="66" t="s">
        <v>771</v>
      </c>
      <c r="I411" s="66">
        <v>759</v>
      </c>
      <c r="J411" s="66" t="s">
        <v>772</v>
      </c>
      <c r="K411" s="66">
        <v>2006</v>
      </c>
      <c r="L411" s="66" t="s">
        <v>1398</v>
      </c>
      <c r="M411" s="66">
        <v>3363834</v>
      </c>
      <c r="N411" s="66" t="s">
        <v>689</v>
      </c>
      <c r="O411" s="66" t="s">
        <v>708</v>
      </c>
      <c r="P411" s="66" t="s">
        <v>691</v>
      </c>
      <c r="Q411" s="66">
        <v>20700100306</v>
      </c>
      <c r="R411" s="66" t="s">
        <v>692</v>
      </c>
      <c r="S411" s="66" t="s">
        <v>468</v>
      </c>
      <c r="T411" s="66">
        <v>1.2</v>
      </c>
      <c r="U411" s="66" t="s">
        <v>9</v>
      </c>
      <c r="V411" s="66">
        <v>1</v>
      </c>
      <c r="W411" s="66" t="s">
        <v>733</v>
      </c>
    </row>
    <row r="412" spans="1:23" x14ac:dyDescent="0.25">
      <c r="A412" s="66" t="s">
        <v>1397</v>
      </c>
      <c r="B412" s="66" t="s">
        <v>1398</v>
      </c>
      <c r="C412" s="66">
        <v>24292</v>
      </c>
      <c r="D412" s="66">
        <v>43368204</v>
      </c>
      <c r="E412" s="66">
        <v>1827</v>
      </c>
      <c r="F412" s="67">
        <v>43146.643510104201</v>
      </c>
      <c r="G412" s="66" t="s">
        <v>770</v>
      </c>
      <c r="H412" s="66" t="s">
        <v>771</v>
      </c>
      <c r="I412" s="66">
        <v>759</v>
      </c>
      <c r="J412" s="66" t="s">
        <v>772</v>
      </c>
      <c r="K412" s="66">
        <v>2006</v>
      </c>
      <c r="L412" s="66" t="s">
        <v>1398</v>
      </c>
      <c r="M412" s="66">
        <v>3363834</v>
      </c>
      <c r="N412" s="66" t="s">
        <v>689</v>
      </c>
      <c r="O412" s="66" t="s">
        <v>708</v>
      </c>
      <c r="P412" s="66" t="s">
        <v>691</v>
      </c>
      <c r="Q412" s="66">
        <v>20700100306</v>
      </c>
      <c r="R412" s="66" t="s">
        <v>692</v>
      </c>
      <c r="S412" s="66" t="s">
        <v>252</v>
      </c>
      <c r="T412" s="66">
        <v>1.4770000000000001</v>
      </c>
      <c r="U412" s="66" t="s">
        <v>9</v>
      </c>
      <c r="V412" s="66">
        <v>1</v>
      </c>
      <c r="W412" s="66" t="s">
        <v>733</v>
      </c>
    </row>
    <row r="413" spans="1:23" x14ac:dyDescent="0.25">
      <c r="A413" s="66" t="s">
        <v>1397</v>
      </c>
      <c r="B413" s="66" t="s">
        <v>1398</v>
      </c>
      <c r="C413" s="66">
        <v>35396</v>
      </c>
      <c r="D413" s="66">
        <v>43364823</v>
      </c>
      <c r="E413" s="66">
        <v>1827</v>
      </c>
      <c r="F413" s="67">
        <v>43146.643510104201</v>
      </c>
      <c r="G413" s="66" t="s">
        <v>770</v>
      </c>
      <c r="H413" s="66" t="s">
        <v>771</v>
      </c>
      <c r="I413" s="66">
        <v>759</v>
      </c>
      <c r="J413" s="66" t="s">
        <v>772</v>
      </c>
      <c r="K413" s="66">
        <v>2006</v>
      </c>
      <c r="L413" s="66" t="s">
        <v>1398</v>
      </c>
      <c r="M413" s="66">
        <v>3363834</v>
      </c>
      <c r="N413" s="66" t="s">
        <v>689</v>
      </c>
      <c r="O413" s="66" t="s">
        <v>708</v>
      </c>
      <c r="P413" s="66" t="s">
        <v>691</v>
      </c>
      <c r="Q413" s="66">
        <v>20700100306</v>
      </c>
      <c r="R413" s="66" t="s">
        <v>692</v>
      </c>
      <c r="S413" s="66" t="s">
        <v>251</v>
      </c>
      <c r="T413" s="66">
        <v>0.1</v>
      </c>
      <c r="U413" s="66" t="s">
        <v>45</v>
      </c>
      <c r="V413" s="66">
        <v>1</v>
      </c>
      <c r="W413" s="66" t="s">
        <v>733</v>
      </c>
    </row>
    <row r="414" spans="1:23" x14ac:dyDescent="0.25">
      <c r="A414" s="66" t="s">
        <v>1399</v>
      </c>
      <c r="B414" s="66" t="s">
        <v>1400</v>
      </c>
      <c r="C414" s="66">
        <v>30478</v>
      </c>
      <c r="D414" s="66">
        <v>43364347</v>
      </c>
      <c r="E414" s="66">
        <v>1827</v>
      </c>
      <c r="F414" s="67">
        <v>43146.643510104201</v>
      </c>
      <c r="G414" s="66" t="s">
        <v>770</v>
      </c>
      <c r="H414" s="66" t="s">
        <v>771</v>
      </c>
      <c r="I414" s="66">
        <v>759</v>
      </c>
      <c r="J414" s="66" t="s">
        <v>772</v>
      </c>
      <c r="K414" s="66">
        <v>2006</v>
      </c>
      <c r="L414" s="66" t="s">
        <v>1400</v>
      </c>
      <c r="M414" s="66">
        <v>3363833</v>
      </c>
      <c r="N414" s="66" t="s">
        <v>689</v>
      </c>
      <c r="O414" s="66" t="s">
        <v>708</v>
      </c>
      <c r="P414" s="66" t="s">
        <v>691</v>
      </c>
      <c r="Q414" s="66">
        <v>20700100306</v>
      </c>
      <c r="R414" s="66" t="s">
        <v>692</v>
      </c>
      <c r="S414" s="66" t="s">
        <v>251</v>
      </c>
      <c r="T414" s="66">
        <v>0.1042</v>
      </c>
      <c r="U414" s="66" t="s">
        <v>45</v>
      </c>
      <c r="V414" s="66">
        <v>1</v>
      </c>
      <c r="W414" s="66" t="s">
        <v>733</v>
      </c>
    </row>
    <row r="415" spans="1:23" x14ac:dyDescent="0.25">
      <c r="A415" s="66" t="s">
        <v>1399</v>
      </c>
      <c r="B415" s="66" t="s">
        <v>1400</v>
      </c>
      <c r="C415" s="66">
        <v>36961</v>
      </c>
      <c r="D415" s="66">
        <v>43364822</v>
      </c>
      <c r="E415" s="66">
        <v>1827</v>
      </c>
      <c r="F415" s="67">
        <v>43146.643510104201</v>
      </c>
      <c r="G415" s="66" t="s">
        <v>770</v>
      </c>
      <c r="H415" s="66" t="s">
        <v>771</v>
      </c>
      <c r="I415" s="66">
        <v>759</v>
      </c>
      <c r="J415" s="66" t="s">
        <v>772</v>
      </c>
      <c r="K415" s="66">
        <v>2006</v>
      </c>
      <c r="L415" s="66" t="s">
        <v>1400</v>
      </c>
      <c r="M415" s="66">
        <v>3363833</v>
      </c>
      <c r="N415" s="66" t="s">
        <v>689</v>
      </c>
      <c r="O415" s="66" t="s">
        <v>708</v>
      </c>
      <c r="P415" s="66" t="s">
        <v>691</v>
      </c>
      <c r="Q415" s="66">
        <v>20700100306</v>
      </c>
      <c r="R415" s="66" t="s">
        <v>692</v>
      </c>
      <c r="S415" s="66" t="s">
        <v>252</v>
      </c>
      <c r="T415" s="66">
        <v>1.726</v>
      </c>
      <c r="U415" s="66" t="s">
        <v>9</v>
      </c>
      <c r="V415" s="66">
        <v>1</v>
      </c>
      <c r="W415" s="66" t="s">
        <v>733</v>
      </c>
    </row>
    <row r="416" spans="1:23" x14ac:dyDescent="0.25">
      <c r="A416" s="66" t="s">
        <v>1399</v>
      </c>
      <c r="B416" s="66" t="s">
        <v>1400</v>
      </c>
      <c r="C416" s="66">
        <v>36964</v>
      </c>
      <c r="D416" s="66">
        <v>43364878</v>
      </c>
      <c r="E416" s="66">
        <v>1827</v>
      </c>
      <c r="F416" s="67">
        <v>43146.643510104201</v>
      </c>
      <c r="G416" s="66" t="s">
        <v>770</v>
      </c>
      <c r="H416" s="66" t="s">
        <v>771</v>
      </c>
      <c r="I416" s="66">
        <v>759</v>
      </c>
      <c r="J416" s="66" t="s">
        <v>772</v>
      </c>
      <c r="K416" s="66">
        <v>2006</v>
      </c>
      <c r="L416" s="66" t="s">
        <v>1400</v>
      </c>
      <c r="M416" s="66">
        <v>3363833</v>
      </c>
      <c r="N416" s="66" t="s">
        <v>689</v>
      </c>
      <c r="O416" s="66" t="s">
        <v>708</v>
      </c>
      <c r="P416" s="66" t="s">
        <v>691</v>
      </c>
      <c r="Q416" s="66">
        <v>20700100306</v>
      </c>
      <c r="R416" s="66" t="s">
        <v>692</v>
      </c>
      <c r="S416" s="66" t="s">
        <v>468</v>
      </c>
      <c r="T416" s="66">
        <v>1.25</v>
      </c>
      <c r="U416" s="66" t="s">
        <v>9</v>
      </c>
      <c r="V416" s="66">
        <v>1</v>
      </c>
      <c r="W416" s="66" t="s">
        <v>733</v>
      </c>
    </row>
    <row r="417" spans="1:23" x14ac:dyDescent="0.25">
      <c r="A417" s="66" t="s">
        <v>1401</v>
      </c>
      <c r="B417" s="66" t="s">
        <v>1402</v>
      </c>
      <c r="C417" s="66">
        <v>21620</v>
      </c>
      <c r="D417" s="66">
        <v>43372227</v>
      </c>
      <c r="E417" s="66">
        <v>1827</v>
      </c>
      <c r="F417" s="67">
        <v>43146.643510104201</v>
      </c>
      <c r="G417" s="66" t="s">
        <v>770</v>
      </c>
      <c r="H417" s="66" t="s">
        <v>771</v>
      </c>
      <c r="I417" s="66">
        <v>759</v>
      </c>
      <c r="J417" s="66" t="s">
        <v>772</v>
      </c>
      <c r="K417" s="66">
        <v>2006</v>
      </c>
      <c r="L417" s="66" t="s">
        <v>1402</v>
      </c>
      <c r="M417" s="66">
        <v>3363832</v>
      </c>
      <c r="N417" s="66" t="s">
        <v>689</v>
      </c>
      <c r="O417" s="66" t="s">
        <v>708</v>
      </c>
      <c r="P417" s="66" t="s">
        <v>691</v>
      </c>
      <c r="Q417" s="66">
        <v>20700100306</v>
      </c>
      <c r="R417" s="66" t="s">
        <v>692</v>
      </c>
      <c r="S417" s="66" t="s">
        <v>468</v>
      </c>
      <c r="T417" s="66">
        <v>1.58</v>
      </c>
      <c r="U417" s="66" t="s">
        <v>9</v>
      </c>
      <c r="V417" s="66">
        <v>1</v>
      </c>
      <c r="W417" s="66" t="s">
        <v>733</v>
      </c>
    </row>
    <row r="418" spans="1:23" x14ac:dyDescent="0.25">
      <c r="A418" s="66" t="s">
        <v>1401</v>
      </c>
      <c r="B418" s="66" t="s">
        <v>1402</v>
      </c>
      <c r="C418" s="66">
        <v>35395</v>
      </c>
      <c r="D418" s="66">
        <v>43364821</v>
      </c>
      <c r="E418" s="66">
        <v>1827</v>
      </c>
      <c r="F418" s="67">
        <v>43146.643510104201</v>
      </c>
      <c r="G418" s="66" t="s">
        <v>770</v>
      </c>
      <c r="H418" s="66" t="s">
        <v>771</v>
      </c>
      <c r="I418" s="66">
        <v>759</v>
      </c>
      <c r="J418" s="66" t="s">
        <v>772</v>
      </c>
      <c r="K418" s="66">
        <v>2006</v>
      </c>
      <c r="L418" s="66" t="s">
        <v>1402</v>
      </c>
      <c r="M418" s="66">
        <v>3363832</v>
      </c>
      <c r="N418" s="66" t="s">
        <v>689</v>
      </c>
      <c r="O418" s="66" t="s">
        <v>708</v>
      </c>
      <c r="P418" s="66" t="s">
        <v>691</v>
      </c>
      <c r="Q418" s="66">
        <v>20700100306</v>
      </c>
      <c r="R418" s="66" t="s">
        <v>692</v>
      </c>
      <c r="S418" s="66" t="s">
        <v>251</v>
      </c>
      <c r="T418" s="66">
        <v>0.13170000000000001</v>
      </c>
      <c r="U418" s="66" t="s">
        <v>45</v>
      </c>
      <c r="V418" s="66">
        <v>1</v>
      </c>
      <c r="W418" s="66" t="s">
        <v>733</v>
      </c>
    </row>
    <row r="419" spans="1:23" x14ac:dyDescent="0.25">
      <c r="A419" s="66" t="s">
        <v>1401</v>
      </c>
      <c r="B419" s="66" t="s">
        <v>1402</v>
      </c>
      <c r="C419" s="66">
        <v>37426</v>
      </c>
      <c r="D419" s="66">
        <v>43364908</v>
      </c>
      <c r="E419" s="66">
        <v>1827</v>
      </c>
      <c r="F419" s="67">
        <v>43146.643510104201</v>
      </c>
      <c r="G419" s="66" t="s">
        <v>770</v>
      </c>
      <c r="H419" s="66" t="s">
        <v>771</v>
      </c>
      <c r="I419" s="66">
        <v>759</v>
      </c>
      <c r="J419" s="66" t="s">
        <v>772</v>
      </c>
      <c r="K419" s="66">
        <v>2006</v>
      </c>
      <c r="L419" s="66" t="s">
        <v>1402</v>
      </c>
      <c r="M419" s="66">
        <v>3363832</v>
      </c>
      <c r="N419" s="66" t="s">
        <v>689</v>
      </c>
      <c r="O419" s="66" t="s">
        <v>708</v>
      </c>
      <c r="P419" s="66" t="s">
        <v>691</v>
      </c>
      <c r="Q419" s="66">
        <v>20700100306</v>
      </c>
      <c r="R419" s="66" t="s">
        <v>692</v>
      </c>
      <c r="S419" s="66" t="s">
        <v>252</v>
      </c>
      <c r="T419" s="66">
        <v>2.94</v>
      </c>
      <c r="U419" s="66" t="s">
        <v>9</v>
      </c>
      <c r="V419" s="66">
        <v>1</v>
      </c>
      <c r="W419" s="66" t="s">
        <v>733</v>
      </c>
    </row>
    <row r="420" spans="1:23" x14ac:dyDescent="0.25">
      <c r="A420" s="66" t="s">
        <v>1403</v>
      </c>
      <c r="B420" s="66" t="s">
        <v>1404</v>
      </c>
      <c r="C420" s="66">
        <v>26270</v>
      </c>
      <c r="D420" s="66">
        <v>43368353</v>
      </c>
      <c r="E420" s="66">
        <v>1827</v>
      </c>
      <c r="F420" s="67">
        <v>43146.643510104201</v>
      </c>
      <c r="G420" s="66" t="s">
        <v>770</v>
      </c>
      <c r="H420" s="66" t="s">
        <v>771</v>
      </c>
      <c r="I420" s="66">
        <v>759</v>
      </c>
      <c r="J420" s="66" t="s">
        <v>772</v>
      </c>
      <c r="K420" s="66">
        <v>2006</v>
      </c>
      <c r="L420" s="66" t="s">
        <v>1404</v>
      </c>
      <c r="M420" s="66">
        <v>3363831</v>
      </c>
      <c r="N420" s="66" t="s">
        <v>689</v>
      </c>
      <c r="O420" s="66" t="s">
        <v>708</v>
      </c>
      <c r="P420" s="66" t="s">
        <v>691</v>
      </c>
      <c r="Q420" s="66">
        <v>20700100306</v>
      </c>
      <c r="R420" s="66" t="s">
        <v>692</v>
      </c>
      <c r="S420" s="66" t="s">
        <v>468</v>
      </c>
      <c r="T420" s="66">
        <v>1.59</v>
      </c>
      <c r="U420" s="66" t="s">
        <v>9</v>
      </c>
      <c r="V420" s="66">
        <v>1</v>
      </c>
      <c r="W420" s="66" t="s">
        <v>733</v>
      </c>
    </row>
    <row r="421" spans="1:23" x14ac:dyDescent="0.25">
      <c r="A421" s="66" t="s">
        <v>1403</v>
      </c>
      <c r="B421" s="66" t="s">
        <v>1404</v>
      </c>
      <c r="C421" s="66">
        <v>36842</v>
      </c>
      <c r="D421" s="66">
        <v>43364906</v>
      </c>
      <c r="E421" s="66">
        <v>1827</v>
      </c>
      <c r="F421" s="67">
        <v>43146.643510104201</v>
      </c>
      <c r="G421" s="66" t="s">
        <v>770</v>
      </c>
      <c r="H421" s="66" t="s">
        <v>771</v>
      </c>
      <c r="I421" s="66">
        <v>759</v>
      </c>
      <c r="J421" s="66" t="s">
        <v>772</v>
      </c>
      <c r="K421" s="66">
        <v>2006</v>
      </c>
      <c r="L421" s="66" t="s">
        <v>1404</v>
      </c>
      <c r="M421" s="66">
        <v>3363831</v>
      </c>
      <c r="N421" s="66" t="s">
        <v>689</v>
      </c>
      <c r="O421" s="66" t="s">
        <v>708</v>
      </c>
      <c r="P421" s="66" t="s">
        <v>691</v>
      </c>
      <c r="Q421" s="66">
        <v>20700100306</v>
      </c>
      <c r="R421" s="66" t="s">
        <v>692</v>
      </c>
      <c r="S421" s="66" t="s">
        <v>252</v>
      </c>
      <c r="T421" s="66">
        <v>2.6960000000000002</v>
      </c>
      <c r="U421" s="66" t="s">
        <v>9</v>
      </c>
      <c r="V421" s="66">
        <v>1</v>
      </c>
      <c r="W421" s="66" t="s">
        <v>733</v>
      </c>
    </row>
    <row r="422" spans="1:23" x14ac:dyDescent="0.25">
      <c r="A422" s="66" t="s">
        <v>1403</v>
      </c>
      <c r="B422" s="66" t="s">
        <v>1404</v>
      </c>
      <c r="C422" s="66">
        <v>36843</v>
      </c>
      <c r="D422" s="66">
        <v>43364907</v>
      </c>
      <c r="E422" s="66">
        <v>1827</v>
      </c>
      <c r="F422" s="67">
        <v>43146.643510104201</v>
      </c>
      <c r="G422" s="66" t="s">
        <v>770</v>
      </c>
      <c r="H422" s="66" t="s">
        <v>771</v>
      </c>
      <c r="I422" s="66">
        <v>759</v>
      </c>
      <c r="J422" s="66" t="s">
        <v>772</v>
      </c>
      <c r="K422" s="66">
        <v>2006</v>
      </c>
      <c r="L422" s="66" t="s">
        <v>1404</v>
      </c>
      <c r="M422" s="66">
        <v>3363831</v>
      </c>
      <c r="N422" s="66" t="s">
        <v>689</v>
      </c>
      <c r="O422" s="66" t="s">
        <v>708</v>
      </c>
      <c r="P422" s="66" t="s">
        <v>691</v>
      </c>
      <c r="Q422" s="66">
        <v>20700100306</v>
      </c>
      <c r="R422" s="66" t="s">
        <v>692</v>
      </c>
      <c r="S422" s="66" t="s">
        <v>251</v>
      </c>
      <c r="T422" s="66">
        <v>0.13250000000000001</v>
      </c>
      <c r="U422" s="66" t="s">
        <v>45</v>
      </c>
      <c r="V422" s="66">
        <v>1</v>
      </c>
      <c r="W422" s="66" t="s">
        <v>733</v>
      </c>
    </row>
    <row r="423" spans="1:23" x14ac:dyDescent="0.25">
      <c r="A423" s="66" t="s">
        <v>1405</v>
      </c>
      <c r="B423" s="66" t="s">
        <v>1406</v>
      </c>
      <c r="C423" s="66">
        <v>26902</v>
      </c>
      <c r="D423" s="66">
        <v>43368352</v>
      </c>
      <c r="E423" s="66">
        <v>1827</v>
      </c>
      <c r="F423" s="67">
        <v>43146.643510104201</v>
      </c>
      <c r="G423" s="66" t="s">
        <v>770</v>
      </c>
      <c r="H423" s="66" t="s">
        <v>771</v>
      </c>
      <c r="I423" s="66">
        <v>759</v>
      </c>
      <c r="J423" s="66" t="s">
        <v>772</v>
      </c>
      <c r="K423" s="66">
        <v>2006</v>
      </c>
      <c r="L423" s="66" t="s">
        <v>1406</v>
      </c>
      <c r="M423" s="66">
        <v>3363830</v>
      </c>
      <c r="N423" s="66" t="s">
        <v>689</v>
      </c>
      <c r="O423" s="66" t="s">
        <v>708</v>
      </c>
      <c r="P423" s="66" t="s">
        <v>691</v>
      </c>
      <c r="Q423" s="66">
        <v>20700100306</v>
      </c>
      <c r="R423" s="66" t="s">
        <v>692</v>
      </c>
      <c r="S423" s="66" t="s">
        <v>468</v>
      </c>
      <c r="T423" s="66">
        <v>1.72</v>
      </c>
      <c r="U423" s="66" t="s">
        <v>9</v>
      </c>
      <c r="V423" s="66">
        <v>1</v>
      </c>
      <c r="W423" s="66" t="s">
        <v>733</v>
      </c>
    </row>
    <row r="424" spans="1:23" x14ac:dyDescent="0.25">
      <c r="A424" s="66" t="s">
        <v>1405</v>
      </c>
      <c r="B424" s="66" t="s">
        <v>1406</v>
      </c>
      <c r="C424" s="66">
        <v>37958</v>
      </c>
      <c r="D424" s="66">
        <v>43364820</v>
      </c>
      <c r="E424" s="66">
        <v>1827</v>
      </c>
      <c r="F424" s="67">
        <v>43146.643510104201</v>
      </c>
      <c r="G424" s="66" t="s">
        <v>770</v>
      </c>
      <c r="H424" s="66" t="s">
        <v>771</v>
      </c>
      <c r="I424" s="66">
        <v>759</v>
      </c>
      <c r="J424" s="66" t="s">
        <v>772</v>
      </c>
      <c r="K424" s="66">
        <v>2006</v>
      </c>
      <c r="L424" s="66" t="s">
        <v>1406</v>
      </c>
      <c r="M424" s="66">
        <v>3363830</v>
      </c>
      <c r="N424" s="66" t="s">
        <v>689</v>
      </c>
      <c r="O424" s="66" t="s">
        <v>708</v>
      </c>
      <c r="P424" s="66" t="s">
        <v>691</v>
      </c>
      <c r="Q424" s="66">
        <v>20700100306</v>
      </c>
      <c r="R424" s="66" t="s">
        <v>692</v>
      </c>
      <c r="S424" s="66" t="s">
        <v>252</v>
      </c>
      <c r="T424" s="66">
        <v>3.379</v>
      </c>
      <c r="U424" s="66" t="s">
        <v>9</v>
      </c>
      <c r="V424" s="66">
        <v>1</v>
      </c>
      <c r="W424" s="66" t="s">
        <v>733</v>
      </c>
    </row>
    <row r="425" spans="1:23" x14ac:dyDescent="0.25">
      <c r="A425" s="66" t="s">
        <v>1405</v>
      </c>
      <c r="B425" s="66" t="s">
        <v>1406</v>
      </c>
      <c r="C425" s="66">
        <v>38053</v>
      </c>
      <c r="D425" s="66">
        <v>43364877</v>
      </c>
      <c r="E425" s="66">
        <v>1827</v>
      </c>
      <c r="F425" s="67">
        <v>43146.643510104201</v>
      </c>
      <c r="G425" s="66" t="s">
        <v>770</v>
      </c>
      <c r="H425" s="66" t="s">
        <v>771</v>
      </c>
      <c r="I425" s="66">
        <v>759</v>
      </c>
      <c r="J425" s="66" t="s">
        <v>772</v>
      </c>
      <c r="K425" s="66">
        <v>2006</v>
      </c>
      <c r="L425" s="66" t="s">
        <v>1406</v>
      </c>
      <c r="M425" s="66">
        <v>3363830</v>
      </c>
      <c r="N425" s="66" t="s">
        <v>689</v>
      </c>
      <c r="O425" s="66" t="s">
        <v>708</v>
      </c>
      <c r="P425" s="66" t="s">
        <v>691</v>
      </c>
      <c r="Q425" s="66">
        <v>20700100306</v>
      </c>
      <c r="R425" s="66" t="s">
        <v>692</v>
      </c>
      <c r="S425" s="66" t="s">
        <v>251</v>
      </c>
      <c r="T425" s="66">
        <v>0.14330000000000001</v>
      </c>
      <c r="U425" s="66" t="s">
        <v>45</v>
      </c>
      <c r="V425" s="66">
        <v>1</v>
      </c>
      <c r="W425" s="66" t="s">
        <v>733</v>
      </c>
    </row>
    <row r="426" spans="1:23" x14ac:dyDescent="0.25">
      <c r="A426" s="66" t="s">
        <v>1407</v>
      </c>
      <c r="B426" s="66" t="s">
        <v>1408</v>
      </c>
      <c r="C426" s="66">
        <v>24489</v>
      </c>
      <c r="D426" s="66">
        <v>43368202</v>
      </c>
      <c r="E426" s="66">
        <v>1827</v>
      </c>
      <c r="F426" s="67">
        <v>43146.643510104201</v>
      </c>
      <c r="G426" s="66" t="s">
        <v>770</v>
      </c>
      <c r="H426" s="66" t="s">
        <v>771</v>
      </c>
      <c r="I426" s="66">
        <v>759</v>
      </c>
      <c r="J426" s="66" t="s">
        <v>772</v>
      </c>
      <c r="K426" s="66">
        <v>2006</v>
      </c>
      <c r="L426" s="66" t="s">
        <v>1408</v>
      </c>
      <c r="M426" s="66">
        <v>3363829</v>
      </c>
      <c r="N426" s="66" t="s">
        <v>689</v>
      </c>
      <c r="O426" s="66" t="s">
        <v>708</v>
      </c>
      <c r="P426" s="66" t="s">
        <v>691</v>
      </c>
      <c r="Q426" s="66">
        <v>20700100805</v>
      </c>
      <c r="R426" s="66" t="s">
        <v>692</v>
      </c>
      <c r="S426" s="66" t="s">
        <v>252</v>
      </c>
      <c r="T426" s="66">
        <v>4.7329999999999997</v>
      </c>
      <c r="U426" s="66" t="s">
        <v>9</v>
      </c>
      <c r="V426" s="66">
        <v>1</v>
      </c>
      <c r="W426" s="66" t="s">
        <v>733</v>
      </c>
    </row>
    <row r="427" spans="1:23" x14ac:dyDescent="0.25">
      <c r="A427" s="66" t="s">
        <v>1407</v>
      </c>
      <c r="B427" s="66" t="s">
        <v>1408</v>
      </c>
      <c r="C427" s="66">
        <v>36269</v>
      </c>
      <c r="D427" s="66">
        <v>43364876</v>
      </c>
      <c r="E427" s="66">
        <v>1827</v>
      </c>
      <c r="F427" s="67">
        <v>43146.643510104201</v>
      </c>
      <c r="G427" s="66" t="s">
        <v>770</v>
      </c>
      <c r="H427" s="66" t="s">
        <v>771</v>
      </c>
      <c r="I427" s="66">
        <v>759</v>
      </c>
      <c r="J427" s="66" t="s">
        <v>772</v>
      </c>
      <c r="K427" s="66">
        <v>2006</v>
      </c>
      <c r="L427" s="66" t="s">
        <v>1408</v>
      </c>
      <c r="M427" s="66">
        <v>3363829</v>
      </c>
      <c r="N427" s="66" t="s">
        <v>689</v>
      </c>
      <c r="O427" s="66" t="s">
        <v>708</v>
      </c>
      <c r="P427" s="66" t="s">
        <v>691</v>
      </c>
      <c r="Q427" s="66">
        <v>20700100805</v>
      </c>
      <c r="R427" s="66" t="s">
        <v>692</v>
      </c>
      <c r="S427" s="66" t="s">
        <v>251</v>
      </c>
      <c r="T427" s="66">
        <v>0.17499999999999999</v>
      </c>
      <c r="U427" s="66" t="s">
        <v>45</v>
      </c>
      <c r="V427" s="66">
        <v>1</v>
      </c>
      <c r="W427" s="66" t="s">
        <v>733</v>
      </c>
    </row>
    <row r="428" spans="1:23" x14ac:dyDescent="0.25">
      <c r="A428" s="66" t="s">
        <v>1407</v>
      </c>
      <c r="B428" s="66" t="s">
        <v>1408</v>
      </c>
      <c r="C428" s="66">
        <v>37547</v>
      </c>
      <c r="D428" s="66">
        <v>43364905</v>
      </c>
      <c r="E428" s="66">
        <v>1827</v>
      </c>
      <c r="F428" s="67">
        <v>43146.643510104201</v>
      </c>
      <c r="G428" s="66" t="s">
        <v>770</v>
      </c>
      <c r="H428" s="66" t="s">
        <v>771</v>
      </c>
      <c r="I428" s="66">
        <v>759</v>
      </c>
      <c r="J428" s="66" t="s">
        <v>772</v>
      </c>
      <c r="K428" s="66">
        <v>2006</v>
      </c>
      <c r="L428" s="66" t="s">
        <v>1408</v>
      </c>
      <c r="M428" s="66">
        <v>3363829</v>
      </c>
      <c r="N428" s="66" t="s">
        <v>689</v>
      </c>
      <c r="O428" s="66" t="s">
        <v>708</v>
      </c>
      <c r="P428" s="66" t="s">
        <v>691</v>
      </c>
      <c r="Q428" s="66">
        <v>20700100805</v>
      </c>
      <c r="R428" s="66" t="s">
        <v>692</v>
      </c>
      <c r="S428" s="66" t="s">
        <v>468</v>
      </c>
      <c r="T428" s="66">
        <v>2.1</v>
      </c>
      <c r="U428" s="66" t="s">
        <v>9</v>
      </c>
      <c r="V428" s="66">
        <v>1</v>
      </c>
      <c r="W428" s="66" t="s">
        <v>733</v>
      </c>
    </row>
    <row r="429" spans="1:23" x14ac:dyDescent="0.25">
      <c r="A429" s="66" t="s">
        <v>1409</v>
      </c>
      <c r="B429" s="66" t="s">
        <v>1410</v>
      </c>
      <c r="C429" s="66">
        <v>23114</v>
      </c>
      <c r="D429" s="66">
        <v>43372225</v>
      </c>
      <c r="E429" s="66">
        <v>1827</v>
      </c>
      <c r="F429" s="67">
        <v>43146.643510104201</v>
      </c>
      <c r="G429" s="66" t="s">
        <v>770</v>
      </c>
      <c r="H429" s="66" t="s">
        <v>771</v>
      </c>
      <c r="I429" s="66">
        <v>759</v>
      </c>
      <c r="J429" s="66" t="s">
        <v>772</v>
      </c>
      <c r="K429" s="66">
        <v>2006</v>
      </c>
      <c r="L429" s="66" t="s">
        <v>1410</v>
      </c>
      <c r="M429" s="66">
        <v>3363828</v>
      </c>
      <c r="N429" s="66" t="s">
        <v>689</v>
      </c>
      <c r="O429" s="66" t="s">
        <v>708</v>
      </c>
      <c r="P429" s="66" t="s">
        <v>691</v>
      </c>
      <c r="Q429" s="66">
        <v>20700100805</v>
      </c>
      <c r="R429" s="66" t="s">
        <v>692</v>
      </c>
      <c r="S429" s="66" t="s">
        <v>468</v>
      </c>
      <c r="T429" s="66">
        <v>2.1</v>
      </c>
      <c r="U429" s="66" t="s">
        <v>9</v>
      </c>
      <c r="V429" s="66">
        <v>1</v>
      </c>
      <c r="W429" s="66" t="s">
        <v>733</v>
      </c>
    </row>
    <row r="430" spans="1:23" x14ac:dyDescent="0.25">
      <c r="A430" s="66" t="s">
        <v>1409</v>
      </c>
      <c r="B430" s="66" t="s">
        <v>1410</v>
      </c>
      <c r="C430" s="66">
        <v>23115</v>
      </c>
      <c r="D430" s="66">
        <v>43372226</v>
      </c>
      <c r="E430" s="66">
        <v>1827</v>
      </c>
      <c r="F430" s="67">
        <v>43146.643510104201</v>
      </c>
      <c r="G430" s="66" t="s">
        <v>770</v>
      </c>
      <c r="H430" s="66" t="s">
        <v>771</v>
      </c>
      <c r="I430" s="66">
        <v>759</v>
      </c>
      <c r="J430" s="66" t="s">
        <v>772</v>
      </c>
      <c r="K430" s="66">
        <v>2006</v>
      </c>
      <c r="L430" s="66" t="s">
        <v>1410</v>
      </c>
      <c r="M430" s="66">
        <v>3363828</v>
      </c>
      <c r="N430" s="66" t="s">
        <v>689</v>
      </c>
      <c r="O430" s="66" t="s">
        <v>708</v>
      </c>
      <c r="P430" s="66" t="s">
        <v>691</v>
      </c>
      <c r="Q430" s="66">
        <v>20700100805</v>
      </c>
      <c r="R430" s="66" t="s">
        <v>692</v>
      </c>
      <c r="S430" s="66" t="s">
        <v>252</v>
      </c>
      <c r="T430" s="66">
        <v>4.18</v>
      </c>
      <c r="U430" s="66" t="s">
        <v>9</v>
      </c>
      <c r="V430" s="66">
        <v>1</v>
      </c>
      <c r="W430" s="66" t="s">
        <v>733</v>
      </c>
    </row>
    <row r="431" spans="1:23" x14ac:dyDescent="0.25">
      <c r="A431" s="66" t="s">
        <v>1409</v>
      </c>
      <c r="B431" s="66" t="s">
        <v>1410</v>
      </c>
      <c r="C431" s="66">
        <v>25287</v>
      </c>
      <c r="D431" s="66">
        <v>43368201</v>
      </c>
      <c r="E431" s="66">
        <v>1827</v>
      </c>
      <c r="F431" s="67">
        <v>43146.643510104201</v>
      </c>
      <c r="G431" s="66" t="s">
        <v>770</v>
      </c>
      <c r="H431" s="66" t="s">
        <v>771</v>
      </c>
      <c r="I431" s="66">
        <v>759</v>
      </c>
      <c r="J431" s="66" t="s">
        <v>772</v>
      </c>
      <c r="K431" s="66">
        <v>2006</v>
      </c>
      <c r="L431" s="66" t="s">
        <v>1410</v>
      </c>
      <c r="M431" s="66">
        <v>3363828</v>
      </c>
      <c r="N431" s="66" t="s">
        <v>689</v>
      </c>
      <c r="O431" s="66" t="s">
        <v>708</v>
      </c>
      <c r="P431" s="66" t="s">
        <v>691</v>
      </c>
      <c r="Q431" s="66">
        <v>20700100805</v>
      </c>
      <c r="R431" s="66" t="s">
        <v>692</v>
      </c>
      <c r="S431" s="66" t="s">
        <v>251</v>
      </c>
      <c r="T431" s="66">
        <v>0.17499999999999999</v>
      </c>
      <c r="U431" s="66" t="s">
        <v>45</v>
      </c>
      <c r="V431" s="66">
        <v>1</v>
      </c>
      <c r="W431" s="66" t="s">
        <v>733</v>
      </c>
    </row>
    <row r="432" spans="1:23" x14ac:dyDescent="0.25">
      <c r="A432" s="66" t="s">
        <v>1411</v>
      </c>
      <c r="B432" s="66" t="s">
        <v>1412</v>
      </c>
      <c r="C432" s="66">
        <v>36832</v>
      </c>
      <c r="D432" s="66">
        <v>43364818</v>
      </c>
      <c r="E432" s="66">
        <v>1827</v>
      </c>
      <c r="F432" s="67">
        <v>43146.643510104201</v>
      </c>
      <c r="G432" s="66" t="s">
        <v>770</v>
      </c>
      <c r="H432" s="66" t="s">
        <v>771</v>
      </c>
      <c r="I432" s="66">
        <v>759</v>
      </c>
      <c r="J432" s="66" t="s">
        <v>772</v>
      </c>
      <c r="K432" s="66">
        <v>2006</v>
      </c>
      <c r="L432" s="66" t="s">
        <v>1412</v>
      </c>
      <c r="M432" s="66">
        <v>3363827</v>
      </c>
      <c r="N432" s="66" t="s">
        <v>689</v>
      </c>
      <c r="O432" s="66" t="s">
        <v>708</v>
      </c>
      <c r="P432" s="66" t="s">
        <v>691</v>
      </c>
      <c r="Q432" s="66">
        <v>20700100402</v>
      </c>
      <c r="R432" s="66" t="s">
        <v>692</v>
      </c>
      <c r="S432" s="66" t="s">
        <v>468</v>
      </c>
      <c r="T432" s="66">
        <v>2.1800000000000002</v>
      </c>
      <c r="U432" s="66" t="s">
        <v>9</v>
      </c>
      <c r="V432" s="66">
        <v>1</v>
      </c>
      <c r="W432" s="66" t="s">
        <v>733</v>
      </c>
    </row>
    <row r="433" spans="1:23" x14ac:dyDescent="0.25">
      <c r="A433" s="66" t="s">
        <v>1411</v>
      </c>
      <c r="B433" s="66" t="s">
        <v>1412</v>
      </c>
      <c r="C433" s="66">
        <v>36833</v>
      </c>
      <c r="D433" s="66">
        <v>43364819</v>
      </c>
      <c r="E433" s="66">
        <v>1827</v>
      </c>
      <c r="F433" s="67">
        <v>43146.643510104201</v>
      </c>
      <c r="G433" s="66" t="s">
        <v>770</v>
      </c>
      <c r="H433" s="66" t="s">
        <v>771</v>
      </c>
      <c r="I433" s="66">
        <v>759</v>
      </c>
      <c r="J433" s="66" t="s">
        <v>772</v>
      </c>
      <c r="K433" s="66">
        <v>2006</v>
      </c>
      <c r="L433" s="66" t="s">
        <v>1412</v>
      </c>
      <c r="M433" s="66">
        <v>3363827</v>
      </c>
      <c r="N433" s="66" t="s">
        <v>689</v>
      </c>
      <c r="O433" s="66" t="s">
        <v>708</v>
      </c>
      <c r="P433" s="66" t="s">
        <v>691</v>
      </c>
      <c r="Q433" s="66">
        <v>20700100402</v>
      </c>
      <c r="R433" s="66" t="s">
        <v>692</v>
      </c>
      <c r="S433" s="66" t="s">
        <v>251</v>
      </c>
      <c r="T433" s="66">
        <v>0.1817</v>
      </c>
      <c r="U433" s="66" t="s">
        <v>45</v>
      </c>
      <c r="V433" s="66">
        <v>1</v>
      </c>
      <c r="W433" s="66" t="s">
        <v>733</v>
      </c>
    </row>
    <row r="434" spans="1:23" x14ac:dyDescent="0.25">
      <c r="A434" s="66" t="s">
        <v>1411</v>
      </c>
      <c r="B434" s="66" t="s">
        <v>1412</v>
      </c>
      <c r="C434" s="66">
        <v>36841</v>
      </c>
      <c r="D434" s="66">
        <v>43364904</v>
      </c>
      <c r="E434" s="66">
        <v>1827</v>
      </c>
      <c r="F434" s="67">
        <v>43146.643510104201</v>
      </c>
      <c r="G434" s="66" t="s">
        <v>770</v>
      </c>
      <c r="H434" s="66" t="s">
        <v>771</v>
      </c>
      <c r="I434" s="66">
        <v>759</v>
      </c>
      <c r="J434" s="66" t="s">
        <v>772</v>
      </c>
      <c r="K434" s="66">
        <v>2006</v>
      </c>
      <c r="L434" s="66" t="s">
        <v>1412</v>
      </c>
      <c r="M434" s="66">
        <v>3363827</v>
      </c>
      <c r="N434" s="66" t="s">
        <v>689</v>
      </c>
      <c r="O434" s="66" t="s">
        <v>708</v>
      </c>
      <c r="P434" s="66" t="s">
        <v>691</v>
      </c>
      <c r="Q434" s="66">
        <v>20700100402</v>
      </c>
      <c r="R434" s="66" t="s">
        <v>692</v>
      </c>
      <c r="S434" s="66" t="s">
        <v>252</v>
      </c>
      <c r="T434" s="66">
        <v>3.94</v>
      </c>
      <c r="U434" s="66" t="s">
        <v>9</v>
      </c>
      <c r="V434" s="66">
        <v>1</v>
      </c>
      <c r="W434" s="66" t="s">
        <v>733</v>
      </c>
    </row>
    <row r="435" spans="1:23" x14ac:dyDescent="0.25">
      <c r="A435" s="66" t="s">
        <v>1413</v>
      </c>
      <c r="B435" s="66" t="s">
        <v>1414</v>
      </c>
      <c r="C435" s="66">
        <v>31414</v>
      </c>
      <c r="D435" s="66">
        <v>43364346</v>
      </c>
      <c r="E435" s="66">
        <v>1827</v>
      </c>
      <c r="F435" s="67">
        <v>43146.643510104201</v>
      </c>
      <c r="G435" s="66" t="s">
        <v>770</v>
      </c>
      <c r="H435" s="66" t="s">
        <v>771</v>
      </c>
      <c r="I435" s="66">
        <v>759</v>
      </c>
      <c r="J435" s="66" t="s">
        <v>772</v>
      </c>
      <c r="K435" s="66">
        <v>2006</v>
      </c>
      <c r="L435" s="66" t="s">
        <v>1414</v>
      </c>
      <c r="M435" s="66">
        <v>3363826</v>
      </c>
      <c r="N435" s="66" t="s">
        <v>689</v>
      </c>
      <c r="O435" s="66" t="s">
        <v>708</v>
      </c>
      <c r="P435" s="66" t="s">
        <v>691</v>
      </c>
      <c r="Q435" s="66">
        <v>20700100805</v>
      </c>
      <c r="R435" s="66" t="s">
        <v>692</v>
      </c>
      <c r="S435" s="66" t="s">
        <v>251</v>
      </c>
      <c r="T435" s="66">
        <v>0.23330000000000001</v>
      </c>
      <c r="U435" s="66" t="s">
        <v>45</v>
      </c>
      <c r="V435" s="66">
        <v>1</v>
      </c>
      <c r="W435" s="66" t="s">
        <v>733</v>
      </c>
    </row>
    <row r="436" spans="1:23" x14ac:dyDescent="0.25">
      <c r="A436" s="66" t="s">
        <v>1413</v>
      </c>
      <c r="B436" s="66" t="s">
        <v>1414</v>
      </c>
      <c r="C436" s="66">
        <v>37655</v>
      </c>
      <c r="D436" s="66">
        <v>43364817</v>
      </c>
      <c r="E436" s="66">
        <v>1827</v>
      </c>
      <c r="F436" s="67">
        <v>43146.643510104201</v>
      </c>
      <c r="G436" s="66" t="s">
        <v>770</v>
      </c>
      <c r="H436" s="66" t="s">
        <v>771</v>
      </c>
      <c r="I436" s="66">
        <v>759</v>
      </c>
      <c r="J436" s="66" t="s">
        <v>772</v>
      </c>
      <c r="K436" s="66">
        <v>2006</v>
      </c>
      <c r="L436" s="66" t="s">
        <v>1414</v>
      </c>
      <c r="M436" s="66">
        <v>3363826</v>
      </c>
      <c r="N436" s="66" t="s">
        <v>689</v>
      </c>
      <c r="O436" s="66" t="s">
        <v>708</v>
      </c>
      <c r="P436" s="66" t="s">
        <v>691</v>
      </c>
      <c r="Q436" s="66">
        <v>20700100805</v>
      </c>
      <c r="R436" s="66" t="s">
        <v>692</v>
      </c>
      <c r="S436" s="66" t="s">
        <v>252</v>
      </c>
      <c r="T436" s="66">
        <v>3.2879999999999998</v>
      </c>
      <c r="U436" s="66" t="s">
        <v>9</v>
      </c>
      <c r="V436" s="66">
        <v>1</v>
      </c>
      <c r="W436" s="66" t="s">
        <v>733</v>
      </c>
    </row>
    <row r="437" spans="1:23" x14ac:dyDescent="0.25">
      <c r="A437" s="66" t="s">
        <v>1413</v>
      </c>
      <c r="B437" s="66" t="s">
        <v>1414</v>
      </c>
      <c r="C437" s="66">
        <v>56861</v>
      </c>
      <c r="D437" s="66">
        <v>43414754</v>
      </c>
      <c r="E437" s="66">
        <v>1827</v>
      </c>
      <c r="F437" s="67">
        <v>43146.643510104201</v>
      </c>
      <c r="G437" s="66" t="s">
        <v>770</v>
      </c>
      <c r="H437" s="66" t="s">
        <v>771</v>
      </c>
      <c r="I437" s="66">
        <v>759</v>
      </c>
      <c r="J437" s="66" t="s">
        <v>772</v>
      </c>
      <c r="K437" s="66">
        <v>2006</v>
      </c>
      <c r="L437" s="66" t="s">
        <v>1414</v>
      </c>
      <c r="M437" s="66">
        <v>3363826</v>
      </c>
      <c r="N437" s="66" t="s">
        <v>689</v>
      </c>
      <c r="O437" s="66" t="s">
        <v>708</v>
      </c>
      <c r="P437" s="66" t="s">
        <v>691</v>
      </c>
      <c r="Q437" s="66">
        <v>20700100805</v>
      </c>
      <c r="R437" s="66" t="s">
        <v>692</v>
      </c>
      <c r="S437" s="66" t="s">
        <v>468</v>
      </c>
      <c r="T437" s="66">
        <v>2.8</v>
      </c>
      <c r="U437" s="66" t="s">
        <v>9</v>
      </c>
      <c r="V437" s="66">
        <v>1</v>
      </c>
      <c r="W437" s="66" t="s">
        <v>733</v>
      </c>
    </row>
    <row r="438" spans="1:23" x14ac:dyDescent="0.25">
      <c r="A438" s="66" t="s">
        <v>1415</v>
      </c>
      <c r="B438" s="66" t="s">
        <v>1416</v>
      </c>
      <c r="C438" s="66">
        <v>21213</v>
      </c>
      <c r="D438" s="66">
        <v>43372224</v>
      </c>
      <c r="E438" s="66">
        <v>1827</v>
      </c>
      <c r="F438" s="67">
        <v>43146.643510104201</v>
      </c>
      <c r="G438" s="66" t="s">
        <v>770</v>
      </c>
      <c r="H438" s="66" t="s">
        <v>771</v>
      </c>
      <c r="I438" s="66">
        <v>759</v>
      </c>
      <c r="J438" s="66" t="s">
        <v>772</v>
      </c>
      <c r="K438" s="66">
        <v>2006</v>
      </c>
      <c r="L438" s="66" t="s">
        <v>1416</v>
      </c>
      <c r="M438" s="66">
        <v>3363824</v>
      </c>
      <c r="N438" s="66" t="s">
        <v>689</v>
      </c>
      <c r="O438" s="66" t="s">
        <v>708</v>
      </c>
      <c r="P438" s="66" t="s">
        <v>691</v>
      </c>
      <c r="Q438" s="66">
        <v>20700100306</v>
      </c>
      <c r="R438" s="66" t="s">
        <v>692</v>
      </c>
      <c r="S438" s="66" t="s">
        <v>252</v>
      </c>
      <c r="T438" s="66">
        <v>7.8979999999999997</v>
      </c>
      <c r="U438" s="66" t="s">
        <v>9</v>
      </c>
      <c r="V438" s="66">
        <v>1</v>
      </c>
      <c r="W438" s="66" t="s">
        <v>733</v>
      </c>
    </row>
    <row r="439" spans="1:23" x14ac:dyDescent="0.25">
      <c r="A439" s="66" t="s">
        <v>1415</v>
      </c>
      <c r="B439" s="66" t="s">
        <v>1416</v>
      </c>
      <c r="C439" s="66">
        <v>30858</v>
      </c>
      <c r="D439" s="66">
        <v>43364345</v>
      </c>
      <c r="E439" s="66">
        <v>1827</v>
      </c>
      <c r="F439" s="67">
        <v>43146.643510104201</v>
      </c>
      <c r="G439" s="66" t="s">
        <v>770</v>
      </c>
      <c r="H439" s="66" t="s">
        <v>771</v>
      </c>
      <c r="I439" s="66">
        <v>759</v>
      </c>
      <c r="J439" s="66" t="s">
        <v>772</v>
      </c>
      <c r="K439" s="66">
        <v>2006</v>
      </c>
      <c r="L439" s="66" t="s">
        <v>1416</v>
      </c>
      <c r="M439" s="66">
        <v>3363824</v>
      </c>
      <c r="N439" s="66" t="s">
        <v>689</v>
      </c>
      <c r="O439" s="66" t="s">
        <v>708</v>
      </c>
      <c r="P439" s="66" t="s">
        <v>691</v>
      </c>
      <c r="Q439" s="66">
        <v>20700100306</v>
      </c>
      <c r="R439" s="66" t="s">
        <v>692</v>
      </c>
      <c r="S439" s="66" t="s">
        <v>251</v>
      </c>
      <c r="T439" s="66">
        <v>0.2525</v>
      </c>
      <c r="U439" s="66" t="s">
        <v>45</v>
      </c>
      <c r="V439" s="66">
        <v>1</v>
      </c>
      <c r="W439" s="66" t="s">
        <v>733</v>
      </c>
    </row>
    <row r="440" spans="1:23" x14ac:dyDescent="0.25">
      <c r="A440" s="66" t="s">
        <v>1415</v>
      </c>
      <c r="B440" s="66" t="s">
        <v>1416</v>
      </c>
      <c r="C440" s="66">
        <v>34873</v>
      </c>
      <c r="D440" s="66">
        <v>43364816</v>
      </c>
      <c r="E440" s="66">
        <v>1827</v>
      </c>
      <c r="F440" s="67">
        <v>43146.643510104201</v>
      </c>
      <c r="G440" s="66" t="s">
        <v>770</v>
      </c>
      <c r="H440" s="66" t="s">
        <v>771</v>
      </c>
      <c r="I440" s="66">
        <v>759</v>
      </c>
      <c r="J440" s="66" t="s">
        <v>772</v>
      </c>
      <c r="K440" s="66">
        <v>2006</v>
      </c>
      <c r="L440" s="66" t="s">
        <v>1416</v>
      </c>
      <c r="M440" s="66">
        <v>3363824</v>
      </c>
      <c r="N440" s="66" t="s">
        <v>689</v>
      </c>
      <c r="O440" s="66" t="s">
        <v>708</v>
      </c>
      <c r="P440" s="66" t="s">
        <v>691</v>
      </c>
      <c r="Q440" s="66">
        <v>20700100306</v>
      </c>
      <c r="R440" s="66" t="s">
        <v>692</v>
      </c>
      <c r="S440" s="66" t="s">
        <v>468</v>
      </c>
      <c r="T440" s="66">
        <v>3.03</v>
      </c>
      <c r="U440" s="66" t="s">
        <v>9</v>
      </c>
      <c r="V440" s="66">
        <v>1</v>
      </c>
      <c r="W440" s="66" t="s">
        <v>733</v>
      </c>
    </row>
    <row r="441" spans="1:23" x14ac:dyDescent="0.25">
      <c r="A441" s="66" t="s">
        <v>1417</v>
      </c>
      <c r="B441" s="66" t="s">
        <v>1418</v>
      </c>
      <c r="C441" s="66">
        <v>34872</v>
      </c>
      <c r="D441" s="66">
        <v>43364815</v>
      </c>
      <c r="E441" s="66">
        <v>1827</v>
      </c>
      <c r="F441" s="67">
        <v>43146.643510104201</v>
      </c>
      <c r="G441" s="66" t="s">
        <v>770</v>
      </c>
      <c r="H441" s="66" t="s">
        <v>771</v>
      </c>
      <c r="I441" s="66">
        <v>759</v>
      </c>
      <c r="J441" s="66" t="s">
        <v>772</v>
      </c>
      <c r="K441" s="66">
        <v>2006</v>
      </c>
      <c r="L441" s="66" t="s">
        <v>1418</v>
      </c>
      <c r="M441" s="66">
        <v>3363823</v>
      </c>
      <c r="N441" s="66" t="s">
        <v>689</v>
      </c>
      <c r="O441" s="66" t="s">
        <v>708</v>
      </c>
      <c r="P441" s="66" t="s">
        <v>691</v>
      </c>
      <c r="Q441" s="66">
        <v>20700100306</v>
      </c>
      <c r="R441" s="66" t="s">
        <v>692</v>
      </c>
      <c r="S441" s="66" t="s">
        <v>468</v>
      </c>
      <c r="T441" s="66">
        <v>3.69</v>
      </c>
      <c r="U441" s="66" t="s">
        <v>9</v>
      </c>
      <c r="V441" s="66">
        <v>1</v>
      </c>
      <c r="W441" s="66" t="s">
        <v>733</v>
      </c>
    </row>
    <row r="442" spans="1:23" x14ac:dyDescent="0.25">
      <c r="A442" s="66" t="s">
        <v>1417</v>
      </c>
      <c r="B442" s="66" t="s">
        <v>1418</v>
      </c>
      <c r="C442" s="66">
        <v>37003</v>
      </c>
      <c r="D442" s="66">
        <v>43364903</v>
      </c>
      <c r="E442" s="66">
        <v>1827</v>
      </c>
      <c r="F442" s="67">
        <v>43146.643510104201</v>
      </c>
      <c r="G442" s="66" t="s">
        <v>770</v>
      </c>
      <c r="H442" s="66" t="s">
        <v>771</v>
      </c>
      <c r="I442" s="66">
        <v>759</v>
      </c>
      <c r="J442" s="66" t="s">
        <v>772</v>
      </c>
      <c r="K442" s="66">
        <v>2006</v>
      </c>
      <c r="L442" s="66" t="s">
        <v>1418</v>
      </c>
      <c r="M442" s="66">
        <v>3363823</v>
      </c>
      <c r="N442" s="66" t="s">
        <v>689</v>
      </c>
      <c r="O442" s="66" t="s">
        <v>708</v>
      </c>
      <c r="P442" s="66" t="s">
        <v>691</v>
      </c>
      <c r="Q442" s="66">
        <v>20700100306</v>
      </c>
      <c r="R442" s="66" t="s">
        <v>692</v>
      </c>
      <c r="S442" s="66" t="s">
        <v>251</v>
      </c>
      <c r="T442" s="66">
        <v>0.3075</v>
      </c>
      <c r="U442" s="66" t="s">
        <v>45</v>
      </c>
      <c r="V442" s="66">
        <v>1</v>
      </c>
      <c r="W442" s="66" t="s">
        <v>733</v>
      </c>
    </row>
    <row r="443" spans="1:23" x14ac:dyDescent="0.25">
      <c r="A443" s="66" t="s">
        <v>1417</v>
      </c>
      <c r="B443" s="66" t="s">
        <v>1418</v>
      </c>
      <c r="C443" s="66">
        <v>56979</v>
      </c>
      <c r="D443" s="66">
        <v>43414753</v>
      </c>
      <c r="E443" s="66">
        <v>1827</v>
      </c>
      <c r="F443" s="67">
        <v>43146.643510104201</v>
      </c>
      <c r="G443" s="66" t="s">
        <v>770</v>
      </c>
      <c r="H443" s="66" t="s">
        <v>771</v>
      </c>
      <c r="I443" s="66">
        <v>759</v>
      </c>
      <c r="J443" s="66" t="s">
        <v>772</v>
      </c>
      <c r="K443" s="66">
        <v>2006</v>
      </c>
      <c r="L443" s="66" t="s">
        <v>1418</v>
      </c>
      <c r="M443" s="66">
        <v>3363823</v>
      </c>
      <c r="N443" s="66" t="s">
        <v>689</v>
      </c>
      <c r="O443" s="66" t="s">
        <v>708</v>
      </c>
      <c r="P443" s="66" t="s">
        <v>691</v>
      </c>
      <c r="Q443" s="66">
        <v>20700100306</v>
      </c>
      <c r="R443" s="66" t="s">
        <v>692</v>
      </c>
      <c r="S443" s="66" t="s">
        <v>252</v>
      </c>
      <c r="T443" s="66">
        <v>7.0229999999999997</v>
      </c>
      <c r="U443" s="66" t="s">
        <v>9</v>
      </c>
      <c r="V443" s="66">
        <v>1</v>
      </c>
      <c r="W443" s="66" t="s">
        <v>733</v>
      </c>
    </row>
    <row r="444" spans="1:23" x14ac:dyDescent="0.25">
      <c r="A444" s="66" t="s">
        <v>1419</v>
      </c>
      <c r="B444" s="66" t="s">
        <v>1420</v>
      </c>
      <c r="C444" s="66">
        <v>36082</v>
      </c>
      <c r="D444" s="66">
        <v>43364813</v>
      </c>
      <c r="E444" s="66">
        <v>1827</v>
      </c>
      <c r="F444" s="67">
        <v>43146.643510104201</v>
      </c>
      <c r="G444" s="66" t="s">
        <v>770</v>
      </c>
      <c r="H444" s="66" t="s">
        <v>771</v>
      </c>
      <c r="I444" s="66">
        <v>759</v>
      </c>
      <c r="J444" s="66" t="s">
        <v>772</v>
      </c>
      <c r="K444" s="66">
        <v>2006</v>
      </c>
      <c r="L444" s="66" t="s">
        <v>1420</v>
      </c>
      <c r="M444" s="66">
        <v>3363822</v>
      </c>
      <c r="N444" s="66" t="s">
        <v>689</v>
      </c>
      <c r="O444" s="66" t="s">
        <v>708</v>
      </c>
      <c r="P444" s="66" t="s">
        <v>691</v>
      </c>
      <c r="Q444" s="66">
        <v>20700100306</v>
      </c>
      <c r="R444" s="66" t="s">
        <v>692</v>
      </c>
      <c r="S444" s="66" t="s">
        <v>252</v>
      </c>
      <c r="T444" s="66">
        <v>0.11799999999999999</v>
      </c>
      <c r="U444" s="66" t="s">
        <v>9</v>
      </c>
      <c r="V444" s="66">
        <v>1</v>
      </c>
      <c r="W444" s="66" t="s">
        <v>733</v>
      </c>
    </row>
    <row r="445" spans="1:23" x14ac:dyDescent="0.25">
      <c r="A445" s="66" t="s">
        <v>1419</v>
      </c>
      <c r="B445" s="66" t="s">
        <v>1420</v>
      </c>
      <c r="C445" s="66">
        <v>36267</v>
      </c>
      <c r="D445" s="66">
        <v>43364814</v>
      </c>
      <c r="E445" s="66">
        <v>1827</v>
      </c>
      <c r="F445" s="67">
        <v>43146.643510104201</v>
      </c>
      <c r="G445" s="66" t="s">
        <v>770</v>
      </c>
      <c r="H445" s="66" t="s">
        <v>771</v>
      </c>
      <c r="I445" s="66">
        <v>759</v>
      </c>
      <c r="J445" s="66" t="s">
        <v>772</v>
      </c>
      <c r="K445" s="66">
        <v>2006</v>
      </c>
      <c r="L445" s="66" t="s">
        <v>1420</v>
      </c>
      <c r="M445" s="66">
        <v>3363822</v>
      </c>
      <c r="N445" s="66" t="s">
        <v>689</v>
      </c>
      <c r="O445" s="66" t="s">
        <v>708</v>
      </c>
      <c r="P445" s="66" t="s">
        <v>691</v>
      </c>
      <c r="Q445" s="66">
        <v>20700100306</v>
      </c>
      <c r="R445" s="66" t="s">
        <v>692</v>
      </c>
      <c r="S445" s="66" t="s">
        <v>251</v>
      </c>
      <c r="T445" s="66">
        <v>9.1999999999999998E-3</v>
      </c>
      <c r="U445" s="66" t="s">
        <v>45</v>
      </c>
      <c r="V445" s="66">
        <v>1</v>
      </c>
      <c r="W445" s="66" t="s">
        <v>733</v>
      </c>
    </row>
    <row r="446" spans="1:23" x14ac:dyDescent="0.25">
      <c r="A446" s="66" t="s">
        <v>1419</v>
      </c>
      <c r="B446" s="66" t="s">
        <v>1420</v>
      </c>
      <c r="C446" s="66">
        <v>37546</v>
      </c>
      <c r="D446" s="66">
        <v>43364902</v>
      </c>
      <c r="E446" s="66">
        <v>1827</v>
      </c>
      <c r="F446" s="67">
        <v>43146.643510104201</v>
      </c>
      <c r="G446" s="66" t="s">
        <v>770</v>
      </c>
      <c r="H446" s="66" t="s">
        <v>771</v>
      </c>
      <c r="I446" s="66">
        <v>759</v>
      </c>
      <c r="J446" s="66" t="s">
        <v>772</v>
      </c>
      <c r="K446" s="66">
        <v>2006</v>
      </c>
      <c r="L446" s="66" t="s">
        <v>1420</v>
      </c>
      <c r="M446" s="66">
        <v>3363822</v>
      </c>
      <c r="N446" s="66" t="s">
        <v>689</v>
      </c>
      <c r="O446" s="66" t="s">
        <v>708</v>
      </c>
      <c r="P446" s="66" t="s">
        <v>691</v>
      </c>
      <c r="Q446" s="66">
        <v>20700100306</v>
      </c>
      <c r="R446" s="66" t="s">
        <v>692</v>
      </c>
      <c r="S446" s="66" t="s">
        <v>468</v>
      </c>
      <c r="T446" s="66">
        <v>0.11</v>
      </c>
      <c r="U446" s="66" t="s">
        <v>9</v>
      </c>
      <c r="V446" s="66">
        <v>1</v>
      </c>
      <c r="W446" s="66" t="s">
        <v>733</v>
      </c>
    </row>
    <row r="447" spans="1:23" x14ac:dyDescent="0.25">
      <c r="A447" s="66" t="s">
        <v>1421</v>
      </c>
      <c r="B447" s="66" t="s">
        <v>1422</v>
      </c>
      <c r="C447" s="66">
        <v>26901</v>
      </c>
      <c r="D447" s="66">
        <v>43368350</v>
      </c>
      <c r="E447" s="66">
        <v>1827</v>
      </c>
      <c r="F447" s="67">
        <v>43146.643510104201</v>
      </c>
      <c r="G447" s="66" t="s">
        <v>770</v>
      </c>
      <c r="H447" s="66" t="s">
        <v>771</v>
      </c>
      <c r="I447" s="66">
        <v>759</v>
      </c>
      <c r="J447" s="66" t="s">
        <v>772</v>
      </c>
      <c r="K447" s="66">
        <v>2006</v>
      </c>
      <c r="L447" s="66" t="s">
        <v>1422</v>
      </c>
      <c r="M447" s="66">
        <v>3363821</v>
      </c>
      <c r="N447" s="66" t="s">
        <v>689</v>
      </c>
      <c r="O447" s="66" t="s">
        <v>708</v>
      </c>
      <c r="P447" s="66" t="s">
        <v>691</v>
      </c>
      <c r="Q447" s="66">
        <v>20700100306</v>
      </c>
      <c r="R447" s="66" t="s">
        <v>692</v>
      </c>
      <c r="S447" s="66" t="s">
        <v>468</v>
      </c>
      <c r="T447" s="66">
        <v>0.23</v>
      </c>
      <c r="U447" s="66" t="s">
        <v>9</v>
      </c>
      <c r="V447" s="66">
        <v>1</v>
      </c>
      <c r="W447" s="66" t="s">
        <v>733</v>
      </c>
    </row>
    <row r="448" spans="1:23" x14ac:dyDescent="0.25">
      <c r="A448" s="66" t="s">
        <v>1421</v>
      </c>
      <c r="B448" s="66" t="s">
        <v>1422</v>
      </c>
      <c r="C448" s="66">
        <v>36276</v>
      </c>
      <c r="D448" s="66">
        <v>43364344</v>
      </c>
      <c r="E448" s="66">
        <v>1827</v>
      </c>
      <c r="F448" s="67">
        <v>43146.643510104201</v>
      </c>
      <c r="G448" s="66" t="s">
        <v>770</v>
      </c>
      <c r="H448" s="66" t="s">
        <v>771</v>
      </c>
      <c r="I448" s="66">
        <v>759</v>
      </c>
      <c r="J448" s="66" t="s">
        <v>772</v>
      </c>
      <c r="K448" s="66">
        <v>2006</v>
      </c>
      <c r="L448" s="66" t="s">
        <v>1422</v>
      </c>
      <c r="M448" s="66">
        <v>3363821</v>
      </c>
      <c r="N448" s="66" t="s">
        <v>689</v>
      </c>
      <c r="O448" s="66" t="s">
        <v>708</v>
      </c>
      <c r="P448" s="66" t="s">
        <v>691</v>
      </c>
      <c r="Q448" s="66">
        <v>20700100306</v>
      </c>
      <c r="R448" s="66" t="s">
        <v>692</v>
      </c>
      <c r="S448" s="66" t="s">
        <v>252</v>
      </c>
      <c r="T448" s="66">
        <v>0.36599999999999999</v>
      </c>
      <c r="U448" s="66" t="s">
        <v>9</v>
      </c>
      <c r="V448" s="66">
        <v>1</v>
      </c>
      <c r="W448" s="66" t="s">
        <v>733</v>
      </c>
    </row>
    <row r="449" spans="1:23" x14ac:dyDescent="0.25">
      <c r="A449" s="66" t="s">
        <v>1421</v>
      </c>
      <c r="B449" s="66" t="s">
        <v>1422</v>
      </c>
      <c r="C449" s="66">
        <v>39813</v>
      </c>
      <c r="D449" s="66">
        <v>43364901</v>
      </c>
      <c r="E449" s="66">
        <v>1827</v>
      </c>
      <c r="F449" s="67">
        <v>43146.643510104201</v>
      </c>
      <c r="G449" s="66" t="s">
        <v>770</v>
      </c>
      <c r="H449" s="66" t="s">
        <v>771</v>
      </c>
      <c r="I449" s="66">
        <v>759</v>
      </c>
      <c r="J449" s="66" t="s">
        <v>772</v>
      </c>
      <c r="K449" s="66">
        <v>2006</v>
      </c>
      <c r="L449" s="66" t="s">
        <v>1422</v>
      </c>
      <c r="M449" s="66">
        <v>3363821</v>
      </c>
      <c r="N449" s="66" t="s">
        <v>689</v>
      </c>
      <c r="O449" s="66" t="s">
        <v>708</v>
      </c>
      <c r="P449" s="66" t="s">
        <v>691</v>
      </c>
      <c r="Q449" s="66">
        <v>20700100306</v>
      </c>
      <c r="R449" s="66" t="s">
        <v>692</v>
      </c>
      <c r="S449" s="66" t="s">
        <v>251</v>
      </c>
      <c r="T449" s="66">
        <v>1.9199999999999998E-2</v>
      </c>
      <c r="U449" s="66" t="s">
        <v>45</v>
      </c>
      <c r="V449" s="66">
        <v>1</v>
      </c>
      <c r="W449" s="66" t="s">
        <v>733</v>
      </c>
    </row>
    <row r="450" spans="1:23" x14ac:dyDescent="0.25">
      <c r="A450" s="66" t="s">
        <v>1423</v>
      </c>
      <c r="B450" s="66" t="s">
        <v>1424</v>
      </c>
      <c r="C450" s="66">
        <v>23497</v>
      </c>
      <c r="D450" s="66">
        <v>43372131</v>
      </c>
      <c r="E450" s="66">
        <v>1827</v>
      </c>
      <c r="F450" s="67">
        <v>43146.643510104201</v>
      </c>
      <c r="G450" s="66" t="s">
        <v>770</v>
      </c>
      <c r="H450" s="66" t="s">
        <v>771</v>
      </c>
      <c r="I450" s="66">
        <v>759</v>
      </c>
      <c r="J450" s="66" t="s">
        <v>772</v>
      </c>
      <c r="K450" s="66">
        <v>2006</v>
      </c>
      <c r="L450" s="66" t="s">
        <v>1424</v>
      </c>
      <c r="M450" s="66">
        <v>3363820</v>
      </c>
      <c r="N450" s="66" t="s">
        <v>689</v>
      </c>
      <c r="O450" s="66" t="s">
        <v>708</v>
      </c>
      <c r="P450" s="66" t="s">
        <v>691</v>
      </c>
      <c r="Q450" s="66">
        <v>20700100306</v>
      </c>
      <c r="R450" s="66" t="s">
        <v>692</v>
      </c>
      <c r="S450" s="66" t="s">
        <v>468</v>
      </c>
      <c r="T450" s="66">
        <v>0.26</v>
      </c>
      <c r="U450" s="66" t="s">
        <v>9</v>
      </c>
      <c r="V450" s="66">
        <v>1</v>
      </c>
      <c r="W450" s="66" t="s">
        <v>733</v>
      </c>
    </row>
    <row r="451" spans="1:23" x14ac:dyDescent="0.25">
      <c r="A451" s="66" t="s">
        <v>1423</v>
      </c>
      <c r="B451" s="66" t="s">
        <v>1424</v>
      </c>
      <c r="C451" s="66">
        <v>36831</v>
      </c>
      <c r="D451" s="66">
        <v>43364812</v>
      </c>
      <c r="E451" s="66">
        <v>1827</v>
      </c>
      <c r="F451" s="67">
        <v>43146.643510104201</v>
      </c>
      <c r="G451" s="66" t="s">
        <v>770</v>
      </c>
      <c r="H451" s="66" t="s">
        <v>771</v>
      </c>
      <c r="I451" s="66">
        <v>759</v>
      </c>
      <c r="J451" s="66" t="s">
        <v>772</v>
      </c>
      <c r="K451" s="66">
        <v>2006</v>
      </c>
      <c r="L451" s="66" t="s">
        <v>1424</v>
      </c>
      <c r="M451" s="66">
        <v>3363820</v>
      </c>
      <c r="N451" s="66" t="s">
        <v>689</v>
      </c>
      <c r="O451" s="66" t="s">
        <v>708</v>
      </c>
      <c r="P451" s="66" t="s">
        <v>691</v>
      </c>
      <c r="Q451" s="66">
        <v>20700100306</v>
      </c>
      <c r="R451" s="66" t="s">
        <v>692</v>
      </c>
      <c r="S451" s="66" t="s">
        <v>252</v>
      </c>
      <c r="T451" s="66">
        <v>0.48699999999999999</v>
      </c>
      <c r="U451" s="66" t="s">
        <v>9</v>
      </c>
      <c r="V451" s="66">
        <v>1</v>
      </c>
      <c r="W451" s="66" t="s">
        <v>733</v>
      </c>
    </row>
    <row r="452" spans="1:23" x14ac:dyDescent="0.25">
      <c r="A452" s="66" t="s">
        <v>1423</v>
      </c>
      <c r="B452" s="66" t="s">
        <v>1424</v>
      </c>
      <c r="C452" s="66">
        <v>58614</v>
      </c>
      <c r="D452" s="66">
        <v>43414752</v>
      </c>
      <c r="E452" s="66">
        <v>1827</v>
      </c>
      <c r="F452" s="67">
        <v>43146.643510104201</v>
      </c>
      <c r="G452" s="66" t="s">
        <v>770</v>
      </c>
      <c r="H452" s="66" t="s">
        <v>771</v>
      </c>
      <c r="I452" s="66">
        <v>759</v>
      </c>
      <c r="J452" s="66" t="s">
        <v>772</v>
      </c>
      <c r="K452" s="66">
        <v>2006</v>
      </c>
      <c r="L452" s="66" t="s">
        <v>1424</v>
      </c>
      <c r="M452" s="66">
        <v>3363820</v>
      </c>
      <c r="N452" s="66" t="s">
        <v>689</v>
      </c>
      <c r="O452" s="66" t="s">
        <v>708</v>
      </c>
      <c r="P452" s="66" t="s">
        <v>691</v>
      </c>
      <c r="Q452" s="66">
        <v>20700100306</v>
      </c>
      <c r="R452" s="66" t="s">
        <v>692</v>
      </c>
      <c r="S452" s="66" t="s">
        <v>251</v>
      </c>
      <c r="T452" s="66">
        <v>2.1700000000000001E-2</v>
      </c>
      <c r="U452" s="66" t="s">
        <v>45</v>
      </c>
      <c r="V452" s="66">
        <v>1</v>
      </c>
      <c r="W452" s="66" t="s">
        <v>733</v>
      </c>
    </row>
    <row r="453" spans="1:23" x14ac:dyDescent="0.25">
      <c r="A453" s="66" t="s">
        <v>1425</v>
      </c>
      <c r="B453" s="66" t="s">
        <v>1426</v>
      </c>
      <c r="C453" s="66">
        <v>25286</v>
      </c>
      <c r="D453" s="66">
        <v>43368200</v>
      </c>
      <c r="E453" s="66">
        <v>1827</v>
      </c>
      <c r="F453" s="67">
        <v>43146.643510104201</v>
      </c>
      <c r="G453" s="66" t="s">
        <v>770</v>
      </c>
      <c r="H453" s="66" t="s">
        <v>771</v>
      </c>
      <c r="I453" s="66">
        <v>759</v>
      </c>
      <c r="J453" s="66" t="s">
        <v>772</v>
      </c>
      <c r="K453" s="66">
        <v>2006</v>
      </c>
      <c r="L453" s="66" t="s">
        <v>1426</v>
      </c>
      <c r="M453" s="66">
        <v>3363819</v>
      </c>
      <c r="N453" s="66" t="s">
        <v>689</v>
      </c>
      <c r="O453" s="66" t="s">
        <v>708</v>
      </c>
      <c r="P453" s="66" t="s">
        <v>691</v>
      </c>
      <c r="Q453" s="66">
        <v>20700100306</v>
      </c>
      <c r="R453" s="66" t="s">
        <v>692</v>
      </c>
      <c r="S453" s="66" t="s">
        <v>252</v>
      </c>
      <c r="T453" s="66">
        <v>0.59599999999999997</v>
      </c>
      <c r="U453" s="66" t="s">
        <v>9</v>
      </c>
      <c r="V453" s="66">
        <v>1</v>
      </c>
      <c r="W453" s="66" t="s">
        <v>733</v>
      </c>
    </row>
    <row r="454" spans="1:23" x14ac:dyDescent="0.25">
      <c r="A454" s="66" t="s">
        <v>1425</v>
      </c>
      <c r="B454" s="66" t="s">
        <v>1426</v>
      </c>
      <c r="C454" s="66">
        <v>26900</v>
      </c>
      <c r="D454" s="66">
        <v>43368349</v>
      </c>
      <c r="E454" s="66">
        <v>1827</v>
      </c>
      <c r="F454" s="67">
        <v>43146.643510104201</v>
      </c>
      <c r="G454" s="66" t="s">
        <v>770</v>
      </c>
      <c r="H454" s="66" t="s">
        <v>771</v>
      </c>
      <c r="I454" s="66">
        <v>759</v>
      </c>
      <c r="J454" s="66" t="s">
        <v>772</v>
      </c>
      <c r="K454" s="66">
        <v>2006</v>
      </c>
      <c r="L454" s="66" t="s">
        <v>1426</v>
      </c>
      <c r="M454" s="66">
        <v>3363819</v>
      </c>
      <c r="N454" s="66" t="s">
        <v>689</v>
      </c>
      <c r="O454" s="66" t="s">
        <v>708</v>
      </c>
      <c r="P454" s="66" t="s">
        <v>691</v>
      </c>
      <c r="Q454" s="66">
        <v>20700100306</v>
      </c>
      <c r="R454" s="66" t="s">
        <v>692</v>
      </c>
      <c r="S454" s="66" t="s">
        <v>468</v>
      </c>
      <c r="T454" s="66">
        <v>0.34</v>
      </c>
      <c r="U454" s="66" t="s">
        <v>9</v>
      </c>
      <c r="V454" s="66">
        <v>1</v>
      </c>
      <c r="W454" s="66" t="s">
        <v>733</v>
      </c>
    </row>
    <row r="455" spans="1:23" x14ac:dyDescent="0.25">
      <c r="A455" s="66" t="s">
        <v>1425</v>
      </c>
      <c r="B455" s="66" t="s">
        <v>1426</v>
      </c>
      <c r="C455" s="66">
        <v>38052</v>
      </c>
      <c r="D455" s="66">
        <v>43364875</v>
      </c>
      <c r="E455" s="66">
        <v>1827</v>
      </c>
      <c r="F455" s="67">
        <v>43146.643510104201</v>
      </c>
      <c r="G455" s="66" t="s">
        <v>770</v>
      </c>
      <c r="H455" s="66" t="s">
        <v>771</v>
      </c>
      <c r="I455" s="66">
        <v>759</v>
      </c>
      <c r="J455" s="66" t="s">
        <v>772</v>
      </c>
      <c r="K455" s="66">
        <v>2006</v>
      </c>
      <c r="L455" s="66" t="s">
        <v>1426</v>
      </c>
      <c r="M455" s="66">
        <v>3363819</v>
      </c>
      <c r="N455" s="66" t="s">
        <v>689</v>
      </c>
      <c r="O455" s="66" t="s">
        <v>708</v>
      </c>
      <c r="P455" s="66" t="s">
        <v>691</v>
      </c>
      <c r="Q455" s="66">
        <v>20700100306</v>
      </c>
      <c r="R455" s="66" t="s">
        <v>692</v>
      </c>
      <c r="S455" s="66" t="s">
        <v>251</v>
      </c>
      <c r="T455" s="66">
        <v>2.8299999999999999E-2</v>
      </c>
      <c r="U455" s="66" t="s">
        <v>45</v>
      </c>
      <c r="V455" s="66">
        <v>1</v>
      </c>
      <c r="W455" s="66" t="s">
        <v>733</v>
      </c>
    </row>
    <row r="456" spans="1:23" x14ac:dyDescent="0.25">
      <c r="A456" s="66" t="s">
        <v>1427</v>
      </c>
      <c r="B456" s="66" t="s">
        <v>1428</v>
      </c>
      <c r="C456" s="66">
        <v>24903</v>
      </c>
      <c r="D456" s="66">
        <v>43368348</v>
      </c>
      <c r="E456" s="66">
        <v>1827</v>
      </c>
      <c r="F456" s="67">
        <v>43146.643510104201</v>
      </c>
      <c r="G456" s="66" t="s">
        <v>770</v>
      </c>
      <c r="H456" s="66" t="s">
        <v>771</v>
      </c>
      <c r="I456" s="66">
        <v>759</v>
      </c>
      <c r="J456" s="66" t="s">
        <v>772</v>
      </c>
      <c r="K456" s="66">
        <v>2006</v>
      </c>
      <c r="L456" s="66" t="s">
        <v>1428</v>
      </c>
      <c r="M456" s="66">
        <v>3363818</v>
      </c>
      <c r="N456" s="66" t="s">
        <v>689</v>
      </c>
      <c r="O456" s="66" t="s">
        <v>708</v>
      </c>
      <c r="P456" s="66" t="s">
        <v>691</v>
      </c>
      <c r="Q456" s="66">
        <v>20700100306</v>
      </c>
      <c r="R456" s="66" t="s">
        <v>692</v>
      </c>
      <c r="S456" s="66" t="s">
        <v>251</v>
      </c>
      <c r="T456" s="66">
        <v>0.15</v>
      </c>
      <c r="U456" s="66" t="s">
        <v>45</v>
      </c>
      <c r="V456" s="66">
        <v>1</v>
      </c>
      <c r="W456" s="66" t="s">
        <v>733</v>
      </c>
    </row>
    <row r="457" spans="1:23" x14ac:dyDescent="0.25">
      <c r="A457" s="66" t="s">
        <v>1427</v>
      </c>
      <c r="B457" s="66" t="s">
        <v>1428</v>
      </c>
      <c r="C457" s="66">
        <v>36960</v>
      </c>
      <c r="D457" s="66">
        <v>43364811</v>
      </c>
      <c r="E457" s="66">
        <v>1827</v>
      </c>
      <c r="F457" s="67">
        <v>43146.643510104201</v>
      </c>
      <c r="G457" s="66" t="s">
        <v>770</v>
      </c>
      <c r="H457" s="66" t="s">
        <v>771</v>
      </c>
      <c r="I457" s="66">
        <v>759</v>
      </c>
      <c r="J457" s="66" t="s">
        <v>772</v>
      </c>
      <c r="K457" s="66">
        <v>2006</v>
      </c>
      <c r="L457" s="66" t="s">
        <v>1428</v>
      </c>
      <c r="M457" s="66">
        <v>3363818</v>
      </c>
      <c r="N457" s="66" t="s">
        <v>689</v>
      </c>
      <c r="O457" s="66" t="s">
        <v>708</v>
      </c>
      <c r="P457" s="66" t="s">
        <v>691</v>
      </c>
      <c r="Q457" s="66">
        <v>20700100306</v>
      </c>
      <c r="R457" s="66" t="s">
        <v>692</v>
      </c>
      <c r="S457" s="66" t="s">
        <v>468</v>
      </c>
      <c r="T457" s="66">
        <v>1.8</v>
      </c>
      <c r="U457" s="66" t="s">
        <v>9</v>
      </c>
      <c r="V457" s="66">
        <v>1</v>
      </c>
      <c r="W457" s="66" t="s">
        <v>733</v>
      </c>
    </row>
    <row r="458" spans="1:23" x14ac:dyDescent="0.25">
      <c r="A458" s="66" t="s">
        <v>1427</v>
      </c>
      <c r="B458" s="66" t="s">
        <v>1428</v>
      </c>
      <c r="C458" s="66">
        <v>36966</v>
      </c>
      <c r="D458" s="66">
        <v>43364900</v>
      </c>
      <c r="E458" s="66">
        <v>1827</v>
      </c>
      <c r="F458" s="67">
        <v>43146.643510104201</v>
      </c>
      <c r="G458" s="66" t="s">
        <v>770</v>
      </c>
      <c r="H458" s="66" t="s">
        <v>771</v>
      </c>
      <c r="I458" s="66">
        <v>759</v>
      </c>
      <c r="J458" s="66" t="s">
        <v>772</v>
      </c>
      <c r="K458" s="66">
        <v>2006</v>
      </c>
      <c r="L458" s="66" t="s">
        <v>1428</v>
      </c>
      <c r="M458" s="66">
        <v>3363818</v>
      </c>
      <c r="N458" s="66" t="s">
        <v>689</v>
      </c>
      <c r="O458" s="66" t="s">
        <v>708</v>
      </c>
      <c r="P458" s="66" t="s">
        <v>691</v>
      </c>
      <c r="Q458" s="66">
        <v>20700100306</v>
      </c>
      <c r="R458" s="66" t="s">
        <v>692</v>
      </c>
      <c r="S458" s="66" t="s">
        <v>252</v>
      </c>
      <c r="T458" s="66">
        <v>3.2909999999999999</v>
      </c>
      <c r="U458" s="66" t="s">
        <v>9</v>
      </c>
      <c r="V458" s="66">
        <v>1</v>
      </c>
      <c r="W458" s="66" t="s">
        <v>733</v>
      </c>
    </row>
    <row r="459" spans="1:23" x14ac:dyDescent="0.25">
      <c r="A459" s="66" t="s">
        <v>1429</v>
      </c>
      <c r="B459" s="66" t="s">
        <v>1430</v>
      </c>
      <c r="C459" s="66">
        <v>20114</v>
      </c>
      <c r="D459" s="66">
        <v>43372130</v>
      </c>
      <c r="E459" s="66">
        <v>1827</v>
      </c>
      <c r="F459" s="67">
        <v>43146.643510104201</v>
      </c>
      <c r="G459" s="66" t="s">
        <v>770</v>
      </c>
      <c r="H459" s="66" t="s">
        <v>771</v>
      </c>
      <c r="I459" s="66">
        <v>759</v>
      </c>
      <c r="J459" s="66" t="s">
        <v>772</v>
      </c>
      <c r="K459" s="66">
        <v>2006</v>
      </c>
      <c r="L459" s="66" t="s">
        <v>1430</v>
      </c>
      <c r="M459" s="66">
        <v>3363817</v>
      </c>
      <c r="N459" s="66" t="s">
        <v>689</v>
      </c>
      <c r="O459" s="66" t="s">
        <v>708</v>
      </c>
      <c r="P459" s="66" t="s">
        <v>691</v>
      </c>
      <c r="Q459" s="66">
        <v>20700100402</v>
      </c>
      <c r="R459" s="66" t="s">
        <v>692</v>
      </c>
      <c r="S459" s="66" t="s">
        <v>468</v>
      </c>
      <c r="T459" s="66">
        <v>0.9</v>
      </c>
      <c r="U459" s="66" t="s">
        <v>9</v>
      </c>
      <c r="V459" s="66">
        <v>1</v>
      </c>
      <c r="W459" s="66" t="s">
        <v>733</v>
      </c>
    </row>
    <row r="460" spans="1:23" x14ac:dyDescent="0.25">
      <c r="A460" s="66" t="s">
        <v>1429</v>
      </c>
      <c r="B460" s="66" t="s">
        <v>1430</v>
      </c>
      <c r="C460" s="66">
        <v>25934</v>
      </c>
      <c r="D460" s="66">
        <v>43368347</v>
      </c>
      <c r="E460" s="66">
        <v>1827</v>
      </c>
      <c r="F460" s="67">
        <v>43146.643510104201</v>
      </c>
      <c r="G460" s="66" t="s">
        <v>770</v>
      </c>
      <c r="H460" s="66" t="s">
        <v>771</v>
      </c>
      <c r="I460" s="66">
        <v>759</v>
      </c>
      <c r="J460" s="66" t="s">
        <v>772</v>
      </c>
      <c r="K460" s="66">
        <v>2006</v>
      </c>
      <c r="L460" s="66" t="s">
        <v>1430</v>
      </c>
      <c r="M460" s="66">
        <v>3363817</v>
      </c>
      <c r="N460" s="66" t="s">
        <v>689</v>
      </c>
      <c r="O460" s="66" t="s">
        <v>708</v>
      </c>
      <c r="P460" s="66" t="s">
        <v>691</v>
      </c>
      <c r="Q460" s="66">
        <v>20700100402</v>
      </c>
      <c r="R460" s="66" t="s">
        <v>692</v>
      </c>
      <c r="S460" s="66" t="s">
        <v>251</v>
      </c>
      <c r="T460" s="66">
        <v>7.4999999999999997E-2</v>
      </c>
      <c r="U460" s="66" t="s">
        <v>45</v>
      </c>
      <c r="V460" s="66">
        <v>1</v>
      </c>
      <c r="W460" s="66" t="s">
        <v>733</v>
      </c>
    </row>
    <row r="461" spans="1:23" x14ac:dyDescent="0.25">
      <c r="A461" s="66" t="s">
        <v>1429</v>
      </c>
      <c r="B461" s="66" t="s">
        <v>1430</v>
      </c>
      <c r="C461" s="66">
        <v>37425</v>
      </c>
      <c r="D461" s="66">
        <v>43364899</v>
      </c>
      <c r="E461" s="66">
        <v>1827</v>
      </c>
      <c r="F461" s="67">
        <v>43146.643510104201</v>
      </c>
      <c r="G461" s="66" t="s">
        <v>770</v>
      </c>
      <c r="H461" s="66" t="s">
        <v>771</v>
      </c>
      <c r="I461" s="66">
        <v>759</v>
      </c>
      <c r="J461" s="66" t="s">
        <v>772</v>
      </c>
      <c r="K461" s="66">
        <v>2006</v>
      </c>
      <c r="L461" s="66" t="s">
        <v>1430</v>
      </c>
      <c r="M461" s="66">
        <v>3363817</v>
      </c>
      <c r="N461" s="66" t="s">
        <v>689</v>
      </c>
      <c r="O461" s="66" t="s">
        <v>708</v>
      </c>
      <c r="P461" s="66" t="s">
        <v>691</v>
      </c>
      <c r="Q461" s="66">
        <v>20700100402</v>
      </c>
      <c r="R461" s="66" t="s">
        <v>692</v>
      </c>
      <c r="S461" s="66" t="s">
        <v>252</v>
      </c>
      <c r="T461" s="66">
        <v>1.022</v>
      </c>
      <c r="U461" s="66" t="s">
        <v>9</v>
      </c>
      <c r="V461" s="66">
        <v>1</v>
      </c>
      <c r="W461" s="66" t="s">
        <v>733</v>
      </c>
    </row>
    <row r="462" spans="1:23" x14ac:dyDescent="0.25">
      <c r="A462" s="66" t="s">
        <v>1431</v>
      </c>
      <c r="B462" s="66" t="s">
        <v>1432</v>
      </c>
      <c r="C462" s="66">
        <v>35398</v>
      </c>
      <c r="D462" s="66">
        <v>43364873</v>
      </c>
      <c r="E462" s="66">
        <v>1827</v>
      </c>
      <c r="F462" s="67">
        <v>43146.643510104201</v>
      </c>
      <c r="G462" s="66" t="s">
        <v>770</v>
      </c>
      <c r="H462" s="66" t="s">
        <v>771</v>
      </c>
      <c r="I462" s="66">
        <v>759</v>
      </c>
      <c r="J462" s="66" t="s">
        <v>772</v>
      </c>
      <c r="K462" s="66">
        <v>2006</v>
      </c>
      <c r="L462" s="66" t="s">
        <v>1432</v>
      </c>
      <c r="M462" s="66">
        <v>3363815</v>
      </c>
      <c r="N462" s="66" t="s">
        <v>689</v>
      </c>
      <c r="O462" s="66" t="s">
        <v>708</v>
      </c>
      <c r="P462" s="66" t="s">
        <v>691</v>
      </c>
      <c r="Q462" s="66">
        <v>20700100805</v>
      </c>
      <c r="R462" s="66" t="s">
        <v>692</v>
      </c>
      <c r="S462" s="66" t="s">
        <v>252</v>
      </c>
      <c r="T462" s="66">
        <v>0.182</v>
      </c>
      <c r="U462" s="66" t="s">
        <v>9</v>
      </c>
      <c r="V462" s="66">
        <v>1</v>
      </c>
      <c r="W462" s="66" t="s">
        <v>733</v>
      </c>
    </row>
    <row r="463" spans="1:23" x14ac:dyDescent="0.25">
      <c r="A463" s="66" t="s">
        <v>1431</v>
      </c>
      <c r="B463" s="66" t="s">
        <v>1432</v>
      </c>
      <c r="C463" s="66">
        <v>35399</v>
      </c>
      <c r="D463" s="66">
        <v>43364874</v>
      </c>
      <c r="E463" s="66">
        <v>1827</v>
      </c>
      <c r="F463" s="67">
        <v>43146.643510104201</v>
      </c>
      <c r="G463" s="66" t="s">
        <v>770</v>
      </c>
      <c r="H463" s="66" t="s">
        <v>771</v>
      </c>
      <c r="I463" s="66">
        <v>759</v>
      </c>
      <c r="J463" s="66" t="s">
        <v>772</v>
      </c>
      <c r="K463" s="66">
        <v>2006</v>
      </c>
      <c r="L463" s="66" t="s">
        <v>1432</v>
      </c>
      <c r="M463" s="66">
        <v>3363815</v>
      </c>
      <c r="N463" s="66" t="s">
        <v>689</v>
      </c>
      <c r="O463" s="66" t="s">
        <v>708</v>
      </c>
      <c r="P463" s="66" t="s">
        <v>691</v>
      </c>
      <c r="Q463" s="66">
        <v>20700100805</v>
      </c>
      <c r="R463" s="66" t="s">
        <v>692</v>
      </c>
      <c r="S463" s="66" t="s">
        <v>251</v>
      </c>
      <c r="T463" s="66">
        <v>0.01</v>
      </c>
      <c r="U463" s="66" t="s">
        <v>45</v>
      </c>
      <c r="V463" s="66">
        <v>1</v>
      </c>
      <c r="W463" s="66" t="s">
        <v>733</v>
      </c>
    </row>
    <row r="464" spans="1:23" x14ac:dyDescent="0.25">
      <c r="A464" s="66" t="s">
        <v>1431</v>
      </c>
      <c r="B464" s="66" t="s">
        <v>1432</v>
      </c>
      <c r="C464" s="66">
        <v>57669</v>
      </c>
      <c r="D464" s="66">
        <v>43414751</v>
      </c>
      <c r="E464" s="66">
        <v>1827</v>
      </c>
      <c r="F464" s="67">
        <v>43146.643510104201</v>
      </c>
      <c r="G464" s="66" t="s">
        <v>770</v>
      </c>
      <c r="H464" s="66" t="s">
        <v>771</v>
      </c>
      <c r="I464" s="66">
        <v>759</v>
      </c>
      <c r="J464" s="66" t="s">
        <v>772</v>
      </c>
      <c r="K464" s="66">
        <v>2006</v>
      </c>
      <c r="L464" s="66" t="s">
        <v>1432</v>
      </c>
      <c r="M464" s="66">
        <v>3363815</v>
      </c>
      <c r="N464" s="66" t="s">
        <v>689</v>
      </c>
      <c r="O464" s="66" t="s">
        <v>708</v>
      </c>
      <c r="P464" s="66" t="s">
        <v>691</v>
      </c>
      <c r="Q464" s="66">
        <v>20700100805</v>
      </c>
      <c r="R464" s="66" t="s">
        <v>692</v>
      </c>
      <c r="S464" s="66" t="s">
        <v>468</v>
      </c>
      <c r="T464" s="66">
        <v>0.12</v>
      </c>
      <c r="U464" s="66" t="s">
        <v>9</v>
      </c>
      <c r="V464" s="66">
        <v>1</v>
      </c>
      <c r="W464" s="66" t="s">
        <v>733</v>
      </c>
    </row>
    <row r="465" spans="1:23" x14ac:dyDescent="0.25">
      <c r="A465" s="66" t="s">
        <v>1433</v>
      </c>
      <c r="B465" s="66" t="s">
        <v>1434</v>
      </c>
      <c r="C465" s="66">
        <v>24161</v>
      </c>
      <c r="D465" s="66">
        <v>43368198</v>
      </c>
      <c r="E465" s="66">
        <v>1827</v>
      </c>
      <c r="F465" s="67">
        <v>43146.643510104201</v>
      </c>
      <c r="G465" s="66" t="s">
        <v>770</v>
      </c>
      <c r="H465" s="66" t="s">
        <v>771</v>
      </c>
      <c r="I465" s="66">
        <v>759</v>
      </c>
      <c r="J465" s="66" t="s">
        <v>772</v>
      </c>
      <c r="K465" s="66">
        <v>2006</v>
      </c>
      <c r="L465" s="66" t="s">
        <v>1434</v>
      </c>
      <c r="M465" s="66">
        <v>3363814</v>
      </c>
      <c r="N465" s="66" t="s">
        <v>689</v>
      </c>
      <c r="O465" s="66" t="s">
        <v>708</v>
      </c>
      <c r="P465" s="66" t="s">
        <v>691</v>
      </c>
      <c r="Q465" s="66">
        <v>20700100805</v>
      </c>
      <c r="R465" s="66" t="s">
        <v>692</v>
      </c>
      <c r="S465" s="66" t="s">
        <v>468</v>
      </c>
      <c r="T465" s="66">
        <v>0.255</v>
      </c>
      <c r="U465" s="66" t="s">
        <v>9</v>
      </c>
      <c r="V465" s="66">
        <v>1</v>
      </c>
      <c r="W465" s="66" t="s">
        <v>733</v>
      </c>
    </row>
    <row r="466" spans="1:23" x14ac:dyDescent="0.25">
      <c r="A466" s="66" t="s">
        <v>1433</v>
      </c>
      <c r="B466" s="66" t="s">
        <v>1434</v>
      </c>
      <c r="C466" s="66">
        <v>36537</v>
      </c>
      <c r="D466" s="66">
        <v>43364809</v>
      </c>
      <c r="E466" s="66">
        <v>1827</v>
      </c>
      <c r="F466" s="67">
        <v>43146.643510104201</v>
      </c>
      <c r="G466" s="66" t="s">
        <v>770</v>
      </c>
      <c r="H466" s="66" t="s">
        <v>771</v>
      </c>
      <c r="I466" s="66">
        <v>759</v>
      </c>
      <c r="J466" s="66" t="s">
        <v>772</v>
      </c>
      <c r="K466" s="66">
        <v>2006</v>
      </c>
      <c r="L466" s="66" t="s">
        <v>1434</v>
      </c>
      <c r="M466" s="66">
        <v>3363814</v>
      </c>
      <c r="N466" s="66" t="s">
        <v>689</v>
      </c>
      <c r="O466" s="66" t="s">
        <v>708</v>
      </c>
      <c r="P466" s="66" t="s">
        <v>691</v>
      </c>
      <c r="Q466" s="66">
        <v>20700100805</v>
      </c>
      <c r="R466" s="66" t="s">
        <v>692</v>
      </c>
      <c r="S466" s="66" t="s">
        <v>251</v>
      </c>
      <c r="T466" s="66">
        <v>2.1299999999999999E-2</v>
      </c>
      <c r="U466" s="66" t="s">
        <v>45</v>
      </c>
      <c r="V466" s="66">
        <v>1</v>
      </c>
      <c r="W466" s="66" t="s">
        <v>733</v>
      </c>
    </row>
    <row r="467" spans="1:23" x14ac:dyDescent="0.25">
      <c r="A467" s="66" t="s">
        <v>1433</v>
      </c>
      <c r="B467" s="66" t="s">
        <v>1434</v>
      </c>
      <c r="C467" s="66">
        <v>57491</v>
      </c>
      <c r="D467" s="66">
        <v>43414750</v>
      </c>
      <c r="E467" s="66">
        <v>1827</v>
      </c>
      <c r="F467" s="67">
        <v>43146.643510104201</v>
      </c>
      <c r="G467" s="66" t="s">
        <v>770</v>
      </c>
      <c r="H467" s="66" t="s">
        <v>771</v>
      </c>
      <c r="I467" s="66">
        <v>759</v>
      </c>
      <c r="J467" s="66" t="s">
        <v>772</v>
      </c>
      <c r="K467" s="66">
        <v>2006</v>
      </c>
      <c r="L467" s="66" t="s">
        <v>1434</v>
      </c>
      <c r="M467" s="66">
        <v>3363814</v>
      </c>
      <c r="N467" s="66" t="s">
        <v>689</v>
      </c>
      <c r="O467" s="66" t="s">
        <v>708</v>
      </c>
      <c r="P467" s="66" t="s">
        <v>691</v>
      </c>
      <c r="Q467" s="66">
        <v>20700100805</v>
      </c>
      <c r="R467" s="66" t="s">
        <v>692</v>
      </c>
      <c r="S467" s="66" t="s">
        <v>252</v>
      </c>
      <c r="T467" s="66">
        <v>0.33300000000000002</v>
      </c>
      <c r="U467" s="66" t="s">
        <v>9</v>
      </c>
      <c r="V467" s="66">
        <v>1</v>
      </c>
      <c r="W467" s="66" t="s">
        <v>733</v>
      </c>
    </row>
    <row r="468" spans="1:23" x14ac:dyDescent="0.25">
      <c r="A468" s="66" t="s">
        <v>1435</v>
      </c>
      <c r="B468" s="66" t="s">
        <v>1436</v>
      </c>
      <c r="C468" s="66">
        <v>36738</v>
      </c>
      <c r="D468" s="66">
        <v>43364808</v>
      </c>
      <c r="E468" s="66">
        <v>1827</v>
      </c>
      <c r="F468" s="67">
        <v>43146.643510104201</v>
      </c>
      <c r="G468" s="66" t="s">
        <v>770</v>
      </c>
      <c r="H468" s="66" t="s">
        <v>771</v>
      </c>
      <c r="I468" s="66">
        <v>759</v>
      </c>
      <c r="J468" s="66" t="s">
        <v>772</v>
      </c>
      <c r="K468" s="66">
        <v>2006</v>
      </c>
      <c r="L468" s="66" t="s">
        <v>1436</v>
      </c>
      <c r="M468" s="66">
        <v>3363813</v>
      </c>
      <c r="N468" s="66" t="s">
        <v>689</v>
      </c>
      <c r="O468" s="66" t="s">
        <v>708</v>
      </c>
      <c r="P468" s="66" t="s">
        <v>691</v>
      </c>
      <c r="Q468" s="66">
        <v>20700100805</v>
      </c>
      <c r="R468" s="66" t="s">
        <v>692</v>
      </c>
      <c r="S468" s="66" t="s">
        <v>468</v>
      </c>
      <c r="T468" s="66">
        <v>0.41</v>
      </c>
      <c r="U468" s="66" t="s">
        <v>9</v>
      </c>
      <c r="V468" s="66">
        <v>1</v>
      </c>
      <c r="W468" s="66" t="s">
        <v>733</v>
      </c>
    </row>
    <row r="469" spans="1:23" x14ac:dyDescent="0.25">
      <c r="A469" s="66" t="s">
        <v>1435</v>
      </c>
      <c r="B469" s="66" t="s">
        <v>1436</v>
      </c>
      <c r="C469" s="66">
        <v>36839</v>
      </c>
      <c r="D469" s="66">
        <v>43364897</v>
      </c>
      <c r="E469" s="66">
        <v>1827</v>
      </c>
      <c r="F469" s="67">
        <v>43146.643510104201</v>
      </c>
      <c r="G469" s="66" t="s">
        <v>770</v>
      </c>
      <c r="H469" s="66" t="s">
        <v>771</v>
      </c>
      <c r="I469" s="66">
        <v>759</v>
      </c>
      <c r="J469" s="66" t="s">
        <v>772</v>
      </c>
      <c r="K469" s="66">
        <v>2006</v>
      </c>
      <c r="L469" s="66" t="s">
        <v>1436</v>
      </c>
      <c r="M469" s="66">
        <v>3363813</v>
      </c>
      <c r="N469" s="66" t="s">
        <v>689</v>
      </c>
      <c r="O469" s="66" t="s">
        <v>708</v>
      </c>
      <c r="P469" s="66" t="s">
        <v>691</v>
      </c>
      <c r="Q469" s="66">
        <v>20700100805</v>
      </c>
      <c r="R469" s="66" t="s">
        <v>692</v>
      </c>
      <c r="S469" s="66" t="s">
        <v>252</v>
      </c>
      <c r="T469" s="66">
        <v>0.42499999999999999</v>
      </c>
      <c r="U469" s="66" t="s">
        <v>9</v>
      </c>
      <c r="V469" s="66">
        <v>1</v>
      </c>
      <c r="W469" s="66" t="s">
        <v>733</v>
      </c>
    </row>
    <row r="470" spans="1:23" x14ac:dyDescent="0.25">
      <c r="A470" s="66" t="s">
        <v>1435</v>
      </c>
      <c r="B470" s="66" t="s">
        <v>1436</v>
      </c>
      <c r="C470" s="66">
        <v>36840</v>
      </c>
      <c r="D470" s="66">
        <v>43364898</v>
      </c>
      <c r="E470" s="66">
        <v>1827</v>
      </c>
      <c r="F470" s="67">
        <v>43146.643510104201</v>
      </c>
      <c r="G470" s="66" t="s">
        <v>770</v>
      </c>
      <c r="H470" s="66" t="s">
        <v>771</v>
      </c>
      <c r="I470" s="66">
        <v>759</v>
      </c>
      <c r="J470" s="66" t="s">
        <v>772</v>
      </c>
      <c r="K470" s="66">
        <v>2006</v>
      </c>
      <c r="L470" s="66" t="s">
        <v>1436</v>
      </c>
      <c r="M470" s="66">
        <v>3363813</v>
      </c>
      <c r="N470" s="66" t="s">
        <v>689</v>
      </c>
      <c r="O470" s="66" t="s">
        <v>708</v>
      </c>
      <c r="P470" s="66" t="s">
        <v>691</v>
      </c>
      <c r="Q470" s="66">
        <v>20700100805</v>
      </c>
      <c r="R470" s="66" t="s">
        <v>692</v>
      </c>
      <c r="S470" s="66" t="s">
        <v>251</v>
      </c>
      <c r="T470" s="66">
        <v>3.4200000000000001E-2</v>
      </c>
      <c r="U470" s="66" t="s">
        <v>45</v>
      </c>
      <c r="V470" s="66">
        <v>1</v>
      </c>
      <c r="W470" s="66" t="s">
        <v>733</v>
      </c>
    </row>
    <row r="471" spans="1:23" x14ac:dyDescent="0.25">
      <c r="A471" s="66" t="s">
        <v>1437</v>
      </c>
      <c r="B471" s="66" t="s">
        <v>1438</v>
      </c>
      <c r="C471" s="66">
        <v>21025</v>
      </c>
      <c r="D471" s="66">
        <v>43372128</v>
      </c>
      <c r="E471" s="66">
        <v>1827</v>
      </c>
      <c r="F471" s="67">
        <v>43146.643510104201</v>
      </c>
      <c r="G471" s="66" t="s">
        <v>770</v>
      </c>
      <c r="H471" s="66" t="s">
        <v>771</v>
      </c>
      <c r="I471" s="66">
        <v>759</v>
      </c>
      <c r="J471" s="66" t="s">
        <v>772</v>
      </c>
      <c r="K471" s="66">
        <v>2006</v>
      </c>
      <c r="L471" s="66" t="s">
        <v>1438</v>
      </c>
      <c r="M471" s="66">
        <v>3363812</v>
      </c>
      <c r="N471" s="66" t="s">
        <v>689</v>
      </c>
      <c r="O471" s="66" t="s">
        <v>708</v>
      </c>
      <c r="P471" s="66" t="s">
        <v>691</v>
      </c>
      <c r="Q471" s="66">
        <v>20700100805</v>
      </c>
      <c r="R471" s="66" t="s">
        <v>692</v>
      </c>
      <c r="S471" s="66" t="s">
        <v>468</v>
      </c>
      <c r="T471" s="66">
        <v>0.8</v>
      </c>
      <c r="U471" s="66" t="s">
        <v>9</v>
      </c>
      <c r="V471" s="66">
        <v>1</v>
      </c>
      <c r="W471" s="66" t="s">
        <v>733</v>
      </c>
    </row>
    <row r="472" spans="1:23" x14ac:dyDescent="0.25">
      <c r="A472" s="66" t="s">
        <v>1437</v>
      </c>
      <c r="B472" s="66" t="s">
        <v>1438</v>
      </c>
      <c r="C472" s="66">
        <v>24160</v>
      </c>
      <c r="D472" s="66">
        <v>43368197</v>
      </c>
      <c r="E472" s="66">
        <v>1827</v>
      </c>
      <c r="F472" s="67">
        <v>43146.643510104201</v>
      </c>
      <c r="G472" s="66" t="s">
        <v>770</v>
      </c>
      <c r="H472" s="66" t="s">
        <v>771</v>
      </c>
      <c r="I472" s="66">
        <v>759</v>
      </c>
      <c r="J472" s="66" t="s">
        <v>772</v>
      </c>
      <c r="K472" s="66">
        <v>2006</v>
      </c>
      <c r="L472" s="66" t="s">
        <v>1438</v>
      </c>
      <c r="M472" s="66">
        <v>3363812</v>
      </c>
      <c r="N472" s="66" t="s">
        <v>689</v>
      </c>
      <c r="O472" s="66" t="s">
        <v>708</v>
      </c>
      <c r="P472" s="66" t="s">
        <v>691</v>
      </c>
      <c r="Q472" s="66">
        <v>20700100805</v>
      </c>
      <c r="R472" s="66" t="s">
        <v>692</v>
      </c>
      <c r="S472" s="66" t="s">
        <v>251</v>
      </c>
      <c r="T472" s="66">
        <v>6.6699999999999995E-2</v>
      </c>
      <c r="U472" s="66" t="s">
        <v>45</v>
      </c>
      <c r="V472" s="66">
        <v>1</v>
      </c>
      <c r="W472" s="66" t="s">
        <v>733</v>
      </c>
    </row>
    <row r="473" spans="1:23" x14ac:dyDescent="0.25">
      <c r="A473" s="66" t="s">
        <v>1437</v>
      </c>
      <c r="B473" s="66" t="s">
        <v>1438</v>
      </c>
      <c r="C473" s="66">
        <v>24299</v>
      </c>
      <c r="D473" s="66">
        <v>43368346</v>
      </c>
      <c r="E473" s="66">
        <v>1827</v>
      </c>
      <c r="F473" s="67">
        <v>43146.643510104201</v>
      </c>
      <c r="G473" s="66" t="s">
        <v>770</v>
      </c>
      <c r="H473" s="66" t="s">
        <v>771</v>
      </c>
      <c r="I473" s="66">
        <v>759</v>
      </c>
      <c r="J473" s="66" t="s">
        <v>772</v>
      </c>
      <c r="K473" s="66">
        <v>2006</v>
      </c>
      <c r="L473" s="66" t="s">
        <v>1438</v>
      </c>
      <c r="M473" s="66">
        <v>3363812</v>
      </c>
      <c r="N473" s="66" t="s">
        <v>689</v>
      </c>
      <c r="O473" s="66" t="s">
        <v>708</v>
      </c>
      <c r="P473" s="66" t="s">
        <v>691</v>
      </c>
      <c r="Q473" s="66">
        <v>20700100805</v>
      </c>
      <c r="R473" s="66" t="s">
        <v>692</v>
      </c>
      <c r="S473" s="66" t="s">
        <v>252</v>
      </c>
      <c r="T473" s="66">
        <v>0.89900000000000002</v>
      </c>
      <c r="U473" s="66" t="s">
        <v>9</v>
      </c>
      <c r="V473" s="66">
        <v>1</v>
      </c>
      <c r="W473" s="66" t="s">
        <v>733</v>
      </c>
    </row>
    <row r="474" spans="1:23" x14ac:dyDescent="0.25">
      <c r="A474" s="66" t="s">
        <v>1439</v>
      </c>
      <c r="B474" s="66" t="s">
        <v>1440</v>
      </c>
      <c r="C474" s="66">
        <v>24488</v>
      </c>
      <c r="D474" s="66">
        <v>43368196</v>
      </c>
      <c r="E474" s="66">
        <v>1827</v>
      </c>
      <c r="F474" s="67">
        <v>43146.643510104201</v>
      </c>
      <c r="G474" s="66" t="s">
        <v>770</v>
      </c>
      <c r="H474" s="66" t="s">
        <v>771</v>
      </c>
      <c r="I474" s="66">
        <v>759</v>
      </c>
      <c r="J474" s="66" t="s">
        <v>772</v>
      </c>
      <c r="K474" s="66">
        <v>2006</v>
      </c>
      <c r="L474" s="66" t="s">
        <v>1440</v>
      </c>
      <c r="M474" s="66">
        <v>3363811</v>
      </c>
      <c r="N474" s="66" t="s">
        <v>689</v>
      </c>
      <c r="O474" s="66" t="s">
        <v>708</v>
      </c>
      <c r="P474" s="66" t="s">
        <v>691</v>
      </c>
      <c r="Q474" s="66">
        <v>20700100402</v>
      </c>
      <c r="R474" s="66" t="s">
        <v>692</v>
      </c>
      <c r="S474" s="66" t="s">
        <v>251</v>
      </c>
      <c r="T474" s="66">
        <v>1.2917000000000001</v>
      </c>
      <c r="U474" s="66" t="s">
        <v>45</v>
      </c>
      <c r="V474" s="66">
        <v>1</v>
      </c>
      <c r="W474" s="66" t="s">
        <v>733</v>
      </c>
    </row>
    <row r="475" spans="1:23" x14ac:dyDescent="0.25">
      <c r="A475" s="66" t="s">
        <v>1439</v>
      </c>
      <c r="B475" s="66" t="s">
        <v>1440</v>
      </c>
      <c r="C475" s="66">
        <v>24492</v>
      </c>
      <c r="D475" s="66">
        <v>43368345</v>
      </c>
      <c r="E475" s="66">
        <v>1827</v>
      </c>
      <c r="F475" s="67">
        <v>43146.643510104201</v>
      </c>
      <c r="G475" s="66" t="s">
        <v>770</v>
      </c>
      <c r="H475" s="66" t="s">
        <v>771</v>
      </c>
      <c r="I475" s="66">
        <v>759</v>
      </c>
      <c r="J475" s="66" t="s">
        <v>772</v>
      </c>
      <c r="K475" s="66">
        <v>2006</v>
      </c>
      <c r="L475" s="66" t="s">
        <v>1440</v>
      </c>
      <c r="M475" s="66">
        <v>3363811</v>
      </c>
      <c r="N475" s="66" t="s">
        <v>689</v>
      </c>
      <c r="O475" s="66" t="s">
        <v>708</v>
      </c>
      <c r="P475" s="66" t="s">
        <v>691</v>
      </c>
      <c r="Q475" s="66">
        <v>20700100402</v>
      </c>
      <c r="R475" s="66" t="s">
        <v>692</v>
      </c>
      <c r="S475" s="66" t="s">
        <v>468</v>
      </c>
      <c r="T475" s="66">
        <v>15.5</v>
      </c>
      <c r="U475" s="66" t="s">
        <v>9</v>
      </c>
      <c r="V475" s="66">
        <v>1</v>
      </c>
      <c r="W475" s="66" t="s">
        <v>733</v>
      </c>
    </row>
    <row r="476" spans="1:23" x14ac:dyDescent="0.25">
      <c r="A476" s="66" t="s">
        <v>1439</v>
      </c>
      <c r="B476" s="66" t="s">
        <v>1440</v>
      </c>
      <c r="C476" s="66">
        <v>57359</v>
      </c>
      <c r="D476" s="66">
        <v>43414749</v>
      </c>
      <c r="E476" s="66">
        <v>1827</v>
      </c>
      <c r="F476" s="67">
        <v>43146.643510104201</v>
      </c>
      <c r="G476" s="66" t="s">
        <v>770</v>
      </c>
      <c r="H476" s="66" t="s">
        <v>771</v>
      </c>
      <c r="I476" s="66">
        <v>759</v>
      </c>
      <c r="J476" s="66" t="s">
        <v>772</v>
      </c>
      <c r="K476" s="66">
        <v>2006</v>
      </c>
      <c r="L476" s="66" t="s">
        <v>1440</v>
      </c>
      <c r="M476" s="66">
        <v>3363811</v>
      </c>
      <c r="N476" s="66" t="s">
        <v>689</v>
      </c>
      <c r="O476" s="66" t="s">
        <v>708</v>
      </c>
      <c r="P476" s="66" t="s">
        <v>691</v>
      </c>
      <c r="Q476" s="66">
        <v>20700100402</v>
      </c>
      <c r="R476" s="66" t="s">
        <v>692</v>
      </c>
      <c r="S476" s="66" t="s">
        <v>252</v>
      </c>
      <c r="T476" s="66">
        <v>21.393999999999998</v>
      </c>
      <c r="U476" s="66" t="s">
        <v>9</v>
      </c>
      <c r="V476" s="66">
        <v>1</v>
      </c>
      <c r="W476" s="66" t="s">
        <v>733</v>
      </c>
    </row>
    <row r="477" spans="1:23" x14ac:dyDescent="0.25">
      <c r="A477" s="66" t="s">
        <v>1441</v>
      </c>
      <c r="B477" s="66" t="s">
        <v>1442</v>
      </c>
      <c r="C477" s="66">
        <v>23871</v>
      </c>
      <c r="D477" s="66">
        <v>43368195</v>
      </c>
      <c r="E477" s="66">
        <v>1827</v>
      </c>
      <c r="F477" s="67">
        <v>43146.643510104201</v>
      </c>
      <c r="G477" s="66" t="s">
        <v>770</v>
      </c>
      <c r="H477" s="66" t="s">
        <v>771</v>
      </c>
      <c r="I477" s="66">
        <v>759</v>
      </c>
      <c r="J477" s="66" t="s">
        <v>772</v>
      </c>
      <c r="K477" s="66">
        <v>2006</v>
      </c>
      <c r="L477" s="66" t="s">
        <v>1442</v>
      </c>
      <c r="M477" s="66">
        <v>3363810</v>
      </c>
      <c r="N477" s="66" t="s">
        <v>689</v>
      </c>
      <c r="O477" s="66" t="s">
        <v>708</v>
      </c>
      <c r="P477" s="66" t="s">
        <v>691</v>
      </c>
      <c r="Q477" s="66">
        <v>20700100402</v>
      </c>
      <c r="R477" s="66" t="s">
        <v>692</v>
      </c>
      <c r="S477" s="66" t="s">
        <v>251</v>
      </c>
      <c r="T477" s="66">
        <v>7.4999999999999997E-3</v>
      </c>
      <c r="U477" s="66" t="s">
        <v>45</v>
      </c>
      <c r="V477" s="66">
        <v>1</v>
      </c>
      <c r="W477" s="66" t="s">
        <v>733</v>
      </c>
    </row>
    <row r="478" spans="1:23" x14ac:dyDescent="0.25">
      <c r="A478" s="66" t="s">
        <v>1441</v>
      </c>
      <c r="B478" s="66" t="s">
        <v>1442</v>
      </c>
      <c r="C478" s="66">
        <v>30857</v>
      </c>
      <c r="D478" s="66">
        <v>43364343</v>
      </c>
      <c r="E478" s="66">
        <v>1827</v>
      </c>
      <c r="F478" s="67">
        <v>43146.643510104201</v>
      </c>
      <c r="G478" s="66" t="s">
        <v>770</v>
      </c>
      <c r="H478" s="66" t="s">
        <v>771</v>
      </c>
      <c r="I478" s="66">
        <v>759</v>
      </c>
      <c r="J478" s="66" t="s">
        <v>772</v>
      </c>
      <c r="K478" s="66">
        <v>2006</v>
      </c>
      <c r="L478" s="66" t="s">
        <v>1442</v>
      </c>
      <c r="M478" s="66">
        <v>3363810</v>
      </c>
      <c r="N478" s="66" t="s">
        <v>689</v>
      </c>
      <c r="O478" s="66" t="s">
        <v>708</v>
      </c>
      <c r="P478" s="66" t="s">
        <v>691</v>
      </c>
      <c r="Q478" s="66">
        <v>20700100402</v>
      </c>
      <c r="R478" s="66" t="s">
        <v>692</v>
      </c>
      <c r="S478" s="66" t="s">
        <v>252</v>
      </c>
      <c r="T478" s="66">
        <v>3.0510000000000002</v>
      </c>
      <c r="U478" s="66" t="s">
        <v>9</v>
      </c>
      <c r="V478" s="66">
        <v>1</v>
      </c>
      <c r="W478" s="66" t="s">
        <v>733</v>
      </c>
    </row>
    <row r="479" spans="1:23" x14ac:dyDescent="0.25">
      <c r="A479" s="66" t="s">
        <v>1441</v>
      </c>
      <c r="B479" s="66" t="s">
        <v>1442</v>
      </c>
      <c r="C479" s="66">
        <v>59031</v>
      </c>
      <c r="D479" s="66">
        <v>43414748</v>
      </c>
      <c r="E479" s="66">
        <v>1827</v>
      </c>
      <c r="F479" s="67">
        <v>43146.643510104201</v>
      </c>
      <c r="G479" s="66" t="s">
        <v>770</v>
      </c>
      <c r="H479" s="66" t="s">
        <v>771</v>
      </c>
      <c r="I479" s="66">
        <v>759</v>
      </c>
      <c r="J479" s="66" t="s">
        <v>772</v>
      </c>
      <c r="K479" s="66">
        <v>2006</v>
      </c>
      <c r="L479" s="66" t="s">
        <v>1442</v>
      </c>
      <c r="M479" s="66">
        <v>3363810</v>
      </c>
      <c r="N479" s="66" t="s">
        <v>689</v>
      </c>
      <c r="O479" s="66" t="s">
        <v>708</v>
      </c>
      <c r="P479" s="66" t="s">
        <v>691</v>
      </c>
      <c r="Q479" s="66">
        <v>20700100402</v>
      </c>
      <c r="R479" s="66" t="s">
        <v>692</v>
      </c>
      <c r="S479" s="66" t="s">
        <v>468</v>
      </c>
      <c r="T479" s="66">
        <v>0.09</v>
      </c>
      <c r="U479" s="66" t="s">
        <v>9</v>
      </c>
      <c r="V479" s="66">
        <v>1</v>
      </c>
      <c r="W479" s="66" t="s">
        <v>733</v>
      </c>
    </row>
    <row r="480" spans="1:23" x14ac:dyDescent="0.25">
      <c r="A480" s="66" t="s">
        <v>1443</v>
      </c>
      <c r="B480" s="66" t="s">
        <v>1444</v>
      </c>
      <c r="C480" s="66">
        <v>23870</v>
      </c>
      <c r="D480" s="66">
        <v>43368194</v>
      </c>
      <c r="E480" s="66">
        <v>1827</v>
      </c>
      <c r="F480" s="67">
        <v>43146.643510104201</v>
      </c>
      <c r="G480" s="66" t="s">
        <v>770</v>
      </c>
      <c r="H480" s="66" t="s">
        <v>771</v>
      </c>
      <c r="I480" s="66">
        <v>759</v>
      </c>
      <c r="J480" s="66" t="s">
        <v>772</v>
      </c>
      <c r="K480" s="66">
        <v>2006</v>
      </c>
      <c r="L480" s="66" t="s">
        <v>1444</v>
      </c>
      <c r="M480" s="66">
        <v>3363809</v>
      </c>
      <c r="N480" s="66" t="s">
        <v>689</v>
      </c>
      <c r="O480" s="66" t="s">
        <v>708</v>
      </c>
      <c r="P480" s="66" t="s">
        <v>691</v>
      </c>
      <c r="Q480" s="66">
        <v>20700100306</v>
      </c>
      <c r="R480" s="66" t="s">
        <v>692</v>
      </c>
      <c r="S480" s="66" t="s">
        <v>468</v>
      </c>
      <c r="T480" s="66">
        <v>0.11</v>
      </c>
      <c r="U480" s="66" t="s">
        <v>9</v>
      </c>
      <c r="V480" s="66">
        <v>1</v>
      </c>
      <c r="W480" s="66" t="s">
        <v>733</v>
      </c>
    </row>
    <row r="481" spans="1:23" x14ac:dyDescent="0.25">
      <c r="A481" s="66" t="s">
        <v>1443</v>
      </c>
      <c r="B481" s="66" t="s">
        <v>1444</v>
      </c>
      <c r="C481" s="66">
        <v>37000</v>
      </c>
      <c r="D481" s="66">
        <v>43364872</v>
      </c>
      <c r="E481" s="66">
        <v>1827</v>
      </c>
      <c r="F481" s="67">
        <v>43146.643510104201</v>
      </c>
      <c r="G481" s="66" t="s">
        <v>770</v>
      </c>
      <c r="H481" s="66" t="s">
        <v>771</v>
      </c>
      <c r="I481" s="66">
        <v>759</v>
      </c>
      <c r="J481" s="66" t="s">
        <v>772</v>
      </c>
      <c r="K481" s="66">
        <v>2006</v>
      </c>
      <c r="L481" s="66" t="s">
        <v>1444</v>
      </c>
      <c r="M481" s="66">
        <v>3363809</v>
      </c>
      <c r="N481" s="66" t="s">
        <v>689</v>
      </c>
      <c r="O481" s="66" t="s">
        <v>708</v>
      </c>
      <c r="P481" s="66" t="s">
        <v>691</v>
      </c>
      <c r="Q481" s="66">
        <v>20700100306</v>
      </c>
      <c r="R481" s="66" t="s">
        <v>692</v>
      </c>
      <c r="S481" s="66" t="s">
        <v>252</v>
      </c>
      <c r="T481" s="66">
        <v>0.32600000000000001</v>
      </c>
      <c r="U481" s="66" t="s">
        <v>9</v>
      </c>
      <c r="V481" s="66">
        <v>1</v>
      </c>
      <c r="W481" s="66" t="s">
        <v>733</v>
      </c>
    </row>
    <row r="482" spans="1:23" x14ac:dyDescent="0.25">
      <c r="A482" s="66" t="s">
        <v>1443</v>
      </c>
      <c r="B482" s="66" t="s">
        <v>1444</v>
      </c>
      <c r="C482" s="66">
        <v>37002</v>
      </c>
      <c r="D482" s="66">
        <v>43364896</v>
      </c>
      <c r="E482" s="66">
        <v>1827</v>
      </c>
      <c r="F482" s="67">
        <v>43146.643510104201</v>
      </c>
      <c r="G482" s="66" t="s">
        <v>770</v>
      </c>
      <c r="H482" s="66" t="s">
        <v>771</v>
      </c>
      <c r="I482" s="66">
        <v>759</v>
      </c>
      <c r="J482" s="66" t="s">
        <v>772</v>
      </c>
      <c r="K482" s="66">
        <v>2006</v>
      </c>
      <c r="L482" s="66" t="s">
        <v>1444</v>
      </c>
      <c r="M482" s="66">
        <v>3363809</v>
      </c>
      <c r="N482" s="66" t="s">
        <v>689</v>
      </c>
      <c r="O482" s="66" t="s">
        <v>708</v>
      </c>
      <c r="P482" s="66" t="s">
        <v>691</v>
      </c>
      <c r="Q482" s="66">
        <v>20700100306</v>
      </c>
      <c r="R482" s="66" t="s">
        <v>692</v>
      </c>
      <c r="S482" s="66" t="s">
        <v>251</v>
      </c>
      <c r="T482" s="66">
        <v>9.1999999999999998E-3</v>
      </c>
      <c r="U482" s="66" t="s">
        <v>45</v>
      </c>
      <c r="V482" s="66">
        <v>1</v>
      </c>
      <c r="W482" s="66" t="s">
        <v>733</v>
      </c>
    </row>
    <row r="483" spans="1:23" x14ac:dyDescent="0.25">
      <c r="A483" s="66" t="s">
        <v>1445</v>
      </c>
      <c r="B483" s="66" t="s">
        <v>1446</v>
      </c>
      <c r="C483" s="66">
        <v>25127</v>
      </c>
      <c r="D483" s="66">
        <v>43368343</v>
      </c>
      <c r="E483" s="66">
        <v>1827</v>
      </c>
      <c r="F483" s="67">
        <v>43146.643510104201</v>
      </c>
      <c r="G483" s="66" t="s">
        <v>770</v>
      </c>
      <c r="H483" s="66" t="s">
        <v>771</v>
      </c>
      <c r="I483" s="66">
        <v>759</v>
      </c>
      <c r="J483" s="66" t="s">
        <v>772</v>
      </c>
      <c r="K483" s="66">
        <v>2006</v>
      </c>
      <c r="L483" s="66" t="s">
        <v>1446</v>
      </c>
      <c r="M483" s="66">
        <v>3363808</v>
      </c>
      <c r="N483" s="66" t="s">
        <v>689</v>
      </c>
      <c r="O483" s="66" t="s">
        <v>708</v>
      </c>
      <c r="P483" s="66" t="s">
        <v>691</v>
      </c>
      <c r="Q483" s="66">
        <v>20700100306</v>
      </c>
      <c r="R483" s="66" t="s">
        <v>692</v>
      </c>
      <c r="S483" s="66" t="s">
        <v>468</v>
      </c>
      <c r="T483" s="66">
        <v>0.14000000000000001</v>
      </c>
      <c r="U483" s="66" t="s">
        <v>9</v>
      </c>
      <c r="V483" s="66">
        <v>1</v>
      </c>
      <c r="W483" s="66" t="s">
        <v>733</v>
      </c>
    </row>
    <row r="484" spans="1:23" x14ac:dyDescent="0.25">
      <c r="A484" s="66" t="s">
        <v>1445</v>
      </c>
      <c r="B484" s="66" t="s">
        <v>1446</v>
      </c>
      <c r="C484" s="66">
        <v>25677</v>
      </c>
      <c r="D484" s="66">
        <v>43368344</v>
      </c>
      <c r="E484" s="66">
        <v>1827</v>
      </c>
      <c r="F484" s="67">
        <v>43146.643510104201</v>
      </c>
      <c r="G484" s="66" t="s">
        <v>770</v>
      </c>
      <c r="H484" s="66" t="s">
        <v>771</v>
      </c>
      <c r="I484" s="66">
        <v>759</v>
      </c>
      <c r="J484" s="66" t="s">
        <v>772</v>
      </c>
      <c r="K484" s="66">
        <v>2006</v>
      </c>
      <c r="L484" s="66" t="s">
        <v>1446</v>
      </c>
      <c r="M484" s="66">
        <v>3363808</v>
      </c>
      <c r="N484" s="66" t="s">
        <v>689</v>
      </c>
      <c r="O484" s="66" t="s">
        <v>708</v>
      </c>
      <c r="P484" s="66" t="s">
        <v>691</v>
      </c>
      <c r="Q484" s="66">
        <v>20700100306</v>
      </c>
      <c r="R484" s="66" t="s">
        <v>692</v>
      </c>
      <c r="S484" s="66" t="s">
        <v>252</v>
      </c>
      <c r="T484" s="66">
        <v>1.1020000000000001</v>
      </c>
      <c r="U484" s="66" t="s">
        <v>9</v>
      </c>
      <c r="V484" s="66">
        <v>1</v>
      </c>
      <c r="W484" s="66" t="s">
        <v>733</v>
      </c>
    </row>
    <row r="485" spans="1:23" x14ac:dyDescent="0.25">
      <c r="A485" s="66" t="s">
        <v>1445</v>
      </c>
      <c r="B485" s="66" t="s">
        <v>1446</v>
      </c>
      <c r="C485" s="66">
        <v>37654</v>
      </c>
      <c r="D485" s="66">
        <v>43364807</v>
      </c>
      <c r="E485" s="66">
        <v>1827</v>
      </c>
      <c r="F485" s="67">
        <v>43146.643510104201</v>
      </c>
      <c r="G485" s="66" t="s">
        <v>770</v>
      </c>
      <c r="H485" s="66" t="s">
        <v>771</v>
      </c>
      <c r="I485" s="66">
        <v>759</v>
      </c>
      <c r="J485" s="66" t="s">
        <v>772</v>
      </c>
      <c r="K485" s="66">
        <v>2006</v>
      </c>
      <c r="L485" s="66" t="s">
        <v>1446</v>
      </c>
      <c r="M485" s="66">
        <v>3363808</v>
      </c>
      <c r="N485" s="66" t="s">
        <v>689</v>
      </c>
      <c r="O485" s="66" t="s">
        <v>708</v>
      </c>
      <c r="P485" s="66" t="s">
        <v>691</v>
      </c>
      <c r="Q485" s="66">
        <v>20700100306</v>
      </c>
      <c r="R485" s="66" t="s">
        <v>692</v>
      </c>
      <c r="S485" s="66" t="s">
        <v>251</v>
      </c>
      <c r="T485" s="66">
        <v>1.17E-2</v>
      </c>
      <c r="U485" s="66" t="s">
        <v>45</v>
      </c>
      <c r="V485" s="66">
        <v>1</v>
      </c>
      <c r="W485" s="66" t="s">
        <v>733</v>
      </c>
    </row>
    <row r="486" spans="1:23" x14ac:dyDescent="0.25">
      <c r="A486" s="66" t="s">
        <v>1447</v>
      </c>
      <c r="B486" s="66" t="s">
        <v>1448</v>
      </c>
      <c r="C486" s="66">
        <v>25126</v>
      </c>
      <c r="D486" s="66">
        <v>43368342</v>
      </c>
      <c r="E486" s="66">
        <v>1827</v>
      </c>
      <c r="F486" s="67">
        <v>43146.643510104201</v>
      </c>
      <c r="G486" s="66" t="s">
        <v>770</v>
      </c>
      <c r="H486" s="66" t="s">
        <v>771</v>
      </c>
      <c r="I486" s="66">
        <v>759</v>
      </c>
      <c r="J486" s="66" t="s">
        <v>772</v>
      </c>
      <c r="K486" s="66">
        <v>2006</v>
      </c>
      <c r="L486" s="66" t="s">
        <v>1448</v>
      </c>
      <c r="M486" s="66">
        <v>3363807</v>
      </c>
      <c r="N486" s="66" t="s">
        <v>689</v>
      </c>
      <c r="O486" s="66" t="s">
        <v>708</v>
      </c>
      <c r="P486" s="66" t="s">
        <v>691</v>
      </c>
      <c r="Q486" s="66">
        <v>20700100306</v>
      </c>
      <c r="R486" s="66" t="s">
        <v>692</v>
      </c>
      <c r="S486" s="66" t="s">
        <v>251</v>
      </c>
      <c r="T486" s="66">
        <v>1.17E-2</v>
      </c>
      <c r="U486" s="66" t="s">
        <v>45</v>
      </c>
      <c r="V486" s="66">
        <v>1</v>
      </c>
      <c r="W486" s="66" t="s">
        <v>733</v>
      </c>
    </row>
    <row r="487" spans="1:23" x14ac:dyDescent="0.25">
      <c r="A487" s="66" t="s">
        <v>1447</v>
      </c>
      <c r="B487" s="66" t="s">
        <v>1448</v>
      </c>
      <c r="C487" s="66">
        <v>31412</v>
      </c>
      <c r="D487" s="66">
        <v>43364341</v>
      </c>
      <c r="E487" s="66">
        <v>1827</v>
      </c>
      <c r="F487" s="67">
        <v>43146.643510104201</v>
      </c>
      <c r="G487" s="66" t="s">
        <v>770</v>
      </c>
      <c r="H487" s="66" t="s">
        <v>771</v>
      </c>
      <c r="I487" s="66">
        <v>759</v>
      </c>
      <c r="J487" s="66" t="s">
        <v>772</v>
      </c>
      <c r="K487" s="66">
        <v>2006</v>
      </c>
      <c r="L487" s="66" t="s">
        <v>1448</v>
      </c>
      <c r="M487" s="66">
        <v>3363807</v>
      </c>
      <c r="N487" s="66" t="s">
        <v>689</v>
      </c>
      <c r="O487" s="66" t="s">
        <v>708</v>
      </c>
      <c r="P487" s="66" t="s">
        <v>691</v>
      </c>
      <c r="Q487" s="66">
        <v>20700100306</v>
      </c>
      <c r="R487" s="66" t="s">
        <v>692</v>
      </c>
      <c r="S487" s="66" t="s">
        <v>468</v>
      </c>
      <c r="T487" s="66">
        <v>0.14000000000000001</v>
      </c>
      <c r="U487" s="66" t="s">
        <v>9</v>
      </c>
      <c r="V487" s="66">
        <v>1</v>
      </c>
      <c r="W487" s="66" t="s">
        <v>733</v>
      </c>
    </row>
    <row r="488" spans="1:23" x14ac:dyDescent="0.25">
      <c r="A488" s="66" t="s">
        <v>1447</v>
      </c>
      <c r="B488" s="66" t="s">
        <v>1448</v>
      </c>
      <c r="C488" s="66">
        <v>31413</v>
      </c>
      <c r="D488" s="66">
        <v>43364342</v>
      </c>
      <c r="E488" s="66">
        <v>1827</v>
      </c>
      <c r="F488" s="67">
        <v>43146.643510104201</v>
      </c>
      <c r="G488" s="66" t="s">
        <v>770</v>
      </c>
      <c r="H488" s="66" t="s">
        <v>771</v>
      </c>
      <c r="I488" s="66">
        <v>759</v>
      </c>
      <c r="J488" s="66" t="s">
        <v>772</v>
      </c>
      <c r="K488" s="66">
        <v>2006</v>
      </c>
      <c r="L488" s="66" t="s">
        <v>1448</v>
      </c>
      <c r="M488" s="66">
        <v>3363807</v>
      </c>
      <c r="N488" s="66" t="s">
        <v>689</v>
      </c>
      <c r="O488" s="66" t="s">
        <v>708</v>
      </c>
      <c r="P488" s="66" t="s">
        <v>691</v>
      </c>
      <c r="Q488" s="66">
        <v>20700100306</v>
      </c>
      <c r="R488" s="66" t="s">
        <v>692</v>
      </c>
      <c r="S488" s="66" t="s">
        <v>252</v>
      </c>
      <c r="T488" s="66">
        <v>0.247</v>
      </c>
      <c r="U488" s="66" t="s">
        <v>9</v>
      </c>
      <c r="V488" s="66">
        <v>1</v>
      </c>
      <c r="W488" s="66" t="s">
        <v>733</v>
      </c>
    </row>
    <row r="489" spans="1:23" x14ac:dyDescent="0.25">
      <c r="A489" s="66" t="s">
        <v>1449</v>
      </c>
      <c r="B489" s="66" t="s">
        <v>1450</v>
      </c>
      <c r="C489" s="66">
        <v>23872</v>
      </c>
      <c r="D489" s="66">
        <v>43368340</v>
      </c>
      <c r="E489" s="66">
        <v>1827</v>
      </c>
      <c r="F489" s="67">
        <v>43146.643510104201</v>
      </c>
      <c r="G489" s="66" t="s">
        <v>770</v>
      </c>
      <c r="H489" s="66" t="s">
        <v>771</v>
      </c>
      <c r="I489" s="66">
        <v>759</v>
      </c>
      <c r="J489" s="66" t="s">
        <v>772</v>
      </c>
      <c r="K489" s="66">
        <v>2006</v>
      </c>
      <c r="L489" s="66" t="s">
        <v>1450</v>
      </c>
      <c r="M489" s="66">
        <v>3363806</v>
      </c>
      <c r="N489" s="66" t="s">
        <v>689</v>
      </c>
      <c r="O489" s="66" t="s">
        <v>708</v>
      </c>
      <c r="P489" s="66" t="s">
        <v>691</v>
      </c>
      <c r="Q489" s="66">
        <v>20700100306</v>
      </c>
      <c r="R489" s="66" t="s">
        <v>692</v>
      </c>
      <c r="S489" s="66" t="s">
        <v>468</v>
      </c>
      <c r="T489" s="66">
        <v>0.16</v>
      </c>
      <c r="U489" s="66" t="s">
        <v>9</v>
      </c>
      <c r="V489" s="66">
        <v>1</v>
      </c>
      <c r="W489" s="66" t="s">
        <v>733</v>
      </c>
    </row>
    <row r="490" spans="1:23" x14ac:dyDescent="0.25">
      <c r="A490" s="66" t="s">
        <v>1449</v>
      </c>
      <c r="B490" s="66" t="s">
        <v>1450</v>
      </c>
      <c r="C490" s="66">
        <v>23873</v>
      </c>
      <c r="D490" s="66">
        <v>43368341</v>
      </c>
      <c r="E490" s="66">
        <v>1827</v>
      </c>
      <c r="F490" s="67">
        <v>43146.643510104201</v>
      </c>
      <c r="G490" s="66" t="s">
        <v>770</v>
      </c>
      <c r="H490" s="66" t="s">
        <v>771</v>
      </c>
      <c r="I490" s="66">
        <v>759</v>
      </c>
      <c r="J490" s="66" t="s">
        <v>772</v>
      </c>
      <c r="K490" s="66">
        <v>2006</v>
      </c>
      <c r="L490" s="66" t="s">
        <v>1450</v>
      </c>
      <c r="M490" s="66">
        <v>3363806</v>
      </c>
      <c r="N490" s="66" t="s">
        <v>689</v>
      </c>
      <c r="O490" s="66" t="s">
        <v>708</v>
      </c>
      <c r="P490" s="66" t="s">
        <v>691</v>
      </c>
      <c r="Q490" s="66">
        <v>20700100306</v>
      </c>
      <c r="R490" s="66" t="s">
        <v>692</v>
      </c>
      <c r="S490" s="66" t="s">
        <v>252</v>
      </c>
      <c r="T490" s="66">
        <v>1.367</v>
      </c>
      <c r="U490" s="66" t="s">
        <v>9</v>
      </c>
      <c r="V490" s="66">
        <v>1</v>
      </c>
      <c r="W490" s="66" t="s">
        <v>733</v>
      </c>
    </row>
    <row r="491" spans="1:23" x14ac:dyDescent="0.25">
      <c r="A491" s="66" t="s">
        <v>1449</v>
      </c>
      <c r="B491" s="66" t="s">
        <v>1450</v>
      </c>
      <c r="C491" s="66">
        <v>36999</v>
      </c>
      <c r="D491" s="66">
        <v>43364871</v>
      </c>
      <c r="E491" s="66">
        <v>1827</v>
      </c>
      <c r="F491" s="67">
        <v>43146.643510104201</v>
      </c>
      <c r="G491" s="66" t="s">
        <v>770</v>
      </c>
      <c r="H491" s="66" t="s">
        <v>771</v>
      </c>
      <c r="I491" s="66">
        <v>759</v>
      </c>
      <c r="J491" s="66" t="s">
        <v>772</v>
      </c>
      <c r="K491" s="66">
        <v>2006</v>
      </c>
      <c r="L491" s="66" t="s">
        <v>1450</v>
      </c>
      <c r="M491" s="66">
        <v>3363806</v>
      </c>
      <c r="N491" s="66" t="s">
        <v>689</v>
      </c>
      <c r="O491" s="66" t="s">
        <v>708</v>
      </c>
      <c r="P491" s="66" t="s">
        <v>691</v>
      </c>
      <c r="Q491" s="66">
        <v>20700100306</v>
      </c>
      <c r="R491" s="66" t="s">
        <v>692</v>
      </c>
      <c r="S491" s="66" t="s">
        <v>251</v>
      </c>
      <c r="T491" s="66">
        <v>1.3299999999999999E-2</v>
      </c>
      <c r="U491" s="66" t="s">
        <v>45</v>
      </c>
      <c r="V491" s="66">
        <v>1</v>
      </c>
      <c r="W491" s="66" t="s">
        <v>733</v>
      </c>
    </row>
    <row r="492" spans="1:23" x14ac:dyDescent="0.25">
      <c r="A492" s="66" t="s">
        <v>1451</v>
      </c>
      <c r="B492" s="66" t="s">
        <v>1452</v>
      </c>
      <c r="C492" s="66">
        <v>21024</v>
      </c>
      <c r="D492" s="66">
        <v>43372127</v>
      </c>
      <c r="E492" s="66">
        <v>1827</v>
      </c>
      <c r="F492" s="67">
        <v>43146.643510104201</v>
      </c>
      <c r="G492" s="66" t="s">
        <v>770</v>
      </c>
      <c r="H492" s="66" t="s">
        <v>771</v>
      </c>
      <c r="I492" s="66">
        <v>759</v>
      </c>
      <c r="J492" s="66" t="s">
        <v>772</v>
      </c>
      <c r="K492" s="66">
        <v>2006</v>
      </c>
      <c r="L492" s="66" t="s">
        <v>1452</v>
      </c>
      <c r="M492" s="66">
        <v>3363805</v>
      </c>
      <c r="N492" s="66" t="s">
        <v>689</v>
      </c>
      <c r="O492" s="66" t="s">
        <v>708</v>
      </c>
      <c r="P492" s="66" t="s">
        <v>691</v>
      </c>
      <c r="Q492" s="66">
        <v>20700100306</v>
      </c>
      <c r="R492" s="66" t="s">
        <v>692</v>
      </c>
      <c r="S492" s="66" t="s">
        <v>251</v>
      </c>
      <c r="T492" s="66">
        <v>1.4999999999999999E-2</v>
      </c>
      <c r="U492" s="66" t="s">
        <v>45</v>
      </c>
      <c r="V492" s="66">
        <v>1</v>
      </c>
      <c r="W492" s="66" t="s">
        <v>733</v>
      </c>
    </row>
    <row r="493" spans="1:23" x14ac:dyDescent="0.25">
      <c r="A493" s="66" t="s">
        <v>1451</v>
      </c>
      <c r="B493" s="66" t="s">
        <v>1452</v>
      </c>
      <c r="C493" s="66">
        <v>24159</v>
      </c>
      <c r="D493" s="66">
        <v>43368193</v>
      </c>
      <c r="E493" s="66">
        <v>1827</v>
      </c>
      <c r="F493" s="67">
        <v>43146.643510104201</v>
      </c>
      <c r="G493" s="66" t="s">
        <v>770</v>
      </c>
      <c r="H493" s="66" t="s">
        <v>771</v>
      </c>
      <c r="I493" s="66">
        <v>759</v>
      </c>
      <c r="J493" s="66" t="s">
        <v>772</v>
      </c>
      <c r="K493" s="66">
        <v>2006</v>
      </c>
      <c r="L493" s="66" t="s">
        <v>1452</v>
      </c>
      <c r="M493" s="66">
        <v>3363805</v>
      </c>
      <c r="N493" s="66" t="s">
        <v>689</v>
      </c>
      <c r="O493" s="66" t="s">
        <v>708</v>
      </c>
      <c r="P493" s="66" t="s">
        <v>691</v>
      </c>
      <c r="Q493" s="66">
        <v>20700100306</v>
      </c>
      <c r="R493" s="66" t="s">
        <v>692</v>
      </c>
      <c r="S493" s="66" t="s">
        <v>468</v>
      </c>
      <c r="T493" s="66">
        <v>0.18</v>
      </c>
      <c r="U493" s="66" t="s">
        <v>9</v>
      </c>
      <c r="V493" s="66">
        <v>1</v>
      </c>
      <c r="W493" s="66" t="s">
        <v>733</v>
      </c>
    </row>
    <row r="494" spans="1:23" x14ac:dyDescent="0.25">
      <c r="A494" s="66" t="s">
        <v>1451</v>
      </c>
      <c r="B494" s="66" t="s">
        <v>1452</v>
      </c>
      <c r="C494" s="66">
        <v>36038</v>
      </c>
      <c r="D494" s="66">
        <v>43364806</v>
      </c>
      <c r="E494" s="66">
        <v>1827</v>
      </c>
      <c r="F494" s="67">
        <v>43146.643510104201</v>
      </c>
      <c r="G494" s="66" t="s">
        <v>770</v>
      </c>
      <c r="H494" s="66" t="s">
        <v>771</v>
      </c>
      <c r="I494" s="66">
        <v>759</v>
      </c>
      <c r="J494" s="66" t="s">
        <v>772</v>
      </c>
      <c r="K494" s="66">
        <v>2006</v>
      </c>
      <c r="L494" s="66" t="s">
        <v>1452</v>
      </c>
      <c r="M494" s="66">
        <v>3363805</v>
      </c>
      <c r="N494" s="66" t="s">
        <v>689</v>
      </c>
      <c r="O494" s="66" t="s">
        <v>708</v>
      </c>
      <c r="P494" s="66" t="s">
        <v>691</v>
      </c>
      <c r="Q494" s="66">
        <v>20700100306</v>
      </c>
      <c r="R494" s="66" t="s">
        <v>692</v>
      </c>
      <c r="S494" s="66" t="s">
        <v>252</v>
      </c>
      <c r="T494" s="66">
        <v>0.221</v>
      </c>
      <c r="U494" s="66" t="s">
        <v>9</v>
      </c>
      <c r="V494" s="66">
        <v>1</v>
      </c>
      <c r="W494" s="66" t="s">
        <v>733</v>
      </c>
    </row>
    <row r="495" spans="1:23" x14ac:dyDescent="0.25">
      <c r="A495" s="66" t="s">
        <v>1453</v>
      </c>
      <c r="B495" s="66" t="s">
        <v>1454</v>
      </c>
      <c r="C495" s="66">
        <v>24491</v>
      </c>
      <c r="D495" s="66">
        <v>43368339</v>
      </c>
      <c r="E495" s="66">
        <v>1827</v>
      </c>
      <c r="F495" s="67">
        <v>43146.643510104201</v>
      </c>
      <c r="G495" s="66" t="s">
        <v>770</v>
      </c>
      <c r="H495" s="66" t="s">
        <v>771</v>
      </c>
      <c r="I495" s="66">
        <v>759</v>
      </c>
      <c r="J495" s="66" t="s">
        <v>772</v>
      </c>
      <c r="K495" s="66">
        <v>2006</v>
      </c>
      <c r="L495" s="66" t="s">
        <v>1454</v>
      </c>
      <c r="M495" s="66">
        <v>3363804</v>
      </c>
      <c r="N495" s="66" t="s">
        <v>689</v>
      </c>
      <c r="O495" s="66" t="s">
        <v>708</v>
      </c>
      <c r="P495" s="66" t="s">
        <v>691</v>
      </c>
      <c r="Q495" s="66">
        <v>20700100306</v>
      </c>
      <c r="R495" s="66" t="s">
        <v>692</v>
      </c>
      <c r="S495" s="66" t="s">
        <v>251</v>
      </c>
      <c r="T495" s="66">
        <v>2.5000000000000001E-2</v>
      </c>
      <c r="U495" s="66" t="s">
        <v>45</v>
      </c>
      <c r="V495" s="66">
        <v>1</v>
      </c>
      <c r="W495" s="66" t="s">
        <v>733</v>
      </c>
    </row>
    <row r="496" spans="1:23" x14ac:dyDescent="0.25">
      <c r="A496" s="66" t="s">
        <v>1453</v>
      </c>
      <c r="B496" s="66" t="s">
        <v>1454</v>
      </c>
      <c r="C496" s="66">
        <v>37545</v>
      </c>
      <c r="D496" s="66">
        <v>43364895</v>
      </c>
      <c r="E496" s="66">
        <v>1827</v>
      </c>
      <c r="F496" s="67">
        <v>43146.643510104201</v>
      </c>
      <c r="G496" s="66" t="s">
        <v>770</v>
      </c>
      <c r="H496" s="66" t="s">
        <v>771</v>
      </c>
      <c r="I496" s="66">
        <v>759</v>
      </c>
      <c r="J496" s="66" t="s">
        <v>772</v>
      </c>
      <c r="K496" s="66">
        <v>2006</v>
      </c>
      <c r="L496" s="66" t="s">
        <v>1454</v>
      </c>
      <c r="M496" s="66">
        <v>3363804</v>
      </c>
      <c r="N496" s="66" t="s">
        <v>689</v>
      </c>
      <c r="O496" s="66" t="s">
        <v>708</v>
      </c>
      <c r="P496" s="66" t="s">
        <v>691</v>
      </c>
      <c r="Q496" s="66">
        <v>20700100306</v>
      </c>
      <c r="R496" s="66" t="s">
        <v>692</v>
      </c>
      <c r="S496" s="66" t="s">
        <v>468</v>
      </c>
      <c r="T496" s="66">
        <v>0.3</v>
      </c>
      <c r="U496" s="66" t="s">
        <v>9</v>
      </c>
      <c r="V496" s="66">
        <v>1</v>
      </c>
      <c r="W496" s="66" t="s">
        <v>733</v>
      </c>
    </row>
    <row r="497" spans="1:23" x14ac:dyDescent="0.25">
      <c r="A497" s="66" t="s">
        <v>1453</v>
      </c>
      <c r="B497" s="66" t="s">
        <v>1454</v>
      </c>
      <c r="C497" s="66">
        <v>57794</v>
      </c>
      <c r="D497" s="66">
        <v>43414747</v>
      </c>
      <c r="E497" s="66">
        <v>1827</v>
      </c>
      <c r="F497" s="67">
        <v>43146.643510104201</v>
      </c>
      <c r="G497" s="66" t="s">
        <v>770</v>
      </c>
      <c r="H497" s="66" t="s">
        <v>771</v>
      </c>
      <c r="I497" s="66">
        <v>759</v>
      </c>
      <c r="J497" s="66" t="s">
        <v>772</v>
      </c>
      <c r="K497" s="66">
        <v>2006</v>
      </c>
      <c r="L497" s="66" t="s">
        <v>1454</v>
      </c>
      <c r="M497" s="66">
        <v>3363804</v>
      </c>
      <c r="N497" s="66" t="s">
        <v>689</v>
      </c>
      <c r="O497" s="66" t="s">
        <v>708</v>
      </c>
      <c r="P497" s="66" t="s">
        <v>691</v>
      </c>
      <c r="Q497" s="66">
        <v>20700100306</v>
      </c>
      <c r="R497" s="66" t="s">
        <v>692</v>
      </c>
      <c r="S497" s="66" t="s">
        <v>252</v>
      </c>
      <c r="T497" s="66">
        <v>0.441</v>
      </c>
      <c r="U497" s="66" t="s">
        <v>9</v>
      </c>
      <c r="V497" s="66">
        <v>1</v>
      </c>
      <c r="W497" s="66" t="s">
        <v>733</v>
      </c>
    </row>
    <row r="498" spans="1:23" x14ac:dyDescent="0.25">
      <c r="A498" s="66" t="s">
        <v>1455</v>
      </c>
      <c r="B498" s="66" t="s">
        <v>1456</v>
      </c>
      <c r="C498" s="66">
        <v>32272</v>
      </c>
      <c r="D498" s="66">
        <v>43364340</v>
      </c>
      <c r="E498" s="66">
        <v>1827</v>
      </c>
      <c r="F498" s="67">
        <v>43146.643510104201</v>
      </c>
      <c r="G498" s="66" t="s">
        <v>770</v>
      </c>
      <c r="H498" s="66" t="s">
        <v>771</v>
      </c>
      <c r="I498" s="66">
        <v>759</v>
      </c>
      <c r="J498" s="66" t="s">
        <v>772</v>
      </c>
      <c r="K498" s="66">
        <v>2006</v>
      </c>
      <c r="L498" s="66" t="s">
        <v>1456</v>
      </c>
      <c r="M498" s="66">
        <v>3363803</v>
      </c>
      <c r="N498" s="66" t="s">
        <v>689</v>
      </c>
      <c r="O498" s="66" t="s">
        <v>708</v>
      </c>
      <c r="P498" s="66" t="s">
        <v>691</v>
      </c>
      <c r="Q498" s="66">
        <v>20700100306</v>
      </c>
      <c r="R498" s="66" t="s">
        <v>692</v>
      </c>
      <c r="S498" s="66" t="s">
        <v>252</v>
      </c>
      <c r="T498" s="66">
        <v>0.32600000000000001</v>
      </c>
      <c r="U498" s="66" t="s">
        <v>9</v>
      </c>
      <c r="V498" s="66">
        <v>1</v>
      </c>
      <c r="W498" s="66" t="s">
        <v>733</v>
      </c>
    </row>
    <row r="499" spans="1:23" x14ac:dyDescent="0.25">
      <c r="A499" s="66" t="s">
        <v>1455</v>
      </c>
      <c r="B499" s="66" t="s">
        <v>1456</v>
      </c>
      <c r="C499" s="66">
        <v>36612</v>
      </c>
      <c r="D499" s="66">
        <v>43364869</v>
      </c>
      <c r="E499" s="66">
        <v>1827</v>
      </c>
      <c r="F499" s="67">
        <v>43146.643510104201</v>
      </c>
      <c r="G499" s="66" t="s">
        <v>770</v>
      </c>
      <c r="H499" s="66" t="s">
        <v>771</v>
      </c>
      <c r="I499" s="66">
        <v>759</v>
      </c>
      <c r="J499" s="66" t="s">
        <v>772</v>
      </c>
      <c r="K499" s="66">
        <v>2006</v>
      </c>
      <c r="L499" s="66" t="s">
        <v>1456</v>
      </c>
      <c r="M499" s="66">
        <v>3363803</v>
      </c>
      <c r="N499" s="66" t="s">
        <v>689</v>
      </c>
      <c r="O499" s="66" t="s">
        <v>708</v>
      </c>
      <c r="P499" s="66" t="s">
        <v>691</v>
      </c>
      <c r="Q499" s="66">
        <v>20700100306</v>
      </c>
      <c r="R499" s="66" t="s">
        <v>692</v>
      </c>
      <c r="S499" s="66" t="s">
        <v>468</v>
      </c>
      <c r="T499" s="66">
        <v>0.3</v>
      </c>
      <c r="U499" s="66" t="s">
        <v>9</v>
      </c>
      <c r="V499" s="66">
        <v>1</v>
      </c>
      <c r="W499" s="66" t="s">
        <v>733</v>
      </c>
    </row>
    <row r="500" spans="1:23" x14ac:dyDescent="0.25">
      <c r="A500" s="66" t="s">
        <v>1455</v>
      </c>
      <c r="B500" s="66" t="s">
        <v>1456</v>
      </c>
      <c r="C500" s="66">
        <v>36613</v>
      </c>
      <c r="D500" s="66">
        <v>43364870</v>
      </c>
      <c r="E500" s="66">
        <v>1827</v>
      </c>
      <c r="F500" s="67">
        <v>43146.643510104201</v>
      </c>
      <c r="G500" s="66" t="s">
        <v>770</v>
      </c>
      <c r="H500" s="66" t="s">
        <v>771</v>
      </c>
      <c r="I500" s="66">
        <v>759</v>
      </c>
      <c r="J500" s="66" t="s">
        <v>772</v>
      </c>
      <c r="K500" s="66">
        <v>2006</v>
      </c>
      <c r="L500" s="66" t="s">
        <v>1456</v>
      </c>
      <c r="M500" s="66">
        <v>3363803</v>
      </c>
      <c r="N500" s="66" t="s">
        <v>689</v>
      </c>
      <c r="O500" s="66" t="s">
        <v>708</v>
      </c>
      <c r="P500" s="66" t="s">
        <v>691</v>
      </c>
      <c r="Q500" s="66">
        <v>20700100306</v>
      </c>
      <c r="R500" s="66" t="s">
        <v>692</v>
      </c>
      <c r="S500" s="66" t="s">
        <v>251</v>
      </c>
      <c r="T500" s="66">
        <v>2.5000000000000001E-2</v>
      </c>
      <c r="U500" s="66" t="s">
        <v>45</v>
      </c>
      <c r="V500" s="66">
        <v>1</v>
      </c>
      <c r="W500" s="66" t="s">
        <v>733</v>
      </c>
    </row>
    <row r="501" spans="1:23" x14ac:dyDescent="0.25">
      <c r="A501" s="66" t="s">
        <v>1457</v>
      </c>
      <c r="B501" s="66" t="s">
        <v>1458</v>
      </c>
      <c r="C501" s="66">
        <v>23616</v>
      </c>
      <c r="D501" s="66">
        <v>43368191</v>
      </c>
      <c r="E501" s="66">
        <v>1827</v>
      </c>
      <c r="F501" s="67">
        <v>43146.643510104201</v>
      </c>
      <c r="G501" s="66" t="s">
        <v>770</v>
      </c>
      <c r="H501" s="66" t="s">
        <v>771</v>
      </c>
      <c r="I501" s="66">
        <v>759</v>
      </c>
      <c r="J501" s="66" t="s">
        <v>772</v>
      </c>
      <c r="K501" s="66">
        <v>2006</v>
      </c>
      <c r="L501" s="66" t="s">
        <v>1458</v>
      </c>
      <c r="M501" s="66">
        <v>3363802</v>
      </c>
      <c r="N501" s="66" t="s">
        <v>689</v>
      </c>
      <c r="O501" s="66" t="s">
        <v>708</v>
      </c>
      <c r="P501" s="66" t="s">
        <v>691</v>
      </c>
      <c r="Q501" s="66">
        <v>20700100306</v>
      </c>
      <c r="R501" s="66" t="s">
        <v>692</v>
      </c>
      <c r="S501" s="66" t="s">
        <v>468</v>
      </c>
      <c r="T501" s="66">
        <v>0.31</v>
      </c>
      <c r="U501" s="66" t="s">
        <v>9</v>
      </c>
      <c r="V501" s="66">
        <v>1</v>
      </c>
      <c r="W501" s="66" t="s">
        <v>733</v>
      </c>
    </row>
    <row r="502" spans="1:23" x14ac:dyDescent="0.25">
      <c r="A502" s="66" t="s">
        <v>1457</v>
      </c>
      <c r="B502" s="66" t="s">
        <v>1458</v>
      </c>
      <c r="C502" s="66">
        <v>23617</v>
      </c>
      <c r="D502" s="66">
        <v>43368192</v>
      </c>
      <c r="E502" s="66">
        <v>1827</v>
      </c>
      <c r="F502" s="67">
        <v>43146.643510104201</v>
      </c>
      <c r="G502" s="66" t="s">
        <v>770</v>
      </c>
      <c r="H502" s="66" t="s">
        <v>771</v>
      </c>
      <c r="I502" s="66">
        <v>759</v>
      </c>
      <c r="J502" s="66" t="s">
        <v>772</v>
      </c>
      <c r="K502" s="66">
        <v>2006</v>
      </c>
      <c r="L502" s="66" t="s">
        <v>1458</v>
      </c>
      <c r="M502" s="66">
        <v>3363802</v>
      </c>
      <c r="N502" s="66" t="s">
        <v>689</v>
      </c>
      <c r="O502" s="66" t="s">
        <v>708</v>
      </c>
      <c r="P502" s="66" t="s">
        <v>691</v>
      </c>
      <c r="Q502" s="66">
        <v>20700100306</v>
      </c>
      <c r="R502" s="66" t="s">
        <v>692</v>
      </c>
      <c r="S502" s="66" t="s">
        <v>252</v>
      </c>
      <c r="T502" s="66">
        <v>1.7649999999999999</v>
      </c>
      <c r="U502" s="66" t="s">
        <v>9</v>
      </c>
      <c r="V502" s="66">
        <v>1</v>
      </c>
      <c r="W502" s="66" t="s">
        <v>733</v>
      </c>
    </row>
    <row r="503" spans="1:23" x14ac:dyDescent="0.25">
      <c r="A503" s="66" t="s">
        <v>1457</v>
      </c>
      <c r="B503" s="66" t="s">
        <v>1458</v>
      </c>
      <c r="C503" s="66">
        <v>36737</v>
      </c>
      <c r="D503" s="66">
        <v>43364805</v>
      </c>
      <c r="E503" s="66">
        <v>1827</v>
      </c>
      <c r="F503" s="67">
        <v>43146.643510104201</v>
      </c>
      <c r="G503" s="66" t="s">
        <v>770</v>
      </c>
      <c r="H503" s="66" t="s">
        <v>771</v>
      </c>
      <c r="I503" s="66">
        <v>759</v>
      </c>
      <c r="J503" s="66" t="s">
        <v>772</v>
      </c>
      <c r="K503" s="66">
        <v>2006</v>
      </c>
      <c r="L503" s="66" t="s">
        <v>1458</v>
      </c>
      <c r="M503" s="66">
        <v>3363802</v>
      </c>
      <c r="N503" s="66" t="s">
        <v>689</v>
      </c>
      <c r="O503" s="66" t="s">
        <v>708</v>
      </c>
      <c r="P503" s="66" t="s">
        <v>691</v>
      </c>
      <c r="Q503" s="66">
        <v>20700100306</v>
      </c>
      <c r="R503" s="66" t="s">
        <v>692</v>
      </c>
      <c r="S503" s="66" t="s">
        <v>251</v>
      </c>
      <c r="T503" s="66">
        <v>2.58E-2</v>
      </c>
      <c r="U503" s="66" t="s">
        <v>45</v>
      </c>
      <c r="V503" s="66">
        <v>1</v>
      </c>
      <c r="W503" s="66" t="s">
        <v>733</v>
      </c>
    </row>
    <row r="504" spans="1:23" x14ac:dyDescent="0.25">
      <c r="A504" s="66" t="s">
        <v>1459</v>
      </c>
      <c r="B504" s="66" t="s">
        <v>1460</v>
      </c>
      <c r="C504" s="66">
        <v>36958</v>
      </c>
      <c r="D504" s="66">
        <v>43364804</v>
      </c>
      <c r="E504" s="66">
        <v>1827</v>
      </c>
      <c r="F504" s="67">
        <v>43146.643510104201</v>
      </c>
      <c r="G504" s="66" t="s">
        <v>770</v>
      </c>
      <c r="H504" s="66" t="s">
        <v>771</v>
      </c>
      <c r="I504" s="66">
        <v>759</v>
      </c>
      <c r="J504" s="66" t="s">
        <v>772</v>
      </c>
      <c r="K504" s="66">
        <v>2006</v>
      </c>
      <c r="L504" s="66" t="s">
        <v>1460</v>
      </c>
      <c r="M504" s="66">
        <v>3363801</v>
      </c>
      <c r="N504" s="66" t="s">
        <v>689</v>
      </c>
      <c r="O504" s="66" t="s">
        <v>708</v>
      </c>
      <c r="P504" s="66" t="s">
        <v>691</v>
      </c>
      <c r="Q504" s="66">
        <v>20700100306</v>
      </c>
      <c r="R504" s="66" t="s">
        <v>692</v>
      </c>
      <c r="S504" s="66" t="s">
        <v>468</v>
      </c>
      <c r="T504" s="66">
        <v>0.32</v>
      </c>
      <c r="U504" s="66" t="s">
        <v>9</v>
      </c>
      <c r="V504" s="66">
        <v>1</v>
      </c>
      <c r="W504" s="66" t="s">
        <v>733</v>
      </c>
    </row>
    <row r="505" spans="1:23" x14ac:dyDescent="0.25">
      <c r="A505" s="66" t="s">
        <v>1459</v>
      </c>
      <c r="B505" s="66" t="s">
        <v>1460</v>
      </c>
      <c r="C505" s="66">
        <v>36965</v>
      </c>
      <c r="D505" s="66">
        <v>43364894</v>
      </c>
      <c r="E505" s="66">
        <v>1827</v>
      </c>
      <c r="F505" s="67">
        <v>43146.643510104201</v>
      </c>
      <c r="G505" s="66" t="s">
        <v>770</v>
      </c>
      <c r="H505" s="66" t="s">
        <v>771</v>
      </c>
      <c r="I505" s="66">
        <v>759</v>
      </c>
      <c r="J505" s="66" t="s">
        <v>772</v>
      </c>
      <c r="K505" s="66">
        <v>2006</v>
      </c>
      <c r="L505" s="66" t="s">
        <v>1460</v>
      </c>
      <c r="M505" s="66">
        <v>3363801</v>
      </c>
      <c r="N505" s="66" t="s">
        <v>689</v>
      </c>
      <c r="O505" s="66" t="s">
        <v>708</v>
      </c>
      <c r="P505" s="66" t="s">
        <v>691</v>
      </c>
      <c r="Q505" s="66">
        <v>20700100306</v>
      </c>
      <c r="R505" s="66" t="s">
        <v>692</v>
      </c>
      <c r="S505" s="66" t="s">
        <v>252</v>
      </c>
      <c r="T505" s="66">
        <v>0.49099999999999999</v>
      </c>
      <c r="U505" s="66" t="s">
        <v>9</v>
      </c>
      <c r="V505" s="66">
        <v>1</v>
      </c>
      <c r="W505" s="66" t="s">
        <v>733</v>
      </c>
    </row>
    <row r="506" spans="1:23" x14ac:dyDescent="0.25">
      <c r="A506" s="66" t="s">
        <v>1459</v>
      </c>
      <c r="B506" s="66" t="s">
        <v>1460</v>
      </c>
      <c r="C506" s="66">
        <v>57544</v>
      </c>
      <c r="D506" s="66">
        <v>43414746</v>
      </c>
      <c r="E506" s="66">
        <v>1827</v>
      </c>
      <c r="F506" s="67">
        <v>43146.643510104201</v>
      </c>
      <c r="G506" s="66" t="s">
        <v>770</v>
      </c>
      <c r="H506" s="66" t="s">
        <v>771</v>
      </c>
      <c r="I506" s="66">
        <v>759</v>
      </c>
      <c r="J506" s="66" t="s">
        <v>772</v>
      </c>
      <c r="K506" s="66">
        <v>2006</v>
      </c>
      <c r="L506" s="66" t="s">
        <v>1460</v>
      </c>
      <c r="M506" s="66">
        <v>3363801</v>
      </c>
      <c r="N506" s="66" t="s">
        <v>689</v>
      </c>
      <c r="O506" s="66" t="s">
        <v>708</v>
      </c>
      <c r="P506" s="66" t="s">
        <v>691</v>
      </c>
      <c r="Q506" s="66">
        <v>20700100306</v>
      </c>
      <c r="R506" s="66" t="s">
        <v>692</v>
      </c>
      <c r="S506" s="66" t="s">
        <v>251</v>
      </c>
      <c r="T506" s="66">
        <v>2.6700000000000002E-2</v>
      </c>
      <c r="U506" s="66" t="s">
        <v>45</v>
      </c>
      <c r="V506" s="66">
        <v>1</v>
      </c>
      <c r="W506" s="66" t="s">
        <v>733</v>
      </c>
    </row>
    <row r="507" spans="1:23" x14ac:dyDescent="0.25">
      <c r="A507" s="66" t="s">
        <v>1461</v>
      </c>
      <c r="B507" s="66" t="s">
        <v>1462</v>
      </c>
      <c r="C507" s="66">
        <v>35397</v>
      </c>
      <c r="D507" s="66">
        <v>43364868</v>
      </c>
      <c r="E507" s="66">
        <v>1827</v>
      </c>
      <c r="F507" s="67">
        <v>43146.643510104201</v>
      </c>
      <c r="G507" s="66" t="s">
        <v>770</v>
      </c>
      <c r="H507" s="66" t="s">
        <v>771</v>
      </c>
      <c r="I507" s="66">
        <v>759</v>
      </c>
      <c r="J507" s="66" t="s">
        <v>772</v>
      </c>
      <c r="K507" s="66">
        <v>2006</v>
      </c>
      <c r="L507" s="66" t="s">
        <v>1462</v>
      </c>
      <c r="M507" s="66">
        <v>3363800</v>
      </c>
      <c r="N507" s="66" t="s">
        <v>689</v>
      </c>
      <c r="O507" s="66" t="s">
        <v>708</v>
      </c>
      <c r="P507" s="66" t="s">
        <v>691</v>
      </c>
      <c r="Q507" s="66">
        <v>20700100306</v>
      </c>
      <c r="R507" s="66" t="s">
        <v>692</v>
      </c>
      <c r="S507" s="66" t="s">
        <v>251</v>
      </c>
      <c r="T507" s="66">
        <v>0.03</v>
      </c>
      <c r="U507" s="66" t="s">
        <v>45</v>
      </c>
      <c r="V507" s="66">
        <v>1</v>
      </c>
      <c r="W507" s="66" t="s">
        <v>733</v>
      </c>
    </row>
    <row r="508" spans="1:23" x14ac:dyDescent="0.25">
      <c r="A508" s="66" t="s">
        <v>1461</v>
      </c>
      <c r="B508" s="66" t="s">
        <v>1462</v>
      </c>
      <c r="C508" s="66">
        <v>57670</v>
      </c>
      <c r="D508" s="66">
        <v>43414745</v>
      </c>
      <c r="E508" s="66">
        <v>1827</v>
      </c>
      <c r="F508" s="67">
        <v>43146.643510104201</v>
      </c>
      <c r="G508" s="66" t="s">
        <v>770</v>
      </c>
      <c r="H508" s="66" t="s">
        <v>771</v>
      </c>
      <c r="I508" s="66">
        <v>759</v>
      </c>
      <c r="J508" s="66" t="s">
        <v>772</v>
      </c>
      <c r="K508" s="66">
        <v>2006</v>
      </c>
      <c r="L508" s="66" t="s">
        <v>1462</v>
      </c>
      <c r="M508" s="66">
        <v>3363800</v>
      </c>
      <c r="N508" s="66" t="s">
        <v>689</v>
      </c>
      <c r="O508" s="66" t="s">
        <v>708</v>
      </c>
      <c r="P508" s="66" t="s">
        <v>691</v>
      </c>
      <c r="Q508" s="66">
        <v>20700100306</v>
      </c>
      <c r="R508" s="66" t="s">
        <v>692</v>
      </c>
      <c r="S508" s="66" t="s">
        <v>252</v>
      </c>
      <c r="T508" s="66">
        <v>2.1509999999999998</v>
      </c>
      <c r="U508" s="66" t="s">
        <v>9</v>
      </c>
      <c r="V508" s="66">
        <v>1</v>
      </c>
      <c r="W508" s="66" t="s">
        <v>733</v>
      </c>
    </row>
    <row r="509" spans="1:23" x14ac:dyDescent="0.25">
      <c r="A509" s="66" t="s">
        <v>1461</v>
      </c>
      <c r="B509" s="66" t="s">
        <v>1462</v>
      </c>
      <c r="C509" s="66">
        <v>57671</v>
      </c>
      <c r="D509" s="66">
        <v>43414744</v>
      </c>
      <c r="E509" s="66">
        <v>1827</v>
      </c>
      <c r="F509" s="67">
        <v>43146.643510104201</v>
      </c>
      <c r="G509" s="66" t="s">
        <v>770</v>
      </c>
      <c r="H509" s="66" t="s">
        <v>771</v>
      </c>
      <c r="I509" s="66">
        <v>759</v>
      </c>
      <c r="J509" s="66" t="s">
        <v>772</v>
      </c>
      <c r="K509" s="66">
        <v>2006</v>
      </c>
      <c r="L509" s="66" t="s">
        <v>1462</v>
      </c>
      <c r="M509" s="66">
        <v>3363800</v>
      </c>
      <c r="N509" s="66" t="s">
        <v>689</v>
      </c>
      <c r="O509" s="66" t="s">
        <v>708</v>
      </c>
      <c r="P509" s="66" t="s">
        <v>691</v>
      </c>
      <c r="Q509" s="66">
        <v>20700100306</v>
      </c>
      <c r="R509" s="66" t="s">
        <v>692</v>
      </c>
      <c r="S509" s="66" t="s">
        <v>468</v>
      </c>
      <c r="T509" s="66">
        <v>0.36</v>
      </c>
      <c r="U509" s="66" t="s">
        <v>9</v>
      </c>
      <c r="V509" s="66">
        <v>1</v>
      </c>
      <c r="W509" s="66" t="s">
        <v>733</v>
      </c>
    </row>
    <row r="510" spans="1:23" x14ac:dyDescent="0.25">
      <c r="A510" s="66" t="s">
        <v>1463</v>
      </c>
      <c r="B510" s="66" t="s">
        <v>1464</v>
      </c>
      <c r="C510" s="66">
        <v>24902</v>
      </c>
      <c r="D510" s="66">
        <v>43368338</v>
      </c>
      <c r="E510" s="66">
        <v>1827</v>
      </c>
      <c r="F510" s="67">
        <v>43146.643510104201</v>
      </c>
      <c r="G510" s="66" t="s">
        <v>770</v>
      </c>
      <c r="H510" s="66" t="s">
        <v>771</v>
      </c>
      <c r="I510" s="66">
        <v>759</v>
      </c>
      <c r="J510" s="66" t="s">
        <v>772</v>
      </c>
      <c r="K510" s="66">
        <v>2006</v>
      </c>
      <c r="L510" s="66" t="s">
        <v>1464</v>
      </c>
      <c r="M510" s="66">
        <v>3363799</v>
      </c>
      <c r="N510" s="66" t="s">
        <v>689</v>
      </c>
      <c r="O510" s="66" t="s">
        <v>708</v>
      </c>
      <c r="P510" s="66" t="s">
        <v>691</v>
      </c>
      <c r="Q510" s="66">
        <v>20700100306</v>
      </c>
      <c r="R510" s="66" t="s">
        <v>692</v>
      </c>
      <c r="S510" s="66" t="s">
        <v>252</v>
      </c>
      <c r="T510" s="66">
        <v>1.452</v>
      </c>
      <c r="U510" s="66" t="s">
        <v>9</v>
      </c>
      <c r="V510" s="66">
        <v>1</v>
      </c>
      <c r="W510" s="66" t="s">
        <v>733</v>
      </c>
    </row>
    <row r="511" spans="1:23" x14ac:dyDescent="0.25">
      <c r="A511" s="66" t="s">
        <v>1463</v>
      </c>
      <c r="B511" s="66" t="s">
        <v>1464</v>
      </c>
      <c r="C511" s="66">
        <v>36963</v>
      </c>
      <c r="D511" s="66">
        <v>43364867</v>
      </c>
      <c r="E511" s="66">
        <v>1827</v>
      </c>
      <c r="F511" s="67">
        <v>43146.643510104201</v>
      </c>
      <c r="G511" s="66" t="s">
        <v>770</v>
      </c>
      <c r="H511" s="66" t="s">
        <v>771</v>
      </c>
      <c r="I511" s="66">
        <v>759</v>
      </c>
      <c r="J511" s="66" t="s">
        <v>772</v>
      </c>
      <c r="K511" s="66">
        <v>2006</v>
      </c>
      <c r="L511" s="66" t="s">
        <v>1464</v>
      </c>
      <c r="M511" s="66">
        <v>3363799</v>
      </c>
      <c r="N511" s="66" t="s">
        <v>689</v>
      </c>
      <c r="O511" s="66" t="s">
        <v>708</v>
      </c>
      <c r="P511" s="66" t="s">
        <v>691</v>
      </c>
      <c r="Q511" s="66">
        <v>20700100306</v>
      </c>
      <c r="R511" s="66" t="s">
        <v>692</v>
      </c>
      <c r="S511" s="66" t="s">
        <v>468</v>
      </c>
      <c r="T511" s="66">
        <v>0.38</v>
      </c>
      <c r="U511" s="66" t="s">
        <v>9</v>
      </c>
      <c r="V511" s="66">
        <v>1</v>
      </c>
      <c r="W511" s="66" t="s">
        <v>733</v>
      </c>
    </row>
    <row r="512" spans="1:23" x14ac:dyDescent="0.25">
      <c r="A512" s="66" t="s">
        <v>1463</v>
      </c>
      <c r="B512" s="66" t="s">
        <v>1464</v>
      </c>
      <c r="C512" s="66">
        <v>57545</v>
      </c>
      <c r="D512" s="66">
        <v>43414743</v>
      </c>
      <c r="E512" s="66">
        <v>1827</v>
      </c>
      <c r="F512" s="67">
        <v>43146.643510104201</v>
      </c>
      <c r="G512" s="66" t="s">
        <v>770</v>
      </c>
      <c r="H512" s="66" t="s">
        <v>771</v>
      </c>
      <c r="I512" s="66">
        <v>759</v>
      </c>
      <c r="J512" s="66" t="s">
        <v>772</v>
      </c>
      <c r="K512" s="66">
        <v>2006</v>
      </c>
      <c r="L512" s="66" t="s">
        <v>1464</v>
      </c>
      <c r="M512" s="66">
        <v>3363799</v>
      </c>
      <c r="N512" s="66" t="s">
        <v>689</v>
      </c>
      <c r="O512" s="66" t="s">
        <v>708</v>
      </c>
      <c r="P512" s="66" t="s">
        <v>691</v>
      </c>
      <c r="Q512" s="66">
        <v>20700100306</v>
      </c>
      <c r="R512" s="66" t="s">
        <v>692</v>
      </c>
      <c r="S512" s="66" t="s">
        <v>251</v>
      </c>
      <c r="T512" s="66">
        <v>3.1699999999999999E-2</v>
      </c>
      <c r="U512" s="66" t="s">
        <v>45</v>
      </c>
      <c r="V512" s="66">
        <v>1</v>
      </c>
      <c r="W512" s="66" t="s">
        <v>733</v>
      </c>
    </row>
    <row r="513" spans="1:23" x14ac:dyDescent="0.25">
      <c r="A513" s="66" t="s">
        <v>1465</v>
      </c>
      <c r="B513" s="66" t="s">
        <v>1466</v>
      </c>
      <c r="C513" s="66">
        <v>20112</v>
      </c>
      <c r="D513" s="66">
        <v>43372125</v>
      </c>
      <c r="E513" s="66">
        <v>1827</v>
      </c>
      <c r="F513" s="67">
        <v>43146.643510104201</v>
      </c>
      <c r="G513" s="66" t="s">
        <v>770</v>
      </c>
      <c r="H513" s="66" t="s">
        <v>771</v>
      </c>
      <c r="I513" s="66">
        <v>759</v>
      </c>
      <c r="J513" s="66" t="s">
        <v>772</v>
      </c>
      <c r="K513" s="66">
        <v>2006</v>
      </c>
      <c r="L513" s="66" t="s">
        <v>1466</v>
      </c>
      <c r="M513" s="66">
        <v>3363798</v>
      </c>
      <c r="N513" s="66" t="s">
        <v>689</v>
      </c>
      <c r="O513" s="66" t="s">
        <v>708</v>
      </c>
      <c r="P513" s="66" t="s">
        <v>691</v>
      </c>
      <c r="Q513" s="66">
        <v>20700100306</v>
      </c>
      <c r="R513" s="66" t="s">
        <v>692</v>
      </c>
      <c r="S513" s="66" t="s">
        <v>252</v>
      </c>
      <c r="T513" s="66">
        <v>0.93100000000000005</v>
      </c>
      <c r="U513" s="66" t="s">
        <v>9</v>
      </c>
      <c r="V513" s="66">
        <v>1</v>
      </c>
      <c r="W513" s="66" t="s">
        <v>733</v>
      </c>
    </row>
    <row r="514" spans="1:23" x14ac:dyDescent="0.25">
      <c r="A514" s="66" t="s">
        <v>1465</v>
      </c>
      <c r="B514" s="66" t="s">
        <v>1466</v>
      </c>
      <c r="C514" s="66">
        <v>20113</v>
      </c>
      <c r="D514" s="66">
        <v>43372126</v>
      </c>
      <c r="E514" s="66">
        <v>1827</v>
      </c>
      <c r="F514" s="67">
        <v>43146.643510104201</v>
      </c>
      <c r="G514" s="66" t="s">
        <v>770</v>
      </c>
      <c r="H514" s="66" t="s">
        <v>771</v>
      </c>
      <c r="I514" s="66">
        <v>759</v>
      </c>
      <c r="J514" s="66" t="s">
        <v>772</v>
      </c>
      <c r="K514" s="66">
        <v>2006</v>
      </c>
      <c r="L514" s="66" t="s">
        <v>1466</v>
      </c>
      <c r="M514" s="66">
        <v>3363798</v>
      </c>
      <c r="N514" s="66" t="s">
        <v>689</v>
      </c>
      <c r="O514" s="66" t="s">
        <v>708</v>
      </c>
      <c r="P514" s="66" t="s">
        <v>691</v>
      </c>
      <c r="Q514" s="66">
        <v>20700100306</v>
      </c>
      <c r="R514" s="66" t="s">
        <v>692</v>
      </c>
      <c r="S514" s="66" t="s">
        <v>251</v>
      </c>
      <c r="T514" s="66">
        <v>3.3300000000000003E-2</v>
      </c>
      <c r="U514" s="66" t="s">
        <v>45</v>
      </c>
      <c r="V514" s="66">
        <v>1</v>
      </c>
      <c r="W514" s="66" t="s">
        <v>733</v>
      </c>
    </row>
    <row r="515" spans="1:23" x14ac:dyDescent="0.25">
      <c r="A515" s="66" t="s">
        <v>1465</v>
      </c>
      <c r="B515" s="66" t="s">
        <v>1466</v>
      </c>
      <c r="C515" s="66">
        <v>24290</v>
      </c>
      <c r="D515" s="66">
        <v>43368190</v>
      </c>
      <c r="E515" s="66">
        <v>1827</v>
      </c>
      <c r="F515" s="67">
        <v>43146.643510104201</v>
      </c>
      <c r="G515" s="66" t="s">
        <v>770</v>
      </c>
      <c r="H515" s="66" t="s">
        <v>771</v>
      </c>
      <c r="I515" s="66">
        <v>759</v>
      </c>
      <c r="J515" s="66" t="s">
        <v>772</v>
      </c>
      <c r="K515" s="66">
        <v>2006</v>
      </c>
      <c r="L515" s="66" t="s">
        <v>1466</v>
      </c>
      <c r="M515" s="66">
        <v>3363798</v>
      </c>
      <c r="N515" s="66" t="s">
        <v>689</v>
      </c>
      <c r="O515" s="66" t="s">
        <v>708</v>
      </c>
      <c r="P515" s="66" t="s">
        <v>691</v>
      </c>
      <c r="Q515" s="66">
        <v>20700100306</v>
      </c>
      <c r="R515" s="66" t="s">
        <v>692</v>
      </c>
      <c r="S515" s="66" t="s">
        <v>468</v>
      </c>
      <c r="T515" s="66">
        <v>0.4</v>
      </c>
      <c r="U515" s="66" t="s">
        <v>9</v>
      </c>
      <c r="V515" s="66">
        <v>1</v>
      </c>
      <c r="W515" s="66" t="s">
        <v>733</v>
      </c>
    </row>
    <row r="516" spans="1:23" x14ac:dyDescent="0.25">
      <c r="A516" s="66" t="s">
        <v>1467</v>
      </c>
      <c r="B516" s="66" t="s">
        <v>1468</v>
      </c>
      <c r="C516" s="66">
        <v>24487</v>
      </c>
      <c r="D516" s="66">
        <v>43368189</v>
      </c>
      <c r="E516" s="66">
        <v>1827</v>
      </c>
      <c r="F516" s="67">
        <v>43146.643510104201</v>
      </c>
      <c r="G516" s="66" t="s">
        <v>770</v>
      </c>
      <c r="H516" s="66" t="s">
        <v>771</v>
      </c>
      <c r="I516" s="66">
        <v>759</v>
      </c>
      <c r="J516" s="66" t="s">
        <v>772</v>
      </c>
      <c r="K516" s="66">
        <v>2006</v>
      </c>
      <c r="L516" s="66" t="s">
        <v>1468</v>
      </c>
      <c r="M516" s="66">
        <v>3363797</v>
      </c>
      <c r="N516" s="66" t="s">
        <v>689</v>
      </c>
      <c r="O516" s="66" t="s">
        <v>708</v>
      </c>
      <c r="P516" s="66" t="s">
        <v>691</v>
      </c>
      <c r="Q516" s="66">
        <v>20700100402</v>
      </c>
      <c r="R516" s="66" t="s">
        <v>692</v>
      </c>
      <c r="S516" s="66" t="s">
        <v>251</v>
      </c>
      <c r="T516" s="66">
        <v>4.58E-2</v>
      </c>
      <c r="U516" s="66" t="s">
        <v>45</v>
      </c>
      <c r="V516" s="66">
        <v>1</v>
      </c>
      <c r="W516" s="66" t="s">
        <v>733</v>
      </c>
    </row>
    <row r="517" spans="1:23" x14ac:dyDescent="0.25">
      <c r="A517" s="66" t="s">
        <v>1467</v>
      </c>
      <c r="B517" s="66" t="s">
        <v>1468</v>
      </c>
      <c r="C517" s="66">
        <v>37544</v>
      </c>
      <c r="D517" s="66">
        <v>43364893</v>
      </c>
      <c r="E517" s="66">
        <v>1827</v>
      </c>
      <c r="F517" s="67">
        <v>43146.643510104201</v>
      </c>
      <c r="G517" s="66" t="s">
        <v>770</v>
      </c>
      <c r="H517" s="66" t="s">
        <v>771</v>
      </c>
      <c r="I517" s="66">
        <v>759</v>
      </c>
      <c r="J517" s="66" t="s">
        <v>772</v>
      </c>
      <c r="K517" s="66">
        <v>2006</v>
      </c>
      <c r="L517" s="66" t="s">
        <v>1468</v>
      </c>
      <c r="M517" s="66">
        <v>3363797</v>
      </c>
      <c r="N517" s="66" t="s">
        <v>689</v>
      </c>
      <c r="O517" s="66" t="s">
        <v>708</v>
      </c>
      <c r="P517" s="66" t="s">
        <v>691</v>
      </c>
      <c r="Q517" s="66">
        <v>20700100402</v>
      </c>
      <c r="R517" s="66" t="s">
        <v>692</v>
      </c>
      <c r="S517" s="66" t="s">
        <v>468</v>
      </c>
      <c r="T517" s="66">
        <v>0.55000000000000004</v>
      </c>
      <c r="U517" s="66" t="s">
        <v>9</v>
      </c>
      <c r="V517" s="66">
        <v>1</v>
      </c>
      <c r="W517" s="66" t="s">
        <v>733</v>
      </c>
    </row>
    <row r="518" spans="1:23" x14ac:dyDescent="0.25">
      <c r="A518" s="66" t="s">
        <v>1467</v>
      </c>
      <c r="B518" s="66" t="s">
        <v>1468</v>
      </c>
      <c r="C518" s="66">
        <v>57795</v>
      </c>
      <c r="D518" s="66">
        <v>43414742</v>
      </c>
      <c r="E518" s="66">
        <v>1827</v>
      </c>
      <c r="F518" s="67">
        <v>43146.643510104201</v>
      </c>
      <c r="G518" s="66" t="s">
        <v>770</v>
      </c>
      <c r="H518" s="66" t="s">
        <v>771</v>
      </c>
      <c r="I518" s="66">
        <v>759</v>
      </c>
      <c r="J518" s="66" t="s">
        <v>772</v>
      </c>
      <c r="K518" s="66">
        <v>2006</v>
      </c>
      <c r="L518" s="66" t="s">
        <v>1468</v>
      </c>
      <c r="M518" s="66">
        <v>3363797</v>
      </c>
      <c r="N518" s="66" t="s">
        <v>689</v>
      </c>
      <c r="O518" s="66" t="s">
        <v>708</v>
      </c>
      <c r="P518" s="66" t="s">
        <v>691</v>
      </c>
      <c r="Q518" s="66">
        <v>20700100402</v>
      </c>
      <c r="R518" s="66" t="s">
        <v>692</v>
      </c>
      <c r="S518" s="66" t="s">
        <v>252</v>
      </c>
      <c r="T518" s="66">
        <v>0.99299999999999999</v>
      </c>
      <c r="U518" s="66" t="s">
        <v>9</v>
      </c>
      <c r="V518" s="66">
        <v>1</v>
      </c>
      <c r="W518" s="66" t="s">
        <v>733</v>
      </c>
    </row>
    <row r="519" spans="1:23" x14ac:dyDescent="0.25">
      <c r="A519" s="66" t="s">
        <v>1469</v>
      </c>
      <c r="B519" s="66" t="s">
        <v>1470</v>
      </c>
      <c r="C519" s="66">
        <v>37956</v>
      </c>
      <c r="D519" s="66">
        <v>43364802</v>
      </c>
      <c r="E519" s="66">
        <v>1827</v>
      </c>
      <c r="F519" s="67">
        <v>43146.643510104201</v>
      </c>
      <c r="G519" s="66" t="s">
        <v>770</v>
      </c>
      <c r="H519" s="66" t="s">
        <v>771</v>
      </c>
      <c r="I519" s="66">
        <v>759</v>
      </c>
      <c r="J519" s="66" t="s">
        <v>772</v>
      </c>
      <c r="K519" s="66">
        <v>2006</v>
      </c>
      <c r="L519" s="66" t="s">
        <v>1470</v>
      </c>
      <c r="M519" s="66">
        <v>3363796</v>
      </c>
      <c r="N519" s="66" t="s">
        <v>689</v>
      </c>
      <c r="O519" s="66" t="s">
        <v>708</v>
      </c>
      <c r="P519" s="66" t="s">
        <v>691</v>
      </c>
      <c r="Q519" s="66">
        <v>20700100402</v>
      </c>
      <c r="R519" s="66" t="s">
        <v>692</v>
      </c>
      <c r="S519" s="66" t="s">
        <v>468</v>
      </c>
      <c r="T519" s="66">
        <v>0.57999999999999996</v>
      </c>
      <c r="U519" s="66" t="s">
        <v>9</v>
      </c>
      <c r="V519" s="66">
        <v>1</v>
      </c>
      <c r="W519" s="66" t="s">
        <v>733</v>
      </c>
    </row>
    <row r="520" spans="1:23" x14ac:dyDescent="0.25">
      <c r="A520" s="66" t="s">
        <v>1469</v>
      </c>
      <c r="B520" s="66" t="s">
        <v>1470</v>
      </c>
      <c r="C520" s="66">
        <v>37957</v>
      </c>
      <c r="D520" s="66">
        <v>43364803</v>
      </c>
      <c r="E520" s="66">
        <v>1827</v>
      </c>
      <c r="F520" s="67">
        <v>43146.643510104201</v>
      </c>
      <c r="G520" s="66" t="s">
        <v>770</v>
      </c>
      <c r="H520" s="66" t="s">
        <v>771</v>
      </c>
      <c r="I520" s="66">
        <v>759</v>
      </c>
      <c r="J520" s="66" t="s">
        <v>772</v>
      </c>
      <c r="K520" s="66">
        <v>2006</v>
      </c>
      <c r="L520" s="66" t="s">
        <v>1470</v>
      </c>
      <c r="M520" s="66">
        <v>3363796</v>
      </c>
      <c r="N520" s="66" t="s">
        <v>689</v>
      </c>
      <c r="O520" s="66" t="s">
        <v>708</v>
      </c>
      <c r="P520" s="66" t="s">
        <v>691</v>
      </c>
      <c r="Q520" s="66">
        <v>20700100402</v>
      </c>
      <c r="R520" s="66" t="s">
        <v>692</v>
      </c>
      <c r="S520" s="66" t="s">
        <v>251</v>
      </c>
      <c r="T520" s="66">
        <v>4.8300000000000003E-2</v>
      </c>
      <c r="U520" s="66" t="s">
        <v>45</v>
      </c>
      <c r="V520" s="66">
        <v>1</v>
      </c>
      <c r="W520" s="66" t="s">
        <v>733</v>
      </c>
    </row>
    <row r="521" spans="1:23" x14ac:dyDescent="0.25">
      <c r="A521" s="66" t="s">
        <v>1469</v>
      </c>
      <c r="B521" s="66" t="s">
        <v>1470</v>
      </c>
      <c r="C521" s="66">
        <v>39812</v>
      </c>
      <c r="D521" s="66">
        <v>43364892</v>
      </c>
      <c r="E521" s="66">
        <v>1827</v>
      </c>
      <c r="F521" s="67">
        <v>43146.643510104201</v>
      </c>
      <c r="G521" s="66" t="s">
        <v>770</v>
      </c>
      <c r="H521" s="66" t="s">
        <v>771</v>
      </c>
      <c r="I521" s="66">
        <v>759</v>
      </c>
      <c r="J521" s="66" t="s">
        <v>772</v>
      </c>
      <c r="K521" s="66">
        <v>2006</v>
      </c>
      <c r="L521" s="66" t="s">
        <v>1470</v>
      </c>
      <c r="M521" s="66">
        <v>3363796</v>
      </c>
      <c r="N521" s="66" t="s">
        <v>689</v>
      </c>
      <c r="O521" s="66" t="s">
        <v>708</v>
      </c>
      <c r="P521" s="66" t="s">
        <v>691</v>
      </c>
      <c r="Q521" s="66">
        <v>20700100402</v>
      </c>
      <c r="R521" s="66" t="s">
        <v>692</v>
      </c>
      <c r="S521" s="66" t="s">
        <v>252</v>
      </c>
      <c r="T521" s="66">
        <v>9.5649999999999995</v>
      </c>
      <c r="U521" s="66" t="s">
        <v>9</v>
      </c>
      <c r="V521" s="66">
        <v>1</v>
      </c>
      <c r="W521" s="66" t="s">
        <v>733</v>
      </c>
    </row>
    <row r="522" spans="1:23" x14ac:dyDescent="0.25">
      <c r="A522" s="66" t="s">
        <v>1471</v>
      </c>
      <c r="B522" s="66" t="s">
        <v>1472</v>
      </c>
      <c r="C522" s="66">
        <v>23615</v>
      </c>
      <c r="D522" s="66">
        <v>43368187</v>
      </c>
      <c r="E522" s="66">
        <v>1827</v>
      </c>
      <c r="F522" s="67">
        <v>43146.643510104201</v>
      </c>
      <c r="G522" s="66" t="s">
        <v>770</v>
      </c>
      <c r="H522" s="66" t="s">
        <v>771</v>
      </c>
      <c r="I522" s="66">
        <v>759</v>
      </c>
      <c r="J522" s="66" t="s">
        <v>772</v>
      </c>
      <c r="K522" s="66">
        <v>2006</v>
      </c>
      <c r="L522" s="66" t="s">
        <v>1472</v>
      </c>
      <c r="M522" s="66">
        <v>3363795</v>
      </c>
      <c r="N522" s="66" t="s">
        <v>689</v>
      </c>
      <c r="O522" s="66" t="s">
        <v>708</v>
      </c>
      <c r="P522" s="66" t="s">
        <v>691</v>
      </c>
      <c r="Q522" s="66">
        <v>20700100306</v>
      </c>
      <c r="R522" s="66" t="s">
        <v>692</v>
      </c>
      <c r="S522" s="66" t="s">
        <v>251</v>
      </c>
      <c r="T522" s="66">
        <v>5.5800000000000002E-2</v>
      </c>
      <c r="U522" s="66" t="s">
        <v>45</v>
      </c>
      <c r="V522" s="66">
        <v>1</v>
      </c>
      <c r="W522" s="66" t="s">
        <v>733</v>
      </c>
    </row>
    <row r="523" spans="1:23" x14ac:dyDescent="0.25">
      <c r="A523" s="66" t="s">
        <v>1471</v>
      </c>
      <c r="B523" s="66" t="s">
        <v>1472</v>
      </c>
      <c r="C523" s="66">
        <v>36837</v>
      </c>
      <c r="D523" s="66">
        <v>43364866</v>
      </c>
      <c r="E523" s="66">
        <v>1827</v>
      </c>
      <c r="F523" s="67">
        <v>43146.643510104201</v>
      </c>
      <c r="G523" s="66" t="s">
        <v>770</v>
      </c>
      <c r="H523" s="66" t="s">
        <v>771</v>
      </c>
      <c r="I523" s="66">
        <v>759</v>
      </c>
      <c r="J523" s="66" t="s">
        <v>772</v>
      </c>
      <c r="K523" s="66">
        <v>2006</v>
      </c>
      <c r="L523" s="66" t="s">
        <v>1472</v>
      </c>
      <c r="M523" s="66">
        <v>3363795</v>
      </c>
      <c r="N523" s="66" t="s">
        <v>689</v>
      </c>
      <c r="O523" s="66" t="s">
        <v>708</v>
      </c>
      <c r="P523" s="66" t="s">
        <v>691</v>
      </c>
      <c r="Q523" s="66">
        <v>20700100306</v>
      </c>
      <c r="R523" s="66" t="s">
        <v>692</v>
      </c>
      <c r="S523" s="66" t="s">
        <v>468</v>
      </c>
      <c r="T523" s="66">
        <v>0.67</v>
      </c>
      <c r="U523" s="66" t="s">
        <v>9</v>
      </c>
      <c r="V523" s="66">
        <v>1</v>
      </c>
      <c r="W523" s="66" t="s">
        <v>733</v>
      </c>
    </row>
    <row r="524" spans="1:23" x14ac:dyDescent="0.25">
      <c r="A524" s="66" t="s">
        <v>1471</v>
      </c>
      <c r="B524" s="66" t="s">
        <v>1472</v>
      </c>
      <c r="C524" s="66">
        <v>58615</v>
      </c>
      <c r="D524" s="66">
        <v>43414741</v>
      </c>
      <c r="E524" s="66">
        <v>1827</v>
      </c>
      <c r="F524" s="67">
        <v>43146.643510104201</v>
      </c>
      <c r="G524" s="66" t="s">
        <v>770</v>
      </c>
      <c r="H524" s="66" t="s">
        <v>771</v>
      </c>
      <c r="I524" s="66">
        <v>759</v>
      </c>
      <c r="J524" s="66" t="s">
        <v>772</v>
      </c>
      <c r="K524" s="66">
        <v>2006</v>
      </c>
      <c r="L524" s="66" t="s">
        <v>1472</v>
      </c>
      <c r="M524" s="66">
        <v>3363795</v>
      </c>
      <c r="N524" s="66" t="s">
        <v>689</v>
      </c>
      <c r="O524" s="66" t="s">
        <v>708</v>
      </c>
      <c r="P524" s="66" t="s">
        <v>691</v>
      </c>
      <c r="Q524" s="66">
        <v>20700100306</v>
      </c>
      <c r="R524" s="66" t="s">
        <v>692</v>
      </c>
      <c r="S524" s="66" t="s">
        <v>252</v>
      </c>
      <c r="T524" s="66">
        <v>1.1479999999999999</v>
      </c>
      <c r="U524" s="66" t="s">
        <v>9</v>
      </c>
      <c r="V524" s="66">
        <v>1</v>
      </c>
      <c r="W524" s="66" t="s">
        <v>733</v>
      </c>
    </row>
    <row r="525" spans="1:23" x14ac:dyDescent="0.25">
      <c r="A525" s="66" t="s">
        <v>1473</v>
      </c>
      <c r="B525" s="66" t="s">
        <v>1474</v>
      </c>
      <c r="C525" s="66">
        <v>25285</v>
      </c>
      <c r="D525" s="66">
        <v>43368188</v>
      </c>
      <c r="E525" s="66">
        <v>1827</v>
      </c>
      <c r="F525" s="67">
        <v>43146.643510104201</v>
      </c>
      <c r="G525" s="66" t="s">
        <v>770</v>
      </c>
      <c r="H525" s="66" t="s">
        <v>771</v>
      </c>
      <c r="I525" s="66">
        <v>759</v>
      </c>
      <c r="J525" s="66" t="s">
        <v>772</v>
      </c>
      <c r="K525" s="66">
        <v>2006</v>
      </c>
      <c r="L525" s="66" t="s">
        <v>1474</v>
      </c>
      <c r="M525" s="66">
        <v>3363794</v>
      </c>
      <c r="N525" s="66" t="s">
        <v>689</v>
      </c>
      <c r="O525" s="66" t="s">
        <v>708</v>
      </c>
      <c r="P525" s="66" t="s">
        <v>691</v>
      </c>
      <c r="Q525" s="66">
        <v>20700100402</v>
      </c>
      <c r="R525" s="66" t="s">
        <v>692</v>
      </c>
      <c r="S525" s="66" t="s">
        <v>252</v>
      </c>
      <c r="T525" s="66">
        <v>1.9610000000000001</v>
      </c>
      <c r="U525" s="66" t="s">
        <v>9</v>
      </c>
      <c r="V525" s="66">
        <v>1</v>
      </c>
      <c r="W525" s="66" t="s">
        <v>733</v>
      </c>
    </row>
    <row r="526" spans="1:23" x14ac:dyDescent="0.25">
      <c r="A526" s="66" t="s">
        <v>1473</v>
      </c>
      <c r="B526" s="66" t="s">
        <v>1474</v>
      </c>
      <c r="C526" s="66">
        <v>38054</v>
      </c>
      <c r="D526" s="66">
        <v>43364890</v>
      </c>
      <c r="E526" s="66">
        <v>1827</v>
      </c>
      <c r="F526" s="67">
        <v>43146.643510104201</v>
      </c>
      <c r="G526" s="66" t="s">
        <v>770</v>
      </c>
      <c r="H526" s="66" t="s">
        <v>771</v>
      </c>
      <c r="I526" s="66">
        <v>759</v>
      </c>
      <c r="J526" s="66" t="s">
        <v>772</v>
      </c>
      <c r="K526" s="66">
        <v>2006</v>
      </c>
      <c r="L526" s="66" t="s">
        <v>1474</v>
      </c>
      <c r="M526" s="66">
        <v>3363794</v>
      </c>
      <c r="N526" s="66" t="s">
        <v>689</v>
      </c>
      <c r="O526" s="66" t="s">
        <v>708</v>
      </c>
      <c r="P526" s="66" t="s">
        <v>691</v>
      </c>
      <c r="Q526" s="66">
        <v>20700100402</v>
      </c>
      <c r="R526" s="66" t="s">
        <v>692</v>
      </c>
      <c r="S526" s="66" t="s">
        <v>468</v>
      </c>
      <c r="T526" s="66">
        <v>0.72</v>
      </c>
      <c r="U526" s="66" t="s">
        <v>9</v>
      </c>
      <c r="V526" s="66">
        <v>1</v>
      </c>
      <c r="W526" s="66" t="s">
        <v>733</v>
      </c>
    </row>
    <row r="527" spans="1:23" x14ac:dyDescent="0.25">
      <c r="A527" s="66" t="s">
        <v>1473</v>
      </c>
      <c r="B527" s="66" t="s">
        <v>1474</v>
      </c>
      <c r="C527" s="66">
        <v>38055</v>
      </c>
      <c r="D527" s="66">
        <v>43364891</v>
      </c>
      <c r="E527" s="66">
        <v>1827</v>
      </c>
      <c r="F527" s="67">
        <v>43146.643510104201</v>
      </c>
      <c r="G527" s="66" t="s">
        <v>770</v>
      </c>
      <c r="H527" s="66" t="s">
        <v>771</v>
      </c>
      <c r="I527" s="66">
        <v>759</v>
      </c>
      <c r="J527" s="66" t="s">
        <v>772</v>
      </c>
      <c r="K527" s="66">
        <v>2006</v>
      </c>
      <c r="L527" s="66" t="s">
        <v>1474</v>
      </c>
      <c r="M527" s="66">
        <v>3363794</v>
      </c>
      <c r="N527" s="66" t="s">
        <v>689</v>
      </c>
      <c r="O527" s="66" t="s">
        <v>708</v>
      </c>
      <c r="P527" s="66" t="s">
        <v>691</v>
      </c>
      <c r="Q527" s="66">
        <v>20700100402</v>
      </c>
      <c r="R527" s="66" t="s">
        <v>692</v>
      </c>
      <c r="S527" s="66" t="s">
        <v>251</v>
      </c>
      <c r="T527" s="66">
        <v>0.06</v>
      </c>
      <c r="U527" s="66" t="s">
        <v>45</v>
      </c>
      <c r="V527" s="66">
        <v>1</v>
      </c>
      <c r="W527" s="66" t="s">
        <v>733</v>
      </c>
    </row>
    <row r="528" spans="1:23" x14ac:dyDescent="0.25">
      <c r="A528" s="66" t="s">
        <v>1475</v>
      </c>
      <c r="B528" s="66" t="s">
        <v>1476</v>
      </c>
      <c r="C528" s="66">
        <v>22410</v>
      </c>
      <c r="D528" s="66">
        <v>43372124</v>
      </c>
      <c r="E528" s="66">
        <v>1827</v>
      </c>
      <c r="F528" s="67">
        <v>43146.643510104201</v>
      </c>
      <c r="G528" s="66" t="s">
        <v>770</v>
      </c>
      <c r="H528" s="66" t="s">
        <v>771</v>
      </c>
      <c r="I528" s="66">
        <v>759</v>
      </c>
      <c r="J528" s="66" t="s">
        <v>772</v>
      </c>
      <c r="K528" s="66">
        <v>2006</v>
      </c>
      <c r="L528" s="66" t="s">
        <v>1476</v>
      </c>
      <c r="M528" s="66">
        <v>3363793</v>
      </c>
      <c r="N528" s="66" t="s">
        <v>689</v>
      </c>
      <c r="O528" s="66" t="s">
        <v>708</v>
      </c>
      <c r="P528" s="66" t="s">
        <v>691</v>
      </c>
      <c r="Q528" s="66">
        <v>20700100805</v>
      </c>
      <c r="R528" s="66" t="s">
        <v>692</v>
      </c>
      <c r="S528" s="66" t="s">
        <v>252</v>
      </c>
      <c r="T528" s="66">
        <v>1.383</v>
      </c>
      <c r="U528" s="66" t="s">
        <v>9</v>
      </c>
      <c r="V528" s="66">
        <v>1</v>
      </c>
      <c r="W528" s="66" t="s">
        <v>733</v>
      </c>
    </row>
    <row r="529" spans="1:23" x14ac:dyDescent="0.25">
      <c r="A529" s="66" t="s">
        <v>1475</v>
      </c>
      <c r="B529" s="66" t="s">
        <v>1476</v>
      </c>
      <c r="C529" s="66">
        <v>31411</v>
      </c>
      <c r="D529" s="66">
        <v>43364339</v>
      </c>
      <c r="E529" s="66">
        <v>1827</v>
      </c>
      <c r="F529" s="67">
        <v>43146.643510104201</v>
      </c>
      <c r="G529" s="66" t="s">
        <v>770</v>
      </c>
      <c r="H529" s="66" t="s">
        <v>771</v>
      </c>
      <c r="I529" s="66">
        <v>759</v>
      </c>
      <c r="J529" s="66" t="s">
        <v>772</v>
      </c>
      <c r="K529" s="66">
        <v>2006</v>
      </c>
      <c r="L529" s="66" t="s">
        <v>1476</v>
      </c>
      <c r="M529" s="66">
        <v>3363793</v>
      </c>
      <c r="N529" s="66" t="s">
        <v>689</v>
      </c>
      <c r="O529" s="66" t="s">
        <v>708</v>
      </c>
      <c r="P529" s="66" t="s">
        <v>691</v>
      </c>
      <c r="Q529" s="66">
        <v>20700100805</v>
      </c>
      <c r="R529" s="66" t="s">
        <v>692</v>
      </c>
      <c r="S529" s="66" t="s">
        <v>468</v>
      </c>
      <c r="T529" s="66">
        <v>0.77</v>
      </c>
      <c r="U529" s="66" t="s">
        <v>9</v>
      </c>
      <c r="V529" s="66">
        <v>1</v>
      </c>
      <c r="W529" s="66" t="s">
        <v>733</v>
      </c>
    </row>
    <row r="530" spans="1:23" x14ac:dyDescent="0.25">
      <c r="A530" s="66" t="s">
        <v>1475</v>
      </c>
      <c r="B530" s="66" t="s">
        <v>1476</v>
      </c>
      <c r="C530" s="66">
        <v>37657</v>
      </c>
      <c r="D530" s="66">
        <v>43364865</v>
      </c>
      <c r="E530" s="66">
        <v>1827</v>
      </c>
      <c r="F530" s="67">
        <v>43146.643510104201</v>
      </c>
      <c r="G530" s="66" t="s">
        <v>770</v>
      </c>
      <c r="H530" s="66" t="s">
        <v>771</v>
      </c>
      <c r="I530" s="66">
        <v>759</v>
      </c>
      <c r="J530" s="66" t="s">
        <v>772</v>
      </c>
      <c r="K530" s="66">
        <v>2006</v>
      </c>
      <c r="L530" s="66" t="s">
        <v>1476</v>
      </c>
      <c r="M530" s="66">
        <v>3363793</v>
      </c>
      <c r="N530" s="66" t="s">
        <v>689</v>
      </c>
      <c r="O530" s="66" t="s">
        <v>708</v>
      </c>
      <c r="P530" s="66" t="s">
        <v>691</v>
      </c>
      <c r="Q530" s="66">
        <v>20700100805</v>
      </c>
      <c r="R530" s="66" t="s">
        <v>692</v>
      </c>
      <c r="S530" s="66" t="s">
        <v>251</v>
      </c>
      <c r="T530" s="66">
        <v>6.4199999999999993E-2</v>
      </c>
      <c r="U530" s="66" t="s">
        <v>45</v>
      </c>
      <c r="V530" s="66">
        <v>1</v>
      </c>
      <c r="W530" s="66" t="s">
        <v>733</v>
      </c>
    </row>
    <row r="531" spans="1:23" x14ac:dyDescent="0.25">
      <c r="A531" s="66" t="s">
        <v>1477</v>
      </c>
      <c r="B531" s="66" t="s">
        <v>1478</v>
      </c>
      <c r="C531" s="66">
        <v>23271</v>
      </c>
      <c r="D531" s="66">
        <v>43368007</v>
      </c>
      <c r="E531" s="66">
        <v>1827</v>
      </c>
      <c r="F531" s="67">
        <v>43146.643510104201</v>
      </c>
      <c r="G531" s="66" t="s">
        <v>770</v>
      </c>
      <c r="H531" s="66" t="s">
        <v>771</v>
      </c>
      <c r="I531" s="66">
        <v>759</v>
      </c>
      <c r="J531" s="66" t="s">
        <v>772</v>
      </c>
      <c r="K531" s="66">
        <v>2006</v>
      </c>
      <c r="L531" s="66" t="s">
        <v>1478</v>
      </c>
      <c r="M531" s="66">
        <v>3363792</v>
      </c>
      <c r="N531" s="66" t="s">
        <v>689</v>
      </c>
      <c r="O531" s="66" t="s">
        <v>708</v>
      </c>
      <c r="P531" s="66" t="s">
        <v>691</v>
      </c>
      <c r="Q531" s="66">
        <v>20700100306</v>
      </c>
      <c r="R531" s="66" t="s">
        <v>692</v>
      </c>
      <c r="S531" s="66" t="s">
        <v>251</v>
      </c>
      <c r="T531" s="66">
        <v>6.5799999999999997E-2</v>
      </c>
      <c r="U531" s="66" t="s">
        <v>45</v>
      </c>
      <c r="V531" s="66">
        <v>1</v>
      </c>
      <c r="W531" s="66" t="s">
        <v>733</v>
      </c>
    </row>
    <row r="532" spans="1:23" x14ac:dyDescent="0.25">
      <c r="A532" s="66" t="s">
        <v>1477</v>
      </c>
      <c r="B532" s="66" t="s">
        <v>1478</v>
      </c>
      <c r="C532" s="66">
        <v>30856</v>
      </c>
      <c r="D532" s="66">
        <v>43364338</v>
      </c>
      <c r="E532" s="66">
        <v>1827</v>
      </c>
      <c r="F532" s="67">
        <v>43146.643510104201</v>
      </c>
      <c r="G532" s="66" t="s">
        <v>770</v>
      </c>
      <c r="H532" s="66" t="s">
        <v>771</v>
      </c>
      <c r="I532" s="66">
        <v>759</v>
      </c>
      <c r="J532" s="66" t="s">
        <v>772</v>
      </c>
      <c r="K532" s="66">
        <v>2006</v>
      </c>
      <c r="L532" s="66" t="s">
        <v>1478</v>
      </c>
      <c r="M532" s="66">
        <v>3363792</v>
      </c>
      <c r="N532" s="66" t="s">
        <v>689</v>
      </c>
      <c r="O532" s="66" t="s">
        <v>708</v>
      </c>
      <c r="P532" s="66" t="s">
        <v>691</v>
      </c>
      <c r="Q532" s="66">
        <v>20700100306</v>
      </c>
      <c r="R532" s="66" t="s">
        <v>692</v>
      </c>
      <c r="S532" s="66" t="s">
        <v>468</v>
      </c>
      <c r="T532" s="66">
        <v>0.79</v>
      </c>
      <c r="U532" s="66" t="s">
        <v>9</v>
      </c>
      <c r="V532" s="66">
        <v>1</v>
      </c>
      <c r="W532" s="66" t="s">
        <v>733</v>
      </c>
    </row>
    <row r="533" spans="1:23" x14ac:dyDescent="0.25">
      <c r="A533" s="66" t="s">
        <v>1477</v>
      </c>
      <c r="B533" s="66" t="s">
        <v>1478</v>
      </c>
      <c r="C533" s="66">
        <v>34870</v>
      </c>
      <c r="D533" s="66">
        <v>43364711</v>
      </c>
      <c r="E533" s="66">
        <v>1827</v>
      </c>
      <c r="F533" s="67">
        <v>43146.643510104201</v>
      </c>
      <c r="G533" s="66" t="s">
        <v>770</v>
      </c>
      <c r="H533" s="66" t="s">
        <v>771</v>
      </c>
      <c r="I533" s="66">
        <v>759</v>
      </c>
      <c r="J533" s="66" t="s">
        <v>772</v>
      </c>
      <c r="K533" s="66">
        <v>2006</v>
      </c>
      <c r="L533" s="66" t="s">
        <v>1478</v>
      </c>
      <c r="M533" s="66">
        <v>3363792</v>
      </c>
      <c r="N533" s="66" t="s">
        <v>689</v>
      </c>
      <c r="O533" s="66" t="s">
        <v>708</v>
      </c>
      <c r="P533" s="66" t="s">
        <v>691</v>
      </c>
      <c r="Q533" s="66">
        <v>20700100306</v>
      </c>
      <c r="R533" s="66" t="s">
        <v>692</v>
      </c>
      <c r="S533" s="66" t="s">
        <v>252</v>
      </c>
      <c r="T533" s="66">
        <v>1.284</v>
      </c>
      <c r="U533" s="66" t="s">
        <v>9</v>
      </c>
      <c r="V533" s="66">
        <v>1</v>
      </c>
      <c r="W533" s="66" t="s">
        <v>733</v>
      </c>
    </row>
    <row r="534" spans="1:23" x14ac:dyDescent="0.25">
      <c r="A534" s="66" t="s">
        <v>1479</v>
      </c>
      <c r="B534" s="66" t="s">
        <v>1480</v>
      </c>
      <c r="C534" s="66">
        <v>21075</v>
      </c>
      <c r="D534" s="66">
        <v>43368005</v>
      </c>
      <c r="E534" s="66">
        <v>1827</v>
      </c>
      <c r="F534" s="67">
        <v>43146.643510104201</v>
      </c>
      <c r="G534" s="66" t="s">
        <v>770</v>
      </c>
      <c r="H534" s="66" t="s">
        <v>771</v>
      </c>
      <c r="I534" s="66">
        <v>759</v>
      </c>
      <c r="J534" s="66" t="s">
        <v>772</v>
      </c>
      <c r="K534" s="66">
        <v>2006</v>
      </c>
      <c r="L534" s="66" t="s">
        <v>1480</v>
      </c>
      <c r="M534" s="66">
        <v>3363791</v>
      </c>
      <c r="N534" s="66" t="s">
        <v>689</v>
      </c>
      <c r="O534" s="66" t="s">
        <v>708</v>
      </c>
      <c r="P534" s="66" t="s">
        <v>691</v>
      </c>
      <c r="Q534" s="66">
        <v>20700100306</v>
      </c>
      <c r="R534" s="66" t="s">
        <v>692</v>
      </c>
      <c r="S534" s="66" t="s">
        <v>252</v>
      </c>
      <c r="T534" s="66">
        <v>0.82399999999999995</v>
      </c>
      <c r="U534" s="66" t="s">
        <v>9</v>
      </c>
      <c r="V534" s="66">
        <v>1</v>
      </c>
      <c r="W534" s="66" t="s">
        <v>733</v>
      </c>
    </row>
    <row r="535" spans="1:23" x14ac:dyDescent="0.25">
      <c r="A535" s="66" t="s">
        <v>1479</v>
      </c>
      <c r="B535" s="66" t="s">
        <v>1480</v>
      </c>
      <c r="C535" s="66">
        <v>21076</v>
      </c>
      <c r="D535" s="66">
        <v>43368006</v>
      </c>
      <c r="E535" s="66">
        <v>1827</v>
      </c>
      <c r="F535" s="67">
        <v>43146.643510104201</v>
      </c>
      <c r="G535" s="66" t="s">
        <v>770</v>
      </c>
      <c r="H535" s="66" t="s">
        <v>771</v>
      </c>
      <c r="I535" s="66">
        <v>759</v>
      </c>
      <c r="J535" s="66" t="s">
        <v>772</v>
      </c>
      <c r="K535" s="66">
        <v>2006</v>
      </c>
      <c r="L535" s="66" t="s">
        <v>1480</v>
      </c>
      <c r="M535" s="66">
        <v>3363791</v>
      </c>
      <c r="N535" s="66" t="s">
        <v>689</v>
      </c>
      <c r="O535" s="66" t="s">
        <v>708</v>
      </c>
      <c r="P535" s="66" t="s">
        <v>691</v>
      </c>
      <c r="Q535" s="66">
        <v>20700100306</v>
      </c>
      <c r="R535" s="66" t="s">
        <v>692</v>
      </c>
      <c r="S535" s="66" t="s">
        <v>251</v>
      </c>
      <c r="T535" s="66">
        <v>6.5799999999999997E-2</v>
      </c>
      <c r="U535" s="66" t="s">
        <v>45</v>
      </c>
      <c r="V535" s="66">
        <v>1</v>
      </c>
      <c r="W535" s="66" t="s">
        <v>733</v>
      </c>
    </row>
    <row r="536" spans="1:23" x14ac:dyDescent="0.25">
      <c r="A536" s="66" t="s">
        <v>1479</v>
      </c>
      <c r="B536" s="66" t="s">
        <v>1480</v>
      </c>
      <c r="C536" s="66">
        <v>30855</v>
      </c>
      <c r="D536" s="66">
        <v>43364337</v>
      </c>
      <c r="E536" s="66">
        <v>1827</v>
      </c>
      <c r="F536" s="67">
        <v>43146.643510104201</v>
      </c>
      <c r="G536" s="66" t="s">
        <v>770</v>
      </c>
      <c r="H536" s="66" t="s">
        <v>771</v>
      </c>
      <c r="I536" s="66">
        <v>759</v>
      </c>
      <c r="J536" s="66" t="s">
        <v>772</v>
      </c>
      <c r="K536" s="66">
        <v>2006</v>
      </c>
      <c r="L536" s="66" t="s">
        <v>1480</v>
      </c>
      <c r="M536" s="66">
        <v>3363791</v>
      </c>
      <c r="N536" s="66" t="s">
        <v>689</v>
      </c>
      <c r="O536" s="66" t="s">
        <v>708</v>
      </c>
      <c r="P536" s="66" t="s">
        <v>691</v>
      </c>
      <c r="Q536" s="66">
        <v>20700100306</v>
      </c>
      <c r="R536" s="66" t="s">
        <v>692</v>
      </c>
      <c r="S536" s="66" t="s">
        <v>468</v>
      </c>
      <c r="T536" s="66">
        <v>0.79</v>
      </c>
      <c r="U536" s="66" t="s">
        <v>9</v>
      </c>
      <c r="V536" s="66">
        <v>1</v>
      </c>
      <c r="W536" s="66" t="s">
        <v>733</v>
      </c>
    </row>
    <row r="537" spans="1:23" x14ac:dyDescent="0.25">
      <c r="A537" s="66" t="s">
        <v>1481</v>
      </c>
      <c r="B537" s="66" t="s">
        <v>1482</v>
      </c>
      <c r="C537" s="66">
        <v>22312</v>
      </c>
      <c r="D537" s="66">
        <v>43368004</v>
      </c>
      <c r="E537" s="66">
        <v>1827</v>
      </c>
      <c r="F537" s="67">
        <v>43146.643510104201</v>
      </c>
      <c r="G537" s="66" t="s">
        <v>770</v>
      </c>
      <c r="H537" s="66" t="s">
        <v>771</v>
      </c>
      <c r="I537" s="66">
        <v>759</v>
      </c>
      <c r="J537" s="66" t="s">
        <v>772</v>
      </c>
      <c r="K537" s="66">
        <v>2006</v>
      </c>
      <c r="L537" s="66" t="s">
        <v>1482</v>
      </c>
      <c r="M537" s="66">
        <v>3363790</v>
      </c>
      <c r="N537" s="66" t="s">
        <v>689</v>
      </c>
      <c r="O537" s="66" t="s">
        <v>708</v>
      </c>
      <c r="P537" s="66" t="s">
        <v>691</v>
      </c>
      <c r="Q537" s="66">
        <v>20700100402</v>
      </c>
      <c r="R537" s="66" t="s">
        <v>692</v>
      </c>
      <c r="S537" s="66" t="s">
        <v>468</v>
      </c>
      <c r="T537" s="66">
        <v>0.8</v>
      </c>
      <c r="U537" s="66" t="s">
        <v>9</v>
      </c>
      <c r="V537" s="66">
        <v>1</v>
      </c>
      <c r="W537" s="66" t="s">
        <v>733</v>
      </c>
    </row>
    <row r="538" spans="1:23" x14ac:dyDescent="0.25">
      <c r="A538" s="66" t="s">
        <v>1481</v>
      </c>
      <c r="B538" s="66" t="s">
        <v>1482</v>
      </c>
      <c r="C538" s="66">
        <v>22409</v>
      </c>
      <c r="D538" s="66">
        <v>43372123</v>
      </c>
      <c r="E538" s="66">
        <v>1827</v>
      </c>
      <c r="F538" s="67">
        <v>43146.643510104201</v>
      </c>
      <c r="G538" s="66" t="s">
        <v>770</v>
      </c>
      <c r="H538" s="66" t="s">
        <v>771</v>
      </c>
      <c r="I538" s="66">
        <v>759</v>
      </c>
      <c r="J538" s="66" t="s">
        <v>772</v>
      </c>
      <c r="K538" s="66">
        <v>2006</v>
      </c>
      <c r="L538" s="66" t="s">
        <v>1482</v>
      </c>
      <c r="M538" s="66">
        <v>3363790</v>
      </c>
      <c r="N538" s="66" t="s">
        <v>689</v>
      </c>
      <c r="O538" s="66" t="s">
        <v>708</v>
      </c>
      <c r="P538" s="66" t="s">
        <v>691</v>
      </c>
      <c r="Q538" s="66">
        <v>20700100402</v>
      </c>
      <c r="R538" s="66" t="s">
        <v>692</v>
      </c>
      <c r="S538" s="66" t="s">
        <v>252</v>
      </c>
      <c r="T538" s="66">
        <v>1.57</v>
      </c>
      <c r="U538" s="66" t="s">
        <v>9</v>
      </c>
      <c r="V538" s="66">
        <v>1</v>
      </c>
      <c r="W538" s="66" t="s">
        <v>733</v>
      </c>
    </row>
    <row r="539" spans="1:23" x14ac:dyDescent="0.25">
      <c r="A539" s="66" t="s">
        <v>1481</v>
      </c>
      <c r="B539" s="66" t="s">
        <v>1482</v>
      </c>
      <c r="C539" s="66">
        <v>25029</v>
      </c>
      <c r="D539" s="66">
        <v>43368186</v>
      </c>
      <c r="E539" s="66">
        <v>1827</v>
      </c>
      <c r="F539" s="67">
        <v>43146.643510104201</v>
      </c>
      <c r="G539" s="66" t="s">
        <v>770</v>
      </c>
      <c r="H539" s="66" t="s">
        <v>771</v>
      </c>
      <c r="I539" s="66">
        <v>759</v>
      </c>
      <c r="J539" s="66" t="s">
        <v>772</v>
      </c>
      <c r="K539" s="66">
        <v>2006</v>
      </c>
      <c r="L539" s="66" t="s">
        <v>1482</v>
      </c>
      <c r="M539" s="66">
        <v>3363790</v>
      </c>
      <c r="N539" s="66" t="s">
        <v>689</v>
      </c>
      <c r="O539" s="66" t="s">
        <v>708</v>
      </c>
      <c r="P539" s="66" t="s">
        <v>691</v>
      </c>
      <c r="Q539" s="66">
        <v>20700100402</v>
      </c>
      <c r="R539" s="66" t="s">
        <v>692</v>
      </c>
      <c r="S539" s="66" t="s">
        <v>251</v>
      </c>
      <c r="T539" s="66">
        <v>6.6699999999999995E-2</v>
      </c>
      <c r="U539" s="66" t="s">
        <v>45</v>
      </c>
      <c r="V539" s="66">
        <v>1</v>
      </c>
      <c r="W539" s="66" t="s">
        <v>733</v>
      </c>
    </row>
    <row r="540" spans="1:23" x14ac:dyDescent="0.25">
      <c r="A540" s="66" t="s">
        <v>1483</v>
      </c>
      <c r="B540" s="66" t="s">
        <v>1484</v>
      </c>
      <c r="C540" s="66">
        <v>25283</v>
      </c>
      <c r="D540" s="66">
        <v>43368184</v>
      </c>
      <c r="E540" s="66">
        <v>1827</v>
      </c>
      <c r="F540" s="67">
        <v>43146.643510104201</v>
      </c>
      <c r="G540" s="66" t="s">
        <v>770</v>
      </c>
      <c r="H540" s="66" t="s">
        <v>771</v>
      </c>
      <c r="I540" s="66">
        <v>759</v>
      </c>
      <c r="J540" s="66" t="s">
        <v>772</v>
      </c>
      <c r="K540" s="66">
        <v>2006</v>
      </c>
      <c r="L540" s="66" t="s">
        <v>1484</v>
      </c>
      <c r="M540" s="66">
        <v>3363789</v>
      </c>
      <c r="N540" s="66" t="s">
        <v>689</v>
      </c>
      <c r="O540" s="66" t="s">
        <v>708</v>
      </c>
      <c r="P540" s="66" t="s">
        <v>691</v>
      </c>
      <c r="Q540" s="66">
        <v>20700100805</v>
      </c>
      <c r="R540" s="66" t="s">
        <v>692</v>
      </c>
      <c r="S540" s="66" t="s">
        <v>468</v>
      </c>
      <c r="T540" s="66">
        <v>0.88</v>
      </c>
      <c r="U540" s="66" t="s">
        <v>9</v>
      </c>
      <c r="V540" s="66">
        <v>1</v>
      </c>
      <c r="W540" s="66" t="s">
        <v>733</v>
      </c>
    </row>
    <row r="541" spans="1:23" x14ac:dyDescent="0.25">
      <c r="A541" s="66" t="s">
        <v>1483</v>
      </c>
      <c r="B541" s="66" t="s">
        <v>1484</v>
      </c>
      <c r="C541" s="66">
        <v>25284</v>
      </c>
      <c r="D541" s="66">
        <v>43368185</v>
      </c>
      <c r="E541" s="66">
        <v>1827</v>
      </c>
      <c r="F541" s="67">
        <v>43146.643510104201</v>
      </c>
      <c r="G541" s="66" t="s">
        <v>770</v>
      </c>
      <c r="H541" s="66" t="s">
        <v>771</v>
      </c>
      <c r="I541" s="66">
        <v>759</v>
      </c>
      <c r="J541" s="66" t="s">
        <v>772</v>
      </c>
      <c r="K541" s="66">
        <v>2006</v>
      </c>
      <c r="L541" s="66" t="s">
        <v>1484</v>
      </c>
      <c r="M541" s="66">
        <v>3363789</v>
      </c>
      <c r="N541" s="66" t="s">
        <v>689</v>
      </c>
      <c r="O541" s="66" t="s">
        <v>708</v>
      </c>
      <c r="P541" s="66" t="s">
        <v>691</v>
      </c>
      <c r="Q541" s="66">
        <v>20700100805</v>
      </c>
      <c r="R541" s="66" t="s">
        <v>692</v>
      </c>
      <c r="S541" s="66" t="s">
        <v>251</v>
      </c>
      <c r="T541" s="66">
        <v>7.3300000000000004E-2</v>
      </c>
      <c r="U541" s="66" t="s">
        <v>45</v>
      </c>
      <c r="V541" s="66">
        <v>1</v>
      </c>
      <c r="W541" s="66" t="s">
        <v>733</v>
      </c>
    </row>
    <row r="542" spans="1:23" x14ac:dyDescent="0.25">
      <c r="A542" s="66" t="s">
        <v>1483</v>
      </c>
      <c r="B542" s="66" t="s">
        <v>1484</v>
      </c>
      <c r="C542" s="66">
        <v>38051</v>
      </c>
      <c r="D542" s="66">
        <v>43364864</v>
      </c>
      <c r="E542" s="66">
        <v>1827</v>
      </c>
      <c r="F542" s="67">
        <v>43146.643510104201</v>
      </c>
      <c r="G542" s="66" t="s">
        <v>770</v>
      </c>
      <c r="H542" s="66" t="s">
        <v>771</v>
      </c>
      <c r="I542" s="66">
        <v>759</v>
      </c>
      <c r="J542" s="66" t="s">
        <v>772</v>
      </c>
      <c r="K542" s="66">
        <v>2006</v>
      </c>
      <c r="L542" s="66" t="s">
        <v>1484</v>
      </c>
      <c r="M542" s="66">
        <v>3363789</v>
      </c>
      <c r="N542" s="66" t="s">
        <v>689</v>
      </c>
      <c r="O542" s="66" t="s">
        <v>708</v>
      </c>
      <c r="P542" s="66" t="s">
        <v>691</v>
      </c>
      <c r="Q542" s="66">
        <v>20700100805</v>
      </c>
      <c r="R542" s="66" t="s">
        <v>692</v>
      </c>
      <c r="S542" s="66" t="s">
        <v>252</v>
      </c>
      <c r="T542" s="66">
        <v>1.0529999999999999</v>
      </c>
      <c r="U542" s="66" t="s">
        <v>9</v>
      </c>
      <c r="V542" s="66">
        <v>1</v>
      </c>
      <c r="W542" s="66" t="s">
        <v>733</v>
      </c>
    </row>
    <row r="543" spans="1:23" x14ac:dyDescent="0.25">
      <c r="A543" s="66" t="s">
        <v>1485</v>
      </c>
      <c r="B543" s="66" t="s">
        <v>1486</v>
      </c>
      <c r="C543" s="66">
        <v>30793</v>
      </c>
      <c r="D543" s="66">
        <v>43364336</v>
      </c>
      <c r="E543" s="66">
        <v>1827</v>
      </c>
      <c r="F543" s="67">
        <v>43146.643510104201</v>
      </c>
      <c r="G543" s="66" t="s">
        <v>770</v>
      </c>
      <c r="H543" s="66" t="s">
        <v>771</v>
      </c>
      <c r="I543" s="66">
        <v>759</v>
      </c>
      <c r="J543" s="66" t="s">
        <v>772</v>
      </c>
      <c r="K543" s="66">
        <v>2006</v>
      </c>
      <c r="L543" s="66" t="s">
        <v>1486</v>
      </c>
      <c r="M543" s="66">
        <v>3363788</v>
      </c>
      <c r="N543" s="66" t="s">
        <v>689</v>
      </c>
      <c r="O543" s="66" t="s">
        <v>708</v>
      </c>
      <c r="P543" s="66" t="s">
        <v>691</v>
      </c>
      <c r="Q543" s="66">
        <v>20700100306</v>
      </c>
      <c r="R543" s="66" t="s">
        <v>692</v>
      </c>
      <c r="S543" s="66" t="s">
        <v>252</v>
      </c>
      <c r="T543" s="66">
        <v>8.4830000000000005</v>
      </c>
      <c r="U543" s="66" t="s">
        <v>9</v>
      </c>
      <c r="V543" s="66">
        <v>1</v>
      </c>
      <c r="W543" s="66" t="s">
        <v>733</v>
      </c>
    </row>
    <row r="544" spans="1:23" x14ac:dyDescent="0.25">
      <c r="A544" s="66" t="s">
        <v>1485</v>
      </c>
      <c r="B544" s="66" t="s">
        <v>1486</v>
      </c>
      <c r="C544" s="66">
        <v>36835</v>
      </c>
      <c r="D544" s="66">
        <v>43364862</v>
      </c>
      <c r="E544" s="66">
        <v>1827</v>
      </c>
      <c r="F544" s="67">
        <v>43146.643510104201</v>
      </c>
      <c r="G544" s="66" t="s">
        <v>770</v>
      </c>
      <c r="H544" s="66" t="s">
        <v>771</v>
      </c>
      <c r="I544" s="66">
        <v>759</v>
      </c>
      <c r="J544" s="66" t="s">
        <v>772</v>
      </c>
      <c r="K544" s="66">
        <v>2006</v>
      </c>
      <c r="L544" s="66" t="s">
        <v>1486</v>
      </c>
      <c r="M544" s="66">
        <v>3363788</v>
      </c>
      <c r="N544" s="66" t="s">
        <v>689</v>
      </c>
      <c r="O544" s="66" t="s">
        <v>708</v>
      </c>
      <c r="P544" s="66" t="s">
        <v>691</v>
      </c>
      <c r="Q544" s="66">
        <v>20700100306</v>
      </c>
      <c r="R544" s="66" t="s">
        <v>692</v>
      </c>
      <c r="S544" s="66" t="s">
        <v>468</v>
      </c>
      <c r="T544" s="66">
        <v>0.89</v>
      </c>
      <c r="U544" s="66" t="s">
        <v>9</v>
      </c>
      <c r="V544" s="66">
        <v>1</v>
      </c>
      <c r="W544" s="66" t="s">
        <v>733</v>
      </c>
    </row>
    <row r="545" spans="1:23" x14ac:dyDescent="0.25">
      <c r="A545" s="66" t="s">
        <v>1485</v>
      </c>
      <c r="B545" s="66" t="s">
        <v>1486</v>
      </c>
      <c r="C545" s="66">
        <v>36836</v>
      </c>
      <c r="D545" s="66">
        <v>43364863</v>
      </c>
      <c r="E545" s="66">
        <v>1827</v>
      </c>
      <c r="F545" s="67">
        <v>43146.643510104201</v>
      </c>
      <c r="G545" s="66" t="s">
        <v>770</v>
      </c>
      <c r="H545" s="66" t="s">
        <v>771</v>
      </c>
      <c r="I545" s="66">
        <v>759</v>
      </c>
      <c r="J545" s="66" t="s">
        <v>772</v>
      </c>
      <c r="K545" s="66">
        <v>2006</v>
      </c>
      <c r="L545" s="66" t="s">
        <v>1486</v>
      </c>
      <c r="M545" s="66">
        <v>3363788</v>
      </c>
      <c r="N545" s="66" t="s">
        <v>689</v>
      </c>
      <c r="O545" s="66" t="s">
        <v>708</v>
      </c>
      <c r="P545" s="66" t="s">
        <v>691</v>
      </c>
      <c r="Q545" s="66">
        <v>20700100306</v>
      </c>
      <c r="R545" s="66" t="s">
        <v>692</v>
      </c>
      <c r="S545" s="66" t="s">
        <v>251</v>
      </c>
      <c r="T545" s="66">
        <v>7.4200000000000002E-2</v>
      </c>
      <c r="U545" s="66" t="s">
        <v>45</v>
      </c>
      <c r="V545" s="66">
        <v>1</v>
      </c>
      <c r="W545" s="66" t="s">
        <v>733</v>
      </c>
    </row>
    <row r="546" spans="1:23" x14ac:dyDescent="0.25">
      <c r="A546" s="66" t="s">
        <v>1487</v>
      </c>
      <c r="B546" s="66" t="s">
        <v>1488</v>
      </c>
      <c r="C546" s="66">
        <v>37955</v>
      </c>
      <c r="D546" s="66">
        <v>43364801</v>
      </c>
      <c r="E546" s="66">
        <v>1827</v>
      </c>
      <c r="F546" s="67">
        <v>43146.643510104201</v>
      </c>
      <c r="G546" s="66" t="s">
        <v>770</v>
      </c>
      <c r="H546" s="66" t="s">
        <v>771</v>
      </c>
      <c r="I546" s="66">
        <v>759</v>
      </c>
      <c r="J546" s="66" t="s">
        <v>772</v>
      </c>
      <c r="K546" s="66">
        <v>2006</v>
      </c>
      <c r="L546" s="66" t="s">
        <v>1488</v>
      </c>
      <c r="M546" s="66">
        <v>3363787</v>
      </c>
      <c r="N546" s="66" t="s">
        <v>689</v>
      </c>
      <c r="O546" s="66" t="s">
        <v>708</v>
      </c>
      <c r="P546" s="66" t="s">
        <v>691</v>
      </c>
      <c r="Q546" s="66">
        <v>20700100402</v>
      </c>
      <c r="R546" s="66" t="s">
        <v>692</v>
      </c>
      <c r="S546" s="66" t="s">
        <v>251</v>
      </c>
      <c r="T546" s="66">
        <v>7.4999999999999997E-2</v>
      </c>
      <c r="U546" s="66" t="s">
        <v>45</v>
      </c>
      <c r="V546" s="66">
        <v>1</v>
      </c>
      <c r="W546" s="66" t="s">
        <v>733</v>
      </c>
    </row>
    <row r="547" spans="1:23" x14ac:dyDescent="0.25">
      <c r="A547" s="66" t="s">
        <v>1487</v>
      </c>
      <c r="B547" s="66" t="s">
        <v>1488</v>
      </c>
      <c r="C547" s="66">
        <v>38050</v>
      </c>
      <c r="D547" s="66">
        <v>43364861</v>
      </c>
      <c r="E547" s="66">
        <v>1827</v>
      </c>
      <c r="F547" s="67">
        <v>43146.643510104201</v>
      </c>
      <c r="G547" s="66" t="s">
        <v>770</v>
      </c>
      <c r="H547" s="66" t="s">
        <v>771</v>
      </c>
      <c r="I547" s="66">
        <v>759</v>
      </c>
      <c r="J547" s="66" t="s">
        <v>772</v>
      </c>
      <c r="K547" s="66">
        <v>2006</v>
      </c>
      <c r="L547" s="66" t="s">
        <v>1488</v>
      </c>
      <c r="M547" s="66">
        <v>3363787</v>
      </c>
      <c r="N547" s="66" t="s">
        <v>689</v>
      </c>
      <c r="O547" s="66" t="s">
        <v>708</v>
      </c>
      <c r="P547" s="66" t="s">
        <v>691</v>
      </c>
      <c r="Q547" s="66">
        <v>20700100402</v>
      </c>
      <c r="R547" s="66" t="s">
        <v>692</v>
      </c>
      <c r="S547" s="66" t="s">
        <v>252</v>
      </c>
      <c r="T547" s="66">
        <v>9.9499999999999993</v>
      </c>
      <c r="U547" s="66" t="s">
        <v>9</v>
      </c>
      <c r="V547" s="66">
        <v>1</v>
      </c>
      <c r="W547" s="66" t="s">
        <v>733</v>
      </c>
    </row>
    <row r="548" spans="1:23" x14ac:dyDescent="0.25">
      <c r="A548" s="66" t="s">
        <v>1487</v>
      </c>
      <c r="B548" s="66" t="s">
        <v>1488</v>
      </c>
      <c r="C548" s="66">
        <v>61270</v>
      </c>
      <c r="D548" s="66">
        <v>43414740</v>
      </c>
      <c r="E548" s="66">
        <v>1827</v>
      </c>
      <c r="F548" s="67">
        <v>43146.643510104201</v>
      </c>
      <c r="G548" s="66" t="s">
        <v>770</v>
      </c>
      <c r="H548" s="66" t="s">
        <v>771</v>
      </c>
      <c r="I548" s="66">
        <v>759</v>
      </c>
      <c r="J548" s="66" t="s">
        <v>772</v>
      </c>
      <c r="K548" s="66">
        <v>2006</v>
      </c>
      <c r="L548" s="66" t="s">
        <v>1488</v>
      </c>
      <c r="M548" s="66">
        <v>3363787</v>
      </c>
      <c r="N548" s="66" t="s">
        <v>689</v>
      </c>
      <c r="O548" s="66" t="s">
        <v>708</v>
      </c>
      <c r="P548" s="66" t="s">
        <v>691</v>
      </c>
      <c r="Q548" s="66">
        <v>20700100402</v>
      </c>
      <c r="R548" s="66" t="s">
        <v>692</v>
      </c>
      <c r="S548" s="66" t="s">
        <v>468</v>
      </c>
      <c r="T548" s="66">
        <v>0.9</v>
      </c>
      <c r="U548" s="66" t="s">
        <v>9</v>
      </c>
      <c r="V548" s="66">
        <v>1</v>
      </c>
      <c r="W548" s="66" t="s">
        <v>733</v>
      </c>
    </row>
    <row r="549" spans="1:23" x14ac:dyDescent="0.25">
      <c r="A549" s="66" t="s">
        <v>1489</v>
      </c>
      <c r="B549" s="66" t="s">
        <v>1490</v>
      </c>
      <c r="C549" s="66">
        <v>21568</v>
      </c>
      <c r="D549" s="66">
        <v>43372120</v>
      </c>
      <c r="E549" s="66">
        <v>1827</v>
      </c>
      <c r="F549" s="67">
        <v>43146.643510104201</v>
      </c>
      <c r="G549" s="66" t="s">
        <v>770</v>
      </c>
      <c r="H549" s="66" t="s">
        <v>771</v>
      </c>
      <c r="I549" s="66">
        <v>759</v>
      </c>
      <c r="J549" s="66" t="s">
        <v>772</v>
      </c>
      <c r="K549" s="66">
        <v>2006</v>
      </c>
      <c r="L549" s="66" t="s">
        <v>1490</v>
      </c>
      <c r="M549" s="66">
        <v>3363786</v>
      </c>
      <c r="N549" s="66" t="s">
        <v>689</v>
      </c>
      <c r="O549" s="66" t="s">
        <v>708</v>
      </c>
      <c r="P549" s="66" t="s">
        <v>691</v>
      </c>
      <c r="Q549" s="66">
        <v>20700100306</v>
      </c>
      <c r="R549" s="66" t="s">
        <v>692</v>
      </c>
      <c r="S549" s="66" t="s">
        <v>468</v>
      </c>
      <c r="T549" s="66">
        <v>0.92</v>
      </c>
      <c r="U549" s="66" t="s">
        <v>9</v>
      </c>
      <c r="V549" s="66">
        <v>1</v>
      </c>
      <c r="W549" s="66" t="s">
        <v>733</v>
      </c>
    </row>
    <row r="550" spans="1:23" x14ac:dyDescent="0.25">
      <c r="A550" s="66" t="s">
        <v>1489</v>
      </c>
      <c r="B550" s="66" t="s">
        <v>1490</v>
      </c>
      <c r="C550" s="66">
        <v>21569</v>
      </c>
      <c r="D550" s="66">
        <v>43372121</v>
      </c>
      <c r="E550" s="66">
        <v>1827</v>
      </c>
      <c r="F550" s="67">
        <v>43146.643510104201</v>
      </c>
      <c r="G550" s="66" t="s">
        <v>770</v>
      </c>
      <c r="H550" s="66" t="s">
        <v>771</v>
      </c>
      <c r="I550" s="66">
        <v>759</v>
      </c>
      <c r="J550" s="66" t="s">
        <v>772</v>
      </c>
      <c r="K550" s="66">
        <v>2006</v>
      </c>
      <c r="L550" s="66" t="s">
        <v>1490</v>
      </c>
      <c r="M550" s="66">
        <v>3363786</v>
      </c>
      <c r="N550" s="66" t="s">
        <v>689</v>
      </c>
      <c r="O550" s="66" t="s">
        <v>708</v>
      </c>
      <c r="P550" s="66" t="s">
        <v>691</v>
      </c>
      <c r="Q550" s="66">
        <v>20700100306</v>
      </c>
      <c r="R550" s="66" t="s">
        <v>692</v>
      </c>
      <c r="S550" s="66" t="s">
        <v>252</v>
      </c>
      <c r="T550" s="66">
        <v>5.0590000000000002</v>
      </c>
      <c r="U550" s="66" t="s">
        <v>9</v>
      </c>
      <c r="V550" s="66">
        <v>1</v>
      </c>
      <c r="W550" s="66" t="s">
        <v>733</v>
      </c>
    </row>
    <row r="551" spans="1:23" x14ac:dyDescent="0.25">
      <c r="A551" s="66" t="s">
        <v>1489</v>
      </c>
      <c r="B551" s="66" t="s">
        <v>1490</v>
      </c>
      <c r="C551" s="66">
        <v>21570</v>
      </c>
      <c r="D551" s="66">
        <v>43372122</v>
      </c>
      <c r="E551" s="66">
        <v>1827</v>
      </c>
      <c r="F551" s="67">
        <v>43146.643510104201</v>
      </c>
      <c r="G551" s="66" t="s">
        <v>770</v>
      </c>
      <c r="H551" s="66" t="s">
        <v>771</v>
      </c>
      <c r="I551" s="66">
        <v>759</v>
      </c>
      <c r="J551" s="66" t="s">
        <v>772</v>
      </c>
      <c r="K551" s="66">
        <v>2006</v>
      </c>
      <c r="L551" s="66" t="s">
        <v>1490</v>
      </c>
      <c r="M551" s="66">
        <v>3363786</v>
      </c>
      <c r="N551" s="66" t="s">
        <v>689</v>
      </c>
      <c r="O551" s="66" t="s">
        <v>708</v>
      </c>
      <c r="P551" s="66" t="s">
        <v>691</v>
      </c>
      <c r="Q551" s="66">
        <v>20700100306</v>
      </c>
      <c r="R551" s="66" t="s">
        <v>692</v>
      </c>
      <c r="S551" s="66" t="s">
        <v>251</v>
      </c>
      <c r="T551" s="66">
        <v>7.6700000000000004E-2</v>
      </c>
      <c r="U551" s="66" t="s">
        <v>45</v>
      </c>
      <c r="V551" s="66">
        <v>1</v>
      </c>
      <c r="W551" s="66" t="s">
        <v>733</v>
      </c>
    </row>
    <row r="552" spans="1:23" x14ac:dyDescent="0.25">
      <c r="A552" s="66" t="s">
        <v>1491</v>
      </c>
      <c r="B552" s="66" t="s">
        <v>1492</v>
      </c>
      <c r="C552" s="66">
        <v>21613</v>
      </c>
      <c r="D552" s="66">
        <v>43368003</v>
      </c>
      <c r="E552" s="66">
        <v>1827</v>
      </c>
      <c r="F552" s="67">
        <v>43146.643510104201</v>
      </c>
      <c r="G552" s="66" t="s">
        <v>770</v>
      </c>
      <c r="H552" s="66" t="s">
        <v>771</v>
      </c>
      <c r="I552" s="66">
        <v>759</v>
      </c>
      <c r="J552" s="66" t="s">
        <v>772</v>
      </c>
      <c r="K552" s="66">
        <v>2006</v>
      </c>
      <c r="L552" s="66" t="s">
        <v>1492</v>
      </c>
      <c r="M552" s="66">
        <v>3363785</v>
      </c>
      <c r="N552" s="66" t="s">
        <v>689</v>
      </c>
      <c r="O552" s="66" t="s">
        <v>708</v>
      </c>
      <c r="P552" s="66" t="s">
        <v>691</v>
      </c>
      <c r="Q552" s="66">
        <v>20700100805</v>
      </c>
      <c r="R552" s="66" t="s">
        <v>692</v>
      </c>
      <c r="S552" s="66" t="s">
        <v>468</v>
      </c>
      <c r="T552" s="66">
        <v>0.93</v>
      </c>
      <c r="U552" s="66" t="s">
        <v>9</v>
      </c>
      <c r="V552" s="66">
        <v>1</v>
      </c>
      <c r="W552" s="66" t="s">
        <v>733</v>
      </c>
    </row>
    <row r="553" spans="1:23" x14ac:dyDescent="0.25">
      <c r="A553" s="66" t="s">
        <v>1491</v>
      </c>
      <c r="B553" s="66" t="s">
        <v>1492</v>
      </c>
      <c r="C553" s="66">
        <v>35108</v>
      </c>
      <c r="D553" s="66">
        <v>43364681</v>
      </c>
      <c r="E553" s="66">
        <v>1827</v>
      </c>
      <c r="F553" s="67">
        <v>43146.643510104201</v>
      </c>
      <c r="G553" s="66" t="s">
        <v>770</v>
      </c>
      <c r="H553" s="66" t="s">
        <v>771</v>
      </c>
      <c r="I553" s="66">
        <v>759</v>
      </c>
      <c r="J553" s="66" t="s">
        <v>772</v>
      </c>
      <c r="K553" s="66">
        <v>2006</v>
      </c>
      <c r="L553" s="66" t="s">
        <v>1492</v>
      </c>
      <c r="M553" s="66">
        <v>3363785</v>
      </c>
      <c r="N553" s="66" t="s">
        <v>689</v>
      </c>
      <c r="O553" s="66" t="s">
        <v>708</v>
      </c>
      <c r="P553" s="66" t="s">
        <v>691</v>
      </c>
      <c r="Q553" s="66">
        <v>20700100805</v>
      </c>
      <c r="R553" s="66" t="s">
        <v>692</v>
      </c>
      <c r="S553" s="66" t="s">
        <v>251</v>
      </c>
      <c r="T553" s="66">
        <v>7.7499999999999999E-2</v>
      </c>
      <c r="U553" s="66" t="s">
        <v>45</v>
      </c>
      <c r="V553" s="66">
        <v>1</v>
      </c>
      <c r="W553" s="66" t="s">
        <v>733</v>
      </c>
    </row>
    <row r="554" spans="1:23" x14ac:dyDescent="0.25">
      <c r="A554" s="66" t="s">
        <v>1491</v>
      </c>
      <c r="B554" s="66" t="s">
        <v>1492</v>
      </c>
      <c r="C554" s="66">
        <v>35119</v>
      </c>
      <c r="D554" s="66">
        <v>43364710</v>
      </c>
      <c r="E554" s="66">
        <v>1827</v>
      </c>
      <c r="F554" s="67">
        <v>43146.643510104201</v>
      </c>
      <c r="G554" s="66" t="s">
        <v>770</v>
      </c>
      <c r="H554" s="66" t="s">
        <v>771</v>
      </c>
      <c r="I554" s="66">
        <v>759</v>
      </c>
      <c r="J554" s="66" t="s">
        <v>772</v>
      </c>
      <c r="K554" s="66">
        <v>2006</v>
      </c>
      <c r="L554" s="66" t="s">
        <v>1492</v>
      </c>
      <c r="M554" s="66">
        <v>3363785</v>
      </c>
      <c r="N554" s="66" t="s">
        <v>689</v>
      </c>
      <c r="O554" s="66" t="s">
        <v>708</v>
      </c>
      <c r="P554" s="66" t="s">
        <v>691</v>
      </c>
      <c r="Q554" s="66">
        <v>20700100805</v>
      </c>
      <c r="R554" s="66" t="s">
        <v>692</v>
      </c>
      <c r="S554" s="66" t="s">
        <v>252</v>
      </c>
      <c r="T554" s="66">
        <v>1.9179999999999999</v>
      </c>
      <c r="U554" s="66" t="s">
        <v>9</v>
      </c>
      <c r="V554" s="66">
        <v>1</v>
      </c>
      <c r="W554" s="66" t="s">
        <v>733</v>
      </c>
    </row>
    <row r="555" spans="1:23" x14ac:dyDescent="0.25">
      <c r="A555" s="66" t="s">
        <v>1493</v>
      </c>
      <c r="B555" s="66" t="s">
        <v>1494</v>
      </c>
      <c r="C555" s="66">
        <v>20249</v>
      </c>
      <c r="D555" s="66">
        <v>43372119</v>
      </c>
      <c r="E555" s="66">
        <v>1827</v>
      </c>
      <c r="F555" s="67">
        <v>43146.643510104201</v>
      </c>
      <c r="G555" s="66" t="s">
        <v>770</v>
      </c>
      <c r="H555" s="66" t="s">
        <v>771</v>
      </c>
      <c r="I555" s="66">
        <v>759</v>
      </c>
      <c r="J555" s="66" t="s">
        <v>772</v>
      </c>
      <c r="K555" s="66">
        <v>2006</v>
      </c>
      <c r="L555" s="66" t="s">
        <v>1494</v>
      </c>
      <c r="M555" s="66">
        <v>3363784</v>
      </c>
      <c r="N555" s="66" t="s">
        <v>689</v>
      </c>
      <c r="O555" s="66" t="s">
        <v>708</v>
      </c>
      <c r="P555" s="66" t="s">
        <v>691</v>
      </c>
      <c r="Q555" s="66">
        <v>20700100402</v>
      </c>
      <c r="R555" s="66" t="s">
        <v>692</v>
      </c>
      <c r="S555" s="66" t="s">
        <v>251</v>
      </c>
      <c r="T555" s="66">
        <v>7.8299999999999995E-2</v>
      </c>
      <c r="U555" s="66" t="s">
        <v>45</v>
      </c>
      <c r="V555" s="66">
        <v>1</v>
      </c>
      <c r="W555" s="66" t="s">
        <v>733</v>
      </c>
    </row>
    <row r="556" spans="1:23" x14ac:dyDescent="0.25">
      <c r="A556" s="66" t="s">
        <v>1493</v>
      </c>
      <c r="B556" s="66" t="s">
        <v>1494</v>
      </c>
      <c r="C556" s="66">
        <v>30477</v>
      </c>
      <c r="D556" s="66">
        <v>43364335</v>
      </c>
      <c r="E556" s="66">
        <v>1827</v>
      </c>
      <c r="F556" s="67">
        <v>43146.643510104201</v>
      </c>
      <c r="G556" s="66" t="s">
        <v>770</v>
      </c>
      <c r="H556" s="66" t="s">
        <v>771</v>
      </c>
      <c r="I556" s="66">
        <v>759</v>
      </c>
      <c r="J556" s="66" t="s">
        <v>772</v>
      </c>
      <c r="K556" s="66">
        <v>2006</v>
      </c>
      <c r="L556" s="66" t="s">
        <v>1494</v>
      </c>
      <c r="M556" s="66">
        <v>3363784</v>
      </c>
      <c r="N556" s="66" t="s">
        <v>689</v>
      </c>
      <c r="O556" s="66" t="s">
        <v>708</v>
      </c>
      <c r="P556" s="66" t="s">
        <v>691</v>
      </c>
      <c r="Q556" s="66">
        <v>20700100402</v>
      </c>
      <c r="R556" s="66" t="s">
        <v>692</v>
      </c>
      <c r="S556" s="66" t="s">
        <v>468</v>
      </c>
      <c r="T556" s="66">
        <v>0.94</v>
      </c>
      <c r="U556" s="66" t="s">
        <v>9</v>
      </c>
      <c r="V556" s="66">
        <v>1</v>
      </c>
      <c r="W556" s="66" t="s">
        <v>733</v>
      </c>
    </row>
    <row r="557" spans="1:23" x14ac:dyDescent="0.25">
      <c r="A557" s="66" t="s">
        <v>1493</v>
      </c>
      <c r="B557" s="66" t="s">
        <v>1494</v>
      </c>
      <c r="C557" s="66">
        <v>36910</v>
      </c>
      <c r="D557" s="66">
        <v>43364680</v>
      </c>
      <c r="E557" s="66">
        <v>1827</v>
      </c>
      <c r="F557" s="67">
        <v>43146.643510104201</v>
      </c>
      <c r="G557" s="66" t="s">
        <v>770</v>
      </c>
      <c r="H557" s="66" t="s">
        <v>771</v>
      </c>
      <c r="I557" s="66">
        <v>759</v>
      </c>
      <c r="J557" s="66" t="s">
        <v>772</v>
      </c>
      <c r="K557" s="66">
        <v>2006</v>
      </c>
      <c r="L557" s="66" t="s">
        <v>1494</v>
      </c>
      <c r="M557" s="66">
        <v>3363784</v>
      </c>
      <c r="N557" s="66" t="s">
        <v>689</v>
      </c>
      <c r="O557" s="66" t="s">
        <v>708</v>
      </c>
      <c r="P557" s="66" t="s">
        <v>691</v>
      </c>
      <c r="Q557" s="66">
        <v>20700100402</v>
      </c>
      <c r="R557" s="66" t="s">
        <v>692</v>
      </c>
      <c r="S557" s="66" t="s">
        <v>252</v>
      </c>
      <c r="T557" s="66">
        <v>1.37</v>
      </c>
      <c r="U557" s="66" t="s">
        <v>9</v>
      </c>
      <c r="V557" s="66">
        <v>1</v>
      </c>
      <c r="W557" s="66" t="s">
        <v>733</v>
      </c>
    </row>
    <row r="558" spans="1:23" x14ac:dyDescent="0.25">
      <c r="A558" s="66" t="s">
        <v>1495</v>
      </c>
      <c r="B558" s="66" t="s">
        <v>1496</v>
      </c>
      <c r="C558" s="66">
        <v>33714</v>
      </c>
      <c r="D558" s="66">
        <v>43364588</v>
      </c>
      <c r="E558" s="66">
        <v>1827</v>
      </c>
      <c r="F558" s="67">
        <v>43146.643510104201</v>
      </c>
      <c r="G558" s="66" t="s">
        <v>770</v>
      </c>
      <c r="H558" s="66" t="s">
        <v>771</v>
      </c>
      <c r="I558" s="66">
        <v>759</v>
      </c>
      <c r="J558" s="66" t="s">
        <v>772</v>
      </c>
      <c r="K558" s="66">
        <v>2006</v>
      </c>
      <c r="L558" s="66" t="s">
        <v>1496</v>
      </c>
      <c r="M558" s="66">
        <v>3363783</v>
      </c>
      <c r="N558" s="66" t="s">
        <v>689</v>
      </c>
      <c r="O558" s="66" t="s">
        <v>708</v>
      </c>
      <c r="P558" s="66" t="s">
        <v>691</v>
      </c>
      <c r="Q558" s="66">
        <v>20700100402</v>
      </c>
      <c r="R558" s="66" t="s">
        <v>692</v>
      </c>
      <c r="S558" s="66" t="s">
        <v>468</v>
      </c>
      <c r="T558" s="66">
        <v>0.95</v>
      </c>
      <c r="U558" s="66" t="s">
        <v>9</v>
      </c>
      <c r="V558" s="66">
        <v>1</v>
      </c>
      <c r="W558" s="66" t="s">
        <v>733</v>
      </c>
    </row>
    <row r="559" spans="1:23" x14ac:dyDescent="0.25">
      <c r="A559" s="66" t="s">
        <v>1495</v>
      </c>
      <c r="B559" s="66" t="s">
        <v>1496</v>
      </c>
      <c r="C559" s="66">
        <v>33715</v>
      </c>
      <c r="D559" s="66">
        <v>43364589</v>
      </c>
      <c r="E559" s="66">
        <v>1827</v>
      </c>
      <c r="F559" s="67">
        <v>43146.643510104201</v>
      </c>
      <c r="G559" s="66" t="s">
        <v>770</v>
      </c>
      <c r="H559" s="66" t="s">
        <v>771</v>
      </c>
      <c r="I559" s="66">
        <v>759</v>
      </c>
      <c r="J559" s="66" t="s">
        <v>772</v>
      </c>
      <c r="K559" s="66">
        <v>2006</v>
      </c>
      <c r="L559" s="66" t="s">
        <v>1496</v>
      </c>
      <c r="M559" s="66">
        <v>3363783</v>
      </c>
      <c r="N559" s="66" t="s">
        <v>689</v>
      </c>
      <c r="O559" s="66" t="s">
        <v>708</v>
      </c>
      <c r="P559" s="66" t="s">
        <v>691</v>
      </c>
      <c r="Q559" s="66">
        <v>20700100402</v>
      </c>
      <c r="R559" s="66" t="s">
        <v>692</v>
      </c>
      <c r="S559" s="66" t="s">
        <v>252</v>
      </c>
      <c r="T559" s="66">
        <v>1.2989999999999999</v>
      </c>
      <c r="U559" s="66" t="s">
        <v>9</v>
      </c>
      <c r="V559" s="66">
        <v>1</v>
      </c>
      <c r="W559" s="66" t="s">
        <v>733</v>
      </c>
    </row>
    <row r="560" spans="1:23" x14ac:dyDescent="0.25">
      <c r="A560" s="66" t="s">
        <v>1495</v>
      </c>
      <c r="B560" s="66" t="s">
        <v>1496</v>
      </c>
      <c r="C560" s="66">
        <v>33716</v>
      </c>
      <c r="D560" s="66">
        <v>43364590</v>
      </c>
      <c r="E560" s="66">
        <v>1827</v>
      </c>
      <c r="F560" s="67">
        <v>43146.643510104201</v>
      </c>
      <c r="G560" s="66" t="s">
        <v>770</v>
      </c>
      <c r="H560" s="66" t="s">
        <v>771</v>
      </c>
      <c r="I560" s="66">
        <v>759</v>
      </c>
      <c r="J560" s="66" t="s">
        <v>772</v>
      </c>
      <c r="K560" s="66">
        <v>2006</v>
      </c>
      <c r="L560" s="66" t="s">
        <v>1496</v>
      </c>
      <c r="M560" s="66">
        <v>3363783</v>
      </c>
      <c r="N560" s="66" t="s">
        <v>689</v>
      </c>
      <c r="O560" s="66" t="s">
        <v>708</v>
      </c>
      <c r="P560" s="66" t="s">
        <v>691</v>
      </c>
      <c r="Q560" s="66">
        <v>20700100402</v>
      </c>
      <c r="R560" s="66" t="s">
        <v>692</v>
      </c>
      <c r="S560" s="66" t="s">
        <v>251</v>
      </c>
      <c r="T560" s="66">
        <v>7.9200000000000007E-2</v>
      </c>
      <c r="U560" s="66" t="s">
        <v>45</v>
      </c>
      <c r="V560" s="66">
        <v>1</v>
      </c>
      <c r="W560" s="66" t="s">
        <v>733</v>
      </c>
    </row>
    <row r="561" spans="1:23" x14ac:dyDescent="0.25">
      <c r="A561" s="66" t="s">
        <v>1497</v>
      </c>
      <c r="B561" s="66" t="s">
        <v>1498</v>
      </c>
      <c r="C561" s="66">
        <v>24744</v>
      </c>
      <c r="D561" s="66">
        <v>43368183</v>
      </c>
      <c r="E561" s="66">
        <v>1827</v>
      </c>
      <c r="F561" s="67">
        <v>43146.643510104201</v>
      </c>
      <c r="G561" s="66" t="s">
        <v>770</v>
      </c>
      <c r="H561" s="66" t="s">
        <v>771</v>
      </c>
      <c r="I561" s="66">
        <v>759</v>
      </c>
      <c r="J561" s="66" t="s">
        <v>772</v>
      </c>
      <c r="K561" s="66">
        <v>2006</v>
      </c>
      <c r="L561" s="66" t="s">
        <v>1498</v>
      </c>
      <c r="M561" s="66">
        <v>3363782</v>
      </c>
      <c r="N561" s="66" t="s">
        <v>689</v>
      </c>
      <c r="O561" s="66" t="s">
        <v>708</v>
      </c>
      <c r="P561" s="66" t="s">
        <v>691</v>
      </c>
      <c r="Q561" s="66">
        <v>20700100402</v>
      </c>
      <c r="R561" s="66" t="s">
        <v>692</v>
      </c>
      <c r="S561" s="66" t="s">
        <v>251</v>
      </c>
      <c r="T561" s="66">
        <v>8.3299999999999999E-2</v>
      </c>
      <c r="U561" s="66" t="s">
        <v>45</v>
      </c>
      <c r="V561" s="66">
        <v>1</v>
      </c>
      <c r="W561" s="66" t="s">
        <v>733</v>
      </c>
    </row>
    <row r="562" spans="1:23" x14ac:dyDescent="0.25">
      <c r="A562" s="66" t="s">
        <v>1497</v>
      </c>
      <c r="B562" s="66" t="s">
        <v>1498</v>
      </c>
      <c r="C562" s="66">
        <v>57601</v>
      </c>
      <c r="D562" s="66">
        <v>43414739</v>
      </c>
      <c r="E562" s="66">
        <v>1827</v>
      </c>
      <c r="F562" s="67">
        <v>43146.643510104201</v>
      </c>
      <c r="G562" s="66" t="s">
        <v>770</v>
      </c>
      <c r="H562" s="66" t="s">
        <v>771</v>
      </c>
      <c r="I562" s="66">
        <v>759</v>
      </c>
      <c r="J562" s="66" t="s">
        <v>772</v>
      </c>
      <c r="K562" s="66">
        <v>2006</v>
      </c>
      <c r="L562" s="66" t="s">
        <v>1498</v>
      </c>
      <c r="M562" s="66">
        <v>3363782</v>
      </c>
      <c r="N562" s="66" t="s">
        <v>689</v>
      </c>
      <c r="O562" s="66" t="s">
        <v>708</v>
      </c>
      <c r="P562" s="66" t="s">
        <v>691</v>
      </c>
      <c r="Q562" s="66">
        <v>20700100402</v>
      </c>
      <c r="R562" s="66" t="s">
        <v>692</v>
      </c>
      <c r="S562" s="66" t="s">
        <v>252</v>
      </c>
      <c r="T562" s="66">
        <v>1.3460000000000001</v>
      </c>
      <c r="U562" s="66" t="s">
        <v>9</v>
      </c>
      <c r="V562" s="66">
        <v>1</v>
      </c>
      <c r="W562" s="66" t="s">
        <v>733</v>
      </c>
    </row>
    <row r="563" spans="1:23" x14ac:dyDescent="0.25">
      <c r="A563" s="66" t="s">
        <v>1497</v>
      </c>
      <c r="B563" s="66" t="s">
        <v>1498</v>
      </c>
      <c r="C563" s="66">
        <v>57602</v>
      </c>
      <c r="D563" s="66">
        <v>43414738</v>
      </c>
      <c r="E563" s="66">
        <v>1827</v>
      </c>
      <c r="F563" s="67">
        <v>43146.643510104201</v>
      </c>
      <c r="G563" s="66" t="s">
        <v>770</v>
      </c>
      <c r="H563" s="66" t="s">
        <v>771</v>
      </c>
      <c r="I563" s="66">
        <v>759</v>
      </c>
      <c r="J563" s="66" t="s">
        <v>772</v>
      </c>
      <c r="K563" s="66">
        <v>2006</v>
      </c>
      <c r="L563" s="66" t="s">
        <v>1498</v>
      </c>
      <c r="M563" s="66">
        <v>3363782</v>
      </c>
      <c r="N563" s="66" t="s">
        <v>689</v>
      </c>
      <c r="O563" s="66" t="s">
        <v>708</v>
      </c>
      <c r="P563" s="66" t="s">
        <v>691</v>
      </c>
      <c r="Q563" s="66">
        <v>20700100402</v>
      </c>
      <c r="R563" s="66" t="s">
        <v>692</v>
      </c>
      <c r="S563" s="66" t="s">
        <v>468</v>
      </c>
      <c r="T563" s="66">
        <v>1</v>
      </c>
      <c r="U563" s="66" t="s">
        <v>9</v>
      </c>
      <c r="V563" s="66">
        <v>1</v>
      </c>
      <c r="W563" s="66" t="s">
        <v>733</v>
      </c>
    </row>
    <row r="564" spans="1:23" x14ac:dyDescent="0.25">
      <c r="A564" s="66" t="s">
        <v>1499</v>
      </c>
      <c r="B564" s="66" t="s">
        <v>1500</v>
      </c>
      <c r="C564" s="66">
        <v>30735</v>
      </c>
      <c r="D564" s="66">
        <v>43364334</v>
      </c>
      <c r="E564" s="66">
        <v>1827</v>
      </c>
      <c r="F564" s="67">
        <v>43146.643510104201</v>
      </c>
      <c r="G564" s="66" t="s">
        <v>770</v>
      </c>
      <c r="H564" s="66" t="s">
        <v>771</v>
      </c>
      <c r="I564" s="66">
        <v>759</v>
      </c>
      <c r="J564" s="66" t="s">
        <v>772</v>
      </c>
      <c r="K564" s="66">
        <v>2006</v>
      </c>
      <c r="L564" s="66" t="s">
        <v>1500</v>
      </c>
      <c r="M564" s="66">
        <v>3363781</v>
      </c>
      <c r="N564" s="66" t="s">
        <v>689</v>
      </c>
      <c r="O564" s="66" t="s">
        <v>708</v>
      </c>
      <c r="P564" s="66" t="s">
        <v>691</v>
      </c>
      <c r="Q564" s="66">
        <v>20700100306</v>
      </c>
      <c r="R564" s="66" t="s">
        <v>692</v>
      </c>
      <c r="S564" s="66" t="s">
        <v>468</v>
      </c>
      <c r="T564" s="66">
        <v>1.0900000000000001</v>
      </c>
      <c r="U564" s="66" t="s">
        <v>9</v>
      </c>
      <c r="V564" s="66">
        <v>1</v>
      </c>
      <c r="W564" s="66" t="s">
        <v>733</v>
      </c>
    </row>
    <row r="565" spans="1:23" x14ac:dyDescent="0.25">
      <c r="A565" s="66" t="s">
        <v>1499</v>
      </c>
      <c r="B565" s="66" t="s">
        <v>1500</v>
      </c>
      <c r="C565" s="66">
        <v>35118</v>
      </c>
      <c r="D565" s="66">
        <v>43364709</v>
      </c>
      <c r="E565" s="66">
        <v>1827</v>
      </c>
      <c r="F565" s="67">
        <v>43146.643510104201</v>
      </c>
      <c r="G565" s="66" t="s">
        <v>770</v>
      </c>
      <c r="H565" s="66" t="s">
        <v>771</v>
      </c>
      <c r="I565" s="66">
        <v>759</v>
      </c>
      <c r="J565" s="66" t="s">
        <v>772</v>
      </c>
      <c r="K565" s="66">
        <v>2006</v>
      </c>
      <c r="L565" s="66" t="s">
        <v>1500</v>
      </c>
      <c r="M565" s="66">
        <v>3363781</v>
      </c>
      <c r="N565" s="66" t="s">
        <v>689</v>
      </c>
      <c r="O565" s="66" t="s">
        <v>708</v>
      </c>
      <c r="P565" s="66" t="s">
        <v>691</v>
      </c>
      <c r="Q565" s="66">
        <v>20700100306</v>
      </c>
      <c r="R565" s="66" t="s">
        <v>692</v>
      </c>
      <c r="S565" s="66" t="s">
        <v>252</v>
      </c>
      <c r="T565" s="66">
        <v>3.843</v>
      </c>
      <c r="U565" s="66" t="s">
        <v>9</v>
      </c>
      <c r="V565" s="66">
        <v>1</v>
      </c>
      <c r="W565" s="66" t="s">
        <v>733</v>
      </c>
    </row>
    <row r="566" spans="1:23" x14ac:dyDescent="0.25">
      <c r="A566" s="66" t="s">
        <v>1499</v>
      </c>
      <c r="B566" s="66" t="s">
        <v>1500</v>
      </c>
      <c r="C566" s="66">
        <v>57672</v>
      </c>
      <c r="D566" s="66">
        <v>43414737</v>
      </c>
      <c r="E566" s="66">
        <v>1827</v>
      </c>
      <c r="F566" s="67">
        <v>43146.643510104201</v>
      </c>
      <c r="G566" s="66" t="s">
        <v>770</v>
      </c>
      <c r="H566" s="66" t="s">
        <v>771</v>
      </c>
      <c r="I566" s="66">
        <v>759</v>
      </c>
      <c r="J566" s="66" t="s">
        <v>772</v>
      </c>
      <c r="K566" s="66">
        <v>2006</v>
      </c>
      <c r="L566" s="66" t="s">
        <v>1500</v>
      </c>
      <c r="M566" s="66">
        <v>3363781</v>
      </c>
      <c r="N566" s="66" t="s">
        <v>689</v>
      </c>
      <c r="O566" s="66" t="s">
        <v>708</v>
      </c>
      <c r="P566" s="66" t="s">
        <v>691</v>
      </c>
      <c r="Q566" s="66">
        <v>20700100306</v>
      </c>
      <c r="R566" s="66" t="s">
        <v>692</v>
      </c>
      <c r="S566" s="66" t="s">
        <v>251</v>
      </c>
      <c r="T566" s="66">
        <v>9.0800000000000006E-2</v>
      </c>
      <c r="U566" s="66" t="s">
        <v>45</v>
      </c>
      <c r="V566" s="66">
        <v>1</v>
      </c>
      <c r="W566" s="66" t="s">
        <v>733</v>
      </c>
    </row>
    <row r="567" spans="1:23" x14ac:dyDescent="0.25">
      <c r="A567" s="66" t="s">
        <v>1501</v>
      </c>
      <c r="B567" s="66" t="s">
        <v>1502</v>
      </c>
      <c r="C567" s="66">
        <v>24068</v>
      </c>
      <c r="D567" s="66">
        <v>43368182</v>
      </c>
      <c r="E567" s="66">
        <v>1827</v>
      </c>
      <c r="F567" s="67">
        <v>43146.643510104201</v>
      </c>
      <c r="G567" s="66" t="s">
        <v>770</v>
      </c>
      <c r="H567" s="66" t="s">
        <v>771</v>
      </c>
      <c r="I567" s="66">
        <v>759</v>
      </c>
      <c r="J567" s="66" t="s">
        <v>772</v>
      </c>
      <c r="K567" s="66">
        <v>2006</v>
      </c>
      <c r="L567" s="66" t="s">
        <v>1502</v>
      </c>
      <c r="M567" s="66">
        <v>3363780</v>
      </c>
      <c r="N567" s="66" t="s">
        <v>689</v>
      </c>
      <c r="O567" s="66" t="s">
        <v>708</v>
      </c>
      <c r="P567" s="66" t="s">
        <v>691</v>
      </c>
      <c r="Q567" s="66">
        <v>20700100306</v>
      </c>
      <c r="R567" s="66" t="s">
        <v>692</v>
      </c>
      <c r="S567" s="66" t="s">
        <v>251</v>
      </c>
      <c r="T567" s="66">
        <v>9.1700000000000004E-2</v>
      </c>
      <c r="U567" s="66" t="s">
        <v>45</v>
      </c>
      <c r="V567" s="66">
        <v>1</v>
      </c>
      <c r="W567" s="66" t="s">
        <v>733</v>
      </c>
    </row>
    <row r="568" spans="1:23" x14ac:dyDescent="0.25">
      <c r="A568" s="66" t="s">
        <v>1501</v>
      </c>
      <c r="B568" s="66" t="s">
        <v>1502</v>
      </c>
      <c r="C568" s="66">
        <v>57492</v>
      </c>
      <c r="D568" s="66">
        <v>43414736</v>
      </c>
      <c r="E568" s="66">
        <v>1827</v>
      </c>
      <c r="F568" s="67">
        <v>43146.643510104201</v>
      </c>
      <c r="G568" s="66" t="s">
        <v>770</v>
      </c>
      <c r="H568" s="66" t="s">
        <v>771</v>
      </c>
      <c r="I568" s="66">
        <v>759</v>
      </c>
      <c r="J568" s="66" t="s">
        <v>772</v>
      </c>
      <c r="K568" s="66">
        <v>2006</v>
      </c>
      <c r="L568" s="66" t="s">
        <v>1502</v>
      </c>
      <c r="M568" s="66">
        <v>3363780</v>
      </c>
      <c r="N568" s="66" t="s">
        <v>689</v>
      </c>
      <c r="O568" s="66" t="s">
        <v>708</v>
      </c>
      <c r="P568" s="66" t="s">
        <v>691</v>
      </c>
      <c r="Q568" s="66">
        <v>20700100306</v>
      </c>
      <c r="R568" s="66" t="s">
        <v>692</v>
      </c>
      <c r="S568" s="66" t="s">
        <v>252</v>
      </c>
      <c r="T568" s="66">
        <v>8.3800000000000008</v>
      </c>
      <c r="U568" s="66" t="s">
        <v>9</v>
      </c>
      <c r="V568" s="66">
        <v>1</v>
      </c>
      <c r="W568" s="66" t="s">
        <v>733</v>
      </c>
    </row>
    <row r="569" spans="1:23" x14ac:dyDescent="0.25">
      <c r="A569" s="66" t="s">
        <v>1501</v>
      </c>
      <c r="B569" s="66" t="s">
        <v>1502</v>
      </c>
      <c r="C569" s="66">
        <v>57493</v>
      </c>
      <c r="D569" s="66">
        <v>43414735</v>
      </c>
      <c r="E569" s="66">
        <v>1827</v>
      </c>
      <c r="F569" s="67">
        <v>43146.643510104201</v>
      </c>
      <c r="G569" s="66" t="s">
        <v>770</v>
      </c>
      <c r="H569" s="66" t="s">
        <v>771</v>
      </c>
      <c r="I569" s="66">
        <v>759</v>
      </c>
      <c r="J569" s="66" t="s">
        <v>772</v>
      </c>
      <c r="K569" s="66">
        <v>2006</v>
      </c>
      <c r="L569" s="66" t="s">
        <v>1502</v>
      </c>
      <c r="M569" s="66">
        <v>3363780</v>
      </c>
      <c r="N569" s="66" t="s">
        <v>689</v>
      </c>
      <c r="O569" s="66" t="s">
        <v>708</v>
      </c>
      <c r="P569" s="66" t="s">
        <v>691</v>
      </c>
      <c r="Q569" s="66">
        <v>20700100306</v>
      </c>
      <c r="R569" s="66" t="s">
        <v>692</v>
      </c>
      <c r="S569" s="66" t="s">
        <v>468</v>
      </c>
      <c r="T569" s="66">
        <v>1.1000000000000001</v>
      </c>
      <c r="U569" s="66" t="s">
        <v>9</v>
      </c>
      <c r="V569" s="66">
        <v>1</v>
      </c>
      <c r="W569" s="66" t="s">
        <v>733</v>
      </c>
    </row>
    <row r="570" spans="1:23" x14ac:dyDescent="0.25">
      <c r="A570" s="66" t="s">
        <v>1503</v>
      </c>
      <c r="B570" s="66" t="s">
        <v>1504</v>
      </c>
      <c r="C570" s="66">
        <v>21424</v>
      </c>
      <c r="D570" s="66">
        <v>43372118</v>
      </c>
      <c r="E570" s="66">
        <v>1827</v>
      </c>
      <c r="F570" s="67">
        <v>43146.643510104201</v>
      </c>
      <c r="G570" s="66" t="s">
        <v>770</v>
      </c>
      <c r="H570" s="66" t="s">
        <v>771</v>
      </c>
      <c r="I570" s="66">
        <v>759</v>
      </c>
      <c r="J570" s="66" t="s">
        <v>772</v>
      </c>
      <c r="K570" s="66">
        <v>2006</v>
      </c>
      <c r="L570" s="66" t="s">
        <v>1504</v>
      </c>
      <c r="M570" s="66">
        <v>3363779</v>
      </c>
      <c r="N570" s="66" t="s">
        <v>689</v>
      </c>
      <c r="O570" s="66" t="s">
        <v>708</v>
      </c>
      <c r="P570" s="66" t="s">
        <v>691</v>
      </c>
      <c r="Q570" s="66">
        <v>20700100402</v>
      </c>
      <c r="R570" s="66" t="s">
        <v>692</v>
      </c>
      <c r="S570" s="66" t="s">
        <v>468</v>
      </c>
      <c r="T570" s="66">
        <v>1.1000000000000001</v>
      </c>
      <c r="U570" s="66" t="s">
        <v>9</v>
      </c>
      <c r="V570" s="66">
        <v>1</v>
      </c>
      <c r="W570" s="66" t="s">
        <v>733</v>
      </c>
    </row>
    <row r="571" spans="1:23" x14ac:dyDescent="0.25">
      <c r="A571" s="66" t="s">
        <v>1503</v>
      </c>
      <c r="B571" s="66" t="s">
        <v>1504</v>
      </c>
      <c r="C571" s="66">
        <v>22609</v>
      </c>
      <c r="D571" s="66">
        <v>43368002</v>
      </c>
      <c r="E571" s="66">
        <v>1827</v>
      </c>
      <c r="F571" s="67">
        <v>43146.643510104201</v>
      </c>
      <c r="G571" s="66" t="s">
        <v>770</v>
      </c>
      <c r="H571" s="66" t="s">
        <v>771</v>
      </c>
      <c r="I571" s="66">
        <v>759</v>
      </c>
      <c r="J571" s="66" t="s">
        <v>772</v>
      </c>
      <c r="K571" s="66">
        <v>2006</v>
      </c>
      <c r="L571" s="66" t="s">
        <v>1504</v>
      </c>
      <c r="M571" s="66">
        <v>3363779</v>
      </c>
      <c r="N571" s="66" t="s">
        <v>689</v>
      </c>
      <c r="O571" s="66" t="s">
        <v>708</v>
      </c>
      <c r="P571" s="66" t="s">
        <v>691</v>
      </c>
      <c r="Q571" s="66">
        <v>20700100402</v>
      </c>
      <c r="R571" s="66" t="s">
        <v>692</v>
      </c>
      <c r="S571" s="66" t="s">
        <v>252</v>
      </c>
      <c r="T571" s="66">
        <v>1.2350000000000001</v>
      </c>
      <c r="U571" s="66" t="s">
        <v>9</v>
      </c>
      <c r="V571" s="66">
        <v>1</v>
      </c>
      <c r="W571" s="66" t="s">
        <v>733</v>
      </c>
    </row>
    <row r="572" spans="1:23" x14ac:dyDescent="0.25">
      <c r="A572" s="66" t="s">
        <v>1503</v>
      </c>
      <c r="B572" s="66" t="s">
        <v>1504</v>
      </c>
      <c r="C572" s="66">
        <v>57796</v>
      </c>
      <c r="D572" s="66">
        <v>43414734</v>
      </c>
      <c r="E572" s="66">
        <v>1827</v>
      </c>
      <c r="F572" s="67">
        <v>43146.643510104201</v>
      </c>
      <c r="G572" s="66" t="s">
        <v>770</v>
      </c>
      <c r="H572" s="66" t="s">
        <v>771</v>
      </c>
      <c r="I572" s="66">
        <v>759</v>
      </c>
      <c r="J572" s="66" t="s">
        <v>772</v>
      </c>
      <c r="K572" s="66">
        <v>2006</v>
      </c>
      <c r="L572" s="66" t="s">
        <v>1504</v>
      </c>
      <c r="M572" s="66">
        <v>3363779</v>
      </c>
      <c r="N572" s="66" t="s">
        <v>689</v>
      </c>
      <c r="O572" s="66" t="s">
        <v>708</v>
      </c>
      <c r="P572" s="66" t="s">
        <v>691</v>
      </c>
      <c r="Q572" s="66">
        <v>20700100402</v>
      </c>
      <c r="R572" s="66" t="s">
        <v>692</v>
      </c>
      <c r="S572" s="66" t="s">
        <v>251</v>
      </c>
      <c r="T572" s="66">
        <v>9.1700000000000004E-2</v>
      </c>
      <c r="U572" s="66" t="s">
        <v>45</v>
      </c>
      <c r="V572" s="66">
        <v>1</v>
      </c>
      <c r="W572" s="66" t="s">
        <v>733</v>
      </c>
    </row>
    <row r="573" spans="1:23" x14ac:dyDescent="0.25">
      <c r="A573" s="66" t="s">
        <v>1505</v>
      </c>
      <c r="B573" s="66" t="s">
        <v>1506</v>
      </c>
      <c r="C573" s="66">
        <v>21023</v>
      </c>
      <c r="D573" s="66">
        <v>43372117</v>
      </c>
      <c r="E573" s="66">
        <v>1827</v>
      </c>
      <c r="F573" s="67">
        <v>43146.643510104201</v>
      </c>
      <c r="G573" s="66" t="s">
        <v>770</v>
      </c>
      <c r="H573" s="66" t="s">
        <v>771</v>
      </c>
      <c r="I573" s="66">
        <v>759</v>
      </c>
      <c r="J573" s="66" t="s">
        <v>772</v>
      </c>
      <c r="K573" s="66">
        <v>2006</v>
      </c>
      <c r="L573" s="66" t="s">
        <v>1506</v>
      </c>
      <c r="M573" s="66">
        <v>3363778</v>
      </c>
      <c r="N573" s="66" t="s">
        <v>689</v>
      </c>
      <c r="O573" s="66" t="s">
        <v>708</v>
      </c>
      <c r="P573" s="66" t="s">
        <v>691</v>
      </c>
      <c r="Q573" s="66">
        <v>20700100402</v>
      </c>
      <c r="R573" s="66" t="s">
        <v>692</v>
      </c>
      <c r="S573" s="66" t="s">
        <v>251</v>
      </c>
      <c r="T573" s="66">
        <v>0.10920000000000001</v>
      </c>
      <c r="U573" s="66" t="s">
        <v>45</v>
      </c>
      <c r="V573" s="66">
        <v>1</v>
      </c>
      <c r="W573" s="66" t="s">
        <v>733</v>
      </c>
    </row>
    <row r="574" spans="1:23" x14ac:dyDescent="0.25">
      <c r="A574" s="66" t="s">
        <v>1505</v>
      </c>
      <c r="B574" s="66" t="s">
        <v>1506</v>
      </c>
      <c r="C574" s="66">
        <v>35490</v>
      </c>
      <c r="D574" s="66">
        <v>43364587</v>
      </c>
      <c r="E574" s="66">
        <v>1827</v>
      </c>
      <c r="F574" s="67">
        <v>43146.643510104201</v>
      </c>
      <c r="G574" s="66" t="s">
        <v>770</v>
      </c>
      <c r="H574" s="66" t="s">
        <v>771</v>
      </c>
      <c r="I574" s="66">
        <v>759</v>
      </c>
      <c r="J574" s="66" t="s">
        <v>772</v>
      </c>
      <c r="K574" s="66">
        <v>2006</v>
      </c>
      <c r="L574" s="66" t="s">
        <v>1506</v>
      </c>
      <c r="M574" s="66">
        <v>3363778</v>
      </c>
      <c r="N574" s="66" t="s">
        <v>689</v>
      </c>
      <c r="O574" s="66" t="s">
        <v>708</v>
      </c>
      <c r="P574" s="66" t="s">
        <v>691</v>
      </c>
      <c r="Q574" s="66">
        <v>20700100402</v>
      </c>
      <c r="R574" s="66" t="s">
        <v>692</v>
      </c>
      <c r="S574" s="66" t="s">
        <v>468</v>
      </c>
      <c r="T574" s="66">
        <v>1.31</v>
      </c>
      <c r="U574" s="66" t="s">
        <v>9</v>
      </c>
      <c r="V574" s="66">
        <v>1</v>
      </c>
      <c r="W574" s="66" t="s">
        <v>733</v>
      </c>
    </row>
    <row r="575" spans="1:23" x14ac:dyDescent="0.25">
      <c r="A575" s="66" t="s">
        <v>1505</v>
      </c>
      <c r="B575" s="66" t="s">
        <v>1506</v>
      </c>
      <c r="C575" s="66">
        <v>35495</v>
      </c>
      <c r="D575" s="66">
        <v>43364679</v>
      </c>
      <c r="E575" s="66">
        <v>1827</v>
      </c>
      <c r="F575" s="67">
        <v>43146.643510104201</v>
      </c>
      <c r="G575" s="66" t="s">
        <v>770</v>
      </c>
      <c r="H575" s="66" t="s">
        <v>771</v>
      </c>
      <c r="I575" s="66">
        <v>759</v>
      </c>
      <c r="J575" s="66" t="s">
        <v>772</v>
      </c>
      <c r="K575" s="66">
        <v>2006</v>
      </c>
      <c r="L575" s="66" t="s">
        <v>1506</v>
      </c>
      <c r="M575" s="66">
        <v>3363778</v>
      </c>
      <c r="N575" s="66" t="s">
        <v>689</v>
      </c>
      <c r="O575" s="66" t="s">
        <v>708</v>
      </c>
      <c r="P575" s="66" t="s">
        <v>691</v>
      </c>
      <c r="Q575" s="66">
        <v>20700100402</v>
      </c>
      <c r="R575" s="66" t="s">
        <v>692</v>
      </c>
      <c r="S575" s="66" t="s">
        <v>252</v>
      </c>
      <c r="T575" s="66">
        <v>2.3620000000000001</v>
      </c>
      <c r="U575" s="66" t="s">
        <v>9</v>
      </c>
      <c r="V575" s="66">
        <v>1</v>
      </c>
      <c r="W575" s="66" t="s">
        <v>733</v>
      </c>
    </row>
    <row r="576" spans="1:23" x14ac:dyDescent="0.25">
      <c r="A576" s="66" t="s">
        <v>1507</v>
      </c>
      <c r="B576" s="66" t="s">
        <v>1508</v>
      </c>
      <c r="C576" s="66">
        <v>23454</v>
      </c>
      <c r="D576" s="66">
        <v>43368001</v>
      </c>
      <c r="E576" s="66">
        <v>1827</v>
      </c>
      <c r="F576" s="67">
        <v>43146.643510104201</v>
      </c>
      <c r="G576" s="66" t="s">
        <v>770</v>
      </c>
      <c r="H576" s="66" t="s">
        <v>771</v>
      </c>
      <c r="I576" s="66">
        <v>759</v>
      </c>
      <c r="J576" s="66" t="s">
        <v>772</v>
      </c>
      <c r="K576" s="66">
        <v>2006</v>
      </c>
      <c r="L576" s="66" t="s">
        <v>1508</v>
      </c>
      <c r="M576" s="66">
        <v>3363777</v>
      </c>
      <c r="N576" s="66" t="s">
        <v>689</v>
      </c>
      <c r="O576" s="66" t="s">
        <v>708</v>
      </c>
      <c r="P576" s="66" t="s">
        <v>691</v>
      </c>
      <c r="Q576" s="66">
        <v>20700100402</v>
      </c>
      <c r="R576" s="66" t="s">
        <v>692</v>
      </c>
      <c r="S576" s="66" t="s">
        <v>251</v>
      </c>
      <c r="T576" s="66">
        <v>0.1108</v>
      </c>
      <c r="U576" s="66" t="s">
        <v>45</v>
      </c>
      <c r="V576" s="66">
        <v>1</v>
      </c>
      <c r="W576" s="66" t="s">
        <v>733</v>
      </c>
    </row>
    <row r="577" spans="1:23" x14ac:dyDescent="0.25">
      <c r="A577" s="66" t="s">
        <v>1507</v>
      </c>
      <c r="B577" s="66" t="s">
        <v>1508</v>
      </c>
      <c r="C577" s="66">
        <v>23614</v>
      </c>
      <c r="D577" s="66">
        <v>43368181</v>
      </c>
      <c r="E577" s="66">
        <v>1827</v>
      </c>
      <c r="F577" s="67">
        <v>43146.643510104201</v>
      </c>
      <c r="G577" s="66" t="s">
        <v>770</v>
      </c>
      <c r="H577" s="66" t="s">
        <v>771</v>
      </c>
      <c r="I577" s="66">
        <v>759</v>
      </c>
      <c r="J577" s="66" t="s">
        <v>772</v>
      </c>
      <c r="K577" s="66">
        <v>2006</v>
      </c>
      <c r="L577" s="66" t="s">
        <v>1508</v>
      </c>
      <c r="M577" s="66">
        <v>3363777</v>
      </c>
      <c r="N577" s="66" t="s">
        <v>689</v>
      </c>
      <c r="O577" s="66" t="s">
        <v>708</v>
      </c>
      <c r="P577" s="66" t="s">
        <v>691</v>
      </c>
      <c r="Q577" s="66">
        <v>20700100402</v>
      </c>
      <c r="R577" s="66" t="s">
        <v>692</v>
      </c>
      <c r="S577" s="66" t="s">
        <v>468</v>
      </c>
      <c r="T577" s="66">
        <v>1.33</v>
      </c>
      <c r="U577" s="66" t="s">
        <v>9</v>
      </c>
      <c r="V577" s="66">
        <v>1</v>
      </c>
      <c r="W577" s="66" t="s">
        <v>733</v>
      </c>
    </row>
    <row r="578" spans="1:23" x14ac:dyDescent="0.25">
      <c r="A578" s="66" t="s">
        <v>1507</v>
      </c>
      <c r="B578" s="66" t="s">
        <v>1508</v>
      </c>
      <c r="C578" s="66">
        <v>34676</v>
      </c>
      <c r="D578" s="66">
        <v>43364708</v>
      </c>
      <c r="E578" s="66">
        <v>1827</v>
      </c>
      <c r="F578" s="67">
        <v>43146.643510104201</v>
      </c>
      <c r="G578" s="66" t="s">
        <v>770</v>
      </c>
      <c r="H578" s="66" t="s">
        <v>771</v>
      </c>
      <c r="I578" s="66">
        <v>759</v>
      </c>
      <c r="J578" s="66" t="s">
        <v>772</v>
      </c>
      <c r="K578" s="66">
        <v>2006</v>
      </c>
      <c r="L578" s="66" t="s">
        <v>1508</v>
      </c>
      <c r="M578" s="66">
        <v>3363777</v>
      </c>
      <c r="N578" s="66" t="s">
        <v>689</v>
      </c>
      <c r="O578" s="66" t="s">
        <v>708</v>
      </c>
      <c r="P578" s="66" t="s">
        <v>691</v>
      </c>
      <c r="Q578" s="66">
        <v>20700100402</v>
      </c>
      <c r="R578" s="66" t="s">
        <v>692</v>
      </c>
      <c r="S578" s="66" t="s">
        <v>252</v>
      </c>
      <c r="T578" s="66">
        <v>2.6720000000000002</v>
      </c>
      <c r="U578" s="66" t="s">
        <v>9</v>
      </c>
      <c r="V578" s="66">
        <v>1</v>
      </c>
      <c r="W578" s="66" t="s">
        <v>733</v>
      </c>
    </row>
    <row r="579" spans="1:23" x14ac:dyDescent="0.25">
      <c r="A579" s="66" t="s">
        <v>1509</v>
      </c>
      <c r="B579" s="66" t="s">
        <v>1510</v>
      </c>
      <c r="C579" s="66">
        <v>22311</v>
      </c>
      <c r="D579" s="66">
        <v>43368000</v>
      </c>
      <c r="E579" s="66">
        <v>1827</v>
      </c>
      <c r="F579" s="67">
        <v>43146.643510104201</v>
      </c>
      <c r="G579" s="66" t="s">
        <v>770</v>
      </c>
      <c r="H579" s="66" t="s">
        <v>771</v>
      </c>
      <c r="I579" s="66">
        <v>759</v>
      </c>
      <c r="J579" s="66" t="s">
        <v>772</v>
      </c>
      <c r="K579" s="66">
        <v>2006</v>
      </c>
      <c r="L579" s="66" t="s">
        <v>1510</v>
      </c>
      <c r="M579" s="66">
        <v>3363776</v>
      </c>
      <c r="N579" s="66" t="s">
        <v>689</v>
      </c>
      <c r="O579" s="66" t="s">
        <v>708</v>
      </c>
      <c r="P579" s="66" t="s">
        <v>691</v>
      </c>
      <c r="Q579" s="66">
        <v>20700100306</v>
      </c>
      <c r="R579" s="66" t="s">
        <v>692</v>
      </c>
      <c r="S579" s="66" t="s">
        <v>251</v>
      </c>
      <c r="T579" s="66">
        <v>0.1192</v>
      </c>
      <c r="U579" s="66" t="s">
        <v>45</v>
      </c>
      <c r="V579" s="66">
        <v>1</v>
      </c>
      <c r="W579" s="66" t="s">
        <v>733</v>
      </c>
    </row>
    <row r="580" spans="1:23" x14ac:dyDescent="0.25">
      <c r="A580" s="66" t="s">
        <v>1509</v>
      </c>
      <c r="B580" s="66" t="s">
        <v>1510</v>
      </c>
      <c r="C580" s="66">
        <v>22408</v>
      </c>
      <c r="D580" s="66">
        <v>43372116</v>
      </c>
      <c r="E580" s="66">
        <v>1827</v>
      </c>
      <c r="F580" s="67">
        <v>43146.643510104201</v>
      </c>
      <c r="G580" s="66" t="s">
        <v>770</v>
      </c>
      <c r="H580" s="66" t="s">
        <v>771</v>
      </c>
      <c r="I580" s="66">
        <v>759</v>
      </c>
      <c r="J580" s="66" t="s">
        <v>772</v>
      </c>
      <c r="K580" s="66">
        <v>2006</v>
      </c>
      <c r="L580" s="66" t="s">
        <v>1510</v>
      </c>
      <c r="M580" s="66">
        <v>3363776</v>
      </c>
      <c r="N580" s="66" t="s">
        <v>689</v>
      </c>
      <c r="O580" s="66" t="s">
        <v>708</v>
      </c>
      <c r="P580" s="66" t="s">
        <v>691</v>
      </c>
      <c r="Q580" s="66">
        <v>20700100306</v>
      </c>
      <c r="R580" s="66" t="s">
        <v>692</v>
      </c>
      <c r="S580" s="66" t="s">
        <v>252</v>
      </c>
      <c r="T580" s="66">
        <v>3.3250000000000002</v>
      </c>
      <c r="U580" s="66" t="s">
        <v>9</v>
      </c>
      <c r="V580" s="66">
        <v>1</v>
      </c>
      <c r="W580" s="66" t="s">
        <v>733</v>
      </c>
    </row>
    <row r="581" spans="1:23" x14ac:dyDescent="0.25">
      <c r="A581" s="66" t="s">
        <v>1509</v>
      </c>
      <c r="B581" s="66" t="s">
        <v>1510</v>
      </c>
      <c r="C581" s="66">
        <v>34942</v>
      </c>
      <c r="D581" s="66">
        <v>43364586</v>
      </c>
      <c r="E581" s="66">
        <v>1827</v>
      </c>
      <c r="F581" s="67">
        <v>43146.643510104201</v>
      </c>
      <c r="G581" s="66" t="s">
        <v>770</v>
      </c>
      <c r="H581" s="66" t="s">
        <v>771</v>
      </c>
      <c r="I581" s="66">
        <v>759</v>
      </c>
      <c r="J581" s="66" t="s">
        <v>772</v>
      </c>
      <c r="K581" s="66">
        <v>2006</v>
      </c>
      <c r="L581" s="66" t="s">
        <v>1510</v>
      </c>
      <c r="M581" s="66">
        <v>3363776</v>
      </c>
      <c r="N581" s="66" t="s">
        <v>689</v>
      </c>
      <c r="O581" s="66" t="s">
        <v>708</v>
      </c>
      <c r="P581" s="66" t="s">
        <v>691</v>
      </c>
      <c r="Q581" s="66">
        <v>20700100306</v>
      </c>
      <c r="R581" s="66" t="s">
        <v>692</v>
      </c>
      <c r="S581" s="66" t="s">
        <v>468</v>
      </c>
      <c r="T581" s="66">
        <v>1.43</v>
      </c>
      <c r="U581" s="66" t="s">
        <v>9</v>
      </c>
      <c r="V581" s="66">
        <v>1</v>
      </c>
      <c r="W581" s="66" t="s">
        <v>733</v>
      </c>
    </row>
    <row r="582" spans="1:23" x14ac:dyDescent="0.25">
      <c r="A582" s="66" t="s">
        <v>1511</v>
      </c>
      <c r="B582" s="66" t="s">
        <v>1512</v>
      </c>
      <c r="C582" s="66">
        <v>22407</v>
      </c>
      <c r="D582" s="66">
        <v>43372115</v>
      </c>
      <c r="E582" s="66">
        <v>1827</v>
      </c>
      <c r="F582" s="67">
        <v>43146.643510104201</v>
      </c>
      <c r="G582" s="66" t="s">
        <v>770</v>
      </c>
      <c r="H582" s="66" t="s">
        <v>771</v>
      </c>
      <c r="I582" s="66">
        <v>759</v>
      </c>
      <c r="J582" s="66" t="s">
        <v>772</v>
      </c>
      <c r="K582" s="66">
        <v>2006</v>
      </c>
      <c r="L582" s="66" t="s">
        <v>1512</v>
      </c>
      <c r="M582" s="66">
        <v>3363775</v>
      </c>
      <c r="N582" s="66" t="s">
        <v>689</v>
      </c>
      <c r="O582" s="66" t="s">
        <v>708</v>
      </c>
      <c r="P582" s="66" t="s">
        <v>691</v>
      </c>
      <c r="Q582" s="66">
        <v>20700100402</v>
      </c>
      <c r="R582" s="66" t="s">
        <v>692</v>
      </c>
      <c r="S582" s="66" t="s">
        <v>251</v>
      </c>
      <c r="T582" s="66">
        <v>0.1633</v>
      </c>
      <c r="U582" s="66" t="s">
        <v>45</v>
      </c>
      <c r="V582" s="66">
        <v>1</v>
      </c>
      <c r="W582" s="66" t="s">
        <v>733</v>
      </c>
    </row>
    <row r="583" spans="1:23" x14ac:dyDescent="0.25">
      <c r="A583" s="66" t="s">
        <v>1511</v>
      </c>
      <c r="B583" s="66" t="s">
        <v>1512</v>
      </c>
      <c r="C583" s="66">
        <v>25028</v>
      </c>
      <c r="D583" s="66">
        <v>43368180</v>
      </c>
      <c r="E583" s="66">
        <v>1827</v>
      </c>
      <c r="F583" s="67">
        <v>43146.643510104201</v>
      </c>
      <c r="G583" s="66" t="s">
        <v>770</v>
      </c>
      <c r="H583" s="66" t="s">
        <v>771</v>
      </c>
      <c r="I583" s="66">
        <v>759</v>
      </c>
      <c r="J583" s="66" t="s">
        <v>772</v>
      </c>
      <c r="K583" s="66">
        <v>2006</v>
      </c>
      <c r="L583" s="66" t="s">
        <v>1512</v>
      </c>
      <c r="M583" s="66">
        <v>3363775</v>
      </c>
      <c r="N583" s="66" t="s">
        <v>689</v>
      </c>
      <c r="O583" s="66" t="s">
        <v>708</v>
      </c>
      <c r="P583" s="66" t="s">
        <v>691</v>
      </c>
      <c r="Q583" s="66">
        <v>20700100402</v>
      </c>
      <c r="R583" s="66" t="s">
        <v>692</v>
      </c>
      <c r="S583" s="66" t="s">
        <v>468</v>
      </c>
      <c r="T583" s="66">
        <v>1.96</v>
      </c>
      <c r="U583" s="66" t="s">
        <v>9</v>
      </c>
      <c r="V583" s="66">
        <v>1</v>
      </c>
      <c r="W583" s="66" t="s">
        <v>733</v>
      </c>
    </row>
    <row r="584" spans="1:23" x14ac:dyDescent="0.25">
      <c r="A584" s="66" t="s">
        <v>1511</v>
      </c>
      <c r="B584" s="66" t="s">
        <v>1512</v>
      </c>
      <c r="C584" s="66">
        <v>37652</v>
      </c>
      <c r="D584" s="66">
        <v>43364707</v>
      </c>
      <c r="E584" s="66">
        <v>1827</v>
      </c>
      <c r="F584" s="67">
        <v>43146.643510104201</v>
      </c>
      <c r="G584" s="66" t="s">
        <v>770</v>
      </c>
      <c r="H584" s="66" t="s">
        <v>771</v>
      </c>
      <c r="I584" s="66">
        <v>759</v>
      </c>
      <c r="J584" s="66" t="s">
        <v>772</v>
      </c>
      <c r="K584" s="66">
        <v>2006</v>
      </c>
      <c r="L584" s="66" t="s">
        <v>1512</v>
      </c>
      <c r="M584" s="66">
        <v>3363775</v>
      </c>
      <c r="N584" s="66" t="s">
        <v>689</v>
      </c>
      <c r="O584" s="66" t="s">
        <v>708</v>
      </c>
      <c r="P584" s="66" t="s">
        <v>691</v>
      </c>
      <c r="Q584" s="66">
        <v>20700100402</v>
      </c>
      <c r="R584" s="66" t="s">
        <v>692</v>
      </c>
      <c r="S584" s="66" t="s">
        <v>252</v>
      </c>
      <c r="T584" s="66">
        <v>8.3960000000000008</v>
      </c>
      <c r="U584" s="66" t="s">
        <v>9</v>
      </c>
      <c r="V584" s="66">
        <v>1</v>
      </c>
      <c r="W584" s="66" t="s">
        <v>733</v>
      </c>
    </row>
    <row r="585" spans="1:23" x14ac:dyDescent="0.25">
      <c r="A585" s="66" t="s">
        <v>1513</v>
      </c>
      <c r="B585" s="66" t="s">
        <v>1514</v>
      </c>
      <c r="C585" s="66">
        <v>23654</v>
      </c>
      <c r="D585" s="66">
        <v>43368179</v>
      </c>
      <c r="E585" s="66">
        <v>1827</v>
      </c>
      <c r="F585" s="67">
        <v>43146.643510104201</v>
      </c>
      <c r="G585" s="66" t="s">
        <v>770</v>
      </c>
      <c r="H585" s="66" t="s">
        <v>771</v>
      </c>
      <c r="I585" s="66">
        <v>759</v>
      </c>
      <c r="J585" s="66" t="s">
        <v>772</v>
      </c>
      <c r="K585" s="66">
        <v>2006</v>
      </c>
      <c r="L585" s="66" t="s">
        <v>1514</v>
      </c>
      <c r="M585" s="66">
        <v>3363774</v>
      </c>
      <c r="N585" s="66" t="s">
        <v>689</v>
      </c>
      <c r="O585" s="66" t="s">
        <v>708</v>
      </c>
      <c r="P585" s="66" t="s">
        <v>691</v>
      </c>
      <c r="Q585" s="66">
        <v>20700100306</v>
      </c>
      <c r="R585" s="66" t="s">
        <v>692</v>
      </c>
      <c r="S585" s="66" t="s">
        <v>252</v>
      </c>
      <c r="T585" s="66">
        <v>5.4409999999999998</v>
      </c>
      <c r="U585" s="66" t="s">
        <v>9</v>
      </c>
      <c r="V585" s="66">
        <v>1</v>
      </c>
      <c r="W585" s="66" t="s">
        <v>733</v>
      </c>
    </row>
    <row r="586" spans="1:23" x14ac:dyDescent="0.25">
      <c r="A586" s="66" t="s">
        <v>1513</v>
      </c>
      <c r="B586" s="66" t="s">
        <v>1514</v>
      </c>
      <c r="C586" s="66">
        <v>30853</v>
      </c>
      <c r="D586" s="66">
        <v>43364332</v>
      </c>
      <c r="E586" s="66">
        <v>1827</v>
      </c>
      <c r="F586" s="67">
        <v>43146.643510104201</v>
      </c>
      <c r="G586" s="66" t="s">
        <v>770</v>
      </c>
      <c r="H586" s="66" t="s">
        <v>771</v>
      </c>
      <c r="I586" s="66">
        <v>759</v>
      </c>
      <c r="J586" s="66" t="s">
        <v>772</v>
      </c>
      <c r="K586" s="66">
        <v>2006</v>
      </c>
      <c r="L586" s="66" t="s">
        <v>1514</v>
      </c>
      <c r="M586" s="66">
        <v>3363774</v>
      </c>
      <c r="N586" s="66" t="s">
        <v>689</v>
      </c>
      <c r="O586" s="66" t="s">
        <v>708</v>
      </c>
      <c r="P586" s="66" t="s">
        <v>691</v>
      </c>
      <c r="Q586" s="66">
        <v>20700100306</v>
      </c>
      <c r="R586" s="66" t="s">
        <v>692</v>
      </c>
      <c r="S586" s="66" t="s">
        <v>468</v>
      </c>
      <c r="T586" s="66">
        <v>2.33</v>
      </c>
      <c r="U586" s="66" t="s">
        <v>9</v>
      </c>
      <c r="V586" s="66">
        <v>1</v>
      </c>
      <c r="W586" s="66" t="s">
        <v>733</v>
      </c>
    </row>
    <row r="587" spans="1:23" x14ac:dyDescent="0.25">
      <c r="A587" s="66" t="s">
        <v>1513</v>
      </c>
      <c r="B587" s="66" t="s">
        <v>1514</v>
      </c>
      <c r="C587" s="66">
        <v>30854</v>
      </c>
      <c r="D587" s="66">
        <v>43364333</v>
      </c>
      <c r="E587" s="66">
        <v>1827</v>
      </c>
      <c r="F587" s="67">
        <v>43146.643510104201</v>
      </c>
      <c r="G587" s="66" t="s">
        <v>770</v>
      </c>
      <c r="H587" s="66" t="s">
        <v>771</v>
      </c>
      <c r="I587" s="66">
        <v>759</v>
      </c>
      <c r="J587" s="66" t="s">
        <v>772</v>
      </c>
      <c r="K587" s="66">
        <v>2006</v>
      </c>
      <c r="L587" s="66" t="s">
        <v>1514</v>
      </c>
      <c r="M587" s="66">
        <v>3363774</v>
      </c>
      <c r="N587" s="66" t="s">
        <v>689</v>
      </c>
      <c r="O587" s="66" t="s">
        <v>708</v>
      </c>
      <c r="P587" s="66" t="s">
        <v>691</v>
      </c>
      <c r="Q587" s="66">
        <v>20700100306</v>
      </c>
      <c r="R587" s="66" t="s">
        <v>692</v>
      </c>
      <c r="S587" s="66" t="s">
        <v>251</v>
      </c>
      <c r="T587" s="66">
        <v>0.19420000000000001</v>
      </c>
      <c r="U587" s="66" t="s">
        <v>45</v>
      </c>
      <c r="V587" s="66">
        <v>1</v>
      </c>
      <c r="W587" s="66" t="s">
        <v>733</v>
      </c>
    </row>
    <row r="588" spans="1:23" x14ac:dyDescent="0.25">
      <c r="A588" s="66" t="s">
        <v>1515</v>
      </c>
      <c r="B588" s="66" t="s">
        <v>1516</v>
      </c>
      <c r="C588" s="66">
        <v>30851</v>
      </c>
      <c r="D588" s="66">
        <v>43364330</v>
      </c>
      <c r="E588" s="66">
        <v>1827</v>
      </c>
      <c r="F588" s="67">
        <v>43146.643510104201</v>
      </c>
      <c r="G588" s="66" t="s">
        <v>770</v>
      </c>
      <c r="H588" s="66" t="s">
        <v>771</v>
      </c>
      <c r="I588" s="66">
        <v>759</v>
      </c>
      <c r="J588" s="66" t="s">
        <v>772</v>
      </c>
      <c r="K588" s="66">
        <v>2006</v>
      </c>
      <c r="L588" s="66" t="s">
        <v>1516</v>
      </c>
      <c r="M588" s="66">
        <v>3363773</v>
      </c>
      <c r="N588" s="66" t="s">
        <v>689</v>
      </c>
      <c r="O588" s="66" t="s">
        <v>708</v>
      </c>
      <c r="P588" s="66" t="s">
        <v>691</v>
      </c>
      <c r="Q588" s="66">
        <v>20700100306</v>
      </c>
      <c r="R588" s="66" t="s">
        <v>692</v>
      </c>
      <c r="S588" s="66" t="s">
        <v>468</v>
      </c>
      <c r="T588" s="66">
        <v>2.35</v>
      </c>
      <c r="U588" s="66" t="s">
        <v>9</v>
      </c>
      <c r="V588" s="66">
        <v>1</v>
      </c>
      <c r="W588" s="66" t="s">
        <v>733</v>
      </c>
    </row>
    <row r="589" spans="1:23" x14ac:dyDescent="0.25">
      <c r="A589" s="66" t="s">
        <v>1515</v>
      </c>
      <c r="B589" s="66" t="s">
        <v>1516</v>
      </c>
      <c r="C589" s="66">
        <v>30852</v>
      </c>
      <c r="D589" s="66">
        <v>43364331</v>
      </c>
      <c r="E589" s="66">
        <v>1827</v>
      </c>
      <c r="F589" s="67">
        <v>43146.643510104201</v>
      </c>
      <c r="G589" s="66" t="s">
        <v>770</v>
      </c>
      <c r="H589" s="66" t="s">
        <v>771</v>
      </c>
      <c r="I589" s="66">
        <v>759</v>
      </c>
      <c r="J589" s="66" t="s">
        <v>772</v>
      </c>
      <c r="K589" s="66">
        <v>2006</v>
      </c>
      <c r="L589" s="66" t="s">
        <v>1516</v>
      </c>
      <c r="M589" s="66">
        <v>3363773</v>
      </c>
      <c r="N589" s="66" t="s">
        <v>689</v>
      </c>
      <c r="O589" s="66" t="s">
        <v>708</v>
      </c>
      <c r="P589" s="66" t="s">
        <v>691</v>
      </c>
      <c r="Q589" s="66">
        <v>20700100306</v>
      </c>
      <c r="R589" s="66" t="s">
        <v>692</v>
      </c>
      <c r="S589" s="66" t="s">
        <v>252</v>
      </c>
      <c r="T589" s="66">
        <v>5.7679999999999998</v>
      </c>
      <c r="U589" s="66" t="s">
        <v>9</v>
      </c>
      <c r="V589" s="66">
        <v>1</v>
      </c>
      <c r="W589" s="66" t="s">
        <v>733</v>
      </c>
    </row>
    <row r="590" spans="1:23" x14ac:dyDescent="0.25">
      <c r="A590" s="66" t="s">
        <v>1515</v>
      </c>
      <c r="B590" s="66" t="s">
        <v>1516</v>
      </c>
      <c r="C590" s="66">
        <v>59104</v>
      </c>
      <c r="D590" s="66">
        <v>43414733</v>
      </c>
      <c r="E590" s="66">
        <v>1827</v>
      </c>
      <c r="F590" s="67">
        <v>43146.643510104201</v>
      </c>
      <c r="G590" s="66" t="s">
        <v>770</v>
      </c>
      <c r="H590" s="66" t="s">
        <v>771</v>
      </c>
      <c r="I590" s="66">
        <v>759</v>
      </c>
      <c r="J590" s="66" t="s">
        <v>772</v>
      </c>
      <c r="K590" s="66">
        <v>2006</v>
      </c>
      <c r="L590" s="66" t="s">
        <v>1516</v>
      </c>
      <c r="M590" s="66">
        <v>3363773</v>
      </c>
      <c r="N590" s="66" t="s">
        <v>689</v>
      </c>
      <c r="O590" s="66" t="s">
        <v>708</v>
      </c>
      <c r="P590" s="66" t="s">
        <v>691</v>
      </c>
      <c r="Q590" s="66">
        <v>20700100306</v>
      </c>
      <c r="R590" s="66" t="s">
        <v>692</v>
      </c>
      <c r="S590" s="66" t="s">
        <v>251</v>
      </c>
      <c r="T590" s="66">
        <v>0.1958</v>
      </c>
      <c r="U590" s="66" t="s">
        <v>45</v>
      </c>
      <c r="V590" s="66">
        <v>1</v>
      </c>
      <c r="W590" s="66" t="s">
        <v>733</v>
      </c>
    </row>
    <row r="591" spans="1:23" x14ac:dyDescent="0.25">
      <c r="A591" s="66" t="s">
        <v>1517</v>
      </c>
      <c r="B591" s="66" t="s">
        <v>1518</v>
      </c>
      <c r="C591" s="66">
        <v>21423</v>
      </c>
      <c r="D591" s="66">
        <v>43372114</v>
      </c>
      <c r="E591" s="66">
        <v>1827</v>
      </c>
      <c r="F591" s="67">
        <v>43146.643510104201</v>
      </c>
      <c r="G591" s="66" t="s">
        <v>770</v>
      </c>
      <c r="H591" s="66" t="s">
        <v>771</v>
      </c>
      <c r="I591" s="66">
        <v>759</v>
      </c>
      <c r="J591" s="66" t="s">
        <v>772</v>
      </c>
      <c r="K591" s="66">
        <v>2006</v>
      </c>
      <c r="L591" s="66" t="s">
        <v>1518</v>
      </c>
      <c r="M591" s="66">
        <v>3363772</v>
      </c>
      <c r="N591" s="66" t="s">
        <v>689</v>
      </c>
      <c r="O591" s="66" t="s">
        <v>708</v>
      </c>
      <c r="P591" s="66" t="s">
        <v>691</v>
      </c>
      <c r="Q591" s="66">
        <v>20700100402</v>
      </c>
      <c r="R591" s="66" t="s">
        <v>692</v>
      </c>
      <c r="S591" s="66" t="s">
        <v>251</v>
      </c>
      <c r="T591" s="66">
        <v>0.20830000000000001</v>
      </c>
      <c r="U591" s="66" t="s">
        <v>45</v>
      </c>
      <c r="V591" s="66">
        <v>1</v>
      </c>
      <c r="W591" s="66" t="s">
        <v>733</v>
      </c>
    </row>
    <row r="592" spans="1:23" x14ac:dyDescent="0.25">
      <c r="A592" s="66" t="s">
        <v>1517</v>
      </c>
      <c r="B592" s="66" t="s">
        <v>1518</v>
      </c>
      <c r="C592" s="66">
        <v>22608</v>
      </c>
      <c r="D592" s="66">
        <v>43367999</v>
      </c>
      <c r="E592" s="66">
        <v>1827</v>
      </c>
      <c r="F592" s="67">
        <v>43146.643510104201</v>
      </c>
      <c r="G592" s="66" t="s">
        <v>770</v>
      </c>
      <c r="H592" s="66" t="s">
        <v>771</v>
      </c>
      <c r="I592" s="66">
        <v>759</v>
      </c>
      <c r="J592" s="66" t="s">
        <v>772</v>
      </c>
      <c r="K592" s="66">
        <v>2006</v>
      </c>
      <c r="L592" s="66" t="s">
        <v>1518</v>
      </c>
      <c r="M592" s="66">
        <v>3363772</v>
      </c>
      <c r="N592" s="66" t="s">
        <v>689</v>
      </c>
      <c r="O592" s="66" t="s">
        <v>708</v>
      </c>
      <c r="P592" s="66" t="s">
        <v>691</v>
      </c>
      <c r="Q592" s="66">
        <v>20700100402</v>
      </c>
      <c r="R592" s="66" t="s">
        <v>692</v>
      </c>
      <c r="S592" s="66" t="s">
        <v>468</v>
      </c>
      <c r="T592" s="66">
        <v>2.5</v>
      </c>
      <c r="U592" s="66" t="s">
        <v>9</v>
      </c>
      <c r="V592" s="66">
        <v>1</v>
      </c>
      <c r="W592" s="66" t="s">
        <v>733</v>
      </c>
    </row>
    <row r="593" spans="1:23" x14ac:dyDescent="0.25">
      <c r="A593" s="66" t="s">
        <v>1517</v>
      </c>
      <c r="B593" s="66" t="s">
        <v>1518</v>
      </c>
      <c r="C593" s="66">
        <v>33966</v>
      </c>
      <c r="D593" s="66">
        <v>43364329</v>
      </c>
      <c r="E593" s="66">
        <v>1827</v>
      </c>
      <c r="F593" s="67">
        <v>43146.643510104201</v>
      </c>
      <c r="G593" s="66" t="s">
        <v>770</v>
      </c>
      <c r="H593" s="66" t="s">
        <v>771</v>
      </c>
      <c r="I593" s="66">
        <v>759</v>
      </c>
      <c r="J593" s="66" t="s">
        <v>772</v>
      </c>
      <c r="K593" s="66">
        <v>2006</v>
      </c>
      <c r="L593" s="66" t="s">
        <v>1518</v>
      </c>
      <c r="M593" s="66">
        <v>3363772</v>
      </c>
      <c r="N593" s="66" t="s">
        <v>689</v>
      </c>
      <c r="O593" s="66" t="s">
        <v>708</v>
      </c>
      <c r="P593" s="66" t="s">
        <v>691</v>
      </c>
      <c r="Q593" s="66">
        <v>20700100402</v>
      </c>
      <c r="R593" s="66" t="s">
        <v>692</v>
      </c>
      <c r="S593" s="66" t="s">
        <v>252</v>
      </c>
      <c r="T593" s="66">
        <v>2.601</v>
      </c>
      <c r="U593" s="66" t="s">
        <v>9</v>
      </c>
      <c r="V593" s="66">
        <v>1</v>
      </c>
      <c r="W593" s="66" t="s">
        <v>733</v>
      </c>
    </row>
    <row r="594" spans="1:23" x14ac:dyDescent="0.25">
      <c r="A594" s="66" t="s">
        <v>1519</v>
      </c>
      <c r="B594" s="66" t="s">
        <v>1520</v>
      </c>
      <c r="C594" s="66">
        <v>23443</v>
      </c>
      <c r="D594" s="66">
        <v>43368178</v>
      </c>
      <c r="E594" s="66">
        <v>1827</v>
      </c>
      <c r="F594" s="67">
        <v>43146.643510104201</v>
      </c>
      <c r="G594" s="66" t="s">
        <v>770</v>
      </c>
      <c r="H594" s="66" t="s">
        <v>771</v>
      </c>
      <c r="I594" s="66">
        <v>759</v>
      </c>
      <c r="J594" s="66" t="s">
        <v>772</v>
      </c>
      <c r="K594" s="66">
        <v>2006</v>
      </c>
      <c r="L594" s="66" t="s">
        <v>1520</v>
      </c>
      <c r="M594" s="66">
        <v>3363771</v>
      </c>
      <c r="N594" s="66" t="s">
        <v>689</v>
      </c>
      <c r="O594" s="66" t="s">
        <v>708</v>
      </c>
      <c r="P594" s="66" t="s">
        <v>691</v>
      </c>
      <c r="Q594" s="66">
        <v>20700100402</v>
      </c>
      <c r="R594" s="66" t="s">
        <v>692</v>
      </c>
      <c r="S594" s="66" t="s">
        <v>468</v>
      </c>
      <c r="T594" s="66">
        <v>2.96</v>
      </c>
      <c r="U594" s="66" t="s">
        <v>9</v>
      </c>
      <c r="V594" s="66">
        <v>1</v>
      </c>
      <c r="W594" s="66" t="s">
        <v>733</v>
      </c>
    </row>
    <row r="595" spans="1:23" x14ac:dyDescent="0.25">
      <c r="A595" s="66" t="s">
        <v>1519</v>
      </c>
      <c r="B595" s="66" t="s">
        <v>1520</v>
      </c>
      <c r="C595" s="66">
        <v>35489</v>
      </c>
      <c r="D595" s="66">
        <v>43364585</v>
      </c>
      <c r="E595" s="66">
        <v>1827</v>
      </c>
      <c r="F595" s="67">
        <v>43146.643510104201</v>
      </c>
      <c r="G595" s="66" t="s">
        <v>770</v>
      </c>
      <c r="H595" s="66" t="s">
        <v>771</v>
      </c>
      <c r="I595" s="66">
        <v>759</v>
      </c>
      <c r="J595" s="66" t="s">
        <v>772</v>
      </c>
      <c r="K595" s="66">
        <v>2006</v>
      </c>
      <c r="L595" s="66" t="s">
        <v>1520</v>
      </c>
      <c r="M595" s="66">
        <v>3363771</v>
      </c>
      <c r="N595" s="66" t="s">
        <v>689</v>
      </c>
      <c r="O595" s="66" t="s">
        <v>708</v>
      </c>
      <c r="P595" s="66" t="s">
        <v>691</v>
      </c>
      <c r="Q595" s="66">
        <v>20700100402</v>
      </c>
      <c r="R595" s="66" t="s">
        <v>692</v>
      </c>
      <c r="S595" s="66" t="s">
        <v>252</v>
      </c>
      <c r="T595" s="66">
        <v>7.3369999999999997</v>
      </c>
      <c r="U595" s="66" t="s">
        <v>9</v>
      </c>
      <c r="V595" s="66">
        <v>1</v>
      </c>
      <c r="W595" s="66" t="s">
        <v>733</v>
      </c>
    </row>
    <row r="596" spans="1:23" x14ac:dyDescent="0.25">
      <c r="A596" s="66" t="s">
        <v>1519</v>
      </c>
      <c r="B596" s="66" t="s">
        <v>1520</v>
      </c>
      <c r="C596" s="66">
        <v>57494</v>
      </c>
      <c r="D596" s="66">
        <v>43414732</v>
      </c>
      <c r="E596" s="66">
        <v>1827</v>
      </c>
      <c r="F596" s="67">
        <v>43146.643510104201</v>
      </c>
      <c r="G596" s="66" t="s">
        <v>770</v>
      </c>
      <c r="H596" s="66" t="s">
        <v>771</v>
      </c>
      <c r="I596" s="66">
        <v>759</v>
      </c>
      <c r="J596" s="66" t="s">
        <v>772</v>
      </c>
      <c r="K596" s="66">
        <v>2006</v>
      </c>
      <c r="L596" s="66" t="s">
        <v>1520</v>
      </c>
      <c r="M596" s="66">
        <v>3363771</v>
      </c>
      <c r="N596" s="66" t="s">
        <v>689</v>
      </c>
      <c r="O596" s="66" t="s">
        <v>708</v>
      </c>
      <c r="P596" s="66" t="s">
        <v>691</v>
      </c>
      <c r="Q596" s="66">
        <v>20700100402</v>
      </c>
      <c r="R596" s="66" t="s">
        <v>692</v>
      </c>
      <c r="S596" s="66" t="s">
        <v>251</v>
      </c>
      <c r="T596" s="66">
        <v>0.2467</v>
      </c>
      <c r="U596" s="66" t="s">
        <v>45</v>
      </c>
      <c r="V596" s="66">
        <v>1</v>
      </c>
      <c r="W596" s="66" t="s">
        <v>733</v>
      </c>
    </row>
    <row r="597" spans="1:23" x14ac:dyDescent="0.25">
      <c r="A597" s="66" t="s">
        <v>1521</v>
      </c>
      <c r="B597" s="66" t="s">
        <v>1522</v>
      </c>
      <c r="C597" s="66">
        <v>23613</v>
      </c>
      <c r="D597" s="66">
        <v>43368177</v>
      </c>
      <c r="E597" s="66">
        <v>1827</v>
      </c>
      <c r="F597" s="67">
        <v>43146.643510104201</v>
      </c>
      <c r="G597" s="66" t="s">
        <v>770</v>
      </c>
      <c r="H597" s="66" t="s">
        <v>771</v>
      </c>
      <c r="I597" s="66">
        <v>759</v>
      </c>
      <c r="J597" s="66" t="s">
        <v>772</v>
      </c>
      <c r="K597" s="66">
        <v>2006</v>
      </c>
      <c r="L597" s="66" t="s">
        <v>1522</v>
      </c>
      <c r="M597" s="66">
        <v>3363770</v>
      </c>
      <c r="N597" s="66" t="s">
        <v>689</v>
      </c>
      <c r="O597" s="66" t="s">
        <v>708</v>
      </c>
      <c r="P597" s="66" t="s">
        <v>691</v>
      </c>
      <c r="Q597" s="66">
        <v>20700100805</v>
      </c>
      <c r="R597" s="66" t="s">
        <v>692</v>
      </c>
      <c r="S597" s="66" t="s">
        <v>252</v>
      </c>
      <c r="T597" s="66">
        <v>4.5209999999999999</v>
      </c>
      <c r="U597" s="66" t="s">
        <v>9</v>
      </c>
      <c r="V597" s="66">
        <v>1</v>
      </c>
      <c r="W597" s="66" t="s">
        <v>733</v>
      </c>
    </row>
    <row r="598" spans="1:23" x14ac:dyDescent="0.25">
      <c r="A598" s="66" t="s">
        <v>1521</v>
      </c>
      <c r="B598" s="66" t="s">
        <v>1522</v>
      </c>
      <c r="C598" s="66">
        <v>30792</v>
      </c>
      <c r="D598" s="66">
        <v>43364328</v>
      </c>
      <c r="E598" s="66">
        <v>1827</v>
      </c>
      <c r="F598" s="67">
        <v>43146.643510104201</v>
      </c>
      <c r="G598" s="66" t="s">
        <v>770</v>
      </c>
      <c r="H598" s="66" t="s">
        <v>771</v>
      </c>
      <c r="I598" s="66">
        <v>759</v>
      </c>
      <c r="J598" s="66" t="s">
        <v>772</v>
      </c>
      <c r="K598" s="66">
        <v>2006</v>
      </c>
      <c r="L598" s="66" t="s">
        <v>1522</v>
      </c>
      <c r="M598" s="66">
        <v>3363770</v>
      </c>
      <c r="N598" s="66" t="s">
        <v>689</v>
      </c>
      <c r="O598" s="66" t="s">
        <v>708</v>
      </c>
      <c r="P598" s="66" t="s">
        <v>691</v>
      </c>
      <c r="Q598" s="66">
        <v>20700100805</v>
      </c>
      <c r="R598" s="66" t="s">
        <v>692</v>
      </c>
      <c r="S598" s="66" t="s">
        <v>468</v>
      </c>
      <c r="T598" s="66">
        <v>3.14</v>
      </c>
      <c r="U598" s="66" t="s">
        <v>9</v>
      </c>
      <c r="V598" s="66">
        <v>1</v>
      </c>
      <c r="W598" s="66" t="s">
        <v>733</v>
      </c>
    </row>
    <row r="599" spans="1:23" x14ac:dyDescent="0.25">
      <c r="A599" s="66" t="s">
        <v>1521</v>
      </c>
      <c r="B599" s="66" t="s">
        <v>1522</v>
      </c>
      <c r="C599" s="66">
        <v>34667</v>
      </c>
      <c r="D599" s="66">
        <v>43364584</v>
      </c>
      <c r="E599" s="66">
        <v>1827</v>
      </c>
      <c r="F599" s="67">
        <v>43146.643510104201</v>
      </c>
      <c r="G599" s="66" t="s">
        <v>770</v>
      </c>
      <c r="H599" s="66" t="s">
        <v>771</v>
      </c>
      <c r="I599" s="66">
        <v>759</v>
      </c>
      <c r="J599" s="66" t="s">
        <v>772</v>
      </c>
      <c r="K599" s="66">
        <v>2006</v>
      </c>
      <c r="L599" s="66" t="s">
        <v>1522</v>
      </c>
      <c r="M599" s="66">
        <v>3363770</v>
      </c>
      <c r="N599" s="66" t="s">
        <v>689</v>
      </c>
      <c r="O599" s="66" t="s">
        <v>708</v>
      </c>
      <c r="P599" s="66" t="s">
        <v>691</v>
      </c>
      <c r="Q599" s="66">
        <v>20700100805</v>
      </c>
      <c r="R599" s="66" t="s">
        <v>692</v>
      </c>
      <c r="S599" s="66" t="s">
        <v>251</v>
      </c>
      <c r="T599" s="66">
        <v>0.26169999999999999</v>
      </c>
      <c r="U599" s="66" t="s">
        <v>45</v>
      </c>
      <c r="V599" s="66">
        <v>1</v>
      </c>
      <c r="W599" s="66" t="s">
        <v>733</v>
      </c>
    </row>
    <row r="600" spans="1:23" x14ac:dyDescent="0.25">
      <c r="A600" s="66" t="s">
        <v>1523</v>
      </c>
      <c r="B600" s="66" t="s">
        <v>1524</v>
      </c>
      <c r="C600" s="66">
        <v>21022</v>
      </c>
      <c r="D600" s="66">
        <v>43372113</v>
      </c>
      <c r="E600" s="66">
        <v>1827</v>
      </c>
      <c r="F600" s="67">
        <v>43146.643510104201</v>
      </c>
      <c r="G600" s="66" t="s">
        <v>770</v>
      </c>
      <c r="H600" s="66" t="s">
        <v>771</v>
      </c>
      <c r="I600" s="66">
        <v>759</v>
      </c>
      <c r="J600" s="66" t="s">
        <v>772</v>
      </c>
      <c r="K600" s="66">
        <v>2006</v>
      </c>
      <c r="L600" s="66" t="s">
        <v>1524</v>
      </c>
      <c r="M600" s="66">
        <v>3363769</v>
      </c>
      <c r="N600" s="66" t="s">
        <v>689</v>
      </c>
      <c r="O600" s="66" t="s">
        <v>708</v>
      </c>
      <c r="P600" s="66" t="s">
        <v>691</v>
      </c>
      <c r="Q600" s="66">
        <v>20700100306</v>
      </c>
      <c r="R600" s="66" t="s">
        <v>692</v>
      </c>
      <c r="S600" s="66" t="s">
        <v>251</v>
      </c>
      <c r="T600" s="66">
        <v>0.31</v>
      </c>
      <c r="U600" s="66" t="s">
        <v>45</v>
      </c>
      <c r="V600" s="66">
        <v>1</v>
      </c>
      <c r="W600" s="66" t="s">
        <v>733</v>
      </c>
    </row>
    <row r="601" spans="1:23" x14ac:dyDescent="0.25">
      <c r="A601" s="66" t="s">
        <v>1523</v>
      </c>
      <c r="B601" s="66" t="s">
        <v>1524</v>
      </c>
      <c r="C601" s="66">
        <v>35494</v>
      </c>
      <c r="D601" s="66">
        <v>43364678</v>
      </c>
      <c r="E601" s="66">
        <v>1827</v>
      </c>
      <c r="F601" s="67">
        <v>43146.643510104201</v>
      </c>
      <c r="G601" s="66" t="s">
        <v>770</v>
      </c>
      <c r="H601" s="66" t="s">
        <v>771</v>
      </c>
      <c r="I601" s="66">
        <v>759</v>
      </c>
      <c r="J601" s="66" t="s">
        <v>772</v>
      </c>
      <c r="K601" s="66">
        <v>2006</v>
      </c>
      <c r="L601" s="66" t="s">
        <v>1524</v>
      </c>
      <c r="M601" s="66">
        <v>3363769</v>
      </c>
      <c r="N601" s="66" t="s">
        <v>689</v>
      </c>
      <c r="O601" s="66" t="s">
        <v>708</v>
      </c>
      <c r="P601" s="66" t="s">
        <v>691</v>
      </c>
      <c r="Q601" s="66">
        <v>20700100306</v>
      </c>
      <c r="R601" s="66" t="s">
        <v>692</v>
      </c>
      <c r="S601" s="66" t="s">
        <v>468</v>
      </c>
      <c r="T601" s="66">
        <v>3.72</v>
      </c>
      <c r="U601" s="66" t="s">
        <v>9</v>
      </c>
      <c r="V601" s="66">
        <v>1</v>
      </c>
      <c r="W601" s="66" t="s">
        <v>733</v>
      </c>
    </row>
    <row r="602" spans="1:23" x14ac:dyDescent="0.25">
      <c r="A602" s="66" t="s">
        <v>1523</v>
      </c>
      <c r="B602" s="66" t="s">
        <v>1524</v>
      </c>
      <c r="C602" s="66">
        <v>57495</v>
      </c>
      <c r="D602" s="66">
        <v>43414731</v>
      </c>
      <c r="E602" s="66">
        <v>1827</v>
      </c>
      <c r="F602" s="67">
        <v>43146.643510104201</v>
      </c>
      <c r="G602" s="66" t="s">
        <v>770</v>
      </c>
      <c r="H602" s="66" t="s">
        <v>771</v>
      </c>
      <c r="I602" s="66">
        <v>759</v>
      </c>
      <c r="J602" s="66" t="s">
        <v>772</v>
      </c>
      <c r="K602" s="66">
        <v>2006</v>
      </c>
      <c r="L602" s="66" t="s">
        <v>1524</v>
      </c>
      <c r="M602" s="66">
        <v>3363769</v>
      </c>
      <c r="N602" s="66" t="s">
        <v>689</v>
      </c>
      <c r="O602" s="66" t="s">
        <v>708</v>
      </c>
      <c r="P602" s="66" t="s">
        <v>691</v>
      </c>
      <c r="Q602" s="66">
        <v>20700100306</v>
      </c>
      <c r="R602" s="66" t="s">
        <v>692</v>
      </c>
      <c r="S602" s="66" t="s">
        <v>252</v>
      </c>
      <c r="T602" s="66">
        <v>9.2240000000000002</v>
      </c>
      <c r="U602" s="66" t="s">
        <v>9</v>
      </c>
      <c r="V602" s="66">
        <v>1</v>
      </c>
      <c r="W602" s="66" t="s">
        <v>733</v>
      </c>
    </row>
    <row r="603" spans="1:23" x14ac:dyDescent="0.25">
      <c r="A603" s="66" t="s">
        <v>1525</v>
      </c>
      <c r="B603" s="66" t="s">
        <v>1526</v>
      </c>
      <c r="C603" s="66">
        <v>20111</v>
      </c>
      <c r="D603" s="66">
        <v>43372112</v>
      </c>
      <c r="E603" s="66">
        <v>1827</v>
      </c>
      <c r="F603" s="67">
        <v>43146.643510104201</v>
      </c>
      <c r="G603" s="66" t="s">
        <v>770</v>
      </c>
      <c r="H603" s="66" t="s">
        <v>771</v>
      </c>
      <c r="I603" s="66">
        <v>759</v>
      </c>
      <c r="J603" s="66" t="s">
        <v>772</v>
      </c>
      <c r="K603" s="66">
        <v>2006</v>
      </c>
      <c r="L603" s="66" t="s">
        <v>1526</v>
      </c>
      <c r="M603" s="66">
        <v>3363768</v>
      </c>
      <c r="N603" s="66" t="s">
        <v>689</v>
      </c>
      <c r="O603" s="66" t="s">
        <v>708</v>
      </c>
      <c r="P603" s="66" t="s">
        <v>691</v>
      </c>
      <c r="Q603" s="66">
        <v>20700100306</v>
      </c>
      <c r="R603" s="66" t="s">
        <v>692</v>
      </c>
      <c r="S603" s="66" t="s">
        <v>252</v>
      </c>
      <c r="T603" s="66">
        <v>7.3460000000000001</v>
      </c>
      <c r="U603" s="66" t="s">
        <v>9</v>
      </c>
      <c r="V603" s="66">
        <v>1</v>
      </c>
      <c r="W603" s="66" t="s">
        <v>733</v>
      </c>
    </row>
    <row r="604" spans="1:23" x14ac:dyDescent="0.25">
      <c r="A604" s="66" t="s">
        <v>1525</v>
      </c>
      <c r="B604" s="66" t="s">
        <v>1526</v>
      </c>
      <c r="C604" s="66">
        <v>24289</v>
      </c>
      <c r="D604" s="66">
        <v>43368176</v>
      </c>
      <c r="E604" s="66">
        <v>1827</v>
      </c>
      <c r="F604" s="67">
        <v>43146.643510104201</v>
      </c>
      <c r="G604" s="66" t="s">
        <v>770</v>
      </c>
      <c r="H604" s="66" t="s">
        <v>771</v>
      </c>
      <c r="I604" s="66">
        <v>759</v>
      </c>
      <c r="J604" s="66" t="s">
        <v>772</v>
      </c>
      <c r="K604" s="66">
        <v>2006</v>
      </c>
      <c r="L604" s="66" t="s">
        <v>1526</v>
      </c>
      <c r="M604" s="66">
        <v>3363768</v>
      </c>
      <c r="N604" s="66" t="s">
        <v>689</v>
      </c>
      <c r="O604" s="66" t="s">
        <v>708</v>
      </c>
      <c r="P604" s="66" t="s">
        <v>691</v>
      </c>
      <c r="Q604" s="66">
        <v>20700100306</v>
      </c>
      <c r="R604" s="66" t="s">
        <v>692</v>
      </c>
      <c r="S604" s="66" t="s">
        <v>468</v>
      </c>
      <c r="T604" s="66">
        <v>3.85</v>
      </c>
      <c r="U604" s="66" t="s">
        <v>9</v>
      </c>
      <c r="V604" s="66">
        <v>1</v>
      </c>
      <c r="W604" s="66" t="s">
        <v>733</v>
      </c>
    </row>
    <row r="605" spans="1:23" x14ac:dyDescent="0.25">
      <c r="A605" s="66" t="s">
        <v>1525</v>
      </c>
      <c r="B605" s="66" t="s">
        <v>1526</v>
      </c>
      <c r="C605" s="66">
        <v>30734</v>
      </c>
      <c r="D605" s="66">
        <v>43364327</v>
      </c>
      <c r="E605" s="66">
        <v>1827</v>
      </c>
      <c r="F605" s="67">
        <v>43146.643510104201</v>
      </c>
      <c r="G605" s="66" t="s">
        <v>770</v>
      </c>
      <c r="H605" s="66" t="s">
        <v>771</v>
      </c>
      <c r="I605" s="66">
        <v>759</v>
      </c>
      <c r="J605" s="66" t="s">
        <v>772</v>
      </c>
      <c r="K605" s="66">
        <v>2006</v>
      </c>
      <c r="L605" s="66" t="s">
        <v>1526</v>
      </c>
      <c r="M605" s="66">
        <v>3363768</v>
      </c>
      <c r="N605" s="66" t="s">
        <v>689</v>
      </c>
      <c r="O605" s="66" t="s">
        <v>708</v>
      </c>
      <c r="P605" s="66" t="s">
        <v>691</v>
      </c>
      <c r="Q605" s="66">
        <v>20700100306</v>
      </c>
      <c r="R605" s="66" t="s">
        <v>692</v>
      </c>
      <c r="S605" s="66" t="s">
        <v>251</v>
      </c>
      <c r="T605" s="66">
        <v>0.32079999999999997</v>
      </c>
      <c r="U605" s="66" t="s">
        <v>45</v>
      </c>
      <c r="V605" s="66">
        <v>1</v>
      </c>
      <c r="W605" s="66" t="s">
        <v>733</v>
      </c>
    </row>
    <row r="606" spans="1:23" x14ac:dyDescent="0.25">
      <c r="A606" s="66" t="s">
        <v>1527</v>
      </c>
      <c r="B606" s="66" t="s">
        <v>1528</v>
      </c>
      <c r="C606" s="66">
        <v>30475</v>
      </c>
      <c r="D606" s="66">
        <v>43364325</v>
      </c>
      <c r="E606" s="66">
        <v>1827</v>
      </c>
      <c r="F606" s="67">
        <v>43146.643510104201</v>
      </c>
      <c r="G606" s="66" t="s">
        <v>770</v>
      </c>
      <c r="H606" s="66" t="s">
        <v>771</v>
      </c>
      <c r="I606" s="66">
        <v>759</v>
      </c>
      <c r="J606" s="66" t="s">
        <v>772</v>
      </c>
      <c r="K606" s="66">
        <v>2006</v>
      </c>
      <c r="L606" s="66" t="s">
        <v>1528</v>
      </c>
      <c r="M606" s="66">
        <v>3363767</v>
      </c>
      <c r="N606" s="66" t="s">
        <v>689</v>
      </c>
      <c r="O606" s="66" t="s">
        <v>708</v>
      </c>
      <c r="P606" s="66" t="s">
        <v>691</v>
      </c>
      <c r="Q606" s="66">
        <v>20700100402</v>
      </c>
      <c r="R606" s="66" t="s">
        <v>692</v>
      </c>
      <c r="S606" s="66" t="s">
        <v>252</v>
      </c>
      <c r="T606" s="66">
        <v>6.6289999999999996</v>
      </c>
      <c r="U606" s="66" t="s">
        <v>9</v>
      </c>
      <c r="V606" s="66">
        <v>1</v>
      </c>
      <c r="W606" s="66" t="s">
        <v>733</v>
      </c>
    </row>
    <row r="607" spans="1:23" x14ac:dyDescent="0.25">
      <c r="A607" s="66" t="s">
        <v>1527</v>
      </c>
      <c r="B607" s="66" t="s">
        <v>1528</v>
      </c>
      <c r="C607" s="66">
        <v>30476</v>
      </c>
      <c r="D607" s="66">
        <v>43364326</v>
      </c>
      <c r="E607" s="66">
        <v>1827</v>
      </c>
      <c r="F607" s="67">
        <v>43146.643510104201</v>
      </c>
      <c r="G607" s="66" t="s">
        <v>770</v>
      </c>
      <c r="H607" s="66" t="s">
        <v>771</v>
      </c>
      <c r="I607" s="66">
        <v>759</v>
      </c>
      <c r="J607" s="66" t="s">
        <v>772</v>
      </c>
      <c r="K607" s="66">
        <v>2006</v>
      </c>
      <c r="L607" s="66" t="s">
        <v>1528</v>
      </c>
      <c r="M607" s="66">
        <v>3363767</v>
      </c>
      <c r="N607" s="66" t="s">
        <v>689</v>
      </c>
      <c r="O607" s="66" t="s">
        <v>708</v>
      </c>
      <c r="P607" s="66" t="s">
        <v>691</v>
      </c>
      <c r="Q607" s="66">
        <v>20700100402</v>
      </c>
      <c r="R607" s="66" t="s">
        <v>692</v>
      </c>
      <c r="S607" s="66" t="s">
        <v>251</v>
      </c>
      <c r="T607" s="66">
        <v>0.3458</v>
      </c>
      <c r="U607" s="66" t="s">
        <v>45</v>
      </c>
      <c r="V607" s="66">
        <v>1</v>
      </c>
      <c r="W607" s="66" t="s">
        <v>733</v>
      </c>
    </row>
    <row r="608" spans="1:23" x14ac:dyDescent="0.25">
      <c r="A608" s="66" t="s">
        <v>1527</v>
      </c>
      <c r="B608" s="66" t="s">
        <v>1528</v>
      </c>
      <c r="C608" s="66">
        <v>33726</v>
      </c>
      <c r="D608" s="66">
        <v>43364583</v>
      </c>
      <c r="E608" s="66">
        <v>1827</v>
      </c>
      <c r="F608" s="67">
        <v>43146.643510104201</v>
      </c>
      <c r="G608" s="66" t="s">
        <v>770</v>
      </c>
      <c r="H608" s="66" t="s">
        <v>771</v>
      </c>
      <c r="I608" s="66">
        <v>759</v>
      </c>
      <c r="J608" s="66" t="s">
        <v>772</v>
      </c>
      <c r="K608" s="66">
        <v>2006</v>
      </c>
      <c r="L608" s="66" t="s">
        <v>1528</v>
      </c>
      <c r="M608" s="66">
        <v>3363767</v>
      </c>
      <c r="N608" s="66" t="s">
        <v>689</v>
      </c>
      <c r="O608" s="66" t="s">
        <v>708</v>
      </c>
      <c r="P608" s="66" t="s">
        <v>691</v>
      </c>
      <c r="Q608" s="66">
        <v>20700100402</v>
      </c>
      <c r="R608" s="66" t="s">
        <v>692</v>
      </c>
      <c r="S608" s="66" t="s">
        <v>468</v>
      </c>
      <c r="T608" s="66">
        <v>4.1500000000000004</v>
      </c>
      <c r="U608" s="66" t="s">
        <v>9</v>
      </c>
      <c r="V608" s="66">
        <v>1</v>
      </c>
      <c r="W608" s="66" t="s">
        <v>733</v>
      </c>
    </row>
    <row r="609" spans="1:23" x14ac:dyDescent="0.25">
      <c r="A609" s="66" t="s">
        <v>1529</v>
      </c>
      <c r="B609" s="66" t="s">
        <v>1530</v>
      </c>
      <c r="C609" s="66">
        <v>21611</v>
      </c>
      <c r="D609" s="66">
        <v>43367997</v>
      </c>
      <c r="E609" s="66">
        <v>1827</v>
      </c>
      <c r="F609" s="67">
        <v>43146.643510104201</v>
      </c>
      <c r="G609" s="66" t="s">
        <v>770</v>
      </c>
      <c r="H609" s="66" t="s">
        <v>771</v>
      </c>
      <c r="I609" s="66">
        <v>759</v>
      </c>
      <c r="J609" s="66" t="s">
        <v>772</v>
      </c>
      <c r="K609" s="66">
        <v>2006</v>
      </c>
      <c r="L609" s="66" t="s">
        <v>1530</v>
      </c>
      <c r="M609" s="66">
        <v>3363766</v>
      </c>
      <c r="N609" s="66" t="s">
        <v>689</v>
      </c>
      <c r="O609" s="66" t="s">
        <v>708</v>
      </c>
      <c r="P609" s="66" t="s">
        <v>691</v>
      </c>
      <c r="Q609" s="66">
        <v>20700100306</v>
      </c>
      <c r="R609" s="66" t="s">
        <v>692</v>
      </c>
      <c r="S609" s="66" t="s">
        <v>468</v>
      </c>
      <c r="T609" s="66">
        <v>4.4400000000000004</v>
      </c>
      <c r="U609" s="66" t="s">
        <v>9</v>
      </c>
      <c r="V609" s="66">
        <v>1</v>
      </c>
      <c r="W609" s="66" t="s">
        <v>733</v>
      </c>
    </row>
    <row r="610" spans="1:23" x14ac:dyDescent="0.25">
      <c r="A610" s="66" t="s">
        <v>1529</v>
      </c>
      <c r="B610" s="66" t="s">
        <v>1530</v>
      </c>
      <c r="C610" s="66">
        <v>21612</v>
      </c>
      <c r="D610" s="66">
        <v>43367998</v>
      </c>
      <c r="E610" s="66">
        <v>1827</v>
      </c>
      <c r="F610" s="67">
        <v>43146.643510104201</v>
      </c>
      <c r="G610" s="66" t="s">
        <v>770</v>
      </c>
      <c r="H610" s="66" t="s">
        <v>771</v>
      </c>
      <c r="I610" s="66">
        <v>759</v>
      </c>
      <c r="J610" s="66" t="s">
        <v>772</v>
      </c>
      <c r="K610" s="66">
        <v>2006</v>
      </c>
      <c r="L610" s="66" t="s">
        <v>1530</v>
      </c>
      <c r="M610" s="66">
        <v>3363766</v>
      </c>
      <c r="N610" s="66" t="s">
        <v>689</v>
      </c>
      <c r="O610" s="66" t="s">
        <v>708</v>
      </c>
      <c r="P610" s="66" t="s">
        <v>691</v>
      </c>
      <c r="Q610" s="66">
        <v>20700100306</v>
      </c>
      <c r="R610" s="66" t="s">
        <v>692</v>
      </c>
      <c r="S610" s="66" t="s">
        <v>251</v>
      </c>
      <c r="T610" s="66">
        <v>0.37</v>
      </c>
      <c r="U610" s="66" t="s">
        <v>45</v>
      </c>
      <c r="V610" s="66">
        <v>1</v>
      </c>
      <c r="W610" s="66" t="s">
        <v>733</v>
      </c>
    </row>
    <row r="611" spans="1:23" x14ac:dyDescent="0.25">
      <c r="A611" s="66" t="s">
        <v>1529</v>
      </c>
      <c r="B611" s="66" t="s">
        <v>1530</v>
      </c>
      <c r="C611" s="66">
        <v>35107</v>
      </c>
      <c r="D611" s="66">
        <v>43364677</v>
      </c>
      <c r="E611" s="66">
        <v>1827</v>
      </c>
      <c r="F611" s="67">
        <v>43146.643510104201</v>
      </c>
      <c r="G611" s="66" t="s">
        <v>770</v>
      </c>
      <c r="H611" s="66" t="s">
        <v>771</v>
      </c>
      <c r="I611" s="66">
        <v>759</v>
      </c>
      <c r="J611" s="66" t="s">
        <v>772</v>
      </c>
      <c r="K611" s="66">
        <v>2006</v>
      </c>
      <c r="L611" s="66" t="s">
        <v>1530</v>
      </c>
      <c r="M611" s="66">
        <v>3363766</v>
      </c>
      <c r="N611" s="66" t="s">
        <v>689</v>
      </c>
      <c r="O611" s="66" t="s">
        <v>708</v>
      </c>
      <c r="P611" s="66" t="s">
        <v>691</v>
      </c>
      <c r="Q611" s="66">
        <v>20700100306</v>
      </c>
      <c r="R611" s="66" t="s">
        <v>692</v>
      </c>
      <c r="S611" s="66" t="s">
        <v>252</v>
      </c>
      <c r="T611" s="66">
        <v>5.2690000000000001</v>
      </c>
      <c r="U611" s="66" t="s">
        <v>9</v>
      </c>
      <c r="V611" s="66">
        <v>1</v>
      </c>
      <c r="W611" s="66" t="s">
        <v>733</v>
      </c>
    </row>
    <row r="612" spans="1:23" x14ac:dyDescent="0.25">
      <c r="A612" s="66" t="s">
        <v>1531</v>
      </c>
      <c r="B612" s="66" t="s">
        <v>1532</v>
      </c>
      <c r="C612" s="66">
        <v>20248</v>
      </c>
      <c r="D612" s="66">
        <v>43372111</v>
      </c>
      <c r="E612" s="66">
        <v>1827</v>
      </c>
      <c r="F612" s="67">
        <v>43146.643510104201</v>
      </c>
      <c r="G612" s="66" t="s">
        <v>770</v>
      </c>
      <c r="H612" s="66" t="s">
        <v>771</v>
      </c>
      <c r="I612" s="66">
        <v>759</v>
      </c>
      <c r="J612" s="66" t="s">
        <v>772</v>
      </c>
      <c r="K612" s="66">
        <v>2006</v>
      </c>
      <c r="L612" s="66" t="s">
        <v>1532</v>
      </c>
      <c r="M612" s="66">
        <v>3363765</v>
      </c>
      <c r="N612" s="66" t="s">
        <v>689</v>
      </c>
      <c r="O612" s="66" t="s">
        <v>708</v>
      </c>
      <c r="P612" s="66" t="s">
        <v>691</v>
      </c>
      <c r="Q612" s="66">
        <v>20700100306</v>
      </c>
      <c r="R612" s="66" t="s">
        <v>692</v>
      </c>
      <c r="S612" s="66" t="s">
        <v>252</v>
      </c>
      <c r="T612" s="66">
        <v>9.4920000000000009</v>
      </c>
      <c r="U612" s="66" t="s">
        <v>9</v>
      </c>
      <c r="V612" s="66">
        <v>1</v>
      </c>
      <c r="W612" s="66" t="s">
        <v>733</v>
      </c>
    </row>
    <row r="613" spans="1:23" x14ac:dyDescent="0.25">
      <c r="A613" s="66" t="s">
        <v>1531</v>
      </c>
      <c r="B613" s="66" t="s">
        <v>1532</v>
      </c>
      <c r="C613" s="66">
        <v>24743</v>
      </c>
      <c r="D613" s="66">
        <v>43368175</v>
      </c>
      <c r="E613" s="66">
        <v>1827</v>
      </c>
      <c r="F613" s="67">
        <v>43146.643510104201</v>
      </c>
      <c r="G613" s="66" t="s">
        <v>770</v>
      </c>
      <c r="H613" s="66" t="s">
        <v>771</v>
      </c>
      <c r="I613" s="66">
        <v>759</v>
      </c>
      <c r="J613" s="66" t="s">
        <v>772</v>
      </c>
      <c r="K613" s="66">
        <v>2006</v>
      </c>
      <c r="L613" s="66" t="s">
        <v>1532</v>
      </c>
      <c r="M613" s="66">
        <v>3363765</v>
      </c>
      <c r="N613" s="66" t="s">
        <v>689</v>
      </c>
      <c r="O613" s="66" t="s">
        <v>708</v>
      </c>
      <c r="P613" s="66" t="s">
        <v>691</v>
      </c>
      <c r="Q613" s="66">
        <v>20700100306</v>
      </c>
      <c r="R613" s="66" t="s">
        <v>692</v>
      </c>
      <c r="S613" s="66" t="s">
        <v>468</v>
      </c>
      <c r="T613" s="66">
        <v>4.84</v>
      </c>
      <c r="U613" s="66" t="s">
        <v>9</v>
      </c>
      <c r="V613" s="66">
        <v>1</v>
      </c>
      <c r="W613" s="66" t="s">
        <v>733</v>
      </c>
    </row>
    <row r="614" spans="1:23" x14ac:dyDescent="0.25">
      <c r="A614" s="66" t="s">
        <v>1531</v>
      </c>
      <c r="B614" s="66" t="s">
        <v>1532</v>
      </c>
      <c r="C614" s="66">
        <v>36913</v>
      </c>
      <c r="D614" s="66">
        <v>43364706</v>
      </c>
      <c r="E614" s="66">
        <v>1827</v>
      </c>
      <c r="F614" s="67">
        <v>43146.643510104201</v>
      </c>
      <c r="G614" s="66" t="s">
        <v>770</v>
      </c>
      <c r="H614" s="66" t="s">
        <v>771</v>
      </c>
      <c r="I614" s="66">
        <v>759</v>
      </c>
      <c r="J614" s="66" t="s">
        <v>772</v>
      </c>
      <c r="K614" s="66">
        <v>2006</v>
      </c>
      <c r="L614" s="66" t="s">
        <v>1532</v>
      </c>
      <c r="M614" s="66">
        <v>3363765</v>
      </c>
      <c r="N614" s="66" t="s">
        <v>689</v>
      </c>
      <c r="O614" s="66" t="s">
        <v>708</v>
      </c>
      <c r="P614" s="66" t="s">
        <v>691</v>
      </c>
      <c r="Q614" s="66">
        <v>20700100306</v>
      </c>
      <c r="R614" s="66" t="s">
        <v>692</v>
      </c>
      <c r="S614" s="66" t="s">
        <v>251</v>
      </c>
      <c r="T614" s="66">
        <v>0.40329999999999999</v>
      </c>
      <c r="U614" s="66" t="s">
        <v>45</v>
      </c>
      <c r="V614" s="66">
        <v>1</v>
      </c>
      <c r="W614" s="66" t="s">
        <v>733</v>
      </c>
    </row>
    <row r="615" spans="1:23" x14ac:dyDescent="0.25">
      <c r="A615" s="66" t="s">
        <v>1533</v>
      </c>
      <c r="B615" s="66" t="s">
        <v>1534</v>
      </c>
      <c r="C615" s="66">
        <v>23031</v>
      </c>
      <c r="D615" s="66">
        <v>43372109</v>
      </c>
      <c r="E615" s="66">
        <v>1827</v>
      </c>
      <c r="F615" s="67">
        <v>43146.643510104201</v>
      </c>
      <c r="G615" s="66" t="s">
        <v>770</v>
      </c>
      <c r="H615" s="66" t="s">
        <v>771</v>
      </c>
      <c r="I615" s="66">
        <v>759</v>
      </c>
      <c r="J615" s="66" t="s">
        <v>772</v>
      </c>
      <c r="K615" s="66">
        <v>2006</v>
      </c>
      <c r="L615" s="66" t="s">
        <v>1534</v>
      </c>
      <c r="M615" s="66">
        <v>3363764</v>
      </c>
      <c r="N615" s="66" t="s">
        <v>689</v>
      </c>
      <c r="O615" s="66" t="s">
        <v>708</v>
      </c>
      <c r="P615" s="66" t="s">
        <v>691</v>
      </c>
      <c r="Q615" s="66">
        <v>20700100402</v>
      </c>
      <c r="R615" s="66" t="s">
        <v>692</v>
      </c>
      <c r="S615" s="66" t="s">
        <v>252</v>
      </c>
      <c r="T615" s="66">
        <v>14.535</v>
      </c>
      <c r="U615" s="66" t="s">
        <v>9</v>
      </c>
      <c r="V615" s="66">
        <v>1</v>
      </c>
      <c r="W615" s="66" t="s">
        <v>733</v>
      </c>
    </row>
    <row r="616" spans="1:23" x14ac:dyDescent="0.25">
      <c r="A616" s="66" t="s">
        <v>1533</v>
      </c>
      <c r="B616" s="66" t="s">
        <v>1534</v>
      </c>
      <c r="C616" s="66">
        <v>23032</v>
      </c>
      <c r="D616" s="66">
        <v>43372110</v>
      </c>
      <c r="E616" s="66">
        <v>1827</v>
      </c>
      <c r="F616" s="67">
        <v>43146.643510104201</v>
      </c>
      <c r="G616" s="66" t="s">
        <v>770</v>
      </c>
      <c r="H616" s="66" t="s">
        <v>771</v>
      </c>
      <c r="I616" s="66">
        <v>759</v>
      </c>
      <c r="J616" s="66" t="s">
        <v>772</v>
      </c>
      <c r="K616" s="66">
        <v>2006</v>
      </c>
      <c r="L616" s="66" t="s">
        <v>1534</v>
      </c>
      <c r="M616" s="66">
        <v>3363764</v>
      </c>
      <c r="N616" s="66" t="s">
        <v>689</v>
      </c>
      <c r="O616" s="66" t="s">
        <v>708</v>
      </c>
      <c r="P616" s="66" t="s">
        <v>691</v>
      </c>
      <c r="Q616" s="66">
        <v>20700100402</v>
      </c>
      <c r="R616" s="66" t="s">
        <v>692</v>
      </c>
      <c r="S616" s="66" t="s">
        <v>251</v>
      </c>
      <c r="T616" s="66">
        <v>0.52829999999999999</v>
      </c>
      <c r="U616" s="66" t="s">
        <v>45</v>
      </c>
      <c r="V616" s="66">
        <v>1</v>
      </c>
      <c r="W616" s="66" t="s">
        <v>733</v>
      </c>
    </row>
    <row r="617" spans="1:23" x14ac:dyDescent="0.25">
      <c r="A617" s="66" t="s">
        <v>1533</v>
      </c>
      <c r="B617" s="66" t="s">
        <v>1534</v>
      </c>
      <c r="C617" s="66">
        <v>37953</v>
      </c>
      <c r="D617" s="66">
        <v>43364705</v>
      </c>
      <c r="E617" s="66">
        <v>1827</v>
      </c>
      <c r="F617" s="67">
        <v>43146.643510104201</v>
      </c>
      <c r="G617" s="66" t="s">
        <v>770</v>
      </c>
      <c r="H617" s="66" t="s">
        <v>771</v>
      </c>
      <c r="I617" s="66">
        <v>759</v>
      </c>
      <c r="J617" s="66" t="s">
        <v>772</v>
      </c>
      <c r="K617" s="66">
        <v>2006</v>
      </c>
      <c r="L617" s="66" t="s">
        <v>1534</v>
      </c>
      <c r="M617" s="66">
        <v>3363764</v>
      </c>
      <c r="N617" s="66" t="s">
        <v>689</v>
      </c>
      <c r="O617" s="66" t="s">
        <v>708</v>
      </c>
      <c r="P617" s="66" t="s">
        <v>691</v>
      </c>
      <c r="Q617" s="66">
        <v>20700100402</v>
      </c>
      <c r="R617" s="66" t="s">
        <v>692</v>
      </c>
      <c r="S617" s="66" t="s">
        <v>468</v>
      </c>
      <c r="T617" s="66">
        <v>6.34</v>
      </c>
      <c r="U617" s="66" t="s">
        <v>9</v>
      </c>
      <c r="V617" s="66">
        <v>1</v>
      </c>
      <c r="W617" s="66" t="s">
        <v>733</v>
      </c>
    </row>
    <row r="618" spans="1:23" x14ac:dyDescent="0.25">
      <c r="A618" s="66" t="s">
        <v>1535</v>
      </c>
      <c r="B618" s="66" t="s">
        <v>1536</v>
      </c>
      <c r="C618" s="66">
        <v>23453</v>
      </c>
      <c r="D618" s="66">
        <v>43367996</v>
      </c>
      <c r="E618" s="66">
        <v>1827</v>
      </c>
      <c r="F618" s="67">
        <v>43146.643510104201</v>
      </c>
      <c r="G618" s="66" t="s">
        <v>770</v>
      </c>
      <c r="H618" s="66" t="s">
        <v>771</v>
      </c>
      <c r="I618" s="66">
        <v>759</v>
      </c>
      <c r="J618" s="66" t="s">
        <v>772</v>
      </c>
      <c r="K618" s="66">
        <v>2006</v>
      </c>
      <c r="L618" s="66" t="s">
        <v>1536</v>
      </c>
      <c r="M618" s="66">
        <v>3363763</v>
      </c>
      <c r="N618" s="66" t="s">
        <v>689</v>
      </c>
      <c r="O618" s="66" t="s">
        <v>708</v>
      </c>
      <c r="P618" s="66" t="s">
        <v>691</v>
      </c>
      <c r="Q618" s="66">
        <v>20700100402</v>
      </c>
      <c r="R618" s="66" t="s">
        <v>692</v>
      </c>
      <c r="S618" s="66" t="s">
        <v>468</v>
      </c>
      <c r="T618" s="66">
        <v>7.84</v>
      </c>
      <c r="U618" s="66" t="s">
        <v>9</v>
      </c>
      <c r="V618" s="66">
        <v>1</v>
      </c>
      <c r="W618" s="66" t="s">
        <v>733</v>
      </c>
    </row>
    <row r="619" spans="1:23" x14ac:dyDescent="0.25">
      <c r="A619" s="66" t="s">
        <v>1535</v>
      </c>
      <c r="B619" s="66" t="s">
        <v>1536</v>
      </c>
      <c r="C619" s="66">
        <v>23496</v>
      </c>
      <c r="D619" s="66">
        <v>43372108</v>
      </c>
      <c r="E619" s="66">
        <v>1827</v>
      </c>
      <c r="F619" s="67">
        <v>43146.643510104201</v>
      </c>
      <c r="G619" s="66" t="s">
        <v>770</v>
      </c>
      <c r="H619" s="66" t="s">
        <v>771</v>
      </c>
      <c r="I619" s="66">
        <v>759</v>
      </c>
      <c r="J619" s="66" t="s">
        <v>772</v>
      </c>
      <c r="K619" s="66">
        <v>2006</v>
      </c>
      <c r="L619" s="66" t="s">
        <v>1536</v>
      </c>
      <c r="M619" s="66">
        <v>3363763</v>
      </c>
      <c r="N619" s="66" t="s">
        <v>689</v>
      </c>
      <c r="O619" s="66" t="s">
        <v>708</v>
      </c>
      <c r="P619" s="66" t="s">
        <v>691</v>
      </c>
      <c r="Q619" s="66">
        <v>20700100402</v>
      </c>
      <c r="R619" s="66" t="s">
        <v>692</v>
      </c>
      <c r="S619" s="66" t="s">
        <v>251</v>
      </c>
      <c r="T619" s="66">
        <v>0.65329999999999999</v>
      </c>
      <c r="U619" s="66" t="s">
        <v>45</v>
      </c>
      <c r="V619" s="66">
        <v>1</v>
      </c>
      <c r="W619" s="66" t="s">
        <v>733</v>
      </c>
    </row>
    <row r="620" spans="1:23" x14ac:dyDescent="0.25">
      <c r="A620" s="66" t="s">
        <v>1535</v>
      </c>
      <c r="B620" s="66" t="s">
        <v>1536</v>
      </c>
      <c r="C620" s="66">
        <v>34675</v>
      </c>
      <c r="D620" s="66">
        <v>43364704</v>
      </c>
      <c r="E620" s="66">
        <v>1827</v>
      </c>
      <c r="F620" s="67">
        <v>43146.643510104201</v>
      </c>
      <c r="G620" s="66" t="s">
        <v>770</v>
      </c>
      <c r="H620" s="66" t="s">
        <v>771</v>
      </c>
      <c r="I620" s="66">
        <v>759</v>
      </c>
      <c r="J620" s="66" t="s">
        <v>772</v>
      </c>
      <c r="K620" s="66">
        <v>2006</v>
      </c>
      <c r="L620" s="66" t="s">
        <v>1536</v>
      </c>
      <c r="M620" s="66">
        <v>3363763</v>
      </c>
      <c r="N620" s="66" t="s">
        <v>689</v>
      </c>
      <c r="O620" s="66" t="s">
        <v>708</v>
      </c>
      <c r="P620" s="66" t="s">
        <v>691</v>
      </c>
      <c r="Q620" s="66">
        <v>20700100402</v>
      </c>
      <c r="R620" s="66" t="s">
        <v>692</v>
      </c>
      <c r="S620" s="66" t="s">
        <v>252</v>
      </c>
      <c r="T620" s="66">
        <v>13.672000000000001</v>
      </c>
      <c r="U620" s="66" t="s">
        <v>9</v>
      </c>
      <c r="V620" s="66">
        <v>1</v>
      </c>
      <c r="W620" s="66" t="s">
        <v>733</v>
      </c>
    </row>
    <row r="621" spans="1:23" x14ac:dyDescent="0.25">
      <c r="A621" s="66" t="s">
        <v>1537</v>
      </c>
      <c r="B621" s="66" t="s">
        <v>1538</v>
      </c>
      <c r="C621" s="66">
        <v>23030</v>
      </c>
      <c r="D621" s="66">
        <v>43372107</v>
      </c>
      <c r="E621" s="66">
        <v>1827</v>
      </c>
      <c r="F621" s="67">
        <v>43146.643510104201</v>
      </c>
      <c r="G621" s="66" t="s">
        <v>770</v>
      </c>
      <c r="H621" s="66" t="s">
        <v>771</v>
      </c>
      <c r="I621" s="66">
        <v>759</v>
      </c>
      <c r="J621" s="66" t="s">
        <v>772</v>
      </c>
      <c r="K621" s="66">
        <v>2006</v>
      </c>
      <c r="L621" s="66" t="s">
        <v>1538</v>
      </c>
      <c r="M621" s="66">
        <v>3363762</v>
      </c>
      <c r="N621" s="66" t="s">
        <v>689</v>
      </c>
      <c r="O621" s="66" t="s">
        <v>708</v>
      </c>
      <c r="P621" s="66" t="s">
        <v>691</v>
      </c>
      <c r="Q621" s="66">
        <v>20700100402</v>
      </c>
      <c r="R621" s="66" t="s">
        <v>692</v>
      </c>
      <c r="S621" s="66" t="s">
        <v>468</v>
      </c>
      <c r="T621" s="66">
        <v>9.85</v>
      </c>
      <c r="U621" s="66" t="s">
        <v>9</v>
      </c>
      <c r="V621" s="66">
        <v>1</v>
      </c>
      <c r="W621" s="66" t="s">
        <v>733</v>
      </c>
    </row>
    <row r="622" spans="1:23" x14ac:dyDescent="0.25">
      <c r="A622" s="66" t="s">
        <v>1537</v>
      </c>
      <c r="B622" s="66" t="s">
        <v>1538</v>
      </c>
      <c r="C622" s="66">
        <v>23266</v>
      </c>
      <c r="D622" s="66">
        <v>43368174</v>
      </c>
      <c r="E622" s="66">
        <v>1827</v>
      </c>
      <c r="F622" s="67">
        <v>43146.643510104201</v>
      </c>
      <c r="G622" s="66" t="s">
        <v>770</v>
      </c>
      <c r="H622" s="66" t="s">
        <v>771</v>
      </c>
      <c r="I622" s="66">
        <v>759</v>
      </c>
      <c r="J622" s="66" t="s">
        <v>772</v>
      </c>
      <c r="K622" s="66">
        <v>2006</v>
      </c>
      <c r="L622" s="66" t="s">
        <v>1538</v>
      </c>
      <c r="M622" s="66">
        <v>3363762</v>
      </c>
      <c r="N622" s="66" t="s">
        <v>689</v>
      </c>
      <c r="O622" s="66" t="s">
        <v>708</v>
      </c>
      <c r="P622" s="66" t="s">
        <v>691</v>
      </c>
      <c r="Q622" s="66">
        <v>20700100402</v>
      </c>
      <c r="R622" s="66" t="s">
        <v>692</v>
      </c>
      <c r="S622" s="66" t="s">
        <v>252</v>
      </c>
      <c r="T622" s="66">
        <v>20.821999999999999</v>
      </c>
      <c r="U622" s="66" t="s">
        <v>9</v>
      </c>
      <c r="V622" s="66">
        <v>1</v>
      </c>
      <c r="W622" s="66" t="s">
        <v>733</v>
      </c>
    </row>
    <row r="623" spans="1:23" x14ac:dyDescent="0.25">
      <c r="A623" s="66" t="s">
        <v>1537</v>
      </c>
      <c r="B623" s="66" t="s">
        <v>1538</v>
      </c>
      <c r="C623" s="66">
        <v>37947</v>
      </c>
      <c r="D623" s="66">
        <v>43364676</v>
      </c>
      <c r="E623" s="66">
        <v>1827</v>
      </c>
      <c r="F623" s="67">
        <v>43146.643510104201</v>
      </c>
      <c r="G623" s="66" t="s">
        <v>770</v>
      </c>
      <c r="H623" s="66" t="s">
        <v>771</v>
      </c>
      <c r="I623" s="66">
        <v>759</v>
      </c>
      <c r="J623" s="66" t="s">
        <v>772</v>
      </c>
      <c r="K623" s="66">
        <v>2006</v>
      </c>
      <c r="L623" s="66" t="s">
        <v>1538</v>
      </c>
      <c r="M623" s="66">
        <v>3363762</v>
      </c>
      <c r="N623" s="66" t="s">
        <v>689</v>
      </c>
      <c r="O623" s="66" t="s">
        <v>708</v>
      </c>
      <c r="P623" s="66" t="s">
        <v>691</v>
      </c>
      <c r="Q623" s="66">
        <v>20700100402</v>
      </c>
      <c r="R623" s="66" t="s">
        <v>692</v>
      </c>
      <c r="S623" s="66" t="s">
        <v>251</v>
      </c>
      <c r="T623" s="66">
        <v>0.82079999999999997</v>
      </c>
      <c r="U623" s="66" t="s">
        <v>45</v>
      </c>
      <c r="V623" s="66">
        <v>1</v>
      </c>
      <c r="W623" s="66" t="s">
        <v>733</v>
      </c>
    </row>
    <row r="624" spans="1:23" x14ac:dyDescent="0.25">
      <c r="A624" s="66" t="s">
        <v>1539</v>
      </c>
      <c r="B624" s="66" t="s">
        <v>1540</v>
      </c>
      <c r="C624" s="66">
        <v>23265</v>
      </c>
      <c r="D624" s="66">
        <v>43368173</v>
      </c>
      <c r="E624" s="66">
        <v>1827</v>
      </c>
      <c r="F624" s="67">
        <v>43146.643510104201</v>
      </c>
      <c r="G624" s="66" t="s">
        <v>770</v>
      </c>
      <c r="H624" s="66" t="s">
        <v>771</v>
      </c>
      <c r="I624" s="66">
        <v>759</v>
      </c>
      <c r="J624" s="66" t="s">
        <v>772</v>
      </c>
      <c r="K624" s="66">
        <v>2006</v>
      </c>
      <c r="L624" s="66" t="s">
        <v>1540</v>
      </c>
      <c r="M624" s="66">
        <v>3363760</v>
      </c>
      <c r="N624" s="66" t="s">
        <v>689</v>
      </c>
      <c r="O624" s="66" t="s">
        <v>708</v>
      </c>
      <c r="P624" s="66" t="s">
        <v>691</v>
      </c>
      <c r="Q624" s="66">
        <v>20700100306</v>
      </c>
      <c r="R624" s="66" t="s">
        <v>692</v>
      </c>
      <c r="S624" s="66" t="s">
        <v>252</v>
      </c>
      <c r="T624" s="66">
        <v>0.42099999999999999</v>
      </c>
      <c r="U624" s="66" t="s">
        <v>9</v>
      </c>
      <c r="V624" s="66">
        <v>1</v>
      </c>
      <c r="W624" s="66" t="s">
        <v>733</v>
      </c>
    </row>
    <row r="625" spans="1:23" x14ac:dyDescent="0.25">
      <c r="A625" s="66" t="s">
        <v>1539</v>
      </c>
      <c r="B625" s="66" t="s">
        <v>1540</v>
      </c>
      <c r="C625" s="66">
        <v>36275</v>
      </c>
      <c r="D625" s="66">
        <v>43364324</v>
      </c>
      <c r="E625" s="66">
        <v>1827</v>
      </c>
      <c r="F625" s="67">
        <v>43146.643510104201</v>
      </c>
      <c r="G625" s="66" t="s">
        <v>770</v>
      </c>
      <c r="H625" s="66" t="s">
        <v>771</v>
      </c>
      <c r="I625" s="66">
        <v>759</v>
      </c>
      <c r="J625" s="66" t="s">
        <v>772</v>
      </c>
      <c r="K625" s="66">
        <v>2006</v>
      </c>
      <c r="L625" s="66" t="s">
        <v>1540</v>
      </c>
      <c r="M625" s="66">
        <v>3363760</v>
      </c>
      <c r="N625" s="66" t="s">
        <v>689</v>
      </c>
      <c r="O625" s="66" t="s">
        <v>708</v>
      </c>
      <c r="P625" s="66" t="s">
        <v>691</v>
      </c>
      <c r="Q625" s="66">
        <v>20700100306</v>
      </c>
      <c r="R625" s="66" t="s">
        <v>692</v>
      </c>
      <c r="S625" s="66" t="s">
        <v>468</v>
      </c>
      <c r="T625" s="66">
        <v>0.13</v>
      </c>
      <c r="U625" s="66" t="s">
        <v>9</v>
      </c>
      <c r="V625" s="66">
        <v>1</v>
      </c>
      <c r="W625" s="66" t="s">
        <v>733</v>
      </c>
    </row>
    <row r="626" spans="1:23" x14ac:dyDescent="0.25">
      <c r="A626" s="66" t="s">
        <v>1539</v>
      </c>
      <c r="B626" s="66" t="s">
        <v>1540</v>
      </c>
      <c r="C626" s="66">
        <v>61271</v>
      </c>
      <c r="D626" s="66">
        <v>43414729</v>
      </c>
      <c r="E626" s="66">
        <v>1827</v>
      </c>
      <c r="F626" s="67">
        <v>43146.643510104201</v>
      </c>
      <c r="G626" s="66" t="s">
        <v>770</v>
      </c>
      <c r="H626" s="66" t="s">
        <v>771</v>
      </c>
      <c r="I626" s="66">
        <v>759</v>
      </c>
      <c r="J626" s="66" t="s">
        <v>772</v>
      </c>
      <c r="K626" s="66">
        <v>2006</v>
      </c>
      <c r="L626" s="66" t="s">
        <v>1540</v>
      </c>
      <c r="M626" s="66">
        <v>3363760</v>
      </c>
      <c r="N626" s="66" t="s">
        <v>689</v>
      </c>
      <c r="O626" s="66" t="s">
        <v>708</v>
      </c>
      <c r="P626" s="66" t="s">
        <v>691</v>
      </c>
      <c r="Q626" s="66">
        <v>20700100306</v>
      </c>
      <c r="R626" s="66" t="s">
        <v>692</v>
      </c>
      <c r="S626" s="66" t="s">
        <v>251</v>
      </c>
      <c r="T626" s="66">
        <v>1.0800000000000001E-2</v>
      </c>
      <c r="U626" s="66" t="s">
        <v>45</v>
      </c>
      <c r="V626" s="66">
        <v>1</v>
      </c>
      <c r="W626" s="66" t="s">
        <v>733</v>
      </c>
    </row>
    <row r="627" spans="1:23" x14ac:dyDescent="0.25">
      <c r="A627" s="66" t="s">
        <v>1541</v>
      </c>
      <c r="B627" s="66" t="s">
        <v>1542</v>
      </c>
      <c r="C627" s="66">
        <v>23653</v>
      </c>
      <c r="D627" s="66">
        <v>43368172</v>
      </c>
      <c r="E627" s="66">
        <v>1827</v>
      </c>
      <c r="F627" s="67">
        <v>43146.643510104201</v>
      </c>
      <c r="G627" s="66" t="s">
        <v>770</v>
      </c>
      <c r="H627" s="66" t="s">
        <v>771</v>
      </c>
      <c r="I627" s="66">
        <v>759</v>
      </c>
      <c r="J627" s="66" t="s">
        <v>772</v>
      </c>
      <c r="K627" s="66">
        <v>2006</v>
      </c>
      <c r="L627" s="66" t="s">
        <v>1542</v>
      </c>
      <c r="M627" s="66">
        <v>3363759</v>
      </c>
      <c r="N627" s="66" t="s">
        <v>689</v>
      </c>
      <c r="O627" s="66" t="s">
        <v>708</v>
      </c>
      <c r="P627" s="66" t="s">
        <v>691</v>
      </c>
      <c r="Q627" s="66">
        <v>20700100306</v>
      </c>
      <c r="R627" s="66" t="s">
        <v>692</v>
      </c>
      <c r="S627" s="66" t="s">
        <v>252</v>
      </c>
      <c r="T627" s="66">
        <v>1.619</v>
      </c>
      <c r="U627" s="66" t="s">
        <v>9</v>
      </c>
      <c r="V627" s="66">
        <v>1</v>
      </c>
      <c r="W627" s="66" t="s">
        <v>733</v>
      </c>
    </row>
    <row r="628" spans="1:23" x14ac:dyDescent="0.25">
      <c r="A628" s="66" t="s">
        <v>1541</v>
      </c>
      <c r="B628" s="66" t="s">
        <v>1542</v>
      </c>
      <c r="C628" s="66">
        <v>30849</v>
      </c>
      <c r="D628" s="66">
        <v>43364322</v>
      </c>
      <c r="E628" s="66">
        <v>1827</v>
      </c>
      <c r="F628" s="67">
        <v>43146.643510104201</v>
      </c>
      <c r="G628" s="66" t="s">
        <v>770</v>
      </c>
      <c r="H628" s="66" t="s">
        <v>771</v>
      </c>
      <c r="I628" s="66">
        <v>759</v>
      </c>
      <c r="J628" s="66" t="s">
        <v>772</v>
      </c>
      <c r="K628" s="66">
        <v>2006</v>
      </c>
      <c r="L628" s="66" t="s">
        <v>1542</v>
      </c>
      <c r="M628" s="66">
        <v>3363759</v>
      </c>
      <c r="N628" s="66" t="s">
        <v>689</v>
      </c>
      <c r="O628" s="66" t="s">
        <v>708</v>
      </c>
      <c r="P628" s="66" t="s">
        <v>691</v>
      </c>
      <c r="Q628" s="66">
        <v>20700100306</v>
      </c>
      <c r="R628" s="66" t="s">
        <v>692</v>
      </c>
      <c r="S628" s="66" t="s">
        <v>468</v>
      </c>
      <c r="T628" s="66">
        <v>0.25</v>
      </c>
      <c r="U628" s="66" t="s">
        <v>9</v>
      </c>
      <c r="V628" s="66">
        <v>1</v>
      </c>
      <c r="W628" s="66" t="s">
        <v>733</v>
      </c>
    </row>
    <row r="629" spans="1:23" x14ac:dyDescent="0.25">
      <c r="A629" s="66" t="s">
        <v>1541</v>
      </c>
      <c r="B629" s="66" t="s">
        <v>1542</v>
      </c>
      <c r="C629" s="66">
        <v>30850</v>
      </c>
      <c r="D629" s="66">
        <v>43364323</v>
      </c>
      <c r="E629" s="66">
        <v>1827</v>
      </c>
      <c r="F629" s="67">
        <v>43146.643510104201</v>
      </c>
      <c r="G629" s="66" t="s">
        <v>770</v>
      </c>
      <c r="H629" s="66" t="s">
        <v>771</v>
      </c>
      <c r="I629" s="66">
        <v>759</v>
      </c>
      <c r="J629" s="66" t="s">
        <v>772</v>
      </c>
      <c r="K629" s="66">
        <v>2006</v>
      </c>
      <c r="L629" s="66" t="s">
        <v>1542</v>
      </c>
      <c r="M629" s="66">
        <v>3363759</v>
      </c>
      <c r="N629" s="66" t="s">
        <v>689</v>
      </c>
      <c r="O629" s="66" t="s">
        <v>708</v>
      </c>
      <c r="P629" s="66" t="s">
        <v>691</v>
      </c>
      <c r="Q629" s="66">
        <v>20700100306</v>
      </c>
      <c r="R629" s="66" t="s">
        <v>692</v>
      </c>
      <c r="S629" s="66" t="s">
        <v>251</v>
      </c>
      <c r="T629" s="66">
        <v>2.0799999999999999E-2</v>
      </c>
      <c r="U629" s="66" t="s">
        <v>45</v>
      </c>
      <c r="V629" s="66">
        <v>1</v>
      </c>
      <c r="W629" s="66" t="s">
        <v>733</v>
      </c>
    </row>
    <row r="630" spans="1:23" x14ac:dyDescent="0.25">
      <c r="A630" s="66" t="s">
        <v>1543</v>
      </c>
      <c r="B630" s="66" t="s">
        <v>1544</v>
      </c>
      <c r="C630" s="66">
        <v>25027</v>
      </c>
      <c r="D630" s="66">
        <v>43368171</v>
      </c>
      <c r="E630" s="66">
        <v>1827</v>
      </c>
      <c r="F630" s="67">
        <v>43146.643510104201</v>
      </c>
      <c r="G630" s="66" t="s">
        <v>770</v>
      </c>
      <c r="H630" s="66" t="s">
        <v>771</v>
      </c>
      <c r="I630" s="66">
        <v>759</v>
      </c>
      <c r="J630" s="66" t="s">
        <v>772</v>
      </c>
      <c r="K630" s="66">
        <v>2006</v>
      </c>
      <c r="L630" s="66" t="s">
        <v>1544</v>
      </c>
      <c r="M630" s="66">
        <v>3363758</v>
      </c>
      <c r="N630" s="66" t="s">
        <v>689</v>
      </c>
      <c r="O630" s="66" t="s">
        <v>708</v>
      </c>
      <c r="P630" s="66" t="s">
        <v>691</v>
      </c>
      <c r="Q630" s="66">
        <v>20700100306</v>
      </c>
      <c r="R630" s="66" t="s">
        <v>692</v>
      </c>
      <c r="S630" s="66" t="s">
        <v>251</v>
      </c>
      <c r="T630" s="66">
        <v>2.5000000000000001E-2</v>
      </c>
      <c r="U630" s="66" t="s">
        <v>45</v>
      </c>
      <c r="V630" s="66">
        <v>1</v>
      </c>
      <c r="W630" s="66" t="s">
        <v>733</v>
      </c>
    </row>
    <row r="631" spans="1:23" x14ac:dyDescent="0.25">
      <c r="A631" s="66" t="s">
        <v>1543</v>
      </c>
      <c r="B631" s="66" t="s">
        <v>1544</v>
      </c>
      <c r="C631" s="66">
        <v>34940</v>
      </c>
      <c r="D631" s="66">
        <v>43364581</v>
      </c>
      <c r="E631" s="66">
        <v>1827</v>
      </c>
      <c r="F631" s="67">
        <v>43146.643510104201</v>
      </c>
      <c r="G631" s="66" t="s">
        <v>770</v>
      </c>
      <c r="H631" s="66" t="s">
        <v>771</v>
      </c>
      <c r="I631" s="66">
        <v>759</v>
      </c>
      <c r="J631" s="66" t="s">
        <v>772</v>
      </c>
      <c r="K631" s="66">
        <v>2006</v>
      </c>
      <c r="L631" s="66" t="s">
        <v>1544</v>
      </c>
      <c r="M631" s="66">
        <v>3363758</v>
      </c>
      <c r="N631" s="66" t="s">
        <v>689</v>
      </c>
      <c r="O631" s="66" t="s">
        <v>708</v>
      </c>
      <c r="P631" s="66" t="s">
        <v>691</v>
      </c>
      <c r="Q631" s="66">
        <v>20700100306</v>
      </c>
      <c r="R631" s="66" t="s">
        <v>692</v>
      </c>
      <c r="S631" s="66" t="s">
        <v>468</v>
      </c>
      <c r="T631" s="66">
        <v>0.3</v>
      </c>
      <c r="U631" s="66" t="s">
        <v>9</v>
      </c>
      <c r="V631" s="66">
        <v>1</v>
      </c>
      <c r="W631" s="66" t="s">
        <v>733</v>
      </c>
    </row>
    <row r="632" spans="1:23" x14ac:dyDescent="0.25">
      <c r="A632" s="66" t="s">
        <v>1543</v>
      </c>
      <c r="B632" s="66" t="s">
        <v>1544</v>
      </c>
      <c r="C632" s="66">
        <v>34941</v>
      </c>
      <c r="D632" s="66">
        <v>43364582</v>
      </c>
      <c r="E632" s="66">
        <v>1827</v>
      </c>
      <c r="F632" s="67">
        <v>43146.643510104201</v>
      </c>
      <c r="G632" s="66" t="s">
        <v>770</v>
      </c>
      <c r="H632" s="66" t="s">
        <v>771</v>
      </c>
      <c r="I632" s="66">
        <v>759</v>
      </c>
      <c r="J632" s="66" t="s">
        <v>772</v>
      </c>
      <c r="K632" s="66">
        <v>2006</v>
      </c>
      <c r="L632" s="66" t="s">
        <v>1544</v>
      </c>
      <c r="M632" s="66">
        <v>3363758</v>
      </c>
      <c r="N632" s="66" t="s">
        <v>689</v>
      </c>
      <c r="O632" s="66" t="s">
        <v>708</v>
      </c>
      <c r="P632" s="66" t="s">
        <v>691</v>
      </c>
      <c r="Q632" s="66">
        <v>20700100306</v>
      </c>
      <c r="R632" s="66" t="s">
        <v>692</v>
      </c>
      <c r="S632" s="66" t="s">
        <v>252</v>
      </c>
      <c r="T632" s="66">
        <v>0.48899999999999999</v>
      </c>
      <c r="U632" s="66" t="s">
        <v>9</v>
      </c>
      <c r="V632" s="66">
        <v>1</v>
      </c>
      <c r="W632" s="66" t="s">
        <v>733</v>
      </c>
    </row>
    <row r="633" spans="1:23" x14ac:dyDescent="0.25">
      <c r="A633" s="66" t="s">
        <v>1545</v>
      </c>
      <c r="B633" s="66" t="s">
        <v>1546</v>
      </c>
      <c r="C633" s="66">
        <v>22406</v>
      </c>
      <c r="D633" s="66">
        <v>43372106</v>
      </c>
      <c r="E633" s="66">
        <v>1827</v>
      </c>
      <c r="F633" s="67">
        <v>43146.643510104201</v>
      </c>
      <c r="G633" s="66" t="s">
        <v>770</v>
      </c>
      <c r="H633" s="66" t="s">
        <v>771</v>
      </c>
      <c r="I633" s="66">
        <v>759</v>
      </c>
      <c r="J633" s="66" t="s">
        <v>772</v>
      </c>
      <c r="K633" s="66">
        <v>2006</v>
      </c>
      <c r="L633" s="66" t="s">
        <v>1546</v>
      </c>
      <c r="M633" s="66">
        <v>3363757</v>
      </c>
      <c r="N633" s="66" t="s">
        <v>689</v>
      </c>
      <c r="O633" s="66" t="s">
        <v>708</v>
      </c>
      <c r="P633" s="66" t="s">
        <v>691</v>
      </c>
      <c r="Q633" s="66">
        <v>20700100306</v>
      </c>
      <c r="R633" s="66" t="s">
        <v>692</v>
      </c>
      <c r="S633" s="66" t="s">
        <v>468</v>
      </c>
      <c r="T633" s="66">
        <v>0.31</v>
      </c>
      <c r="U633" s="66" t="s">
        <v>9</v>
      </c>
      <c r="V633" s="66">
        <v>1</v>
      </c>
      <c r="W633" s="66" t="s">
        <v>733</v>
      </c>
    </row>
    <row r="634" spans="1:23" x14ac:dyDescent="0.25">
      <c r="A634" s="66" t="s">
        <v>1545</v>
      </c>
      <c r="B634" s="66" t="s">
        <v>1546</v>
      </c>
      <c r="C634" s="66">
        <v>34939</v>
      </c>
      <c r="D634" s="66">
        <v>43364580</v>
      </c>
      <c r="E634" s="66">
        <v>1827</v>
      </c>
      <c r="F634" s="67">
        <v>43146.643510104201</v>
      </c>
      <c r="G634" s="66" t="s">
        <v>770</v>
      </c>
      <c r="H634" s="66" t="s">
        <v>771</v>
      </c>
      <c r="I634" s="66">
        <v>759</v>
      </c>
      <c r="J634" s="66" t="s">
        <v>772</v>
      </c>
      <c r="K634" s="66">
        <v>2006</v>
      </c>
      <c r="L634" s="66" t="s">
        <v>1546</v>
      </c>
      <c r="M634" s="66">
        <v>3363757</v>
      </c>
      <c r="N634" s="66" t="s">
        <v>689</v>
      </c>
      <c r="O634" s="66" t="s">
        <v>708</v>
      </c>
      <c r="P634" s="66" t="s">
        <v>691</v>
      </c>
      <c r="Q634" s="66">
        <v>20700100306</v>
      </c>
      <c r="R634" s="66" t="s">
        <v>692</v>
      </c>
      <c r="S634" s="66" t="s">
        <v>251</v>
      </c>
      <c r="T634" s="66">
        <v>2.58E-2</v>
      </c>
      <c r="U634" s="66" t="s">
        <v>45</v>
      </c>
      <c r="V634" s="66">
        <v>1</v>
      </c>
      <c r="W634" s="66" t="s">
        <v>733</v>
      </c>
    </row>
    <row r="635" spans="1:23" x14ac:dyDescent="0.25">
      <c r="A635" s="66" t="s">
        <v>1545</v>
      </c>
      <c r="B635" s="66" t="s">
        <v>1546</v>
      </c>
      <c r="C635" s="66">
        <v>37651</v>
      </c>
      <c r="D635" s="66">
        <v>43364703</v>
      </c>
      <c r="E635" s="66">
        <v>1827</v>
      </c>
      <c r="F635" s="67">
        <v>43146.643510104201</v>
      </c>
      <c r="G635" s="66" t="s">
        <v>770</v>
      </c>
      <c r="H635" s="66" t="s">
        <v>771</v>
      </c>
      <c r="I635" s="66">
        <v>759</v>
      </c>
      <c r="J635" s="66" t="s">
        <v>772</v>
      </c>
      <c r="K635" s="66">
        <v>2006</v>
      </c>
      <c r="L635" s="66" t="s">
        <v>1546</v>
      </c>
      <c r="M635" s="66">
        <v>3363757</v>
      </c>
      <c r="N635" s="66" t="s">
        <v>689</v>
      </c>
      <c r="O635" s="66" t="s">
        <v>708</v>
      </c>
      <c r="P635" s="66" t="s">
        <v>691</v>
      </c>
      <c r="Q635" s="66">
        <v>20700100306</v>
      </c>
      <c r="R635" s="66" t="s">
        <v>692</v>
      </c>
      <c r="S635" s="66" t="s">
        <v>252</v>
      </c>
      <c r="T635" s="66">
        <v>0.44400000000000001</v>
      </c>
      <c r="U635" s="66" t="s">
        <v>9</v>
      </c>
      <c r="V635" s="66">
        <v>1</v>
      </c>
      <c r="W635" s="66" t="s">
        <v>733</v>
      </c>
    </row>
    <row r="636" spans="1:23" x14ac:dyDescent="0.25">
      <c r="A636" s="66" t="s">
        <v>1547</v>
      </c>
      <c r="B636" s="66" t="s">
        <v>1548</v>
      </c>
      <c r="C636" s="66">
        <v>21074</v>
      </c>
      <c r="D636" s="66">
        <v>43367995</v>
      </c>
      <c r="E636" s="66">
        <v>1827</v>
      </c>
      <c r="F636" s="67">
        <v>43146.643510104201</v>
      </c>
      <c r="G636" s="66" t="s">
        <v>770</v>
      </c>
      <c r="H636" s="66" t="s">
        <v>771</v>
      </c>
      <c r="I636" s="66">
        <v>759</v>
      </c>
      <c r="J636" s="66" t="s">
        <v>772</v>
      </c>
      <c r="K636" s="66">
        <v>2006</v>
      </c>
      <c r="L636" s="66" t="s">
        <v>1548</v>
      </c>
      <c r="M636" s="66">
        <v>3363756</v>
      </c>
      <c r="N636" s="66" t="s">
        <v>689</v>
      </c>
      <c r="O636" s="66" t="s">
        <v>708</v>
      </c>
      <c r="P636" s="66" t="s">
        <v>691</v>
      </c>
      <c r="Q636" s="66">
        <v>20700100306</v>
      </c>
      <c r="R636" s="66" t="s">
        <v>692</v>
      </c>
      <c r="S636" s="66" t="s">
        <v>468</v>
      </c>
      <c r="T636" s="66">
        <v>0.7</v>
      </c>
      <c r="U636" s="66" t="s">
        <v>9</v>
      </c>
      <c r="V636" s="66">
        <v>1</v>
      </c>
      <c r="W636" s="66" t="s">
        <v>733</v>
      </c>
    </row>
    <row r="637" spans="1:23" x14ac:dyDescent="0.25">
      <c r="A637" s="66" t="s">
        <v>1547</v>
      </c>
      <c r="B637" s="66" t="s">
        <v>1548</v>
      </c>
      <c r="C637" s="66">
        <v>23273</v>
      </c>
      <c r="D637" s="66">
        <v>43368170</v>
      </c>
      <c r="E637" s="66">
        <v>1827</v>
      </c>
      <c r="F637" s="67">
        <v>43146.643510104201</v>
      </c>
      <c r="G637" s="66" t="s">
        <v>770</v>
      </c>
      <c r="H637" s="66" t="s">
        <v>771</v>
      </c>
      <c r="I637" s="66">
        <v>759</v>
      </c>
      <c r="J637" s="66" t="s">
        <v>772</v>
      </c>
      <c r="K637" s="66">
        <v>2006</v>
      </c>
      <c r="L637" s="66" t="s">
        <v>1548</v>
      </c>
      <c r="M637" s="66">
        <v>3363756</v>
      </c>
      <c r="N637" s="66" t="s">
        <v>689</v>
      </c>
      <c r="O637" s="66" t="s">
        <v>708</v>
      </c>
      <c r="P637" s="66" t="s">
        <v>691</v>
      </c>
      <c r="Q637" s="66">
        <v>20700100306</v>
      </c>
      <c r="R637" s="66" t="s">
        <v>692</v>
      </c>
      <c r="S637" s="66" t="s">
        <v>251</v>
      </c>
      <c r="T637" s="66">
        <v>5.8299999999999998E-2</v>
      </c>
      <c r="U637" s="66" t="s">
        <v>45</v>
      </c>
      <c r="V637" s="66">
        <v>1</v>
      </c>
      <c r="W637" s="66" t="s">
        <v>733</v>
      </c>
    </row>
    <row r="638" spans="1:23" x14ac:dyDescent="0.25">
      <c r="A638" s="66" t="s">
        <v>1547</v>
      </c>
      <c r="B638" s="66" t="s">
        <v>1548</v>
      </c>
      <c r="C638" s="66">
        <v>59105</v>
      </c>
      <c r="D638" s="66">
        <v>43414728</v>
      </c>
      <c r="E638" s="66">
        <v>1827</v>
      </c>
      <c r="F638" s="67">
        <v>43146.643510104201</v>
      </c>
      <c r="G638" s="66" t="s">
        <v>770</v>
      </c>
      <c r="H638" s="66" t="s">
        <v>771</v>
      </c>
      <c r="I638" s="66">
        <v>759</v>
      </c>
      <c r="J638" s="66" t="s">
        <v>772</v>
      </c>
      <c r="K638" s="66">
        <v>2006</v>
      </c>
      <c r="L638" s="66" t="s">
        <v>1548</v>
      </c>
      <c r="M638" s="66">
        <v>3363756</v>
      </c>
      <c r="N638" s="66" t="s">
        <v>689</v>
      </c>
      <c r="O638" s="66" t="s">
        <v>708</v>
      </c>
      <c r="P638" s="66" t="s">
        <v>691</v>
      </c>
      <c r="Q638" s="66">
        <v>20700100306</v>
      </c>
      <c r="R638" s="66" t="s">
        <v>692</v>
      </c>
      <c r="S638" s="66" t="s">
        <v>252</v>
      </c>
      <c r="T638" s="66">
        <v>1.2809999999999999</v>
      </c>
      <c r="U638" s="66" t="s">
        <v>9</v>
      </c>
      <c r="V638" s="66">
        <v>1</v>
      </c>
      <c r="W638" s="66" t="s">
        <v>733</v>
      </c>
    </row>
    <row r="639" spans="1:23" x14ac:dyDescent="0.25">
      <c r="A639" s="66" t="s">
        <v>1549</v>
      </c>
      <c r="B639" s="66" t="s">
        <v>1550</v>
      </c>
      <c r="C639" s="66">
        <v>23510</v>
      </c>
      <c r="D639" s="66">
        <v>43372243</v>
      </c>
      <c r="E639" s="66">
        <v>1827</v>
      </c>
      <c r="F639" s="67">
        <v>43146.643510104201</v>
      </c>
      <c r="G639" s="66" t="s">
        <v>770</v>
      </c>
      <c r="H639" s="66" t="s">
        <v>771</v>
      </c>
      <c r="I639" s="66">
        <v>759</v>
      </c>
      <c r="J639" s="66" t="s">
        <v>772</v>
      </c>
      <c r="K639" s="66">
        <v>2006</v>
      </c>
      <c r="L639" s="66" t="s">
        <v>1550</v>
      </c>
      <c r="M639" s="66">
        <v>3363906</v>
      </c>
      <c r="N639" s="66" t="s">
        <v>689</v>
      </c>
      <c r="O639" s="66" t="s">
        <v>708</v>
      </c>
      <c r="P639" s="66" t="s">
        <v>691</v>
      </c>
      <c r="Q639" s="66">
        <v>20700100805</v>
      </c>
      <c r="R639" s="66" t="s">
        <v>692</v>
      </c>
      <c r="S639" s="66" t="s">
        <v>468</v>
      </c>
      <c r="T639" s="66">
        <v>1</v>
      </c>
      <c r="U639" s="66" t="s">
        <v>9</v>
      </c>
      <c r="V639" s="66">
        <v>1</v>
      </c>
      <c r="W639" s="66" t="s">
        <v>733</v>
      </c>
    </row>
    <row r="640" spans="1:23" x14ac:dyDescent="0.25">
      <c r="A640" s="66" t="s">
        <v>1549</v>
      </c>
      <c r="B640" s="66" t="s">
        <v>1550</v>
      </c>
      <c r="C640" s="66">
        <v>26511</v>
      </c>
      <c r="D640" s="66">
        <v>43368389</v>
      </c>
      <c r="E640" s="66">
        <v>1827</v>
      </c>
      <c r="F640" s="67">
        <v>43146.643510104201</v>
      </c>
      <c r="G640" s="66" t="s">
        <v>770</v>
      </c>
      <c r="H640" s="66" t="s">
        <v>771</v>
      </c>
      <c r="I640" s="66">
        <v>759</v>
      </c>
      <c r="J640" s="66" t="s">
        <v>772</v>
      </c>
      <c r="K640" s="66">
        <v>2006</v>
      </c>
      <c r="L640" s="66" t="s">
        <v>1550</v>
      </c>
      <c r="M640" s="66">
        <v>3363906</v>
      </c>
      <c r="N640" s="66" t="s">
        <v>689</v>
      </c>
      <c r="O640" s="66" t="s">
        <v>708</v>
      </c>
      <c r="P640" s="66" t="s">
        <v>691</v>
      </c>
      <c r="Q640" s="66">
        <v>20700100805</v>
      </c>
      <c r="R640" s="66" t="s">
        <v>692</v>
      </c>
      <c r="S640" s="66" t="s">
        <v>252</v>
      </c>
      <c r="T640" s="66">
        <v>1.381</v>
      </c>
      <c r="U640" s="66" t="s">
        <v>9</v>
      </c>
      <c r="V640" s="66">
        <v>1</v>
      </c>
      <c r="W640" s="66" t="s">
        <v>733</v>
      </c>
    </row>
    <row r="641" spans="1:23" x14ac:dyDescent="0.25">
      <c r="A641" s="66" t="s">
        <v>1549</v>
      </c>
      <c r="B641" s="66" t="s">
        <v>1550</v>
      </c>
      <c r="C641" s="66">
        <v>37703</v>
      </c>
      <c r="D641" s="66">
        <v>43365148</v>
      </c>
      <c r="E641" s="66">
        <v>1827</v>
      </c>
      <c r="F641" s="67">
        <v>43146.643510104201</v>
      </c>
      <c r="G641" s="66" t="s">
        <v>770</v>
      </c>
      <c r="H641" s="66" t="s">
        <v>771</v>
      </c>
      <c r="I641" s="66">
        <v>759</v>
      </c>
      <c r="J641" s="66" t="s">
        <v>772</v>
      </c>
      <c r="K641" s="66">
        <v>2006</v>
      </c>
      <c r="L641" s="66" t="s">
        <v>1550</v>
      </c>
      <c r="M641" s="66">
        <v>3363906</v>
      </c>
      <c r="N641" s="66" t="s">
        <v>689</v>
      </c>
      <c r="O641" s="66" t="s">
        <v>708</v>
      </c>
      <c r="P641" s="66" t="s">
        <v>691</v>
      </c>
      <c r="Q641" s="66">
        <v>20700100805</v>
      </c>
      <c r="R641" s="66" t="s">
        <v>692</v>
      </c>
      <c r="S641" s="66" t="s">
        <v>251</v>
      </c>
      <c r="T641" s="66">
        <v>8.3299999999999999E-2</v>
      </c>
      <c r="U641" s="66" t="s">
        <v>45</v>
      </c>
      <c r="V641" s="66">
        <v>1</v>
      </c>
      <c r="W641" s="66" t="s">
        <v>733</v>
      </c>
    </row>
    <row r="642" spans="1:23" x14ac:dyDescent="0.25">
      <c r="A642" s="66" t="s">
        <v>1551</v>
      </c>
      <c r="B642" s="66" t="s">
        <v>1552</v>
      </c>
      <c r="C642" s="66">
        <v>27298</v>
      </c>
      <c r="D642" s="66">
        <v>43368554</v>
      </c>
      <c r="E642" s="66">
        <v>1827</v>
      </c>
      <c r="F642" s="67">
        <v>43146.643510104201</v>
      </c>
      <c r="G642" s="66" t="s">
        <v>770</v>
      </c>
      <c r="H642" s="66" t="s">
        <v>771</v>
      </c>
      <c r="I642" s="66">
        <v>759</v>
      </c>
      <c r="J642" s="66" t="s">
        <v>772</v>
      </c>
      <c r="K642" s="66">
        <v>2006</v>
      </c>
      <c r="L642" s="66" t="s">
        <v>1552</v>
      </c>
      <c r="M642" s="66">
        <v>3363905</v>
      </c>
      <c r="N642" s="66" t="s">
        <v>689</v>
      </c>
      <c r="O642" s="66" t="s">
        <v>690</v>
      </c>
      <c r="P642" s="66" t="s">
        <v>691</v>
      </c>
      <c r="Q642" s="66">
        <v>20700100402</v>
      </c>
      <c r="R642" s="66" t="s">
        <v>692</v>
      </c>
      <c r="S642" s="66" t="s">
        <v>251</v>
      </c>
      <c r="T642" s="66">
        <v>0.14080000000000001</v>
      </c>
      <c r="U642" s="66" t="s">
        <v>45</v>
      </c>
      <c r="V642" s="66">
        <v>1</v>
      </c>
      <c r="W642" s="66" t="s">
        <v>733</v>
      </c>
    </row>
    <row r="643" spans="1:23" x14ac:dyDescent="0.25">
      <c r="A643" s="66" t="s">
        <v>1551</v>
      </c>
      <c r="B643" s="66" t="s">
        <v>1552</v>
      </c>
      <c r="C643" s="66">
        <v>33149</v>
      </c>
      <c r="D643" s="66">
        <v>43364522</v>
      </c>
      <c r="E643" s="66">
        <v>1827</v>
      </c>
      <c r="F643" s="67">
        <v>43146.643510104201</v>
      </c>
      <c r="G643" s="66" t="s">
        <v>770</v>
      </c>
      <c r="H643" s="66" t="s">
        <v>771</v>
      </c>
      <c r="I643" s="66">
        <v>759</v>
      </c>
      <c r="J643" s="66" t="s">
        <v>772</v>
      </c>
      <c r="K643" s="66">
        <v>2006</v>
      </c>
      <c r="L643" s="66" t="s">
        <v>1552</v>
      </c>
      <c r="M643" s="66">
        <v>3363905</v>
      </c>
      <c r="N643" s="66" t="s">
        <v>689</v>
      </c>
      <c r="O643" s="66" t="s">
        <v>690</v>
      </c>
      <c r="P643" s="66" t="s">
        <v>691</v>
      </c>
      <c r="Q643" s="66">
        <v>20700100402</v>
      </c>
      <c r="R643" s="66" t="s">
        <v>692</v>
      </c>
      <c r="S643" s="66" t="s">
        <v>252</v>
      </c>
      <c r="T643" s="66">
        <v>8.6980000000000004</v>
      </c>
      <c r="U643" s="66" t="s">
        <v>9</v>
      </c>
      <c r="V643" s="66">
        <v>1</v>
      </c>
      <c r="W643" s="66" t="s">
        <v>733</v>
      </c>
    </row>
    <row r="644" spans="1:23" x14ac:dyDescent="0.25">
      <c r="A644" s="66" t="s">
        <v>1551</v>
      </c>
      <c r="B644" s="66" t="s">
        <v>1552</v>
      </c>
      <c r="C644" s="66">
        <v>57432</v>
      </c>
      <c r="D644" s="66">
        <v>43414784</v>
      </c>
      <c r="E644" s="66">
        <v>1827</v>
      </c>
      <c r="F644" s="67">
        <v>43146.643510104201</v>
      </c>
      <c r="G644" s="66" t="s">
        <v>770</v>
      </c>
      <c r="H644" s="66" t="s">
        <v>771</v>
      </c>
      <c r="I644" s="66">
        <v>759</v>
      </c>
      <c r="J644" s="66" t="s">
        <v>772</v>
      </c>
      <c r="K644" s="66">
        <v>2006</v>
      </c>
      <c r="L644" s="66" t="s">
        <v>1552</v>
      </c>
      <c r="M644" s="66">
        <v>3363905</v>
      </c>
      <c r="N644" s="66" t="s">
        <v>689</v>
      </c>
      <c r="O644" s="66" t="s">
        <v>690</v>
      </c>
      <c r="P644" s="66" t="s">
        <v>691</v>
      </c>
      <c r="Q644" s="66">
        <v>20700100402</v>
      </c>
      <c r="R644" s="66" t="s">
        <v>692</v>
      </c>
      <c r="S644" s="66" t="s">
        <v>468</v>
      </c>
      <c r="T644" s="66">
        <v>1.69</v>
      </c>
      <c r="U644" s="66" t="s">
        <v>9</v>
      </c>
      <c r="V644" s="66">
        <v>1</v>
      </c>
      <c r="W644" s="66" t="s">
        <v>733</v>
      </c>
    </row>
    <row r="645" spans="1:23" x14ac:dyDescent="0.25">
      <c r="A645" s="66" t="s">
        <v>1553</v>
      </c>
      <c r="B645" s="66" t="s">
        <v>1554</v>
      </c>
      <c r="C645" s="66">
        <v>34122</v>
      </c>
      <c r="D645" s="66">
        <v>43364521</v>
      </c>
      <c r="E645" s="66">
        <v>1827</v>
      </c>
      <c r="F645" s="67">
        <v>43146.643510104201</v>
      </c>
      <c r="G645" s="66" t="s">
        <v>770</v>
      </c>
      <c r="H645" s="66" t="s">
        <v>771</v>
      </c>
      <c r="I645" s="66">
        <v>759</v>
      </c>
      <c r="J645" s="66" t="s">
        <v>772</v>
      </c>
      <c r="K645" s="66">
        <v>2006</v>
      </c>
      <c r="L645" s="66" t="s">
        <v>1554</v>
      </c>
      <c r="M645" s="66">
        <v>3363904</v>
      </c>
      <c r="N645" s="66" t="s">
        <v>689</v>
      </c>
      <c r="O645" s="66" t="s">
        <v>690</v>
      </c>
      <c r="P645" s="66" t="s">
        <v>691</v>
      </c>
      <c r="Q645" s="66">
        <v>20700100402</v>
      </c>
      <c r="R645" s="66" t="s">
        <v>692</v>
      </c>
      <c r="S645" s="66" t="s">
        <v>252</v>
      </c>
      <c r="T645" s="66">
        <v>4.2359999999999998</v>
      </c>
      <c r="U645" s="66" t="s">
        <v>9</v>
      </c>
      <c r="V645" s="66">
        <v>1</v>
      </c>
      <c r="W645" s="66" t="s">
        <v>733</v>
      </c>
    </row>
    <row r="646" spans="1:23" x14ac:dyDescent="0.25">
      <c r="A646" s="66" t="s">
        <v>1553</v>
      </c>
      <c r="B646" s="66" t="s">
        <v>1554</v>
      </c>
      <c r="C646" s="66">
        <v>37549</v>
      </c>
      <c r="D646" s="66">
        <v>43365019</v>
      </c>
      <c r="E646" s="66">
        <v>1827</v>
      </c>
      <c r="F646" s="67">
        <v>43146.643510104201</v>
      </c>
      <c r="G646" s="66" t="s">
        <v>770</v>
      </c>
      <c r="H646" s="66" t="s">
        <v>771</v>
      </c>
      <c r="I646" s="66">
        <v>759</v>
      </c>
      <c r="J646" s="66" t="s">
        <v>772</v>
      </c>
      <c r="K646" s="66">
        <v>2006</v>
      </c>
      <c r="L646" s="66" t="s">
        <v>1554</v>
      </c>
      <c r="M646" s="66">
        <v>3363904</v>
      </c>
      <c r="N646" s="66" t="s">
        <v>689</v>
      </c>
      <c r="O646" s="66" t="s">
        <v>690</v>
      </c>
      <c r="P646" s="66" t="s">
        <v>691</v>
      </c>
      <c r="Q646" s="66">
        <v>20700100402</v>
      </c>
      <c r="R646" s="66" t="s">
        <v>692</v>
      </c>
      <c r="S646" s="66" t="s">
        <v>251</v>
      </c>
      <c r="T646" s="66">
        <v>0.1867</v>
      </c>
      <c r="U646" s="66" t="s">
        <v>45</v>
      </c>
      <c r="V646" s="66">
        <v>1</v>
      </c>
      <c r="W646" s="66" t="s">
        <v>733</v>
      </c>
    </row>
    <row r="647" spans="1:23" x14ac:dyDescent="0.25">
      <c r="A647" s="66" t="s">
        <v>1553</v>
      </c>
      <c r="B647" s="66" t="s">
        <v>1554</v>
      </c>
      <c r="C647" s="66">
        <v>37643</v>
      </c>
      <c r="D647" s="66">
        <v>43365147</v>
      </c>
      <c r="E647" s="66">
        <v>1827</v>
      </c>
      <c r="F647" s="67">
        <v>43146.643510104201</v>
      </c>
      <c r="G647" s="66" t="s">
        <v>770</v>
      </c>
      <c r="H647" s="66" t="s">
        <v>771</v>
      </c>
      <c r="I647" s="66">
        <v>759</v>
      </c>
      <c r="J647" s="66" t="s">
        <v>772</v>
      </c>
      <c r="K647" s="66">
        <v>2006</v>
      </c>
      <c r="L647" s="66" t="s">
        <v>1554</v>
      </c>
      <c r="M647" s="66">
        <v>3363904</v>
      </c>
      <c r="N647" s="66" t="s">
        <v>689</v>
      </c>
      <c r="O647" s="66" t="s">
        <v>690</v>
      </c>
      <c r="P647" s="66" t="s">
        <v>691</v>
      </c>
      <c r="Q647" s="66">
        <v>20700100402</v>
      </c>
      <c r="R647" s="66" t="s">
        <v>692</v>
      </c>
      <c r="S647" s="66" t="s">
        <v>468</v>
      </c>
      <c r="T647" s="66">
        <v>2.2400000000000002</v>
      </c>
      <c r="U647" s="66" t="s">
        <v>9</v>
      </c>
      <c r="V647" s="66">
        <v>1</v>
      </c>
      <c r="W647" s="66" t="s">
        <v>733</v>
      </c>
    </row>
    <row r="648" spans="1:23" x14ac:dyDescent="0.25">
      <c r="A648" s="66" t="s">
        <v>1555</v>
      </c>
      <c r="B648" s="66" t="s">
        <v>1556</v>
      </c>
      <c r="C648" s="66">
        <v>23395</v>
      </c>
      <c r="D648" s="66">
        <v>43372242</v>
      </c>
      <c r="E648" s="66">
        <v>1827</v>
      </c>
      <c r="F648" s="67">
        <v>43146.643510104201</v>
      </c>
      <c r="G648" s="66" t="s">
        <v>770</v>
      </c>
      <c r="H648" s="66" t="s">
        <v>771</v>
      </c>
      <c r="I648" s="66">
        <v>759</v>
      </c>
      <c r="J648" s="66" t="s">
        <v>772</v>
      </c>
      <c r="K648" s="66">
        <v>2006</v>
      </c>
      <c r="L648" s="66" t="s">
        <v>1556</v>
      </c>
      <c r="M648" s="66">
        <v>3363903</v>
      </c>
      <c r="N648" s="66" t="s">
        <v>689</v>
      </c>
      <c r="O648" s="66" t="s">
        <v>690</v>
      </c>
      <c r="P648" s="66" t="s">
        <v>691</v>
      </c>
      <c r="Q648" s="66">
        <v>20700100402</v>
      </c>
      <c r="R648" s="66" t="s">
        <v>692</v>
      </c>
      <c r="S648" s="66" t="s">
        <v>251</v>
      </c>
      <c r="T648" s="66">
        <v>0.2092</v>
      </c>
      <c r="U648" s="66" t="s">
        <v>45</v>
      </c>
      <c r="V648" s="66">
        <v>1</v>
      </c>
      <c r="W648" s="66" t="s">
        <v>733</v>
      </c>
    </row>
    <row r="649" spans="1:23" x14ac:dyDescent="0.25">
      <c r="A649" s="66" t="s">
        <v>1555</v>
      </c>
      <c r="B649" s="66" t="s">
        <v>1556</v>
      </c>
      <c r="C649" s="66">
        <v>27296</v>
      </c>
      <c r="D649" s="66">
        <v>43368388</v>
      </c>
      <c r="E649" s="66">
        <v>1827</v>
      </c>
      <c r="F649" s="67">
        <v>43146.643510104201</v>
      </c>
      <c r="G649" s="66" t="s">
        <v>770</v>
      </c>
      <c r="H649" s="66" t="s">
        <v>771</v>
      </c>
      <c r="I649" s="66">
        <v>759</v>
      </c>
      <c r="J649" s="66" t="s">
        <v>772</v>
      </c>
      <c r="K649" s="66">
        <v>2006</v>
      </c>
      <c r="L649" s="66" t="s">
        <v>1556</v>
      </c>
      <c r="M649" s="66">
        <v>3363903</v>
      </c>
      <c r="N649" s="66" t="s">
        <v>689</v>
      </c>
      <c r="O649" s="66" t="s">
        <v>690</v>
      </c>
      <c r="P649" s="66" t="s">
        <v>691</v>
      </c>
      <c r="Q649" s="66">
        <v>20700100402</v>
      </c>
      <c r="R649" s="66" t="s">
        <v>692</v>
      </c>
      <c r="S649" s="66" t="s">
        <v>252</v>
      </c>
      <c r="T649" s="66">
        <v>4.4249999999999998</v>
      </c>
      <c r="U649" s="66" t="s">
        <v>9</v>
      </c>
      <c r="V649" s="66">
        <v>1</v>
      </c>
      <c r="W649" s="66" t="s">
        <v>733</v>
      </c>
    </row>
    <row r="650" spans="1:23" x14ac:dyDescent="0.25">
      <c r="A650" s="66" t="s">
        <v>1555</v>
      </c>
      <c r="B650" s="66" t="s">
        <v>1556</v>
      </c>
      <c r="C650" s="66">
        <v>27297</v>
      </c>
      <c r="D650" s="66">
        <v>43368553</v>
      </c>
      <c r="E650" s="66">
        <v>1827</v>
      </c>
      <c r="F650" s="67">
        <v>43146.643510104201</v>
      </c>
      <c r="G650" s="66" t="s">
        <v>770</v>
      </c>
      <c r="H650" s="66" t="s">
        <v>771</v>
      </c>
      <c r="I650" s="66">
        <v>759</v>
      </c>
      <c r="J650" s="66" t="s">
        <v>772</v>
      </c>
      <c r="K650" s="66">
        <v>2006</v>
      </c>
      <c r="L650" s="66" t="s">
        <v>1556</v>
      </c>
      <c r="M650" s="66">
        <v>3363903</v>
      </c>
      <c r="N650" s="66" t="s">
        <v>689</v>
      </c>
      <c r="O650" s="66" t="s">
        <v>690</v>
      </c>
      <c r="P650" s="66" t="s">
        <v>691</v>
      </c>
      <c r="Q650" s="66">
        <v>20700100402</v>
      </c>
      <c r="R650" s="66" t="s">
        <v>692</v>
      </c>
      <c r="S650" s="66" t="s">
        <v>468</v>
      </c>
      <c r="T650" s="66">
        <v>2.5099999999999998</v>
      </c>
      <c r="U650" s="66" t="s">
        <v>9</v>
      </c>
      <c r="V650" s="66">
        <v>1</v>
      </c>
      <c r="W650" s="66" t="s">
        <v>733</v>
      </c>
    </row>
    <row r="651" spans="1:23" x14ac:dyDescent="0.25">
      <c r="A651" s="66" t="s">
        <v>1557</v>
      </c>
      <c r="B651" s="66" t="s">
        <v>1558</v>
      </c>
      <c r="C651" s="66">
        <v>25974</v>
      </c>
      <c r="D651" s="66">
        <v>43368387</v>
      </c>
      <c r="E651" s="66">
        <v>1827</v>
      </c>
      <c r="F651" s="67">
        <v>43146.643510104201</v>
      </c>
      <c r="G651" s="66" t="s">
        <v>770</v>
      </c>
      <c r="H651" s="66" t="s">
        <v>771</v>
      </c>
      <c r="I651" s="66">
        <v>759</v>
      </c>
      <c r="J651" s="66" t="s">
        <v>772</v>
      </c>
      <c r="K651" s="66">
        <v>2006</v>
      </c>
      <c r="L651" s="66" t="s">
        <v>1558</v>
      </c>
      <c r="M651" s="66">
        <v>3363902</v>
      </c>
      <c r="N651" s="66" t="s">
        <v>689</v>
      </c>
      <c r="O651" s="66" t="s">
        <v>690</v>
      </c>
      <c r="P651" s="66" t="s">
        <v>691</v>
      </c>
      <c r="Q651" s="66">
        <v>20700100306</v>
      </c>
      <c r="R651" s="66" t="s">
        <v>692</v>
      </c>
      <c r="S651" s="66" t="s">
        <v>252</v>
      </c>
      <c r="T651" s="66">
        <v>10.621</v>
      </c>
      <c r="U651" s="66" t="s">
        <v>9</v>
      </c>
      <c r="V651" s="66">
        <v>1</v>
      </c>
      <c r="W651" s="66" t="s">
        <v>733</v>
      </c>
    </row>
    <row r="652" spans="1:23" x14ac:dyDescent="0.25">
      <c r="A652" s="66" t="s">
        <v>1557</v>
      </c>
      <c r="B652" s="66" t="s">
        <v>1558</v>
      </c>
      <c r="C652" s="66">
        <v>38851</v>
      </c>
      <c r="D652" s="66">
        <v>43365146</v>
      </c>
      <c r="E652" s="66">
        <v>1827</v>
      </c>
      <c r="F652" s="67">
        <v>43146.643510104201</v>
      </c>
      <c r="G652" s="66" t="s">
        <v>770</v>
      </c>
      <c r="H652" s="66" t="s">
        <v>771</v>
      </c>
      <c r="I652" s="66">
        <v>759</v>
      </c>
      <c r="J652" s="66" t="s">
        <v>772</v>
      </c>
      <c r="K652" s="66">
        <v>2006</v>
      </c>
      <c r="L652" s="66" t="s">
        <v>1558</v>
      </c>
      <c r="M652" s="66">
        <v>3363902</v>
      </c>
      <c r="N652" s="66" t="s">
        <v>689</v>
      </c>
      <c r="O652" s="66" t="s">
        <v>690</v>
      </c>
      <c r="P652" s="66" t="s">
        <v>691</v>
      </c>
      <c r="Q652" s="66">
        <v>20700100306</v>
      </c>
      <c r="R652" s="66" t="s">
        <v>692</v>
      </c>
      <c r="S652" s="66" t="s">
        <v>251</v>
      </c>
      <c r="T652" s="66">
        <v>0.43330000000000002</v>
      </c>
      <c r="U652" s="66" t="s">
        <v>45</v>
      </c>
      <c r="V652" s="66">
        <v>1</v>
      </c>
      <c r="W652" s="66" t="s">
        <v>733</v>
      </c>
    </row>
    <row r="653" spans="1:23" x14ac:dyDescent="0.25">
      <c r="A653" s="66" t="s">
        <v>1557</v>
      </c>
      <c r="B653" s="66" t="s">
        <v>1558</v>
      </c>
      <c r="C653" s="66">
        <v>57663</v>
      </c>
      <c r="D653" s="66">
        <v>43414783</v>
      </c>
      <c r="E653" s="66">
        <v>1827</v>
      </c>
      <c r="F653" s="67">
        <v>43146.643510104201</v>
      </c>
      <c r="G653" s="66" t="s">
        <v>770</v>
      </c>
      <c r="H653" s="66" t="s">
        <v>771</v>
      </c>
      <c r="I653" s="66">
        <v>759</v>
      </c>
      <c r="J653" s="66" t="s">
        <v>772</v>
      </c>
      <c r="K653" s="66">
        <v>2006</v>
      </c>
      <c r="L653" s="66" t="s">
        <v>1558</v>
      </c>
      <c r="M653" s="66">
        <v>3363902</v>
      </c>
      <c r="N653" s="66" t="s">
        <v>689</v>
      </c>
      <c r="O653" s="66" t="s">
        <v>690</v>
      </c>
      <c r="P653" s="66" t="s">
        <v>691</v>
      </c>
      <c r="Q653" s="66">
        <v>20700100306</v>
      </c>
      <c r="R653" s="66" t="s">
        <v>692</v>
      </c>
      <c r="S653" s="66" t="s">
        <v>468</v>
      </c>
      <c r="T653" s="66">
        <v>5.2</v>
      </c>
      <c r="U653" s="66" t="s">
        <v>9</v>
      </c>
      <c r="V653" s="66">
        <v>1</v>
      </c>
      <c r="W653" s="66" t="s">
        <v>733</v>
      </c>
    </row>
    <row r="654" spans="1:23" x14ac:dyDescent="0.25">
      <c r="A654" s="66" t="s">
        <v>1559</v>
      </c>
      <c r="B654" s="66" t="s">
        <v>1560</v>
      </c>
      <c r="C654" s="66">
        <v>22474</v>
      </c>
      <c r="D654" s="66">
        <v>43372241</v>
      </c>
      <c r="E654" s="66">
        <v>1827</v>
      </c>
      <c r="F654" s="67">
        <v>43146.643510104201</v>
      </c>
      <c r="G654" s="66" t="s">
        <v>770</v>
      </c>
      <c r="H654" s="66" t="s">
        <v>771</v>
      </c>
      <c r="I654" s="66">
        <v>759</v>
      </c>
      <c r="J654" s="66" t="s">
        <v>772</v>
      </c>
      <c r="K654" s="66">
        <v>2006</v>
      </c>
      <c r="L654" s="66" t="s">
        <v>1560</v>
      </c>
      <c r="M654" s="66">
        <v>3363901</v>
      </c>
      <c r="N654" s="66" t="s">
        <v>689</v>
      </c>
      <c r="O654" s="66" t="s">
        <v>690</v>
      </c>
      <c r="P654" s="66" t="s">
        <v>691</v>
      </c>
      <c r="Q654" s="66">
        <v>20700100306</v>
      </c>
      <c r="R654" s="66" t="s">
        <v>692</v>
      </c>
      <c r="S654" s="66" t="s">
        <v>468</v>
      </c>
      <c r="T654" s="66">
        <v>5.33</v>
      </c>
      <c r="U654" s="66" t="s">
        <v>9</v>
      </c>
      <c r="V654" s="66">
        <v>1</v>
      </c>
      <c r="W654" s="66" t="s">
        <v>733</v>
      </c>
    </row>
    <row r="655" spans="1:23" x14ac:dyDescent="0.25">
      <c r="A655" s="66" t="s">
        <v>1559</v>
      </c>
      <c r="B655" s="66" t="s">
        <v>1560</v>
      </c>
      <c r="C655" s="66">
        <v>25927</v>
      </c>
      <c r="D655" s="66">
        <v>43368552</v>
      </c>
      <c r="E655" s="66">
        <v>1827</v>
      </c>
      <c r="F655" s="67">
        <v>43146.643510104201</v>
      </c>
      <c r="G655" s="66" t="s">
        <v>770</v>
      </c>
      <c r="H655" s="66" t="s">
        <v>771</v>
      </c>
      <c r="I655" s="66">
        <v>759</v>
      </c>
      <c r="J655" s="66" t="s">
        <v>772</v>
      </c>
      <c r="K655" s="66">
        <v>2006</v>
      </c>
      <c r="L655" s="66" t="s">
        <v>1560</v>
      </c>
      <c r="M655" s="66">
        <v>3363901</v>
      </c>
      <c r="N655" s="66" t="s">
        <v>689</v>
      </c>
      <c r="O655" s="66" t="s">
        <v>690</v>
      </c>
      <c r="P655" s="66" t="s">
        <v>691</v>
      </c>
      <c r="Q655" s="66">
        <v>20700100306</v>
      </c>
      <c r="R655" s="66" t="s">
        <v>692</v>
      </c>
      <c r="S655" s="66" t="s">
        <v>252</v>
      </c>
      <c r="T655" s="66">
        <v>10.452999999999999</v>
      </c>
      <c r="U655" s="66" t="s">
        <v>9</v>
      </c>
      <c r="V655" s="66">
        <v>1</v>
      </c>
      <c r="W655" s="66" t="s">
        <v>733</v>
      </c>
    </row>
    <row r="656" spans="1:23" x14ac:dyDescent="0.25">
      <c r="A656" s="66" t="s">
        <v>1559</v>
      </c>
      <c r="B656" s="66" t="s">
        <v>1560</v>
      </c>
      <c r="C656" s="66">
        <v>33724</v>
      </c>
      <c r="D656" s="66">
        <v>43364520</v>
      </c>
      <c r="E656" s="66">
        <v>1827</v>
      </c>
      <c r="F656" s="67">
        <v>43146.643510104201</v>
      </c>
      <c r="G656" s="66" t="s">
        <v>770</v>
      </c>
      <c r="H656" s="66" t="s">
        <v>771</v>
      </c>
      <c r="I656" s="66">
        <v>759</v>
      </c>
      <c r="J656" s="66" t="s">
        <v>772</v>
      </c>
      <c r="K656" s="66">
        <v>2006</v>
      </c>
      <c r="L656" s="66" t="s">
        <v>1560</v>
      </c>
      <c r="M656" s="66">
        <v>3363901</v>
      </c>
      <c r="N656" s="66" t="s">
        <v>689</v>
      </c>
      <c r="O656" s="66" t="s">
        <v>690</v>
      </c>
      <c r="P656" s="66" t="s">
        <v>691</v>
      </c>
      <c r="Q656" s="66">
        <v>20700100306</v>
      </c>
      <c r="R656" s="66" t="s">
        <v>692</v>
      </c>
      <c r="S656" s="66" t="s">
        <v>251</v>
      </c>
      <c r="T656" s="66">
        <v>0.44419999999999998</v>
      </c>
      <c r="U656" s="66" t="s">
        <v>45</v>
      </c>
      <c r="V656" s="66">
        <v>1</v>
      </c>
      <c r="W656" s="66" t="s">
        <v>733</v>
      </c>
    </row>
    <row r="657" spans="1:23" x14ac:dyDescent="0.25">
      <c r="A657" s="66" t="s">
        <v>1561</v>
      </c>
      <c r="B657" s="66" t="s">
        <v>1562</v>
      </c>
      <c r="C657" s="66">
        <v>25973</v>
      </c>
      <c r="D657" s="66">
        <v>43368386</v>
      </c>
      <c r="E657" s="66">
        <v>1827</v>
      </c>
      <c r="F657" s="67">
        <v>43146.643510104201</v>
      </c>
      <c r="G657" s="66" t="s">
        <v>770</v>
      </c>
      <c r="H657" s="66" t="s">
        <v>771</v>
      </c>
      <c r="I657" s="66">
        <v>759</v>
      </c>
      <c r="J657" s="66" t="s">
        <v>772</v>
      </c>
      <c r="K657" s="66">
        <v>2006</v>
      </c>
      <c r="L657" s="66" t="s">
        <v>1562</v>
      </c>
      <c r="M657" s="66">
        <v>3363900</v>
      </c>
      <c r="N657" s="66" t="s">
        <v>689</v>
      </c>
      <c r="O657" s="66" t="s">
        <v>690</v>
      </c>
      <c r="P657" s="66" t="s">
        <v>691</v>
      </c>
      <c r="Q657" s="66">
        <v>20700100402</v>
      </c>
      <c r="R657" s="66" t="s">
        <v>692</v>
      </c>
      <c r="S657" s="66" t="s">
        <v>251</v>
      </c>
      <c r="T657" s="66">
        <v>0.66920000000000002</v>
      </c>
      <c r="U657" s="66" t="s">
        <v>45</v>
      </c>
      <c r="V657" s="66">
        <v>1</v>
      </c>
      <c r="W657" s="66" t="s">
        <v>733</v>
      </c>
    </row>
    <row r="658" spans="1:23" x14ac:dyDescent="0.25">
      <c r="A658" s="66" t="s">
        <v>1561</v>
      </c>
      <c r="B658" s="66" t="s">
        <v>1562</v>
      </c>
      <c r="C658" s="66">
        <v>26045</v>
      </c>
      <c r="D658" s="66">
        <v>43368551</v>
      </c>
      <c r="E658" s="66">
        <v>1827</v>
      </c>
      <c r="F658" s="67">
        <v>43146.643510104201</v>
      </c>
      <c r="G658" s="66" t="s">
        <v>770</v>
      </c>
      <c r="H658" s="66" t="s">
        <v>771</v>
      </c>
      <c r="I658" s="66">
        <v>759</v>
      </c>
      <c r="J658" s="66" t="s">
        <v>772</v>
      </c>
      <c r="K658" s="66">
        <v>2006</v>
      </c>
      <c r="L658" s="66" t="s">
        <v>1562</v>
      </c>
      <c r="M658" s="66">
        <v>3363900</v>
      </c>
      <c r="N658" s="66" t="s">
        <v>689</v>
      </c>
      <c r="O658" s="66" t="s">
        <v>690</v>
      </c>
      <c r="P658" s="66" t="s">
        <v>691</v>
      </c>
      <c r="Q658" s="66">
        <v>20700100402</v>
      </c>
      <c r="R658" s="66" t="s">
        <v>692</v>
      </c>
      <c r="S658" s="66" t="s">
        <v>252</v>
      </c>
      <c r="T658" s="66">
        <v>16.914000000000001</v>
      </c>
      <c r="U658" s="66" t="s">
        <v>9</v>
      </c>
      <c r="V658" s="66">
        <v>1</v>
      </c>
      <c r="W658" s="66" t="s">
        <v>733</v>
      </c>
    </row>
    <row r="659" spans="1:23" x14ac:dyDescent="0.25">
      <c r="A659" s="66" t="s">
        <v>1561</v>
      </c>
      <c r="B659" s="66" t="s">
        <v>1562</v>
      </c>
      <c r="C659" s="66">
        <v>38850</v>
      </c>
      <c r="D659" s="66">
        <v>43365145</v>
      </c>
      <c r="E659" s="66">
        <v>1827</v>
      </c>
      <c r="F659" s="67">
        <v>43146.643510104201</v>
      </c>
      <c r="G659" s="66" t="s">
        <v>770</v>
      </c>
      <c r="H659" s="66" t="s">
        <v>771</v>
      </c>
      <c r="I659" s="66">
        <v>759</v>
      </c>
      <c r="J659" s="66" t="s">
        <v>772</v>
      </c>
      <c r="K659" s="66">
        <v>2006</v>
      </c>
      <c r="L659" s="66" t="s">
        <v>1562</v>
      </c>
      <c r="M659" s="66">
        <v>3363900</v>
      </c>
      <c r="N659" s="66" t="s">
        <v>689</v>
      </c>
      <c r="O659" s="66" t="s">
        <v>690</v>
      </c>
      <c r="P659" s="66" t="s">
        <v>691</v>
      </c>
      <c r="Q659" s="66">
        <v>20700100402</v>
      </c>
      <c r="R659" s="66" t="s">
        <v>692</v>
      </c>
      <c r="S659" s="66" t="s">
        <v>468</v>
      </c>
      <c r="T659" s="66">
        <v>8.0299999999999994</v>
      </c>
      <c r="U659" s="66" t="s">
        <v>9</v>
      </c>
      <c r="V659" s="66">
        <v>1</v>
      </c>
      <c r="W659" s="66" t="s">
        <v>733</v>
      </c>
    </row>
    <row r="660" spans="1:23" x14ac:dyDescent="0.25">
      <c r="A660" s="66" t="s">
        <v>1563</v>
      </c>
      <c r="B660" s="66" t="s">
        <v>1564</v>
      </c>
      <c r="C660" s="66">
        <v>24905</v>
      </c>
      <c r="D660" s="66">
        <v>43368385</v>
      </c>
      <c r="E660" s="66">
        <v>1827</v>
      </c>
      <c r="F660" s="67">
        <v>43146.643510104201</v>
      </c>
      <c r="G660" s="66" t="s">
        <v>770</v>
      </c>
      <c r="H660" s="66" t="s">
        <v>771</v>
      </c>
      <c r="I660" s="66">
        <v>759</v>
      </c>
      <c r="J660" s="66" t="s">
        <v>772</v>
      </c>
      <c r="K660" s="66">
        <v>2006</v>
      </c>
      <c r="L660" s="66" t="s">
        <v>1564</v>
      </c>
      <c r="M660" s="66">
        <v>3363899</v>
      </c>
      <c r="N660" s="66" t="s">
        <v>689</v>
      </c>
      <c r="O660" s="66" t="s">
        <v>690</v>
      </c>
      <c r="P660" s="66" t="s">
        <v>691</v>
      </c>
      <c r="Q660" s="66">
        <v>20700100306</v>
      </c>
      <c r="R660" s="66" t="s">
        <v>692</v>
      </c>
      <c r="S660" s="66" t="s">
        <v>468</v>
      </c>
      <c r="T660" s="66">
        <v>8.57</v>
      </c>
      <c r="U660" s="66" t="s">
        <v>9</v>
      </c>
      <c r="V660" s="66">
        <v>1</v>
      </c>
      <c r="W660" s="66" t="s">
        <v>733</v>
      </c>
    </row>
    <row r="661" spans="1:23" x14ac:dyDescent="0.25">
      <c r="A661" s="66" t="s">
        <v>1563</v>
      </c>
      <c r="B661" s="66" t="s">
        <v>1564</v>
      </c>
      <c r="C661" s="66">
        <v>38213</v>
      </c>
      <c r="D661" s="66">
        <v>43365143</v>
      </c>
      <c r="E661" s="66">
        <v>1827</v>
      </c>
      <c r="F661" s="67">
        <v>43146.643510104201</v>
      </c>
      <c r="G661" s="66" t="s">
        <v>770</v>
      </c>
      <c r="H661" s="66" t="s">
        <v>771</v>
      </c>
      <c r="I661" s="66">
        <v>759</v>
      </c>
      <c r="J661" s="66" t="s">
        <v>772</v>
      </c>
      <c r="K661" s="66">
        <v>2006</v>
      </c>
      <c r="L661" s="66" t="s">
        <v>1564</v>
      </c>
      <c r="M661" s="66">
        <v>3363899</v>
      </c>
      <c r="N661" s="66" t="s">
        <v>689</v>
      </c>
      <c r="O661" s="66" t="s">
        <v>690</v>
      </c>
      <c r="P661" s="66" t="s">
        <v>691</v>
      </c>
      <c r="Q661" s="66">
        <v>20700100306</v>
      </c>
      <c r="R661" s="66" t="s">
        <v>692</v>
      </c>
      <c r="S661" s="66" t="s">
        <v>252</v>
      </c>
      <c r="T661" s="66">
        <v>18.338999999999999</v>
      </c>
      <c r="U661" s="66" t="s">
        <v>9</v>
      </c>
      <c r="V661" s="66">
        <v>1</v>
      </c>
      <c r="W661" s="66" t="s">
        <v>733</v>
      </c>
    </row>
    <row r="662" spans="1:23" x14ac:dyDescent="0.25">
      <c r="A662" s="66" t="s">
        <v>1563</v>
      </c>
      <c r="B662" s="66" t="s">
        <v>1564</v>
      </c>
      <c r="C662" s="66">
        <v>38214</v>
      </c>
      <c r="D662" s="66">
        <v>43365144</v>
      </c>
      <c r="E662" s="66">
        <v>1827</v>
      </c>
      <c r="F662" s="67">
        <v>43146.643510104201</v>
      </c>
      <c r="G662" s="66" t="s">
        <v>770</v>
      </c>
      <c r="H662" s="66" t="s">
        <v>771</v>
      </c>
      <c r="I662" s="66">
        <v>759</v>
      </c>
      <c r="J662" s="66" t="s">
        <v>772</v>
      </c>
      <c r="K662" s="66">
        <v>2006</v>
      </c>
      <c r="L662" s="66" t="s">
        <v>1564</v>
      </c>
      <c r="M662" s="66">
        <v>3363899</v>
      </c>
      <c r="N662" s="66" t="s">
        <v>689</v>
      </c>
      <c r="O662" s="66" t="s">
        <v>690</v>
      </c>
      <c r="P662" s="66" t="s">
        <v>691</v>
      </c>
      <c r="Q662" s="66">
        <v>20700100306</v>
      </c>
      <c r="R662" s="66" t="s">
        <v>692</v>
      </c>
      <c r="S662" s="66" t="s">
        <v>251</v>
      </c>
      <c r="T662" s="66">
        <v>0.71419999999999995</v>
      </c>
      <c r="U662" s="66" t="s">
        <v>45</v>
      </c>
      <c r="V662" s="66">
        <v>1</v>
      </c>
      <c r="W662" s="66" t="s">
        <v>733</v>
      </c>
    </row>
    <row r="663" spans="1:23" x14ac:dyDescent="0.25">
      <c r="A663" s="66" t="s">
        <v>1565</v>
      </c>
      <c r="B663" s="66" t="s">
        <v>1566</v>
      </c>
      <c r="C663" s="66">
        <v>37541</v>
      </c>
      <c r="D663" s="66">
        <v>43365141</v>
      </c>
      <c r="E663" s="66">
        <v>1827</v>
      </c>
      <c r="F663" s="67">
        <v>43146.643510104201</v>
      </c>
      <c r="G663" s="66" t="s">
        <v>770</v>
      </c>
      <c r="H663" s="66" t="s">
        <v>771</v>
      </c>
      <c r="I663" s="66">
        <v>759</v>
      </c>
      <c r="J663" s="66" t="s">
        <v>772</v>
      </c>
      <c r="K663" s="66">
        <v>2006</v>
      </c>
      <c r="L663" s="66" t="s">
        <v>1566</v>
      </c>
      <c r="M663" s="66">
        <v>3363898</v>
      </c>
      <c r="N663" s="66" t="s">
        <v>689</v>
      </c>
      <c r="O663" s="66" t="s">
        <v>690</v>
      </c>
      <c r="P663" s="66" t="s">
        <v>691</v>
      </c>
      <c r="Q663" s="66">
        <v>20700100402</v>
      </c>
      <c r="R663" s="66" t="s">
        <v>692</v>
      </c>
      <c r="S663" s="66" t="s">
        <v>468</v>
      </c>
      <c r="T663" s="66">
        <v>0.1</v>
      </c>
      <c r="U663" s="66" t="s">
        <v>9</v>
      </c>
      <c r="V663" s="66">
        <v>1</v>
      </c>
      <c r="W663" s="66" t="s">
        <v>733</v>
      </c>
    </row>
    <row r="664" spans="1:23" x14ac:dyDescent="0.25">
      <c r="A664" s="66" t="s">
        <v>1565</v>
      </c>
      <c r="B664" s="66" t="s">
        <v>1566</v>
      </c>
      <c r="C664" s="66">
        <v>37542</v>
      </c>
      <c r="D664" s="66">
        <v>43365142</v>
      </c>
      <c r="E664" s="66">
        <v>1827</v>
      </c>
      <c r="F664" s="67">
        <v>43146.643510104201</v>
      </c>
      <c r="G664" s="66" t="s">
        <v>770</v>
      </c>
      <c r="H664" s="66" t="s">
        <v>771</v>
      </c>
      <c r="I664" s="66">
        <v>759</v>
      </c>
      <c r="J664" s="66" t="s">
        <v>772</v>
      </c>
      <c r="K664" s="66">
        <v>2006</v>
      </c>
      <c r="L664" s="66" t="s">
        <v>1566</v>
      </c>
      <c r="M664" s="66">
        <v>3363898</v>
      </c>
      <c r="N664" s="66" t="s">
        <v>689</v>
      </c>
      <c r="O664" s="66" t="s">
        <v>690</v>
      </c>
      <c r="P664" s="66" t="s">
        <v>691</v>
      </c>
      <c r="Q664" s="66">
        <v>20700100402</v>
      </c>
      <c r="R664" s="66" t="s">
        <v>692</v>
      </c>
      <c r="S664" s="66" t="s">
        <v>252</v>
      </c>
      <c r="T664" s="66">
        <v>5.2409999999999997</v>
      </c>
      <c r="U664" s="66" t="s">
        <v>9</v>
      </c>
      <c r="V664" s="66">
        <v>1</v>
      </c>
      <c r="W664" s="66" t="s">
        <v>733</v>
      </c>
    </row>
    <row r="665" spans="1:23" x14ac:dyDescent="0.25">
      <c r="A665" s="66" t="s">
        <v>1565</v>
      </c>
      <c r="B665" s="66" t="s">
        <v>1566</v>
      </c>
      <c r="C665" s="66">
        <v>57664</v>
      </c>
      <c r="D665" s="66">
        <v>43414782</v>
      </c>
      <c r="E665" s="66">
        <v>1827</v>
      </c>
      <c r="F665" s="67">
        <v>43146.643510104201</v>
      </c>
      <c r="G665" s="66" t="s">
        <v>770</v>
      </c>
      <c r="H665" s="66" t="s">
        <v>771</v>
      </c>
      <c r="I665" s="66">
        <v>759</v>
      </c>
      <c r="J665" s="66" t="s">
        <v>772</v>
      </c>
      <c r="K665" s="66">
        <v>2006</v>
      </c>
      <c r="L665" s="66" t="s">
        <v>1566</v>
      </c>
      <c r="M665" s="66">
        <v>3363898</v>
      </c>
      <c r="N665" s="66" t="s">
        <v>689</v>
      </c>
      <c r="O665" s="66" t="s">
        <v>690</v>
      </c>
      <c r="P665" s="66" t="s">
        <v>691</v>
      </c>
      <c r="Q665" s="66">
        <v>20700100402</v>
      </c>
      <c r="R665" s="66" t="s">
        <v>692</v>
      </c>
      <c r="S665" s="66" t="s">
        <v>251</v>
      </c>
      <c r="T665" s="66">
        <v>8.3000000000000001E-3</v>
      </c>
      <c r="U665" s="66" t="s">
        <v>45</v>
      </c>
      <c r="V665" s="66">
        <v>1</v>
      </c>
      <c r="W665" s="66" t="s">
        <v>733</v>
      </c>
    </row>
    <row r="666" spans="1:23" x14ac:dyDescent="0.25">
      <c r="A666" s="66" t="s">
        <v>1567</v>
      </c>
      <c r="B666" s="66" t="s">
        <v>1568</v>
      </c>
      <c r="C666" s="66">
        <v>24615</v>
      </c>
      <c r="D666" s="66">
        <v>43368383</v>
      </c>
      <c r="E666" s="66">
        <v>1827</v>
      </c>
      <c r="F666" s="67">
        <v>43146.643510104201</v>
      </c>
      <c r="G666" s="66" t="s">
        <v>770</v>
      </c>
      <c r="H666" s="66" t="s">
        <v>771</v>
      </c>
      <c r="I666" s="66">
        <v>759</v>
      </c>
      <c r="J666" s="66" t="s">
        <v>772</v>
      </c>
      <c r="K666" s="66">
        <v>2006</v>
      </c>
      <c r="L666" s="66" t="s">
        <v>1568</v>
      </c>
      <c r="M666" s="66">
        <v>3363897</v>
      </c>
      <c r="N666" s="66" t="s">
        <v>689</v>
      </c>
      <c r="O666" s="66" t="s">
        <v>690</v>
      </c>
      <c r="P666" s="66" t="s">
        <v>691</v>
      </c>
      <c r="Q666" s="66">
        <v>20700100306</v>
      </c>
      <c r="R666" s="66" t="s">
        <v>692</v>
      </c>
      <c r="S666" s="66" t="s">
        <v>468</v>
      </c>
      <c r="T666" s="66">
        <v>0.42</v>
      </c>
      <c r="U666" s="66" t="s">
        <v>9</v>
      </c>
      <c r="V666" s="66">
        <v>1</v>
      </c>
      <c r="W666" s="66" t="s">
        <v>733</v>
      </c>
    </row>
    <row r="667" spans="1:23" x14ac:dyDescent="0.25">
      <c r="A667" s="66" t="s">
        <v>1567</v>
      </c>
      <c r="B667" s="66" t="s">
        <v>1568</v>
      </c>
      <c r="C667" s="66">
        <v>24616</v>
      </c>
      <c r="D667" s="66">
        <v>43368384</v>
      </c>
      <c r="E667" s="66">
        <v>1827</v>
      </c>
      <c r="F667" s="67">
        <v>43146.643510104201</v>
      </c>
      <c r="G667" s="66" t="s">
        <v>770</v>
      </c>
      <c r="H667" s="66" t="s">
        <v>771</v>
      </c>
      <c r="I667" s="66">
        <v>759</v>
      </c>
      <c r="J667" s="66" t="s">
        <v>772</v>
      </c>
      <c r="K667" s="66">
        <v>2006</v>
      </c>
      <c r="L667" s="66" t="s">
        <v>1568</v>
      </c>
      <c r="M667" s="66">
        <v>3363897</v>
      </c>
      <c r="N667" s="66" t="s">
        <v>689</v>
      </c>
      <c r="O667" s="66" t="s">
        <v>690</v>
      </c>
      <c r="P667" s="66" t="s">
        <v>691</v>
      </c>
      <c r="Q667" s="66">
        <v>20700100306</v>
      </c>
      <c r="R667" s="66" t="s">
        <v>692</v>
      </c>
      <c r="S667" s="66" t="s">
        <v>252</v>
      </c>
      <c r="T667" s="66">
        <v>0.82</v>
      </c>
      <c r="U667" s="66" t="s">
        <v>9</v>
      </c>
      <c r="V667" s="66">
        <v>1</v>
      </c>
      <c r="W667" s="66" t="s">
        <v>733</v>
      </c>
    </row>
    <row r="668" spans="1:23" x14ac:dyDescent="0.25">
      <c r="A668" s="66" t="s">
        <v>1567</v>
      </c>
      <c r="B668" s="66" t="s">
        <v>1568</v>
      </c>
      <c r="C668" s="66">
        <v>34121</v>
      </c>
      <c r="D668" s="66">
        <v>43364519</v>
      </c>
      <c r="E668" s="66">
        <v>1827</v>
      </c>
      <c r="F668" s="67">
        <v>43146.643510104201</v>
      </c>
      <c r="G668" s="66" t="s">
        <v>770</v>
      </c>
      <c r="H668" s="66" t="s">
        <v>771</v>
      </c>
      <c r="I668" s="66">
        <v>759</v>
      </c>
      <c r="J668" s="66" t="s">
        <v>772</v>
      </c>
      <c r="K668" s="66">
        <v>2006</v>
      </c>
      <c r="L668" s="66" t="s">
        <v>1568</v>
      </c>
      <c r="M668" s="66">
        <v>3363897</v>
      </c>
      <c r="N668" s="66" t="s">
        <v>689</v>
      </c>
      <c r="O668" s="66" t="s">
        <v>690</v>
      </c>
      <c r="P668" s="66" t="s">
        <v>691</v>
      </c>
      <c r="Q668" s="66">
        <v>20700100306</v>
      </c>
      <c r="R668" s="66" t="s">
        <v>692</v>
      </c>
      <c r="S668" s="66" t="s">
        <v>251</v>
      </c>
      <c r="T668" s="66">
        <v>3.5000000000000003E-2</v>
      </c>
      <c r="U668" s="66" t="s">
        <v>45</v>
      </c>
      <c r="V668" s="66">
        <v>1</v>
      </c>
      <c r="W668" s="66" t="s">
        <v>733</v>
      </c>
    </row>
    <row r="669" spans="1:23" x14ac:dyDescent="0.25">
      <c r="A669" s="66" t="s">
        <v>1569</v>
      </c>
      <c r="B669" s="66" t="s">
        <v>1570</v>
      </c>
      <c r="C669" s="66">
        <v>26953</v>
      </c>
      <c r="D669" s="66">
        <v>43368550</v>
      </c>
      <c r="E669" s="66">
        <v>1827</v>
      </c>
      <c r="F669" s="67">
        <v>43146.643510104201</v>
      </c>
      <c r="G669" s="66" t="s">
        <v>770</v>
      </c>
      <c r="H669" s="66" t="s">
        <v>771</v>
      </c>
      <c r="I669" s="66">
        <v>759</v>
      </c>
      <c r="J669" s="66" t="s">
        <v>772</v>
      </c>
      <c r="K669" s="66">
        <v>2006</v>
      </c>
      <c r="L669" s="66" t="s">
        <v>1570</v>
      </c>
      <c r="M669" s="66">
        <v>3363896</v>
      </c>
      <c r="N669" s="66" t="s">
        <v>689</v>
      </c>
      <c r="O669" s="66" t="s">
        <v>690</v>
      </c>
      <c r="P669" s="66" t="s">
        <v>691</v>
      </c>
      <c r="Q669" s="66">
        <v>20700100306</v>
      </c>
      <c r="R669" s="66" t="s">
        <v>692</v>
      </c>
      <c r="S669" s="66" t="s">
        <v>468</v>
      </c>
      <c r="T669" s="66">
        <v>0.65</v>
      </c>
      <c r="U669" s="66" t="s">
        <v>9</v>
      </c>
      <c r="V669" s="66">
        <v>1</v>
      </c>
      <c r="W669" s="66" t="s">
        <v>733</v>
      </c>
    </row>
    <row r="670" spans="1:23" x14ac:dyDescent="0.25">
      <c r="A670" s="66" t="s">
        <v>1569</v>
      </c>
      <c r="B670" s="66" t="s">
        <v>1570</v>
      </c>
      <c r="C670" s="66">
        <v>39913</v>
      </c>
      <c r="D670" s="66">
        <v>43365058</v>
      </c>
      <c r="E670" s="66">
        <v>1827</v>
      </c>
      <c r="F670" s="67">
        <v>43146.643510104201</v>
      </c>
      <c r="G670" s="66" t="s">
        <v>770</v>
      </c>
      <c r="H670" s="66" t="s">
        <v>771</v>
      </c>
      <c r="I670" s="66">
        <v>759</v>
      </c>
      <c r="J670" s="66" t="s">
        <v>772</v>
      </c>
      <c r="K670" s="66">
        <v>2006</v>
      </c>
      <c r="L670" s="66" t="s">
        <v>1570</v>
      </c>
      <c r="M670" s="66">
        <v>3363896</v>
      </c>
      <c r="N670" s="66" t="s">
        <v>689</v>
      </c>
      <c r="O670" s="66" t="s">
        <v>690</v>
      </c>
      <c r="P670" s="66" t="s">
        <v>691</v>
      </c>
      <c r="Q670" s="66">
        <v>20700100306</v>
      </c>
      <c r="R670" s="66" t="s">
        <v>692</v>
      </c>
      <c r="S670" s="66" t="s">
        <v>251</v>
      </c>
      <c r="T670" s="66">
        <v>5.4199999999999998E-2</v>
      </c>
      <c r="U670" s="66" t="s">
        <v>45</v>
      </c>
      <c r="V670" s="66">
        <v>1</v>
      </c>
      <c r="W670" s="66" t="s">
        <v>733</v>
      </c>
    </row>
    <row r="671" spans="1:23" x14ac:dyDescent="0.25">
      <c r="A671" s="66" t="s">
        <v>1569</v>
      </c>
      <c r="B671" s="66" t="s">
        <v>1570</v>
      </c>
      <c r="C671" s="66">
        <v>61176</v>
      </c>
      <c r="D671" s="66">
        <v>43414781</v>
      </c>
      <c r="E671" s="66">
        <v>1827</v>
      </c>
      <c r="F671" s="67">
        <v>43146.643510104201</v>
      </c>
      <c r="G671" s="66" t="s">
        <v>770</v>
      </c>
      <c r="H671" s="66" t="s">
        <v>771</v>
      </c>
      <c r="I671" s="66">
        <v>759</v>
      </c>
      <c r="J671" s="66" t="s">
        <v>772</v>
      </c>
      <c r="K671" s="66">
        <v>2006</v>
      </c>
      <c r="L671" s="66" t="s">
        <v>1570</v>
      </c>
      <c r="M671" s="66">
        <v>3363896</v>
      </c>
      <c r="N671" s="66" t="s">
        <v>689</v>
      </c>
      <c r="O671" s="66" t="s">
        <v>690</v>
      </c>
      <c r="P671" s="66" t="s">
        <v>691</v>
      </c>
      <c r="Q671" s="66">
        <v>20700100306</v>
      </c>
      <c r="R671" s="66" t="s">
        <v>692</v>
      </c>
      <c r="S671" s="66" t="s">
        <v>252</v>
      </c>
      <c r="T671" s="66">
        <v>2.2559999999999998</v>
      </c>
      <c r="U671" s="66" t="s">
        <v>9</v>
      </c>
      <c r="V671" s="66">
        <v>1</v>
      </c>
      <c r="W671" s="66" t="s">
        <v>733</v>
      </c>
    </row>
    <row r="672" spans="1:23" x14ac:dyDescent="0.25">
      <c r="A672" s="66" t="s">
        <v>1571</v>
      </c>
      <c r="B672" s="66" t="s">
        <v>1572</v>
      </c>
      <c r="C672" s="66">
        <v>26276</v>
      </c>
      <c r="D672" s="66">
        <v>43368381</v>
      </c>
      <c r="E672" s="66">
        <v>1827</v>
      </c>
      <c r="F672" s="67">
        <v>43146.643510104201</v>
      </c>
      <c r="G672" s="66" t="s">
        <v>770</v>
      </c>
      <c r="H672" s="66" t="s">
        <v>771</v>
      </c>
      <c r="I672" s="66">
        <v>759</v>
      </c>
      <c r="J672" s="66" t="s">
        <v>772</v>
      </c>
      <c r="K672" s="66">
        <v>2006</v>
      </c>
      <c r="L672" s="66" t="s">
        <v>1572</v>
      </c>
      <c r="M672" s="66">
        <v>3363895</v>
      </c>
      <c r="N672" s="66" t="s">
        <v>689</v>
      </c>
      <c r="O672" s="66" t="s">
        <v>690</v>
      </c>
      <c r="P672" s="66" t="s">
        <v>691</v>
      </c>
      <c r="Q672" s="66"/>
      <c r="R672" s="66" t="s">
        <v>692</v>
      </c>
      <c r="S672" s="66" t="s">
        <v>252</v>
      </c>
      <c r="T672" s="66">
        <v>0.81</v>
      </c>
      <c r="U672" s="66" t="s">
        <v>9</v>
      </c>
      <c r="V672" s="66">
        <v>1</v>
      </c>
      <c r="W672" s="66" t="s">
        <v>733</v>
      </c>
    </row>
    <row r="673" spans="1:23" x14ac:dyDescent="0.25">
      <c r="A673" s="66" t="s">
        <v>1571</v>
      </c>
      <c r="B673" s="66" t="s">
        <v>1572</v>
      </c>
      <c r="C673" s="66">
        <v>26277</v>
      </c>
      <c r="D673" s="66">
        <v>43368382</v>
      </c>
      <c r="E673" s="66">
        <v>1827</v>
      </c>
      <c r="F673" s="67">
        <v>43146.643510104201</v>
      </c>
      <c r="G673" s="66" t="s">
        <v>770</v>
      </c>
      <c r="H673" s="66" t="s">
        <v>771</v>
      </c>
      <c r="I673" s="66">
        <v>759</v>
      </c>
      <c r="J673" s="66" t="s">
        <v>772</v>
      </c>
      <c r="K673" s="66">
        <v>2006</v>
      </c>
      <c r="L673" s="66" t="s">
        <v>1572</v>
      </c>
      <c r="M673" s="66">
        <v>3363895</v>
      </c>
      <c r="N673" s="66" t="s">
        <v>689</v>
      </c>
      <c r="O673" s="66" t="s">
        <v>690</v>
      </c>
      <c r="P673" s="66" t="s">
        <v>691</v>
      </c>
      <c r="Q673" s="66"/>
      <c r="R673" s="66" t="s">
        <v>692</v>
      </c>
      <c r="S673" s="66" t="s">
        <v>251</v>
      </c>
      <c r="T673" s="66">
        <v>5.5E-2</v>
      </c>
      <c r="U673" s="66" t="s">
        <v>45</v>
      </c>
      <c r="V673" s="66">
        <v>1</v>
      </c>
      <c r="W673" s="66" t="s">
        <v>733</v>
      </c>
    </row>
    <row r="674" spans="1:23" x14ac:dyDescent="0.25">
      <c r="A674" s="66" t="s">
        <v>1571</v>
      </c>
      <c r="B674" s="66" t="s">
        <v>1572</v>
      </c>
      <c r="C674" s="66">
        <v>57124</v>
      </c>
      <c r="D674" s="66">
        <v>43414780</v>
      </c>
      <c r="E674" s="66">
        <v>1827</v>
      </c>
      <c r="F674" s="67">
        <v>43146.643510104201</v>
      </c>
      <c r="G674" s="66" t="s">
        <v>770</v>
      </c>
      <c r="H674" s="66" t="s">
        <v>771</v>
      </c>
      <c r="I674" s="66">
        <v>759</v>
      </c>
      <c r="J674" s="66" t="s">
        <v>772</v>
      </c>
      <c r="K674" s="66">
        <v>2006</v>
      </c>
      <c r="L674" s="66" t="s">
        <v>1572</v>
      </c>
      <c r="M674" s="66">
        <v>3363895</v>
      </c>
      <c r="N674" s="66" t="s">
        <v>689</v>
      </c>
      <c r="O674" s="66" t="s">
        <v>690</v>
      </c>
      <c r="P674" s="66" t="s">
        <v>691</v>
      </c>
      <c r="Q674" s="66"/>
      <c r="R674" s="66" t="s">
        <v>692</v>
      </c>
      <c r="S674" s="66" t="s">
        <v>468</v>
      </c>
      <c r="T674" s="66">
        <v>0.66</v>
      </c>
      <c r="U674" s="66" t="s">
        <v>9</v>
      </c>
      <c r="V674" s="66">
        <v>1</v>
      </c>
      <c r="W674" s="66" t="s">
        <v>733</v>
      </c>
    </row>
    <row r="675" spans="1:23" x14ac:dyDescent="0.25">
      <c r="A675" s="66" t="s">
        <v>1573</v>
      </c>
      <c r="B675" s="66" t="s">
        <v>1574</v>
      </c>
      <c r="C675" s="66">
        <v>26907</v>
      </c>
      <c r="D675" s="66">
        <v>43368380</v>
      </c>
      <c r="E675" s="66">
        <v>1827</v>
      </c>
      <c r="F675" s="67">
        <v>43146.643510104201</v>
      </c>
      <c r="G675" s="66" t="s">
        <v>770</v>
      </c>
      <c r="H675" s="66" t="s">
        <v>771</v>
      </c>
      <c r="I675" s="66">
        <v>759</v>
      </c>
      <c r="J675" s="66" t="s">
        <v>772</v>
      </c>
      <c r="K675" s="66">
        <v>2006</v>
      </c>
      <c r="L675" s="66" t="s">
        <v>1574</v>
      </c>
      <c r="M675" s="66">
        <v>3363894</v>
      </c>
      <c r="N675" s="66" t="s">
        <v>689</v>
      </c>
      <c r="O675" s="66" t="s">
        <v>690</v>
      </c>
      <c r="P675" s="66" t="s">
        <v>691</v>
      </c>
      <c r="Q675" s="66"/>
      <c r="R675" s="66" t="s">
        <v>692</v>
      </c>
      <c r="S675" s="66" t="s">
        <v>252</v>
      </c>
      <c r="T675" s="66">
        <v>0.78</v>
      </c>
      <c r="U675" s="66" t="s">
        <v>9</v>
      </c>
      <c r="V675" s="66">
        <v>1</v>
      </c>
      <c r="W675" s="66" t="s">
        <v>733</v>
      </c>
    </row>
    <row r="676" spans="1:23" x14ac:dyDescent="0.25">
      <c r="A676" s="66" t="s">
        <v>1573</v>
      </c>
      <c r="B676" s="66" t="s">
        <v>1574</v>
      </c>
      <c r="C676" s="66">
        <v>39912</v>
      </c>
      <c r="D676" s="66">
        <v>43365057</v>
      </c>
      <c r="E676" s="66">
        <v>1827</v>
      </c>
      <c r="F676" s="67">
        <v>43146.643510104201</v>
      </c>
      <c r="G676" s="66" t="s">
        <v>770</v>
      </c>
      <c r="H676" s="66" t="s">
        <v>771</v>
      </c>
      <c r="I676" s="66">
        <v>759</v>
      </c>
      <c r="J676" s="66" t="s">
        <v>772</v>
      </c>
      <c r="K676" s="66">
        <v>2006</v>
      </c>
      <c r="L676" s="66" t="s">
        <v>1574</v>
      </c>
      <c r="M676" s="66">
        <v>3363894</v>
      </c>
      <c r="N676" s="66" t="s">
        <v>689</v>
      </c>
      <c r="O676" s="66" t="s">
        <v>690</v>
      </c>
      <c r="P676" s="66" t="s">
        <v>691</v>
      </c>
      <c r="Q676" s="66"/>
      <c r="R676" s="66" t="s">
        <v>692</v>
      </c>
      <c r="S676" s="66" t="s">
        <v>251</v>
      </c>
      <c r="T676" s="66">
        <v>5.5E-2</v>
      </c>
      <c r="U676" s="66" t="s">
        <v>45</v>
      </c>
      <c r="V676" s="66">
        <v>1</v>
      </c>
      <c r="W676" s="66" t="s">
        <v>733</v>
      </c>
    </row>
    <row r="677" spans="1:23" x14ac:dyDescent="0.25">
      <c r="A677" s="66" t="s">
        <v>1573</v>
      </c>
      <c r="B677" s="66" t="s">
        <v>1574</v>
      </c>
      <c r="C677" s="66">
        <v>61177</v>
      </c>
      <c r="D677" s="66">
        <v>43414779</v>
      </c>
      <c r="E677" s="66">
        <v>1827</v>
      </c>
      <c r="F677" s="67">
        <v>43146.643510104201</v>
      </c>
      <c r="G677" s="66" t="s">
        <v>770</v>
      </c>
      <c r="H677" s="66" t="s">
        <v>771</v>
      </c>
      <c r="I677" s="66">
        <v>759</v>
      </c>
      <c r="J677" s="66" t="s">
        <v>772</v>
      </c>
      <c r="K677" s="66">
        <v>2006</v>
      </c>
      <c r="L677" s="66" t="s">
        <v>1574</v>
      </c>
      <c r="M677" s="66">
        <v>3363894</v>
      </c>
      <c r="N677" s="66" t="s">
        <v>689</v>
      </c>
      <c r="O677" s="66" t="s">
        <v>690</v>
      </c>
      <c r="P677" s="66" t="s">
        <v>691</v>
      </c>
      <c r="Q677" s="66"/>
      <c r="R677" s="66" t="s">
        <v>692</v>
      </c>
      <c r="S677" s="66" t="s">
        <v>468</v>
      </c>
      <c r="T677" s="66">
        <v>0.66</v>
      </c>
      <c r="U677" s="66" t="s">
        <v>9</v>
      </c>
      <c r="V677" s="66">
        <v>1</v>
      </c>
      <c r="W677" s="66" t="s">
        <v>733</v>
      </c>
    </row>
    <row r="678" spans="1:23" x14ac:dyDescent="0.25">
      <c r="A678" s="66" t="s">
        <v>1575</v>
      </c>
      <c r="B678" s="66" t="s">
        <v>1576</v>
      </c>
      <c r="C678" s="66">
        <v>25680</v>
      </c>
      <c r="D678" s="66">
        <v>43368377</v>
      </c>
      <c r="E678" s="66">
        <v>1827</v>
      </c>
      <c r="F678" s="67">
        <v>43146.643510104201</v>
      </c>
      <c r="G678" s="66" t="s">
        <v>770</v>
      </c>
      <c r="H678" s="66" t="s">
        <v>771</v>
      </c>
      <c r="I678" s="66">
        <v>759</v>
      </c>
      <c r="J678" s="66" t="s">
        <v>772</v>
      </c>
      <c r="K678" s="66">
        <v>2006</v>
      </c>
      <c r="L678" s="66" t="s">
        <v>1576</v>
      </c>
      <c r="M678" s="66">
        <v>3363893</v>
      </c>
      <c r="N678" s="66" t="s">
        <v>689</v>
      </c>
      <c r="O678" s="66" t="s">
        <v>690</v>
      </c>
      <c r="P678" s="66" t="s">
        <v>691</v>
      </c>
      <c r="Q678" s="66">
        <v>20700100306</v>
      </c>
      <c r="R678" s="66" t="s">
        <v>692</v>
      </c>
      <c r="S678" s="66" t="s">
        <v>468</v>
      </c>
      <c r="T678" s="66">
        <v>1.31</v>
      </c>
      <c r="U678" s="66" t="s">
        <v>9</v>
      </c>
      <c r="V678" s="66">
        <v>1</v>
      </c>
      <c r="W678" s="66" t="s">
        <v>733</v>
      </c>
    </row>
    <row r="679" spans="1:23" x14ac:dyDescent="0.25">
      <c r="A679" s="66" t="s">
        <v>1575</v>
      </c>
      <c r="B679" s="66" t="s">
        <v>1576</v>
      </c>
      <c r="C679" s="66">
        <v>25681</v>
      </c>
      <c r="D679" s="66">
        <v>43368378</v>
      </c>
      <c r="E679" s="66">
        <v>1827</v>
      </c>
      <c r="F679" s="67">
        <v>43146.643510104201</v>
      </c>
      <c r="G679" s="66" t="s">
        <v>770</v>
      </c>
      <c r="H679" s="66" t="s">
        <v>771</v>
      </c>
      <c r="I679" s="66">
        <v>759</v>
      </c>
      <c r="J679" s="66" t="s">
        <v>772</v>
      </c>
      <c r="K679" s="66">
        <v>2006</v>
      </c>
      <c r="L679" s="66" t="s">
        <v>1576</v>
      </c>
      <c r="M679" s="66">
        <v>3363893</v>
      </c>
      <c r="N679" s="66" t="s">
        <v>689</v>
      </c>
      <c r="O679" s="66" t="s">
        <v>690</v>
      </c>
      <c r="P679" s="66" t="s">
        <v>691</v>
      </c>
      <c r="Q679" s="66">
        <v>20700100306</v>
      </c>
      <c r="R679" s="66" t="s">
        <v>692</v>
      </c>
      <c r="S679" s="66" t="s">
        <v>252</v>
      </c>
      <c r="T679" s="66">
        <v>3.9860000000000002</v>
      </c>
      <c r="U679" s="66" t="s">
        <v>9</v>
      </c>
      <c r="V679" s="66">
        <v>1</v>
      </c>
      <c r="W679" s="66" t="s">
        <v>733</v>
      </c>
    </row>
    <row r="680" spans="1:23" x14ac:dyDescent="0.25">
      <c r="A680" s="66" t="s">
        <v>1575</v>
      </c>
      <c r="B680" s="66" t="s">
        <v>1576</v>
      </c>
      <c r="C680" s="66">
        <v>25682</v>
      </c>
      <c r="D680" s="66">
        <v>43368379</v>
      </c>
      <c r="E680" s="66">
        <v>1827</v>
      </c>
      <c r="F680" s="67">
        <v>43146.643510104201</v>
      </c>
      <c r="G680" s="66" t="s">
        <v>770</v>
      </c>
      <c r="H680" s="66" t="s">
        <v>771</v>
      </c>
      <c r="I680" s="66">
        <v>759</v>
      </c>
      <c r="J680" s="66" t="s">
        <v>772</v>
      </c>
      <c r="K680" s="66">
        <v>2006</v>
      </c>
      <c r="L680" s="66" t="s">
        <v>1576</v>
      </c>
      <c r="M680" s="66">
        <v>3363893</v>
      </c>
      <c r="N680" s="66" t="s">
        <v>689</v>
      </c>
      <c r="O680" s="66" t="s">
        <v>690</v>
      </c>
      <c r="P680" s="66" t="s">
        <v>691</v>
      </c>
      <c r="Q680" s="66">
        <v>20700100306</v>
      </c>
      <c r="R680" s="66" t="s">
        <v>692</v>
      </c>
      <c r="S680" s="66" t="s">
        <v>251</v>
      </c>
      <c r="T680" s="66">
        <v>0.10920000000000001</v>
      </c>
      <c r="U680" s="66" t="s">
        <v>45</v>
      </c>
      <c r="V680" s="66">
        <v>1</v>
      </c>
      <c r="W680" s="66" t="s">
        <v>733</v>
      </c>
    </row>
    <row r="681" spans="1:23" x14ac:dyDescent="0.25">
      <c r="A681" s="66" t="s">
        <v>1577</v>
      </c>
      <c r="B681" s="66" t="s">
        <v>1578</v>
      </c>
      <c r="C681" s="66">
        <v>23876</v>
      </c>
      <c r="D681" s="66">
        <v>43368375</v>
      </c>
      <c r="E681" s="66">
        <v>1827</v>
      </c>
      <c r="F681" s="67">
        <v>43146.643510104201</v>
      </c>
      <c r="G681" s="66" t="s">
        <v>770</v>
      </c>
      <c r="H681" s="66" t="s">
        <v>771</v>
      </c>
      <c r="I681" s="66">
        <v>759</v>
      </c>
      <c r="J681" s="66" t="s">
        <v>772</v>
      </c>
      <c r="K681" s="66">
        <v>2006</v>
      </c>
      <c r="L681" s="66" t="s">
        <v>1578</v>
      </c>
      <c r="M681" s="66">
        <v>3363892</v>
      </c>
      <c r="N681" s="66" t="s">
        <v>689</v>
      </c>
      <c r="O681" s="66" t="s">
        <v>690</v>
      </c>
      <c r="P681" s="66" t="s">
        <v>691</v>
      </c>
      <c r="Q681" s="66">
        <v>20700100306</v>
      </c>
      <c r="R681" s="66" t="s">
        <v>692</v>
      </c>
      <c r="S681" s="66" t="s">
        <v>252</v>
      </c>
      <c r="T681" s="66">
        <v>4.2190000000000003</v>
      </c>
      <c r="U681" s="66" t="s">
        <v>9</v>
      </c>
      <c r="V681" s="66">
        <v>1</v>
      </c>
      <c r="W681" s="66" t="s">
        <v>733</v>
      </c>
    </row>
    <row r="682" spans="1:23" x14ac:dyDescent="0.25">
      <c r="A682" s="66" t="s">
        <v>1577</v>
      </c>
      <c r="B682" s="66" t="s">
        <v>1578</v>
      </c>
      <c r="C682" s="66">
        <v>23877</v>
      </c>
      <c r="D682" s="66">
        <v>43368376</v>
      </c>
      <c r="E682" s="66">
        <v>1827</v>
      </c>
      <c r="F682" s="67">
        <v>43146.643510104201</v>
      </c>
      <c r="G682" s="66" t="s">
        <v>770</v>
      </c>
      <c r="H682" s="66" t="s">
        <v>771</v>
      </c>
      <c r="I682" s="66">
        <v>759</v>
      </c>
      <c r="J682" s="66" t="s">
        <v>772</v>
      </c>
      <c r="K682" s="66">
        <v>2006</v>
      </c>
      <c r="L682" s="66" t="s">
        <v>1578</v>
      </c>
      <c r="M682" s="66">
        <v>3363892</v>
      </c>
      <c r="N682" s="66" t="s">
        <v>689</v>
      </c>
      <c r="O682" s="66" t="s">
        <v>690</v>
      </c>
      <c r="P682" s="66" t="s">
        <v>691</v>
      </c>
      <c r="Q682" s="66">
        <v>20700100306</v>
      </c>
      <c r="R682" s="66" t="s">
        <v>692</v>
      </c>
      <c r="S682" s="66" t="s">
        <v>251</v>
      </c>
      <c r="T682" s="66">
        <v>0.12</v>
      </c>
      <c r="U682" s="66" t="s">
        <v>45</v>
      </c>
      <c r="V682" s="66">
        <v>1</v>
      </c>
      <c r="W682" s="66" t="s">
        <v>733</v>
      </c>
    </row>
    <row r="683" spans="1:23" x14ac:dyDescent="0.25">
      <c r="A683" s="66" t="s">
        <v>1577</v>
      </c>
      <c r="B683" s="66" t="s">
        <v>1578</v>
      </c>
      <c r="C683" s="66">
        <v>56975</v>
      </c>
      <c r="D683" s="66">
        <v>43414778</v>
      </c>
      <c r="E683" s="66">
        <v>1827</v>
      </c>
      <c r="F683" s="67">
        <v>43146.643510104201</v>
      </c>
      <c r="G683" s="66" t="s">
        <v>770</v>
      </c>
      <c r="H683" s="66" t="s">
        <v>771</v>
      </c>
      <c r="I683" s="66">
        <v>759</v>
      </c>
      <c r="J683" s="66" t="s">
        <v>772</v>
      </c>
      <c r="K683" s="66">
        <v>2006</v>
      </c>
      <c r="L683" s="66" t="s">
        <v>1578</v>
      </c>
      <c r="M683" s="66">
        <v>3363892</v>
      </c>
      <c r="N683" s="66" t="s">
        <v>689</v>
      </c>
      <c r="O683" s="66" t="s">
        <v>690</v>
      </c>
      <c r="P683" s="66" t="s">
        <v>691</v>
      </c>
      <c r="Q683" s="66">
        <v>20700100306</v>
      </c>
      <c r="R683" s="66" t="s">
        <v>692</v>
      </c>
      <c r="S683" s="66" t="s">
        <v>468</v>
      </c>
      <c r="T683" s="66">
        <v>1.44</v>
      </c>
      <c r="U683" s="66" t="s">
        <v>9</v>
      </c>
      <c r="V683" s="66">
        <v>1</v>
      </c>
      <c r="W683" s="66" t="s">
        <v>733</v>
      </c>
    </row>
    <row r="684" spans="1:23" x14ac:dyDescent="0.25">
      <c r="A684" s="66" t="s">
        <v>1579</v>
      </c>
      <c r="B684" s="66" t="s">
        <v>1580</v>
      </c>
      <c r="C684" s="66">
        <v>37007</v>
      </c>
      <c r="D684" s="66">
        <v>43365018</v>
      </c>
      <c r="E684" s="66">
        <v>1827</v>
      </c>
      <c r="F684" s="67">
        <v>43146.643510104201</v>
      </c>
      <c r="G684" s="66" t="s">
        <v>770</v>
      </c>
      <c r="H684" s="66" t="s">
        <v>771</v>
      </c>
      <c r="I684" s="66">
        <v>759</v>
      </c>
      <c r="J684" s="66" t="s">
        <v>772</v>
      </c>
      <c r="K684" s="66">
        <v>2006</v>
      </c>
      <c r="L684" s="66" t="s">
        <v>1580</v>
      </c>
      <c r="M684" s="66">
        <v>3363891</v>
      </c>
      <c r="N684" s="66" t="s">
        <v>689</v>
      </c>
      <c r="O684" s="66" t="s">
        <v>690</v>
      </c>
      <c r="P684" s="66" t="s">
        <v>691</v>
      </c>
      <c r="Q684" s="66">
        <v>20700100402</v>
      </c>
      <c r="R684" s="66" t="s">
        <v>692</v>
      </c>
      <c r="S684" s="66" t="s">
        <v>251</v>
      </c>
      <c r="T684" s="66">
        <v>0.125</v>
      </c>
      <c r="U684" s="66" t="s">
        <v>45</v>
      </c>
      <c r="V684" s="66">
        <v>1</v>
      </c>
      <c r="W684" s="66" t="s">
        <v>733</v>
      </c>
    </row>
    <row r="685" spans="1:23" x14ac:dyDescent="0.25">
      <c r="A685" s="66" t="s">
        <v>1579</v>
      </c>
      <c r="B685" s="66" t="s">
        <v>1580</v>
      </c>
      <c r="C685" s="66">
        <v>37420</v>
      </c>
      <c r="D685" s="66">
        <v>43365140</v>
      </c>
      <c r="E685" s="66">
        <v>1827</v>
      </c>
      <c r="F685" s="67">
        <v>43146.643510104201</v>
      </c>
      <c r="G685" s="66" t="s">
        <v>770</v>
      </c>
      <c r="H685" s="66" t="s">
        <v>771</v>
      </c>
      <c r="I685" s="66">
        <v>759</v>
      </c>
      <c r="J685" s="66" t="s">
        <v>772</v>
      </c>
      <c r="K685" s="66">
        <v>2006</v>
      </c>
      <c r="L685" s="66" t="s">
        <v>1580</v>
      </c>
      <c r="M685" s="66">
        <v>3363891</v>
      </c>
      <c r="N685" s="66" t="s">
        <v>689</v>
      </c>
      <c r="O685" s="66" t="s">
        <v>690</v>
      </c>
      <c r="P685" s="66" t="s">
        <v>691</v>
      </c>
      <c r="Q685" s="66">
        <v>20700100402</v>
      </c>
      <c r="R685" s="66" t="s">
        <v>692</v>
      </c>
      <c r="S685" s="66" t="s">
        <v>468</v>
      </c>
      <c r="T685" s="66">
        <v>1.5</v>
      </c>
      <c r="U685" s="66" t="s">
        <v>9</v>
      </c>
      <c r="V685" s="66">
        <v>1</v>
      </c>
      <c r="W685" s="66" t="s">
        <v>733</v>
      </c>
    </row>
    <row r="686" spans="1:23" x14ac:dyDescent="0.25">
      <c r="A686" s="66" t="s">
        <v>1579</v>
      </c>
      <c r="B686" s="66" t="s">
        <v>1580</v>
      </c>
      <c r="C686" s="66">
        <v>56976</v>
      </c>
      <c r="D686" s="66">
        <v>43414777</v>
      </c>
      <c r="E686" s="66">
        <v>1827</v>
      </c>
      <c r="F686" s="67">
        <v>43146.643510104201</v>
      </c>
      <c r="G686" s="66" t="s">
        <v>770</v>
      </c>
      <c r="H686" s="66" t="s">
        <v>771</v>
      </c>
      <c r="I686" s="66">
        <v>759</v>
      </c>
      <c r="J686" s="66" t="s">
        <v>772</v>
      </c>
      <c r="K686" s="66">
        <v>2006</v>
      </c>
      <c r="L686" s="66" t="s">
        <v>1580</v>
      </c>
      <c r="M686" s="66">
        <v>3363891</v>
      </c>
      <c r="N686" s="66" t="s">
        <v>689</v>
      </c>
      <c r="O686" s="66" t="s">
        <v>690</v>
      </c>
      <c r="P686" s="66" t="s">
        <v>691</v>
      </c>
      <c r="Q686" s="66">
        <v>20700100402</v>
      </c>
      <c r="R686" s="66" t="s">
        <v>692</v>
      </c>
      <c r="S686" s="66" t="s">
        <v>252</v>
      </c>
      <c r="T686" s="66">
        <v>16.565000000000001</v>
      </c>
      <c r="U686" s="66" t="s">
        <v>9</v>
      </c>
      <c r="V686" s="66">
        <v>1</v>
      </c>
      <c r="W686" s="66" t="s">
        <v>733</v>
      </c>
    </row>
    <row r="687" spans="1:23" x14ac:dyDescent="0.25">
      <c r="A687" s="66" t="s">
        <v>1581</v>
      </c>
      <c r="B687" s="66" t="s">
        <v>1582</v>
      </c>
      <c r="C687" s="66">
        <v>22527</v>
      </c>
      <c r="D687" s="66">
        <v>43372240</v>
      </c>
      <c r="E687" s="66">
        <v>1827</v>
      </c>
      <c r="F687" s="67">
        <v>43146.643510104201</v>
      </c>
      <c r="G687" s="66" t="s">
        <v>770</v>
      </c>
      <c r="H687" s="66" t="s">
        <v>771</v>
      </c>
      <c r="I687" s="66">
        <v>759</v>
      </c>
      <c r="J687" s="66" t="s">
        <v>772</v>
      </c>
      <c r="K687" s="66">
        <v>2006</v>
      </c>
      <c r="L687" s="66" t="s">
        <v>1582</v>
      </c>
      <c r="M687" s="66">
        <v>3363890</v>
      </c>
      <c r="N687" s="66" t="s">
        <v>689</v>
      </c>
      <c r="O687" s="66" t="s">
        <v>690</v>
      </c>
      <c r="P687" s="66" t="s">
        <v>691</v>
      </c>
      <c r="Q687" s="66">
        <v>20700100306</v>
      </c>
      <c r="R687" s="66" t="s">
        <v>692</v>
      </c>
      <c r="S687" s="66" t="s">
        <v>252</v>
      </c>
      <c r="T687" s="66">
        <v>4.7830000000000004</v>
      </c>
      <c r="U687" s="66" t="s">
        <v>9</v>
      </c>
      <c r="V687" s="66">
        <v>1</v>
      </c>
      <c r="W687" s="66" t="s">
        <v>733</v>
      </c>
    </row>
    <row r="688" spans="1:23" x14ac:dyDescent="0.25">
      <c r="A688" s="66" t="s">
        <v>1581</v>
      </c>
      <c r="B688" s="66" t="s">
        <v>1582</v>
      </c>
      <c r="C688" s="66">
        <v>26559</v>
      </c>
      <c r="D688" s="66">
        <v>43368549</v>
      </c>
      <c r="E688" s="66">
        <v>1827</v>
      </c>
      <c r="F688" s="67">
        <v>43146.643510104201</v>
      </c>
      <c r="G688" s="66" t="s">
        <v>770</v>
      </c>
      <c r="H688" s="66" t="s">
        <v>771</v>
      </c>
      <c r="I688" s="66">
        <v>759</v>
      </c>
      <c r="J688" s="66" t="s">
        <v>772</v>
      </c>
      <c r="K688" s="66">
        <v>2006</v>
      </c>
      <c r="L688" s="66" t="s">
        <v>1582</v>
      </c>
      <c r="M688" s="66">
        <v>3363890</v>
      </c>
      <c r="N688" s="66" t="s">
        <v>689</v>
      </c>
      <c r="O688" s="66" t="s">
        <v>690</v>
      </c>
      <c r="P688" s="66" t="s">
        <v>691</v>
      </c>
      <c r="Q688" s="66">
        <v>20700100306</v>
      </c>
      <c r="R688" s="66" t="s">
        <v>692</v>
      </c>
      <c r="S688" s="66" t="s">
        <v>468</v>
      </c>
      <c r="T688" s="66">
        <v>1.61</v>
      </c>
      <c r="U688" s="66" t="s">
        <v>9</v>
      </c>
      <c r="V688" s="66">
        <v>1</v>
      </c>
      <c r="W688" s="66" t="s">
        <v>733</v>
      </c>
    </row>
    <row r="689" spans="1:23" x14ac:dyDescent="0.25">
      <c r="A689" s="66" t="s">
        <v>1581</v>
      </c>
      <c r="B689" s="66" t="s">
        <v>1582</v>
      </c>
      <c r="C689" s="66">
        <v>56859</v>
      </c>
      <c r="D689" s="66">
        <v>43414776</v>
      </c>
      <c r="E689" s="66">
        <v>1827</v>
      </c>
      <c r="F689" s="67">
        <v>43146.643510104201</v>
      </c>
      <c r="G689" s="66" t="s">
        <v>770</v>
      </c>
      <c r="H689" s="66" t="s">
        <v>771</v>
      </c>
      <c r="I689" s="66">
        <v>759</v>
      </c>
      <c r="J689" s="66" t="s">
        <v>772</v>
      </c>
      <c r="K689" s="66">
        <v>2006</v>
      </c>
      <c r="L689" s="66" t="s">
        <v>1582</v>
      </c>
      <c r="M689" s="66">
        <v>3363890</v>
      </c>
      <c r="N689" s="66" t="s">
        <v>689</v>
      </c>
      <c r="O689" s="66" t="s">
        <v>690</v>
      </c>
      <c r="P689" s="66" t="s">
        <v>691</v>
      </c>
      <c r="Q689" s="66">
        <v>20700100306</v>
      </c>
      <c r="R689" s="66" t="s">
        <v>692</v>
      </c>
      <c r="S689" s="66" t="s">
        <v>251</v>
      </c>
      <c r="T689" s="66">
        <v>0.13420000000000001</v>
      </c>
      <c r="U689" s="66" t="s">
        <v>45</v>
      </c>
      <c r="V689" s="66">
        <v>1</v>
      </c>
      <c r="W689" s="66" t="s">
        <v>733</v>
      </c>
    </row>
    <row r="690" spans="1:23" x14ac:dyDescent="0.25">
      <c r="A690" s="66" t="s">
        <v>1583</v>
      </c>
      <c r="B690" s="66" t="s">
        <v>1584</v>
      </c>
      <c r="C690" s="66">
        <v>39815</v>
      </c>
      <c r="D690" s="66">
        <v>43365017</v>
      </c>
      <c r="E690" s="66">
        <v>1827</v>
      </c>
      <c r="F690" s="67">
        <v>43146.643510104201</v>
      </c>
      <c r="G690" s="66" t="s">
        <v>770</v>
      </c>
      <c r="H690" s="66" t="s">
        <v>771</v>
      </c>
      <c r="I690" s="66">
        <v>759</v>
      </c>
      <c r="J690" s="66" t="s">
        <v>772</v>
      </c>
      <c r="K690" s="66">
        <v>2006</v>
      </c>
      <c r="L690" s="66" t="s">
        <v>1584</v>
      </c>
      <c r="M690" s="66">
        <v>3363889</v>
      </c>
      <c r="N690" s="66" t="s">
        <v>689</v>
      </c>
      <c r="O690" s="66" t="s">
        <v>690</v>
      </c>
      <c r="P690" s="66" t="s">
        <v>691</v>
      </c>
      <c r="Q690" s="66">
        <v>20802080302</v>
      </c>
      <c r="R690" s="66" t="s">
        <v>692</v>
      </c>
      <c r="S690" s="66" t="s">
        <v>252</v>
      </c>
      <c r="T690" s="66">
        <v>2.5</v>
      </c>
      <c r="U690" s="66" t="s">
        <v>9</v>
      </c>
      <c r="V690" s="66">
        <v>1</v>
      </c>
      <c r="W690" s="66" t="s">
        <v>733</v>
      </c>
    </row>
    <row r="691" spans="1:23" x14ac:dyDescent="0.25">
      <c r="A691" s="66" t="s">
        <v>1583</v>
      </c>
      <c r="B691" s="66" t="s">
        <v>1584</v>
      </c>
      <c r="C691" s="66">
        <v>61178</v>
      </c>
      <c r="D691" s="66">
        <v>43414775</v>
      </c>
      <c r="E691" s="66">
        <v>1827</v>
      </c>
      <c r="F691" s="67">
        <v>43146.643510104201</v>
      </c>
      <c r="G691" s="66" t="s">
        <v>770</v>
      </c>
      <c r="H691" s="66" t="s">
        <v>771</v>
      </c>
      <c r="I691" s="66">
        <v>759</v>
      </c>
      <c r="J691" s="66" t="s">
        <v>772</v>
      </c>
      <c r="K691" s="66">
        <v>2006</v>
      </c>
      <c r="L691" s="66" t="s">
        <v>1584</v>
      </c>
      <c r="M691" s="66">
        <v>3363889</v>
      </c>
      <c r="N691" s="66" t="s">
        <v>689</v>
      </c>
      <c r="O691" s="66" t="s">
        <v>690</v>
      </c>
      <c r="P691" s="66" t="s">
        <v>691</v>
      </c>
      <c r="Q691" s="66">
        <v>20802080302</v>
      </c>
      <c r="R691" s="66" t="s">
        <v>692</v>
      </c>
      <c r="S691" s="66" t="s">
        <v>251</v>
      </c>
      <c r="T691" s="66">
        <v>0.14000000000000001</v>
      </c>
      <c r="U691" s="66" t="s">
        <v>45</v>
      </c>
      <c r="V691" s="66">
        <v>1</v>
      </c>
      <c r="W691" s="66" t="s">
        <v>733</v>
      </c>
    </row>
    <row r="692" spans="1:23" x14ac:dyDescent="0.25">
      <c r="A692" s="66" t="s">
        <v>1583</v>
      </c>
      <c r="B692" s="66" t="s">
        <v>1584</v>
      </c>
      <c r="C692" s="66">
        <v>61268</v>
      </c>
      <c r="D692" s="66">
        <v>43414774</v>
      </c>
      <c r="E692" s="66">
        <v>1827</v>
      </c>
      <c r="F692" s="67">
        <v>43146.643510104201</v>
      </c>
      <c r="G692" s="66" t="s">
        <v>770</v>
      </c>
      <c r="H692" s="66" t="s">
        <v>771</v>
      </c>
      <c r="I692" s="66">
        <v>759</v>
      </c>
      <c r="J692" s="66" t="s">
        <v>772</v>
      </c>
      <c r="K692" s="66">
        <v>2006</v>
      </c>
      <c r="L692" s="66" t="s">
        <v>1584</v>
      </c>
      <c r="M692" s="66">
        <v>3363889</v>
      </c>
      <c r="N692" s="66" t="s">
        <v>689</v>
      </c>
      <c r="O692" s="66" t="s">
        <v>690</v>
      </c>
      <c r="P692" s="66" t="s">
        <v>691</v>
      </c>
      <c r="Q692" s="66">
        <v>20802080302</v>
      </c>
      <c r="R692" s="66" t="s">
        <v>692</v>
      </c>
      <c r="S692" s="66" t="s">
        <v>468</v>
      </c>
      <c r="T692" s="66">
        <v>1.68</v>
      </c>
      <c r="U692" s="66" t="s">
        <v>9</v>
      </c>
      <c r="V692" s="66">
        <v>1</v>
      </c>
      <c r="W692" s="66" t="s">
        <v>733</v>
      </c>
    </row>
    <row r="693" spans="1:23" x14ac:dyDescent="0.25">
      <c r="A693" s="66" t="s">
        <v>1585</v>
      </c>
      <c r="B693" s="66" t="s">
        <v>1586</v>
      </c>
      <c r="C693" s="66">
        <v>37698</v>
      </c>
      <c r="D693" s="66">
        <v>43365056</v>
      </c>
      <c r="E693" s="66">
        <v>1827</v>
      </c>
      <c r="F693" s="67">
        <v>43146.643510104201</v>
      </c>
      <c r="G693" s="66" t="s">
        <v>770</v>
      </c>
      <c r="H693" s="66" t="s">
        <v>771</v>
      </c>
      <c r="I693" s="66">
        <v>759</v>
      </c>
      <c r="J693" s="66" t="s">
        <v>772</v>
      </c>
      <c r="K693" s="66">
        <v>2006</v>
      </c>
      <c r="L693" s="66" t="s">
        <v>1586</v>
      </c>
      <c r="M693" s="66">
        <v>3363888</v>
      </c>
      <c r="N693" s="66" t="s">
        <v>689</v>
      </c>
      <c r="O693" s="66" t="s">
        <v>690</v>
      </c>
      <c r="P693" s="66" t="s">
        <v>691</v>
      </c>
      <c r="Q693" s="66">
        <v>20700100402</v>
      </c>
      <c r="R693" s="66" t="s">
        <v>692</v>
      </c>
      <c r="S693" s="66" t="s">
        <v>252</v>
      </c>
      <c r="T693" s="66">
        <v>8.0079999999999991</v>
      </c>
      <c r="U693" s="66" t="s">
        <v>9</v>
      </c>
      <c r="V693" s="66">
        <v>1</v>
      </c>
      <c r="W693" s="66" t="s">
        <v>733</v>
      </c>
    </row>
    <row r="694" spans="1:23" x14ac:dyDescent="0.25">
      <c r="A694" s="66" t="s">
        <v>1585</v>
      </c>
      <c r="B694" s="66" t="s">
        <v>1586</v>
      </c>
      <c r="C694" s="66">
        <v>57163</v>
      </c>
      <c r="D694" s="66">
        <v>43414773</v>
      </c>
      <c r="E694" s="66">
        <v>1827</v>
      </c>
      <c r="F694" s="67">
        <v>43146.643510104201</v>
      </c>
      <c r="G694" s="66" t="s">
        <v>770</v>
      </c>
      <c r="H694" s="66" t="s">
        <v>771</v>
      </c>
      <c r="I694" s="66">
        <v>759</v>
      </c>
      <c r="J694" s="66" t="s">
        <v>772</v>
      </c>
      <c r="K694" s="66">
        <v>2006</v>
      </c>
      <c r="L694" s="66" t="s">
        <v>1586</v>
      </c>
      <c r="M694" s="66">
        <v>3363888</v>
      </c>
      <c r="N694" s="66" t="s">
        <v>689</v>
      </c>
      <c r="O694" s="66" t="s">
        <v>690</v>
      </c>
      <c r="P694" s="66" t="s">
        <v>691</v>
      </c>
      <c r="Q694" s="66">
        <v>20700100402</v>
      </c>
      <c r="R694" s="66" t="s">
        <v>692</v>
      </c>
      <c r="S694" s="66" t="s">
        <v>251</v>
      </c>
      <c r="T694" s="66">
        <v>0.15329999999999999</v>
      </c>
      <c r="U694" s="66" t="s">
        <v>45</v>
      </c>
      <c r="V694" s="66">
        <v>1</v>
      </c>
      <c r="W694" s="66" t="s">
        <v>733</v>
      </c>
    </row>
    <row r="695" spans="1:23" x14ac:dyDescent="0.25">
      <c r="A695" s="66" t="s">
        <v>1585</v>
      </c>
      <c r="B695" s="66" t="s">
        <v>1586</v>
      </c>
      <c r="C695" s="66">
        <v>57164</v>
      </c>
      <c r="D695" s="66">
        <v>43414772</v>
      </c>
      <c r="E695" s="66">
        <v>1827</v>
      </c>
      <c r="F695" s="67">
        <v>43146.643510104201</v>
      </c>
      <c r="G695" s="66" t="s">
        <v>770</v>
      </c>
      <c r="H695" s="66" t="s">
        <v>771</v>
      </c>
      <c r="I695" s="66">
        <v>759</v>
      </c>
      <c r="J695" s="66" t="s">
        <v>772</v>
      </c>
      <c r="K695" s="66">
        <v>2006</v>
      </c>
      <c r="L695" s="66" t="s">
        <v>1586</v>
      </c>
      <c r="M695" s="66">
        <v>3363888</v>
      </c>
      <c r="N695" s="66" t="s">
        <v>689</v>
      </c>
      <c r="O695" s="66" t="s">
        <v>690</v>
      </c>
      <c r="P695" s="66" t="s">
        <v>691</v>
      </c>
      <c r="Q695" s="66">
        <v>20700100402</v>
      </c>
      <c r="R695" s="66" t="s">
        <v>692</v>
      </c>
      <c r="S695" s="66" t="s">
        <v>468</v>
      </c>
      <c r="T695" s="66">
        <v>1.84</v>
      </c>
      <c r="U695" s="66" t="s">
        <v>9</v>
      </c>
      <c r="V695" s="66">
        <v>1</v>
      </c>
      <c r="W695" s="66" t="s">
        <v>733</v>
      </c>
    </row>
    <row r="696" spans="1:23" x14ac:dyDescent="0.25">
      <c r="A696" s="66" t="s">
        <v>1587</v>
      </c>
      <c r="B696" s="66" t="s">
        <v>1588</v>
      </c>
      <c r="C696" s="66">
        <v>26906</v>
      </c>
      <c r="D696" s="66">
        <v>43368374</v>
      </c>
      <c r="E696" s="66">
        <v>1827</v>
      </c>
      <c r="F696" s="67">
        <v>43146.643510104201</v>
      </c>
      <c r="G696" s="66" t="s">
        <v>770</v>
      </c>
      <c r="H696" s="66" t="s">
        <v>771</v>
      </c>
      <c r="I696" s="66">
        <v>759</v>
      </c>
      <c r="J696" s="66" t="s">
        <v>772</v>
      </c>
      <c r="K696" s="66">
        <v>2006</v>
      </c>
      <c r="L696" s="66" t="s">
        <v>1588</v>
      </c>
      <c r="M696" s="66">
        <v>3363887</v>
      </c>
      <c r="N696" s="66" t="s">
        <v>689</v>
      </c>
      <c r="O696" s="66" t="s">
        <v>690</v>
      </c>
      <c r="P696" s="66" t="s">
        <v>691</v>
      </c>
      <c r="Q696" s="66">
        <v>20700100805</v>
      </c>
      <c r="R696" s="66" t="s">
        <v>692</v>
      </c>
      <c r="S696" s="66" t="s">
        <v>252</v>
      </c>
      <c r="T696" s="66">
        <v>8.4390000000000001</v>
      </c>
      <c r="U696" s="66" t="s">
        <v>9</v>
      </c>
      <c r="V696" s="66">
        <v>1</v>
      </c>
      <c r="W696" s="66" t="s">
        <v>733</v>
      </c>
    </row>
    <row r="697" spans="1:23" x14ac:dyDescent="0.25">
      <c r="A697" s="66" t="s">
        <v>1587</v>
      </c>
      <c r="B697" s="66" t="s">
        <v>1588</v>
      </c>
      <c r="C697" s="66">
        <v>39915</v>
      </c>
      <c r="D697" s="66">
        <v>43365138</v>
      </c>
      <c r="E697" s="66">
        <v>1827</v>
      </c>
      <c r="F697" s="67">
        <v>43146.643510104201</v>
      </c>
      <c r="G697" s="66" t="s">
        <v>770</v>
      </c>
      <c r="H697" s="66" t="s">
        <v>771</v>
      </c>
      <c r="I697" s="66">
        <v>759</v>
      </c>
      <c r="J697" s="66" t="s">
        <v>772</v>
      </c>
      <c r="K697" s="66">
        <v>2006</v>
      </c>
      <c r="L697" s="66" t="s">
        <v>1588</v>
      </c>
      <c r="M697" s="66">
        <v>3363887</v>
      </c>
      <c r="N697" s="66" t="s">
        <v>689</v>
      </c>
      <c r="O697" s="66" t="s">
        <v>690</v>
      </c>
      <c r="P697" s="66" t="s">
        <v>691</v>
      </c>
      <c r="Q697" s="66">
        <v>20700100805</v>
      </c>
      <c r="R697" s="66" t="s">
        <v>692</v>
      </c>
      <c r="S697" s="66" t="s">
        <v>468</v>
      </c>
      <c r="T697" s="66">
        <v>2.23</v>
      </c>
      <c r="U697" s="66" t="s">
        <v>9</v>
      </c>
      <c r="V697" s="66">
        <v>1</v>
      </c>
      <c r="W697" s="66" t="s">
        <v>733</v>
      </c>
    </row>
    <row r="698" spans="1:23" x14ac:dyDescent="0.25">
      <c r="A698" s="66" t="s">
        <v>1587</v>
      </c>
      <c r="B698" s="66" t="s">
        <v>1588</v>
      </c>
      <c r="C698" s="66">
        <v>39916</v>
      </c>
      <c r="D698" s="66">
        <v>43365139</v>
      </c>
      <c r="E698" s="66">
        <v>1827</v>
      </c>
      <c r="F698" s="67">
        <v>43146.643510104201</v>
      </c>
      <c r="G698" s="66" t="s">
        <v>770</v>
      </c>
      <c r="H698" s="66" t="s">
        <v>771</v>
      </c>
      <c r="I698" s="66">
        <v>759</v>
      </c>
      <c r="J698" s="66" t="s">
        <v>772</v>
      </c>
      <c r="K698" s="66">
        <v>2006</v>
      </c>
      <c r="L698" s="66" t="s">
        <v>1588</v>
      </c>
      <c r="M698" s="66">
        <v>3363887</v>
      </c>
      <c r="N698" s="66" t="s">
        <v>689</v>
      </c>
      <c r="O698" s="66" t="s">
        <v>690</v>
      </c>
      <c r="P698" s="66" t="s">
        <v>691</v>
      </c>
      <c r="Q698" s="66">
        <v>20700100805</v>
      </c>
      <c r="R698" s="66" t="s">
        <v>692</v>
      </c>
      <c r="S698" s="66" t="s">
        <v>251</v>
      </c>
      <c r="T698" s="66">
        <v>0.18579999999999999</v>
      </c>
      <c r="U698" s="66" t="s">
        <v>45</v>
      </c>
      <c r="V698" s="66">
        <v>1</v>
      </c>
      <c r="W698" s="66" t="s">
        <v>733</v>
      </c>
    </row>
    <row r="699" spans="1:23" x14ac:dyDescent="0.25">
      <c r="A699" s="66" t="s">
        <v>1589</v>
      </c>
      <c r="B699" s="66" t="s">
        <v>1590</v>
      </c>
      <c r="C699" s="66">
        <v>24494</v>
      </c>
      <c r="D699" s="66">
        <v>43368372</v>
      </c>
      <c r="E699" s="66">
        <v>1827</v>
      </c>
      <c r="F699" s="67">
        <v>43146.643510104201</v>
      </c>
      <c r="G699" s="66" t="s">
        <v>770</v>
      </c>
      <c r="H699" s="66" t="s">
        <v>771</v>
      </c>
      <c r="I699" s="66">
        <v>759</v>
      </c>
      <c r="J699" s="66" t="s">
        <v>772</v>
      </c>
      <c r="K699" s="66">
        <v>2006</v>
      </c>
      <c r="L699" s="66" t="s">
        <v>1590</v>
      </c>
      <c r="M699" s="66">
        <v>3363886</v>
      </c>
      <c r="N699" s="66" t="s">
        <v>689</v>
      </c>
      <c r="O699" s="66" t="s">
        <v>690</v>
      </c>
      <c r="P699" s="66" t="s">
        <v>691</v>
      </c>
      <c r="Q699" s="66">
        <v>20802060201</v>
      </c>
      <c r="R699" s="66" t="s">
        <v>692</v>
      </c>
      <c r="S699" s="66" t="s">
        <v>468</v>
      </c>
      <c r="T699" s="66">
        <v>2.2776000000000001</v>
      </c>
      <c r="U699" s="66" t="s">
        <v>9</v>
      </c>
      <c r="V699" s="66">
        <v>1</v>
      </c>
      <c r="W699" s="66" t="s">
        <v>733</v>
      </c>
    </row>
    <row r="700" spans="1:23" x14ac:dyDescent="0.25">
      <c r="A700" s="66" t="s">
        <v>1589</v>
      </c>
      <c r="B700" s="66" t="s">
        <v>1590</v>
      </c>
      <c r="C700" s="66">
        <v>24614</v>
      </c>
      <c r="D700" s="66">
        <v>43368373</v>
      </c>
      <c r="E700" s="66">
        <v>1827</v>
      </c>
      <c r="F700" s="67">
        <v>43146.643510104201</v>
      </c>
      <c r="G700" s="66" t="s">
        <v>770</v>
      </c>
      <c r="H700" s="66" t="s">
        <v>771</v>
      </c>
      <c r="I700" s="66">
        <v>759</v>
      </c>
      <c r="J700" s="66" t="s">
        <v>772</v>
      </c>
      <c r="K700" s="66">
        <v>2006</v>
      </c>
      <c r="L700" s="66" t="s">
        <v>1590</v>
      </c>
      <c r="M700" s="66">
        <v>3363886</v>
      </c>
      <c r="N700" s="66" t="s">
        <v>689</v>
      </c>
      <c r="O700" s="66" t="s">
        <v>690</v>
      </c>
      <c r="P700" s="66" t="s">
        <v>691</v>
      </c>
      <c r="Q700" s="66">
        <v>20802060201</v>
      </c>
      <c r="R700" s="66" t="s">
        <v>692</v>
      </c>
      <c r="S700" s="66" t="s">
        <v>252</v>
      </c>
      <c r="T700" s="66">
        <v>7.5919999999999996</v>
      </c>
      <c r="U700" s="66" t="s">
        <v>9</v>
      </c>
      <c r="V700" s="66">
        <v>1</v>
      </c>
      <c r="W700" s="66" t="s">
        <v>733</v>
      </c>
    </row>
    <row r="701" spans="1:23" x14ac:dyDescent="0.25">
      <c r="A701" s="66" t="s">
        <v>1589</v>
      </c>
      <c r="B701" s="66" t="s">
        <v>1590</v>
      </c>
      <c r="C701" s="66">
        <v>34011</v>
      </c>
      <c r="D701" s="66">
        <v>43364518</v>
      </c>
      <c r="E701" s="66">
        <v>1827</v>
      </c>
      <c r="F701" s="67">
        <v>43146.643510104201</v>
      </c>
      <c r="G701" s="66" t="s">
        <v>770</v>
      </c>
      <c r="H701" s="66" t="s">
        <v>771</v>
      </c>
      <c r="I701" s="66">
        <v>759</v>
      </c>
      <c r="J701" s="66" t="s">
        <v>772</v>
      </c>
      <c r="K701" s="66">
        <v>2006</v>
      </c>
      <c r="L701" s="66" t="s">
        <v>1590</v>
      </c>
      <c r="M701" s="66">
        <v>3363886</v>
      </c>
      <c r="N701" s="66" t="s">
        <v>689</v>
      </c>
      <c r="O701" s="66" t="s">
        <v>690</v>
      </c>
      <c r="P701" s="66" t="s">
        <v>691</v>
      </c>
      <c r="Q701" s="66">
        <v>20802060201</v>
      </c>
      <c r="R701" s="66" t="s">
        <v>692</v>
      </c>
      <c r="S701" s="66" t="s">
        <v>251</v>
      </c>
      <c r="T701" s="66">
        <v>0.1898</v>
      </c>
      <c r="U701" s="66" t="s">
        <v>45</v>
      </c>
      <c r="V701" s="66">
        <v>1</v>
      </c>
      <c r="W701" s="66" t="s">
        <v>733</v>
      </c>
    </row>
    <row r="702" spans="1:23" x14ac:dyDescent="0.25">
      <c r="A702" s="66" t="s">
        <v>1591</v>
      </c>
      <c r="B702" s="66" t="s">
        <v>1592</v>
      </c>
      <c r="C702" s="66">
        <v>25972</v>
      </c>
      <c r="D702" s="66">
        <v>43368371</v>
      </c>
      <c r="E702" s="66">
        <v>1827</v>
      </c>
      <c r="F702" s="67">
        <v>43146.643510104201</v>
      </c>
      <c r="G702" s="66" t="s">
        <v>770</v>
      </c>
      <c r="H702" s="66" t="s">
        <v>771</v>
      </c>
      <c r="I702" s="66">
        <v>759</v>
      </c>
      <c r="J702" s="66" t="s">
        <v>772</v>
      </c>
      <c r="K702" s="66">
        <v>2006</v>
      </c>
      <c r="L702" s="66" t="s">
        <v>1592</v>
      </c>
      <c r="M702" s="66">
        <v>3363885</v>
      </c>
      <c r="N702" s="66" t="s">
        <v>689</v>
      </c>
      <c r="O702" s="66" t="s">
        <v>690</v>
      </c>
      <c r="P702" s="66" t="s">
        <v>691</v>
      </c>
      <c r="Q702" s="66">
        <v>20700100306</v>
      </c>
      <c r="R702" s="66" t="s">
        <v>692</v>
      </c>
      <c r="S702" s="66" t="s">
        <v>468</v>
      </c>
      <c r="T702" s="66">
        <v>2.37</v>
      </c>
      <c r="U702" s="66" t="s">
        <v>9</v>
      </c>
      <c r="V702" s="66">
        <v>1</v>
      </c>
      <c r="W702" s="66" t="s">
        <v>733</v>
      </c>
    </row>
    <row r="703" spans="1:23" x14ac:dyDescent="0.25">
      <c r="A703" s="66" t="s">
        <v>1591</v>
      </c>
      <c r="B703" s="66" t="s">
        <v>1592</v>
      </c>
      <c r="C703" s="66">
        <v>37427</v>
      </c>
      <c r="D703" s="66">
        <v>43365016</v>
      </c>
      <c r="E703" s="66">
        <v>1827</v>
      </c>
      <c r="F703" s="67">
        <v>43146.643510104201</v>
      </c>
      <c r="G703" s="66" t="s">
        <v>770</v>
      </c>
      <c r="H703" s="66" t="s">
        <v>771</v>
      </c>
      <c r="I703" s="66">
        <v>759</v>
      </c>
      <c r="J703" s="66" t="s">
        <v>772</v>
      </c>
      <c r="K703" s="66">
        <v>2006</v>
      </c>
      <c r="L703" s="66" t="s">
        <v>1592</v>
      </c>
      <c r="M703" s="66">
        <v>3363885</v>
      </c>
      <c r="N703" s="66" t="s">
        <v>689</v>
      </c>
      <c r="O703" s="66" t="s">
        <v>690</v>
      </c>
      <c r="P703" s="66" t="s">
        <v>691</v>
      </c>
      <c r="Q703" s="66">
        <v>20700100306</v>
      </c>
      <c r="R703" s="66" t="s">
        <v>692</v>
      </c>
      <c r="S703" s="66" t="s">
        <v>252</v>
      </c>
      <c r="T703" s="66">
        <v>3.0569999999999999</v>
      </c>
      <c r="U703" s="66" t="s">
        <v>9</v>
      </c>
      <c r="V703" s="66">
        <v>1</v>
      </c>
      <c r="W703" s="66" t="s">
        <v>733</v>
      </c>
    </row>
    <row r="704" spans="1:23" x14ac:dyDescent="0.25">
      <c r="A704" s="66" t="s">
        <v>1591</v>
      </c>
      <c r="B704" s="66" t="s">
        <v>1592</v>
      </c>
      <c r="C704" s="66">
        <v>37429</v>
      </c>
      <c r="D704" s="66">
        <v>43365055</v>
      </c>
      <c r="E704" s="66">
        <v>1827</v>
      </c>
      <c r="F704" s="67">
        <v>43146.643510104201</v>
      </c>
      <c r="G704" s="66" t="s">
        <v>770</v>
      </c>
      <c r="H704" s="66" t="s">
        <v>771</v>
      </c>
      <c r="I704" s="66">
        <v>759</v>
      </c>
      <c r="J704" s="66" t="s">
        <v>772</v>
      </c>
      <c r="K704" s="66">
        <v>2006</v>
      </c>
      <c r="L704" s="66" t="s">
        <v>1592</v>
      </c>
      <c r="M704" s="66">
        <v>3363885</v>
      </c>
      <c r="N704" s="66" t="s">
        <v>689</v>
      </c>
      <c r="O704" s="66" t="s">
        <v>690</v>
      </c>
      <c r="P704" s="66" t="s">
        <v>691</v>
      </c>
      <c r="Q704" s="66">
        <v>20700100306</v>
      </c>
      <c r="R704" s="66" t="s">
        <v>692</v>
      </c>
      <c r="S704" s="66" t="s">
        <v>251</v>
      </c>
      <c r="T704" s="66">
        <v>0.19750000000000001</v>
      </c>
      <c r="U704" s="66" t="s">
        <v>45</v>
      </c>
      <c r="V704" s="66">
        <v>1</v>
      </c>
      <c r="W704" s="66" t="s">
        <v>733</v>
      </c>
    </row>
    <row r="705" spans="1:23" x14ac:dyDescent="0.25">
      <c r="A705" s="66" t="s">
        <v>1593</v>
      </c>
      <c r="B705" s="66" t="s">
        <v>1594</v>
      </c>
      <c r="C705" s="66">
        <v>38154</v>
      </c>
      <c r="D705" s="66">
        <v>43365052</v>
      </c>
      <c r="E705" s="66">
        <v>1827</v>
      </c>
      <c r="F705" s="67">
        <v>43146.643510104201</v>
      </c>
      <c r="G705" s="66" t="s">
        <v>770</v>
      </c>
      <c r="H705" s="66" t="s">
        <v>771</v>
      </c>
      <c r="I705" s="66">
        <v>759</v>
      </c>
      <c r="J705" s="66" t="s">
        <v>772</v>
      </c>
      <c r="K705" s="66">
        <v>2006</v>
      </c>
      <c r="L705" s="66" t="s">
        <v>1594</v>
      </c>
      <c r="M705" s="66">
        <v>3363884</v>
      </c>
      <c r="N705" s="66" t="s">
        <v>689</v>
      </c>
      <c r="O705" s="66" t="s">
        <v>690</v>
      </c>
      <c r="P705" s="66" t="s">
        <v>691</v>
      </c>
      <c r="Q705" s="66">
        <v>20700100306</v>
      </c>
      <c r="R705" s="66" t="s">
        <v>692</v>
      </c>
      <c r="S705" s="66" t="s">
        <v>468</v>
      </c>
      <c r="T705" s="66">
        <v>3.23</v>
      </c>
      <c r="U705" s="66" t="s">
        <v>9</v>
      </c>
      <c r="V705" s="66">
        <v>1</v>
      </c>
      <c r="W705" s="66" t="s">
        <v>733</v>
      </c>
    </row>
    <row r="706" spans="1:23" x14ac:dyDescent="0.25">
      <c r="A706" s="66" t="s">
        <v>1593</v>
      </c>
      <c r="B706" s="66" t="s">
        <v>1594</v>
      </c>
      <c r="C706" s="66">
        <v>38155</v>
      </c>
      <c r="D706" s="66">
        <v>43365053</v>
      </c>
      <c r="E706" s="66">
        <v>1827</v>
      </c>
      <c r="F706" s="67">
        <v>43146.643510104201</v>
      </c>
      <c r="G706" s="66" t="s">
        <v>770</v>
      </c>
      <c r="H706" s="66" t="s">
        <v>771</v>
      </c>
      <c r="I706" s="66">
        <v>759</v>
      </c>
      <c r="J706" s="66" t="s">
        <v>772</v>
      </c>
      <c r="K706" s="66">
        <v>2006</v>
      </c>
      <c r="L706" s="66" t="s">
        <v>1594</v>
      </c>
      <c r="M706" s="66">
        <v>3363884</v>
      </c>
      <c r="N706" s="66" t="s">
        <v>689</v>
      </c>
      <c r="O706" s="66" t="s">
        <v>690</v>
      </c>
      <c r="P706" s="66" t="s">
        <v>691</v>
      </c>
      <c r="Q706" s="66">
        <v>20700100306</v>
      </c>
      <c r="R706" s="66" t="s">
        <v>692</v>
      </c>
      <c r="S706" s="66" t="s">
        <v>252</v>
      </c>
      <c r="T706" s="66">
        <v>9.1349999999999998</v>
      </c>
      <c r="U706" s="66" t="s">
        <v>9</v>
      </c>
      <c r="V706" s="66">
        <v>1</v>
      </c>
      <c r="W706" s="66" t="s">
        <v>733</v>
      </c>
    </row>
    <row r="707" spans="1:23" x14ac:dyDescent="0.25">
      <c r="A707" s="66" t="s">
        <v>1593</v>
      </c>
      <c r="B707" s="66" t="s">
        <v>1594</v>
      </c>
      <c r="C707" s="66">
        <v>38156</v>
      </c>
      <c r="D707" s="66">
        <v>43365054</v>
      </c>
      <c r="E707" s="66">
        <v>1827</v>
      </c>
      <c r="F707" s="67">
        <v>43146.643510104201</v>
      </c>
      <c r="G707" s="66" t="s">
        <v>770</v>
      </c>
      <c r="H707" s="66" t="s">
        <v>771</v>
      </c>
      <c r="I707" s="66">
        <v>759</v>
      </c>
      <c r="J707" s="66" t="s">
        <v>772</v>
      </c>
      <c r="K707" s="66">
        <v>2006</v>
      </c>
      <c r="L707" s="66" t="s">
        <v>1594</v>
      </c>
      <c r="M707" s="66">
        <v>3363884</v>
      </c>
      <c r="N707" s="66" t="s">
        <v>689</v>
      </c>
      <c r="O707" s="66" t="s">
        <v>690</v>
      </c>
      <c r="P707" s="66" t="s">
        <v>691</v>
      </c>
      <c r="Q707" s="66">
        <v>20700100306</v>
      </c>
      <c r="R707" s="66" t="s">
        <v>692</v>
      </c>
      <c r="S707" s="66" t="s">
        <v>251</v>
      </c>
      <c r="T707" s="66">
        <v>0.26919999999999999</v>
      </c>
      <c r="U707" s="66" t="s">
        <v>45</v>
      </c>
      <c r="V707" s="66">
        <v>1</v>
      </c>
      <c r="W707" s="66" t="s">
        <v>733</v>
      </c>
    </row>
    <row r="708" spans="1:23" x14ac:dyDescent="0.25">
      <c r="A708" s="66" t="s">
        <v>1595</v>
      </c>
      <c r="B708" s="66" t="s">
        <v>1596</v>
      </c>
      <c r="C708" s="66">
        <v>37428</v>
      </c>
      <c r="D708" s="66">
        <v>43365051</v>
      </c>
      <c r="E708" s="66">
        <v>1827</v>
      </c>
      <c r="F708" s="67">
        <v>43146.643510104201</v>
      </c>
      <c r="G708" s="66" t="s">
        <v>770</v>
      </c>
      <c r="H708" s="66" t="s">
        <v>771</v>
      </c>
      <c r="I708" s="66">
        <v>759</v>
      </c>
      <c r="J708" s="66" t="s">
        <v>772</v>
      </c>
      <c r="K708" s="66">
        <v>2006</v>
      </c>
      <c r="L708" s="66" t="s">
        <v>1596</v>
      </c>
      <c r="M708" s="66">
        <v>3363883</v>
      </c>
      <c r="N708" s="66" t="s">
        <v>689</v>
      </c>
      <c r="O708" s="66" t="s">
        <v>690</v>
      </c>
      <c r="P708" s="66" t="s">
        <v>691</v>
      </c>
      <c r="Q708" s="66">
        <v>20802060201</v>
      </c>
      <c r="R708" s="66" t="s">
        <v>692</v>
      </c>
      <c r="S708" s="66" t="s">
        <v>468</v>
      </c>
      <c r="T708" s="66">
        <v>3.4215</v>
      </c>
      <c r="U708" s="66" t="s">
        <v>9</v>
      </c>
      <c r="V708" s="66">
        <v>1</v>
      </c>
      <c r="W708" s="66" t="s">
        <v>733</v>
      </c>
    </row>
    <row r="709" spans="1:23" x14ac:dyDescent="0.25">
      <c r="A709" s="66" t="s">
        <v>1595</v>
      </c>
      <c r="B709" s="66" t="s">
        <v>1596</v>
      </c>
      <c r="C709" s="66">
        <v>57665</v>
      </c>
      <c r="D709" s="66">
        <v>43414771</v>
      </c>
      <c r="E709" s="66">
        <v>1827</v>
      </c>
      <c r="F709" s="67">
        <v>43146.643510104201</v>
      </c>
      <c r="G709" s="66" t="s">
        <v>770</v>
      </c>
      <c r="H709" s="66" t="s">
        <v>771</v>
      </c>
      <c r="I709" s="66">
        <v>759</v>
      </c>
      <c r="J709" s="66" t="s">
        <v>772</v>
      </c>
      <c r="K709" s="66">
        <v>2006</v>
      </c>
      <c r="L709" s="66" t="s">
        <v>1596</v>
      </c>
      <c r="M709" s="66">
        <v>3363883</v>
      </c>
      <c r="N709" s="66" t="s">
        <v>689</v>
      </c>
      <c r="O709" s="66" t="s">
        <v>690</v>
      </c>
      <c r="P709" s="66" t="s">
        <v>691</v>
      </c>
      <c r="Q709" s="66">
        <v>20802060201</v>
      </c>
      <c r="R709" s="66" t="s">
        <v>692</v>
      </c>
      <c r="S709" s="66" t="s">
        <v>251</v>
      </c>
      <c r="T709" s="66">
        <v>0.28510000000000002</v>
      </c>
      <c r="U709" s="66" t="s">
        <v>45</v>
      </c>
      <c r="V709" s="66">
        <v>1</v>
      </c>
      <c r="W709" s="66" t="s">
        <v>733</v>
      </c>
    </row>
    <row r="710" spans="1:23" x14ac:dyDescent="0.25">
      <c r="A710" s="66" t="s">
        <v>1595</v>
      </c>
      <c r="B710" s="66" t="s">
        <v>1596</v>
      </c>
      <c r="C710" s="66">
        <v>57666</v>
      </c>
      <c r="D710" s="66">
        <v>43414770</v>
      </c>
      <c r="E710" s="66">
        <v>1827</v>
      </c>
      <c r="F710" s="67">
        <v>43146.643510104201</v>
      </c>
      <c r="G710" s="66" t="s">
        <v>770</v>
      </c>
      <c r="H710" s="66" t="s">
        <v>771</v>
      </c>
      <c r="I710" s="66">
        <v>759</v>
      </c>
      <c r="J710" s="66" t="s">
        <v>772</v>
      </c>
      <c r="K710" s="66">
        <v>2006</v>
      </c>
      <c r="L710" s="66" t="s">
        <v>1596</v>
      </c>
      <c r="M710" s="66">
        <v>3363883</v>
      </c>
      <c r="N710" s="66" t="s">
        <v>689</v>
      </c>
      <c r="O710" s="66" t="s">
        <v>690</v>
      </c>
      <c r="P710" s="66" t="s">
        <v>691</v>
      </c>
      <c r="Q710" s="66">
        <v>20802060201</v>
      </c>
      <c r="R710" s="66" t="s">
        <v>692</v>
      </c>
      <c r="S710" s="66" t="s">
        <v>252</v>
      </c>
      <c r="T710" s="66">
        <v>6.843</v>
      </c>
      <c r="U710" s="66" t="s">
        <v>9</v>
      </c>
      <c r="V710" s="66">
        <v>1</v>
      </c>
      <c r="W710" s="66" t="s">
        <v>733</v>
      </c>
    </row>
    <row r="711" spans="1:23" x14ac:dyDescent="0.25">
      <c r="A711" s="66" t="s">
        <v>1597</v>
      </c>
      <c r="B711" s="66" t="s">
        <v>1598</v>
      </c>
      <c r="C711" s="66">
        <v>22473</v>
      </c>
      <c r="D711" s="66">
        <v>43372239</v>
      </c>
      <c r="E711" s="66">
        <v>1827</v>
      </c>
      <c r="F711" s="67">
        <v>43146.643510104201</v>
      </c>
      <c r="G711" s="66" t="s">
        <v>770</v>
      </c>
      <c r="H711" s="66" t="s">
        <v>771</v>
      </c>
      <c r="I711" s="66">
        <v>759</v>
      </c>
      <c r="J711" s="66" t="s">
        <v>772</v>
      </c>
      <c r="K711" s="66">
        <v>2006</v>
      </c>
      <c r="L711" s="66" t="s">
        <v>1598</v>
      </c>
      <c r="M711" s="66">
        <v>3363882</v>
      </c>
      <c r="N711" s="66" t="s">
        <v>689</v>
      </c>
      <c r="O711" s="66" t="s">
        <v>690</v>
      </c>
      <c r="P711" s="66" t="s">
        <v>691</v>
      </c>
      <c r="Q711" s="66">
        <v>20700100306</v>
      </c>
      <c r="R711" s="66" t="s">
        <v>692</v>
      </c>
      <c r="S711" s="66" t="s">
        <v>252</v>
      </c>
      <c r="T711" s="66">
        <v>6.3049999999999997</v>
      </c>
      <c r="U711" s="66" t="s">
        <v>9</v>
      </c>
      <c r="V711" s="66">
        <v>1</v>
      </c>
      <c r="W711" s="66" t="s">
        <v>733</v>
      </c>
    </row>
    <row r="712" spans="1:23" x14ac:dyDescent="0.25">
      <c r="A712" s="66" t="s">
        <v>1597</v>
      </c>
      <c r="B712" s="66" t="s">
        <v>1598</v>
      </c>
      <c r="C712" s="66">
        <v>25926</v>
      </c>
      <c r="D712" s="66">
        <v>43368548</v>
      </c>
      <c r="E712" s="66">
        <v>1827</v>
      </c>
      <c r="F712" s="67">
        <v>43146.643510104201</v>
      </c>
      <c r="G712" s="66" t="s">
        <v>770</v>
      </c>
      <c r="H712" s="66" t="s">
        <v>771</v>
      </c>
      <c r="I712" s="66">
        <v>759</v>
      </c>
      <c r="J712" s="66" t="s">
        <v>772</v>
      </c>
      <c r="K712" s="66">
        <v>2006</v>
      </c>
      <c r="L712" s="66" t="s">
        <v>1598</v>
      </c>
      <c r="M712" s="66">
        <v>3363882</v>
      </c>
      <c r="N712" s="66" t="s">
        <v>689</v>
      </c>
      <c r="O712" s="66" t="s">
        <v>690</v>
      </c>
      <c r="P712" s="66" t="s">
        <v>691</v>
      </c>
      <c r="Q712" s="66">
        <v>20700100306</v>
      </c>
      <c r="R712" s="66" t="s">
        <v>692</v>
      </c>
      <c r="S712" s="66" t="s">
        <v>468</v>
      </c>
      <c r="T712" s="66">
        <v>4.5</v>
      </c>
      <c r="U712" s="66" t="s">
        <v>9</v>
      </c>
      <c r="V712" s="66">
        <v>1</v>
      </c>
      <c r="W712" s="66" t="s">
        <v>733</v>
      </c>
    </row>
    <row r="713" spans="1:23" x14ac:dyDescent="0.25">
      <c r="A713" s="66" t="s">
        <v>1597</v>
      </c>
      <c r="B713" s="66" t="s">
        <v>1598</v>
      </c>
      <c r="C713" s="66">
        <v>38153</v>
      </c>
      <c r="D713" s="66">
        <v>43365050</v>
      </c>
      <c r="E713" s="66">
        <v>1827</v>
      </c>
      <c r="F713" s="67">
        <v>43146.643510104201</v>
      </c>
      <c r="G713" s="66" t="s">
        <v>770</v>
      </c>
      <c r="H713" s="66" t="s">
        <v>771</v>
      </c>
      <c r="I713" s="66">
        <v>759</v>
      </c>
      <c r="J713" s="66" t="s">
        <v>772</v>
      </c>
      <c r="K713" s="66">
        <v>2006</v>
      </c>
      <c r="L713" s="66" t="s">
        <v>1598</v>
      </c>
      <c r="M713" s="66">
        <v>3363882</v>
      </c>
      <c r="N713" s="66" t="s">
        <v>689</v>
      </c>
      <c r="O713" s="66" t="s">
        <v>690</v>
      </c>
      <c r="P713" s="66" t="s">
        <v>691</v>
      </c>
      <c r="Q713" s="66">
        <v>20700100306</v>
      </c>
      <c r="R713" s="66" t="s">
        <v>692</v>
      </c>
      <c r="S713" s="66" t="s">
        <v>251</v>
      </c>
      <c r="T713" s="66">
        <v>0.375</v>
      </c>
      <c r="U713" s="66" t="s">
        <v>45</v>
      </c>
      <c r="V713" s="66">
        <v>1</v>
      </c>
      <c r="W713" s="66" t="s">
        <v>733</v>
      </c>
    </row>
    <row r="714" spans="1:23" x14ac:dyDescent="0.25">
      <c r="A714" s="66" t="s">
        <v>1599</v>
      </c>
      <c r="B714" s="66" t="s">
        <v>1600</v>
      </c>
      <c r="C714" s="66">
        <v>26275</v>
      </c>
      <c r="D714" s="66">
        <v>43368370</v>
      </c>
      <c r="E714" s="66">
        <v>1827</v>
      </c>
      <c r="F714" s="67">
        <v>43146.643510104201</v>
      </c>
      <c r="G714" s="66" t="s">
        <v>770</v>
      </c>
      <c r="H714" s="66" t="s">
        <v>771</v>
      </c>
      <c r="I714" s="66">
        <v>759</v>
      </c>
      <c r="J714" s="66" t="s">
        <v>772</v>
      </c>
      <c r="K714" s="66">
        <v>2006</v>
      </c>
      <c r="L714" s="66" t="s">
        <v>1600</v>
      </c>
      <c r="M714" s="66">
        <v>3363881</v>
      </c>
      <c r="N714" s="66" t="s">
        <v>689</v>
      </c>
      <c r="O714" s="66" t="s">
        <v>690</v>
      </c>
      <c r="P714" s="66" t="s">
        <v>691</v>
      </c>
      <c r="Q714" s="66">
        <v>20700100306</v>
      </c>
      <c r="R714" s="66" t="s">
        <v>692</v>
      </c>
      <c r="S714" s="66" t="s">
        <v>252</v>
      </c>
      <c r="T714" s="66">
        <v>6.9969999999999999</v>
      </c>
      <c r="U714" s="66" t="s">
        <v>9</v>
      </c>
      <c r="V714" s="66">
        <v>1</v>
      </c>
      <c r="W714" s="66" t="s">
        <v>733</v>
      </c>
    </row>
    <row r="715" spans="1:23" x14ac:dyDescent="0.25">
      <c r="A715" s="66" t="s">
        <v>1599</v>
      </c>
      <c r="B715" s="66" t="s">
        <v>1600</v>
      </c>
      <c r="C715" s="66">
        <v>30825</v>
      </c>
      <c r="D715" s="66">
        <v>43364517</v>
      </c>
      <c r="E715" s="66">
        <v>1827</v>
      </c>
      <c r="F715" s="67">
        <v>43146.643510104201</v>
      </c>
      <c r="G715" s="66" t="s">
        <v>770</v>
      </c>
      <c r="H715" s="66" t="s">
        <v>771</v>
      </c>
      <c r="I715" s="66">
        <v>759</v>
      </c>
      <c r="J715" s="66" t="s">
        <v>772</v>
      </c>
      <c r="K715" s="66">
        <v>2006</v>
      </c>
      <c r="L715" s="66" t="s">
        <v>1600</v>
      </c>
      <c r="M715" s="66">
        <v>3363881</v>
      </c>
      <c r="N715" s="66" t="s">
        <v>689</v>
      </c>
      <c r="O715" s="66" t="s">
        <v>690</v>
      </c>
      <c r="P715" s="66" t="s">
        <v>691</v>
      </c>
      <c r="Q715" s="66">
        <v>20700100306</v>
      </c>
      <c r="R715" s="66" t="s">
        <v>692</v>
      </c>
      <c r="S715" s="66" t="s">
        <v>251</v>
      </c>
      <c r="T715" s="66">
        <v>0.48249999999999998</v>
      </c>
      <c r="U715" s="66" t="s">
        <v>45</v>
      </c>
      <c r="V715" s="66">
        <v>1</v>
      </c>
      <c r="W715" s="66" t="s">
        <v>733</v>
      </c>
    </row>
    <row r="716" spans="1:23" x14ac:dyDescent="0.25">
      <c r="A716" s="66" t="s">
        <v>1599</v>
      </c>
      <c r="B716" s="66" t="s">
        <v>1600</v>
      </c>
      <c r="C716" s="66">
        <v>37695</v>
      </c>
      <c r="D716" s="66">
        <v>43365015</v>
      </c>
      <c r="E716" s="66">
        <v>1827</v>
      </c>
      <c r="F716" s="67">
        <v>43146.643510104201</v>
      </c>
      <c r="G716" s="66" t="s">
        <v>770</v>
      </c>
      <c r="H716" s="66" t="s">
        <v>771</v>
      </c>
      <c r="I716" s="66">
        <v>759</v>
      </c>
      <c r="J716" s="66" t="s">
        <v>772</v>
      </c>
      <c r="K716" s="66">
        <v>2006</v>
      </c>
      <c r="L716" s="66" t="s">
        <v>1600</v>
      </c>
      <c r="M716" s="66">
        <v>3363881</v>
      </c>
      <c r="N716" s="66" t="s">
        <v>689</v>
      </c>
      <c r="O716" s="66" t="s">
        <v>690</v>
      </c>
      <c r="P716" s="66" t="s">
        <v>691</v>
      </c>
      <c r="Q716" s="66">
        <v>20700100306</v>
      </c>
      <c r="R716" s="66" t="s">
        <v>692</v>
      </c>
      <c r="S716" s="66" t="s">
        <v>468</v>
      </c>
      <c r="T716" s="66">
        <v>5.79</v>
      </c>
      <c r="U716" s="66" t="s">
        <v>9</v>
      </c>
      <c r="V716" s="66">
        <v>1</v>
      </c>
      <c r="W716" s="66" t="s">
        <v>733</v>
      </c>
    </row>
    <row r="717" spans="1:23" x14ac:dyDescent="0.25">
      <c r="A717" s="66" t="s">
        <v>1601</v>
      </c>
      <c r="B717" s="66" t="s">
        <v>1602</v>
      </c>
      <c r="C717" s="66">
        <v>36624</v>
      </c>
      <c r="D717" s="66">
        <v>43365048</v>
      </c>
      <c r="E717" s="66">
        <v>1827</v>
      </c>
      <c r="F717" s="67">
        <v>43146.643510104201</v>
      </c>
      <c r="G717" s="66" t="s">
        <v>770</v>
      </c>
      <c r="H717" s="66" t="s">
        <v>771</v>
      </c>
      <c r="I717" s="66">
        <v>759</v>
      </c>
      <c r="J717" s="66" t="s">
        <v>772</v>
      </c>
      <c r="K717" s="66">
        <v>2006</v>
      </c>
      <c r="L717" s="66" t="s">
        <v>1602</v>
      </c>
      <c r="M717" s="66">
        <v>3363880</v>
      </c>
      <c r="N717" s="66" t="s">
        <v>689</v>
      </c>
      <c r="O717" s="66" t="s">
        <v>690</v>
      </c>
      <c r="P717" s="66" t="s">
        <v>691</v>
      </c>
      <c r="Q717" s="66">
        <v>20700100306</v>
      </c>
      <c r="R717" s="66" t="s">
        <v>692</v>
      </c>
      <c r="S717" s="66" t="s">
        <v>468</v>
      </c>
      <c r="T717" s="66">
        <v>5.81</v>
      </c>
      <c r="U717" s="66" t="s">
        <v>9</v>
      </c>
      <c r="V717" s="66">
        <v>1</v>
      </c>
      <c r="W717" s="66" t="s">
        <v>733</v>
      </c>
    </row>
    <row r="718" spans="1:23" x14ac:dyDescent="0.25">
      <c r="A718" s="66" t="s">
        <v>1601</v>
      </c>
      <c r="B718" s="66" t="s">
        <v>1602</v>
      </c>
      <c r="C718" s="66">
        <v>36625</v>
      </c>
      <c r="D718" s="66">
        <v>43365049</v>
      </c>
      <c r="E718" s="66">
        <v>1827</v>
      </c>
      <c r="F718" s="67">
        <v>43146.643510104201</v>
      </c>
      <c r="G718" s="66" t="s">
        <v>770</v>
      </c>
      <c r="H718" s="66" t="s">
        <v>771</v>
      </c>
      <c r="I718" s="66">
        <v>759</v>
      </c>
      <c r="J718" s="66" t="s">
        <v>772</v>
      </c>
      <c r="K718" s="66">
        <v>2006</v>
      </c>
      <c r="L718" s="66" t="s">
        <v>1602</v>
      </c>
      <c r="M718" s="66">
        <v>3363880</v>
      </c>
      <c r="N718" s="66" t="s">
        <v>689</v>
      </c>
      <c r="O718" s="66" t="s">
        <v>690</v>
      </c>
      <c r="P718" s="66" t="s">
        <v>691</v>
      </c>
      <c r="Q718" s="66">
        <v>20700100306</v>
      </c>
      <c r="R718" s="66" t="s">
        <v>692</v>
      </c>
      <c r="S718" s="66" t="s">
        <v>252</v>
      </c>
      <c r="T718" s="66">
        <v>16.452999999999999</v>
      </c>
      <c r="U718" s="66" t="s">
        <v>9</v>
      </c>
      <c r="V718" s="66">
        <v>1</v>
      </c>
      <c r="W718" s="66" t="s">
        <v>733</v>
      </c>
    </row>
    <row r="719" spans="1:23" x14ac:dyDescent="0.25">
      <c r="A719" s="66" t="s">
        <v>1601</v>
      </c>
      <c r="B719" s="66" t="s">
        <v>1602</v>
      </c>
      <c r="C719" s="66">
        <v>57433</v>
      </c>
      <c r="D719" s="66">
        <v>43414769</v>
      </c>
      <c r="E719" s="66">
        <v>1827</v>
      </c>
      <c r="F719" s="67">
        <v>43146.643510104201</v>
      </c>
      <c r="G719" s="66" t="s">
        <v>770</v>
      </c>
      <c r="H719" s="66" t="s">
        <v>771</v>
      </c>
      <c r="I719" s="66">
        <v>759</v>
      </c>
      <c r="J719" s="66" t="s">
        <v>772</v>
      </c>
      <c r="K719" s="66">
        <v>2006</v>
      </c>
      <c r="L719" s="66" t="s">
        <v>1602</v>
      </c>
      <c r="M719" s="66">
        <v>3363880</v>
      </c>
      <c r="N719" s="66" t="s">
        <v>689</v>
      </c>
      <c r="O719" s="66" t="s">
        <v>690</v>
      </c>
      <c r="P719" s="66" t="s">
        <v>691</v>
      </c>
      <c r="Q719" s="66">
        <v>20700100306</v>
      </c>
      <c r="R719" s="66" t="s">
        <v>692</v>
      </c>
      <c r="S719" s="66" t="s">
        <v>251</v>
      </c>
      <c r="T719" s="66">
        <v>0.48420000000000002</v>
      </c>
      <c r="U719" s="66" t="s">
        <v>45</v>
      </c>
      <c r="V719" s="66">
        <v>1</v>
      </c>
      <c r="W719" s="66" t="s">
        <v>733</v>
      </c>
    </row>
    <row r="720" spans="1:23" x14ac:dyDescent="0.25">
      <c r="A720" s="66" t="s">
        <v>1603</v>
      </c>
      <c r="B720" s="66" t="s">
        <v>1604</v>
      </c>
      <c r="C720" s="66">
        <v>37640</v>
      </c>
      <c r="D720" s="66">
        <v>43365047</v>
      </c>
      <c r="E720" s="66">
        <v>1827</v>
      </c>
      <c r="F720" s="67">
        <v>43146.643510104201</v>
      </c>
      <c r="G720" s="66" t="s">
        <v>770</v>
      </c>
      <c r="H720" s="66" t="s">
        <v>771</v>
      </c>
      <c r="I720" s="66">
        <v>759</v>
      </c>
      <c r="J720" s="66" t="s">
        <v>772</v>
      </c>
      <c r="K720" s="66">
        <v>2006</v>
      </c>
      <c r="L720" s="66" t="s">
        <v>1604</v>
      </c>
      <c r="M720" s="66">
        <v>3363879</v>
      </c>
      <c r="N720" s="66" t="s">
        <v>689</v>
      </c>
      <c r="O720" s="66" t="s">
        <v>690</v>
      </c>
      <c r="P720" s="66" t="s">
        <v>691</v>
      </c>
      <c r="Q720" s="66">
        <v>20700100306</v>
      </c>
      <c r="R720" s="66" t="s">
        <v>692</v>
      </c>
      <c r="S720" s="66" t="s">
        <v>468</v>
      </c>
      <c r="T720" s="66">
        <v>5.82</v>
      </c>
      <c r="U720" s="66" t="s">
        <v>9</v>
      </c>
      <c r="V720" s="66">
        <v>1</v>
      </c>
      <c r="W720" s="66" t="s">
        <v>733</v>
      </c>
    </row>
    <row r="721" spans="1:23" x14ac:dyDescent="0.25">
      <c r="A721" s="66" t="s">
        <v>1603</v>
      </c>
      <c r="B721" s="66" t="s">
        <v>1604</v>
      </c>
      <c r="C721" s="66">
        <v>37642</v>
      </c>
      <c r="D721" s="66">
        <v>43365137</v>
      </c>
      <c r="E721" s="66">
        <v>1827</v>
      </c>
      <c r="F721" s="67">
        <v>43146.643510104201</v>
      </c>
      <c r="G721" s="66" t="s">
        <v>770</v>
      </c>
      <c r="H721" s="66" t="s">
        <v>771</v>
      </c>
      <c r="I721" s="66">
        <v>759</v>
      </c>
      <c r="J721" s="66" t="s">
        <v>772</v>
      </c>
      <c r="K721" s="66">
        <v>2006</v>
      </c>
      <c r="L721" s="66" t="s">
        <v>1604</v>
      </c>
      <c r="M721" s="66">
        <v>3363879</v>
      </c>
      <c r="N721" s="66" t="s">
        <v>689</v>
      </c>
      <c r="O721" s="66" t="s">
        <v>690</v>
      </c>
      <c r="P721" s="66" t="s">
        <v>691</v>
      </c>
      <c r="Q721" s="66">
        <v>20700100306</v>
      </c>
      <c r="R721" s="66" t="s">
        <v>692</v>
      </c>
      <c r="S721" s="66" t="s">
        <v>251</v>
      </c>
      <c r="T721" s="66">
        <v>0.48499999999999999</v>
      </c>
      <c r="U721" s="66" t="s">
        <v>45</v>
      </c>
      <c r="V721" s="66">
        <v>1</v>
      </c>
      <c r="W721" s="66" t="s">
        <v>733</v>
      </c>
    </row>
    <row r="722" spans="1:23" x14ac:dyDescent="0.25">
      <c r="A722" s="66" t="s">
        <v>1603</v>
      </c>
      <c r="B722" s="66" t="s">
        <v>1604</v>
      </c>
      <c r="C722" s="66">
        <v>57356</v>
      </c>
      <c r="D722" s="66">
        <v>43414768</v>
      </c>
      <c r="E722" s="66">
        <v>1827</v>
      </c>
      <c r="F722" s="67">
        <v>43146.643510104201</v>
      </c>
      <c r="G722" s="66" t="s">
        <v>770</v>
      </c>
      <c r="H722" s="66" t="s">
        <v>771</v>
      </c>
      <c r="I722" s="66">
        <v>759</v>
      </c>
      <c r="J722" s="66" t="s">
        <v>772</v>
      </c>
      <c r="K722" s="66">
        <v>2006</v>
      </c>
      <c r="L722" s="66" t="s">
        <v>1604</v>
      </c>
      <c r="M722" s="66">
        <v>3363879</v>
      </c>
      <c r="N722" s="66" t="s">
        <v>689</v>
      </c>
      <c r="O722" s="66" t="s">
        <v>690</v>
      </c>
      <c r="P722" s="66" t="s">
        <v>691</v>
      </c>
      <c r="Q722" s="66">
        <v>20700100306</v>
      </c>
      <c r="R722" s="66" t="s">
        <v>692</v>
      </c>
      <c r="S722" s="66" t="s">
        <v>252</v>
      </c>
      <c r="T722" s="66">
        <v>11.074999999999999</v>
      </c>
      <c r="U722" s="66" t="s">
        <v>9</v>
      </c>
      <c r="V722" s="66">
        <v>1</v>
      </c>
      <c r="W722" s="66" t="s">
        <v>733</v>
      </c>
    </row>
    <row r="723" spans="1:23" x14ac:dyDescent="0.25">
      <c r="A723" s="66" t="s">
        <v>1605</v>
      </c>
      <c r="B723" s="66" t="s">
        <v>1606</v>
      </c>
      <c r="C723" s="66">
        <v>27295</v>
      </c>
      <c r="D723" s="66">
        <v>43368369</v>
      </c>
      <c r="E723" s="66">
        <v>1827</v>
      </c>
      <c r="F723" s="67">
        <v>43146.643510104201</v>
      </c>
      <c r="G723" s="66" t="s">
        <v>770</v>
      </c>
      <c r="H723" s="66" t="s">
        <v>771</v>
      </c>
      <c r="I723" s="66">
        <v>759</v>
      </c>
      <c r="J723" s="66" t="s">
        <v>772</v>
      </c>
      <c r="K723" s="66">
        <v>2006</v>
      </c>
      <c r="L723" s="66" t="s">
        <v>1606</v>
      </c>
      <c r="M723" s="66">
        <v>3363878</v>
      </c>
      <c r="N723" s="66" t="s">
        <v>689</v>
      </c>
      <c r="O723" s="66" t="s">
        <v>690</v>
      </c>
      <c r="P723" s="66" t="s">
        <v>691</v>
      </c>
      <c r="Q723" s="66">
        <v>20700100306</v>
      </c>
      <c r="R723" s="66" t="s">
        <v>692</v>
      </c>
      <c r="S723" s="66" t="s">
        <v>468</v>
      </c>
      <c r="T723" s="66">
        <v>8.81</v>
      </c>
      <c r="U723" s="66" t="s">
        <v>9</v>
      </c>
      <c r="V723" s="66">
        <v>1</v>
      </c>
      <c r="W723" s="66" t="s">
        <v>733</v>
      </c>
    </row>
    <row r="724" spans="1:23" x14ac:dyDescent="0.25">
      <c r="A724" s="66" t="s">
        <v>1605</v>
      </c>
      <c r="B724" s="66" t="s">
        <v>1606</v>
      </c>
      <c r="C724" s="66">
        <v>33148</v>
      </c>
      <c r="D724" s="66">
        <v>43364516</v>
      </c>
      <c r="E724" s="66">
        <v>1827</v>
      </c>
      <c r="F724" s="67">
        <v>43146.643510104201</v>
      </c>
      <c r="G724" s="66" t="s">
        <v>770</v>
      </c>
      <c r="H724" s="66" t="s">
        <v>771</v>
      </c>
      <c r="I724" s="66">
        <v>759</v>
      </c>
      <c r="J724" s="66" t="s">
        <v>772</v>
      </c>
      <c r="K724" s="66">
        <v>2006</v>
      </c>
      <c r="L724" s="66" t="s">
        <v>1606</v>
      </c>
      <c r="M724" s="66">
        <v>3363878</v>
      </c>
      <c r="N724" s="66" t="s">
        <v>689</v>
      </c>
      <c r="O724" s="66" t="s">
        <v>690</v>
      </c>
      <c r="P724" s="66" t="s">
        <v>691</v>
      </c>
      <c r="Q724" s="66">
        <v>20700100306</v>
      </c>
      <c r="R724" s="66" t="s">
        <v>692</v>
      </c>
      <c r="S724" s="66" t="s">
        <v>251</v>
      </c>
      <c r="T724" s="66">
        <v>0.73419999999999996</v>
      </c>
      <c r="U724" s="66" t="s">
        <v>45</v>
      </c>
      <c r="V724" s="66">
        <v>1</v>
      </c>
      <c r="W724" s="66" t="s">
        <v>733</v>
      </c>
    </row>
    <row r="725" spans="1:23" x14ac:dyDescent="0.25">
      <c r="A725" s="66" t="s">
        <v>1605</v>
      </c>
      <c r="B725" s="66" t="s">
        <v>1606</v>
      </c>
      <c r="C725" s="66">
        <v>57434</v>
      </c>
      <c r="D725" s="66">
        <v>43414767</v>
      </c>
      <c r="E725" s="66">
        <v>1827</v>
      </c>
      <c r="F725" s="67">
        <v>43146.643510104201</v>
      </c>
      <c r="G725" s="66" t="s">
        <v>770</v>
      </c>
      <c r="H725" s="66" t="s">
        <v>771</v>
      </c>
      <c r="I725" s="66">
        <v>759</v>
      </c>
      <c r="J725" s="66" t="s">
        <v>772</v>
      </c>
      <c r="K725" s="66">
        <v>2006</v>
      </c>
      <c r="L725" s="66" t="s">
        <v>1606</v>
      </c>
      <c r="M725" s="66">
        <v>3363878</v>
      </c>
      <c r="N725" s="66" t="s">
        <v>689</v>
      </c>
      <c r="O725" s="66" t="s">
        <v>690</v>
      </c>
      <c r="P725" s="66" t="s">
        <v>691</v>
      </c>
      <c r="Q725" s="66">
        <v>20700100306</v>
      </c>
      <c r="R725" s="66" t="s">
        <v>692</v>
      </c>
      <c r="S725" s="66" t="s">
        <v>252</v>
      </c>
      <c r="T725" s="66">
        <v>13.989000000000001</v>
      </c>
      <c r="U725" s="66" t="s">
        <v>9</v>
      </c>
      <c r="V725" s="66">
        <v>1</v>
      </c>
      <c r="W725" s="66" t="s">
        <v>733</v>
      </c>
    </row>
    <row r="726" spans="1:23" x14ac:dyDescent="0.25">
      <c r="A726" s="66" t="s">
        <v>1607</v>
      </c>
      <c r="B726" s="66" t="s">
        <v>1608</v>
      </c>
      <c r="C726" s="66">
        <v>34880</v>
      </c>
      <c r="D726" s="66">
        <v>43364514</v>
      </c>
      <c r="E726" s="66">
        <v>1827</v>
      </c>
      <c r="F726" s="67">
        <v>43146.643510104201</v>
      </c>
      <c r="G726" s="66" t="s">
        <v>770</v>
      </c>
      <c r="H726" s="66" t="s">
        <v>771</v>
      </c>
      <c r="I726" s="66">
        <v>759</v>
      </c>
      <c r="J726" s="66" t="s">
        <v>772</v>
      </c>
      <c r="K726" s="66">
        <v>2006</v>
      </c>
      <c r="L726" s="66" t="s">
        <v>1608</v>
      </c>
      <c r="M726" s="66">
        <v>3363876</v>
      </c>
      <c r="N726" s="66" t="s">
        <v>689</v>
      </c>
      <c r="O726" s="66" t="s">
        <v>690</v>
      </c>
      <c r="P726" s="66" t="s">
        <v>691</v>
      </c>
      <c r="Q726" s="66">
        <v>20700100805</v>
      </c>
      <c r="R726" s="66" t="s">
        <v>692</v>
      </c>
      <c r="S726" s="66" t="s">
        <v>251</v>
      </c>
      <c r="T726" s="66">
        <v>1.5800000000000002E-2</v>
      </c>
      <c r="U726" s="66" t="s">
        <v>45</v>
      </c>
      <c r="V726" s="66">
        <v>1</v>
      </c>
      <c r="W726" s="66" t="s">
        <v>733</v>
      </c>
    </row>
    <row r="727" spans="1:23" x14ac:dyDescent="0.25">
      <c r="A727" s="66" t="s">
        <v>1607</v>
      </c>
      <c r="B727" s="66" t="s">
        <v>1608</v>
      </c>
      <c r="C727" s="66">
        <v>38725</v>
      </c>
      <c r="D727" s="66">
        <v>43365134</v>
      </c>
      <c r="E727" s="66">
        <v>1827</v>
      </c>
      <c r="F727" s="67">
        <v>43146.643510104201</v>
      </c>
      <c r="G727" s="66" t="s">
        <v>770</v>
      </c>
      <c r="H727" s="66" t="s">
        <v>771</v>
      </c>
      <c r="I727" s="66">
        <v>759</v>
      </c>
      <c r="J727" s="66" t="s">
        <v>772</v>
      </c>
      <c r="K727" s="66">
        <v>2006</v>
      </c>
      <c r="L727" s="66" t="s">
        <v>1608</v>
      </c>
      <c r="M727" s="66">
        <v>3363876</v>
      </c>
      <c r="N727" s="66" t="s">
        <v>689</v>
      </c>
      <c r="O727" s="66" t="s">
        <v>690</v>
      </c>
      <c r="P727" s="66" t="s">
        <v>691</v>
      </c>
      <c r="Q727" s="66">
        <v>20700100805</v>
      </c>
      <c r="R727" s="66" t="s">
        <v>692</v>
      </c>
      <c r="S727" s="66" t="s">
        <v>468</v>
      </c>
      <c r="T727" s="66">
        <v>0.19</v>
      </c>
      <c r="U727" s="66" t="s">
        <v>9</v>
      </c>
      <c r="V727" s="66">
        <v>1</v>
      </c>
      <c r="W727" s="66" t="s">
        <v>733</v>
      </c>
    </row>
    <row r="728" spans="1:23" x14ac:dyDescent="0.25">
      <c r="A728" s="66" t="s">
        <v>1607</v>
      </c>
      <c r="B728" s="66" t="s">
        <v>1608</v>
      </c>
      <c r="C728" s="66">
        <v>38726</v>
      </c>
      <c r="D728" s="66">
        <v>43365135</v>
      </c>
      <c r="E728" s="66">
        <v>1827</v>
      </c>
      <c r="F728" s="67">
        <v>43146.643510104201</v>
      </c>
      <c r="G728" s="66" t="s">
        <v>770</v>
      </c>
      <c r="H728" s="66" t="s">
        <v>771</v>
      </c>
      <c r="I728" s="66">
        <v>759</v>
      </c>
      <c r="J728" s="66" t="s">
        <v>772</v>
      </c>
      <c r="K728" s="66">
        <v>2006</v>
      </c>
      <c r="L728" s="66" t="s">
        <v>1608</v>
      </c>
      <c r="M728" s="66">
        <v>3363876</v>
      </c>
      <c r="N728" s="66" t="s">
        <v>689</v>
      </c>
      <c r="O728" s="66" t="s">
        <v>690</v>
      </c>
      <c r="P728" s="66" t="s">
        <v>691</v>
      </c>
      <c r="Q728" s="66">
        <v>20700100805</v>
      </c>
      <c r="R728" s="66" t="s">
        <v>692</v>
      </c>
      <c r="S728" s="66" t="s">
        <v>252</v>
      </c>
      <c r="T728" s="66">
        <v>1.94</v>
      </c>
      <c r="U728" s="66" t="s">
        <v>9</v>
      </c>
      <c r="V728" s="66">
        <v>1</v>
      </c>
      <c r="W728" s="66" t="s">
        <v>733</v>
      </c>
    </row>
    <row r="729" spans="1:23" x14ac:dyDescent="0.25">
      <c r="A729" s="66" t="s">
        <v>1609</v>
      </c>
      <c r="B729" s="66" t="s">
        <v>1610</v>
      </c>
      <c r="C729" s="66">
        <v>37662</v>
      </c>
      <c r="D729" s="66">
        <v>43365014</v>
      </c>
      <c r="E729" s="66">
        <v>1827</v>
      </c>
      <c r="F729" s="67">
        <v>43146.643510104201</v>
      </c>
      <c r="G729" s="66" t="s">
        <v>770</v>
      </c>
      <c r="H729" s="66" t="s">
        <v>771</v>
      </c>
      <c r="I729" s="66">
        <v>759</v>
      </c>
      <c r="J729" s="66" t="s">
        <v>772</v>
      </c>
      <c r="K729" s="66">
        <v>2006</v>
      </c>
      <c r="L729" s="66" t="s">
        <v>1610</v>
      </c>
      <c r="M729" s="66">
        <v>3363875</v>
      </c>
      <c r="N729" s="66" t="s">
        <v>689</v>
      </c>
      <c r="O729" s="66" t="s">
        <v>690</v>
      </c>
      <c r="P729" s="66" t="s">
        <v>691</v>
      </c>
      <c r="Q729" s="66">
        <v>20700100306</v>
      </c>
      <c r="R729" s="66" t="s">
        <v>692</v>
      </c>
      <c r="S729" s="66" t="s">
        <v>468</v>
      </c>
      <c r="T729" s="66">
        <v>0.56999999999999995</v>
      </c>
      <c r="U729" s="66" t="s">
        <v>9</v>
      </c>
      <c r="V729" s="66">
        <v>1</v>
      </c>
      <c r="W729" s="66" t="s">
        <v>733</v>
      </c>
    </row>
    <row r="730" spans="1:23" x14ac:dyDescent="0.25">
      <c r="A730" s="66" t="s">
        <v>1609</v>
      </c>
      <c r="B730" s="66" t="s">
        <v>1610</v>
      </c>
      <c r="C730" s="66">
        <v>38723</v>
      </c>
      <c r="D730" s="66">
        <v>43365046</v>
      </c>
      <c r="E730" s="66">
        <v>1827</v>
      </c>
      <c r="F730" s="67">
        <v>43146.643510104201</v>
      </c>
      <c r="G730" s="66" t="s">
        <v>770</v>
      </c>
      <c r="H730" s="66" t="s">
        <v>771</v>
      </c>
      <c r="I730" s="66">
        <v>759</v>
      </c>
      <c r="J730" s="66" t="s">
        <v>772</v>
      </c>
      <c r="K730" s="66">
        <v>2006</v>
      </c>
      <c r="L730" s="66" t="s">
        <v>1610</v>
      </c>
      <c r="M730" s="66">
        <v>3363875</v>
      </c>
      <c r="N730" s="66" t="s">
        <v>689</v>
      </c>
      <c r="O730" s="66" t="s">
        <v>690</v>
      </c>
      <c r="P730" s="66" t="s">
        <v>691</v>
      </c>
      <c r="Q730" s="66">
        <v>20700100306</v>
      </c>
      <c r="R730" s="66" t="s">
        <v>692</v>
      </c>
      <c r="S730" s="66" t="s">
        <v>252</v>
      </c>
      <c r="T730" s="66">
        <v>1.048</v>
      </c>
      <c r="U730" s="66" t="s">
        <v>9</v>
      </c>
      <c r="V730" s="66">
        <v>1</v>
      </c>
      <c r="W730" s="66" t="s">
        <v>733</v>
      </c>
    </row>
    <row r="731" spans="1:23" x14ac:dyDescent="0.25">
      <c r="A731" s="66" t="s">
        <v>1609</v>
      </c>
      <c r="B731" s="66" t="s">
        <v>1610</v>
      </c>
      <c r="C731" s="66">
        <v>38724</v>
      </c>
      <c r="D731" s="66">
        <v>43365133</v>
      </c>
      <c r="E731" s="66">
        <v>1827</v>
      </c>
      <c r="F731" s="67">
        <v>43146.643510104201</v>
      </c>
      <c r="G731" s="66" t="s">
        <v>770</v>
      </c>
      <c r="H731" s="66" t="s">
        <v>771</v>
      </c>
      <c r="I731" s="66">
        <v>759</v>
      </c>
      <c r="J731" s="66" t="s">
        <v>772</v>
      </c>
      <c r="K731" s="66">
        <v>2006</v>
      </c>
      <c r="L731" s="66" t="s">
        <v>1610</v>
      </c>
      <c r="M731" s="66">
        <v>3363875</v>
      </c>
      <c r="N731" s="66" t="s">
        <v>689</v>
      </c>
      <c r="O731" s="66" t="s">
        <v>690</v>
      </c>
      <c r="P731" s="66" t="s">
        <v>691</v>
      </c>
      <c r="Q731" s="66">
        <v>20700100306</v>
      </c>
      <c r="R731" s="66" t="s">
        <v>692</v>
      </c>
      <c r="S731" s="66" t="s">
        <v>251</v>
      </c>
      <c r="T731" s="66">
        <v>4.7500000000000001E-2</v>
      </c>
      <c r="U731" s="66" t="s">
        <v>45</v>
      </c>
      <c r="V731" s="66">
        <v>1</v>
      </c>
      <c r="W731" s="66" t="s">
        <v>733</v>
      </c>
    </row>
    <row r="732" spans="1:23" x14ac:dyDescent="0.25">
      <c r="A732" s="66" t="s">
        <v>1611</v>
      </c>
      <c r="B732" s="66" t="s">
        <v>1612</v>
      </c>
      <c r="C732" s="66">
        <v>37006</v>
      </c>
      <c r="D732" s="66">
        <v>43365013</v>
      </c>
      <c r="E732" s="66">
        <v>1827</v>
      </c>
      <c r="F732" s="67">
        <v>43146.643510104201</v>
      </c>
      <c r="G732" s="66" t="s">
        <v>770</v>
      </c>
      <c r="H732" s="66" t="s">
        <v>771</v>
      </c>
      <c r="I732" s="66">
        <v>759</v>
      </c>
      <c r="J732" s="66" t="s">
        <v>772</v>
      </c>
      <c r="K732" s="66">
        <v>2006</v>
      </c>
      <c r="L732" s="66" t="s">
        <v>1612</v>
      </c>
      <c r="M732" s="66">
        <v>3363874</v>
      </c>
      <c r="N732" s="66" t="s">
        <v>689</v>
      </c>
      <c r="O732" s="66" t="s">
        <v>690</v>
      </c>
      <c r="P732" s="66" t="s">
        <v>691</v>
      </c>
      <c r="Q732" s="66">
        <v>20700100805</v>
      </c>
      <c r="R732" s="66" t="s">
        <v>692</v>
      </c>
      <c r="S732" s="66" t="s">
        <v>468</v>
      </c>
      <c r="T732" s="66">
        <v>0.78</v>
      </c>
      <c r="U732" s="66" t="s">
        <v>9</v>
      </c>
      <c r="V732" s="66">
        <v>1</v>
      </c>
      <c r="W732" s="66" t="s">
        <v>733</v>
      </c>
    </row>
    <row r="733" spans="1:23" x14ac:dyDescent="0.25">
      <c r="A733" s="66" t="s">
        <v>1611</v>
      </c>
      <c r="B733" s="66" t="s">
        <v>1612</v>
      </c>
      <c r="C733" s="66">
        <v>37012</v>
      </c>
      <c r="D733" s="66">
        <v>43365045</v>
      </c>
      <c r="E733" s="66">
        <v>1827</v>
      </c>
      <c r="F733" s="67">
        <v>43146.643510104201</v>
      </c>
      <c r="G733" s="66" t="s">
        <v>770</v>
      </c>
      <c r="H733" s="66" t="s">
        <v>771</v>
      </c>
      <c r="I733" s="66">
        <v>759</v>
      </c>
      <c r="J733" s="66" t="s">
        <v>772</v>
      </c>
      <c r="K733" s="66">
        <v>2006</v>
      </c>
      <c r="L733" s="66" t="s">
        <v>1612</v>
      </c>
      <c r="M733" s="66">
        <v>3363874</v>
      </c>
      <c r="N733" s="66" t="s">
        <v>689</v>
      </c>
      <c r="O733" s="66" t="s">
        <v>690</v>
      </c>
      <c r="P733" s="66" t="s">
        <v>691</v>
      </c>
      <c r="Q733" s="66">
        <v>20700100805</v>
      </c>
      <c r="R733" s="66" t="s">
        <v>692</v>
      </c>
      <c r="S733" s="66" t="s">
        <v>251</v>
      </c>
      <c r="T733" s="66">
        <v>6.5000000000000002E-2</v>
      </c>
      <c r="U733" s="66" t="s">
        <v>45</v>
      </c>
      <c r="V733" s="66">
        <v>1</v>
      </c>
      <c r="W733" s="66" t="s">
        <v>733</v>
      </c>
    </row>
    <row r="734" spans="1:23" x14ac:dyDescent="0.25">
      <c r="A734" s="66" t="s">
        <v>1611</v>
      </c>
      <c r="B734" s="66" t="s">
        <v>1612</v>
      </c>
      <c r="C734" s="66">
        <v>56977</v>
      </c>
      <c r="D734" s="66">
        <v>43414766</v>
      </c>
      <c r="E734" s="66">
        <v>1827</v>
      </c>
      <c r="F734" s="67">
        <v>43146.643510104201</v>
      </c>
      <c r="G734" s="66" t="s">
        <v>770</v>
      </c>
      <c r="H734" s="66" t="s">
        <v>771</v>
      </c>
      <c r="I734" s="66">
        <v>759</v>
      </c>
      <c r="J734" s="66" t="s">
        <v>772</v>
      </c>
      <c r="K734" s="66">
        <v>2006</v>
      </c>
      <c r="L734" s="66" t="s">
        <v>1612</v>
      </c>
      <c r="M734" s="66">
        <v>3363874</v>
      </c>
      <c r="N734" s="66" t="s">
        <v>689</v>
      </c>
      <c r="O734" s="66" t="s">
        <v>690</v>
      </c>
      <c r="P734" s="66" t="s">
        <v>691</v>
      </c>
      <c r="Q734" s="66">
        <v>20700100805</v>
      </c>
      <c r="R734" s="66" t="s">
        <v>692</v>
      </c>
      <c r="S734" s="66" t="s">
        <v>252</v>
      </c>
      <c r="T734" s="66">
        <v>1.244</v>
      </c>
      <c r="U734" s="66" t="s">
        <v>9</v>
      </c>
      <c r="V734" s="66">
        <v>1</v>
      </c>
      <c r="W734" s="66" t="s">
        <v>733</v>
      </c>
    </row>
    <row r="735" spans="1:23" x14ac:dyDescent="0.25">
      <c r="A735" s="66" t="s">
        <v>1613</v>
      </c>
      <c r="B735" s="66" t="s">
        <v>1614</v>
      </c>
      <c r="C735" s="66">
        <v>21580</v>
      </c>
      <c r="D735" s="66">
        <v>43372237</v>
      </c>
      <c r="E735" s="66">
        <v>1827</v>
      </c>
      <c r="F735" s="67">
        <v>43146.643510104201</v>
      </c>
      <c r="G735" s="66" t="s">
        <v>770</v>
      </c>
      <c r="H735" s="66" t="s">
        <v>771</v>
      </c>
      <c r="I735" s="66">
        <v>759</v>
      </c>
      <c r="J735" s="66" t="s">
        <v>772</v>
      </c>
      <c r="K735" s="66">
        <v>2006</v>
      </c>
      <c r="L735" s="66" t="s">
        <v>1614</v>
      </c>
      <c r="M735" s="66">
        <v>3363872</v>
      </c>
      <c r="N735" s="66" t="s">
        <v>689</v>
      </c>
      <c r="O735" s="66" t="s">
        <v>690</v>
      </c>
      <c r="P735" s="66" t="s">
        <v>691</v>
      </c>
      <c r="Q735" s="66">
        <v>20700100306</v>
      </c>
      <c r="R735" s="66" t="s">
        <v>692</v>
      </c>
      <c r="S735" s="66" t="s">
        <v>468</v>
      </c>
      <c r="T735" s="66">
        <v>2</v>
      </c>
      <c r="U735" s="66" t="s">
        <v>9</v>
      </c>
      <c r="V735" s="66">
        <v>1</v>
      </c>
      <c r="W735" s="66" t="s">
        <v>733</v>
      </c>
    </row>
    <row r="736" spans="1:23" x14ac:dyDescent="0.25">
      <c r="A736" s="66" t="s">
        <v>1613</v>
      </c>
      <c r="B736" s="66" t="s">
        <v>1614</v>
      </c>
      <c r="C736" s="66">
        <v>24493</v>
      </c>
      <c r="D736" s="66">
        <v>43368367</v>
      </c>
      <c r="E736" s="66">
        <v>1827</v>
      </c>
      <c r="F736" s="67">
        <v>43146.643510104201</v>
      </c>
      <c r="G736" s="66" t="s">
        <v>770</v>
      </c>
      <c r="H736" s="66" t="s">
        <v>771</v>
      </c>
      <c r="I736" s="66">
        <v>759</v>
      </c>
      <c r="J736" s="66" t="s">
        <v>772</v>
      </c>
      <c r="K736" s="66">
        <v>2006</v>
      </c>
      <c r="L736" s="66" t="s">
        <v>1614</v>
      </c>
      <c r="M736" s="66">
        <v>3363872</v>
      </c>
      <c r="N736" s="66" t="s">
        <v>689</v>
      </c>
      <c r="O736" s="66" t="s">
        <v>690</v>
      </c>
      <c r="P736" s="66" t="s">
        <v>691</v>
      </c>
      <c r="Q736" s="66">
        <v>20700100306</v>
      </c>
      <c r="R736" s="66" t="s">
        <v>692</v>
      </c>
      <c r="S736" s="66" t="s">
        <v>252</v>
      </c>
      <c r="T736" s="66">
        <v>7.0339999999999998</v>
      </c>
      <c r="U736" s="66" t="s">
        <v>9</v>
      </c>
      <c r="V736" s="66">
        <v>1</v>
      </c>
      <c r="W736" s="66" t="s">
        <v>733</v>
      </c>
    </row>
    <row r="737" spans="1:23" x14ac:dyDescent="0.25">
      <c r="A737" s="66" t="s">
        <v>1613</v>
      </c>
      <c r="B737" s="66" t="s">
        <v>1614</v>
      </c>
      <c r="C737" s="66">
        <v>33995</v>
      </c>
      <c r="D737" s="66">
        <v>43364513</v>
      </c>
      <c r="E737" s="66">
        <v>1827</v>
      </c>
      <c r="F737" s="67">
        <v>43146.643510104201</v>
      </c>
      <c r="G737" s="66" t="s">
        <v>770</v>
      </c>
      <c r="H737" s="66" t="s">
        <v>771</v>
      </c>
      <c r="I737" s="66">
        <v>759</v>
      </c>
      <c r="J737" s="66" t="s">
        <v>772</v>
      </c>
      <c r="K737" s="66">
        <v>2006</v>
      </c>
      <c r="L737" s="66" t="s">
        <v>1614</v>
      </c>
      <c r="M737" s="66">
        <v>3363872</v>
      </c>
      <c r="N737" s="66" t="s">
        <v>689</v>
      </c>
      <c r="O737" s="66" t="s">
        <v>690</v>
      </c>
      <c r="P737" s="66" t="s">
        <v>691</v>
      </c>
      <c r="Q737" s="66">
        <v>20700100306</v>
      </c>
      <c r="R737" s="66" t="s">
        <v>692</v>
      </c>
      <c r="S737" s="66" t="s">
        <v>251</v>
      </c>
      <c r="T737" s="66">
        <v>0.16669999999999999</v>
      </c>
      <c r="U737" s="66" t="s">
        <v>45</v>
      </c>
      <c r="V737" s="66">
        <v>1</v>
      </c>
      <c r="W737" s="66" t="s">
        <v>733</v>
      </c>
    </row>
    <row r="738" spans="1:23" x14ac:dyDescent="0.25">
      <c r="A738" s="66" t="s">
        <v>1615</v>
      </c>
      <c r="B738" s="66" t="s">
        <v>1616</v>
      </c>
      <c r="C738" s="66">
        <v>36617</v>
      </c>
      <c r="D738" s="66">
        <v>43365011</v>
      </c>
      <c r="E738" s="66">
        <v>1827</v>
      </c>
      <c r="F738" s="67">
        <v>43146.643510104201</v>
      </c>
      <c r="G738" s="66" t="s">
        <v>770</v>
      </c>
      <c r="H738" s="66" t="s">
        <v>771</v>
      </c>
      <c r="I738" s="66">
        <v>759</v>
      </c>
      <c r="J738" s="66" t="s">
        <v>772</v>
      </c>
      <c r="K738" s="66">
        <v>2006</v>
      </c>
      <c r="L738" s="66" t="s">
        <v>1616</v>
      </c>
      <c r="M738" s="66">
        <v>3363871</v>
      </c>
      <c r="N738" s="66" t="s">
        <v>689</v>
      </c>
      <c r="O738" s="66" t="s">
        <v>690</v>
      </c>
      <c r="P738" s="66" t="s">
        <v>691</v>
      </c>
      <c r="Q738" s="66">
        <v>20700100805</v>
      </c>
      <c r="R738" s="66" t="s">
        <v>692</v>
      </c>
      <c r="S738" s="66" t="s">
        <v>468</v>
      </c>
      <c r="T738" s="66">
        <v>2.16</v>
      </c>
      <c r="U738" s="66" t="s">
        <v>9</v>
      </c>
      <c r="V738" s="66">
        <v>1</v>
      </c>
      <c r="W738" s="66" t="s">
        <v>733</v>
      </c>
    </row>
    <row r="739" spans="1:23" x14ac:dyDescent="0.25">
      <c r="A739" s="66" t="s">
        <v>1615</v>
      </c>
      <c r="B739" s="66" t="s">
        <v>1616</v>
      </c>
      <c r="C739" s="66">
        <v>36618</v>
      </c>
      <c r="D739" s="66">
        <v>43365012</v>
      </c>
      <c r="E739" s="66">
        <v>1827</v>
      </c>
      <c r="F739" s="67">
        <v>43146.643510104201</v>
      </c>
      <c r="G739" s="66" t="s">
        <v>770</v>
      </c>
      <c r="H739" s="66" t="s">
        <v>771</v>
      </c>
      <c r="I739" s="66">
        <v>759</v>
      </c>
      <c r="J739" s="66" t="s">
        <v>772</v>
      </c>
      <c r="K739" s="66">
        <v>2006</v>
      </c>
      <c r="L739" s="66" t="s">
        <v>1616</v>
      </c>
      <c r="M739" s="66">
        <v>3363871</v>
      </c>
      <c r="N739" s="66" t="s">
        <v>689</v>
      </c>
      <c r="O739" s="66" t="s">
        <v>690</v>
      </c>
      <c r="P739" s="66" t="s">
        <v>691</v>
      </c>
      <c r="Q739" s="66">
        <v>20700100805</v>
      </c>
      <c r="R739" s="66" t="s">
        <v>692</v>
      </c>
      <c r="S739" s="66" t="s">
        <v>252</v>
      </c>
      <c r="T739" s="66">
        <v>3.0350000000000001</v>
      </c>
      <c r="U739" s="66" t="s">
        <v>9</v>
      </c>
      <c r="V739" s="66">
        <v>1</v>
      </c>
      <c r="W739" s="66" t="s">
        <v>733</v>
      </c>
    </row>
    <row r="740" spans="1:23" x14ac:dyDescent="0.25">
      <c r="A740" s="66" t="s">
        <v>1615</v>
      </c>
      <c r="B740" s="66" t="s">
        <v>1616</v>
      </c>
      <c r="C740" s="66">
        <v>36623</v>
      </c>
      <c r="D740" s="66">
        <v>43365044</v>
      </c>
      <c r="E740" s="66">
        <v>1827</v>
      </c>
      <c r="F740" s="67">
        <v>43146.643510104201</v>
      </c>
      <c r="G740" s="66" t="s">
        <v>770</v>
      </c>
      <c r="H740" s="66" t="s">
        <v>771</v>
      </c>
      <c r="I740" s="66">
        <v>759</v>
      </c>
      <c r="J740" s="66" t="s">
        <v>772</v>
      </c>
      <c r="K740" s="66">
        <v>2006</v>
      </c>
      <c r="L740" s="66" t="s">
        <v>1616</v>
      </c>
      <c r="M740" s="66">
        <v>3363871</v>
      </c>
      <c r="N740" s="66" t="s">
        <v>689</v>
      </c>
      <c r="O740" s="66" t="s">
        <v>690</v>
      </c>
      <c r="P740" s="66" t="s">
        <v>691</v>
      </c>
      <c r="Q740" s="66">
        <v>20700100805</v>
      </c>
      <c r="R740" s="66" t="s">
        <v>692</v>
      </c>
      <c r="S740" s="66" t="s">
        <v>251</v>
      </c>
      <c r="T740" s="66">
        <v>0.18</v>
      </c>
      <c r="U740" s="66" t="s">
        <v>45</v>
      </c>
      <c r="V740" s="66">
        <v>1</v>
      </c>
      <c r="W740" s="66" t="s">
        <v>733</v>
      </c>
    </row>
    <row r="741" spans="1:23" x14ac:dyDescent="0.25">
      <c r="A741" s="66" t="s">
        <v>1617</v>
      </c>
      <c r="B741" s="66" t="s">
        <v>1618</v>
      </c>
      <c r="C741" s="66">
        <v>23508</v>
      </c>
      <c r="D741" s="66">
        <v>43372236</v>
      </c>
      <c r="E741" s="66">
        <v>1827</v>
      </c>
      <c r="F741" s="67">
        <v>43146.643510104201</v>
      </c>
      <c r="G741" s="66" t="s">
        <v>770</v>
      </c>
      <c r="H741" s="66" t="s">
        <v>771</v>
      </c>
      <c r="I741" s="66">
        <v>759</v>
      </c>
      <c r="J741" s="66" t="s">
        <v>772</v>
      </c>
      <c r="K741" s="66">
        <v>2006</v>
      </c>
      <c r="L741" s="66" t="s">
        <v>1618</v>
      </c>
      <c r="M741" s="66">
        <v>3363870</v>
      </c>
      <c r="N741" s="66" t="s">
        <v>689</v>
      </c>
      <c r="O741" s="66" t="s">
        <v>690</v>
      </c>
      <c r="P741" s="66" t="s">
        <v>691</v>
      </c>
      <c r="Q741" s="66">
        <v>20700100402</v>
      </c>
      <c r="R741" s="66" t="s">
        <v>692</v>
      </c>
      <c r="S741" s="66" t="s">
        <v>468</v>
      </c>
      <c r="T741" s="66">
        <v>2.5099999999999998</v>
      </c>
      <c r="U741" s="66" t="s">
        <v>9</v>
      </c>
      <c r="V741" s="66">
        <v>1</v>
      </c>
      <c r="W741" s="66" t="s">
        <v>733</v>
      </c>
    </row>
    <row r="742" spans="1:23" x14ac:dyDescent="0.25">
      <c r="A742" s="66" t="s">
        <v>1617</v>
      </c>
      <c r="B742" s="66" t="s">
        <v>1618</v>
      </c>
      <c r="C742" s="66">
        <v>37701</v>
      </c>
      <c r="D742" s="66">
        <v>43365132</v>
      </c>
      <c r="E742" s="66">
        <v>1827</v>
      </c>
      <c r="F742" s="67">
        <v>43146.643510104201</v>
      </c>
      <c r="G742" s="66" t="s">
        <v>770</v>
      </c>
      <c r="H742" s="66" t="s">
        <v>771</v>
      </c>
      <c r="I742" s="66">
        <v>759</v>
      </c>
      <c r="J742" s="66" t="s">
        <v>772</v>
      </c>
      <c r="K742" s="66">
        <v>2006</v>
      </c>
      <c r="L742" s="66" t="s">
        <v>1618</v>
      </c>
      <c r="M742" s="66">
        <v>3363870</v>
      </c>
      <c r="N742" s="66" t="s">
        <v>689</v>
      </c>
      <c r="O742" s="66" t="s">
        <v>690</v>
      </c>
      <c r="P742" s="66" t="s">
        <v>691</v>
      </c>
      <c r="Q742" s="66">
        <v>20700100402</v>
      </c>
      <c r="R742" s="66" t="s">
        <v>692</v>
      </c>
      <c r="S742" s="66" t="s">
        <v>251</v>
      </c>
      <c r="T742" s="66">
        <v>0.2092</v>
      </c>
      <c r="U742" s="66" t="s">
        <v>45</v>
      </c>
      <c r="V742" s="66">
        <v>1</v>
      </c>
      <c r="W742" s="66" t="s">
        <v>733</v>
      </c>
    </row>
    <row r="743" spans="1:23" x14ac:dyDescent="0.25">
      <c r="A743" s="66" t="s">
        <v>1617</v>
      </c>
      <c r="B743" s="66" t="s">
        <v>1618</v>
      </c>
      <c r="C743" s="66">
        <v>58612</v>
      </c>
      <c r="D743" s="66">
        <v>43414764</v>
      </c>
      <c r="E743" s="66">
        <v>1827</v>
      </c>
      <c r="F743" s="67">
        <v>43146.643510104201</v>
      </c>
      <c r="G743" s="66" t="s">
        <v>770</v>
      </c>
      <c r="H743" s="66" t="s">
        <v>771</v>
      </c>
      <c r="I743" s="66">
        <v>759</v>
      </c>
      <c r="J743" s="66" t="s">
        <v>772</v>
      </c>
      <c r="K743" s="66">
        <v>2006</v>
      </c>
      <c r="L743" s="66" t="s">
        <v>1618</v>
      </c>
      <c r="M743" s="66">
        <v>3363870</v>
      </c>
      <c r="N743" s="66" t="s">
        <v>689</v>
      </c>
      <c r="O743" s="66" t="s">
        <v>690</v>
      </c>
      <c r="P743" s="66" t="s">
        <v>691</v>
      </c>
      <c r="Q743" s="66">
        <v>20700100402</v>
      </c>
      <c r="R743" s="66" t="s">
        <v>692</v>
      </c>
      <c r="S743" s="66" t="s">
        <v>252</v>
      </c>
      <c r="T743" s="66">
        <v>4.3890000000000002</v>
      </c>
      <c r="U743" s="66" t="s">
        <v>9</v>
      </c>
      <c r="V743" s="66">
        <v>1</v>
      </c>
      <c r="W743" s="66" t="s">
        <v>733</v>
      </c>
    </row>
    <row r="744" spans="1:23" x14ac:dyDescent="0.25">
      <c r="A744" s="66" t="s">
        <v>1619</v>
      </c>
      <c r="B744" s="66" t="s">
        <v>1620</v>
      </c>
      <c r="C744" s="66">
        <v>33147</v>
      </c>
      <c r="D744" s="66">
        <v>43364512</v>
      </c>
      <c r="E744" s="66">
        <v>1827</v>
      </c>
      <c r="F744" s="67">
        <v>43146.643510104201</v>
      </c>
      <c r="G744" s="66" t="s">
        <v>770</v>
      </c>
      <c r="H744" s="66" t="s">
        <v>771</v>
      </c>
      <c r="I744" s="66">
        <v>759</v>
      </c>
      <c r="J744" s="66" t="s">
        <v>772</v>
      </c>
      <c r="K744" s="66">
        <v>2006</v>
      </c>
      <c r="L744" s="66" t="s">
        <v>1620</v>
      </c>
      <c r="M744" s="66">
        <v>3363869</v>
      </c>
      <c r="N744" s="66" t="s">
        <v>689</v>
      </c>
      <c r="O744" s="66" t="s">
        <v>690</v>
      </c>
      <c r="P744" s="66" t="s">
        <v>691</v>
      </c>
      <c r="Q744" s="66">
        <v>20700100306</v>
      </c>
      <c r="R744" s="66" t="s">
        <v>692</v>
      </c>
      <c r="S744" s="66" t="s">
        <v>252</v>
      </c>
      <c r="T744" s="66">
        <v>9.5419999999999998</v>
      </c>
      <c r="U744" s="66" t="s">
        <v>9</v>
      </c>
      <c r="V744" s="66">
        <v>1</v>
      </c>
      <c r="W744" s="66" t="s">
        <v>733</v>
      </c>
    </row>
    <row r="745" spans="1:23" x14ac:dyDescent="0.25">
      <c r="A745" s="66" t="s">
        <v>1619</v>
      </c>
      <c r="B745" s="66" t="s">
        <v>1620</v>
      </c>
      <c r="C745" s="66">
        <v>36627</v>
      </c>
      <c r="D745" s="66">
        <v>43365131</v>
      </c>
      <c r="E745" s="66">
        <v>1827</v>
      </c>
      <c r="F745" s="67">
        <v>43146.643510104201</v>
      </c>
      <c r="G745" s="66" t="s">
        <v>770</v>
      </c>
      <c r="H745" s="66" t="s">
        <v>771</v>
      </c>
      <c r="I745" s="66">
        <v>759</v>
      </c>
      <c r="J745" s="66" t="s">
        <v>772</v>
      </c>
      <c r="K745" s="66">
        <v>2006</v>
      </c>
      <c r="L745" s="66" t="s">
        <v>1620</v>
      </c>
      <c r="M745" s="66">
        <v>3363869</v>
      </c>
      <c r="N745" s="66" t="s">
        <v>689</v>
      </c>
      <c r="O745" s="66" t="s">
        <v>690</v>
      </c>
      <c r="P745" s="66" t="s">
        <v>691</v>
      </c>
      <c r="Q745" s="66">
        <v>20700100306</v>
      </c>
      <c r="R745" s="66" t="s">
        <v>692</v>
      </c>
      <c r="S745" s="66" t="s">
        <v>251</v>
      </c>
      <c r="T745" s="66">
        <v>0.26</v>
      </c>
      <c r="U745" s="66" t="s">
        <v>45</v>
      </c>
      <c r="V745" s="66">
        <v>1</v>
      </c>
      <c r="W745" s="66" t="s">
        <v>733</v>
      </c>
    </row>
    <row r="746" spans="1:23" x14ac:dyDescent="0.25">
      <c r="A746" s="66" t="s">
        <v>1619</v>
      </c>
      <c r="B746" s="66" t="s">
        <v>1620</v>
      </c>
      <c r="C746" s="66">
        <v>57435</v>
      </c>
      <c r="D746" s="66">
        <v>43414763</v>
      </c>
      <c r="E746" s="66">
        <v>1827</v>
      </c>
      <c r="F746" s="67">
        <v>43146.643510104201</v>
      </c>
      <c r="G746" s="66" t="s">
        <v>770</v>
      </c>
      <c r="H746" s="66" t="s">
        <v>771</v>
      </c>
      <c r="I746" s="66">
        <v>759</v>
      </c>
      <c r="J746" s="66" t="s">
        <v>772</v>
      </c>
      <c r="K746" s="66">
        <v>2006</v>
      </c>
      <c r="L746" s="66" t="s">
        <v>1620</v>
      </c>
      <c r="M746" s="66">
        <v>3363869</v>
      </c>
      <c r="N746" s="66" t="s">
        <v>689</v>
      </c>
      <c r="O746" s="66" t="s">
        <v>690</v>
      </c>
      <c r="P746" s="66" t="s">
        <v>691</v>
      </c>
      <c r="Q746" s="66">
        <v>20700100306</v>
      </c>
      <c r="R746" s="66" t="s">
        <v>692</v>
      </c>
      <c r="S746" s="66" t="s">
        <v>468</v>
      </c>
      <c r="T746" s="66">
        <v>3.12</v>
      </c>
      <c r="U746" s="66" t="s">
        <v>9</v>
      </c>
      <c r="V746" s="66">
        <v>1</v>
      </c>
      <c r="W746" s="66" t="s">
        <v>733</v>
      </c>
    </row>
    <row r="747" spans="1:23" x14ac:dyDescent="0.25">
      <c r="A747" s="66" t="s">
        <v>1621</v>
      </c>
      <c r="B747" s="66" t="s">
        <v>1622</v>
      </c>
      <c r="C747" s="66">
        <v>25935</v>
      </c>
      <c r="D747" s="66">
        <v>43368366</v>
      </c>
      <c r="E747" s="66">
        <v>1827</v>
      </c>
      <c r="F747" s="67">
        <v>43146.643510104201</v>
      </c>
      <c r="G747" s="66" t="s">
        <v>770</v>
      </c>
      <c r="H747" s="66" t="s">
        <v>771</v>
      </c>
      <c r="I747" s="66">
        <v>759</v>
      </c>
      <c r="J747" s="66" t="s">
        <v>772</v>
      </c>
      <c r="K747" s="66">
        <v>2006</v>
      </c>
      <c r="L747" s="66" t="s">
        <v>1622</v>
      </c>
      <c r="M747" s="66">
        <v>3363868</v>
      </c>
      <c r="N747" s="66" t="s">
        <v>689</v>
      </c>
      <c r="O747" s="66" t="s">
        <v>690</v>
      </c>
      <c r="P747" s="66" t="s">
        <v>691</v>
      </c>
      <c r="Q747" s="66">
        <v>20700100402</v>
      </c>
      <c r="R747" s="66" t="s">
        <v>692</v>
      </c>
      <c r="S747" s="66" t="s">
        <v>252</v>
      </c>
      <c r="T747" s="66">
        <v>5.0570000000000004</v>
      </c>
      <c r="U747" s="66" t="s">
        <v>9</v>
      </c>
      <c r="V747" s="66">
        <v>1</v>
      </c>
      <c r="W747" s="66" t="s">
        <v>733</v>
      </c>
    </row>
    <row r="748" spans="1:23" x14ac:dyDescent="0.25">
      <c r="A748" s="66" t="s">
        <v>1621</v>
      </c>
      <c r="B748" s="66" t="s">
        <v>1622</v>
      </c>
      <c r="C748" s="66">
        <v>33711</v>
      </c>
      <c r="D748" s="66">
        <v>43364511</v>
      </c>
      <c r="E748" s="66">
        <v>1827</v>
      </c>
      <c r="F748" s="67">
        <v>43146.643510104201</v>
      </c>
      <c r="G748" s="66" t="s">
        <v>770</v>
      </c>
      <c r="H748" s="66" t="s">
        <v>771</v>
      </c>
      <c r="I748" s="66">
        <v>759</v>
      </c>
      <c r="J748" s="66" t="s">
        <v>772</v>
      </c>
      <c r="K748" s="66">
        <v>2006</v>
      </c>
      <c r="L748" s="66" t="s">
        <v>1622</v>
      </c>
      <c r="M748" s="66">
        <v>3363868</v>
      </c>
      <c r="N748" s="66" t="s">
        <v>689</v>
      </c>
      <c r="O748" s="66" t="s">
        <v>690</v>
      </c>
      <c r="P748" s="66" t="s">
        <v>691</v>
      </c>
      <c r="Q748" s="66">
        <v>20700100402</v>
      </c>
      <c r="R748" s="66" t="s">
        <v>692</v>
      </c>
      <c r="S748" s="66" t="s">
        <v>468</v>
      </c>
      <c r="T748" s="66">
        <v>3.43</v>
      </c>
      <c r="U748" s="66" t="s">
        <v>9</v>
      </c>
      <c r="V748" s="66">
        <v>1</v>
      </c>
      <c r="W748" s="66" t="s">
        <v>733</v>
      </c>
    </row>
    <row r="749" spans="1:23" x14ac:dyDescent="0.25">
      <c r="A749" s="66" t="s">
        <v>1621</v>
      </c>
      <c r="B749" s="66" t="s">
        <v>1622</v>
      </c>
      <c r="C749" s="66">
        <v>57667</v>
      </c>
      <c r="D749" s="66">
        <v>43414762</v>
      </c>
      <c r="E749" s="66">
        <v>1827</v>
      </c>
      <c r="F749" s="67">
        <v>43146.643510104201</v>
      </c>
      <c r="G749" s="66" t="s">
        <v>770</v>
      </c>
      <c r="H749" s="66" t="s">
        <v>771</v>
      </c>
      <c r="I749" s="66">
        <v>759</v>
      </c>
      <c r="J749" s="66" t="s">
        <v>772</v>
      </c>
      <c r="K749" s="66">
        <v>2006</v>
      </c>
      <c r="L749" s="66" t="s">
        <v>1622</v>
      </c>
      <c r="M749" s="66">
        <v>3363868</v>
      </c>
      <c r="N749" s="66" t="s">
        <v>689</v>
      </c>
      <c r="O749" s="66" t="s">
        <v>690</v>
      </c>
      <c r="P749" s="66" t="s">
        <v>691</v>
      </c>
      <c r="Q749" s="66">
        <v>20700100402</v>
      </c>
      <c r="R749" s="66" t="s">
        <v>692</v>
      </c>
      <c r="S749" s="66" t="s">
        <v>251</v>
      </c>
      <c r="T749" s="66">
        <v>0.2858</v>
      </c>
      <c r="U749" s="66" t="s">
        <v>45</v>
      </c>
      <c r="V749" s="66">
        <v>1</v>
      </c>
      <c r="W749" s="66" t="s">
        <v>733</v>
      </c>
    </row>
    <row r="750" spans="1:23" x14ac:dyDescent="0.25">
      <c r="A750" s="66" t="s">
        <v>1623</v>
      </c>
      <c r="B750" s="66" t="s">
        <v>1624</v>
      </c>
      <c r="C750" s="66">
        <v>36968</v>
      </c>
      <c r="D750" s="66">
        <v>43365010</v>
      </c>
      <c r="E750" s="66">
        <v>1827</v>
      </c>
      <c r="F750" s="67">
        <v>43146.643510104201</v>
      </c>
      <c r="G750" s="66" t="s">
        <v>770</v>
      </c>
      <c r="H750" s="66" t="s">
        <v>771</v>
      </c>
      <c r="I750" s="66">
        <v>759</v>
      </c>
      <c r="J750" s="66" t="s">
        <v>772</v>
      </c>
      <c r="K750" s="66">
        <v>2006</v>
      </c>
      <c r="L750" s="66" t="s">
        <v>1624</v>
      </c>
      <c r="M750" s="66">
        <v>3363867</v>
      </c>
      <c r="N750" s="66" t="s">
        <v>689</v>
      </c>
      <c r="O750" s="66" t="s">
        <v>690</v>
      </c>
      <c r="P750" s="66" t="s">
        <v>691</v>
      </c>
      <c r="Q750" s="66">
        <v>20700100402</v>
      </c>
      <c r="R750" s="66" t="s">
        <v>692</v>
      </c>
      <c r="S750" s="66" t="s">
        <v>252</v>
      </c>
      <c r="T750" s="66">
        <v>6.6289999999999996</v>
      </c>
      <c r="U750" s="66" t="s">
        <v>9</v>
      </c>
      <c r="V750" s="66">
        <v>1</v>
      </c>
      <c r="W750" s="66" t="s">
        <v>733</v>
      </c>
    </row>
    <row r="751" spans="1:23" x14ac:dyDescent="0.25">
      <c r="A751" s="66" t="s">
        <v>1623</v>
      </c>
      <c r="B751" s="66" t="s">
        <v>1624</v>
      </c>
      <c r="C751" s="66">
        <v>38211</v>
      </c>
      <c r="D751" s="66">
        <v>43365129</v>
      </c>
      <c r="E751" s="66">
        <v>1827</v>
      </c>
      <c r="F751" s="67">
        <v>43146.643510104201</v>
      </c>
      <c r="G751" s="66" t="s">
        <v>770</v>
      </c>
      <c r="H751" s="66" t="s">
        <v>771</v>
      </c>
      <c r="I751" s="66">
        <v>759</v>
      </c>
      <c r="J751" s="66" t="s">
        <v>772</v>
      </c>
      <c r="K751" s="66">
        <v>2006</v>
      </c>
      <c r="L751" s="66" t="s">
        <v>1624</v>
      </c>
      <c r="M751" s="66">
        <v>3363867</v>
      </c>
      <c r="N751" s="66" t="s">
        <v>689</v>
      </c>
      <c r="O751" s="66" t="s">
        <v>690</v>
      </c>
      <c r="P751" s="66" t="s">
        <v>691</v>
      </c>
      <c r="Q751" s="66">
        <v>20700100402</v>
      </c>
      <c r="R751" s="66" t="s">
        <v>692</v>
      </c>
      <c r="S751" s="66" t="s">
        <v>468</v>
      </c>
      <c r="T751" s="66">
        <v>4.28</v>
      </c>
      <c r="U751" s="66" t="s">
        <v>9</v>
      </c>
      <c r="V751" s="66">
        <v>1</v>
      </c>
      <c r="W751" s="66" t="s">
        <v>733</v>
      </c>
    </row>
    <row r="752" spans="1:23" x14ac:dyDescent="0.25">
      <c r="A752" s="66" t="s">
        <v>1623</v>
      </c>
      <c r="B752" s="66" t="s">
        <v>1624</v>
      </c>
      <c r="C752" s="66">
        <v>38212</v>
      </c>
      <c r="D752" s="66">
        <v>43365130</v>
      </c>
      <c r="E752" s="66">
        <v>1827</v>
      </c>
      <c r="F752" s="67">
        <v>43146.643510104201</v>
      </c>
      <c r="G752" s="66" t="s">
        <v>770</v>
      </c>
      <c r="H752" s="66" t="s">
        <v>771</v>
      </c>
      <c r="I752" s="66">
        <v>759</v>
      </c>
      <c r="J752" s="66" t="s">
        <v>772</v>
      </c>
      <c r="K752" s="66">
        <v>2006</v>
      </c>
      <c r="L752" s="66" t="s">
        <v>1624</v>
      </c>
      <c r="M752" s="66">
        <v>3363867</v>
      </c>
      <c r="N752" s="66" t="s">
        <v>689</v>
      </c>
      <c r="O752" s="66" t="s">
        <v>690</v>
      </c>
      <c r="P752" s="66" t="s">
        <v>691</v>
      </c>
      <c r="Q752" s="66">
        <v>20700100402</v>
      </c>
      <c r="R752" s="66" t="s">
        <v>692</v>
      </c>
      <c r="S752" s="66" t="s">
        <v>251</v>
      </c>
      <c r="T752" s="66">
        <v>0.35670000000000002</v>
      </c>
      <c r="U752" s="66" t="s">
        <v>45</v>
      </c>
      <c r="V752" s="66">
        <v>1</v>
      </c>
      <c r="W752" s="66" t="s">
        <v>733</v>
      </c>
    </row>
    <row r="753" spans="1:23" x14ac:dyDescent="0.25">
      <c r="A753" s="66" t="s">
        <v>1625</v>
      </c>
      <c r="B753" s="66" t="s">
        <v>1626</v>
      </c>
      <c r="C753" s="66">
        <v>22472</v>
      </c>
      <c r="D753" s="66">
        <v>43372234</v>
      </c>
      <c r="E753" s="66">
        <v>1827</v>
      </c>
      <c r="F753" s="67">
        <v>43146.643510104201</v>
      </c>
      <c r="G753" s="66" t="s">
        <v>770</v>
      </c>
      <c r="H753" s="66" t="s">
        <v>771</v>
      </c>
      <c r="I753" s="66">
        <v>759</v>
      </c>
      <c r="J753" s="66" t="s">
        <v>772</v>
      </c>
      <c r="K753" s="66">
        <v>2006</v>
      </c>
      <c r="L753" s="66" t="s">
        <v>1626</v>
      </c>
      <c r="M753" s="66">
        <v>3363865</v>
      </c>
      <c r="N753" s="66" t="s">
        <v>689</v>
      </c>
      <c r="O753" s="66" t="s">
        <v>690</v>
      </c>
      <c r="P753" s="66" t="s">
        <v>691</v>
      </c>
      <c r="Q753" s="66">
        <v>20700100306</v>
      </c>
      <c r="R753" s="66" t="s">
        <v>692</v>
      </c>
      <c r="S753" s="66" t="s">
        <v>251</v>
      </c>
      <c r="T753" s="66">
        <v>8.3000000000000001E-3</v>
      </c>
      <c r="U753" s="66" t="s">
        <v>45</v>
      </c>
      <c r="V753" s="66">
        <v>1</v>
      </c>
      <c r="W753" s="66" t="s">
        <v>733</v>
      </c>
    </row>
    <row r="754" spans="1:23" x14ac:dyDescent="0.25">
      <c r="A754" s="66" t="s">
        <v>1625</v>
      </c>
      <c r="B754" s="66" t="s">
        <v>1626</v>
      </c>
      <c r="C754" s="66">
        <v>33723</v>
      </c>
      <c r="D754" s="66">
        <v>43364510</v>
      </c>
      <c r="E754" s="66">
        <v>1827</v>
      </c>
      <c r="F754" s="67">
        <v>43146.643510104201</v>
      </c>
      <c r="G754" s="66" t="s">
        <v>770</v>
      </c>
      <c r="H754" s="66" t="s">
        <v>771</v>
      </c>
      <c r="I754" s="66">
        <v>759</v>
      </c>
      <c r="J754" s="66" t="s">
        <v>772</v>
      </c>
      <c r="K754" s="66">
        <v>2006</v>
      </c>
      <c r="L754" s="66" t="s">
        <v>1626</v>
      </c>
      <c r="M754" s="66">
        <v>3363865</v>
      </c>
      <c r="N754" s="66" t="s">
        <v>689</v>
      </c>
      <c r="O754" s="66" t="s">
        <v>690</v>
      </c>
      <c r="P754" s="66" t="s">
        <v>691</v>
      </c>
      <c r="Q754" s="66">
        <v>20700100306</v>
      </c>
      <c r="R754" s="66" t="s">
        <v>692</v>
      </c>
      <c r="S754" s="66" t="s">
        <v>468</v>
      </c>
      <c r="T754" s="66">
        <v>0.1</v>
      </c>
      <c r="U754" s="66" t="s">
        <v>9</v>
      </c>
      <c r="V754" s="66">
        <v>1</v>
      </c>
      <c r="W754" s="66" t="s">
        <v>733</v>
      </c>
    </row>
    <row r="755" spans="1:23" x14ac:dyDescent="0.25">
      <c r="A755" s="66" t="s">
        <v>1625</v>
      </c>
      <c r="B755" s="66" t="s">
        <v>1626</v>
      </c>
      <c r="C755" s="66">
        <v>38157</v>
      </c>
      <c r="D755" s="66">
        <v>43365128</v>
      </c>
      <c r="E755" s="66">
        <v>1827</v>
      </c>
      <c r="F755" s="67">
        <v>43146.643510104201</v>
      </c>
      <c r="G755" s="66" t="s">
        <v>770</v>
      </c>
      <c r="H755" s="66" t="s">
        <v>771</v>
      </c>
      <c r="I755" s="66">
        <v>759</v>
      </c>
      <c r="J755" s="66" t="s">
        <v>772</v>
      </c>
      <c r="K755" s="66">
        <v>2006</v>
      </c>
      <c r="L755" s="66" t="s">
        <v>1626</v>
      </c>
      <c r="M755" s="66">
        <v>3363865</v>
      </c>
      <c r="N755" s="66" t="s">
        <v>689</v>
      </c>
      <c r="O755" s="66" t="s">
        <v>690</v>
      </c>
      <c r="P755" s="66" t="s">
        <v>691</v>
      </c>
      <c r="Q755" s="66">
        <v>20700100306</v>
      </c>
      <c r="R755" s="66" t="s">
        <v>692</v>
      </c>
      <c r="S755" s="66" t="s">
        <v>252</v>
      </c>
      <c r="T755" s="66">
        <v>8.9619999999999997</v>
      </c>
      <c r="U755" s="66" t="s">
        <v>9</v>
      </c>
      <c r="V755" s="66">
        <v>1</v>
      </c>
      <c r="W755" s="66" t="s">
        <v>733</v>
      </c>
    </row>
    <row r="756" spans="1:23" x14ac:dyDescent="0.25">
      <c r="A756" s="66" t="s">
        <v>1627</v>
      </c>
      <c r="B756" s="66" t="s">
        <v>1628</v>
      </c>
      <c r="C756" s="66">
        <v>26905</v>
      </c>
      <c r="D756" s="66">
        <v>43368365</v>
      </c>
      <c r="E756" s="66">
        <v>1827</v>
      </c>
      <c r="F756" s="67">
        <v>43146.643510104201</v>
      </c>
      <c r="G756" s="66" t="s">
        <v>770</v>
      </c>
      <c r="H756" s="66" t="s">
        <v>771</v>
      </c>
      <c r="I756" s="66">
        <v>759</v>
      </c>
      <c r="J756" s="66" t="s">
        <v>772</v>
      </c>
      <c r="K756" s="66">
        <v>2006</v>
      </c>
      <c r="L756" s="66" t="s">
        <v>1628</v>
      </c>
      <c r="M756" s="66">
        <v>3363864</v>
      </c>
      <c r="N756" s="66" t="s">
        <v>689</v>
      </c>
      <c r="O756" s="66" t="s">
        <v>690</v>
      </c>
      <c r="P756" s="66" t="s">
        <v>691</v>
      </c>
      <c r="Q756" s="66">
        <v>20700100805</v>
      </c>
      <c r="R756" s="66" t="s">
        <v>692</v>
      </c>
      <c r="S756" s="66" t="s">
        <v>252</v>
      </c>
      <c r="T756" s="66">
        <v>10.884</v>
      </c>
      <c r="U756" s="66" t="s">
        <v>9</v>
      </c>
      <c r="V756" s="66">
        <v>1</v>
      </c>
      <c r="W756" s="66" t="s">
        <v>733</v>
      </c>
    </row>
    <row r="757" spans="1:23" x14ac:dyDescent="0.25">
      <c r="A757" s="66" t="s">
        <v>1627</v>
      </c>
      <c r="B757" s="66" t="s">
        <v>1628</v>
      </c>
      <c r="C757" s="66">
        <v>39911</v>
      </c>
      <c r="D757" s="66">
        <v>43365043</v>
      </c>
      <c r="E757" s="66">
        <v>1827</v>
      </c>
      <c r="F757" s="67">
        <v>43146.643510104201</v>
      </c>
      <c r="G757" s="66" t="s">
        <v>770</v>
      </c>
      <c r="H757" s="66" t="s">
        <v>771</v>
      </c>
      <c r="I757" s="66">
        <v>759</v>
      </c>
      <c r="J757" s="66" t="s">
        <v>772</v>
      </c>
      <c r="K757" s="66">
        <v>2006</v>
      </c>
      <c r="L757" s="66" t="s">
        <v>1628</v>
      </c>
      <c r="M757" s="66">
        <v>3363864</v>
      </c>
      <c r="N757" s="66" t="s">
        <v>689</v>
      </c>
      <c r="O757" s="66" t="s">
        <v>690</v>
      </c>
      <c r="P757" s="66" t="s">
        <v>691</v>
      </c>
      <c r="Q757" s="66">
        <v>20700100805</v>
      </c>
      <c r="R757" s="66" t="s">
        <v>692</v>
      </c>
      <c r="S757" s="66" t="s">
        <v>468</v>
      </c>
      <c r="T757" s="66">
        <v>0.21099999999999999</v>
      </c>
      <c r="U757" s="66" t="s">
        <v>9</v>
      </c>
      <c r="V757" s="66">
        <v>1</v>
      </c>
      <c r="W757" s="66" t="s">
        <v>733</v>
      </c>
    </row>
    <row r="758" spans="1:23" x14ac:dyDescent="0.25">
      <c r="A758" s="66" t="s">
        <v>1627</v>
      </c>
      <c r="B758" s="66" t="s">
        <v>1628</v>
      </c>
      <c r="C758" s="66">
        <v>39914</v>
      </c>
      <c r="D758" s="66">
        <v>43365127</v>
      </c>
      <c r="E758" s="66">
        <v>1827</v>
      </c>
      <c r="F758" s="67">
        <v>43146.643510104201</v>
      </c>
      <c r="G758" s="66" t="s">
        <v>770</v>
      </c>
      <c r="H758" s="66" t="s">
        <v>771</v>
      </c>
      <c r="I758" s="66">
        <v>759</v>
      </c>
      <c r="J758" s="66" t="s">
        <v>772</v>
      </c>
      <c r="K758" s="66">
        <v>2006</v>
      </c>
      <c r="L758" s="66" t="s">
        <v>1628</v>
      </c>
      <c r="M758" s="66">
        <v>3363864</v>
      </c>
      <c r="N758" s="66" t="s">
        <v>689</v>
      </c>
      <c r="O758" s="66" t="s">
        <v>690</v>
      </c>
      <c r="P758" s="66" t="s">
        <v>691</v>
      </c>
      <c r="Q758" s="66">
        <v>20700100805</v>
      </c>
      <c r="R758" s="66" t="s">
        <v>692</v>
      </c>
      <c r="S758" s="66" t="s">
        <v>251</v>
      </c>
      <c r="T758" s="66">
        <v>1.7600000000000001E-2</v>
      </c>
      <c r="U758" s="66" t="s">
        <v>45</v>
      </c>
      <c r="V758" s="66">
        <v>1</v>
      </c>
      <c r="W758" s="66" t="s">
        <v>733</v>
      </c>
    </row>
    <row r="759" spans="1:23" x14ac:dyDescent="0.25">
      <c r="A759" s="66" t="s">
        <v>1629</v>
      </c>
      <c r="B759" s="66" t="s">
        <v>1630</v>
      </c>
      <c r="C759" s="66">
        <v>37693</v>
      </c>
      <c r="D759" s="66">
        <v>43364918</v>
      </c>
      <c r="E759" s="66">
        <v>1827</v>
      </c>
      <c r="F759" s="67">
        <v>43146.643510104201</v>
      </c>
      <c r="G759" s="66" t="s">
        <v>770</v>
      </c>
      <c r="H759" s="66" t="s">
        <v>771</v>
      </c>
      <c r="I759" s="66">
        <v>759</v>
      </c>
      <c r="J759" s="66" t="s">
        <v>772</v>
      </c>
      <c r="K759" s="66">
        <v>2006</v>
      </c>
      <c r="L759" s="66" t="s">
        <v>1630</v>
      </c>
      <c r="M759" s="66">
        <v>3363863</v>
      </c>
      <c r="N759" s="66" t="s">
        <v>689</v>
      </c>
      <c r="O759" s="66" t="s">
        <v>690</v>
      </c>
      <c r="P759" s="66" t="s">
        <v>691</v>
      </c>
      <c r="Q759" s="66">
        <v>20700100805</v>
      </c>
      <c r="R759" s="66" t="s">
        <v>692</v>
      </c>
      <c r="S759" s="66" t="s">
        <v>468</v>
      </c>
      <c r="T759" s="66">
        <v>0.38</v>
      </c>
      <c r="U759" s="66" t="s">
        <v>9</v>
      </c>
      <c r="V759" s="66">
        <v>1</v>
      </c>
      <c r="W759" s="66" t="s">
        <v>733</v>
      </c>
    </row>
    <row r="760" spans="1:23" x14ac:dyDescent="0.25">
      <c r="A760" s="66" t="s">
        <v>1629</v>
      </c>
      <c r="B760" s="66" t="s">
        <v>1630</v>
      </c>
      <c r="C760" s="66">
        <v>37694</v>
      </c>
      <c r="D760" s="66">
        <v>43364919</v>
      </c>
      <c r="E760" s="66">
        <v>1827</v>
      </c>
      <c r="F760" s="67">
        <v>43146.643510104201</v>
      </c>
      <c r="G760" s="66" t="s">
        <v>770</v>
      </c>
      <c r="H760" s="66" t="s">
        <v>771</v>
      </c>
      <c r="I760" s="66">
        <v>759</v>
      </c>
      <c r="J760" s="66" t="s">
        <v>772</v>
      </c>
      <c r="K760" s="66">
        <v>2006</v>
      </c>
      <c r="L760" s="66" t="s">
        <v>1630</v>
      </c>
      <c r="M760" s="66">
        <v>3363863</v>
      </c>
      <c r="N760" s="66" t="s">
        <v>689</v>
      </c>
      <c r="O760" s="66" t="s">
        <v>690</v>
      </c>
      <c r="P760" s="66" t="s">
        <v>691</v>
      </c>
      <c r="Q760" s="66">
        <v>20700100805</v>
      </c>
      <c r="R760" s="66" t="s">
        <v>692</v>
      </c>
      <c r="S760" s="66" t="s">
        <v>252</v>
      </c>
      <c r="T760" s="66">
        <v>7.6769999999999996</v>
      </c>
      <c r="U760" s="66" t="s">
        <v>9</v>
      </c>
      <c r="V760" s="66">
        <v>1</v>
      </c>
      <c r="W760" s="66" t="s">
        <v>733</v>
      </c>
    </row>
    <row r="761" spans="1:23" x14ac:dyDescent="0.25">
      <c r="A761" s="66" t="s">
        <v>1629</v>
      </c>
      <c r="B761" s="66" t="s">
        <v>1630</v>
      </c>
      <c r="C761" s="66">
        <v>37697</v>
      </c>
      <c r="D761" s="66">
        <v>43365042</v>
      </c>
      <c r="E761" s="66">
        <v>1827</v>
      </c>
      <c r="F761" s="67">
        <v>43146.643510104201</v>
      </c>
      <c r="G761" s="66" t="s">
        <v>770</v>
      </c>
      <c r="H761" s="66" t="s">
        <v>771</v>
      </c>
      <c r="I761" s="66">
        <v>759</v>
      </c>
      <c r="J761" s="66" t="s">
        <v>772</v>
      </c>
      <c r="K761" s="66">
        <v>2006</v>
      </c>
      <c r="L761" s="66" t="s">
        <v>1630</v>
      </c>
      <c r="M761" s="66">
        <v>3363863</v>
      </c>
      <c r="N761" s="66" t="s">
        <v>689</v>
      </c>
      <c r="O761" s="66" t="s">
        <v>690</v>
      </c>
      <c r="P761" s="66" t="s">
        <v>691</v>
      </c>
      <c r="Q761" s="66">
        <v>20700100805</v>
      </c>
      <c r="R761" s="66" t="s">
        <v>692</v>
      </c>
      <c r="S761" s="66" t="s">
        <v>251</v>
      </c>
      <c r="T761" s="66">
        <v>3.1699999999999999E-2</v>
      </c>
      <c r="U761" s="66" t="s">
        <v>45</v>
      </c>
      <c r="V761" s="66">
        <v>1</v>
      </c>
      <c r="W761" s="66" t="s">
        <v>733</v>
      </c>
    </row>
    <row r="762" spans="1:23" x14ac:dyDescent="0.25">
      <c r="A762" s="66" t="s">
        <v>1631</v>
      </c>
      <c r="B762" s="66" t="s">
        <v>1632</v>
      </c>
      <c r="C762" s="66">
        <v>23121</v>
      </c>
      <c r="D762" s="66">
        <v>43372233</v>
      </c>
      <c r="E762" s="66">
        <v>1827</v>
      </c>
      <c r="F762" s="67">
        <v>43146.643510104201</v>
      </c>
      <c r="G762" s="66" t="s">
        <v>770</v>
      </c>
      <c r="H762" s="66" t="s">
        <v>771</v>
      </c>
      <c r="I762" s="66">
        <v>759</v>
      </c>
      <c r="J762" s="66" t="s">
        <v>772</v>
      </c>
      <c r="K762" s="66">
        <v>2006</v>
      </c>
      <c r="L762" s="66" t="s">
        <v>1632</v>
      </c>
      <c r="M762" s="66">
        <v>3363862</v>
      </c>
      <c r="N762" s="66" t="s">
        <v>689</v>
      </c>
      <c r="O762" s="66" t="s">
        <v>690</v>
      </c>
      <c r="P762" s="66" t="s">
        <v>691</v>
      </c>
      <c r="Q762" s="66">
        <v>20802080302</v>
      </c>
      <c r="R762" s="66" t="s">
        <v>692</v>
      </c>
      <c r="S762" s="66" t="s">
        <v>251</v>
      </c>
      <c r="T762" s="66">
        <v>0.51249999999999996</v>
      </c>
      <c r="U762" s="66" t="s">
        <v>45</v>
      </c>
      <c r="V762" s="66">
        <v>1</v>
      </c>
      <c r="W762" s="66" t="s">
        <v>733</v>
      </c>
    </row>
    <row r="763" spans="1:23" x14ac:dyDescent="0.25">
      <c r="A763" s="66" t="s">
        <v>1631</v>
      </c>
      <c r="B763" s="66" t="s">
        <v>1632</v>
      </c>
      <c r="C763" s="66">
        <v>26904</v>
      </c>
      <c r="D763" s="66">
        <v>43368364</v>
      </c>
      <c r="E763" s="66">
        <v>1827</v>
      </c>
      <c r="F763" s="67">
        <v>43146.643510104201</v>
      </c>
      <c r="G763" s="66" t="s">
        <v>770</v>
      </c>
      <c r="H763" s="66" t="s">
        <v>771</v>
      </c>
      <c r="I763" s="66">
        <v>759</v>
      </c>
      <c r="J763" s="66" t="s">
        <v>772</v>
      </c>
      <c r="K763" s="66">
        <v>2006</v>
      </c>
      <c r="L763" s="66" t="s">
        <v>1632</v>
      </c>
      <c r="M763" s="66">
        <v>3363862</v>
      </c>
      <c r="N763" s="66" t="s">
        <v>689</v>
      </c>
      <c r="O763" s="66" t="s">
        <v>690</v>
      </c>
      <c r="P763" s="66" t="s">
        <v>691</v>
      </c>
      <c r="Q763" s="66">
        <v>20802080302</v>
      </c>
      <c r="R763" s="66" t="s">
        <v>692</v>
      </c>
      <c r="S763" s="66" t="s">
        <v>252</v>
      </c>
      <c r="T763" s="66">
        <v>20</v>
      </c>
      <c r="U763" s="66" t="s">
        <v>9</v>
      </c>
      <c r="V763" s="66">
        <v>1</v>
      </c>
      <c r="W763" s="66" t="s">
        <v>733</v>
      </c>
    </row>
    <row r="764" spans="1:23" x14ac:dyDescent="0.25">
      <c r="A764" s="66" t="s">
        <v>1631</v>
      </c>
      <c r="B764" s="66" t="s">
        <v>1632</v>
      </c>
      <c r="C764" s="66">
        <v>39910</v>
      </c>
      <c r="D764" s="66">
        <v>43365041</v>
      </c>
      <c r="E764" s="66">
        <v>1827</v>
      </c>
      <c r="F764" s="67">
        <v>43146.643510104201</v>
      </c>
      <c r="G764" s="66" t="s">
        <v>770</v>
      </c>
      <c r="H764" s="66" t="s">
        <v>771</v>
      </c>
      <c r="I764" s="66">
        <v>759</v>
      </c>
      <c r="J764" s="66" t="s">
        <v>772</v>
      </c>
      <c r="K764" s="66">
        <v>2006</v>
      </c>
      <c r="L764" s="66" t="s">
        <v>1632</v>
      </c>
      <c r="M764" s="66">
        <v>3363862</v>
      </c>
      <c r="N764" s="66" t="s">
        <v>689</v>
      </c>
      <c r="O764" s="66" t="s">
        <v>690</v>
      </c>
      <c r="P764" s="66" t="s">
        <v>691</v>
      </c>
      <c r="Q764" s="66">
        <v>20802080302</v>
      </c>
      <c r="R764" s="66" t="s">
        <v>692</v>
      </c>
      <c r="S764" s="66" t="s">
        <v>468</v>
      </c>
      <c r="T764" s="66">
        <v>6.15</v>
      </c>
      <c r="U764" s="66" t="s">
        <v>9</v>
      </c>
      <c r="V764" s="66">
        <v>1</v>
      </c>
      <c r="W764" s="66" t="s">
        <v>733</v>
      </c>
    </row>
    <row r="765" spans="1:23" x14ac:dyDescent="0.25">
      <c r="A765" s="66" t="s">
        <v>1633</v>
      </c>
      <c r="B765" s="66" t="s">
        <v>1634</v>
      </c>
      <c r="C765" s="66">
        <v>23875</v>
      </c>
      <c r="D765" s="66">
        <v>43368363</v>
      </c>
      <c r="E765" s="66">
        <v>1827</v>
      </c>
      <c r="F765" s="67">
        <v>43146.643510104201</v>
      </c>
      <c r="G765" s="66" t="s">
        <v>770</v>
      </c>
      <c r="H765" s="66" t="s">
        <v>771</v>
      </c>
      <c r="I765" s="66">
        <v>759</v>
      </c>
      <c r="J765" s="66" t="s">
        <v>772</v>
      </c>
      <c r="K765" s="66">
        <v>2006</v>
      </c>
      <c r="L765" s="66" t="s">
        <v>1634</v>
      </c>
      <c r="M765" s="66">
        <v>3363859</v>
      </c>
      <c r="N765" s="66" t="s">
        <v>689</v>
      </c>
      <c r="O765" s="66" t="s">
        <v>690</v>
      </c>
      <c r="P765" s="66" t="s">
        <v>691</v>
      </c>
      <c r="Q765" s="66"/>
      <c r="R765" s="66" t="s">
        <v>692</v>
      </c>
      <c r="S765" s="66" t="s">
        <v>252</v>
      </c>
      <c r="T765" s="66">
        <v>2.13</v>
      </c>
      <c r="U765" s="66" t="s">
        <v>9</v>
      </c>
      <c r="V765" s="66">
        <v>1</v>
      </c>
      <c r="W765" s="66" t="s">
        <v>733</v>
      </c>
    </row>
    <row r="766" spans="1:23" x14ac:dyDescent="0.25">
      <c r="A766" s="66" t="s">
        <v>1633</v>
      </c>
      <c r="B766" s="66" t="s">
        <v>1634</v>
      </c>
      <c r="C766" s="66">
        <v>37005</v>
      </c>
      <c r="D766" s="66">
        <v>43365009</v>
      </c>
      <c r="E766" s="66">
        <v>1827</v>
      </c>
      <c r="F766" s="67">
        <v>43146.643510104201</v>
      </c>
      <c r="G766" s="66" t="s">
        <v>770</v>
      </c>
      <c r="H766" s="66" t="s">
        <v>771</v>
      </c>
      <c r="I766" s="66">
        <v>759</v>
      </c>
      <c r="J766" s="66" t="s">
        <v>772</v>
      </c>
      <c r="K766" s="66">
        <v>2006</v>
      </c>
      <c r="L766" s="66" t="s">
        <v>1634</v>
      </c>
      <c r="M766" s="66">
        <v>3363859</v>
      </c>
      <c r="N766" s="66" t="s">
        <v>689</v>
      </c>
      <c r="O766" s="66" t="s">
        <v>690</v>
      </c>
      <c r="P766" s="66" t="s">
        <v>691</v>
      </c>
      <c r="Q766" s="66"/>
      <c r="R766" s="66" t="s">
        <v>692</v>
      </c>
      <c r="S766" s="66" t="s">
        <v>468</v>
      </c>
      <c r="T766" s="66">
        <v>0.53</v>
      </c>
      <c r="U766" s="66" t="s">
        <v>9</v>
      </c>
      <c r="V766" s="66">
        <v>1</v>
      </c>
      <c r="W766" s="66" t="s">
        <v>733</v>
      </c>
    </row>
    <row r="767" spans="1:23" x14ac:dyDescent="0.25">
      <c r="A767" s="66" t="s">
        <v>1633</v>
      </c>
      <c r="B767" s="66" t="s">
        <v>1634</v>
      </c>
      <c r="C767" s="66">
        <v>37010</v>
      </c>
      <c r="D767" s="66">
        <v>43365039</v>
      </c>
      <c r="E767" s="66">
        <v>1827</v>
      </c>
      <c r="F767" s="67">
        <v>43146.643510104201</v>
      </c>
      <c r="G767" s="66" t="s">
        <v>770</v>
      </c>
      <c r="H767" s="66" t="s">
        <v>771</v>
      </c>
      <c r="I767" s="66">
        <v>759</v>
      </c>
      <c r="J767" s="66" t="s">
        <v>772</v>
      </c>
      <c r="K767" s="66">
        <v>2006</v>
      </c>
      <c r="L767" s="66" t="s">
        <v>1634</v>
      </c>
      <c r="M767" s="66">
        <v>3363859</v>
      </c>
      <c r="N767" s="66" t="s">
        <v>689</v>
      </c>
      <c r="O767" s="66" t="s">
        <v>690</v>
      </c>
      <c r="P767" s="66" t="s">
        <v>691</v>
      </c>
      <c r="Q767" s="66"/>
      <c r="R767" s="66" t="s">
        <v>692</v>
      </c>
      <c r="S767" s="66" t="s">
        <v>251</v>
      </c>
      <c r="T767" s="66">
        <v>4.4200000000000003E-2</v>
      </c>
      <c r="U767" s="66" t="s">
        <v>45</v>
      </c>
      <c r="V767" s="66">
        <v>1</v>
      </c>
      <c r="W767" s="66" t="s">
        <v>733</v>
      </c>
    </row>
    <row r="768" spans="1:23" x14ac:dyDescent="0.25">
      <c r="A768" s="66" t="s">
        <v>1635</v>
      </c>
      <c r="B768" s="66" t="s">
        <v>1636</v>
      </c>
      <c r="C768" s="66">
        <v>25032</v>
      </c>
      <c r="D768" s="66">
        <v>43368214</v>
      </c>
      <c r="E768" s="66">
        <v>1827</v>
      </c>
      <c r="F768" s="67">
        <v>43146.643510104201</v>
      </c>
      <c r="G768" s="66" t="s">
        <v>770</v>
      </c>
      <c r="H768" s="66" t="s">
        <v>771</v>
      </c>
      <c r="I768" s="66">
        <v>759</v>
      </c>
      <c r="J768" s="66" t="s">
        <v>772</v>
      </c>
      <c r="K768" s="66">
        <v>2006</v>
      </c>
      <c r="L768" s="66" t="s">
        <v>1636</v>
      </c>
      <c r="M768" s="66">
        <v>3363858</v>
      </c>
      <c r="N768" s="66" t="s">
        <v>689</v>
      </c>
      <c r="O768" s="66" t="s">
        <v>690</v>
      </c>
      <c r="P768" s="66" t="s">
        <v>691</v>
      </c>
      <c r="Q768" s="66"/>
      <c r="R768" s="66" t="s">
        <v>692</v>
      </c>
      <c r="S768" s="66" t="s">
        <v>252</v>
      </c>
      <c r="T768" s="66">
        <v>1.45</v>
      </c>
      <c r="U768" s="66" t="s">
        <v>9</v>
      </c>
      <c r="V768" s="66">
        <v>1</v>
      </c>
      <c r="W768" s="66" t="s">
        <v>733</v>
      </c>
    </row>
    <row r="769" spans="1:23" x14ac:dyDescent="0.25">
      <c r="A769" s="66" t="s">
        <v>1635</v>
      </c>
      <c r="B769" s="66" t="s">
        <v>1636</v>
      </c>
      <c r="C769" s="66">
        <v>34879</v>
      </c>
      <c r="D769" s="66">
        <v>43364509</v>
      </c>
      <c r="E769" s="66">
        <v>1827</v>
      </c>
      <c r="F769" s="67">
        <v>43146.643510104201</v>
      </c>
      <c r="G769" s="66" t="s">
        <v>770</v>
      </c>
      <c r="H769" s="66" t="s">
        <v>771</v>
      </c>
      <c r="I769" s="66">
        <v>759</v>
      </c>
      <c r="J769" s="66" t="s">
        <v>772</v>
      </c>
      <c r="K769" s="66">
        <v>2006</v>
      </c>
      <c r="L769" s="66" t="s">
        <v>1636</v>
      </c>
      <c r="M769" s="66">
        <v>3363858</v>
      </c>
      <c r="N769" s="66" t="s">
        <v>689</v>
      </c>
      <c r="O769" s="66" t="s">
        <v>690</v>
      </c>
      <c r="P769" s="66" t="s">
        <v>691</v>
      </c>
      <c r="Q769" s="66"/>
      <c r="R769" s="66" t="s">
        <v>692</v>
      </c>
      <c r="S769" s="66" t="s">
        <v>468</v>
      </c>
      <c r="T769" s="66">
        <v>0.73</v>
      </c>
      <c r="U769" s="66" t="s">
        <v>9</v>
      </c>
      <c r="V769" s="66">
        <v>1</v>
      </c>
      <c r="W769" s="66" t="s">
        <v>733</v>
      </c>
    </row>
    <row r="770" spans="1:23" x14ac:dyDescent="0.25">
      <c r="A770" s="66" t="s">
        <v>1635</v>
      </c>
      <c r="B770" s="66" t="s">
        <v>1636</v>
      </c>
      <c r="C770" s="66">
        <v>37661</v>
      </c>
      <c r="D770" s="66">
        <v>43364917</v>
      </c>
      <c r="E770" s="66">
        <v>1827</v>
      </c>
      <c r="F770" s="67">
        <v>43146.643510104201</v>
      </c>
      <c r="G770" s="66" t="s">
        <v>770</v>
      </c>
      <c r="H770" s="66" t="s">
        <v>771</v>
      </c>
      <c r="I770" s="66">
        <v>759</v>
      </c>
      <c r="J770" s="66" t="s">
        <v>772</v>
      </c>
      <c r="K770" s="66">
        <v>2006</v>
      </c>
      <c r="L770" s="66" t="s">
        <v>1636</v>
      </c>
      <c r="M770" s="66">
        <v>3363858</v>
      </c>
      <c r="N770" s="66" t="s">
        <v>689</v>
      </c>
      <c r="O770" s="66" t="s">
        <v>690</v>
      </c>
      <c r="P770" s="66" t="s">
        <v>691</v>
      </c>
      <c r="Q770" s="66"/>
      <c r="R770" s="66" t="s">
        <v>692</v>
      </c>
      <c r="S770" s="66" t="s">
        <v>251</v>
      </c>
      <c r="T770" s="66">
        <v>6.08E-2</v>
      </c>
      <c r="U770" s="66" t="s">
        <v>45</v>
      </c>
      <c r="V770" s="66">
        <v>1</v>
      </c>
      <c r="W770" s="66" t="s">
        <v>733</v>
      </c>
    </row>
    <row r="771" spans="1:23" x14ac:dyDescent="0.25">
      <c r="A771" s="66" t="s">
        <v>1637</v>
      </c>
      <c r="B771" s="66" t="s">
        <v>1638</v>
      </c>
      <c r="C771" s="66">
        <v>25031</v>
      </c>
      <c r="D771" s="66">
        <v>43368213</v>
      </c>
      <c r="E771" s="66">
        <v>1827</v>
      </c>
      <c r="F771" s="67">
        <v>43146.643510104201</v>
      </c>
      <c r="G771" s="66" t="s">
        <v>770</v>
      </c>
      <c r="H771" s="66" t="s">
        <v>771</v>
      </c>
      <c r="I771" s="66">
        <v>759</v>
      </c>
      <c r="J771" s="66" t="s">
        <v>772</v>
      </c>
      <c r="K771" s="66">
        <v>2006</v>
      </c>
      <c r="L771" s="66" t="s">
        <v>1638</v>
      </c>
      <c r="M771" s="66">
        <v>3363857</v>
      </c>
      <c r="N771" s="66" t="s">
        <v>689</v>
      </c>
      <c r="O771" s="66" t="s">
        <v>690</v>
      </c>
      <c r="P771" s="66" t="s">
        <v>691</v>
      </c>
      <c r="Q771" s="66"/>
      <c r="R771" s="66" t="s">
        <v>692</v>
      </c>
      <c r="S771" s="66" t="s">
        <v>468</v>
      </c>
      <c r="T771" s="66">
        <v>5.64</v>
      </c>
      <c r="U771" s="66" t="s">
        <v>9</v>
      </c>
      <c r="V771" s="66">
        <v>1</v>
      </c>
      <c r="W771" s="66" t="s">
        <v>733</v>
      </c>
    </row>
    <row r="772" spans="1:23" x14ac:dyDescent="0.25">
      <c r="A772" s="66" t="s">
        <v>1637</v>
      </c>
      <c r="B772" s="66" t="s">
        <v>1638</v>
      </c>
      <c r="C772" s="66">
        <v>25679</v>
      </c>
      <c r="D772" s="66">
        <v>43368362</v>
      </c>
      <c r="E772" s="66">
        <v>1827</v>
      </c>
      <c r="F772" s="67">
        <v>43146.643510104201</v>
      </c>
      <c r="G772" s="66" t="s">
        <v>770</v>
      </c>
      <c r="H772" s="66" t="s">
        <v>771</v>
      </c>
      <c r="I772" s="66">
        <v>759</v>
      </c>
      <c r="J772" s="66" t="s">
        <v>772</v>
      </c>
      <c r="K772" s="66">
        <v>2006</v>
      </c>
      <c r="L772" s="66" t="s">
        <v>1638</v>
      </c>
      <c r="M772" s="66">
        <v>3363857</v>
      </c>
      <c r="N772" s="66" t="s">
        <v>689</v>
      </c>
      <c r="O772" s="66" t="s">
        <v>690</v>
      </c>
      <c r="P772" s="66" t="s">
        <v>691</v>
      </c>
      <c r="Q772" s="66"/>
      <c r="R772" s="66" t="s">
        <v>692</v>
      </c>
      <c r="S772" s="66" t="s">
        <v>251</v>
      </c>
      <c r="T772" s="66">
        <v>0.47</v>
      </c>
      <c r="U772" s="66" t="s">
        <v>45</v>
      </c>
      <c r="V772" s="66">
        <v>1</v>
      </c>
      <c r="W772" s="66" t="s">
        <v>733</v>
      </c>
    </row>
    <row r="773" spans="1:23" x14ac:dyDescent="0.25">
      <c r="A773" s="66" t="s">
        <v>1637</v>
      </c>
      <c r="B773" s="66" t="s">
        <v>1638</v>
      </c>
      <c r="C773" s="66">
        <v>56860</v>
      </c>
      <c r="D773" s="66">
        <v>43414761</v>
      </c>
      <c r="E773" s="66">
        <v>1827</v>
      </c>
      <c r="F773" s="67">
        <v>43146.643510104201</v>
      </c>
      <c r="G773" s="66" t="s">
        <v>770</v>
      </c>
      <c r="H773" s="66" t="s">
        <v>771</v>
      </c>
      <c r="I773" s="66">
        <v>759</v>
      </c>
      <c r="J773" s="66" t="s">
        <v>772</v>
      </c>
      <c r="K773" s="66">
        <v>2006</v>
      </c>
      <c r="L773" s="66" t="s">
        <v>1638</v>
      </c>
      <c r="M773" s="66">
        <v>3363857</v>
      </c>
      <c r="N773" s="66" t="s">
        <v>689</v>
      </c>
      <c r="O773" s="66" t="s">
        <v>690</v>
      </c>
      <c r="P773" s="66" t="s">
        <v>691</v>
      </c>
      <c r="Q773" s="66"/>
      <c r="R773" s="66" t="s">
        <v>692</v>
      </c>
      <c r="S773" s="66" t="s">
        <v>252</v>
      </c>
      <c r="T773" s="66">
        <v>10.87</v>
      </c>
      <c r="U773" s="66" t="s">
        <v>9</v>
      </c>
      <c r="V773" s="66">
        <v>1</v>
      </c>
      <c r="W773" s="66" t="s">
        <v>733</v>
      </c>
    </row>
    <row r="774" spans="1:23" x14ac:dyDescent="0.25">
      <c r="A774" s="66" t="s">
        <v>1639</v>
      </c>
      <c r="B774" s="66" t="s">
        <v>1640</v>
      </c>
      <c r="C774" s="66">
        <v>24617</v>
      </c>
      <c r="D774" s="66">
        <v>43368212</v>
      </c>
      <c r="E774" s="66">
        <v>1827</v>
      </c>
      <c r="F774" s="67">
        <v>43146.643510104201</v>
      </c>
      <c r="G774" s="66" t="s">
        <v>770</v>
      </c>
      <c r="H774" s="66" t="s">
        <v>771</v>
      </c>
      <c r="I774" s="66">
        <v>759</v>
      </c>
      <c r="J774" s="66" t="s">
        <v>772</v>
      </c>
      <c r="K774" s="66">
        <v>2006</v>
      </c>
      <c r="L774" s="66" t="s">
        <v>1640</v>
      </c>
      <c r="M774" s="66">
        <v>3363856</v>
      </c>
      <c r="N774" s="66" t="s">
        <v>689</v>
      </c>
      <c r="O774" s="66" t="s">
        <v>708</v>
      </c>
      <c r="P774" s="66" t="s">
        <v>691</v>
      </c>
      <c r="Q774" s="66">
        <v>20700100805</v>
      </c>
      <c r="R774" s="66" t="s">
        <v>692</v>
      </c>
      <c r="S774" s="66" t="s">
        <v>251</v>
      </c>
      <c r="T774" s="66">
        <v>0.01</v>
      </c>
      <c r="U774" s="66" t="s">
        <v>45</v>
      </c>
      <c r="V774" s="66">
        <v>1</v>
      </c>
      <c r="W774" s="66" t="s">
        <v>733</v>
      </c>
    </row>
    <row r="775" spans="1:23" x14ac:dyDescent="0.25">
      <c r="A775" s="66" t="s">
        <v>1639</v>
      </c>
      <c r="B775" s="66" t="s">
        <v>1640</v>
      </c>
      <c r="C775" s="66">
        <v>26274</v>
      </c>
      <c r="D775" s="66">
        <v>43368361</v>
      </c>
      <c r="E775" s="66">
        <v>1827</v>
      </c>
      <c r="F775" s="67">
        <v>43146.643510104201</v>
      </c>
      <c r="G775" s="66" t="s">
        <v>770</v>
      </c>
      <c r="H775" s="66" t="s">
        <v>771</v>
      </c>
      <c r="I775" s="66">
        <v>759</v>
      </c>
      <c r="J775" s="66" t="s">
        <v>772</v>
      </c>
      <c r="K775" s="66">
        <v>2006</v>
      </c>
      <c r="L775" s="66" t="s">
        <v>1640</v>
      </c>
      <c r="M775" s="66">
        <v>3363856</v>
      </c>
      <c r="N775" s="66" t="s">
        <v>689</v>
      </c>
      <c r="O775" s="66" t="s">
        <v>708</v>
      </c>
      <c r="P775" s="66" t="s">
        <v>691</v>
      </c>
      <c r="Q775" s="66">
        <v>20700100805</v>
      </c>
      <c r="R775" s="66" t="s">
        <v>692</v>
      </c>
      <c r="S775" s="66" t="s">
        <v>468</v>
      </c>
      <c r="T775" s="66">
        <v>0.12</v>
      </c>
      <c r="U775" s="66" t="s">
        <v>9</v>
      </c>
      <c r="V775" s="66">
        <v>1</v>
      </c>
      <c r="W775" s="66" t="s">
        <v>733</v>
      </c>
    </row>
    <row r="776" spans="1:23" x14ac:dyDescent="0.25">
      <c r="A776" s="66" t="s">
        <v>1639</v>
      </c>
      <c r="B776" s="66" t="s">
        <v>1640</v>
      </c>
      <c r="C776" s="66">
        <v>36907</v>
      </c>
      <c r="D776" s="66">
        <v>43364916</v>
      </c>
      <c r="E776" s="66">
        <v>1827</v>
      </c>
      <c r="F776" s="67">
        <v>43146.643510104201</v>
      </c>
      <c r="G776" s="66" t="s">
        <v>770</v>
      </c>
      <c r="H776" s="66" t="s">
        <v>771</v>
      </c>
      <c r="I776" s="66">
        <v>759</v>
      </c>
      <c r="J776" s="66" t="s">
        <v>772</v>
      </c>
      <c r="K776" s="66">
        <v>2006</v>
      </c>
      <c r="L776" s="66" t="s">
        <v>1640</v>
      </c>
      <c r="M776" s="66">
        <v>3363856</v>
      </c>
      <c r="N776" s="66" t="s">
        <v>689</v>
      </c>
      <c r="O776" s="66" t="s">
        <v>708</v>
      </c>
      <c r="P776" s="66" t="s">
        <v>691</v>
      </c>
      <c r="Q776" s="66">
        <v>20700100805</v>
      </c>
      <c r="R776" s="66" t="s">
        <v>692</v>
      </c>
      <c r="S776" s="66" t="s">
        <v>252</v>
      </c>
      <c r="T776" s="66">
        <v>0.99299999999999999</v>
      </c>
      <c r="U776" s="66" t="s">
        <v>9</v>
      </c>
      <c r="V776" s="66">
        <v>1</v>
      </c>
      <c r="W776" s="66" t="s">
        <v>733</v>
      </c>
    </row>
    <row r="777" spans="1:23" x14ac:dyDescent="0.25">
      <c r="A777" s="66" t="s">
        <v>1641</v>
      </c>
      <c r="B777" s="66" t="s">
        <v>1642</v>
      </c>
      <c r="C777" s="66">
        <v>23120</v>
      </c>
      <c r="D777" s="66">
        <v>43372232</v>
      </c>
      <c r="E777" s="66">
        <v>1827</v>
      </c>
      <c r="F777" s="67">
        <v>43146.643510104201</v>
      </c>
      <c r="G777" s="66" t="s">
        <v>770</v>
      </c>
      <c r="H777" s="66" t="s">
        <v>771</v>
      </c>
      <c r="I777" s="66">
        <v>759</v>
      </c>
      <c r="J777" s="66" t="s">
        <v>772</v>
      </c>
      <c r="K777" s="66">
        <v>2006</v>
      </c>
      <c r="L777" s="66" t="s">
        <v>1642</v>
      </c>
      <c r="M777" s="66">
        <v>3363855</v>
      </c>
      <c r="N777" s="66" t="s">
        <v>689</v>
      </c>
      <c r="O777" s="66" t="s">
        <v>708</v>
      </c>
      <c r="P777" s="66" t="s">
        <v>691</v>
      </c>
      <c r="Q777" s="66">
        <v>20700100306</v>
      </c>
      <c r="R777" s="66" t="s">
        <v>692</v>
      </c>
      <c r="S777" s="66" t="s">
        <v>252</v>
      </c>
      <c r="T777" s="66">
        <v>2.3450000000000002</v>
      </c>
      <c r="U777" s="66" t="s">
        <v>9</v>
      </c>
      <c r="V777" s="66">
        <v>1</v>
      </c>
      <c r="W777" s="66" t="s">
        <v>733</v>
      </c>
    </row>
    <row r="778" spans="1:23" x14ac:dyDescent="0.25">
      <c r="A778" s="66" t="s">
        <v>1641</v>
      </c>
      <c r="B778" s="66" t="s">
        <v>1642</v>
      </c>
      <c r="C778" s="66">
        <v>26903</v>
      </c>
      <c r="D778" s="66">
        <v>43368360</v>
      </c>
      <c r="E778" s="66">
        <v>1827</v>
      </c>
      <c r="F778" s="67">
        <v>43146.643510104201</v>
      </c>
      <c r="G778" s="66" t="s">
        <v>770</v>
      </c>
      <c r="H778" s="66" t="s">
        <v>771</v>
      </c>
      <c r="I778" s="66">
        <v>759</v>
      </c>
      <c r="J778" s="66" t="s">
        <v>772</v>
      </c>
      <c r="K778" s="66">
        <v>2006</v>
      </c>
      <c r="L778" s="66" t="s">
        <v>1642</v>
      </c>
      <c r="M778" s="66">
        <v>3363855</v>
      </c>
      <c r="N778" s="66" t="s">
        <v>689</v>
      </c>
      <c r="O778" s="66" t="s">
        <v>708</v>
      </c>
      <c r="P778" s="66" t="s">
        <v>691</v>
      </c>
      <c r="Q778" s="66">
        <v>20700100306</v>
      </c>
      <c r="R778" s="66" t="s">
        <v>692</v>
      </c>
      <c r="S778" s="66" t="s">
        <v>468</v>
      </c>
      <c r="T778" s="66">
        <v>1</v>
      </c>
      <c r="U778" s="66" t="s">
        <v>9</v>
      </c>
      <c r="V778" s="66">
        <v>1</v>
      </c>
      <c r="W778" s="66" t="s">
        <v>733</v>
      </c>
    </row>
    <row r="779" spans="1:23" x14ac:dyDescent="0.25">
      <c r="A779" s="66" t="s">
        <v>1641</v>
      </c>
      <c r="B779" s="66" t="s">
        <v>1642</v>
      </c>
      <c r="C779" s="66">
        <v>61269</v>
      </c>
      <c r="D779" s="66">
        <v>43414760</v>
      </c>
      <c r="E779" s="66">
        <v>1827</v>
      </c>
      <c r="F779" s="67">
        <v>43146.643510104201</v>
      </c>
      <c r="G779" s="66" t="s">
        <v>770</v>
      </c>
      <c r="H779" s="66" t="s">
        <v>771</v>
      </c>
      <c r="I779" s="66">
        <v>759</v>
      </c>
      <c r="J779" s="66" t="s">
        <v>772</v>
      </c>
      <c r="K779" s="66">
        <v>2006</v>
      </c>
      <c r="L779" s="66" t="s">
        <v>1642</v>
      </c>
      <c r="M779" s="66">
        <v>3363855</v>
      </c>
      <c r="N779" s="66" t="s">
        <v>689</v>
      </c>
      <c r="O779" s="66" t="s">
        <v>708</v>
      </c>
      <c r="P779" s="66" t="s">
        <v>691</v>
      </c>
      <c r="Q779" s="66">
        <v>20700100306</v>
      </c>
      <c r="R779" s="66" t="s">
        <v>692</v>
      </c>
      <c r="S779" s="66" t="s">
        <v>251</v>
      </c>
      <c r="T779" s="66">
        <v>8.3299999999999999E-2</v>
      </c>
      <c r="U779" s="66" t="s">
        <v>45</v>
      </c>
      <c r="V779" s="66">
        <v>1</v>
      </c>
      <c r="W779" s="66" t="s">
        <v>733</v>
      </c>
    </row>
    <row r="780" spans="1:23" x14ac:dyDescent="0.25">
      <c r="A780" s="66" t="s">
        <v>1643</v>
      </c>
      <c r="B780" s="66" t="s">
        <v>1644</v>
      </c>
      <c r="C780" s="66">
        <v>26272</v>
      </c>
      <c r="D780" s="66">
        <v>43368358</v>
      </c>
      <c r="E780" s="66">
        <v>1827</v>
      </c>
      <c r="F780" s="67">
        <v>43146.643510104201</v>
      </c>
      <c r="G780" s="66" t="s">
        <v>770</v>
      </c>
      <c r="H780" s="66" t="s">
        <v>771</v>
      </c>
      <c r="I780" s="66">
        <v>759</v>
      </c>
      <c r="J780" s="66" t="s">
        <v>772</v>
      </c>
      <c r="K780" s="66">
        <v>2006</v>
      </c>
      <c r="L780" s="66" t="s">
        <v>1644</v>
      </c>
      <c r="M780" s="66">
        <v>3363852</v>
      </c>
      <c r="N780" s="66" t="s">
        <v>689</v>
      </c>
      <c r="O780" s="66" t="s">
        <v>690</v>
      </c>
      <c r="P780" s="66" t="s">
        <v>691</v>
      </c>
      <c r="Q780" s="66">
        <v>20700100402</v>
      </c>
      <c r="R780" s="66" t="s">
        <v>692</v>
      </c>
      <c r="S780" s="66" t="s">
        <v>252</v>
      </c>
      <c r="T780" s="66">
        <v>6.11</v>
      </c>
      <c r="U780" s="66" t="s">
        <v>9</v>
      </c>
      <c r="V780" s="66">
        <v>1</v>
      </c>
      <c r="W780" s="66" t="s">
        <v>733</v>
      </c>
    </row>
    <row r="781" spans="1:23" x14ac:dyDescent="0.25">
      <c r="A781" s="66" t="s">
        <v>1643</v>
      </c>
      <c r="B781" s="66" t="s">
        <v>1644</v>
      </c>
      <c r="C781" s="66">
        <v>26273</v>
      </c>
      <c r="D781" s="66">
        <v>43368359</v>
      </c>
      <c r="E781" s="66">
        <v>1827</v>
      </c>
      <c r="F781" s="67">
        <v>43146.643510104201</v>
      </c>
      <c r="G781" s="66" t="s">
        <v>770</v>
      </c>
      <c r="H781" s="66" t="s">
        <v>771</v>
      </c>
      <c r="I781" s="66">
        <v>759</v>
      </c>
      <c r="J781" s="66" t="s">
        <v>772</v>
      </c>
      <c r="K781" s="66">
        <v>2006</v>
      </c>
      <c r="L781" s="66" t="s">
        <v>1644</v>
      </c>
      <c r="M781" s="66">
        <v>3363852</v>
      </c>
      <c r="N781" s="66" t="s">
        <v>689</v>
      </c>
      <c r="O781" s="66" t="s">
        <v>690</v>
      </c>
      <c r="P781" s="66" t="s">
        <v>691</v>
      </c>
      <c r="Q781" s="66">
        <v>20700100402</v>
      </c>
      <c r="R781" s="66" t="s">
        <v>692</v>
      </c>
      <c r="S781" s="66" t="s">
        <v>251</v>
      </c>
      <c r="T781" s="66">
        <v>7.17E-2</v>
      </c>
      <c r="U781" s="66" t="s">
        <v>45</v>
      </c>
      <c r="V781" s="66">
        <v>1</v>
      </c>
      <c r="W781" s="66" t="s">
        <v>733</v>
      </c>
    </row>
    <row r="782" spans="1:23" x14ac:dyDescent="0.25">
      <c r="A782" s="66" t="s">
        <v>1643</v>
      </c>
      <c r="B782" s="66" t="s">
        <v>1644</v>
      </c>
      <c r="C782" s="66">
        <v>36906</v>
      </c>
      <c r="D782" s="66">
        <v>43364914</v>
      </c>
      <c r="E782" s="66">
        <v>1827</v>
      </c>
      <c r="F782" s="67">
        <v>43146.643510104201</v>
      </c>
      <c r="G782" s="66" t="s">
        <v>770</v>
      </c>
      <c r="H782" s="66" t="s">
        <v>771</v>
      </c>
      <c r="I782" s="66">
        <v>759</v>
      </c>
      <c r="J782" s="66" t="s">
        <v>772</v>
      </c>
      <c r="K782" s="66">
        <v>2006</v>
      </c>
      <c r="L782" s="66" t="s">
        <v>1644</v>
      </c>
      <c r="M782" s="66">
        <v>3363852</v>
      </c>
      <c r="N782" s="66" t="s">
        <v>689</v>
      </c>
      <c r="O782" s="66" t="s">
        <v>690</v>
      </c>
      <c r="P782" s="66" t="s">
        <v>691</v>
      </c>
      <c r="Q782" s="66">
        <v>20700100402</v>
      </c>
      <c r="R782" s="66" t="s">
        <v>692</v>
      </c>
      <c r="S782" s="66" t="s">
        <v>468</v>
      </c>
      <c r="T782" s="66">
        <v>0.86</v>
      </c>
      <c r="U782" s="66" t="s">
        <v>9</v>
      </c>
      <c r="V782" s="66">
        <v>1</v>
      </c>
      <c r="W782" s="66" t="s">
        <v>733</v>
      </c>
    </row>
    <row r="783" spans="1:23" x14ac:dyDescent="0.25">
      <c r="A783" s="66" t="s">
        <v>1645</v>
      </c>
      <c r="B783" s="66" t="s">
        <v>1646</v>
      </c>
      <c r="C783" s="66">
        <v>24293</v>
      </c>
      <c r="D783" s="66">
        <v>43368211</v>
      </c>
      <c r="E783" s="66">
        <v>1827</v>
      </c>
      <c r="F783" s="67">
        <v>43146.643510104201</v>
      </c>
      <c r="G783" s="66" t="s">
        <v>770</v>
      </c>
      <c r="H783" s="66" t="s">
        <v>771</v>
      </c>
      <c r="I783" s="66">
        <v>759</v>
      </c>
      <c r="J783" s="66" t="s">
        <v>772</v>
      </c>
      <c r="K783" s="66">
        <v>2006</v>
      </c>
      <c r="L783" s="66" t="s">
        <v>1646</v>
      </c>
      <c r="M783" s="66">
        <v>3363851</v>
      </c>
      <c r="N783" s="66" t="s">
        <v>689</v>
      </c>
      <c r="O783" s="66" t="s">
        <v>690</v>
      </c>
      <c r="P783" s="66" t="s">
        <v>691</v>
      </c>
      <c r="Q783" s="66">
        <v>20700100306</v>
      </c>
      <c r="R783" s="66" t="s">
        <v>692</v>
      </c>
      <c r="S783" s="66" t="s">
        <v>251</v>
      </c>
      <c r="T783" s="66">
        <v>7.2499999999999995E-2</v>
      </c>
      <c r="U783" s="66" t="s">
        <v>45</v>
      </c>
      <c r="V783" s="66">
        <v>1</v>
      </c>
      <c r="W783" s="66" t="s">
        <v>733</v>
      </c>
    </row>
    <row r="784" spans="1:23" x14ac:dyDescent="0.25">
      <c r="A784" s="66" t="s">
        <v>1645</v>
      </c>
      <c r="B784" s="66" t="s">
        <v>1646</v>
      </c>
      <c r="C784" s="66">
        <v>35401</v>
      </c>
      <c r="D784" s="66">
        <v>43364886</v>
      </c>
      <c r="E784" s="66">
        <v>1827</v>
      </c>
      <c r="F784" s="67">
        <v>43146.643510104201</v>
      </c>
      <c r="G784" s="66" t="s">
        <v>770</v>
      </c>
      <c r="H784" s="66" t="s">
        <v>771</v>
      </c>
      <c r="I784" s="66">
        <v>759</v>
      </c>
      <c r="J784" s="66" t="s">
        <v>772</v>
      </c>
      <c r="K784" s="66">
        <v>2006</v>
      </c>
      <c r="L784" s="66" t="s">
        <v>1646</v>
      </c>
      <c r="M784" s="66">
        <v>3363851</v>
      </c>
      <c r="N784" s="66" t="s">
        <v>689</v>
      </c>
      <c r="O784" s="66" t="s">
        <v>690</v>
      </c>
      <c r="P784" s="66" t="s">
        <v>691</v>
      </c>
      <c r="Q784" s="66">
        <v>20700100306</v>
      </c>
      <c r="R784" s="66" t="s">
        <v>692</v>
      </c>
      <c r="S784" s="66" t="s">
        <v>468</v>
      </c>
      <c r="T784" s="66">
        <v>0.87</v>
      </c>
      <c r="U784" s="66" t="s">
        <v>9</v>
      </c>
      <c r="V784" s="66">
        <v>1</v>
      </c>
      <c r="W784" s="66" t="s">
        <v>733</v>
      </c>
    </row>
    <row r="785" spans="1:23" x14ac:dyDescent="0.25">
      <c r="A785" s="66" t="s">
        <v>1645</v>
      </c>
      <c r="B785" s="66" t="s">
        <v>1646</v>
      </c>
      <c r="C785" s="66">
        <v>35402</v>
      </c>
      <c r="D785" s="66">
        <v>43364887</v>
      </c>
      <c r="E785" s="66">
        <v>1827</v>
      </c>
      <c r="F785" s="67">
        <v>43146.643510104201</v>
      </c>
      <c r="G785" s="66" t="s">
        <v>770</v>
      </c>
      <c r="H785" s="66" t="s">
        <v>771</v>
      </c>
      <c r="I785" s="66">
        <v>759</v>
      </c>
      <c r="J785" s="66" t="s">
        <v>772</v>
      </c>
      <c r="K785" s="66">
        <v>2006</v>
      </c>
      <c r="L785" s="66" t="s">
        <v>1646</v>
      </c>
      <c r="M785" s="66">
        <v>3363851</v>
      </c>
      <c r="N785" s="66" t="s">
        <v>689</v>
      </c>
      <c r="O785" s="66" t="s">
        <v>690</v>
      </c>
      <c r="P785" s="66" t="s">
        <v>691</v>
      </c>
      <c r="Q785" s="66">
        <v>20700100306</v>
      </c>
      <c r="R785" s="66" t="s">
        <v>692</v>
      </c>
      <c r="S785" s="66" t="s">
        <v>252</v>
      </c>
      <c r="T785" s="66">
        <v>1.9750000000000001</v>
      </c>
      <c r="U785" s="66" t="s">
        <v>9</v>
      </c>
      <c r="V785" s="66">
        <v>1</v>
      </c>
      <c r="W785" s="66" t="s">
        <v>733</v>
      </c>
    </row>
    <row r="786" spans="1:23" x14ac:dyDescent="0.25">
      <c r="A786" s="66" t="s">
        <v>1647</v>
      </c>
      <c r="B786" s="66" t="s">
        <v>1648</v>
      </c>
      <c r="C786" s="66">
        <v>33722</v>
      </c>
      <c r="D786" s="66">
        <v>43364507</v>
      </c>
      <c r="E786" s="66">
        <v>1827</v>
      </c>
      <c r="F786" s="67">
        <v>43146.643510104201</v>
      </c>
      <c r="G786" s="66" t="s">
        <v>770</v>
      </c>
      <c r="H786" s="66" t="s">
        <v>771</v>
      </c>
      <c r="I786" s="66">
        <v>759</v>
      </c>
      <c r="J786" s="66" t="s">
        <v>772</v>
      </c>
      <c r="K786" s="66">
        <v>2006</v>
      </c>
      <c r="L786" s="66" t="s">
        <v>1648</v>
      </c>
      <c r="M786" s="66">
        <v>3363850</v>
      </c>
      <c r="N786" s="66" t="s">
        <v>689</v>
      </c>
      <c r="O786" s="66" t="s">
        <v>690</v>
      </c>
      <c r="P786" s="66" t="s">
        <v>691</v>
      </c>
      <c r="Q786" s="66">
        <v>20700100402</v>
      </c>
      <c r="R786" s="66" t="s">
        <v>692</v>
      </c>
      <c r="S786" s="66" t="s">
        <v>251</v>
      </c>
      <c r="T786" s="66">
        <v>7.4999999999999997E-2</v>
      </c>
      <c r="U786" s="66" t="s">
        <v>45</v>
      </c>
      <c r="V786" s="66">
        <v>1</v>
      </c>
      <c r="W786" s="66" t="s">
        <v>733</v>
      </c>
    </row>
    <row r="787" spans="1:23" x14ac:dyDescent="0.25">
      <c r="A787" s="66" t="s">
        <v>1647</v>
      </c>
      <c r="B787" s="66" t="s">
        <v>1648</v>
      </c>
      <c r="C787" s="66">
        <v>36962</v>
      </c>
      <c r="D787" s="66">
        <v>43364829</v>
      </c>
      <c r="E787" s="66">
        <v>1827</v>
      </c>
      <c r="F787" s="67">
        <v>43146.643510104201</v>
      </c>
      <c r="G787" s="66" t="s">
        <v>770</v>
      </c>
      <c r="H787" s="66" t="s">
        <v>771</v>
      </c>
      <c r="I787" s="66">
        <v>759</v>
      </c>
      <c r="J787" s="66" t="s">
        <v>772</v>
      </c>
      <c r="K787" s="66">
        <v>2006</v>
      </c>
      <c r="L787" s="66" t="s">
        <v>1648</v>
      </c>
      <c r="M787" s="66">
        <v>3363850</v>
      </c>
      <c r="N787" s="66" t="s">
        <v>689</v>
      </c>
      <c r="O787" s="66" t="s">
        <v>690</v>
      </c>
      <c r="P787" s="66" t="s">
        <v>691</v>
      </c>
      <c r="Q787" s="66">
        <v>20700100402</v>
      </c>
      <c r="R787" s="66" t="s">
        <v>692</v>
      </c>
      <c r="S787" s="66" t="s">
        <v>468</v>
      </c>
      <c r="T787" s="66">
        <v>0.9</v>
      </c>
      <c r="U787" s="66" t="s">
        <v>9</v>
      </c>
      <c r="V787" s="66">
        <v>1</v>
      </c>
      <c r="W787" s="66" t="s">
        <v>733</v>
      </c>
    </row>
    <row r="788" spans="1:23" x14ac:dyDescent="0.25">
      <c r="A788" s="66" t="s">
        <v>1647</v>
      </c>
      <c r="B788" s="66" t="s">
        <v>1648</v>
      </c>
      <c r="C788" s="66">
        <v>57543</v>
      </c>
      <c r="D788" s="66">
        <v>43414759</v>
      </c>
      <c r="E788" s="66">
        <v>1827</v>
      </c>
      <c r="F788" s="67">
        <v>43146.643510104201</v>
      </c>
      <c r="G788" s="66" t="s">
        <v>770</v>
      </c>
      <c r="H788" s="66" t="s">
        <v>771</v>
      </c>
      <c r="I788" s="66">
        <v>759</v>
      </c>
      <c r="J788" s="66" t="s">
        <v>772</v>
      </c>
      <c r="K788" s="66">
        <v>2006</v>
      </c>
      <c r="L788" s="66" t="s">
        <v>1648</v>
      </c>
      <c r="M788" s="66">
        <v>3363850</v>
      </c>
      <c r="N788" s="66" t="s">
        <v>689</v>
      </c>
      <c r="O788" s="66" t="s">
        <v>690</v>
      </c>
      <c r="P788" s="66" t="s">
        <v>691</v>
      </c>
      <c r="Q788" s="66">
        <v>20700100402</v>
      </c>
      <c r="R788" s="66" t="s">
        <v>692</v>
      </c>
      <c r="S788" s="66" t="s">
        <v>252</v>
      </c>
      <c r="T788" s="66">
        <v>11.911</v>
      </c>
      <c r="U788" s="66" t="s">
        <v>9</v>
      </c>
      <c r="V788" s="66">
        <v>1</v>
      </c>
      <c r="W788" s="66" t="s">
        <v>733</v>
      </c>
    </row>
    <row r="789" spans="1:23" x14ac:dyDescent="0.25">
      <c r="A789" s="66" t="s">
        <v>1649</v>
      </c>
      <c r="B789" s="66" t="s">
        <v>1650</v>
      </c>
      <c r="C789" s="66">
        <v>33710</v>
      </c>
      <c r="D789" s="66">
        <v>43364506</v>
      </c>
      <c r="E789" s="66">
        <v>1827</v>
      </c>
      <c r="F789" s="67">
        <v>43146.643510104201</v>
      </c>
      <c r="G789" s="66" t="s">
        <v>770</v>
      </c>
      <c r="H789" s="66" t="s">
        <v>771</v>
      </c>
      <c r="I789" s="66">
        <v>759</v>
      </c>
      <c r="J789" s="66" t="s">
        <v>772</v>
      </c>
      <c r="K789" s="66">
        <v>2006</v>
      </c>
      <c r="L789" s="66" t="s">
        <v>1650</v>
      </c>
      <c r="M789" s="66">
        <v>3363849</v>
      </c>
      <c r="N789" s="66" t="s">
        <v>689</v>
      </c>
      <c r="O789" s="66" t="s">
        <v>690</v>
      </c>
      <c r="P789" s="66" t="s">
        <v>691</v>
      </c>
      <c r="Q789" s="66">
        <v>20700100805</v>
      </c>
      <c r="R789" s="66" t="s">
        <v>692</v>
      </c>
      <c r="S789" s="66" t="s">
        <v>468</v>
      </c>
      <c r="T789" s="66">
        <v>1.89</v>
      </c>
      <c r="U789" s="66" t="s">
        <v>9</v>
      </c>
      <c r="V789" s="66">
        <v>1</v>
      </c>
      <c r="W789" s="66" t="s">
        <v>733</v>
      </c>
    </row>
    <row r="790" spans="1:23" x14ac:dyDescent="0.25">
      <c r="A790" s="66" t="s">
        <v>1649</v>
      </c>
      <c r="B790" s="66" t="s">
        <v>1650</v>
      </c>
      <c r="C790" s="66">
        <v>35400</v>
      </c>
      <c r="D790" s="66">
        <v>43364885</v>
      </c>
      <c r="E790" s="66">
        <v>1827</v>
      </c>
      <c r="F790" s="67">
        <v>43146.643510104201</v>
      </c>
      <c r="G790" s="66" t="s">
        <v>770</v>
      </c>
      <c r="H790" s="66" t="s">
        <v>771</v>
      </c>
      <c r="I790" s="66">
        <v>759</v>
      </c>
      <c r="J790" s="66" t="s">
        <v>772</v>
      </c>
      <c r="K790" s="66">
        <v>2006</v>
      </c>
      <c r="L790" s="66" t="s">
        <v>1650</v>
      </c>
      <c r="M790" s="66">
        <v>3363849</v>
      </c>
      <c r="N790" s="66" t="s">
        <v>689</v>
      </c>
      <c r="O790" s="66" t="s">
        <v>690</v>
      </c>
      <c r="P790" s="66" t="s">
        <v>691</v>
      </c>
      <c r="Q790" s="66">
        <v>20700100805</v>
      </c>
      <c r="R790" s="66" t="s">
        <v>692</v>
      </c>
      <c r="S790" s="66" t="s">
        <v>252</v>
      </c>
      <c r="T790" s="66">
        <v>13.202</v>
      </c>
      <c r="U790" s="66" t="s">
        <v>9</v>
      </c>
      <c r="V790" s="66">
        <v>1</v>
      </c>
      <c r="W790" s="66" t="s">
        <v>733</v>
      </c>
    </row>
    <row r="791" spans="1:23" x14ac:dyDescent="0.25">
      <c r="A791" s="66" t="s">
        <v>1649</v>
      </c>
      <c r="B791" s="66" t="s">
        <v>1650</v>
      </c>
      <c r="C791" s="66">
        <v>57668</v>
      </c>
      <c r="D791" s="66">
        <v>43414758</v>
      </c>
      <c r="E791" s="66">
        <v>1827</v>
      </c>
      <c r="F791" s="67">
        <v>43146.643510104201</v>
      </c>
      <c r="G791" s="66" t="s">
        <v>770</v>
      </c>
      <c r="H791" s="66" t="s">
        <v>771</v>
      </c>
      <c r="I791" s="66">
        <v>759</v>
      </c>
      <c r="J791" s="66" t="s">
        <v>772</v>
      </c>
      <c r="K791" s="66">
        <v>2006</v>
      </c>
      <c r="L791" s="66" t="s">
        <v>1650</v>
      </c>
      <c r="M791" s="66">
        <v>3363849</v>
      </c>
      <c r="N791" s="66" t="s">
        <v>689</v>
      </c>
      <c r="O791" s="66" t="s">
        <v>690</v>
      </c>
      <c r="P791" s="66" t="s">
        <v>691</v>
      </c>
      <c r="Q791" s="66">
        <v>20700100805</v>
      </c>
      <c r="R791" s="66" t="s">
        <v>692</v>
      </c>
      <c r="S791" s="66" t="s">
        <v>251</v>
      </c>
      <c r="T791" s="66">
        <v>0.1575</v>
      </c>
      <c r="U791" s="66" t="s">
        <v>45</v>
      </c>
      <c r="V791" s="66">
        <v>1</v>
      </c>
      <c r="W791" s="66" t="s">
        <v>733</v>
      </c>
    </row>
    <row r="792" spans="1:23" x14ac:dyDescent="0.25">
      <c r="A792" s="66" t="s">
        <v>1651</v>
      </c>
      <c r="B792" s="66" t="s">
        <v>1652</v>
      </c>
      <c r="C792" s="66">
        <v>33974</v>
      </c>
      <c r="D792" s="66">
        <v>43364505</v>
      </c>
      <c r="E792" s="66">
        <v>1827</v>
      </c>
      <c r="F792" s="67">
        <v>43146.643510104201</v>
      </c>
      <c r="G792" s="66" t="s">
        <v>770</v>
      </c>
      <c r="H792" s="66" t="s">
        <v>771</v>
      </c>
      <c r="I792" s="66">
        <v>759</v>
      </c>
      <c r="J792" s="66" t="s">
        <v>772</v>
      </c>
      <c r="K792" s="66">
        <v>2006</v>
      </c>
      <c r="L792" s="66" t="s">
        <v>1652</v>
      </c>
      <c r="M792" s="66">
        <v>3363847</v>
      </c>
      <c r="N792" s="66" t="s">
        <v>689</v>
      </c>
      <c r="O792" s="66" t="s">
        <v>690</v>
      </c>
      <c r="P792" s="66" t="s">
        <v>691</v>
      </c>
      <c r="Q792" s="66">
        <v>20700100402</v>
      </c>
      <c r="R792" s="66" t="s">
        <v>692</v>
      </c>
      <c r="S792" s="66" t="s">
        <v>251</v>
      </c>
      <c r="T792" s="66">
        <v>0.33</v>
      </c>
      <c r="U792" s="66" t="s">
        <v>45</v>
      </c>
      <c r="V792" s="66">
        <v>1</v>
      </c>
      <c r="W792" s="66" t="s">
        <v>733</v>
      </c>
    </row>
    <row r="793" spans="1:23" x14ac:dyDescent="0.25">
      <c r="A793" s="66" t="s">
        <v>1651</v>
      </c>
      <c r="B793" s="66" t="s">
        <v>1652</v>
      </c>
      <c r="C793" s="66">
        <v>36268</v>
      </c>
      <c r="D793" s="66">
        <v>43364828</v>
      </c>
      <c r="E793" s="66">
        <v>1827</v>
      </c>
      <c r="F793" s="67">
        <v>43146.643510104201</v>
      </c>
      <c r="G793" s="66" t="s">
        <v>770</v>
      </c>
      <c r="H793" s="66" t="s">
        <v>771</v>
      </c>
      <c r="I793" s="66">
        <v>759</v>
      </c>
      <c r="J793" s="66" t="s">
        <v>772</v>
      </c>
      <c r="K793" s="66">
        <v>2006</v>
      </c>
      <c r="L793" s="66" t="s">
        <v>1652</v>
      </c>
      <c r="M793" s="66">
        <v>3363847</v>
      </c>
      <c r="N793" s="66" t="s">
        <v>689</v>
      </c>
      <c r="O793" s="66" t="s">
        <v>690</v>
      </c>
      <c r="P793" s="66" t="s">
        <v>691</v>
      </c>
      <c r="Q793" s="66">
        <v>20700100402</v>
      </c>
      <c r="R793" s="66" t="s">
        <v>692</v>
      </c>
      <c r="S793" s="66" t="s">
        <v>252</v>
      </c>
      <c r="T793" s="66">
        <v>35.518000000000001</v>
      </c>
      <c r="U793" s="66" t="s">
        <v>9</v>
      </c>
      <c r="V793" s="66">
        <v>1</v>
      </c>
      <c r="W793" s="66" t="s">
        <v>733</v>
      </c>
    </row>
    <row r="794" spans="1:23" x14ac:dyDescent="0.25">
      <c r="A794" s="66" t="s">
        <v>1651</v>
      </c>
      <c r="B794" s="66" t="s">
        <v>1652</v>
      </c>
      <c r="C794" s="66">
        <v>37548</v>
      </c>
      <c r="D794" s="66">
        <v>43364913</v>
      </c>
      <c r="E794" s="66">
        <v>1827</v>
      </c>
      <c r="F794" s="67">
        <v>43146.643510104201</v>
      </c>
      <c r="G794" s="66" t="s">
        <v>770</v>
      </c>
      <c r="H794" s="66" t="s">
        <v>771</v>
      </c>
      <c r="I794" s="66">
        <v>759</v>
      </c>
      <c r="J794" s="66" t="s">
        <v>772</v>
      </c>
      <c r="K794" s="66">
        <v>2006</v>
      </c>
      <c r="L794" s="66" t="s">
        <v>1652</v>
      </c>
      <c r="M794" s="66">
        <v>3363847</v>
      </c>
      <c r="N794" s="66" t="s">
        <v>689</v>
      </c>
      <c r="O794" s="66" t="s">
        <v>690</v>
      </c>
      <c r="P794" s="66" t="s">
        <v>691</v>
      </c>
      <c r="Q794" s="66">
        <v>20700100402</v>
      </c>
      <c r="R794" s="66" t="s">
        <v>692</v>
      </c>
      <c r="S794" s="66" t="s">
        <v>468</v>
      </c>
      <c r="T794" s="66">
        <v>3.96</v>
      </c>
      <c r="U794" s="66" t="s">
        <v>9</v>
      </c>
      <c r="V794" s="66">
        <v>1</v>
      </c>
      <c r="W794" s="66" t="s">
        <v>733</v>
      </c>
    </row>
    <row r="795" spans="1:23" x14ac:dyDescent="0.25">
      <c r="A795" s="66" t="s">
        <v>1653</v>
      </c>
      <c r="B795" s="66" t="s">
        <v>1654</v>
      </c>
      <c r="C795" s="66">
        <v>24298</v>
      </c>
      <c r="D795" s="66">
        <v>43368210</v>
      </c>
      <c r="E795" s="66">
        <v>1827</v>
      </c>
      <c r="F795" s="67">
        <v>43146.643510104201</v>
      </c>
      <c r="G795" s="66" t="s">
        <v>770</v>
      </c>
      <c r="H795" s="66" t="s">
        <v>771</v>
      </c>
      <c r="I795" s="66">
        <v>759</v>
      </c>
      <c r="J795" s="66" t="s">
        <v>772</v>
      </c>
      <c r="K795" s="66">
        <v>2006</v>
      </c>
      <c r="L795" s="66" t="s">
        <v>1654</v>
      </c>
      <c r="M795" s="66">
        <v>3363846</v>
      </c>
      <c r="N795" s="66" t="s">
        <v>689</v>
      </c>
      <c r="O795" s="66" t="s">
        <v>690</v>
      </c>
      <c r="P795" s="66" t="s">
        <v>691</v>
      </c>
      <c r="Q795" s="66">
        <v>20700100306</v>
      </c>
      <c r="R795" s="66" t="s">
        <v>692</v>
      </c>
      <c r="S795" s="66" t="s">
        <v>251</v>
      </c>
      <c r="T795" s="66">
        <v>1.0333000000000001</v>
      </c>
      <c r="U795" s="66" t="s">
        <v>45</v>
      </c>
      <c r="V795" s="66">
        <v>1</v>
      </c>
      <c r="W795" s="66" t="s">
        <v>733</v>
      </c>
    </row>
    <row r="796" spans="1:23" x14ac:dyDescent="0.25">
      <c r="A796" s="66" t="s">
        <v>1653</v>
      </c>
      <c r="B796" s="66" t="s">
        <v>1654</v>
      </c>
      <c r="C796" s="66">
        <v>33146</v>
      </c>
      <c r="D796" s="66">
        <v>43364504</v>
      </c>
      <c r="E796" s="66">
        <v>1827</v>
      </c>
      <c r="F796" s="67">
        <v>43146.643510104201</v>
      </c>
      <c r="G796" s="66" t="s">
        <v>770</v>
      </c>
      <c r="H796" s="66" t="s">
        <v>771</v>
      </c>
      <c r="I796" s="66">
        <v>759</v>
      </c>
      <c r="J796" s="66" t="s">
        <v>772</v>
      </c>
      <c r="K796" s="66">
        <v>2006</v>
      </c>
      <c r="L796" s="66" t="s">
        <v>1654</v>
      </c>
      <c r="M796" s="66">
        <v>3363846</v>
      </c>
      <c r="N796" s="66" t="s">
        <v>689</v>
      </c>
      <c r="O796" s="66" t="s">
        <v>690</v>
      </c>
      <c r="P796" s="66" t="s">
        <v>691</v>
      </c>
      <c r="Q796" s="66">
        <v>20700100306</v>
      </c>
      <c r="R796" s="66" t="s">
        <v>692</v>
      </c>
      <c r="S796" s="66" t="s">
        <v>468</v>
      </c>
      <c r="T796" s="66">
        <v>12.4</v>
      </c>
      <c r="U796" s="66" t="s">
        <v>9</v>
      </c>
      <c r="V796" s="66">
        <v>1</v>
      </c>
      <c r="W796" s="66" t="s">
        <v>733</v>
      </c>
    </row>
    <row r="797" spans="1:23" x14ac:dyDescent="0.25">
      <c r="A797" s="66" t="s">
        <v>1653</v>
      </c>
      <c r="B797" s="66" t="s">
        <v>1654</v>
      </c>
      <c r="C797" s="66">
        <v>36616</v>
      </c>
      <c r="D797" s="66">
        <v>43364912</v>
      </c>
      <c r="E797" s="66">
        <v>1827</v>
      </c>
      <c r="F797" s="67">
        <v>43146.643510104201</v>
      </c>
      <c r="G797" s="66" t="s">
        <v>770</v>
      </c>
      <c r="H797" s="66" t="s">
        <v>771</v>
      </c>
      <c r="I797" s="66">
        <v>759</v>
      </c>
      <c r="J797" s="66" t="s">
        <v>772</v>
      </c>
      <c r="K797" s="66">
        <v>2006</v>
      </c>
      <c r="L797" s="66" t="s">
        <v>1654</v>
      </c>
      <c r="M797" s="66">
        <v>3363846</v>
      </c>
      <c r="N797" s="66" t="s">
        <v>689</v>
      </c>
      <c r="O797" s="66" t="s">
        <v>690</v>
      </c>
      <c r="P797" s="66" t="s">
        <v>691</v>
      </c>
      <c r="Q797" s="66">
        <v>20700100306</v>
      </c>
      <c r="R797" s="66" t="s">
        <v>692</v>
      </c>
      <c r="S797" s="66" t="s">
        <v>252</v>
      </c>
      <c r="T797" s="66">
        <v>18.337</v>
      </c>
      <c r="U797" s="66" t="s">
        <v>9</v>
      </c>
      <c r="V797" s="66">
        <v>1</v>
      </c>
      <c r="W797" s="66" t="s">
        <v>733</v>
      </c>
    </row>
    <row r="798" spans="1:23" x14ac:dyDescent="0.25">
      <c r="A798" s="66" t="s">
        <v>1655</v>
      </c>
      <c r="B798" s="66" t="s">
        <v>1656</v>
      </c>
      <c r="C798" s="66">
        <v>30822</v>
      </c>
      <c r="D798" s="66">
        <v>43364502</v>
      </c>
      <c r="E798" s="66">
        <v>1827</v>
      </c>
      <c r="F798" s="67">
        <v>43146.643510104201</v>
      </c>
      <c r="G798" s="66" t="s">
        <v>770</v>
      </c>
      <c r="H798" s="66" t="s">
        <v>771</v>
      </c>
      <c r="I798" s="66">
        <v>759</v>
      </c>
      <c r="J798" s="66" t="s">
        <v>772</v>
      </c>
      <c r="K798" s="66">
        <v>2006</v>
      </c>
      <c r="L798" s="66" t="s">
        <v>1656</v>
      </c>
      <c r="M798" s="66">
        <v>3363845</v>
      </c>
      <c r="N798" s="66" t="s">
        <v>689</v>
      </c>
      <c r="O798" s="66" t="s">
        <v>690</v>
      </c>
      <c r="P798" s="66" t="s">
        <v>691</v>
      </c>
      <c r="Q798" s="66">
        <v>20700100402</v>
      </c>
      <c r="R798" s="66" t="s">
        <v>692</v>
      </c>
      <c r="S798" s="66" t="s">
        <v>468</v>
      </c>
      <c r="T798" s="66">
        <v>1.38</v>
      </c>
      <c r="U798" s="66" t="s">
        <v>9</v>
      </c>
      <c r="V798" s="66">
        <v>1</v>
      </c>
      <c r="W798" s="66" t="s">
        <v>733</v>
      </c>
    </row>
    <row r="799" spans="1:23" x14ac:dyDescent="0.25">
      <c r="A799" s="66" t="s">
        <v>1655</v>
      </c>
      <c r="B799" s="66" t="s">
        <v>1656</v>
      </c>
      <c r="C799" s="66">
        <v>30823</v>
      </c>
      <c r="D799" s="66">
        <v>43364503</v>
      </c>
      <c r="E799" s="66">
        <v>1827</v>
      </c>
      <c r="F799" s="67">
        <v>43146.643510104201</v>
      </c>
      <c r="G799" s="66" t="s">
        <v>770</v>
      </c>
      <c r="H799" s="66" t="s">
        <v>771</v>
      </c>
      <c r="I799" s="66">
        <v>759</v>
      </c>
      <c r="J799" s="66" t="s">
        <v>772</v>
      </c>
      <c r="K799" s="66">
        <v>2006</v>
      </c>
      <c r="L799" s="66" t="s">
        <v>1656</v>
      </c>
      <c r="M799" s="66">
        <v>3363845</v>
      </c>
      <c r="N799" s="66" t="s">
        <v>689</v>
      </c>
      <c r="O799" s="66" t="s">
        <v>690</v>
      </c>
      <c r="P799" s="66" t="s">
        <v>691</v>
      </c>
      <c r="Q799" s="66">
        <v>20700100402</v>
      </c>
      <c r="R799" s="66" t="s">
        <v>692</v>
      </c>
      <c r="S799" s="66" t="s">
        <v>252</v>
      </c>
      <c r="T799" s="66">
        <v>27.684000000000001</v>
      </c>
      <c r="U799" s="66" t="s">
        <v>9</v>
      </c>
      <c r="V799" s="66">
        <v>1</v>
      </c>
      <c r="W799" s="66" t="s">
        <v>733</v>
      </c>
    </row>
    <row r="800" spans="1:23" x14ac:dyDescent="0.25">
      <c r="A800" s="66" t="s">
        <v>1655</v>
      </c>
      <c r="B800" s="66" t="s">
        <v>1656</v>
      </c>
      <c r="C800" s="66">
        <v>36838</v>
      </c>
      <c r="D800" s="66">
        <v>43364884</v>
      </c>
      <c r="E800" s="66">
        <v>1827</v>
      </c>
      <c r="F800" s="67">
        <v>43146.643510104201</v>
      </c>
      <c r="G800" s="66" t="s">
        <v>770</v>
      </c>
      <c r="H800" s="66" t="s">
        <v>771</v>
      </c>
      <c r="I800" s="66">
        <v>759</v>
      </c>
      <c r="J800" s="66" t="s">
        <v>772</v>
      </c>
      <c r="K800" s="66">
        <v>2006</v>
      </c>
      <c r="L800" s="66" t="s">
        <v>1656</v>
      </c>
      <c r="M800" s="66">
        <v>3363845</v>
      </c>
      <c r="N800" s="66" t="s">
        <v>689</v>
      </c>
      <c r="O800" s="66" t="s">
        <v>690</v>
      </c>
      <c r="P800" s="66" t="s">
        <v>691</v>
      </c>
      <c r="Q800" s="66">
        <v>20700100402</v>
      </c>
      <c r="R800" s="66" t="s">
        <v>692</v>
      </c>
      <c r="S800" s="66" t="s">
        <v>251</v>
      </c>
      <c r="T800" s="66">
        <v>0.115</v>
      </c>
      <c r="U800" s="66" t="s">
        <v>45</v>
      </c>
      <c r="V800" s="66">
        <v>1</v>
      </c>
      <c r="W800" s="66" t="s">
        <v>733</v>
      </c>
    </row>
    <row r="801" spans="1:23" x14ac:dyDescent="0.25">
      <c r="A801" s="66" t="s">
        <v>1657</v>
      </c>
      <c r="B801" s="66" t="s">
        <v>1658</v>
      </c>
      <c r="C801" s="66">
        <v>24162</v>
      </c>
      <c r="D801" s="66">
        <v>43368207</v>
      </c>
      <c r="E801" s="66">
        <v>1827</v>
      </c>
      <c r="F801" s="67">
        <v>43146.643510104201</v>
      </c>
      <c r="G801" s="66" t="s">
        <v>770</v>
      </c>
      <c r="H801" s="66" t="s">
        <v>771</v>
      </c>
      <c r="I801" s="66">
        <v>759</v>
      </c>
      <c r="J801" s="66" t="s">
        <v>772</v>
      </c>
      <c r="K801" s="66">
        <v>2006</v>
      </c>
      <c r="L801" s="66" t="s">
        <v>1658</v>
      </c>
      <c r="M801" s="66">
        <v>3363844</v>
      </c>
      <c r="N801" s="66" t="s">
        <v>689</v>
      </c>
      <c r="O801" s="66" t="s">
        <v>690</v>
      </c>
      <c r="P801" s="66" t="s">
        <v>691</v>
      </c>
      <c r="Q801" s="66">
        <v>20700100306</v>
      </c>
      <c r="R801" s="66" t="s">
        <v>692</v>
      </c>
      <c r="S801" s="66" t="s">
        <v>468</v>
      </c>
      <c r="T801" s="66">
        <v>2.2599999999999998</v>
      </c>
      <c r="U801" s="66" t="s">
        <v>9</v>
      </c>
      <c r="V801" s="66">
        <v>1</v>
      </c>
      <c r="W801" s="66" t="s">
        <v>733</v>
      </c>
    </row>
    <row r="802" spans="1:23" x14ac:dyDescent="0.25">
      <c r="A802" s="66" t="s">
        <v>1657</v>
      </c>
      <c r="B802" s="66" t="s">
        <v>1658</v>
      </c>
      <c r="C802" s="66">
        <v>24163</v>
      </c>
      <c r="D802" s="66">
        <v>43368208</v>
      </c>
      <c r="E802" s="66">
        <v>1827</v>
      </c>
      <c r="F802" s="67">
        <v>43146.643510104201</v>
      </c>
      <c r="G802" s="66" t="s">
        <v>770</v>
      </c>
      <c r="H802" s="66" t="s">
        <v>771</v>
      </c>
      <c r="I802" s="66">
        <v>759</v>
      </c>
      <c r="J802" s="66" t="s">
        <v>772</v>
      </c>
      <c r="K802" s="66">
        <v>2006</v>
      </c>
      <c r="L802" s="66" t="s">
        <v>1658</v>
      </c>
      <c r="M802" s="66">
        <v>3363844</v>
      </c>
      <c r="N802" s="66" t="s">
        <v>689</v>
      </c>
      <c r="O802" s="66" t="s">
        <v>690</v>
      </c>
      <c r="P802" s="66" t="s">
        <v>691</v>
      </c>
      <c r="Q802" s="66">
        <v>20700100306</v>
      </c>
      <c r="R802" s="66" t="s">
        <v>692</v>
      </c>
      <c r="S802" s="66" t="s">
        <v>252</v>
      </c>
      <c r="T802" s="66">
        <v>5.8689999999999998</v>
      </c>
      <c r="U802" s="66" t="s">
        <v>9</v>
      </c>
      <c r="V802" s="66">
        <v>1</v>
      </c>
      <c r="W802" s="66" t="s">
        <v>733</v>
      </c>
    </row>
    <row r="803" spans="1:23" x14ac:dyDescent="0.25">
      <c r="A803" s="66" t="s">
        <v>1657</v>
      </c>
      <c r="B803" s="66" t="s">
        <v>1658</v>
      </c>
      <c r="C803" s="66">
        <v>24164</v>
      </c>
      <c r="D803" s="66">
        <v>43368209</v>
      </c>
      <c r="E803" s="66">
        <v>1827</v>
      </c>
      <c r="F803" s="67">
        <v>43146.643510104201</v>
      </c>
      <c r="G803" s="66" t="s">
        <v>770</v>
      </c>
      <c r="H803" s="66" t="s">
        <v>771</v>
      </c>
      <c r="I803" s="66">
        <v>759</v>
      </c>
      <c r="J803" s="66" t="s">
        <v>772</v>
      </c>
      <c r="K803" s="66">
        <v>2006</v>
      </c>
      <c r="L803" s="66" t="s">
        <v>1658</v>
      </c>
      <c r="M803" s="66">
        <v>3363844</v>
      </c>
      <c r="N803" s="66" t="s">
        <v>689</v>
      </c>
      <c r="O803" s="66" t="s">
        <v>690</v>
      </c>
      <c r="P803" s="66" t="s">
        <v>691</v>
      </c>
      <c r="Q803" s="66">
        <v>20700100306</v>
      </c>
      <c r="R803" s="66" t="s">
        <v>692</v>
      </c>
      <c r="S803" s="66" t="s">
        <v>251</v>
      </c>
      <c r="T803" s="66">
        <v>0.1883</v>
      </c>
      <c r="U803" s="66" t="s">
        <v>45</v>
      </c>
      <c r="V803" s="66">
        <v>1</v>
      </c>
      <c r="W803" s="66" t="s">
        <v>733</v>
      </c>
    </row>
    <row r="804" spans="1:23" x14ac:dyDescent="0.25">
      <c r="A804" s="66" t="s">
        <v>1659</v>
      </c>
      <c r="B804" s="66" t="s">
        <v>1660</v>
      </c>
      <c r="C804" s="66">
        <v>25030</v>
      </c>
      <c r="D804" s="66">
        <v>43368206</v>
      </c>
      <c r="E804" s="66">
        <v>1827</v>
      </c>
      <c r="F804" s="67">
        <v>43146.643510104201</v>
      </c>
      <c r="G804" s="66" t="s">
        <v>770</v>
      </c>
      <c r="H804" s="66" t="s">
        <v>771</v>
      </c>
      <c r="I804" s="66">
        <v>759</v>
      </c>
      <c r="J804" s="66" t="s">
        <v>772</v>
      </c>
      <c r="K804" s="66">
        <v>2006</v>
      </c>
      <c r="L804" s="66" t="s">
        <v>1660</v>
      </c>
      <c r="M804" s="66">
        <v>3363843</v>
      </c>
      <c r="N804" s="66" t="s">
        <v>689</v>
      </c>
      <c r="O804" s="66" t="s">
        <v>690</v>
      </c>
      <c r="P804" s="66" t="s">
        <v>691</v>
      </c>
      <c r="Q804" s="66">
        <v>20700100306</v>
      </c>
      <c r="R804" s="66" t="s">
        <v>692</v>
      </c>
      <c r="S804" s="66" t="s">
        <v>251</v>
      </c>
      <c r="T804" s="66">
        <v>0.19</v>
      </c>
      <c r="U804" s="66" t="s">
        <v>45</v>
      </c>
      <c r="V804" s="66">
        <v>1</v>
      </c>
      <c r="W804" s="66" t="s">
        <v>733</v>
      </c>
    </row>
    <row r="805" spans="1:23" x14ac:dyDescent="0.25">
      <c r="A805" s="66" t="s">
        <v>1659</v>
      </c>
      <c r="B805" s="66" t="s">
        <v>1660</v>
      </c>
      <c r="C805" s="66">
        <v>31415</v>
      </c>
      <c r="D805" s="66">
        <v>43364351</v>
      </c>
      <c r="E805" s="66">
        <v>1827</v>
      </c>
      <c r="F805" s="67">
        <v>43146.643510104201</v>
      </c>
      <c r="G805" s="66" t="s">
        <v>770</v>
      </c>
      <c r="H805" s="66" t="s">
        <v>771</v>
      </c>
      <c r="I805" s="66">
        <v>759</v>
      </c>
      <c r="J805" s="66" t="s">
        <v>772</v>
      </c>
      <c r="K805" s="66">
        <v>2006</v>
      </c>
      <c r="L805" s="66" t="s">
        <v>1660</v>
      </c>
      <c r="M805" s="66">
        <v>3363843</v>
      </c>
      <c r="N805" s="66" t="s">
        <v>689</v>
      </c>
      <c r="O805" s="66" t="s">
        <v>690</v>
      </c>
      <c r="P805" s="66" t="s">
        <v>691</v>
      </c>
      <c r="Q805" s="66">
        <v>20700100306</v>
      </c>
      <c r="R805" s="66" t="s">
        <v>692</v>
      </c>
      <c r="S805" s="66" t="s">
        <v>252</v>
      </c>
      <c r="T805" s="66">
        <v>5.1029999999999998</v>
      </c>
      <c r="U805" s="66" t="s">
        <v>9</v>
      </c>
      <c r="V805" s="66">
        <v>1</v>
      </c>
      <c r="W805" s="66" t="s">
        <v>733</v>
      </c>
    </row>
    <row r="806" spans="1:23" x14ac:dyDescent="0.25">
      <c r="A806" s="66" t="s">
        <v>1659</v>
      </c>
      <c r="B806" s="66" t="s">
        <v>1660</v>
      </c>
      <c r="C806" s="66">
        <v>37660</v>
      </c>
      <c r="D806" s="66">
        <v>43364883</v>
      </c>
      <c r="E806" s="66">
        <v>1827</v>
      </c>
      <c r="F806" s="67">
        <v>43146.643510104201</v>
      </c>
      <c r="G806" s="66" t="s">
        <v>770</v>
      </c>
      <c r="H806" s="66" t="s">
        <v>771</v>
      </c>
      <c r="I806" s="66">
        <v>759</v>
      </c>
      <c r="J806" s="66" t="s">
        <v>772</v>
      </c>
      <c r="K806" s="66">
        <v>2006</v>
      </c>
      <c r="L806" s="66" t="s">
        <v>1660</v>
      </c>
      <c r="M806" s="66">
        <v>3363843</v>
      </c>
      <c r="N806" s="66" t="s">
        <v>689</v>
      </c>
      <c r="O806" s="66" t="s">
        <v>690</v>
      </c>
      <c r="P806" s="66" t="s">
        <v>691</v>
      </c>
      <c r="Q806" s="66">
        <v>20700100306</v>
      </c>
      <c r="R806" s="66" t="s">
        <v>692</v>
      </c>
      <c r="S806" s="66" t="s">
        <v>468</v>
      </c>
      <c r="T806" s="66">
        <v>2.2799999999999998</v>
      </c>
      <c r="U806" s="66" t="s">
        <v>9</v>
      </c>
      <c r="V806" s="66">
        <v>1</v>
      </c>
      <c r="W806" s="66" t="s">
        <v>733</v>
      </c>
    </row>
    <row r="807" spans="1:23" x14ac:dyDescent="0.25">
      <c r="A807" s="66" t="s">
        <v>1661</v>
      </c>
      <c r="B807" s="66" t="s">
        <v>1662</v>
      </c>
      <c r="C807" s="66">
        <v>23874</v>
      </c>
      <c r="D807" s="66">
        <v>43368356</v>
      </c>
      <c r="E807" s="66">
        <v>1827</v>
      </c>
      <c r="F807" s="67">
        <v>43146.643510104201</v>
      </c>
      <c r="G807" s="66" t="s">
        <v>770</v>
      </c>
      <c r="H807" s="66" t="s">
        <v>771</v>
      </c>
      <c r="I807" s="66">
        <v>759</v>
      </c>
      <c r="J807" s="66" t="s">
        <v>772</v>
      </c>
      <c r="K807" s="66">
        <v>2006</v>
      </c>
      <c r="L807" s="66" t="s">
        <v>1662</v>
      </c>
      <c r="M807" s="66">
        <v>3363842</v>
      </c>
      <c r="N807" s="66" t="s">
        <v>689</v>
      </c>
      <c r="O807" s="66" t="s">
        <v>690</v>
      </c>
      <c r="P807" s="66" t="s">
        <v>691</v>
      </c>
      <c r="Q807" s="66">
        <v>20700100306</v>
      </c>
      <c r="R807" s="66" t="s">
        <v>692</v>
      </c>
      <c r="S807" s="66" t="s">
        <v>468</v>
      </c>
      <c r="T807" s="66">
        <v>2.52</v>
      </c>
      <c r="U807" s="66" t="s">
        <v>9</v>
      </c>
      <c r="V807" s="66">
        <v>1</v>
      </c>
      <c r="W807" s="66" t="s">
        <v>733</v>
      </c>
    </row>
    <row r="808" spans="1:23" x14ac:dyDescent="0.25">
      <c r="A808" s="66" t="s">
        <v>1661</v>
      </c>
      <c r="B808" s="66" t="s">
        <v>1662</v>
      </c>
      <c r="C808" s="66">
        <v>30860</v>
      </c>
      <c r="D808" s="66">
        <v>43364350</v>
      </c>
      <c r="E808" s="66">
        <v>1827</v>
      </c>
      <c r="F808" s="67">
        <v>43146.643510104201</v>
      </c>
      <c r="G808" s="66" t="s">
        <v>770</v>
      </c>
      <c r="H808" s="66" t="s">
        <v>771</v>
      </c>
      <c r="I808" s="66">
        <v>759</v>
      </c>
      <c r="J808" s="66" t="s">
        <v>772</v>
      </c>
      <c r="K808" s="66">
        <v>2006</v>
      </c>
      <c r="L808" s="66" t="s">
        <v>1662</v>
      </c>
      <c r="M808" s="66">
        <v>3363842</v>
      </c>
      <c r="N808" s="66" t="s">
        <v>689</v>
      </c>
      <c r="O808" s="66" t="s">
        <v>690</v>
      </c>
      <c r="P808" s="66" t="s">
        <v>691</v>
      </c>
      <c r="Q808" s="66">
        <v>20700100306</v>
      </c>
      <c r="R808" s="66" t="s">
        <v>692</v>
      </c>
      <c r="S808" s="66" t="s">
        <v>251</v>
      </c>
      <c r="T808" s="66">
        <v>0.21</v>
      </c>
      <c r="U808" s="66" t="s">
        <v>45</v>
      </c>
      <c r="V808" s="66">
        <v>1</v>
      </c>
      <c r="W808" s="66" t="s">
        <v>733</v>
      </c>
    </row>
    <row r="809" spans="1:23" x14ac:dyDescent="0.25">
      <c r="A809" s="66" t="s">
        <v>1661</v>
      </c>
      <c r="B809" s="66" t="s">
        <v>1662</v>
      </c>
      <c r="C809" s="66">
        <v>37001</v>
      </c>
      <c r="D809" s="66">
        <v>43364882</v>
      </c>
      <c r="E809" s="66">
        <v>1827</v>
      </c>
      <c r="F809" s="67">
        <v>43146.643510104201</v>
      </c>
      <c r="G809" s="66" t="s">
        <v>770</v>
      </c>
      <c r="H809" s="66" t="s">
        <v>771</v>
      </c>
      <c r="I809" s="66">
        <v>759</v>
      </c>
      <c r="J809" s="66" t="s">
        <v>772</v>
      </c>
      <c r="K809" s="66">
        <v>2006</v>
      </c>
      <c r="L809" s="66" t="s">
        <v>1662</v>
      </c>
      <c r="M809" s="66">
        <v>3363842</v>
      </c>
      <c r="N809" s="66" t="s">
        <v>689</v>
      </c>
      <c r="O809" s="66" t="s">
        <v>690</v>
      </c>
      <c r="P809" s="66" t="s">
        <v>691</v>
      </c>
      <c r="Q809" s="66">
        <v>20700100306</v>
      </c>
      <c r="R809" s="66" t="s">
        <v>692</v>
      </c>
      <c r="S809" s="66" t="s">
        <v>252</v>
      </c>
      <c r="T809" s="66">
        <v>6.2969999999999997</v>
      </c>
      <c r="U809" s="66" t="s">
        <v>9</v>
      </c>
      <c r="V809" s="66">
        <v>1</v>
      </c>
      <c r="W809" s="66" t="s">
        <v>733</v>
      </c>
    </row>
    <row r="810" spans="1:23" x14ac:dyDescent="0.25">
      <c r="A810" s="66" t="s">
        <v>1663</v>
      </c>
      <c r="B810" s="66" t="s">
        <v>1664</v>
      </c>
      <c r="C810" s="66">
        <v>30859</v>
      </c>
      <c r="D810" s="66">
        <v>43364349</v>
      </c>
      <c r="E810" s="66">
        <v>1827</v>
      </c>
      <c r="F810" s="67">
        <v>43146.643510104201</v>
      </c>
      <c r="G810" s="66" t="s">
        <v>770</v>
      </c>
      <c r="H810" s="66" t="s">
        <v>771</v>
      </c>
      <c r="I810" s="66">
        <v>759</v>
      </c>
      <c r="J810" s="66" t="s">
        <v>772</v>
      </c>
      <c r="K810" s="66">
        <v>2006</v>
      </c>
      <c r="L810" s="66" t="s">
        <v>1664</v>
      </c>
      <c r="M810" s="66">
        <v>3363841</v>
      </c>
      <c r="N810" s="66" t="s">
        <v>689</v>
      </c>
      <c r="O810" s="66" t="s">
        <v>690</v>
      </c>
      <c r="P810" s="66" t="s">
        <v>691</v>
      </c>
      <c r="Q810" s="66">
        <v>20700100306</v>
      </c>
      <c r="R810" s="66" t="s">
        <v>692</v>
      </c>
      <c r="S810" s="66" t="s">
        <v>252</v>
      </c>
      <c r="T810" s="66">
        <v>6.2530000000000001</v>
      </c>
      <c r="U810" s="66" t="s">
        <v>9</v>
      </c>
      <c r="V810" s="66">
        <v>1</v>
      </c>
      <c r="W810" s="66" t="s">
        <v>733</v>
      </c>
    </row>
    <row r="811" spans="1:23" x14ac:dyDescent="0.25">
      <c r="A811" s="66" t="s">
        <v>1663</v>
      </c>
      <c r="B811" s="66" t="s">
        <v>1664</v>
      </c>
      <c r="C811" s="66">
        <v>34874</v>
      </c>
      <c r="D811" s="66">
        <v>43364827</v>
      </c>
      <c r="E811" s="66">
        <v>1827</v>
      </c>
      <c r="F811" s="67">
        <v>43146.643510104201</v>
      </c>
      <c r="G811" s="66" t="s">
        <v>770</v>
      </c>
      <c r="H811" s="66" t="s">
        <v>771</v>
      </c>
      <c r="I811" s="66">
        <v>759</v>
      </c>
      <c r="J811" s="66" t="s">
        <v>772</v>
      </c>
      <c r="K811" s="66">
        <v>2006</v>
      </c>
      <c r="L811" s="66" t="s">
        <v>1664</v>
      </c>
      <c r="M811" s="66">
        <v>3363841</v>
      </c>
      <c r="N811" s="66" t="s">
        <v>689</v>
      </c>
      <c r="O811" s="66" t="s">
        <v>690</v>
      </c>
      <c r="P811" s="66" t="s">
        <v>691</v>
      </c>
      <c r="Q811" s="66">
        <v>20700100306</v>
      </c>
      <c r="R811" s="66" t="s">
        <v>692</v>
      </c>
      <c r="S811" s="66" t="s">
        <v>251</v>
      </c>
      <c r="T811" s="66">
        <v>0.23169999999999999</v>
      </c>
      <c r="U811" s="66" t="s">
        <v>45</v>
      </c>
      <c r="V811" s="66">
        <v>1</v>
      </c>
      <c r="W811" s="66" t="s">
        <v>733</v>
      </c>
    </row>
    <row r="812" spans="1:23" x14ac:dyDescent="0.25">
      <c r="A812" s="66" t="s">
        <v>1663</v>
      </c>
      <c r="B812" s="66" t="s">
        <v>1664</v>
      </c>
      <c r="C812" s="66">
        <v>37004</v>
      </c>
      <c r="D812" s="66">
        <v>43364911</v>
      </c>
      <c r="E812" s="66">
        <v>1827</v>
      </c>
      <c r="F812" s="67">
        <v>43146.643510104201</v>
      </c>
      <c r="G812" s="66" t="s">
        <v>770</v>
      </c>
      <c r="H812" s="66" t="s">
        <v>771</v>
      </c>
      <c r="I812" s="66">
        <v>759</v>
      </c>
      <c r="J812" s="66" t="s">
        <v>772</v>
      </c>
      <c r="K812" s="66">
        <v>2006</v>
      </c>
      <c r="L812" s="66" t="s">
        <v>1664</v>
      </c>
      <c r="M812" s="66">
        <v>3363841</v>
      </c>
      <c r="N812" s="66" t="s">
        <v>689</v>
      </c>
      <c r="O812" s="66" t="s">
        <v>690</v>
      </c>
      <c r="P812" s="66" t="s">
        <v>691</v>
      </c>
      <c r="Q812" s="66">
        <v>20700100306</v>
      </c>
      <c r="R812" s="66" t="s">
        <v>692</v>
      </c>
      <c r="S812" s="66" t="s">
        <v>468</v>
      </c>
      <c r="T812" s="66">
        <v>2.78</v>
      </c>
      <c r="U812" s="66" t="s">
        <v>9</v>
      </c>
      <c r="V812" s="66">
        <v>1</v>
      </c>
      <c r="W812" s="66" t="s">
        <v>733</v>
      </c>
    </row>
    <row r="813" spans="1:23" x14ac:dyDescent="0.25">
      <c r="A813" s="66" t="s">
        <v>1665</v>
      </c>
      <c r="B813" s="66" t="s">
        <v>1666</v>
      </c>
      <c r="C813" s="66">
        <v>37656</v>
      </c>
      <c r="D813" s="66">
        <v>43364826</v>
      </c>
      <c r="E813" s="66">
        <v>1827</v>
      </c>
      <c r="F813" s="67">
        <v>43146.643510104201</v>
      </c>
      <c r="G813" s="66" t="s">
        <v>770</v>
      </c>
      <c r="H813" s="66" t="s">
        <v>771</v>
      </c>
      <c r="I813" s="66">
        <v>759</v>
      </c>
      <c r="J813" s="66" t="s">
        <v>772</v>
      </c>
      <c r="K813" s="66">
        <v>2006</v>
      </c>
      <c r="L813" s="66" t="s">
        <v>1666</v>
      </c>
      <c r="M813" s="66">
        <v>3363840</v>
      </c>
      <c r="N813" s="66" t="s">
        <v>689</v>
      </c>
      <c r="O813" s="66" t="s">
        <v>690</v>
      </c>
      <c r="P813" s="66" t="s">
        <v>691</v>
      </c>
      <c r="Q813" s="66">
        <v>20700100306</v>
      </c>
      <c r="R813" s="66" t="s">
        <v>692</v>
      </c>
      <c r="S813" s="66" t="s">
        <v>251</v>
      </c>
      <c r="T813" s="66">
        <v>0.48920000000000002</v>
      </c>
      <c r="U813" s="66" t="s">
        <v>45</v>
      </c>
      <c r="V813" s="66">
        <v>1</v>
      </c>
      <c r="W813" s="66" t="s">
        <v>733</v>
      </c>
    </row>
    <row r="814" spans="1:23" x14ac:dyDescent="0.25">
      <c r="A814" s="66" t="s">
        <v>1665</v>
      </c>
      <c r="B814" s="66" t="s">
        <v>1666</v>
      </c>
      <c r="C814" s="66">
        <v>37658</v>
      </c>
      <c r="D814" s="66">
        <v>43364880</v>
      </c>
      <c r="E814" s="66">
        <v>1827</v>
      </c>
      <c r="F814" s="67">
        <v>43146.643510104201</v>
      </c>
      <c r="G814" s="66" t="s">
        <v>770</v>
      </c>
      <c r="H814" s="66" t="s">
        <v>771</v>
      </c>
      <c r="I814" s="66">
        <v>759</v>
      </c>
      <c r="J814" s="66" t="s">
        <v>772</v>
      </c>
      <c r="K814" s="66">
        <v>2006</v>
      </c>
      <c r="L814" s="66" t="s">
        <v>1666</v>
      </c>
      <c r="M814" s="66">
        <v>3363840</v>
      </c>
      <c r="N814" s="66" t="s">
        <v>689</v>
      </c>
      <c r="O814" s="66" t="s">
        <v>690</v>
      </c>
      <c r="P814" s="66" t="s">
        <v>691</v>
      </c>
      <c r="Q814" s="66">
        <v>20700100306</v>
      </c>
      <c r="R814" s="66" t="s">
        <v>692</v>
      </c>
      <c r="S814" s="66" t="s">
        <v>468</v>
      </c>
      <c r="T814" s="66">
        <v>5.87</v>
      </c>
      <c r="U814" s="66" t="s">
        <v>9</v>
      </c>
      <c r="V814" s="66">
        <v>1</v>
      </c>
      <c r="W814" s="66" t="s">
        <v>733</v>
      </c>
    </row>
    <row r="815" spans="1:23" x14ac:dyDescent="0.25">
      <c r="A815" s="66" t="s">
        <v>1665</v>
      </c>
      <c r="B815" s="66" t="s">
        <v>1666</v>
      </c>
      <c r="C815" s="66">
        <v>37659</v>
      </c>
      <c r="D815" s="66">
        <v>43364881</v>
      </c>
      <c r="E815" s="66">
        <v>1827</v>
      </c>
      <c r="F815" s="67">
        <v>43146.643510104201</v>
      </c>
      <c r="G815" s="66" t="s">
        <v>770</v>
      </c>
      <c r="H815" s="66" t="s">
        <v>771</v>
      </c>
      <c r="I815" s="66">
        <v>759</v>
      </c>
      <c r="J815" s="66" t="s">
        <v>772</v>
      </c>
      <c r="K815" s="66">
        <v>2006</v>
      </c>
      <c r="L815" s="66" t="s">
        <v>1666</v>
      </c>
      <c r="M815" s="66">
        <v>3363840</v>
      </c>
      <c r="N815" s="66" t="s">
        <v>689</v>
      </c>
      <c r="O815" s="66" t="s">
        <v>690</v>
      </c>
      <c r="P815" s="66" t="s">
        <v>691</v>
      </c>
      <c r="Q815" s="66">
        <v>20700100306</v>
      </c>
      <c r="R815" s="66" t="s">
        <v>692</v>
      </c>
      <c r="S815" s="66" t="s">
        <v>252</v>
      </c>
      <c r="T815" s="66">
        <v>21.722000000000001</v>
      </c>
      <c r="U815" s="66" t="s">
        <v>9</v>
      </c>
      <c r="V815" s="66">
        <v>1</v>
      </c>
      <c r="W815" s="66" t="s">
        <v>733</v>
      </c>
    </row>
    <row r="816" spans="1:23" x14ac:dyDescent="0.25">
      <c r="A816" s="66" t="s">
        <v>1667</v>
      </c>
      <c r="B816" s="66" t="s">
        <v>1668</v>
      </c>
      <c r="C816" s="66">
        <v>14785</v>
      </c>
      <c r="D816" s="66">
        <v>43367149</v>
      </c>
      <c r="E816" s="66">
        <v>1839</v>
      </c>
      <c r="F816" s="67">
        <v>43146.662590358799</v>
      </c>
      <c r="G816" s="66" t="s">
        <v>1669</v>
      </c>
      <c r="H816" s="66" t="s">
        <v>1670</v>
      </c>
      <c r="I816" s="66">
        <v>759</v>
      </c>
      <c r="J816" s="66" t="s">
        <v>1671</v>
      </c>
      <c r="K816" s="66">
        <v>2006</v>
      </c>
      <c r="L816" s="66" t="s">
        <v>1668</v>
      </c>
      <c r="M816" s="66">
        <v>3370609</v>
      </c>
      <c r="N816" s="66" t="s">
        <v>689</v>
      </c>
      <c r="O816" s="66" t="s">
        <v>690</v>
      </c>
      <c r="P816" s="66" t="s">
        <v>691</v>
      </c>
      <c r="Q816" s="66">
        <v>20801070203</v>
      </c>
      <c r="R816" s="66" t="s">
        <v>692</v>
      </c>
      <c r="S816" s="66" t="s">
        <v>468</v>
      </c>
      <c r="T816" s="66">
        <v>2.5</v>
      </c>
      <c r="U816" s="66" t="s">
        <v>9</v>
      </c>
      <c r="V816" s="66">
        <v>1</v>
      </c>
      <c r="W816" s="66" t="s">
        <v>733</v>
      </c>
    </row>
    <row r="817" spans="1:23" x14ac:dyDescent="0.25">
      <c r="A817" s="66" t="s">
        <v>1667</v>
      </c>
      <c r="B817" s="66" t="s">
        <v>1668</v>
      </c>
      <c r="C817" s="66">
        <v>20861</v>
      </c>
      <c r="D817" s="66">
        <v>43367279</v>
      </c>
      <c r="E817" s="66">
        <v>1839</v>
      </c>
      <c r="F817" s="67">
        <v>43146.662590358799</v>
      </c>
      <c r="G817" s="66" t="s">
        <v>1669</v>
      </c>
      <c r="H817" s="66" t="s">
        <v>1670</v>
      </c>
      <c r="I817" s="66">
        <v>759</v>
      </c>
      <c r="J817" s="66" t="s">
        <v>1671</v>
      </c>
      <c r="K817" s="66">
        <v>2006</v>
      </c>
      <c r="L817" s="66" t="s">
        <v>1668</v>
      </c>
      <c r="M817" s="66">
        <v>3370609</v>
      </c>
      <c r="N817" s="66" t="s">
        <v>689</v>
      </c>
      <c r="O817" s="66" t="s">
        <v>690</v>
      </c>
      <c r="P817" s="66" t="s">
        <v>691</v>
      </c>
      <c r="Q817" s="66">
        <v>20801070203</v>
      </c>
      <c r="R817" s="66" t="s">
        <v>692</v>
      </c>
      <c r="S817" s="66" t="s">
        <v>252</v>
      </c>
      <c r="T817" s="66">
        <v>6.82</v>
      </c>
      <c r="U817" s="66" t="s">
        <v>9</v>
      </c>
      <c r="V817" s="66">
        <v>1</v>
      </c>
      <c r="W817" s="66" t="s">
        <v>733</v>
      </c>
    </row>
    <row r="818" spans="1:23" x14ac:dyDescent="0.25">
      <c r="A818" s="66" t="s">
        <v>1667</v>
      </c>
      <c r="B818" s="66" t="s">
        <v>1668</v>
      </c>
      <c r="C818" s="66">
        <v>58519</v>
      </c>
      <c r="D818" s="66">
        <v>43415073</v>
      </c>
      <c r="E818" s="66">
        <v>1839</v>
      </c>
      <c r="F818" s="67">
        <v>43146.662590358799</v>
      </c>
      <c r="G818" s="66" t="s">
        <v>1669</v>
      </c>
      <c r="H818" s="66" t="s">
        <v>1670</v>
      </c>
      <c r="I818" s="66">
        <v>759</v>
      </c>
      <c r="J818" s="66" t="s">
        <v>1671</v>
      </c>
      <c r="K818" s="66">
        <v>2006</v>
      </c>
      <c r="L818" s="66" t="s">
        <v>1668</v>
      </c>
      <c r="M818" s="66">
        <v>3370609</v>
      </c>
      <c r="N818" s="66" t="s">
        <v>689</v>
      </c>
      <c r="O818" s="66" t="s">
        <v>690</v>
      </c>
      <c r="P818" s="66" t="s">
        <v>691</v>
      </c>
      <c r="Q818" s="66">
        <v>20801070203</v>
      </c>
      <c r="R818" s="66" t="s">
        <v>692</v>
      </c>
      <c r="S818" s="66" t="s">
        <v>251</v>
      </c>
      <c r="T818" s="66">
        <v>0.20830000000000001</v>
      </c>
      <c r="U818" s="66" t="s">
        <v>45</v>
      </c>
      <c r="V818" s="66">
        <v>1</v>
      </c>
      <c r="W818" s="66" t="s">
        <v>733</v>
      </c>
    </row>
    <row r="819" spans="1:23" x14ac:dyDescent="0.25">
      <c r="A819" s="66" t="s">
        <v>1672</v>
      </c>
      <c r="B819" s="66" t="s">
        <v>1673</v>
      </c>
      <c r="C819" s="66">
        <v>19726</v>
      </c>
      <c r="D819" s="66">
        <v>43371868</v>
      </c>
      <c r="E819" s="66">
        <v>1842</v>
      </c>
      <c r="F819" s="67">
        <v>43147.400185451399</v>
      </c>
      <c r="G819" s="66" t="s">
        <v>1090</v>
      </c>
      <c r="H819" s="66" t="s">
        <v>1091</v>
      </c>
      <c r="I819" s="66">
        <v>759</v>
      </c>
      <c r="J819" s="66" t="s">
        <v>1092</v>
      </c>
      <c r="K819" s="66">
        <v>2007</v>
      </c>
      <c r="L819" s="66" t="s">
        <v>1673</v>
      </c>
      <c r="M819" s="66">
        <v>3379871</v>
      </c>
      <c r="N819" s="66" t="s">
        <v>689</v>
      </c>
      <c r="O819" s="66" t="s">
        <v>167</v>
      </c>
      <c r="P819" s="66" t="s">
        <v>691</v>
      </c>
      <c r="Q819" s="66">
        <v>20801080202</v>
      </c>
      <c r="R819" s="66" t="s">
        <v>692</v>
      </c>
      <c r="S819" s="66" t="s">
        <v>26</v>
      </c>
      <c r="T819" s="66">
        <v>1.25</v>
      </c>
      <c r="U819" s="66" t="s">
        <v>9</v>
      </c>
      <c r="V819" s="66">
        <v>1</v>
      </c>
      <c r="W819" s="66" t="s">
        <v>733</v>
      </c>
    </row>
    <row r="820" spans="1:23" x14ac:dyDescent="0.25">
      <c r="A820" s="66" t="s">
        <v>1674</v>
      </c>
      <c r="B820" s="66" t="s">
        <v>1675</v>
      </c>
      <c r="C820" s="66">
        <v>19725</v>
      </c>
      <c r="D820" s="66">
        <v>43371867</v>
      </c>
      <c r="E820" s="66">
        <v>1842</v>
      </c>
      <c r="F820" s="67">
        <v>43147.400185451399</v>
      </c>
      <c r="G820" s="66" t="s">
        <v>1090</v>
      </c>
      <c r="H820" s="66" t="s">
        <v>1091</v>
      </c>
      <c r="I820" s="66">
        <v>759</v>
      </c>
      <c r="J820" s="66" t="s">
        <v>1092</v>
      </c>
      <c r="K820" s="66">
        <v>2007</v>
      </c>
      <c r="L820" s="66" t="s">
        <v>1675</v>
      </c>
      <c r="M820" s="66">
        <v>3379864</v>
      </c>
      <c r="N820" s="66" t="s">
        <v>689</v>
      </c>
      <c r="O820" s="66" t="s">
        <v>47</v>
      </c>
      <c r="P820" s="66" t="s">
        <v>691</v>
      </c>
      <c r="Q820" s="66">
        <v>20801080202</v>
      </c>
      <c r="R820" s="66" t="s">
        <v>692</v>
      </c>
      <c r="S820" s="66" t="s">
        <v>48</v>
      </c>
      <c r="T820" s="66">
        <v>0.36</v>
      </c>
      <c r="U820" s="66" t="s">
        <v>9</v>
      </c>
      <c r="V820" s="66">
        <v>1</v>
      </c>
      <c r="W820" s="66" t="s">
        <v>733</v>
      </c>
    </row>
    <row r="821" spans="1:23" x14ac:dyDescent="0.25">
      <c r="A821" s="66" t="s">
        <v>1676</v>
      </c>
      <c r="B821" s="66" t="s">
        <v>1677</v>
      </c>
      <c r="C821" s="66">
        <v>27188</v>
      </c>
      <c r="D821" s="66">
        <v>43368766</v>
      </c>
      <c r="E821" s="66">
        <v>1842</v>
      </c>
      <c r="F821" s="67">
        <v>43147.400185451399</v>
      </c>
      <c r="G821" s="66" t="s">
        <v>1090</v>
      </c>
      <c r="H821" s="66" t="s">
        <v>1091</v>
      </c>
      <c r="I821" s="66">
        <v>759</v>
      </c>
      <c r="J821" s="66" t="s">
        <v>1092</v>
      </c>
      <c r="K821" s="66">
        <v>2007</v>
      </c>
      <c r="L821" s="66" t="s">
        <v>1677</v>
      </c>
      <c r="M821" s="66">
        <v>3381018</v>
      </c>
      <c r="N821" s="66" t="s">
        <v>689</v>
      </c>
      <c r="O821" s="66" t="s">
        <v>66</v>
      </c>
      <c r="P821" s="66" t="s">
        <v>691</v>
      </c>
      <c r="Q821" s="66">
        <v>20801080202</v>
      </c>
      <c r="R821" s="66" t="s">
        <v>692</v>
      </c>
      <c r="S821" s="66" t="s">
        <v>48</v>
      </c>
      <c r="T821" s="66">
        <v>0.42</v>
      </c>
      <c r="U821" s="66" t="s">
        <v>9</v>
      </c>
      <c r="V821" s="66">
        <v>1</v>
      </c>
      <c r="W821" s="66" t="s">
        <v>733</v>
      </c>
    </row>
    <row r="822" spans="1:23" x14ac:dyDescent="0.25">
      <c r="A822" s="66" t="s">
        <v>1678</v>
      </c>
      <c r="B822" s="66" t="s">
        <v>1679</v>
      </c>
      <c r="C822" s="66">
        <v>29410</v>
      </c>
      <c r="D822" s="66">
        <v>43368903</v>
      </c>
      <c r="E822" s="66">
        <v>1842</v>
      </c>
      <c r="F822" s="67">
        <v>43147.400185451399</v>
      </c>
      <c r="G822" s="66" t="s">
        <v>1090</v>
      </c>
      <c r="H822" s="66" t="s">
        <v>1091</v>
      </c>
      <c r="I822" s="66">
        <v>759</v>
      </c>
      <c r="J822" s="66" t="s">
        <v>1092</v>
      </c>
      <c r="K822" s="66">
        <v>2007</v>
      </c>
      <c r="L822" s="66" t="s">
        <v>1679</v>
      </c>
      <c r="M822" s="66">
        <v>3381017</v>
      </c>
      <c r="N822" s="66" t="s">
        <v>689</v>
      </c>
      <c r="O822" s="66" t="s">
        <v>66</v>
      </c>
      <c r="P822" s="66" t="s">
        <v>691</v>
      </c>
      <c r="Q822" s="66">
        <v>20801080202</v>
      </c>
      <c r="R822" s="66" t="s">
        <v>692</v>
      </c>
      <c r="S822" s="66" t="s">
        <v>48</v>
      </c>
      <c r="T822" s="66">
        <v>0.34</v>
      </c>
      <c r="U822" s="66" t="s">
        <v>9</v>
      </c>
      <c r="V822" s="66">
        <v>1</v>
      </c>
      <c r="W822" s="66" t="s">
        <v>733</v>
      </c>
    </row>
    <row r="823" spans="1:23" x14ac:dyDescent="0.25">
      <c r="A823" s="66" t="s">
        <v>1680</v>
      </c>
      <c r="B823" s="66" t="s">
        <v>1681</v>
      </c>
      <c r="C823" s="66">
        <v>30566</v>
      </c>
      <c r="D823" s="66">
        <v>43376856</v>
      </c>
      <c r="E823" s="66">
        <v>1842</v>
      </c>
      <c r="F823" s="67">
        <v>43147.400185451399</v>
      </c>
      <c r="G823" s="66" t="s">
        <v>1090</v>
      </c>
      <c r="H823" s="66" t="s">
        <v>1091</v>
      </c>
      <c r="I823" s="66">
        <v>759</v>
      </c>
      <c r="J823" s="66" t="s">
        <v>1092</v>
      </c>
      <c r="K823" s="66">
        <v>2007</v>
      </c>
      <c r="L823" s="66" t="s">
        <v>1681</v>
      </c>
      <c r="M823" s="66">
        <v>3381016</v>
      </c>
      <c r="N823" s="66" t="s">
        <v>689</v>
      </c>
      <c r="O823" s="66" t="s">
        <v>66</v>
      </c>
      <c r="P823" s="66" t="s">
        <v>691</v>
      </c>
      <c r="Q823" s="66">
        <v>20801080202</v>
      </c>
      <c r="R823" s="66" t="s">
        <v>692</v>
      </c>
      <c r="S823" s="66" t="s">
        <v>48</v>
      </c>
      <c r="T823" s="66">
        <v>0.28999999999999998</v>
      </c>
      <c r="U823" s="66" t="s">
        <v>9</v>
      </c>
      <c r="V823" s="66">
        <v>1</v>
      </c>
      <c r="W823" s="66" t="s">
        <v>733</v>
      </c>
    </row>
    <row r="824" spans="1:23" x14ac:dyDescent="0.25">
      <c r="A824" s="66" t="s">
        <v>1682</v>
      </c>
      <c r="B824" s="66" t="s">
        <v>1683</v>
      </c>
      <c r="C824" s="66">
        <v>25377</v>
      </c>
      <c r="D824" s="66">
        <v>43368331</v>
      </c>
      <c r="E824" s="66">
        <v>1842</v>
      </c>
      <c r="F824" s="67">
        <v>43147.400185451399</v>
      </c>
      <c r="G824" s="66" t="s">
        <v>1090</v>
      </c>
      <c r="H824" s="66" t="s">
        <v>1091</v>
      </c>
      <c r="I824" s="66">
        <v>759</v>
      </c>
      <c r="J824" s="66" t="s">
        <v>1092</v>
      </c>
      <c r="K824" s="66">
        <v>2007</v>
      </c>
      <c r="L824" s="66" t="s">
        <v>1683</v>
      </c>
      <c r="M824" s="66">
        <v>3381015</v>
      </c>
      <c r="N824" s="66" t="s">
        <v>689</v>
      </c>
      <c r="O824" s="66" t="s">
        <v>66</v>
      </c>
      <c r="P824" s="66" t="s">
        <v>691</v>
      </c>
      <c r="Q824" s="66">
        <v>20801080202</v>
      </c>
      <c r="R824" s="66" t="s">
        <v>692</v>
      </c>
      <c r="S824" s="66" t="s">
        <v>48</v>
      </c>
      <c r="T824" s="66">
        <v>0.23</v>
      </c>
      <c r="U824" s="66" t="s">
        <v>9</v>
      </c>
      <c r="V824" s="66">
        <v>1</v>
      </c>
      <c r="W824" s="66" t="s">
        <v>733</v>
      </c>
    </row>
    <row r="825" spans="1:23" x14ac:dyDescent="0.25">
      <c r="A825" s="66" t="s">
        <v>1684</v>
      </c>
      <c r="B825" s="66" t="s">
        <v>1685</v>
      </c>
      <c r="C825" s="66">
        <v>59417</v>
      </c>
      <c r="D825" s="66">
        <v>43415265</v>
      </c>
      <c r="E825" s="66">
        <v>1842</v>
      </c>
      <c r="F825" s="67">
        <v>43147.400185451399</v>
      </c>
      <c r="G825" s="66" t="s">
        <v>1090</v>
      </c>
      <c r="H825" s="66" t="s">
        <v>1091</v>
      </c>
      <c r="I825" s="66">
        <v>759</v>
      </c>
      <c r="J825" s="66" t="s">
        <v>1092</v>
      </c>
      <c r="K825" s="66">
        <v>2007</v>
      </c>
      <c r="L825" s="66" t="s">
        <v>1685</v>
      </c>
      <c r="M825" s="66">
        <v>3381014</v>
      </c>
      <c r="N825" s="66" t="s">
        <v>689</v>
      </c>
      <c r="O825" s="66" t="s">
        <v>66</v>
      </c>
      <c r="P825" s="66" t="s">
        <v>691</v>
      </c>
      <c r="Q825" s="66">
        <v>20801080202</v>
      </c>
      <c r="R825" s="66" t="s">
        <v>692</v>
      </c>
      <c r="S825" s="66" t="s">
        <v>48</v>
      </c>
      <c r="T825" s="66">
        <v>0.18</v>
      </c>
      <c r="U825" s="66" t="s">
        <v>9</v>
      </c>
      <c r="V825" s="66">
        <v>1</v>
      </c>
      <c r="W825" s="66" t="s">
        <v>733</v>
      </c>
    </row>
    <row r="826" spans="1:23" x14ac:dyDescent="0.25">
      <c r="A826" s="66" t="s">
        <v>1686</v>
      </c>
      <c r="B826" s="66" t="s">
        <v>1687</v>
      </c>
      <c r="C826" s="66">
        <v>59946</v>
      </c>
      <c r="D826" s="66">
        <v>43415254</v>
      </c>
      <c r="E826" s="66">
        <v>1842</v>
      </c>
      <c r="F826" s="67">
        <v>43147.400185451399</v>
      </c>
      <c r="G826" s="66" t="s">
        <v>1090</v>
      </c>
      <c r="H826" s="66" t="s">
        <v>1091</v>
      </c>
      <c r="I826" s="66">
        <v>759</v>
      </c>
      <c r="J826" s="66" t="s">
        <v>1092</v>
      </c>
      <c r="K826" s="66">
        <v>2007</v>
      </c>
      <c r="L826" s="66" t="s">
        <v>1687</v>
      </c>
      <c r="M826" s="66">
        <v>3380607</v>
      </c>
      <c r="N826" s="66" t="s">
        <v>689</v>
      </c>
      <c r="O826" s="66" t="s">
        <v>147</v>
      </c>
      <c r="P826" s="66" t="s">
        <v>691</v>
      </c>
      <c r="Q826" s="66">
        <v>20700110105</v>
      </c>
      <c r="R826" s="66" t="s">
        <v>692</v>
      </c>
      <c r="S826" s="66" t="s">
        <v>250</v>
      </c>
      <c r="T826" s="66">
        <v>0.6</v>
      </c>
      <c r="U826" s="66" t="s">
        <v>9</v>
      </c>
      <c r="V826" s="66">
        <v>1</v>
      </c>
      <c r="W826" s="66" t="s">
        <v>733</v>
      </c>
    </row>
    <row r="827" spans="1:23" x14ac:dyDescent="0.25">
      <c r="A827" s="66" t="s">
        <v>1688</v>
      </c>
      <c r="B827" s="66" t="s">
        <v>1689</v>
      </c>
      <c r="C827" s="66">
        <v>23006</v>
      </c>
      <c r="D827" s="66">
        <v>43367905</v>
      </c>
      <c r="E827" s="66">
        <v>1842</v>
      </c>
      <c r="F827" s="67">
        <v>43147.400185451399</v>
      </c>
      <c r="G827" s="66" t="s">
        <v>1090</v>
      </c>
      <c r="H827" s="66" t="s">
        <v>1091</v>
      </c>
      <c r="I827" s="66">
        <v>759</v>
      </c>
      <c r="J827" s="66" t="s">
        <v>1092</v>
      </c>
      <c r="K827" s="66">
        <v>2007</v>
      </c>
      <c r="L827" s="66" t="s">
        <v>1689</v>
      </c>
      <c r="M827" s="66">
        <v>3380606</v>
      </c>
      <c r="N827" s="66" t="s">
        <v>689</v>
      </c>
      <c r="O827" s="66" t="s">
        <v>147</v>
      </c>
      <c r="P827" s="66" t="s">
        <v>691</v>
      </c>
      <c r="Q827" s="66">
        <v>20700110105</v>
      </c>
      <c r="R827" s="66" t="s">
        <v>692</v>
      </c>
      <c r="S827" s="66" t="s">
        <v>250</v>
      </c>
      <c r="T827" s="66">
        <v>0.42</v>
      </c>
      <c r="U827" s="66" t="s">
        <v>9</v>
      </c>
      <c r="V827" s="66">
        <v>1</v>
      </c>
      <c r="W827" s="66" t="s">
        <v>733</v>
      </c>
    </row>
    <row r="828" spans="1:23" x14ac:dyDescent="0.25">
      <c r="A828" s="66" t="s">
        <v>1690</v>
      </c>
      <c r="B828" s="66" t="s">
        <v>1691</v>
      </c>
      <c r="C828" s="66">
        <v>60267</v>
      </c>
      <c r="D828" s="66">
        <v>43415253</v>
      </c>
      <c r="E828" s="66">
        <v>1842</v>
      </c>
      <c r="F828" s="67">
        <v>43147.400185451399</v>
      </c>
      <c r="G828" s="66" t="s">
        <v>1090</v>
      </c>
      <c r="H828" s="66" t="s">
        <v>1091</v>
      </c>
      <c r="I828" s="66">
        <v>759</v>
      </c>
      <c r="J828" s="66" t="s">
        <v>1092</v>
      </c>
      <c r="K828" s="66">
        <v>2007</v>
      </c>
      <c r="L828" s="66" t="s">
        <v>1691</v>
      </c>
      <c r="M828" s="66">
        <v>3380605</v>
      </c>
      <c r="N828" s="66" t="s">
        <v>689</v>
      </c>
      <c r="O828" s="66" t="s">
        <v>147</v>
      </c>
      <c r="P828" s="66" t="s">
        <v>691</v>
      </c>
      <c r="Q828" s="66">
        <v>20700110105</v>
      </c>
      <c r="R828" s="66" t="s">
        <v>692</v>
      </c>
      <c r="S828" s="66" t="s">
        <v>250</v>
      </c>
      <c r="T828" s="66">
        <v>0.34</v>
      </c>
      <c r="U828" s="66" t="s">
        <v>9</v>
      </c>
      <c r="V828" s="66">
        <v>1</v>
      </c>
      <c r="W828" s="66" t="s">
        <v>733</v>
      </c>
    </row>
    <row r="829" spans="1:23" x14ac:dyDescent="0.25">
      <c r="A829" s="66" t="s">
        <v>1692</v>
      </c>
      <c r="B829" s="66" t="s">
        <v>1693</v>
      </c>
      <c r="C829" s="66">
        <v>23214</v>
      </c>
      <c r="D829" s="66">
        <v>43376342</v>
      </c>
      <c r="E829" s="66">
        <v>1842</v>
      </c>
      <c r="F829" s="67">
        <v>43147.400185451399</v>
      </c>
      <c r="G829" s="66" t="s">
        <v>1090</v>
      </c>
      <c r="H829" s="66" t="s">
        <v>1091</v>
      </c>
      <c r="I829" s="66">
        <v>759</v>
      </c>
      <c r="J829" s="66" t="s">
        <v>1092</v>
      </c>
      <c r="K829" s="66">
        <v>2007</v>
      </c>
      <c r="L829" s="66" t="s">
        <v>1693</v>
      </c>
      <c r="M829" s="66">
        <v>3380604</v>
      </c>
      <c r="N829" s="66" t="s">
        <v>689</v>
      </c>
      <c r="O829" s="66" t="s">
        <v>147</v>
      </c>
      <c r="P829" s="66" t="s">
        <v>691</v>
      </c>
      <c r="Q829" s="66">
        <v>20700110105</v>
      </c>
      <c r="R829" s="66" t="s">
        <v>692</v>
      </c>
      <c r="S829" s="66" t="s">
        <v>250</v>
      </c>
      <c r="T829" s="66">
        <v>0.21</v>
      </c>
      <c r="U829" s="66" t="s">
        <v>9</v>
      </c>
      <c r="V829" s="66">
        <v>1</v>
      </c>
      <c r="W829" s="66" t="s">
        <v>733</v>
      </c>
    </row>
    <row r="830" spans="1:23" x14ac:dyDescent="0.25">
      <c r="A830" s="66" t="s">
        <v>1694</v>
      </c>
      <c r="B830" s="66" t="s">
        <v>1695</v>
      </c>
      <c r="C830" s="66">
        <v>19373</v>
      </c>
      <c r="D830" s="66">
        <v>43371871</v>
      </c>
      <c r="E830" s="66">
        <v>1842</v>
      </c>
      <c r="F830" s="67">
        <v>43147.400185451399</v>
      </c>
      <c r="G830" s="66" t="s">
        <v>1090</v>
      </c>
      <c r="H830" s="66" t="s">
        <v>1091</v>
      </c>
      <c r="I830" s="66">
        <v>759</v>
      </c>
      <c r="J830" s="66" t="s">
        <v>1092</v>
      </c>
      <c r="K830" s="66">
        <v>2007</v>
      </c>
      <c r="L830" s="66" t="s">
        <v>1695</v>
      </c>
      <c r="M830" s="66">
        <v>3380603</v>
      </c>
      <c r="N830" s="66" t="s">
        <v>689</v>
      </c>
      <c r="O830" s="66" t="s">
        <v>147</v>
      </c>
      <c r="P830" s="66" t="s">
        <v>691</v>
      </c>
      <c r="Q830" s="66">
        <v>20700110105</v>
      </c>
      <c r="R830" s="66" t="s">
        <v>692</v>
      </c>
      <c r="S830" s="66" t="s">
        <v>250</v>
      </c>
      <c r="T830" s="66">
        <v>0.1</v>
      </c>
      <c r="U830" s="66" t="s">
        <v>9</v>
      </c>
      <c r="V830" s="66">
        <v>1</v>
      </c>
      <c r="W830" s="66" t="s">
        <v>733</v>
      </c>
    </row>
    <row r="831" spans="1:23" x14ac:dyDescent="0.25">
      <c r="A831" s="66" t="s">
        <v>1696</v>
      </c>
      <c r="B831" s="66" t="s">
        <v>1697</v>
      </c>
      <c r="C831" s="66">
        <v>19024</v>
      </c>
      <c r="D831" s="66">
        <v>43371589</v>
      </c>
      <c r="E831" s="66">
        <v>1842</v>
      </c>
      <c r="F831" s="67">
        <v>43147.400185451399</v>
      </c>
      <c r="G831" s="66" t="s">
        <v>1090</v>
      </c>
      <c r="H831" s="66" t="s">
        <v>1091</v>
      </c>
      <c r="I831" s="66">
        <v>759</v>
      </c>
      <c r="J831" s="66" t="s">
        <v>1092</v>
      </c>
      <c r="K831" s="66">
        <v>2007</v>
      </c>
      <c r="L831" s="66" t="s">
        <v>1697</v>
      </c>
      <c r="M831" s="66">
        <v>3379880</v>
      </c>
      <c r="N831" s="66" t="s">
        <v>689</v>
      </c>
      <c r="O831" s="66" t="s">
        <v>46</v>
      </c>
      <c r="P831" s="66" t="s">
        <v>691</v>
      </c>
      <c r="Q831" s="66">
        <v>20802071002</v>
      </c>
      <c r="R831" s="66" t="s">
        <v>692</v>
      </c>
      <c r="S831" s="66" t="s">
        <v>26</v>
      </c>
      <c r="T831" s="66">
        <v>15.06</v>
      </c>
      <c r="U831" s="66" t="s">
        <v>9</v>
      </c>
      <c r="V831" s="66">
        <v>1</v>
      </c>
      <c r="W831" s="66" t="s">
        <v>733</v>
      </c>
    </row>
    <row r="832" spans="1:23" x14ac:dyDescent="0.25">
      <c r="A832" s="66" t="s">
        <v>1698</v>
      </c>
      <c r="B832" s="66" t="s">
        <v>1699</v>
      </c>
      <c r="C832" s="66">
        <v>21559</v>
      </c>
      <c r="D832" s="66">
        <v>43367903</v>
      </c>
      <c r="E832" s="66">
        <v>1842</v>
      </c>
      <c r="F832" s="67">
        <v>43147.400185451399</v>
      </c>
      <c r="G832" s="66" t="s">
        <v>1090</v>
      </c>
      <c r="H832" s="66" t="s">
        <v>1091</v>
      </c>
      <c r="I832" s="66">
        <v>759</v>
      </c>
      <c r="J832" s="66" t="s">
        <v>1092</v>
      </c>
      <c r="K832" s="66">
        <v>2007</v>
      </c>
      <c r="L832" s="66" t="s">
        <v>1699</v>
      </c>
      <c r="M832" s="66">
        <v>3379876</v>
      </c>
      <c r="N832" s="66" t="s">
        <v>689</v>
      </c>
      <c r="O832" s="66" t="s">
        <v>166</v>
      </c>
      <c r="P832" s="66" t="s">
        <v>691</v>
      </c>
      <c r="Q832" s="66">
        <v>20700110105</v>
      </c>
      <c r="R832" s="66" t="s">
        <v>692</v>
      </c>
      <c r="S832" s="66" t="s">
        <v>26</v>
      </c>
      <c r="T832" s="66">
        <v>16.5</v>
      </c>
      <c r="U832" s="66" t="s">
        <v>9</v>
      </c>
      <c r="V832" s="66">
        <v>1</v>
      </c>
      <c r="W832" s="66" t="s">
        <v>733</v>
      </c>
    </row>
    <row r="833" spans="1:23" x14ac:dyDescent="0.25">
      <c r="A833" s="66" t="s">
        <v>1700</v>
      </c>
      <c r="B833" s="66" t="s">
        <v>1701</v>
      </c>
      <c r="C833" s="66">
        <v>27390</v>
      </c>
      <c r="D833" s="66">
        <v>43368877</v>
      </c>
      <c r="E833" s="66">
        <v>1842</v>
      </c>
      <c r="F833" s="67">
        <v>43147.400185451399</v>
      </c>
      <c r="G833" s="66" t="s">
        <v>1090</v>
      </c>
      <c r="H833" s="66" t="s">
        <v>1091</v>
      </c>
      <c r="I833" s="66">
        <v>759</v>
      </c>
      <c r="J833" s="66" t="s">
        <v>1092</v>
      </c>
      <c r="K833" s="66">
        <v>2007</v>
      </c>
      <c r="L833" s="66" t="s">
        <v>1701</v>
      </c>
      <c r="M833" s="66">
        <v>3379878</v>
      </c>
      <c r="N833" s="66" t="s">
        <v>689</v>
      </c>
      <c r="O833" s="66" t="s">
        <v>166</v>
      </c>
      <c r="P833" s="66" t="s">
        <v>691</v>
      </c>
      <c r="Q833" s="66">
        <v>20700110105</v>
      </c>
      <c r="R833" s="66" t="s">
        <v>692</v>
      </c>
      <c r="S833" s="66" t="s">
        <v>26</v>
      </c>
      <c r="T833" s="66">
        <v>11.1</v>
      </c>
      <c r="U833" s="66" t="s">
        <v>9</v>
      </c>
      <c r="V833" s="66">
        <v>1</v>
      </c>
      <c r="W833" s="66" t="s">
        <v>733</v>
      </c>
    </row>
    <row r="834" spans="1:23" x14ac:dyDescent="0.25">
      <c r="A834" s="66" t="s">
        <v>1702</v>
      </c>
      <c r="B834" s="66" t="s">
        <v>1703</v>
      </c>
      <c r="C834" s="66">
        <v>59958</v>
      </c>
      <c r="D834" s="66">
        <v>43415250</v>
      </c>
      <c r="E834" s="66">
        <v>1842</v>
      </c>
      <c r="F834" s="67">
        <v>43147.400185451399</v>
      </c>
      <c r="G834" s="66" t="s">
        <v>1090</v>
      </c>
      <c r="H834" s="66" t="s">
        <v>1091</v>
      </c>
      <c r="I834" s="66">
        <v>759</v>
      </c>
      <c r="J834" s="66" t="s">
        <v>1092</v>
      </c>
      <c r="K834" s="66">
        <v>2007</v>
      </c>
      <c r="L834" s="66" t="s">
        <v>1703</v>
      </c>
      <c r="M834" s="66">
        <v>3379877</v>
      </c>
      <c r="N834" s="66" t="s">
        <v>689</v>
      </c>
      <c r="O834" s="66" t="s">
        <v>166</v>
      </c>
      <c r="P834" s="66" t="s">
        <v>691</v>
      </c>
      <c r="Q834" s="66">
        <v>20700110105</v>
      </c>
      <c r="R834" s="66" t="s">
        <v>692</v>
      </c>
      <c r="S834" s="66" t="s">
        <v>26</v>
      </c>
      <c r="T834" s="66">
        <v>5.2</v>
      </c>
      <c r="U834" s="66" t="s">
        <v>9</v>
      </c>
      <c r="V834" s="66">
        <v>1</v>
      </c>
      <c r="W834" s="66" t="s">
        <v>733</v>
      </c>
    </row>
    <row r="835" spans="1:23" x14ac:dyDescent="0.25">
      <c r="A835" s="66" t="s">
        <v>1704</v>
      </c>
      <c r="B835" s="66" t="s">
        <v>1705</v>
      </c>
      <c r="C835" s="66">
        <v>60342</v>
      </c>
      <c r="D835" s="66">
        <v>43415249</v>
      </c>
      <c r="E835" s="66">
        <v>1842</v>
      </c>
      <c r="F835" s="67">
        <v>43147.400185451399</v>
      </c>
      <c r="G835" s="66" t="s">
        <v>1090</v>
      </c>
      <c r="H835" s="66" t="s">
        <v>1091</v>
      </c>
      <c r="I835" s="66">
        <v>759</v>
      </c>
      <c r="J835" s="66" t="s">
        <v>1092</v>
      </c>
      <c r="K835" s="66">
        <v>2007</v>
      </c>
      <c r="L835" s="66" t="s">
        <v>1705</v>
      </c>
      <c r="M835" s="66">
        <v>3379870</v>
      </c>
      <c r="N835" s="66" t="s">
        <v>689</v>
      </c>
      <c r="O835" s="66" t="s">
        <v>167</v>
      </c>
      <c r="P835" s="66" t="s">
        <v>691</v>
      </c>
      <c r="Q835" s="66">
        <v>20700110105</v>
      </c>
      <c r="R835" s="66" t="s">
        <v>692</v>
      </c>
      <c r="S835" s="66" t="s">
        <v>26</v>
      </c>
      <c r="T835" s="66">
        <v>5.7</v>
      </c>
      <c r="U835" s="66" t="s">
        <v>9</v>
      </c>
      <c r="V835" s="66">
        <v>1</v>
      </c>
      <c r="W835" s="66" t="s">
        <v>733</v>
      </c>
    </row>
    <row r="836" spans="1:23" x14ac:dyDescent="0.25">
      <c r="A836" s="66" t="s">
        <v>1706</v>
      </c>
      <c r="B836" s="66" t="s">
        <v>1707</v>
      </c>
      <c r="C836" s="66">
        <v>26186</v>
      </c>
      <c r="D836" s="66">
        <v>43368668</v>
      </c>
      <c r="E836" s="66">
        <v>1842</v>
      </c>
      <c r="F836" s="67">
        <v>43147.400185451399</v>
      </c>
      <c r="G836" s="66" t="s">
        <v>1090</v>
      </c>
      <c r="H836" s="66" t="s">
        <v>1091</v>
      </c>
      <c r="I836" s="66">
        <v>759</v>
      </c>
      <c r="J836" s="66" t="s">
        <v>1092</v>
      </c>
      <c r="K836" s="66">
        <v>2007</v>
      </c>
      <c r="L836" s="66" t="s">
        <v>1707</v>
      </c>
      <c r="M836" s="66">
        <v>3379868</v>
      </c>
      <c r="N836" s="66" t="s">
        <v>689</v>
      </c>
      <c r="O836" s="66" t="s">
        <v>167</v>
      </c>
      <c r="P836" s="66" t="s">
        <v>691</v>
      </c>
      <c r="Q836" s="66">
        <v>20700110201</v>
      </c>
      <c r="R836" s="66" t="s">
        <v>692</v>
      </c>
      <c r="S836" s="66" t="s">
        <v>26</v>
      </c>
      <c r="T836" s="66">
        <v>2.7</v>
      </c>
      <c r="U836" s="66" t="s">
        <v>9</v>
      </c>
      <c r="V836" s="66">
        <v>1</v>
      </c>
      <c r="W836" s="66" t="s">
        <v>733</v>
      </c>
    </row>
    <row r="837" spans="1:23" x14ac:dyDescent="0.25">
      <c r="A837" s="66" t="s">
        <v>1708</v>
      </c>
      <c r="B837" s="66" t="s">
        <v>1709</v>
      </c>
      <c r="C837" s="66">
        <v>19222</v>
      </c>
      <c r="D837" s="66">
        <v>43371587</v>
      </c>
      <c r="E837" s="66">
        <v>1842</v>
      </c>
      <c r="F837" s="67">
        <v>43147.400185451399</v>
      </c>
      <c r="G837" s="66" t="s">
        <v>1090</v>
      </c>
      <c r="H837" s="66" t="s">
        <v>1091</v>
      </c>
      <c r="I837" s="66">
        <v>759</v>
      </c>
      <c r="J837" s="66" t="s">
        <v>1092</v>
      </c>
      <c r="K837" s="66">
        <v>2007</v>
      </c>
      <c r="L837" s="66" t="s">
        <v>1709</v>
      </c>
      <c r="M837" s="66">
        <v>3379867</v>
      </c>
      <c r="N837" s="66" t="s">
        <v>689</v>
      </c>
      <c r="O837" s="66" t="s">
        <v>167</v>
      </c>
      <c r="P837" s="66" t="s">
        <v>691</v>
      </c>
      <c r="Q837" s="66">
        <v>20700110201</v>
      </c>
      <c r="R837" s="66" t="s">
        <v>692</v>
      </c>
      <c r="S837" s="66" t="s">
        <v>26</v>
      </c>
      <c r="T837" s="66">
        <v>2.4</v>
      </c>
      <c r="U837" s="66" t="s">
        <v>9</v>
      </c>
      <c r="V837" s="66">
        <v>1</v>
      </c>
      <c r="W837" s="66" t="s">
        <v>733</v>
      </c>
    </row>
    <row r="838" spans="1:23" x14ac:dyDescent="0.25">
      <c r="A838" s="66" t="s">
        <v>1710</v>
      </c>
      <c r="B838" s="66" t="s">
        <v>1711</v>
      </c>
      <c r="C838" s="66">
        <v>24733</v>
      </c>
      <c r="D838" s="66">
        <v>43368538</v>
      </c>
      <c r="E838" s="66">
        <v>1842</v>
      </c>
      <c r="F838" s="67">
        <v>43147.400185451399</v>
      </c>
      <c r="G838" s="66" t="s">
        <v>1090</v>
      </c>
      <c r="H838" s="66" t="s">
        <v>1091</v>
      </c>
      <c r="I838" s="66">
        <v>759</v>
      </c>
      <c r="J838" s="66" t="s">
        <v>1092</v>
      </c>
      <c r="K838" s="66">
        <v>2007</v>
      </c>
      <c r="L838" s="66" t="s">
        <v>1711</v>
      </c>
      <c r="M838" s="66">
        <v>3379866</v>
      </c>
      <c r="N838" s="66" t="s">
        <v>689</v>
      </c>
      <c r="O838" s="66" t="s">
        <v>167</v>
      </c>
      <c r="P838" s="66" t="s">
        <v>691</v>
      </c>
      <c r="Q838" s="66">
        <v>20700110105</v>
      </c>
      <c r="R838" s="66" t="s">
        <v>692</v>
      </c>
      <c r="S838" s="66" t="s">
        <v>26</v>
      </c>
      <c r="T838" s="66">
        <v>2.2000000000000002</v>
      </c>
      <c r="U838" s="66" t="s">
        <v>9</v>
      </c>
      <c r="V838" s="66">
        <v>1</v>
      </c>
      <c r="W838" s="66" t="s">
        <v>733</v>
      </c>
    </row>
    <row r="839" spans="1:23" x14ac:dyDescent="0.25">
      <c r="A839" s="66" t="s">
        <v>1712</v>
      </c>
      <c r="B839" s="66" t="s">
        <v>1713</v>
      </c>
      <c r="C839" s="66">
        <v>26965</v>
      </c>
      <c r="D839" s="66">
        <v>43376334</v>
      </c>
      <c r="E839" s="66">
        <v>1842</v>
      </c>
      <c r="F839" s="67">
        <v>43147.400185451399</v>
      </c>
      <c r="G839" s="66" t="s">
        <v>1090</v>
      </c>
      <c r="H839" s="66" t="s">
        <v>1091</v>
      </c>
      <c r="I839" s="66">
        <v>759</v>
      </c>
      <c r="J839" s="66" t="s">
        <v>1092</v>
      </c>
      <c r="K839" s="66">
        <v>2007</v>
      </c>
      <c r="L839" s="66" t="s">
        <v>1713</v>
      </c>
      <c r="M839" s="66">
        <v>3379865</v>
      </c>
      <c r="N839" s="66" t="s">
        <v>689</v>
      </c>
      <c r="O839" s="66" t="s">
        <v>167</v>
      </c>
      <c r="P839" s="66" t="s">
        <v>691</v>
      </c>
      <c r="Q839" s="66">
        <v>20700110201</v>
      </c>
      <c r="R839" s="66" t="s">
        <v>692</v>
      </c>
      <c r="S839" s="66" t="s">
        <v>26</v>
      </c>
      <c r="T839" s="66">
        <v>1.1000000000000001</v>
      </c>
      <c r="U839" s="66" t="s">
        <v>9</v>
      </c>
      <c r="V839" s="66">
        <v>1</v>
      </c>
      <c r="W839" s="66" t="s">
        <v>733</v>
      </c>
    </row>
    <row r="840" spans="1:23" x14ac:dyDescent="0.25">
      <c r="A840" s="66" t="s">
        <v>1714</v>
      </c>
      <c r="B840" s="66" t="s">
        <v>1715</v>
      </c>
      <c r="C840" s="66">
        <v>21247</v>
      </c>
      <c r="D840" s="66">
        <v>43372044</v>
      </c>
      <c r="E840" s="66">
        <v>1842</v>
      </c>
      <c r="F840" s="67">
        <v>43147.400185451399</v>
      </c>
      <c r="G840" s="66" t="s">
        <v>1090</v>
      </c>
      <c r="H840" s="66" t="s">
        <v>1091</v>
      </c>
      <c r="I840" s="66">
        <v>759</v>
      </c>
      <c r="J840" s="66" t="s">
        <v>1092</v>
      </c>
      <c r="K840" s="66">
        <v>2007</v>
      </c>
      <c r="L840" s="66" t="s">
        <v>1715</v>
      </c>
      <c r="M840" s="66">
        <v>3380771</v>
      </c>
      <c r="N840" s="66" t="s">
        <v>689</v>
      </c>
      <c r="O840" s="66" t="s">
        <v>228</v>
      </c>
      <c r="P840" s="66" t="s">
        <v>691</v>
      </c>
      <c r="Q840" s="66">
        <v>20700110201</v>
      </c>
      <c r="R840" s="66" t="s">
        <v>692</v>
      </c>
      <c r="S840" s="66" t="s">
        <v>1716</v>
      </c>
      <c r="T840" s="66">
        <v>2</v>
      </c>
      <c r="U840" s="66" t="s">
        <v>9</v>
      </c>
      <c r="V840" s="66">
        <v>1</v>
      </c>
      <c r="W840" s="66" t="s">
        <v>733</v>
      </c>
    </row>
    <row r="841" spans="1:23" x14ac:dyDescent="0.25">
      <c r="A841" s="66" t="s">
        <v>1717</v>
      </c>
      <c r="B841" s="66" t="s">
        <v>1718</v>
      </c>
      <c r="C841" s="66">
        <v>23366</v>
      </c>
      <c r="D841" s="66">
        <v>43376356</v>
      </c>
      <c r="E841" s="66">
        <v>1842</v>
      </c>
      <c r="F841" s="67">
        <v>43147.400185451399</v>
      </c>
      <c r="G841" s="66" t="s">
        <v>1090</v>
      </c>
      <c r="H841" s="66" t="s">
        <v>1091</v>
      </c>
      <c r="I841" s="66">
        <v>759</v>
      </c>
      <c r="J841" s="66" t="s">
        <v>1092</v>
      </c>
      <c r="K841" s="66">
        <v>2007</v>
      </c>
      <c r="L841" s="66" t="s">
        <v>1718</v>
      </c>
      <c r="M841" s="66">
        <v>3380675</v>
      </c>
      <c r="N841" s="66" t="s">
        <v>689</v>
      </c>
      <c r="O841" s="66" t="s">
        <v>231</v>
      </c>
      <c r="P841" s="66" t="s">
        <v>691</v>
      </c>
      <c r="Q841" s="66">
        <v>20700110105</v>
      </c>
      <c r="R841" s="66" t="s">
        <v>692</v>
      </c>
      <c r="S841" s="66" t="s">
        <v>379</v>
      </c>
      <c r="T841" s="66">
        <v>0.3</v>
      </c>
      <c r="U841" s="66" t="s">
        <v>9</v>
      </c>
      <c r="V841" s="66">
        <v>1</v>
      </c>
      <c r="W841" s="66" t="s">
        <v>733</v>
      </c>
    </row>
    <row r="842" spans="1:23" x14ac:dyDescent="0.25">
      <c r="A842" s="66" t="s">
        <v>1719</v>
      </c>
      <c r="B842" s="66" t="s">
        <v>1720</v>
      </c>
      <c r="C842" s="66">
        <v>22188</v>
      </c>
      <c r="D842" s="66">
        <v>43367911</v>
      </c>
      <c r="E842" s="66">
        <v>1842</v>
      </c>
      <c r="F842" s="67">
        <v>43147.400185451399</v>
      </c>
      <c r="G842" s="66" t="s">
        <v>1090</v>
      </c>
      <c r="H842" s="66" t="s">
        <v>1091</v>
      </c>
      <c r="I842" s="66">
        <v>759</v>
      </c>
      <c r="J842" s="66" t="s">
        <v>1092</v>
      </c>
      <c r="K842" s="66">
        <v>2007</v>
      </c>
      <c r="L842" s="66" t="s">
        <v>1720</v>
      </c>
      <c r="M842" s="66">
        <v>3380647</v>
      </c>
      <c r="N842" s="66" t="s">
        <v>689</v>
      </c>
      <c r="O842" s="66" t="s">
        <v>237</v>
      </c>
      <c r="P842" s="66" t="s">
        <v>691</v>
      </c>
      <c r="Q842" s="66">
        <v>20700110105</v>
      </c>
      <c r="R842" s="66" t="s">
        <v>692</v>
      </c>
      <c r="S842" s="66" t="s">
        <v>26</v>
      </c>
      <c r="T842" s="66">
        <v>7.1</v>
      </c>
      <c r="U842" s="66" t="s">
        <v>9</v>
      </c>
      <c r="V842" s="66">
        <v>1</v>
      </c>
      <c r="W842" s="66" t="s">
        <v>733</v>
      </c>
    </row>
    <row r="843" spans="1:23" x14ac:dyDescent="0.25">
      <c r="A843" s="66" t="s">
        <v>1721</v>
      </c>
      <c r="B843" s="66" t="s">
        <v>1722</v>
      </c>
      <c r="C843" s="66">
        <v>27392</v>
      </c>
      <c r="D843" s="66">
        <v>43368886</v>
      </c>
      <c r="E843" s="66">
        <v>1842</v>
      </c>
      <c r="F843" s="67">
        <v>43147.400185451399</v>
      </c>
      <c r="G843" s="66" t="s">
        <v>1090</v>
      </c>
      <c r="H843" s="66" t="s">
        <v>1091</v>
      </c>
      <c r="I843" s="66">
        <v>759</v>
      </c>
      <c r="J843" s="66" t="s">
        <v>1092</v>
      </c>
      <c r="K843" s="66">
        <v>2007</v>
      </c>
      <c r="L843" s="66" t="s">
        <v>1722</v>
      </c>
      <c r="M843" s="66">
        <v>3380646</v>
      </c>
      <c r="N843" s="66" t="s">
        <v>689</v>
      </c>
      <c r="O843" s="66" t="s">
        <v>237</v>
      </c>
      <c r="P843" s="66" t="s">
        <v>691</v>
      </c>
      <c r="Q843" s="66">
        <v>20700110105</v>
      </c>
      <c r="R843" s="66" t="s">
        <v>692</v>
      </c>
      <c r="S843" s="66" t="s">
        <v>26</v>
      </c>
      <c r="T843" s="66">
        <v>3.1</v>
      </c>
      <c r="U843" s="66" t="s">
        <v>9</v>
      </c>
      <c r="V843" s="66">
        <v>1</v>
      </c>
      <c r="W843" s="66" t="s">
        <v>733</v>
      </c>
    </row>
    <row r="844" spans="1:23" x14ac:dyDescent="0.25">
      <c r="A844" s="66" t="s">
        <v>1723</v>
      </c>
      <c r="B844" s="66" t="s">
        <v>1724</v>
      </c>
      <c r="C844" s="66">
        <v>21763</v>
      </c>
      <c r="D844" s="66">
        <v>43371879</v>
      </c>
      <c r="E844" s="66">
        <v>1842</v>
      </c>
      <c r="F844" s="67">
        <v>43147.400185451399</v>
      </c>
      <c r="G844" s="66" t="s">
        <v>1090</v>
      </c>
      <c r="H844" s="66" t="s">
        <v>1091</v>
      </c>
      <c r="I844" s="66">
        <v>759</v>
      </c>
      <c r="J844" s="66" t="s">
        <v>1092</v>
      </c>
      <c r="K844" s="66">
        <v>2007</v>
      </c>
      <c r="L844" s="66" t="s">
        <v>1724</v>
      </c>
      <c r="M844" s="66">
        <v>3380656</v>
      </c>
      <c r="N844" s="66" t="s">
        <v>689</v>
      </c>
      <c r="O844" s="66" t="s">
        <v>237</v>
      </c>
      <c r="P844" s="66" t="s">
        <v>691</v>
      </c>
      <c r="Q844" s="66">
        <v>20802071002</v>
      </c>
      <c r="R844" s="66" t="s">
        <v>692</v>
      </c>
      <c r="S844" s="66" t="s">
        <v>26</v>
      </c>
      <c r="T844" s="66">
        <v>20.350000000000001</v>
      </c>
      <c r="U844" s="66" t="s">
        <v>9</v>
      </c>
      <c r="V844" s="66">
        <v>1</v>
      </c>
      <c r="W844" s="66" t="s">
        <v>733</v>
      </c>
    </row>
    <row r="845" spans="1:23" x14ac:dyDescent="0.25">
      <c r="A845" s="66" t="s">
        <v>1725</v>
      </c>
      <c r="B845" s="66" t="s">
        <v>1726</v>
      </c>
      <c r="C845" s="66">
        <v>17955</v>
      </c>
      <c r="D845" s="66">
        <v>43371596</v>
      </c>
      <c r="E845" s="66">
        <v>1842</v>
      </c>
      <c r="F845" s="67">
        <v>43147.400185451399</v>
      </c>
      <c r="G845" s="66" t="s">
        <v>1090</v>
      </c>
      <c r="H845" s="66" t="s">
        <v>1091</v>
      </c>
      <c r="I845" s="66">
        <v>759</v>
      </c>
      <c r="J845" s="66" t="s">
        <v>1092</v>
      </c>
      <c r="K845" s="66">
        <v>2007</v>
      </c>
      <c r="L845" s="66" t="s">
        <v>1726</v>
      </c>
      <c r="M845" s="66">
        <v>3380655</v>
      </c>
      <c r="N845" s="66" t="s">
        <v>689</v>
      </c>
      <c r="O845" s="66" t="s">
        <v>237</v>
      </c>
      <c r="P845" s="66" t="s">
        <v>691</v>
      </c>
      <c r="Q845" s="66">
        <v>20802071001</v>
      </c>
      <c r="R845" s="66" t="s">
        <v>692</v>
      </c>
      <c r="S845" s="66" t="s">
        <v>26</v>
      </c>
      <c r="T845" s="66">
        <v>9.07</v>
      </c>
      <c r="U845" s="66" t="s">
        <v>9</v>
      </c>
      <c r="V845" s="66">
        <v>1</v>
      </c>
      <c r="W845" s="66" t="s">
        <v>733</v>
      </c>
    </row>
    <row r="846" spans="1:23" x14ac:dyDescent="0.25">
      <c r="A846" s="66" t="s">
        <v>1727</v>
      </c>
      <c r="B846" s="66" t="s">
        <v>1728</v>
      </c>
      <c r="C846" s="66">
        <v>20844</v>
      </c>
      <c r="D846" s="66">
        <v>43371800</v>
      </c>
      <c r="E846" s="66">
        <v>1842</v>
      </c>
      <c r="F846" s="67">
        <v>43147.400185451399</v>
      </c>
      <c r="G846" s="66" t="s">
        <v>1090</v>
      </c>
      <c r="H846" s="66" t="s">
        <v>1091</v>
      </c>
      <c r="I846" s="66">
        <v>759</v>
      </c>
      <c r="J846" s="66" t="s">
        <v>1092</v>
      </c>
      <c r="K846" s="66">
        <v>2007</v>
      </c>
      <c r="L846" s="66" t="s">
        <v>1728</v>
      </c>
      <c r="M846" s="66">
        <v>3381053</v>
      </c>
      <c r="N846" s="66" t="s">
        <v>689</v>
      </c>
      <c r="O846" s="66" t="s">
        <v>66</v>
      </c>
      <c r="P846" s="66" t="s">
        <v>691</v>
      </c>
      <c r="Q846" s="66">
        <v>20801050401</v>
      </c>
      <c r="R846" s="66" t="s">
        <v>692</v>
      </c>
      <c r="S846" s="66" t="s">
        <v>48</v>
      </c>
      <c r="T846" s="66">
        <v>4.9000000000000004</v>
      </c>
      <c r="U846" s="66" t="s">
        <v>9</v>
      </c>
      <c r="V846" s="66">
        <v>1</v>
      </c>
      <c r="W846" s="66" t="s">
        <v>733</v>
      </c>
    </row>
    <row r="847" spans="1:23" x14ac:dyDescent="0.25">
      <c r="A847" s="66" t="s">
        <v>1729</v>
      </c>
      <c r="B847" s="66" t="s">
        <v>1730</v>
      </c>
      <c r="C847" s="66">
        <v>21375</v>
      </c>
      <c r="D847" s="66">
        <v>43367298</v>
      </c>
      <c r="E847" s="66">
        <v>1841</v>
      </c>
      <c r="F847" s="67">
        <v>43147.390420949101</v>
      </c>
      <c r="G847" s="66" t="s">
        <v>860</v>
      </c>
      <c r="H847" s="66" t="s">
        <v>861</v>
      </c>
      <c r="I847" s="66">
        <v>759</v>
      </c>
      <c r="J847" s="66" t="s">
        <v>862</v>
      </c>
      <c r="K847" s="66">
        <v>2007</v>
      </c>
      <c r="L847" s="66" t="s">
        <v>1730</v>
      </c>
      <c r="M847" s="66">
        <v>3377157</v>
      </c>
      <c r="N847" s="66" t="s">
        <v>689</v>
      </c>
      <c r="O847" s="66" t="s">
        <v>708</v>
      </c>
      <c r="P847" s="66" t="s">
        <v>691</v>
      </c>
      <c r="Q847" s="66">
        <v>20802060201</v>
      </c>
      <c r="R847" s="66" t="s">
        <v>692</v>
      </c>
      <c r="S847" s="66" t="s">
        <v>252</v>
      </c>
      <c r="T847" s="66">
        <v>5.5490000000000004</v>
      </c>
      <c r="U847" s="66" t="s">
        <v>9</v>
      </c>
      <c r="V847" s="66">
        <v>1</v>
      </c>
      <c r="W847" s="66" t="s">
        <v>733</v>
      </c>
    </row>
    <row r="848" spans="1:23" x14ac:dyDescent="0.25">
      <c r="A848" s="66" t="s">
        <v>1729</v>
      </c>
      <c r="B848" s="66" t="s">
        <v>1730</v>
      </c>
      <c r="C848" s="66">
        <v>22574</v>
      </c>
      <c r="D848" s="66">
        <v>43367745</v>
      </c>
      <c r="E848" s="66">
        <v>1841</v>
      </c>
      <c r="F848" s="67">
        <v>43147.390420949101</v>
      </c>
      <c r="G848" s="66" t="s">
        <v>860</v>
      </c>
      <c r="H848" s="66" t="s">
        <v>861</v>
      </c>
      <c r="I848" s="66">
        <v>759</v>
      </c>
      <c r="J848" s="66" t="s">
        <v>862</v>
      </c>
      <c r="K848" s="66">
        <v>2007</v>
      </c>
      <c r="L848" s="66" t="s">
        <v>1730</v>
      </c>
      <c r="M848" s="66">
        <v>3377157</v>
      </c>
      <c r="N848" s="66" t="s">
        <v>689</v>
      </c>
      <c r="O848" s="66" t="s">
        <v>708</v>
      </c>
      <c r="P848" s="66" t="s">
        <v>691</v>
      </c>
      <c r="Q848" s="66">
        <v>20802060201</v>
      </c>
      <c r="R848" s="66" t="s">
        <v>692</v>
      </c>
      <c r="S848" s="66" t="s">
        <v>468</v>
      </c>
      <c r="T848" s="66">
        <v>2.7745000000000002</v>
      </c>
      <c r="U848" s="66" t="s">
        <v>9</v>
      </c>
      <c r="V848" s="66">
        <v>1</v>
      </c>
      <c r="W848" s="66" t="s">
        <v>733</v>
      </c>
    </row>
    <row r="849" spans="1:23" x14ac:dyDescent="0.25">
      <c r="A849" s="66" t="s">
        <v>1729</v>
      </c>
      <c r="B849" s="66" t="s">
        <v>1730</v>
      </c>
      <c r="C849" s="66">
        <v>63370</v>
      </c>
      <c r="D849" s="66">
        <v>43415168</v>
      </c>
      <c r="E849" s="66">
        <v>1841</v>
      </c>
      <c r="F849" s="67">
        <v>43147.390420949101</v>
      </c>
      <c r="G849" s="66" t="s">
        <v>860</v>
      </c>
      <c r="H849" s="66" t="s">
        <v>861</v>
      </c>
      <c r="I849" s="66">
        <v>759</v>
      </c>
      <c r="J849" s="66" t="s">
        <v>862</v>
      </c>
      <c r="K849" s="66">
        <v>2007</v>
      </c>
      <c r="L849" s="66" t="s">
        <v>1730</v>
      </c>
      <c r="M849" s="66">
        <v>3377157</v>
      </c>
      <c r="N849" s="66" t="s">
        <v>689</v>
      </c>
      <c r="O849" s="66" t="s">
        <v>708</v>
      </c>
      <c r="P849" s="66" t="s">
        <v>691</v>
      </c>
      <c r="Q849" s="66">
        <v>20802060201</v>
      </c>
      <c r="R849" s="66" t="s">
        <v>692</v>
      </c>
      <c r="S849" s="66" t="s">
        <v>251</v>
      </c>
      <c r="T849" s="66">
        <v>0.23119999999999999</v>
      </c>
      <c r="U849" s="66" t="s">
        <v>45</v>
      </c>
      <c r="V849" s="66">
        <v>1</v>
      </c>
      <c r="W849" s="66" t="s">
        <v>733</v>
      </c>
    </row>
    <row r="850" spans="1:23" x14ac:dyDescent="0.25">
      <c r="A850" s="66" t="s">
        <v>1731</v>
      </c>
      <c r="B850" s="66" t="s">
        <v>1732</v>
      </c>
      <c r="C850" s="66">
        <v>19267</v>
      </c>
      <c r="D850" s="66">
        <v>43371750</v>
      </c>
      <c r="E850" s="66">
        <v>1845</v>
      </c>
      <c r="F850" s="67">
        <v>43147.429972303202</v>
      </c>
      <c r="G850" s="66" t="s">
        <v>865</v>
      </c>
      <c r="H850" s="66" t="s">
        <v>866</v>
      </c>
      <c r="I850" s="66">
        <v>759</v>
      </c>
      <c r="J850" s="66" t="s">
        <v>867</v>
      </c>
      <c r="K850" s="66">
        <v>2008</v>
      </c>
      <c r="L850" s="66" t="s">
        <v>1732</v>
      </c>
      <c r="M850" s="66">
        <v>3389711</v>
      </c>
      <c r="N850" s="66" t="s">
        <v>689</v>
      </c>
      <c r="O850" s="66" t="s">
        <v>147</v>
      </c>
      <c r="P850" s="66" t="s">
        <v>691</v>
      </c>
      <c r="Q850" s="66">
        <v>20802080302</v>
      </c>
      <c r="R850" s="66" t="s">
        <v>692</v>
      </c>
      <c r="S850" s="66" t="s">
        <v>253</v>
      </c>
      <c r="T850" s="66">
        <v>0.26</v>
      </c>
      <c r="U850" s="66" t="s">
        <v>9</v>
      </c>
      <c r="V850" s="66">
        <v>1</v>
      </c>
      <c r="W850" s="66" t="s">
        <v>733</v>
      </c>
    </row>
    <row r="851" spans="1:23" x14ac:dyDescent="0.25">
      <c r="A851" s="66" t="s">
        <v>1733</v>
      </c>
      <c r="B851" s="66" t="s">
        <v>1734</v>
      </c>
      <c r="C851" s="66">
        <v>23513</v>
      </c>
      <c r="D851" s="66">
        <v>43372290</v>
      </c>
      <c r="E851" s="66">
        <v>1845</v>
      </c>
      <c r="F851" s="67">
        <v>43147.429972303202</v>
      </c>
      <c r="G851" s="66" t="s">
        <v>865</v>
      </c>
      <c r="H851" s="66" t="s">
        <v>866</v>
      </c>
      <c r="I851" s="66">
        <v>759</v>
      </c>
      <c r="J851" s="66" t="s">
        <v>867</v>
      </c>
      <c r="K851" s="66">
        <v>2008</v>
      </c>
      <c r="L851" s="66" t="s">
        <v>1734</v>
      </c>
      <c r="M851" s="66">
        <v>3389710</v>
      </c>
      <c r="N851" s="66" t="s">
        <v>689</v>
      </c>
      <c r="O851" s="66" t="s">
        <v>147</v>
      </c>
      <c r="P851" s="66" t="s">
        <v>691</v>
      </c>
      <c r="Q851" s="66">
        <v>20801080202</v>
      </c>
      <c r="R851" s="66" t="s">
        <v>692</v>
      </c>
      <c r="S851" s="66" t="s">
        <v>253</v>
      </c>
      <c r="T851" s="66">
        <v>0.92</v>
      </c>
      <c r="U851" s="66" t="s">
        <v>9</v>
      </c>
      <c r="V851" s="66">
        <v>1</v>
      </c>
      <c r="W851" s="66" t="s">
        <v>733</v>
      </c>
    </row>
    <row r="852" spans="1:23" x14ac:dyDescent="0.25">
      <c r="A852" s="66" t="s">
        <v>1735</v>
      </c>
      <c r="B852" s="66" t="s">
        <v>1736</v>
      </c>
      <c r="C852" s="66">
        <v>55073</v>
      </c>
      <c r="D852" s="66">
        <v>43380600</v>
      </c>
      <c r="E852" s="66">
        <v>1845</v>
      </c>
      <c r="F852" s="67">
        <v>43147.429972303202</v>
      </c>
      <c r="G852" s="66" t="s">
        <v>865</v>
      </c>
      <c r="H852" s="66" t="s">
        <v>866</v>
      </c>
      <c r="I852" s="66">
        <v>759</v>
      </c>
      <c r="J852" s="66" t="s">
        <v>867</v>
      </c>
      <c r="K852" s="66">
        <v>2008</v>
      </c>
      <c r="L852" s="66" t="s">
        <v>1736</v>
      </c>
      <c r="M852" s="66">
        <v>3389709</v>
      </c>
      <c r="N852" s="66" t="s">
        <v>689</v>
      </c>
      <c r="O852" s="66" t="s">
        <v>147</v>
      </c>
      <c r="P852" s="66" t="s">
        <v>691</v>
      </c>
      <c r="Q852" s="66">
        <v>20801080202</v>
      </c>
      <c r="R852" s="66" t="s">
        <v>692</v>
      </c>
      <c r="S852" s="66" t="s">
        <v>253</v>
      </c>
      <c r="T852" s="66">
        <v>0.92</v>
      </c>
      <c r="U852" s="66" t="s">
        <v>9</v>
      </c>
      <c r="V852" s="66">
        <v>1</v>
      </c>
      <c r="W852" s="66" t="s">
        <v>733</v>
      </c>
    </row>
    <row r="853" spans="1:23" x14ac:dyDescent="0.25">
      <c r="A853" s="66" t="s">
        <v>1737</v>
      </c>
      <c r="B853" s="66" t="s">
        <v>1738</v>
      </c>
      <c r="C853" s="66">
        <v>59863</v>
      </c>
      <c r="D853" s="66">
        <v>43415838</v>
      </c>
      <c r="E853" s="66">
        <v>1845</v>
      </c>
      <c r="F853" s="67">
        <v>43147.429972303202</v>
      </c>
      <c r="G853" s="66" t="s">
        <v>865</v>
      </c>
      <c r="H853" s="66" t="s">
        <v>866</v>
      </c>
      <c r="I853" s="66">
        <v>759</v>
      </c>
      <c r="J853" s="66" t="s">
        <v>867</v>
      </c>
      <c r="K853" s="66">
        <v>2008</v>
      </c>
      <c r="L853" s="66" t="s">
        <v>1738</v>
      </c>
      <c r="M853" s="66">
        <v>3389708</v>
      </c>
      <c r="N853" s="66" t="s">
        <v>689</v>
      </c>
      <c r="O853" s="66" t="s">
        <v>147</v>
      </c>
      <c r="P853" s="66" t="s">
        <v>691</v>
      </c>
      <c r="Q853" s="66">
        <v>20801080202</v>
      </c>
      <c r="R853" s="66" t="s">
        <v>692</v>
      </c>
      <c r="S853" s="66" t="s">
        <v>253</v>
      </c>
      <c r="T853" s="66">
        <v>0.92</v>
      </c>
      <c r="U853" s="66" t="s">
        <v>9</v>
      </c>
      <c r="V853" s="66">
        <v>1</v>
      </c>
      <c r="W853" s="66" t="s">
        <v>733</v>
      </c>
    </row>
    <row r="854" spans="1:23" x14ac:dyDescent="0.25">
      <c r="A854" s="66" t="s">
        <v>1739</v>
      </c>
      <c r="B854" s="66" t="s">
        <v>1740</v>
      </c>
      <c r="C854" s="66">
        <v>55072</v>
      </c>
      <c r="D854" s="66">
        <v>43380599</v>
      </c>
      <c r="E854" s="66">
        <v>1845</v>
      </c>
      <c r="F854" s="67">
        <v>43147.429972303202</v>
      </c>
      <c r="G854" s="66" t="s">
        <v>865</v>
      </c>
      <c r="H854" s="66" t="s">
        <v>866</v>
      </c>
      <c r="I854" s="66">
        <v>759</v>
      </c>
      <c r="J854" s="66" t="s">
        <v>867</v>
      </c>
      <c r="K854" s="66">
        <v>2008</v>
      </c>
      <c r="L854" s="66" t="s">
        <v>1740</v>
      </c>
      <c r="M854" s="66">
        <v>3389707</v>
      </c>
      <c r="N854" s="66" t="s">
        <v>689</v>
      </c>
      <c r="O854" s="66" t="s">
        <v>147</v>
      </c>
      <c r="P854" s="66" t="s">
        <v>691</v>
      </c>
      <c r="Q854" s="66">
        <v>20801080202</v>
      </c>
      <c r="R854" s="66" t="s">
        <v>692</v>
      </c>
      <c r="S854" s="66" t="s">
        <v>253</v>
      </c>
      <c r="T854" s="66">
        <v>0.92</v>
      </c>
      <c r="U854" s="66" t="s">
        <v>9</v>
      </c>
      <c r="V854" s="66">
        <v>1</v>
      </c>
      <c r="W854" s="66" t="s">
        <v>733</v>
      </c>
    </row>
    <row r="855" spans="1:23" x14ac:dyDescent="0.25">
      <c r="A855" s="66" t="s">
        <v>1741</v>
      </c>
      <c r="B855" s="66" t="s">
        <v>1742</v>
      </c>
      <c r="C855" s="66">
        <v>21730</v>
      </c>
      <c r="D855" s="66">
        <v>43372289</v>
      </c>
      <c r="E855" s="66">
        <v>1845</v>
      </c>
      <c r="F855" s="67">
        <v>43147.429972303202</v>
      </c>
      <c r="G855" s="66" t="s">
        <v>865</v>
      </c>
      <c r="H855" s="66" t="s">
        <v>866</v>
      </c>
      <c r="I855" s="66">
        <v>759</v>
      </c>
      <c r="J855" s="66" t="s">
        <v>867</v>
      </c>
      <c r="K855" s="66">
        <v>2008</v>
      </c>
      <c r="L855" s="66" t="s">
        <v>1742</v>
      </c>
      <c r="M855" s="66">
        <v>3389704</v>
      </c>
      <c r="N855" s="66" t="s">
        <v>689</v>
      </c>
      <c r="O855" s="66" t="s">
        <v>147</v>
      </c>
      <c r="P855" s="66" t="s">
        <v>691</v>
      </c>
      <c r="Q855" s="66">
        <v>20802080302</v>
      </c>
      <c r="R855" s="66" t="s">
        <v>692</v>
      </c>
      <c r="S855" s="66" t="s">
        <v>253</v>
      </c>
      <c r="T855" s="66">
        <v>0.51</v>
      </c>
      <c r="U855" s="66" t="s">
        <v>9</v>
      </c>
      <c r="V855" s="66">
        <v>1</v>
      </c>
      <c r="W855" s="66" t="s">
        <v>733</v>
      </c>
    </row>
    <row r="856" spans="1:23" x14ac:dyDescent="0.25">
      <c r="A856" s="66" t="s">
        <v>1743</v>
      </c>
      <c r="B856" s="66" t="s">
        <v>1744</v>
      </c>
      <c r="C856" s="66">
        <v>22514</v>
      </c>
      <c r="D856" s="66">
        <v>43372288</v>
      </c>
      <c r="E856" s="66">
        <v>1845</v>
      </c>
      <c r="F856" s="67">
        <v>43147.429972303202</v>
      </c>
      <c r="G856" s="66" t="s">
        <v>865</v>
      </c>
      <c r="H856" s="66" t="s">
        <v>866</v>
      </c>
      <c r="I856" s="66">
        <v>759</v>
      </c>
      <c r="J856" s="66" t="s">
        <v>867</v>
      </c>
      <c r="K856" s="66">
        <v>2008</v>
      </c>
      <c r="L856" s="66" t="s">
        <v>1744</v>
      </c>
      <c r="M856" s="66">
        <v>3389703</v>
      </c>
      <c r="N856" s="66" t="s">
        <v>689</v>
      </c>
      <c r="O856" s="66" t="s">
        <v>147</v>
      </c>
      <c r="P856" s="66" t="s">
        <v>691</v>
      </c>
      <c r="Q856" s="66">
        <v>20802080302</v>
      </c>
      <c r="R856" s="66" t="s">
        <v>692</v>
      </c>
      <c r="S856" s="66" t="s">
        <v>253</v>
      </c>
      <c r="T856" s="66">
        <v>1.58</v>
      </c>
      <c r="U856" s="66" t="s">
        <v>9</v>
      </c>
      <c r="V856" s="66">
        <v>1</v>
      </c>
      <c r="W856" s="66" t="s">
        <v>733</v>
      </c>
    </row>
    <row r="857" spans="1:23" x14ac:dyDescent="0.25">
      <c r="A857" s="66" t="s">
        <v>1745</v>
      </c>
      <c r="B857" s="66" t="s">
        <v>1746</v>
      </c>
      <c r="C857" s="66">
        <v>24339</v>
      </c>
      <c r="D857" s="66">
        <v>43372541</v>
      </c>
      <c r="E857" s="66">
        <v>1845</v>
      </c>
      <c r="F857" s="67">
        <v>43147.429972303202</v>
      </c>
      <c r="G857" s="66" t="s">
        <v>865</v>
      </c>
      <c r="H857" s="66" t="s">
        <v>866</v>
      </c>
      <c r="I857" s="66">
        <v>759</v>
      </c>
      <c r="J857" s="66" t="s">
        <v>867</v>
      </c>
      <c r="K857" s="66">
        <v>2008</v>
      </c>
      <c r="L857" s="66" t="s">
        <v>1746</v>
      </c>
      <c r="M857" s="66">
        <v>3389702</v>
      </c>
      <c r="N857" s="66" t="s">
        <v>689</v>
      </c>
      <c r="O857" s="66" t="s">
        <v>147</v>
      </c>
      <c r="P857" s="66" t="s">
        <v>691</v>
      </c>
      <c r="Q857" s="66">
        <v>20802080302</v>
      </c>
      <c r="R857" s="66" t="s">
        <v>692</v>
      </c>
      <c r="S857" s="66" t="s">
        <v>253</v>
      </c>
      <c r="T857" s="66">
        <v>0.74</v>
      </c>
      <c r="U857" s="66" t="s">
        <v>9</v>
      </c>
      <c r="V857" s="66">
        <v>1</v>
      </c>
      <c r="W857" s="66" t="s">
        <v>733</v>
      </c>
    </row>
    <row r="858" spans="1:23" x14ac:dyDescent="0.25">
      <c r="A858" s="66" t="s">
        <v>1747</v>
      </c>
      <c r="B858" s="66" t="s">
        <v>1748</v>
      </c>
      <c r="C858" s="66">
        <v>50076</v>
      </c>
      <c r="D858" s="66">
        <v>43375966</v>
      </c>
      <c r="E858" s="66">
        <v>1845</v>
      </c>
      <c r="F858" s="67">
        <v>43147.429972303202</v>
      </c>
      <c r="G858" s="66" t="s">
        <v>865</v>
      </c>
      <c r="H858" s="66" t="s">
        <v>866</v>
      </c>
      <c r="I858" s="66">
        <v>759</v>
      </c>
      <c r="J858" s="66" t="s">
        <v>867</v>
      </c>
      <c r="K858" s="66">
        <v>2008</v>
      </c>
      <c r="L858" s="66" t="s">
        <v>1748</v>
      </c>
      <c r="M858" s="66">
        <v>3389470</v>
      </c>
      <c r="N858" s="66" t="s">
        <v>689</v>
      </c>
      <c r="O858" s="66" t="s">
        <v>167</v>
      </c>
      <c r="P858" s="66" t="s">
        <v>691</v>
      </c>
      <c r="Q858" s="66">
        <v>20802080302</v>
      </c>
      <c r="R858" s="66" t="s">
        <v>692</v>
      </c>
      <c r="S858" s="66" t="s">
        <v>26</v>
      </c>
      <c r="T858" s="66">
        <v>0.97</v>
      </c>
      <c r="U858" s="66" t="s">
        <v>9</v>
      </c>
      <c r="V858" s="66">
        <v>1</v>
      </c>
      <c r="W858" s="66" t="s">
        <v>733</v>
      </c>
    </row>
    <row r="859" spans="1:23" x14ac:dyDescent="0.25">
      <c r="A859" s="66" t="s">
        <v>1749</v>
      </c>
      <c r="B859" s="66" t="s">
        <v>1750</v>
      </c>
      <c r="C859" s="66">
        <v>22556</v>
      </c>
      <c r="D859" s="66">
        <v>43372291</v>
      </c>
      <c r="E859" s="66">
        <v>1845</v>
      </c>
      <c r="F859" s="67">
        <v>43147.429972303202</v>
      </c>
      <c r="G859" s="66" t="s">
        <v>865</v>
      </c>
      <c r="H859" s="66" t="s">
        <v>866</v>
      </c>
      <c r="I859" s="66">
        <v>759</v>
      </c>
      <c r="J859" s="66" t="s">
        <v>867</v>
      </c>
      <c r="K859" s="66">
        <v>2008</v>
      </c>
      <c r="L859" s="66" t="s">
        <v>1750</v>
      </c>
      <c r="M859" s="66">
        <v>3389712</v>
      </c>
      <c r="N859" s="66" t="s">
        <v>689</v>
      </c>
      <c r="O859" s="66" t="s">
        <v>147</v>
      </c>
      <c r="P859" s="66" t="s">
        <v>691</v>
      </c>
      <c r="Q859" s="66">
        <v>20802060802</v>
      </c>
      <c r="R859" s="66" t="s">
        <v>692</v>
      </c>
      <c r="S859" s="66" t="s">
        <v>253</v>
      </c>
      <c r="T859" s="66">
        <v>3.6</v>
      </c>
      <c r="U859" s="66" t="s">
        <v>9</v>
      </c>
      <c r="V859" s="66">
        <v>1</v>
      </c>
      <c r="W859" s="66" t="s">
        <v>733</v>
      </c>
    </row>
    <row r="860" spans="1:23" x14ac:dyDescent="0.25">
      <c r="A860" s="66" t="s">
        <v>1751</v>
      </c>
      <c r="B860" s="66" t="s">
        <v>1752</v>
      </c>
      <c r="C860" s="66">
        <v>22513</v>
      </c>
      <c r="D860" s="66">
        <v>43372287</v>
      </c>
      <c r="E860" s="66">
        <v>1845</v>
      </c>
      <c r="F860" s="67">
        <v>43147.429972303202</v>
      </c>
      <c r="G860" s="66" t="s">
        <v>865</v>
      </c>
      <c r="H860" s="66" t="s">
        <v>866</v>
      </c>
      <c r="I860" s="66">
        <v>759</v>
      </c>
      <c r="J860" s="66" t="s">
        <v>867</v>
      </c>
      <c r="K860" s="66">
        <v>2008</v>
      </c>
      <c r="L860" s="66" t="s">
        <v>1752</v>
      </c>
      <c r="M860" s="66">
        <v>3389471</v>
      </c>
      <c r="N860" s="66" t="s">
        <v>689</v>
      </c>
      <c r="O860" s="66" t="s">
        <v>167</v>
      </c>
      <c r="P860" s="66" t="s">
        <v>691</v>
      </c>
      <c r="Q860" s="66">
        <v>20802060802</v>
      </c>
      <c r="R860" s="66" t="s">
        <v>692</v>
      </c>
      <c r="S860" s="66" t="s">
        <v>26</v>
      </c>
      <c r="T860" s="66">
        <v>0.2</v>
      </c>
      <c r="U860" s="66" t="s">
        <v>9</v>
      </c>
      <c r="V860" s="66">
        <v>1</v>
      </c>
      <c r="W860" s="66" t="s">
        <v>733</v>
      </c>
    </row>
    <row r="861" spans="1:23" x14ac:dyDescent="0.25">
      <c r="A861" s="66" t="s">
        <v>1753</v>
      </c>
      <c r="B861" s="66" t="s">
        <v>1754</v>
      </c>
      <c r="C861" s="66">
        <v>21215</v>
      </c>
      <c r="D861" s="66">
        <v>43372298</v>
      </c>
      <c r="E861" s="66">
        <v>1845</v>
      </c>
      <c r="F861" s="67">
        <v>43147.429972303202</v>
      </c>
      <c r="G861" s="66" t="s">
        <v>865</v>
      </c>
      <c r="H861" s="66" t="s">
        <v>866</v>
      </c>
      <c r="I861" s="66">
        <v>759</v>
      </c>
      <c r="J861" s="66" t="s">
        <v>867</v>
      </c>
      <c r="K861" s="66">
        <v>2008</v>
      </c>
      <c r="L861" s="66" t="s">
        <v>1754</v>
      </c>
      <c r="M861" s="66">
        <v>3389746</v>
      </c>
      <c r="N861" s="66" t="s">
        <v>689</v>
      </c>
      <c r="O861" s="66" t="s">
        <v>231</v>
      </c>
      <c r="P861" s="66" t="s">
        <v>691</v>
      </c>
      <c r="Q861" s="66">
        <v>20802060901</v>
      </c>
      <c r="R861" s="66" t="s">
        <v>692</v>
      </c>
      <c r="S861" s="66" t="s">
        <v>379</v>
      </c>
      <c r="T861" s="66">
        <v>4.8</v>
      </c>
      <c r="U861" s="66" t="s">
        <v>9</v>
      </c>
      <c r="V861" s="66">
        <v>1</v>
      </c>
      <c r="W861" s="66" t="s">
        <v>733</v>
      </c>
    </row>
    <row r="862" spans="1:23" x14ac:dyDescent="0.25">
      <c r="A862" s="66" t="s">
        <v>1755</v>
      </c>
      <c r="B862" s="66" t="s">
        <v>1756</v>
      </c>
      <c r="C862" s="66">
        <v>23611</v>
      </c>
      <c r="D862" s="66">
        <v>43372538</v>
      </c>
      <c r="E862" s="66">
        <v>1845</v>
      </c>
      <c r="F862" s="67">
        <v>43147.429972303202</v>
      </c>
      <c r="G862" s="66" t="s">
        <v>865</v>
      </c>
      <c r="H862" s="66" t="s">
        <v>866</v>
      </c>
      <c r="I862" s="66">
        <v>759</v>
      </c>
      <c r="J862" s="66" t="s">
        <v>867</v>
      </c>
      <c r="K862" s="66">
        <v>2008</v>
      </c>
      <c r="L862" s="66" t="s">
        <v>1756</v>
      </c>
      <c r="M862" s="66">
        <v>3389474</v>
      </c>
      <c r="N862" s="66" t="s">
        <v>689</v>
      </c>
      <c r="O862" s="66" t="s">
        <v>46</v>
      </c>
      <c r="P862" s="66" t="s">
        <v>691</v>
      </c>
      <c r="Q862" s="66">
        <v>20802060201</v>
      </c>
      <c r="R862" s="66" t="s">
        <v>692</v>
      </c>
      <c r="S862" s="66" t="s">
        <v>26</v>
      </c>
      <c r="T862" s="66">
        <v>9.9600000000000009</v>
      </c>
      <c r="U862" s="66" t="s">
        <v>9</v>
      </c>
      <c r="V862" s="66">
        <v>1</v>
      </c>
      <c r="W862" s="66" t="s">
        <v>733</v>
      </c>
    </row>
    <row r="863" spans="1:23" x14ac:dyDescent="0.25">
      <c r="A863" s="66" t="s">
        <v>1757</v>
      </c>
      <c r="B863" s="66" t="s">
        <v>1758</v>
      </c>
      <c r="C863" s="66">
        <v>55070</v>
      </c>
      <c r="D863" s="66">
        <v>43380595</v>
      </c>
      <c r="E863" s="66">
        <v>1845</v>
      </c>
      <c r="F863" s="67">
        <v>43147.429972303202</v>
      </c>
      <c r="G863" s="66" t="s">
        <v>865</v>
      </c>
      <c r="H863" s="66" t="s">
        <v>866</v>
      </c>
      <c r="I863" s="66">
        <v>759</v>
      </c>
      <c r="J863" s="66" t="s">
        <v>867</v>
      </c>
      <c r="K863" s="66">
        <v>2008</v>
      </c>
      <c r="L863" s="66" t="s">
        <v>1758</v>
      </c>
      <c r="M863" s="66">
        <v>3389473</v>
      </c>
      <c r="N863" s="66" t="s">
        <v>689</v>
      </c>
      <c r="O863" s="66" t="s">
        <v>46</v>
      </c>
      <c r="P863" s="66" t="s">
        <v>691</v>
      </c>
      <c r="Q863" s="66">
        <v>20802060201</v>
      </c>
      <c r="R863" s="66" t="s">
        <v>692</v>
      </c>
      <c r="S863" s="66" t="s">
        <v>26</v>
      </c>
      <c r="T863" s="66">
        <v>3.01</v>
      </c>
      <c r="U863" s="66" t="s">
        <v>9</v>
      </c>
      <c r="V863" s="66">
        <v>1</v>
      </c>
      <c r="W863" s="66" t="s">
        <v>733</v>
      </c>
    </row>
    <row r="864" spans="1:23" x14ac:dyDescent="0.25">
      <c r="A864" s="66" t="s">
        <v>1759</v>
      </c>
      <c r="B864" s="66" t="s">
        <v>1760</v>
      </c>
      <c r="C864" s="66">
        <v>55077</v>
      </c>
      <c r="D864" s="66">
        <v>43380594</v>
      </c>
      <c r="E864" s="66">
        <v>1845</v>
      </c>
      <c r="F864" s="67">
        <v>43147.429972303202</v>
      </c>
      <c r="G864" s="66" t="s">
        <v>865</v>
      </c>
      <c r="H864" s="66" t="s">
        <v>866</v>
      </c>
      <c r="I864" s="66">
        <v>759</v>
      </c>
      <c r="J864" s="66" t="s">
        <v>867</v>
      </c>
      <c r="K864" s="66">
        <v>2008</v>
      </c>
      <c r="L864" s="66" t="s">
        <v>1760</v>
      </c>
      <c r="M864" s="66">
        <v>3389472</v>
      </c>
      <c r="N864" s="66" t="s">
        <v>689</v>
      </c>
      <c r="O864" s="66" t="s">
        <v>46</v>
      </c>
      <c r="P864" s="66" t="s">
        <v>691</v>
      </c>
      <c r="Q864" s="66">
        <v>20802060201</v>
      </c>
      <c r="R864" s="66" t="s">
        <v>692</v>
      </c>
      <c r="S864" s="66" t="s">
        <v>26</v>
      </c>
      <c r="T864" s="66">
        <v>2.48</v>
      </c>
      <c r="U864" s="66" t="s">
        <v>9</v>
      </c>
      <c r="V864" s="66">
        <v>1</v>
      </c>
      <c r="W864" s="66" t="s">
        <v>733</v>
      </c>
    </row>
    <row r="865" spans="1:23" x14ac:dyDescent="0.25">
      <c r="A865" s="66" t="s">
        <v>1761</v>
      </c>
      <c r="B865" s="66" t="s">
        <v>1762</v>
      </c>
      <c r="C865" s="66">
        <v>25611</v>
      </c>
      <c r="D865" s="66">
        <v>43372545</v>
      </c>
      <c r="E865" s="66">
        <v>1845</v>
      </c>
      <c r="F865" s="67">
        <v>43147.429972303202</v>
      </c>
      <c r="G865" s="66" t="s">
        <v>865</v>
      </c>
      <c r="H865" s="66" t="s">
        <v>866</v>
      </c>
      <c r="I865" s="66">
        <v>759</v>
      </c>
      <c r="J865" s="66" t="s">
        <v>867</v>
      </c>
      <c r="K865" s="66">
        <v>2008</v>
      </c>
      <c r="L865" s="66" t="s">
        <v>1762</v>
      </c>
      <c r="M865" s="66">
        <v>3389725</v>
      </c>
      <c r="N865" s="66" t="s">
        <v>689</v>
      </c>
      <c r="O865" s="66" t="s">
        <v>237</v>
      </c>
      <c r="P865" s="66" t="s">
        <v>691</v>
      </c>
      <c r="Q865" s="66">
        <v>20802060201</v>
      </c>
      <c r="R865" s="66" t="s">
        <v>692</v>
      </c>
      <c r="S865" s="66" t="s">
        <v>26</v>
      </c>
      <c r="T865" s="66">
        <v>60.73</v>
      </c>
      <c r="U865" s="66" t="s">
        <v>9</v>
      </c>
      <c r="V865" s="66">
        <v>1</v>
      </c>
      <c r="W865" s="66" t="s">
        <v>733</v>
      </c>
    </row>
    <row r="866" spans="1:23" x14ac:dyDescent="0.25">
      <c r="A866" s="66" t="s">
        <v>1763</v>
      </c>
      <c r="B866" s="66" t="s">
        <v>1764</v>
      </c>
      <c r="C866" s="66">
        <v>19715</v>
      </c>
      <c r="D866" s="66">
        <v>43371752</v>
      </c>
      <c r="E866" s="66">
        <v>1845</v>
      </c>
      <c r="F866" s="67">
        <v>43147.429972303202</v>
      </c>
      <c r="G866" s="66" t="s">
        <v>865</v>
      </c>
      <c r="H866" s="66" t="s">
        <v>866</v>
      </c>
      <c r="I866" s="66">
        <v>759</v>
      </c>
      <c r="J866" s="66" t="s">
        <v>867</v>
      </c>
      <c r="K866" s="66">
        <v>2008</v>
      </c>
      <c r="L866" s="66" t="s">
        <v>1764</v>
      </c>
      <c r="M866" s="66">
        <v>3389724</v>
      </c>
      <c r="N866" s="66" t="s">
        <v>689</v>
      </c>
      <c r="O866" s="66" t="s">
        <v>237</v>
      </c>
      <c r="P866" s="66" t="s">
        <v>691</v>
      </c>
      <c r="Q866" s="66">
        <v>20802071002</v>
      </c>
      <c r="R866" s="66" t="s">
        <v>692</v>
      </c>
      <c r="S866" s="66" t="s">
        <v>26</v>
      </c>
      <c r="T866" s="66">
        <v>47.9</v>
      </c>
      <c r="U866" s="66" t="s">
        <v>9</v>
      </c>
      <c r="V866" s="66">
        <v>1</v>
      </c>
      <c r="W866" s="66" t="s">
        <v>733</v>
      </c>
    </row>
    <row r="867" spans="1:23" x14ac:dyDescent="0.25">
      <c r="A867" s="66" t="s">
        <v>1765</v>
      </c>
      <c r="B867" s="66" t="s">
        <v>1766</v>
      </c>
      <c r="C867" s="66">
        <v>25528</v>
      </c>
      <c r="D867" s="66">
        <v>43372544</v>
      </c>
      <c r="E867" s="66">
        <v>1845</v>
      </c>
      <c r="F867" s="67">
        <v>43147.429972303202</v>
      </c>
      <c r="G867" s="66" t="s">
        <v>865</v>
      </c>
      <c r="H867" s="66" t="s">
        <v>866</v>
      </c>
      <c r="I867" s="66">
        <v>759</v>
      </c>
      <c r="J867" s="66" t="s">
        <v>867</v>
      </c>
      <c r="K867" s="66">
        <v>2008</v>
      </c>
      <c r="L867" s="66" t="s">
        <v>1766</v>
      </c>
      <c r="M867" s="66">
        <v>3389723</v>
      </c>
      <c r="N867" s="66" t="s">
        <v>689</v>
      </c>
      <c r="O867" s="66" t="s">
        <v>237</v>
      </c>
      <c r="P867" s="66" t="s">
        <v>691</v>
      </c>
      <c r="Q867" s="66">
        <v>20802060201</v>
      </c>
      <c r="R867" s="66" t="s">
        <v>692</v>
      </c>
      <c r="S867" s="66" t="s">
        <v>26</v>
      </c>
      <c r="T867" s="66">
        <v>45.43</v>
      </c>
      <c r="U867" s="66" t="s">
        <v>9</v>
      </c>
      <c r="V867" s="66">
        <v>1</v>
      </c>
      <c r="W867" s="66" t="s">
        <v>733</v>
      </c>
    </row>
    <row r="868" spans="1:23" x14ac:dyDescent="0.25">
      <c r="A868" s="66" t="s">
        <v>1767</v>
      </c>
      <c r="B868" s="66" t="s">
        <v>1768</v>
      </c>
      <c r="C868" s="66">
        <v>47661</v>
      </c>
      <c r="D868" s="66">
        <v>43375446</v>
      </c>
      <c r="E868" s="66">
        <v>1845</v>
      </c>
      <c r="F868" s="67">
        <v>43147.429972303202</v>
      </c>
      <c r="G868" s="66" t="s">
        <v>865</v>
      </c>
      <c r="H868" s="66" t="s">
        <v>866</v>
      </c>
      <c r="I868" s="66">
        <v>759</v>
      </c>
      <c r="J868" s="66" t="s">
        <v>867</v>
      </c>
      <c r="K868" s="66">
        <v>2008</v>
      </c>
      <c r="L868" s="66" t="s">
        <v>1768</v>
      </c>
      <c r="M868" s="66">
        <v>3389722</v>
      </c>
      <c r="N868" s="66" t="s">
        <v>689</v>
      </c>
      <c r="O868" s="66" t="s">
        <v>237</v>
      </c>
      <c r="P868" s="66" t="s">
        <v>691</v>
      </c>
      <c r="Q868" s="66">
        <v>20802071002</v>
      </c>
      <c r="R868" s="66" t="s">
        <v>692</v>
      </c>
      <c r="S868" s="66" t="s">
        <v>26</v>
      </c>
      <c r="T868" s="66">
        <v>14.9</v>
      </c>
      <c r="U868" s="66" t="s">
        <v>9</v>
      </c>
      <c r="V868" s="66">
        <v>1</v>
      </c>
      <c r="W868" s="66" t="s">
        <v>733</v>
      </c>
    </row>
    <row r="869" spans="1:23" x14ac:dyDescent="0.25">
      <c r="A869" s="66" t="s">
        <v>1769</v>
      </c>
      <c r="B869" s="66" t="s">
        <v>1770</v>
      </c>
      <c r="C869" s="66">
        <v>24340</v>
      </c>
      <c r="D869" s="66">
        <v>43372543</v>
      </c>
      <c r="E869" s="66">
        <v>1845</v>
      </c>
      <c r="F869" s="67">
        <v>43147.429972303202</v>
      </c>
      <c r="G869" s="66" t="s">
        <v>865</v>
      </c>
      <c r="H869" s="66" t="s">
        <v>866</v>
      </c>
      <c r="I869" s="66">
        <v>759</v>
      </c>
      <c r="J869" s="66" t="s">
        <v>867</v>
      </c>
      <c r="K869" s="66">
        <v>2008</v>
      </c>
      <c r="L869" s="66" t="s">
        <v>1770</v>
      </c>
      <c r="M869" s="66">
        <v>3389721</v>
      </c>
      <c r="N869" s="66" t="s">
        <v>689</v>
      </c>
      <c r="O869" s="66" t="s">
        <v>237</v>
      </c>
      <c r="P869" s="66" t="s">
        <v>691</v>
      </c>
      <c r="Q869" s="66">
        <v>20802071002</v>
      </c>
      <c r="R869" s="66" t="s">
        <v>692</v>
      </c>
      <c r="S869" s="66" t="s">
        <v>26</v>
      </c>
      <c r="T869" s="66">
        <v>9.4499999999999993</v>
      </c>
      <c r="U869" s="66" t="s">
        <v>9</v>
      </c>
      <c r="V869" s="66">
        <v>1</v>
      </c>
      <c r="W869" s="66" t="s">
        <v>733</v>
      </c>
    </row>
    <row r="870" spans="1:23" x14ac:dyDescent="0.25">
      <c r="A870" s="66" t="s">
        <v>1771</v>
      </c>
      <c r="B870" s="66" t="s">
        <v>1772</v>
      </c>
      <c r="C870" s="66">
        <v>28971</v>
      </c>
      <c r="D870" s="66">
        <v>43373130</v>
      </c>
      <c r="E870" s="66">
        <v>1843</v>
      </c>
      <c r="F870" s="67">
        <v>43147.410538773103</v>
      </c>
      <c r="G870" s="66" t="s">
        <v>1773</v>
      </c>
      <c r="H870" s="66" t="s">
        <v>1774</v>
      </c>
      <c r="I870" s="66">
        <v>759</v>
      </c>
      <c r="J870" s="66" t="s">
        <v>1775</v>
      </c>
      <c r="K870" s="66">
        <v>2007</v>
      </c>
      <c r="L870" s="66" t="s">
        <v>1772</v>
      </c>
      <c r="M870" s="66">
        <v>3383476</v>
      </c>
      <c r="N870" s="66" t="s">
        <v>689</v>
      </c>
      <c r="O870" s="66" t="s">
        <v>148</v>
      </c>
      <c r="P870" s="66" t="s">
        <v>691</v>
      </c>
      <c r="Q870" s="66"/>
      <c r="R870" s="66" t="s">
        <v>692</v>
      </c>
      <c r="S870" s="66" t="s">
        <v>26</v>
      </c>
      <c r="T870" s="66">
        <v>0.33</v>
      </c>
      <c r="U870" s="66" t="s">
        <v>9</v>
      </c>
      <c r="V870" s="66">
        <v>1</v>
      </c>
      <c r="W870" s="66" t="s">
        <v>733</v>
      </c>
    </row>
    <row r="871" spans="1:23" x14ac:dyDescent="0.25">
      <c r="A871" s="66" t="s">
        <v>1776</v>
      </c>
      <c r="B871" s="66" t="s">
        <v>1777</v>
      </c>
      <c r="C871" s="66">
        <v>25925</v>
      </c>
      <c r="D871" s="66">
        <v>43376575</v>
      </c>
      <c r="E871" s="66">
        <v>1846</v>
      </c>
      <c r="F871" s="67">
        <v>43147.442566550897</v>
      </c>
      <c r="G871" s="66" t="s">
        <v>686</v>
      </c>
      <c r="H871" s="66" t="s">
        <v>687</v>
      </c>
      <c r="I871" s="66">
        <v>759</v>
      </c>
      <c r="J871" s="66" t="s">
        <v>688</v>
      </c>
      <c r="K871" s="66">
        <v>2009</v>
      </c>
      <c r="L871" s="66" t="s">
        <v>1777</v>
      </c>
      <c r="M871" s="66">
        <v>3392228</v>
      </c>
      <c r="N871" s="66" t="s">
        <v>689</v>
      </c>
      <c r="O871" s="66" t="s">
        <v>147</v>
      </c>
      <c r="P871" s="66" t="s">
        <v>691</v>
      </c>
      <c r="Q871" s="66">
        <v>20802080302</v>
      </c>
      <c r="R871" s="66" t="s">
        <v>692</v>
      </c>
      <c r="S871" s="66" t="s">
        <v>253</v>
      </c>
      <c r="T871" s="66">
        <v>0.3</v>
      </c>
      <c r="U871" s="66" t="s">
        <v>9</v>
      </c>
      <c r="V871" s="66">
        <v>1</v>
      </c>
      <c r="W871" s="66" t="s">
        <v>733</v>
      </c>
    </row>
    <row r="872" spans="1:23" x14ac:dyDescent="0.25">
      <c r="A872" s="66" t="s">
        <v>1778</v>
      </c>
      <c r="B872" s="66" t="s">
        <v>1779</v>
      </c>
      <c r="C872" s="66">
        <v>33371</v>
      </c>
      <c r="D872" s="66">
        <v>43373332</v>
      </c>
      <c r="E872" s="66">
        <v>1846</v>
      </c>
      <c r="F872" s="67">
        <v>43147.442566550897</v>
      </c>
      <c r="G872" s="66" t="s">
        <v>686</v>
      </c>
      <c r="H872" s="66" t="s">
        <v>687</v>
      </c>
      <c r="I872" s="66">
        <v>759</v>
      </c>
      <c r="J872" s="66" t="s">
        <v>688</v>
      </c>
      <c r="K872" s="66">
        <v>2009</v>
      </c>
      <c r="L872" s="66" t="s">
        <v>1779</v>
      </c>
      <c r="M872" s="66">
        <v>3392227</v>
      </c>
      <c r="N872" s="66" t="s">
        <v>689</v>
      </c>
      <c r="O872" s="66" t="s">
        <v>147</v>
      </c>
      <c r="P872" s="66" t="s">
        <v>691</v>
      </c>
      <c r="Q872" s="66">
        <v>20802080302</v>
      </c>
      <c r="R872" s="66" t="s">
        <v>692</v>
      </c>
      <c r="S872" s="66" t="s">
        <v>253</v>
      </c>
      <c r="T872" s="66">
        <v>0.31</v>
      </c>
      <c r="U872" s="66" t="s">
        <v>9</v>
      </c>
      <c r="V872" s="66">
        <v>1</v>
      </c>
      <c r="W872" s="66" t="s">
        <v>733</v>
      </c>
    </row>
    <row r="873" spans="1:23" x14ac:dyDescent="0.25">
      <c r="A873" s="66" t="s">
        <v>1780</v>
      </c>
      <c r="B873" s="66" t="s">
        <v>1781</v>
      </c>
      <c r="C873" s="66">
        <v>62505</v>
      </c>
      <c r="D873" s="66">
        <v>43415990</v>
      </c>
      <c r="E873" s="66">
        <v>1846</v>
      </c>
      <c r="F873" s="67">
        <v>43147.442566550897</v>
      </c>
      <c r="G873" s="66" t="s">
        <v>686</v>
      </c>
      <c r="H873" s="66" t="s">
        <v>687</v>
      </c>
      <c r="I873" s="66">
        <v>759</v>
      </c>
      <c r="J873" s="66" t="s">
        <v>688</v>
      </c>
      <c r="K873" s="66">
        <v>2009</v>
      </c>
      <c r="L873" s="66" t="s">
        <v>1781</v>
      </c>
      <c r="M873" s="66">
        <v>3392226</v>
      </c>
      <c r="N873" s="66" t="s">
        <v>689</v>
      </c>
      <c r="O873" s="66" t="s">
        <v>147</v>
      </c>
      <c r="P873" s="66" t="s">
        <v>691</v>
      </c>
      <c r="Q873" s="66">
        <v>20802080302</v>
      </c>
      <c r="R873" s="66" t="s">
        <v>692</v>
      </c>
      <c r="S873" s="66" t="s">
        <v>253</v>
      </c>
      <c r="T873" s="66">
        <v>0.3</v>
      </c>
      <c r="U873" s="66" t="s">
        <v>9</v>
      </c>
      <c r="V873" s="66">
        <v>1</v>
      </c>
      <c r="W873" s="66" t="s">
        <v>733</v>
      </c>
    </row>
    <row r="874" spans="1:23" x14ac:dyDescent="0.25">
      <c r="A874" s="66" t="s">
        <v>1782</v>
      </c>
      <c r="B874" s="66" t="s">
        <v>1783</v>
      </c>
      <c r="C874" s="66">
        <v>27224</v>
      </c>
      <c r="D874" s="66">
        <v>43372951</v>
      </c>
      <c r="E874" s="66">
        <v>1846</v>
      </c>
      <c r="F874" s="67">
        <v>43147.442566550897</v>
      </c>
      <c r="G874" s="66" t="s">
        <v>686</v>
      </c>
      <c r="H874" s="66" t="s">
        <v>687</v>
      </c>
      <c r="I874" s="66">
        <v>759</v>
      </c>
      <c r="J874" s="66" t="s">
        <v>688</v>
      </c>
      <c r="K874" s="66">
        <v>2009</v>
      </c>
      <c r="L874" s="66" t="s">
        <v>1783</v>
      </c>
      <c r="M874" s="66">
        <v>3392225</v>
      </c>
      <c r="N874" s="66" t="s">
        <v>689</v>
      </c>
      <c r="O874" s="66" t="s">
        <v>147</v>
      </c>
      <c r="P874" s="66" t="s">
        <v>691</v>
      </c>
      <c r="Q874" s="66">
        <v>20802080302</v>
      </c>
      <c r="R874" s="66" t="s">
        <v>692</v>
      </c>
      <c r="S874" s="66" t="s">
        <v>253</v>
      </c>
      <c r="T874" s="66">
        <v>0.27</v>
      </c>
      <c r="U874" s="66" t="s">
        <v>9</v>
      </c>
      <c r="V874" s="66">
        <v>1</v>
      </c>
      <c r="W874" s="66" t="s">
        <v>733</v>
      </c>
    </row>
    <row r="875" spans="1:23" x14ac:dyDescent="0.25">
      <c r="A875" s="66" t="s">
        <v>1784</v>
      </c>
      <c r="B875" s="66" t="s">
        <v>1785</v>
      </c>
      <c r="C875" s="66">
        <v>24325</v>
      </c>
      <c r="D875" s="66">
        <v>43372699</v>
      </c>
      <c r="E875" s="66">
        <v>1846</v>
      </c>
      <c r="F875" s="67">
        <v>43147.442566550897</v>
      </c>
      <c r="G875" s="66" t="s">
        <v>686</v>
      </c>
      <c r="H875" s="66" t="s">
        <v>687</v>
      </c>
      <c r="I875" s="66">
        <v>759</v>
      </c>
      <c r="J875" s="66" t="s">
        <v>688</v>
      </c>
      <c r="K875" s="66">
        <v>2009</v>
      </c>
      <c r="L875" s="66" t="s">
        <v>1785</v>
      </c>
      <c r="M875" s="66">
        <v>3392224</v>
      </c>
      <c r="N875" s="66" t="s">
        <v>689</v>
      </c>
      <c r="O875" s="66" t="s">
        <v>147</v>
      </c>
      <c r="P875" s="66" t="s">
        <v>691</v>
      </c>
      <c r="Q875" s="66">
        <v>20802080302</v>
      </c>
      <c r="R875" s="66" t="s">
        <v>692</v>
      </c>
      <c r="S875" s="66" t="s">
        <v>253</v>
      </c>
      <c r="T875" s="66">
        <v>0.22</v>
      </c>
      <c r="U875" s="66" t="s">
        <v>9</v>
      </c>
      <c r="V875" s="66">
        <v>1</v>
      </c>
      <c r="W875" s="66" t="s">
        <v>733</v>
      </c>
    </row>
    <row r="876" spans="1:23" x14ac:dyDescent="0.25">
      <c r="A876" s="66" t="s">
        <v>1786</v>
      </c>
      <c r="B876" s="66" t="s">
        <v>1787</v>
      </c>
      <c r="C876" s="66">
        <v>34750</v>
      </c>
      <c r="D876" s="66">
        <v>43381603</v>
      </c>
      <c r="E876" s="66">
        <v>1846</v>
      </c>
      <c r="F876" s="67">
        <v>43147.442566550897</v>
      </c>
      <c r="G876" s="66" t="s">
        <v>686</v>
      </c>
      <c r="H876" s="66" t="s">
        <v>687</v>
      </c>
      <c r="I876" s="66">
        <v>759</v>
      </c>
      <c r="J876" s="66" t="s">
        <v>688</v>
      </c>
      <c r="K876" s="66">
        <v>2009</v>
      </c>
      <c r="L876" s="66" t="s">
        <v>1787</v>
      </c>
      <c r="M876" s="66">
        <v>3392121</v>
      </c>
      <c r="N876" s="66" t="s">
        <v>689</v>
      </c>
      <c r="O876" s="66" t="s">
        <v>167</v>
      </c>
      <c r="P876" s="66" t="s">
        <v>691</v>
      </c>
      <c r="Q876" s="66">
        <v>20802080302</v>
      </c>
      <c r="R876" s="66" t="s">
        <v>692</v>
      </c>
      <c r="S876" s="66" t="s">
        <v>26</v>
      </c>
      <c r="T876" s="66">
        <v>5.17</v>
      </c>
      <c r="U876" s="66" t="s">
        <v>9</v>
      </c>
      <c r="V876" s="66">
        <v>1</v>
      </c>
      <c r="W876" s="66" t="s">
        <v>733</v>
      </c>
    </row>
    <row r="877" spans="1:23" x14ac:dyDescent="0.25">
      <c r="A877" s="66" t="s">
        <v>1788</v>
      </c>
      <c r="B877" s="66" t="s">
        <v>1789</v>
      </c>
      <c r="C877" s="66">
        <v>31116</v>
      </c>
      <c r="D877" s="66">
        <v>43373331</v>
      </c>
      <c r="E877" s="66">
        <v>1846</v>
      </c>
      <c r="F877" s="67">
        <v>43147.442566550897</v>
      </c>
      <c r="G877" s="66" t="s">
        <v>686</v>
      </c>
      <c r="H877" s="66" t="s">
        <v>687</v>
      </c>
      <c r="I877" s="66">
        <v>759</v>
      </c>
      <c r="J877" s="66" t="s">
        <v>688</v>
      </c>
      <c r="K877" s="66">
        <v>2009</v>
      </c>
      <c r="L877" s="66" t="s">
        <v>1789</v>
      </c>
      <c r="M877" s="66">
        <v>3392223</v>
      </c>
      <c r="N877" s="66" t="s">
        <v>689</v>
      </c>
      <c r="O877" s="66" t="s">
        <v>147</v>
      </c>
      <c r="P877" s="66" t="s">
        <v>691</v>
      </c>
      <c r="Q877" s="66">
        <v>20802080302</v>
      </c>
      <c r="R877" s="66" t="s">
        <v>692</v>
      </c>
      <c r="S877" s="66" t="s">
        <v>253</v>
      </c>
      <c r="T877" s="66">
        <v>0.3</v>
      </c>
      <c r="U877" s="66" t="s">
        <v>9</v>
      </c>
      <c r="V877" s="66">
        <v>1</v>
      </c>
      <c r="W877" s="66" t="s">
        <v>733</v>
      </c>
    </row>
    <row r="878" spans="1:23" x14ac:dyDescent="0.25">
      <c r="A878" s="66" t="s">
        <v>1790</v>
      </c>
      <c r="B878" s="66" t="s">
        <v>1791</v>
      </c>
      <c r="C878" s="66">
        <v>28700</v>
      </c>
      <c r="D878" s="66">
        <v>43373330</v>
      </c>
      <c r="E878" s="66">
        <v>1846</v>
      </c>
      <c r="F878" s="67">
        <v>43147.442566550897</v>
      </c>
      <c r="G878" s="66" t="s">
        <v>686</v>
      </c>
      <c r="H878" s="66" t="s">
        <v>687</v>
      </c>
      <c r="I878" s="66">
        <v>759</v>
      </c>
      <c r="J878" s="66" t="s">
        <v>688</v>
      </c>
      <c r="K878" s="66">
        <v>2009</v>
      </c>
      <c r="L878" s="66" t="s">
        <v>1791</v>
      </c>
      <c r="M878" s="66">
        <v>3392222</v>
      </c>
      <c r="N878" s="66" t="s">
        <v>689</v>
      </c>
      <c r="O878" s="66" t="s">
        <v>147</v>
      </c>
      <c r="P878" s="66" t="s">
        <v>691</v>
      </c>
      <c r="Q878" s="66">
        <v>20802080302</v>
      </c>
      <c r="R878" s="66" t="s">
        <v>692</v>
      </c>
      <c r="S878" s="66" t="s">
        <v>253</v>
      </c>
      <c r="T878" s="66">
        <v>0.3</v>
      </c>
      <c r="U878" s="66" t="s">
        <v>9</v>
      </c>
      <c r="V878" s="66">
        <v>1</v>
      </c>
      <c r="W878" s="66" t="s">
        <v>733</v>
      </c>
    </row>
    <row r="879" spans="1:23" x14ac:dyDescent="0.25">
      <c r="A879" s="66" t="s">
        <v>1792</v>
      </c>
      <c r="B879" s="66" t="s">
        <v>1793</v>
      </c>
      <c r="C879" s="66">
        <v>32642</v>
      </c>
      <c r="D879" s="66">
        <v>43377324</v>
      </c>
      <c r="E879" s="66">
        <v>1847</v>
      </c>
      <c r="F879" s="67">
        <v>43147.451231250001</v>
      </c>
      <c r="G879" s="66" t="s">
        <v>1794</v>
      </c>
      <c r="H879" s="66" t="s">
        <v>1795</v>
      </c>
      <c r="I879" s="66">
        <v>759</v>
      </c>
      <c r="J879" s="66" t="s">
        <v>1796</v>
      </c>
      <c r="K879" s="66">
        <v>2009</v>
      </c>
      <c r="L879" s="66" t="s">
        <v>1793</v>
      </c>
      <c r="M879" s="66">
        <v>3395654</v>
      </c>
      <c r="N879" s="66" t="s">
        <v>689</v>
      </c>
      <c r="O879" s="66" t="s">
        <v>147</v>
      </c>
      <c r="P879" s="66" t="s">
        <v>691</v>
      </c>
      <c r="Q879" s="66">
        <v>20801080202</v>
      </c>
      <c r="R879" s="66" t="s">
        <v>692</v>
      </c>
      <c r="S879" s="66" t="s">
        <v>253</v>
      </c>
      <c r="T879" s="66">
        <v>0.44</v>
      </c>
      <c r="U879" s="66" t="s">
        <v>9</v>
      </c>
      <c r="V879" s="66">
        <v>1</v>
      </c>
      <c r="W879" s="66" t="s">
        <v>733</v>
      </c>
    </row>
    <row r="880" spans="1:23" x14ac:dyDescent="0.25">
      <c r="A880" s="66" t="s">
        <v>1797</v>
      </c>
      <c r="B880" s="66" t="s">
        <v>1798</v>
      </c>
      <c r="C880" s="66">
        <v>30228</v>
      </c>
      <c r="D880" s="66">
        <v>43373218</v>
      </c>
      <c r="E880" s="66">
        <v>1847</v>
      </c>
      <c r="F880" s="67">
        <v>43147.451231250001</v>
      </c>
      <c r="G880" s="66" t="s">
        <v>1794</v>
      </c>
      <c r="H880" s="66" t="s">
        <v>1795</v>
      </c>
      <c r="I880" s="66">
        <v>759</v>
      </c>
      <c r="J880" s="66" t="s">
        <v>1796</v>
      </c>
      <c r="K880" s="66">
        <v>2009</v>
      </c>
      <c r="L880" s="66" t="s">
        <v>1798</v>
      </c>
      <c r="M880" s="66">
        <v>3395653</v>
      </c>
      <c r="N880" s="66" t="s">
        <v>689</v>
      </c>
      <c r="O880" s="66" t="s">
        <v>147</v>
      </c>
      <c r="P880" s="66" t="s">
        <v>691</v>
      </c>
      <c r="Q880" s="66">
        <v>20801080202</v>
      </c>
      <c r="R880" s="66" t="s">
        <v>692</v>
      </c>
      <c r="S880" s="66" t="s">
        <v>253</v>
      </c>
      <c r="T880" s="66">
        <v>0.42</v>
      </c>
      <c r="U880" s="66" t="s">
        <v>9</v>
      </c>
      <c r="V880" s="66">
        <v>1</v>
      </c>
      <c r="W880" s="66" t="s">
        <v>733</v>
      </c>
    </row>
    <row r="881" spans="1:23" x14ac:dyDescent="0.25">
      <c r="A881" s="66" t="s">
        <v>1799</v>
      </c>
      <c r="B881" s="66" t="s">
        <v>1800</v>
      </c>
      <c r="C881" s="66">
        <v>28510</v>
      </c>
      <c r="D881" s="66">
        <v>43373217</v>
      </c>
      <c r="E881" s="66">
        <v>1847</v>
      </c>
      <c r="F881" s="67">
        <v>43147.451231250001</v>
      </c>
      <c r="G881" s="66" t="s">
        <v>1794</v>
      </c>
      <c r="H881" s="66" t="s">
        <v>1795</v>
      </c>
      <c r="I881" s="66">
        <v>759</v>
      </c>
      <c r="J881" s="66" t="s">
        <v>1796</v>
      </c>
      <c r="K881" s="66">
        <v>2009</v>
      </c>
      <c r="L881" s="66" t="s">
        <v>1800</v>
      </c>
      <c r="M881" s="66">
        <v>3395652</v>
      </c>
      <c r="N881" s="66" t="s">
        <v>689</v>
      </c>
      <c r="O881" s="66" t="s">
        <v>147</v>
      </c>
      <c r="P881" s="66" t="s">
        <v>691</v>
      </c>
      <c r="Q881" s="66">
        <v>20801080202</v>
      </c>
      <c r="R881" s="66" t="s">
        <v>692</v>
      </c>
      <c r="S881" s="66" t="s">
        <v>253</v>
      </c>
      <c r="T881" s="66">
        <v>0.4</v>
      </c>
      <c r="U881" s="66" t="s">
        <v>9</v>
      </c>
      <c r="V881" s="66">
        <v>1</v>
      </c>
      <c r="W881" s="66" t="s">
        <v>733</v>
      </c>
    </row>
    <row r="882" spans="1:23" x14ac:dyDescent="0.25">
      <c r="A882" s="66" t="s">
        <v>1801</v>
      </c>
      <c r="B882" s="66" t="s">
        <v>1802</v>
      </c>
      <c r="C882" s="66">
        <v>35682</v>
      </c>
      <c r="D882" s="66">
        <v>43377791</v>
      </c>
      <c r="E882" s="66">
        <v>1847</v>
      </c>
      <c r="F882" s="67">
        <v>43147.451231250001</v>
      </c>
      <c r="G882" s="66" t="s">
        <v>1794</v>
      </c>
      <c r="H882" s="66" t="s">
        <v>1795</v>
      </c>
      <c r="I882" s="66">
        <v>759</v>
      </c>
      <c r="J882" s="66" t="s">
        <v>1796</v>
      </c>
      <c r="K882" s="66">
        <v>2009</v>
      </c>
      <c r="L882" s="66" t="s">
        <v>1802</v>
      </c>
      <c r="M882" s="66">
        <v>3395651</v>
      </c>
      <c r="N882" s="66" t="s">
        <v>689</v>
      </c>
      <c r="O882" s="66" t="s">
        <v>147</v>
      </c>
      <c r="P882" s="66" t="s">
        <v>691</v>
      </c>
      <c r="Q882" s="66">
        <v>20801080202</v>
      </c>
      <c r="R882" s="66" t="s">
        <v>692</v>
      </c>
      <c r="S882" s="66" t="s">
        <v>253</v>
      </c>
      <c r="T882" s="66">
        <v>0.39</v>
      </c>
      <c r="U882" s="66" t="s">
        <v>9</v>
      </c>
      <c r="V882" s="66">
        <v>1</v>
      </c>
      <c r="W882" s="66" t="s">
        <v>733</v>
      </c>
    </row>
    <row r="883" spans="1:23" x14ac:dyDescent="0.25">
      <c r="A883" s="66" t="s">
        <v>1803</v>
      </c>
      <c r="B883" s="66" t="s">
        <v>1804</v>
      </c>
      <c r="C883" s="66">
        <v>64329</v>
      </c>
      <c r="D883" s="66">
        <v>43416093</v>
      </c>
      <c r="E883" s="66">
        <v>1847</v>
      </c>
      <c r="F883" s="67">
        <v>43147.451231250001</v>
      </c>
      <c r="G883" s="66" t="s">
        <v>1794</v>
      </c>
      <c r="H883" s="66" t="s">
        <v>1795</v>
      </c>
      <c r="I883" s="66">
        <v>759</v>
      </c>
      <c r="J883" s="66" t="s">
        <v>1796</v>
      </c>
      <c r="K883" s="66">
        <v>2009</v>
      </c>
      <c r="L883" s="66" t="s">
        <v>1804</v>
      </c>
      <c r="M883" s="66">
        <v>3395650</v>
      </c>
      <c r="N883" s="66" t="s">
        <v>689</v>
      </c>
      <c r="O883" s="66" t="s">
        <v>147</v>
      </c>
      <c r="P883" s="66" t="s">
        <v>691</v>
      </c>
      <c r="Q883" s="66">
        <v>20801080202</v>
      </c>
      <c r="R883" s="66" t="s">
        <v>692</v>
      </c>
      <c r="S883" s="66" t="s">
        <v>253</v>
      </c>
      <c r="T883" s="66">
        <v>0.24</v>
      </c>
      <c r="U883" s="66" t="s">
        <v>9</v>
      </c>
      <c r="V883" s="66">
        <v>1</v>
      </c>
      <c r="W883" s="66" t="s">
        <v>733</v>
      </c>
    </row>
    <row r="884" spans="1:23" x14ac:dyDescent="0.25">
      <c r="A884" s="66" t="s">
        <v>1805</v>
      </c>
      <c r="B884" s="66" t="s">
        <v>1806</v>
      </c>
      <c r="C884" s="66">
        <v>34481</v>
      </c>
      <c r="D884" s="66">
        <v>43373591</v>
      </c>
      <c r="E884" s="66">
        <v>1847</v>
      </c>
      <c r="F884" s="67">
        <v>43147.451231250001</v>
      </c>
      <c r="G884" s="66" t="s">
        <v>1794</v>
      </c>
      <c r="H884" s="66" t="s">
        <v>1795</v>
      </c>
      <c r="I884" s="66">
        <v>759</v>
      </c>
      <c r="J884" s="66" t="s">
        <v>1796</v>
      </c>
      <c r="K884" s="66">
        <v>2009</v>
      </c>
      <c r="L884" s="66" t="s">
        <v>1806</v>
      </c>
      <c r="M884" s="66">
        <v>3395649</v>
      </c>
      <c r="N884" s="66" t="s">
        <v>689</v>
      </c>
      <c r="O884" s="66" t="s">
        <v>147</v>
      </c>
      <c r="P884" s="66" t="s">
        <v>691</v>
      </c>
      <c r="Q884" s="66">
        <v>20801080202</v>
      </c>
      <c r="R884" s="66" t="s">
        <v>692</v>
      </c>
      <c r="S884" s="66" t="s">
        <v>253</v>
      </c>
      <c r="T884" s="66">
        <v>0.23</v>
      </c>
      <c r="U884" s="66" t="s">
        <v>9</v>
      </c>
      <c r="V884" s="66">
        <v>1</v>
      </c>
      <c r="W884" s="66" t="s">
        <v>733</v>
      </c>
    </row>
    <row r="885" spans="1:23" x14ac:dyDescent="0.25">
      <c r="A885" s="66" t="s">
        <v>1807</v>
      </c>
      <c r="B885" s="66" t="s">
        <v>1808</v>
      </c>
      <c r="C885" s="66">
        <v>35572</v>
      </c>
      <c r="D885" s="66">
        <v>43377792</v>
      </c>
      <c r="E885" s="66">
        <v>1847</v>
      </c>
      <c r="F885" s="67">
        <v>43147.451231250001</v>
      </c>
      <c r="G885" s="66" t="s">
        <v>1794</v>
      </c>
      <c r="H885" s="66" t="s">
        <v>1795</v>
      </c>
      <c r="I885" s="66">
        <v>759</v>
      </c>
      <c r="J885" s="66" t="s">
        <v>1796</v>
      </c>
      <c r="K885" s="66">
        <v>2009</v>
      </c>
      <c r="L885" s="66" t="s">
        <v>1808</v>
      </c>
      <c r="M885" s="66">
        <v>3395655</v>
      </c>
      <c r="N885" s="66" t="s">
        <v>689</v>
      </c>
      <c r="O885" s="66" t="s">
        <v>147</v>
      </c>
      <c r="P885" s="66" t="s">
        <v>691</v>
      </c>
      <c r="Q885" s="66">
        <v>20801070203</v>
      </c>
      <c r="R885" s="66" t="s">
        <v>692</v>
      </c>
      <c r="S885" s="66" t="s">
        <v>253</v>
      </c>
      <c r="T885" s="66">
        <v>0.51</v>
      </c>
      <c r="U885" s="66" t="s">
        <v>9</v>
      </c>
      <c r="V885" s="66">
        <v>1</v>
      </c>
      <c r="W885" s="66" t="s">
        <v>733</v>
      </c>
    </row>
    <row r="886" spans="1:23" x14ac:dyDescent="0.25">
      <c r="A886" s="66" t="s">
        <v>1809</v>
      </c>
      <c r="B886" s="66" t="s">
        <v>1810</v>
      </c>
      <c r="C886" s="66">
        <v>63132</v>
      </c>
      <c r="D886" s="66">
        <v>43416092</v>
      </c>
      <c r="E886" s="66">
        <v>1847</v>
      </c>
      <c r="F886" s="67">
        <v>43147.451231250001</v>
      </c>
      <c r="G886" s="66" t="s">
        <v>1794</v>
      </c>
      <c r="H886" s="66" t="s">
        <v>1795</v>
      </c>
      <c r="I886" s="66">
        <v>759</v>
      </c>
      <c r="J886" s="66" t="s">
        <v>1796</v>
      </c>
      <c r="K886" s="66">
        <v>2009</v>
      </c>
      <c r="L886" s="66" t="s">
        <v>1810</v>
      </c>
      <c r="M886" s="66">
        <v>3393891</v>
      </c>
      <c r="N886" s="66" t="s">
        <v>689</v>
      </c>
      <c r="O886" s="66" t="s">
        <v>167</v>
      </c>
      <c r="P886" s="66" t="s">
        <v>691</v>
      </c>
      <c r="Q886" s="66">
        <v>20801070203</v>
      </c>
      <c r="R886" s="66" t="s">
        <v>692</v>
      </c>
      <c r="S886" s="66" t="s">
        <v>26</v>
      </c>
      <c r="T886" s="66">
        <v>6.02</v>
      </c>
      <c r="U886" s="66" t="s">
        <v>9</v>
      </c>
      <c r="V886" s="66">
        <v>1</v>
      </c>
      <c r="W886" s="66" t="s">
        <v>733</v>
      </c>
    </row>
    <row r="887" spans="1:23" x14ac:dyDescent="0.25">
      <c r="A887" s="66" t="s">
        <v>1811</v>
      </c>
      <c r="B887" s="66" t="s">
        <v>1812</v>
      </c>
      <c r="C887" s="66">
        <v>34688</v>
      </c>
      <c r="D887" s="66">
        <v>43377582</v>
      </c>
      <c r="E887" s="66">
        <v>1847</v>
      </c>
      <c r="F887" s="67">
        <v>43147.451231250001</v>
      </c>
      <c r="G887" s="66" t="s">
        <v>1794</v>
      </c>
      <c r="H887" s="66" t="s">
        <v>1795</v>
      </c>
      <c r="I887" s="66">
        <v>759</v>
      </c>
      <c r="J887" s="66" t="s">
        <v>1796</v>
      </c>
      <c r="K887" s="66">
        <v>2009</v>
      </c>
      <c r="L887" s="66" t="s">
        <v>1812</v>
      </c>
      <c r="M887" s="66">
        <v>3393890</v>
      </c>
      <c r="N887" s="66" t="s">
        <v>689</v>
      </c>
      <c r="O887" s="66" t="s">
        <v>167</v>
      </c>
      <c r="P887" s="66" t="s">
        <v>691</v>
      </c>
      <c r="Q887" s="66">
        <v>20801070203</v>
      </c>
      <c r="R887" s="66" t="s">
        <v>692</v>
      </c>
      <c r="S887" s="66" t="s">
        <v>26</v>
      </c>
      <c r="T887" s="66">
        <v>1.2</v>
      </c>
      <c r="U887" s="66" t="s">
        <v>9</v>
      </c>
      <c r="V887" s="66">
        <v>1</v>
      </c>
      <c r="W887" s="66" t="s">
        <v>733</v>
      </c>
    </row>
    <row r="888" spans="1:23" x14ac:dyDescent="0.25">
      <c r="A888" s="66" t="s">
        <v>1813</v>
      </c>
      <c r="B888" s="66" t="s">
        <v>1814</v>
      </c>
      <c r="C888" s="66">
        <v>42310</v>
      </c>
      <c r="D888" s="66">
        <v>43374425</v>
      </c>
      <c r="E888" s="66">
        <v>1848</v>
      </c>
      <c r="F888" s="67">
        <v>43147.477918321798</v>
      </c>
      <c r="G888" s="66" t="s">
        <v>1024</v>
      </c>
      <c r="H888" s="66" t="s">
        <v>1025</v>
      </c>
      <c r="I888" s="66">
        <v>759</v>
      </c>
      <c r="J888" s="66" t="s">
        <v>1026</v>
      </c>
      <c r="K888" s="66">
        <v>2009</v>
      </c>
      <c r="L888" s="66" t="s">
        <v>1814</v>
      </c>
      <c r="M888" s="66">
        <v>3398785</v>
      </c>
      <c r="N888" s="66" t="s">
        <v>689</v>
      </c>
      <c r="O888" s="66" t="s">
        <v>237</v>
      </c>
      <c r="P888" s="66" t="s">
        <v>691</v>
      </c>
      <c r="Q888" s="66">
        <v>20700110305</v>
      </c>
      <c r="R888" s="66" t="s">
        <v>692</v>
      </c>
      <c r="S888" s="66" t="s">
        <v>26</v>
      </c>
      <c r="T888" s="66">
        <v>2.21</v>
      </c>
      <c r="U888" s="66" t="s">
        <v>9</v>
      </c>
      <c r="V888" s="66">
        <v>1</v>
      </c>
      <c r="W888" s="66" t="s">
        <v>733</v>
      </c>
    </row>
    <row r="889" spans="1:23" x14ac:dyDescent="0.25">
      <c r="A889" s="66" t="s">
        <v>1815</v>
      </c>
      <c r="B889" s="66" t="s">
        <v>1816</v>
      </c>
      <c r="C889" s="66">
        <v>48308</v>
      </c>
      <c r="D889" s="66">
        <v>43375576</v>
      </c>
      <c r="E889" s="66">
        <v>1848</v>
      </c>
      <c r="F889" s="67">
        <v>43147.477918321798</v>
      </c>
      <c r="G889" s="66" t="s">
        <v>1024</v>
      </c>
      <c r="H889" s="66" t="s">
        <v>1025</v>
      </c>
      <c r="I889" s="66">
        <v>759</v>
      </c>
      <c r="J889" s="66" t="s">
        <v>1026</v>
      </c>
      <c r="K889" s="66">
        <v>2009</v>
      </c>
      <c r="L889" s="66" t="s">
        <v>1816</v>
      </c>
      <c r="M889" s="66">
        <v>3398784</v>
      </c>
      <c r="N889" s="66" t="s">
        <v>689</v>
      </c>
      <c r="O889" s="66" t="s">
        <v>237</v>
      </c>
      <c r="P889" s="66" t="s">
        <v>691</v>
      </c>
      <c r="Q889" s="66">
        <v>20700110305</v>
      </c>
      <c r="R889" s="66" t="s">
        <v>692</v>
      </c>
      <c r="S889" s="66" t="s">
        <v>26</v>
      </c>
      <c r="T889" s="66">
        <v>2.0499999999999998</v>
      </c>
      <c r="U889" s="66" t="s">
        <v>9</v>
      </c>
      <c r="V889" s="66">
        <v>1</v>
      </c>
      <c r="W889" s="66" t="s">
        <v>733</v>
      </c>
    </row>
    <row r="890" spans="1:23" x14ac:dyDescent="0.25">
      <c r="A890" s="66" t="s">
        <v>1817</v>
      </c>
      <c r="B890" s="66" t="s">
        <v>1818</v>
      </c>
      <c r="C890" s="66">
        <v>32488</v>
      </c>
      <c r="D890" s="66">
        <v>43377145</v>
      </c>
      <c r="E890" s="66">
        <v>1848</v>
      </c>
      <c r="F890" s="67">
        <v>43147.477918321798</v>
      </c>
      <c r="G890" s="66" t="s">
        <v>1024</v>
      </c>
      <c r="H890" s="66" t="s">
        <v>1025</v>
      </c>
      <c r="I890" s="66">
        <v>759</v>
      </c>
      <c r="J890" s="66" t="s">
        <v>1026</v>
      </c>
      <c r="K890" s="66">
        <v>2009</v>
      </c>
      <c r="L890" s="66" t="s">
        <v>1818</v>
      </c>
      <c r="M890" s="66">
        <v>3398754</v>
      </c>
      <c r="N890" s="66" t="s">
        <v>689</v>
      </c>
      <c r="O890" s="66" t="s">
        <v>147</v>
      </c>
      <c r="P890" s="66" t="s">
        <v>691</v>
      </c>
      <c r="Q890" s="66">
        <v>20802080302</v>
      </c>
      <c r="R890" s="66" t="s">
        <v>692</v>
      </c>
      <c r="S890" s="66" t="s">
        <v>253</v>
      </c>
      <c r="T890" s="66">
        <v>1.96</v>
      </c>
      <c r="U890" s="66" t="s">
        <v>9</v>
      </c>
      <c r="V890" s="66">
        <v>1</v>
      </c>
      <c r="W890" s="66" t="s">
        <v>733</v>
      </c>
    </row>
    <row r="891" spans="1:23" x14ac:dyDescent="0.25">
      <c r="A891" s="66" t="s">
        <v>1819</v>
      </c>
      <c r="B891" s="66" t="s">
        <v>1820</v>
      </c>
      <c r="C891" s="66">
        <v>54783</v>
      </c>
      <c r="D891" s="66">
        <v>43383483</v>
      </c>
      <c r="E891" s="66">
        <v>1848</v>
      </c>
      <c r="F891" s="67">
        <v>43147.477918321798</v>
      </c>
      <c r="G891" s="66" t="s">
        <v>1024</v>
      </c>
      <c r="H891" s="66" t="s">
        <v>1025</v>
      </c>
      <c r="I891" s="66">
        <v>759</v>
      </c>
      <c r="J891" s="66" t="s">
        <v>1026</v>
      </c>
      <c r="K891" s="66">
        <v>2009</v>
      </c>
      <c r="L891" s="66" t="s">
        <v>1820</v>
      </c>
      <c r="M891" s="66">
        <v>3398749</v>
      </c>
      <c r="N891" s="66" t="s">
        <v>689</v>
      </c>
      <c r="O891" s="66" t="s">
        <v>147</v>
      </c>
      <c r="P891" s="66" t="s">
        <v>691</v>
      </c>
      <c r="Q891" s="66">
        <v>20802080302</v>
      </c>
      <c r="R891" s="66" t="s">
        <v>692</v>
      </c>
      <c r="S891" s="66" t="s">
        <v>253</v>
      </c>
      <c r="T891" s="66">
        <v>1.97</v>
      </c>
      <c r="U891" s="66" t="s">
        <v>9</v>
      </c>
      <c r="V891" s="66">
        <v>1</v>
      </c>
      <c r="W891" s="66" t="s">
        <v>733</v>
      </c>
    </row>
    <row r="892" spans="1:23" x14ac:dyDescent="0.25">
      <c r="A892" s="66" t="s">
        <v>1821</v>
      </c>
      <c r="B892" s="66" t="s">
        <v>1822</v>
      </c>
      <c r="C892" s="66">
        <v>48306</v>
      </c>
      <c r="D892" s="66">
        <v>43375572</v>
      </c>
      <c r="E892" s="66">
        <v>1848</v>
      </c>
      <c r="F892" s="67">
        <v>43147.477918321798</v>
      </c>
      <c r="G892" s="66" t="s">
        <v>1024</v>
      </c>
      <c r="H892" s="66" t="s">
        <v>1025</v>
      </c>
      <c r="I892" s="66">
        <v>759</v>
      </c>
      <c r="J892" s="66" t="s">
        <v>1026</v>
      </c>
      <c r="K892" s="66">
        <v>2009</v>
      </c>
      <c r="L892" s="66" t="s">
        <v>1822</v>
      </c>
      <c r="M892" s="66">
        <v>3398748</v>
      </c>
      <c r="N892" s="66" t="s">
        <v>689</v>
      </c>
      <c r="O892" s="66" t="s">
        <v>147</v>
      </c>
      <c r="P892" s="66" t="s">
        <v>691</v>
      </c>
      <c r="Q892" s="66">
        <v>20802080302</v>
      </c>
      <c r="R892" s="66" t="s">
        <v>692</v>
      </c>
      <c r="S892" s="66" t="s">
        <v>253</v>
      </c>
      <c r="T892" s="66">
        <v>1.52</v>
      </c>
      <c r="U892" s="66" t="s">
        <v>9</v>
      </c>
      <c r="V892" s="66">
        <v>1</v>
      </c>
      <c r="W892" s="66" t="s">
        <v>733</v>
      </c>
    </row>
    <row r="893" spans="1:23" x14ac:dyDescent="0.25">
      <c r="A893" s="66" t="s">
        <v>1823</v>
      </c>
      <c r="B893" s="66" t="s">
        <v>1824</v>
      </c>
      <c r="C893" s="66">
        <v>51868</v>
      </c>
      <c r="D893" s="66">
        <v>43383482</v>
      </c>
      <c r="E893" s="66">
        <v>1848</v>
      </c>
      <c r="F893" s="67">
        <v>43147.477918321798</v>
      </c>
      <c r="G893" s="66" t="s">
        <v>1024</v>
      </c>
      <c r="H893" s="66" t="s">
        <v>1025</v>
      </c>
      <c r="I893" s="66">
        <v>759</v>
      </c>
      <c r="J893" s="66" t="s">
        <v>1026</v>
      </c>
      <c r="K893" s="66">
        <v>2009</v>
      </c>
      <c r="L893" s="66" t="s">
        <v>1824</v>
      </c>
      <c r="M893" s="66">
        <v>3398747</v>
      </c>
      <c r="N893" s="66" t="s">
        <v>689</v>
      </c>
      <c r="O893" s="66" t="s">
        <v>147</v>
      </c>
      <c r="P893" s="66" t="s">
        <v>691</v>
      </c>
      <c r="Q893" s="66">
        <v>20802080302</v>
      </c>
      <c r="R893" s="66" t="s">
        <v>692</v>
      </c>
      <c r="S893" s="66" t="s">
        <v>253</v>
      </c>
      <c r="T893" s="66">
        <v>1.5</v>
      </c>
      <c r="U893" s="66" t="s">
        <v>9</v>
      </c>
      <c r="V893" s="66">
        <v>1</v>
      </c>
      <c r="W893" s="66" t="s">
        <v>733</v>
      </c>
    </row>
    <row r="894" spans="1:23" x14ac:dyDescent="0.25">
      <c r="A894" s="66" t="s">
        <v>1825</v>
      </c>
      <c r="B894" s="66" t="s">
        <v>1826</v>
      </c>
      <c r="C894" s="66">
        <v>32631</v>
      </c>
      <c r="D894" s="66">
        <v>43377144</v>
      </c>
      <c r="E894" s="66">
        <v>1848</v>
      </c>
      <c r="F894" s="67">
        <v>43147.477918321798</v>
      </c>
      <c r="G894" s="66" t="s">
        <v>1024</v>
      </c>
      <c r="H894" s="66" t="s">
        <v>1025</v>
      </c>
      <c r="I894" s="66">
        <v>759</v>
      </c>
      <c r="J894" s="66" t="s">
        <v>1026</v>
      </c>
      <c r="K894" s="66">
        <v>2009</v>
      </c>
      <c r="L894" s="66" t="s">
        <v>1826</v>
      </c>
      <c r="M894" s="66">
        <v>3398746</v>
      </c>
      <c r="N894" s="66" t="s">
        <v>689</v>
      </c>
      <c r="O894" s="66" t="s">
        <v>147</v>
      </c>
      <c r="P894" s="66" t="s">
        <v>691</v>
      </c>
      <c r="Q894" s="66">
        <v>20802080302</v>
      </c>
      <c r="R894" s="66" t="s">
        <v>692</v>
      </c>
      <c r="S894" s="66" t="s">
        <v>253</v>
      </c>
      <c r="T894" s="66">
        <v>1.5</v>
      </c>
      <c r="U894" s="66" t="s">
        <v>9</v>
      </c>
      <c r="V894" s="66">
        <v>1</v>
      </c>
      <c r="W894" s="66" t="s">
        <v>733</v>
      </c>
    </row>
    <row r="895" spans="1:23" x14ac:dyDescent="0.25">
      <c r="A895" s="66" t="s">
        <v>1827</v>
      </c>
      <c r="B895" s="66" t="s">
        <v>1828</v>
      </c>
      <c r="C895" s="66">
        <v>43255</v>
      </c>
      <c r="D895" s="66">
        <v>43378931</v>
      </c>
      <c r="E895" s="66">
        <v>1848</v>
      </c>
      <c r="F895" s="67">
        <v>43147.477918321798</v>
      </c>
      <c r="G895" s="66" t="s">
        <v>1024</v>
      </c>
      <c r="H895" s="66" t="s">
        <v>1025</v>
      </c>
      <c r="I895" s="66">
        <v>759</v>
      </c>
      <c r="J895" s="66" t="s">
        <v>1026</v>
      </c>
      <c r="K895" s="66">
        <v>2009</v>
      </c>
      <c r="L895" s="66" t="s">
        <v>1828</v>
      </c>
      <c r="M895" s="66">
        <v>3398745</v>
      </c>
      <c r="N895" s="66" t="s">
        <v>689</v>
      </c>
      <c r="O895" s="66" t="s">
        <v>147</v>
      </c>
      <c r="P895" s="66" t="s">
        <v>691</v>
      </c>
      <c r="Q895" s="66">
        <v>20802080302</v>
      </c>
      <c r="R895" s="66" t="s">
        <v>692</v>
      </c>
      <c r="S895" s="66" t="s">
        <v>253</v>
      </c>
      <c r="T895" s="66">
        <v>0.94</v>
      </c>
      <c r="U895" s="66" t="s">
        <v>9</v>
      </c>
      <c r="V895" s="66">
        <v>1</v>
      </c>
      <c r="W895" s="66" t="s">
        <v>733</v>
      </c>
    </row>
    <row r="896" spans="1:23" x14ac:dyDescent="0.25">
      <c r="A896" s="66" t="s">
        <v>1829</v>
      </c>
      <c r="B896" s="66" t="s">
        <v>1830</v>
      </c>
      <c r="C896" s="66">
        <v>44184</v>
      </c>
      <c r="D896" s="66">
        <v>43374773</v>
      </c>
      <c r="E896" s="66">
        <v>1848</v>
      </c>
      <c r="F896" s="67">
        <v>43147.477918321798</v>
      </c>
      <c r="G896" s="66" t="s">
        <v>1024</v>
      </c>
      <c r="H896" s="66" t="s">
        <v>1025</v>
      </c>
      <c r="I896" s="66">
        <v>759</v>
      </c>
      <c r="J896" s="66" t="s">
        <v>1026</v>
      </c>
      <c r="K896" s="66">
        <v>2009</v>
      </c>
      <c r="L896" s="66" t="s">
        <v>1830</v>
      </c>
      <c r="M896" s="66">
        <v>3398744</v>
      </c>
      <c r="N896" s="66" t="s">
        <v>689</v>
      </c>
      <c r="O896" s="66" t="s">
        <v>147</v>
      </c>
      <c r="P896" s="66" t="s">
        <v>691</v>
      </c>
      <c r="Q896" s="66">
        <v>20802080302</v>
      </c>
      <c r="R896" s="66" t="s">
        <v>692</v>
      </c>
      <c r="S896" s="66" t="s">
        <v>253</v>
      </c>
      <c r="T896" s="66">
        <v>0.8</v>
      </c>
      <c r="U896" s="66" t="s">
        <v>9</v>
      </c>
      <c r="V896" s="66">
        <v>1</v>
      </c>
      <c r="W896" s="66" t="s">
        <v>733</v>
      </c>
    </row>
    <row r="897" spans="1:23" x14ac:dyDescent="0.25">
      <c r="A897" s="66" t="s">
        <v>1831</v>
      </c>
      <c r="B897" s="66" t="s">
        <v>1832</v>
      </c>
      <c r="C897" s="66">
        <v>65659</v>
      </c>
      <c r="D897" s="66">
        <v>43416285</v>
      </c>
      <c r="E897" s="66">
        <v>1848</v>
      </c>
      <c r="F897" s="67">
        <v>43147.477918321798</v>
      </c>
      <c r="G897" s="66" t="s">
        <v>1024</v>
      </c>
      <c r="H897" s="66" t="s">
        <v>1025</v>
      </c>
      <c r="I897" s="66">
        <v>759</v>
      </c>
      <c r="J897" s="66" t="s">
        <v>1026</v>
      </c>
      <c r="K897" s="66">
        <v>2009</v>
      </c>
      <c r="L897" s="66" t="s">
        <v>1832</v>
      </c>
      <c r="M897" s="66">
        <v>3398743</v>
      </c>
      <c r="N897" s="66" t="s">
        <v>689</v>
      </c>
      <c r="O897" s="66" t="s">
        <v>147</v>
      </c>
      <c r="P897" s="66" t="s">
        <v>691</v>
      </c>
      <c r="Q897" s="66">
        <v>20802080302</v>
      </c>
      <c r="R897" s="66" t="s">
        <v>692</v>
      </c>
      <c r="S897" s="66" t="s">
        <v>253</v>
      </c>
      <c r="T897" s="66">
        <v>0.57999999999999996</v>
      </c>
      <c r="U897" s="66" t="s">
        <v>9</v>
      </c>
      <c r="V897" s="66">
        <v>1</v>
      </c>
      <c r="W897" s="66" t="s">
        <v>733</v>
      </c>
    </row>
    <row r="898" spans="1:23" x14ac:dyDescent="0.25">
      <c r="A898" s="66" t="s">
        <v>1833</v>
      </c>
      <c r="B898" s="66" t="s">
        <v>1834</v>
      </c>
      <c r="C898" s="66">
        <v>46338</v>
      </c>
      <c r="D898" s="66">
        <v>43378930</v>
      </c>
      <c r="E898" s="66">
        <v>1848</v>
      </c>
      <c r="F898" s="67">
        <v>43147.477918321798</v>
      </c>
      <c r="G898" s="66" t="s">
        <v>1024</v>
      </c>
      <c r="H898" s="66" t="s">
        <v>1025</v>
      </c>
      <c r="I898" s="66">
        <v>759</v>
      </c>
      <c r="J898" s="66" t="s">
        <v>1026</v>
      </c>
      <c r="K898" s="66">
        <v>2009</v>
      </c>
      <c r="L898" s="66" t="s">
        <v>1834</v>
      </c>
      <c r="M898" s="66">
        <v>3398742</v>
      </c>
      <c r="N898" s="66" t="s">
        <v>689</v>
      </c>
      <c r="O898" s="66" t="s">
        <v>147</v>
      </c>
      <c r="P898" s="66" t="s">
        <v>691</v>
      </c>
      <c r="Q898" s="66">
        <v>20802080302</v>
      </c>
      <c r="R898" s="66" t="s">
        <v>692</v>
      </c>
      <c r="S898" s="66" t="s">
        <v>253</v>
      </c>
      <c r="T898" s="66">
        <v>0.54</v>
      </c>
      <c r="U898" s="66" t="s">
        <v>9</v>
      </c>
      <c r="V898" s="66">
        <v>1</v>
      </c>
      <c r="W898" s="66" t="s">
        <v>733</v>
      </c>
    </row>
    <row r="899" spans="1:23" x14ac:dyDescent="0.25">
      <c r="A899" s="66" t="s">
        <v>1835</v>
      </c>
      <c r="B899" s="66" t="s">
        <v>1836</v>
      </c>
      <c r="C899" s="66">
        <v>63869</v>
      </c>
      <c r="D899" s="66">
        <v>43416284</v>
      </c>
      <c r="E899" s="66">
        <v>1848</v>
      </c>
      <c r="F899" s="67">
        <v>43147.477918321798</v>
      </c>
      <c r="G899" s="66" t="s">
        <v>1024</v>
      </c>
      <c r="H899" s="66" t="s">
        <v>1025</v>
      </c>
      <c r="I899" s="66">
        <v>759</v>
      </c>
      <c r="J899" s="66" t="s">
        <v>1026</v>
      </c>
      <c r="K899" s="66">
        <v>2009</v>
      </c>
      <c r="L899" s="66" t="s">
        <v>1836</v>
      </c>
      <c r="M899" s="66">
        <v>3398741</v>
      </c>
      <c r="N899" s="66" t="s">
        <v>689</v>
      </c>
      <c r="O899" s="66" t="s">
        <v>147</v>
      </c>
      <c r="P899" s="66" t="s">
        <v>691</v>
      </c>
      <c r="Q899" s="66">
        <v>20802080302</v>
      </c>
      <c r="R899" s="66" t="s">
        <v>692</v>
      </c>
      <c r="S899" s="66" t="s">
        <v>253</v>
      </c>
      <c r="T899" s="66">
        <v>0.44</v>
      </c>
      <c r="U899" s="66" t="s">
        <v>9</v>
      </c>
      <c r="V899" s="66">
        <v>1</v>
      </c>
      <c r="W899" s="66" t="s">
        <v>733</v>
      </c>
    </row>
    <row r="900" spans="1:23" x14ac:dyDescent="0.25">
      <c r="A900" s="66" t="s">
        <v>1837</v>
      </c>
      <c r="B900" s="66" t="s">
        <v>1838</v>
      </c>
      <c r="C900" s="66">
        <v>52764</v>
      </c>
      <c r="D900" s="66">
        <v>43383481</v>
      </c>
      <c r="E900" s="66">
        <v>1848</v>
      </c>
      <c r="F900" s="67">
        <v>43147.477918321798</v>
      </c>
      <c r="G900" s="66" t="s">
        <v>1024</v>
      </c>
      <c r="H900" s="66" t="s">
        <v>1025</v>
      </c>
      <c r="I900" s="66">
        <v>759</v>
      </c>
      <c r="J900" s="66" t="s">
        <v>1026</v>
      </c>
      <c r="K900" s="66">
        <v>2009</v>
      </c>
      <c r="L900" s="66" t="s">
        <v>1838</v>
      </c>
      <c r="M900" s="66">
        <v>3398740</v>
      </c>
      <c r="N900" s="66" t="s">
        <v>689</v>
      </c>
      <c r="O900" s="66" t="s">
        <v>147</v>
      </c>
      <c r="P900" s="66" t="s">
        <v>691</v>
      </c>
      <c r="Q900" s="66">
        <v>20802080302</v>
      </c>
      <c r="R900" s="66" t="s">
        <v>692</v>
      </c>
      <c r="S900" s="66" t="s">
        <v>253</v>
      </c>
      <c r="T900" s="66">
        <v>0.43</v>
      </c>
      <c r="U900" s="66" t="s">
        <v>9</v>
      </c>
      <c r="V900" s="66">
        <v>1</v>
      </c>
      <c r="W900" s="66" t="s">
        <v>733</v>
      </c>
    </row>
    <row r="901" spans="1:23" x14ac:dyDescent="0.25">
      <c r="A901" s="66" t="s">
        <v>1839</v>
      </c>
      <c r="B901" s="66" t="s">
        <v>1840</v>
      </c>
      <c r="C901" s="66">
        <v>44323</v>
      </c>
      <c r="D901" s="66">
        <v>43374772</v>
      </c>
      <c r="E901" s="66">
        <v>1848</v>
      </c>
      <c r="F901" s="67">
        <v>43147.477918321798</v>
      </c>
      <c r="G901" s="66" t="s">
        <v>1024</v>
      </c>
      <c r="H901" s="66" t="s">
        <v>1025</v>
      </c>
      <c r="I901" s="66">
        <v>759</v>
      </c>
      <c r="J901" s="66" t="s">
        <v>1026</v>
      </c>
      <c r="K901" s="66">
        <v>2009</v>
      </c>
      <c r="L901" s="66" t="s">
        <v>1840</v>
      </c>
      <c r="M901" s="66">
        <v>3398739</v>
      </c>
      <c r="N901" s="66" t="s">
        <v>689</v>
      </c>
      <c r="O901" s="66" t="s">
        <v>147</v>
      </c>
      <c r="P901" s="66" t="s">
        <v>691</v>
      </c>
      <c r="Q901" s="66">
        <v>20802080302</v>
      </c>
      <c r="R901" s="66" t="s">
        <v>692</v>
      </c>
      <c r="S901" s="66" t="s">
        <v>253</v>
      </c>
      <c r="T901" s="66">
        <v>0.42</v>
      </c>
      <c r="U901" s="66" t="s">
        <v>9</v>
      </c>
      <c r="V901" s="66">
        <v>1</v>
      </c>
      <c r="W901" s="66" t="s">
        <v>733</v>
      </c>
    </row>
    <row r="902" spans="1:23" x14ac:dyDescent="0.25">
      <c r="A902" s="66" t="s">
        <v>1841</v>
      </c>
      <c r="B902" s="66" t="s">
        <v>1842</v>
      </c>
      <c r="C902" s="66">
        <v>65164</v>
      </c>
      <c r="D902" s="66">
        <v>43416283</v>
      </c>
      <c r="E902" s="66">
        <v>1848</v>
      </c>
      <c r="F902" s="67">
        <v>43147.477918321798</v>
      </c>
      <c r="G902" s="66" t="s">
        <v>1024</v>
      </c>
      <c r="H902" s="66" t="s">
        <v>1025</v>
      </c>
      <c r="I902" s="66">
        <v>759</v>
      </c>
      <c r="J902" s="66" t="s">
        <v>1026</v>
      </c>
      <c r="K902" s="66">
        <v>2009</v>
      </c>
      <c r="L902" s="66" t="s">
        <v>1842</v>
      </c>
      <c r="M902" s="66">
        <v>3398738</v>
      </c>
      <c r="N902" s="66" t="s">
        <v>689</v>
      </c>
      <c r="O902" s="66" t="s">
        <v>147</v>
      </c>
      <c r="P902" s="66" t="s">
        <v>691</v>
      </c>
      <c r="Q902" s="66">
        <v>20802080302</v>
      </c>
      <c r="R902" s="66" t="s">
        <v>692</v>
      </c>
      <c r="S902" s="66" t="s">
        <v>253</v>
      </c>
      <c r="T902" s="66">
        <v>0.26</v>
      </c>
      <c r="U902" s="66" t="s">
        <v>9</v>
      </c>
      <c r="V902" s="66">
        <v>1</v>
      </c>
      <c r="W902" s="66" t="s">
        <v>733</v>
      </c>
    </row>
    <row r="903" spans="1:23" x14ac:dyDescent="0.25">
      <c r="A903" s="66" t="s">
        <v>1843</v>
      </c>
      <c r="B903" s="66" t="s">
        <v>1844</v>
      </c>
      <c r="C903" s="66">
        <v>41095</v>
      </c>
      <c r="D903" s="66">
        <v>43378497</v>
      </c>
      <c r="E903" s="66">
        <v>1848</v>
      </c>
      <c r="F903" s="67">
        <v>43147.477918321798</v>
      </c>
      <c r="G903" s="66" t="s">
        <v>1024</v>
      </c>
      <c r="H903" s="66" t="s">
        <v>1025</v>
      </c>
      <c r="I903" s="66">
        <v>759</v>
      </c>
      <c r="J903" s="66" t="s">
        <v>1026</v>
      </c>
      <c r="K903" s="66">
        <v>2009</v>
      </c>
      <c r="L903" s="66" t="s">
        <v>1844</v>
      </c>
      <c r="M903" s="66">
        <v>3398737</v>
      </c>
      <c r="N903" s="66" t="s">
        <v>689</v>
      </c>
      <c r="O903" s="66" t="s">
        <v>147</v>
      </c>
      <c r="P903" s="66" t="s">
        <v>691</v>
      </c>
      <c r="Q903" s="66">
        <v>20802080302</v>
      </c>
      <c r="R903" s="66" t="s">
        <v>692</v>
      </c>
      <c r="S903" s="66" t="s">
        <v>253</v>
      </c>
      <c r="T903" s="66">
        <v>0.25</v>
      </c>
      <c r="U903" s="66" t="s">
        <v>9</v>
      </c>
      <c r="V903" s="66">
        <v>1</v>
      </c>
      <c r="W903" s="66" t="s">
        <v>733</v>
      </c>
    </row>
    <row r="904" spans="1:23" x14ac:dyDescent="0.25">
      <c r="A904" s="66" t="s">
        <v>1845</v>
      </c>
      <c r="B904" s="66" t="s">
        <v>1846</v>
      </c>
      <c r="C904" s="66">
        <v>41965</v>
      </c>
      <c r="D904" s="66">
        <v>43374420</v>
      </c>
      <c r="E904" s="66">
        <v>1848</v>
      </c>
      <c r="F904" s="67">
        <v>43147.477918321798</v>
      </c>
      <c r="G904" s="66" t="s">
        <v>1024</v>
      </c>
      <c r="H904" s="66" t="s">
        <v>1025</v>
      </c>
      <c r="I904" s="66">
        <v>759</v>
      </c>
      <c r="J904" s="66" t="s">
        <v>1026</v>
      </c>
      <c r="K904" s="66">
        <v>2009</v>
      </c>
      <c r="L904" s="66" t="s">
        <v>1846</v>
      </c>
      <c r="M904" s="66">
        <v>3398736</v>
      </c>
      <c r="N904" s="66" t="s">
        <v>689</v>
      </c>
      <c r="O904" s="66" t="s">
        <v>147</v>
      </c>
      <c r="P904" s="66" t="s">
        <v>691</v>
      </c>
      <c r="Q904" s="66">
        <v>20802080302</v>
      </c>
      <c r="R904" s="66" t="s">
        <v>692</v>
      </c>
      <c r="S904" s="66" t="s">
        <v>253</v>
      </c>
      <c r="T904" s="66">
        <v>0.22</v>
      </c>
      <c r="U904" s="66" t="s">
        <v>9</v>
      </c>
      <c r="V904" s="66">
        <v>1</v>
      </c>
      <c r="W904" s="66" t="s">
        <v>733</v>
      </c>
    </row>
    <row r="905" spans="1:23" x14ac:dyDescent="0.25">
      <c r="A905" s="66" t="s">
        <v>1847</v>
      </c>
      <c r="B905" s="66" t="s">
        <v>1848</v>
      </c>
      <c r="C905" s="66">
        <v>41096</v>
      </c>
      <c r="D905" s="66">
        <v>43378494</v>
      </c>
      <c r="E905" s="66">
        <v>1848</v>
      </c>
      <c r="F905" s="67">
        <v>43147.477918321798</v>
      </c>
      <c r="G905" s="66" t="s">
        <v>1024</v>
      </c>
      <c r="H905" s="66" t="s">
        <v>1025</v>
      </c>
      <c r="I905" s="66">
        <v>759</v>
      </c>
      <c r="J905" s="66" t="s">
        <v>1026</v>
      </c>
      <c r="K905" s="66">
        <v>2009</v>
      </c>
      <c r="L905" s="66" t="s">
        <v>1848</v>
      </c>
      <c r="M905" s="66">
        <v>3398588</v>
      </c>
      <c r="N905" s="66" t="s">
        <v>689</v>
      </c>
      <c r="O905" s="66" t="s">
        <v>167</v>
      </c>
      <c r="P905" s="66" t="s">
        <v>691</v>
      </c>
      <c r="Q905" s="66">
        <v>20802080302</v>
      </c>
      <c r="R905" s="66" t="s">
        <v>692</v>
      </c>
      <c r="S905" s="66" t="s">
        <v>26</v>
      </c>
      <c r="T905" s="66">
        <v>0.77</v>
      </c>
      <c r="U905" s="66" t="s">
        <v>9</v>
      </c>
      <c r="V905" s="66">
        <v>1</v>
      </c>
      <c r="W905" s="66" t="s">
        <v>733</v>
      </c>
    </row>
    <row r="906" spans="1:23" x14ac:dyDescent="0.25">
      <c r="A906" s="66" t="s">
        <v>1849</v>
      </c>
      <c r="B906" s="66" t="s">
        <v>1850</v>
      </c>
      <c r="C906" s="66">
        <v>52749</v>
      </c>
      <c r="D906" s="66">
        <v>43383480</v>
      </c>
      <c r="E906" s="66">
        <v>1848</v>
      </c>
      <c r="F906" s="67">
        <v>43147.477918321798</v>
      </c>
      <c r="G906" s="66" t="s">
        <v>1024</v>
      </c>
      <c r="H906" s="66" t="s">
        <v>1025</v>
      </c>
      <c r="I906" s="66">
        <v>759</v>
      </c>
      <c r="J906" s="66" t="s">
        <v>1026</v>
      </c>
      <c r="K906" s="66">
        <v>2009</v>
      </c>
      <c r="L906" s="66" t="s">
        <v>1850</v>
      </c>
      <c r="M906" s="66">
        <v>3398735</v>
      </c>
      <c r="N906" s="66" t="s">
        <v>689</v>
      </c>
      <c r="O906" s="66" t="s">
        <v>147</v>
      </c>
      <c r="P906" s="66" t="s">
        <v>691</v>
      </c>
      <c r="Q906" s="66">
        <v>20802080302</v>
      </c>
      <c r="R906" s="66" t="s">
        <v>692</v>
      </c>
      <c r="S906" s="66" t="s">
        <v>253</v>
      </c>
      <c r="T906" s="66">
        <v>1.95</v>
      </c>
      <c r="U906" s="66" t="s">
        <v>9</v>
      </c>
      <c r="V906" s="66">
        <v>1</v>
      </c>
      <c r="W906" s="66" t="s">
        <v>733</v>
      </c>
    </row>
    <row r="907" spans="1:23" x14ac:dyDescent="0.25">
      <c r="A907" s="66" t="s">
        <v>1851</v>
      </c>
      <c r="B907" s="66" t="s">
        <v>1852</v>
      </c>
      <c r="C907" s="66">
        <v>52859</v>
      </c>
      <c r="D907" s="66">
        <v>43383479</v>
      </c>
      <c r="E907" s="66">
        <v>1848</v>
      </c>
      <c r="F907" s="67">
        <v>43147.477918321798</v>
      </c>
      <c r="G907" s="66" t="s">
        <v>1024</v>
      </c>
      <c r="H907" s="66" t="s">
        <v>1025</v>
      </c>
      <c r="I907" s="66">
        <v>759</v>
      </c>
      <c r="J907" s="66" t="s">
        <v>1026</v>
      </c>
      <c r="K907" s="66">
        <v>2009</v>
      </c>
      <c r="L907" s="66" t="s">
        <v>1852</v>
      </c>
      <c r="M907" s="66">
        <v>3398734</v>
      </c>
      <c r="N907" s="66" t="s">
        <v>689</v>
      </c>
      <c r="O907" s="66" t="s">
        <v>147</v>
      </c>
      <c r="P907" s="66" t="s">
        <v>691</v>
      </c>
      <c r="Q907" s="66">
        <v>20802080302</v>
      </c>
      <c r="R907" s="66" t="s">
        <v>692</v>
      </c>
      <c r="S907" s="66" t="s">
        <v>253</v>
      </c>
      <c r="T907" s="66">
        <v>0.75</v>
      </c>
      <c r="U907" s="66" t="s">
        <v>9</v>
      </c>
      <c r="V907" s="66">
        <v>1</v>
      </c>
      <c r="W907" s="66" t="s">
        <v>733</v>
      </c>
    </row>
    <row r="908" spans="1:23" x14ac:dyDescent="0.25">
      <c r="A908" s="66" t="s">
        <v>1853</v>
      </c>
      <c r="B908" s="66" t="s">
        <v>1854</v>
      </c>
      <c r="C908" s="66">
        <v>43290</v>
      </c>
      <c r="D908" s="66">
        <v>43378651</v>
      </c>
      <c r="E908" s="66">
        <v>1848</v>
      </c>
      <c r="F908" s="67">
        <v>43147.477918321798</v>
      </c>
      <c r="G908" s="66" t="s">
        <v>1024</v>
      </c>
      <c r="H908" s="66" t="s">
        <v>1025</v>
      </c>
      <c r="I908" s="66">
        <v>759</v>
      </c>
      <c r="J908" s="66" t="s">
        <v>1026</v>
      </c>
      <c r="K908" s="66">
        <v>2009</v>
      </c>
      <c r="L908" s="66" t="s">
        <v>1854</v>
      </c>
      <c r="M908" s="66">
        <v>3398756</v>
      </c>
      <c r="N908" s="66" t="s">
        <v>689</v>
      </c>
      <c r="O908" s="66" t="s">
        <v>147</v>
      </c>
      <c r="P908" s="66" t="s">
        <v>691</v>
      </c>
      <c r="Q908" s="66">
        <v>20802060901</v>
      </c>
      <c r="R908" s="66" t="s">
        <v>692</v>
      </c>
      <c r="S908" s="66" t="s">
        <v>253</v>
      </c>
      <c r="T908" s="66">
        <v>6.1</v>
      </c>
      <c r="U908" s="66" t="s">
        <v>9</v>
      </c>
      <c r="V908" s="66">
        <v>1</v>
      </c>
      <c r="W908" s="66" t="s">
        <v>733</v>
      </c>
    </row>
    <row r="909" spans="1:23" x14ac:dyDescent="0.25">
      <c r="A909" s="66" t="s">
        <v>1855</v>
      </c>
      <c r="B909" s="66" t="s">
        <v>1856</v>
      </c>
      <c r="C909" s="66">
        <v>45510</v>
      </c>
      <c r="D909" s="66">
        <v>43378935</v>
      </c>
      <c r="E909" s="66">
        <v>1848</v>
      </c>
      <c r="F909" s="67">
        <v>43147.477918321798</v>
      </c>
      <c r="G909" s="66" t="s">
        <v>1024</v>
      </c>
      <c r="H909" s="66" t="s">
        <v>1025</v>
      </c>
      <c r="I909" s="66">
        <v>759</v>
      </c>
      <c r="J909" s="66" t="s">
        <v>1026</v>
      </c>
      <c r="K909" s="66">
        <v>2009</v>
      </c>
      <c r="L909" s="66" t="s">
        <v>1856</v>
      </c>
      <c r="M909" s="66">
        <v>3398783</v>
      </c>
      <c r="N909" s="66" t="s">
        <v>689</v>
      </c>
      <c r="O909" s="66" t="s">
        <v>237</v>
      </c>
      <c r="P909" s="66" t="s">
        <v>691</v>
      </c>
      <c r="Q909" s="66">
        <v>20802060901</v>
      </c>
      <c r="R909" s="66" t="s">
        <v>692</v>
      </c>
      <c r="S909" s="66" t="s">
        <v>26</v>
      </c>
      <c r="T909" s="66">
        <v>30.5</v>
      </c>
      <c r="U909" s="66" t="s">
        <v>9</v>
      </c>
      <c r="V909" s="66">
        <v>1</v>
      </c>
      <c r="W909" s="66" t="s">
        <v>733</v>
      </c>
    </row>
    <row r="910" spans="1:23" x14ac:dyDescent="0.25">
      <c r="A910" s="66" t="s">
        <v>1857</v>
      </c>
      <c r="B910" s="66" t="s">
        <v>1858</v>
      </c>
      <c r="C910" s="66">
        <v>47258</v>
      </c>
      <c r="D910" s="66">
        <v>43375568</v>
      </c>
      <c r="E910" s="66">
        <v>1848</v>
      </c>
      <c r="F910" s="67">
        <v>43147.477918321798</v>
      </c>
      <c r="G910" s="66" t="s">
        <v>1024</v>
      </c>
      <c r="H910" s="66" t="s">
        <v>1025</v>
      </c>
      <c r="I910" s="66">
        <v>759</v>
      </c>
      <c r="J910" s="66" t="s">
        <v>1026</v>
      </c>
      <c r="K910" s="66">
        <v>2009</v>
      </c>
      <c r="L910" s="66" t="s">
        <v>1858</v>
      </c>
      <c r="M910" s="66">
        <v>3398564</v>
      </c>
      <c r="N910" s="66" t="s">
        <v>689</v>
      </c>
      <c r="O910" s="66" t="s">
        <v>59</v>
      </c>
      <c r="P910" s="66" t="s">
        <v>691</v>
      </c>
      <c r="Q910" s="66">
        <v>20700100301</v>
      </c>
      <c r="R910" s="66" t="s">
        <v>692</v>
      </c>
      <c r="S910" s="66" t="s">
        <v>26</v>
      </c>
      <c r="T910" s="66">
        <v>1.4</v>
      </c>
      <c r="U910" s="66" t="s">
        <v>9</v>
      </c>
      <c r="V910" s="66">
        <v>1</v>
      </c>
      <c r="W910" s="66" t="s">
        <v>733</v>
      </c>
    </row>
    <row r="911" spans="1:23" x14ac:dyDescent="0.25">
      <c r="A911" s="66" t="s">
        <v>1859</v>
      </c>
      <c r="B911" s="66" t="s">
        <v>1860</v>
      </c>
      <c r="C911" s="66">
        <v>43345</v>
      </c>
      <c r="D911" s="66">
        <v>43374774</v>
      </c>
      <c r="E911" s="66">
        <v>1848</v>
      </c>
      <c r="F911" s="67">
        <v>43147.477918321798</v>
      </c>
      <c r="G911" s="66" t="s">
        <v>1024</v>
      </c>
      <c r="H911" s="66" t="s">
        <v>1025</v>
      </c>
      <c r="I911" s="66">
        <v>759</v>
      </c>
      <c r="J911" s="66" t="s">
        <v>1026</v>
      </c>
      <c r="K911" s="66">
        <v>2009</v>
      </c>
      <c r="L911" s="66" t="s">
        <v>1860</v>
      </c>
      <c r="M911" s="66">
        <v>3398755</v>
      </c>
      <c r="N911" s="66" t="s">
        <v>689</v>
      </c>
      <c r="O911" s="66" t="s">
        <v>147</v>
      </c>
      <c r="P911" s="66" t="s">
        <v>691</v>
      </c>
      <c r="Q911" s="66">
        <v>20802060201</v>
      </c>
      <c r="R911" s="66" t="s">
        <v>692</v>
      </c>
      <c r="S911" s="66" t="s">
        <v>253</v>
      </c>
      <c r="T911" s="66">
        <v>3.69</v>
      </c>
      <c r="U911" s="66" t="s">
        <v>9</v>
      </c>
      <c r="V911" s="66">
        <v>1</v>
      </c>
      <c r="W911" s="66" t="s">
        <v>733</v>
      </c>
    </row>
    <row r="912" spans="1:23" x14ac:dyDescent="0.25">
      <c r="A912" s="66" t="s">
        <v>1861</v>
      </c>
      <c r="B912" s="66" t="s">
        <v>1862</v>
      </c>
      <c r="C912" s="66">
        <v>52748</v>
      </c>
      <c r="D912" s="66">
        <v>43383478</v>
      </c>
      <c r="E912" s="66">
        <v>1848</v>
      </c>
      <c r="F912" s="67">
        <v>43147.477918321798</v>
      </c>
      <c r="G912" s="66" t="s">
        <v>1024</v>
      </c>
      <c r="H912" s="66" t="s">
        <v>1025</v>
      </c>
      <c r="I912" s="66">
        <v>759</v>
      </c>
      <c r="J912" s="66" t="s">
        <v>1026</v>
      </c>
      <c r="K912" s="66">
        <v>2009</v>
      </c>
      <c r="L912" s="66" t="s">
        <v>1862</v>
      </c>
      <c r="M912" s="66">
        <v>3398733</v>
      </c>
      <c r="N912" s="66" t="s">
        <v>689</v>
      </c>
      <c r="O912" s="66" t="s">
        <v>147</v>
      </c>
      <c r="P912" s="66" t="s">
        <v>691</v>
      </c>
      <c r="Q912" s="66">
        <v>20700110105</v>
      </c>
      <c r="R912" s="66" t="s">
        <v>692</v>
      </c>
      <c r="S912" s="66" t="s">
        <v>253</v>
      </c>
      <c r="T912" s="66">
        <v>0.7</v>
      </c>
      <c r="U912" s="66" t="s">
        <v>9</v>
      </c>
      <c r="V912" s="66">
        <v>1</v>
      </c>
      <c r="W912" s="66" t="s">
        <v>733</v>
      </c>
    </row>
    <row r="913" spans="1:23" x14ac:dyDescent="0.25">
      <c r="A913" s="66" t="s">
        <v>1863</v>
      </c>
      <c r="B913" s="66" t="s">
        <v>1864</v>
      </c>
      <c r="C913" s="66">
        <v>31982</v>
      </c>
      <c r="D913" s="66">
        <v>43377142</v>
      </c>
      <c r="E913" s="66">
        <v>1848</v>
      </c>
      <c r="F913" s="67">
        <v>43147.477918321798</v>
      </c>
      <c r="G913" s="66" t="s">
        <v>1024</v>
      </c>
      <c r="H913" s="66" t="s">
        <v>1025</v>
      </c>
      <c r="I913" s="66">
        <v>759</v>
      </c>
      <c r="J913" s="66" t="s">
        <v>1026</v>
      </c>
      <c r="K913" s="66">
        <v>2009</v>
      </c>
      <c r="L913" s="66" t="s">
        <v>1864</v>
      </c>
      <c r="M913" s="66">
        <v>3398587</v>
      </c>
      <c r="N913" s="66" t="s">
        <v>689</v>
      </c>
      <c r="O913" s="66" t="s">
        <v>167</v>
      </c>
      <c r="P913" s="66" t="s">
        <v>691</v>
      </c>
      <c r="Q913" s="66">
        <v>20700110104</v>
      </c>
      <c r="R913" s="66" t="s">
        <v>692</v>
      </c>
      <c r="S913" s="66" t="s">
        <v>26</v>
      </c>
      <c r="T913" s="66">
        <v>8.3000000000000007</v>
      </c>
      <c r="U913" s="66" t="s">
        <v>9</v>
      </c>
      <c r="V913" s="66">
        <v>1</v>
      </c>
      <c r="W913" s="66" t="s">
        <v>733</v>
      </c>
    </row>
    <row r="914" spans="1:23" x14ac:dyDescent="0.25">
      <c r="A914" s="66" t="s">
        <v>1865</v>
      </c>
      <c r="B914" s="66" t="s">
        <v>1866</v>
      </c>
      <c r="C914" s="66">
        <v>63940</v>
      </c>
      <c r="D914" s="66">
        <v>43416281</v>
      </c>
      <c r="E914" s="66">
        <v>1848</v>
      </c>
      <c r="F914" s="67">
        <v>43147.477918321798</v>
      </c>
      <c r="G914" s="66" t="s">
        <v>1024</v>
      </c>
      <c r="H914" s="66" t="s">
        <v>1025</v>
      </c>
      <c r="I914" s="66">
        <v>759</v>
      </c>
      <c r="J914" s="66" t="s">
        <v>1026</v>
      </c>
      <c r="K914" s="66">
        <v>2009</v>
      </c>
      <c r="L914" s="66" t="s">
        <v>1866</v>
      </c>
      <c r="M914" s="66">
        <v>3398586</v>
      </c>
      <c r="N914" s="66" t="s">
        <v>689</v>
      </c>
      <c r="O914" s="66" t="s">
        <v>167</v>
      </c>
      <c r="P914" s="66" t="s">
        <v>691</v>
      </c>
      <c r="Q914" s="66">
        <v>20700110201</v>
      </c>
      <c r="R914" s="66" t="s">
        <v>692</v>
      </c>
      <c r="S914" s="66" t="s">
        <v>26</v>
      </c>
      <c r="T914" s="66">
        <v>5.3</v>
      </c>
      <c r="U914" s="66" t="s">
        <v>9</v>
      </c>
      <c r="V914" s="66">
        <v>1</v>
      </c>
      <c r="W914" s="66" t="s">
        <v>733</v>
      </c>
    </row>
    <row r="915" spans="1:23" x14ac:dyDescent="0.25">
      <c r="A915" s="66" t="s">
        <v>1867</v>
      </c>
      <c r="B915" s="66" t="s">
        <v>1868</v>
      </c>
      <c r="C915" s="66">
        <v>65679</v>
      </c>
      <c r="D915" s="66">
        <v>43416294</v>
      </c>
      <c r="E915" s="66">
        <v>1848</v>
      </c>
      <c r="F915" s="67">
        <v>43147.477918321798</v>
      </c>
      <c r="G915" s="66" t="s">
        <v>1024</v>
      </c>
      <c r="H915" s="66" t="s">
        <v>1025</v>
      </c>
      <c r="I915" s="66">
        <v>759</v>
      </c>
      <c r="J915" s="66" t="s">
        <v>1026</v>
      </c>
      <c r="K915" s="66">
        <v>2009</v>
      </c>
      <c r="L915" s="66" t="s">
        <v>1868</v>
      </c>
      <c r="M915" s="66">
        <v>3398799</v>
      </c>
      <c r="N915" s="66" t="s">
        <v>689</v>
      </c>
      <c r="O915" s="66" t="s">
        <v>231</v>
      </c>
      <c r="P915" s="66" t="s">
        <v>691</v>
      </c>
      <c r="Q915" s="66">
        <v>20700110201</v>
      </c>
      <c r="R915" s="66" t="s">
        <v>692</v>
      </c>
      <c r="S915" s="66" t="s">
        <v>379</v>
      </c>
      <c r="T915" s="66">
        <v>3.5</v>
      </c>
      <c r="U915" s="66" t="s">
        <v>9</v>
      </c>
      <c r="V915" s="66">
        <v>1</v>
      </c>
      <c r="W915" s="66" t="s">
        <v>733</v>
      </c>
    </row>
    <row r="916" spans="1:23" x14ac:dyDescent="0.25">
      <c r="A916" s="66" t="s">
        <v>1869</v>
      </c>
      <c r="B916" s="66" t="s">
        <v>1870</v>
      </c>
      <c r="C916" s="66">
        <v>52858</v>
      </c>
      <c r="D916" s="66">
        <v>43383477</v>
      </c>
      <c r="E916" s="66">
        <v>1848</v>
      </c>
      <c r="F916" s="67">
        <v>43147.477918321798</v>
      </c>
      <c r="G916" s="66" t="s">
        <v>1024</v>
      </c>
      <c r="H916" s="66" t="s">
        <v>1025</v>
      </c>
      <c r="I916" s="66">
        <v>759</v>
      </c>
      <c r="J916" s="66" t="s">
        <v>1026</v>
      </c>
      <c r="K916" s="66">
        <v>2009</v>
      </c>
      <c r="L916" s="66" t="s">
        <v>1870</v>
      </c>
      <c r="M916" s="66">
        <v>3398591</v>
      </c>
      <c r="N916" s="66" t="s">
        <v>689</v>
      </c>
      <c r="O916" s="66" t="s">
        <v>46</v>
      </c>
      <c r="P916" s="66" t="s">
        <v>691</v>
      </c>
      <c r="Q916" s="66">
        <v>20802060201</v>
      </c>
      <c r="R916" s="66" t="s">
        <v>692</v>
      </c>
      <c r="S916" s="66" t="s">
        <v>26</v>
      </c>
      <c r="T916" s="66">
        <v>4.6900000000000004</v>
      </c>
      <c r="U916" s="66" t="s">
        <v>9</v>
      </c>
      <c r="V916" s="66">
        <v>1</v>
      </c>
      <c r="W916" s="66" t="s">
        <v>733</v>
      </c>
    </row>
    <row r="917" spans="1:23" x14ac:dyDescent="0.25">
      <c r="A917" s="66" t="s">
        <v>1871</v>
      </c>
      <c r="B917" s="66" t="s">
        <v>1872</v>
      </c>
      <c r="C917" s="66">
        <v>50432</v>
      </c>
      <c r="D917" s="66">
        <v>43375570</v>
      </c>
      <c r="E917" s="66">
        <v>1848</v>
      </c>
      <c r="F917" s="67">
        <v>43147.477918321798</v>
      </c>
      <c r="G917" s="66" t="s">
        <v>1024</v>
      </c>
      <c r="H917" s="66" t="s">
        <v>1025</v>
      </c>
      <c r="I917" s="66">
        <v>759</v>
      </c>
      <c r="J917" s="66" t="s">
        <v>1026</v>
      </c>
      <c r="K917" s="66">
        <v>2009</v>
      </c>
      <c r="L917" s="66" t="s">
        <v>1872</v>
      </c>
      <c r="M917" s="66">
        <v>3398590</v>
      </c>
      <c r="N917" s="66" t="s">
        <v>689</v>
      </c>
      <c r="O917" s="66" t="s">
        <v>46</v>
      </c>
      <c r="P917" s="66" t="s">
        <v>691</v>
      </c>
      <c r="Q917" s="66">
        <v>20802060201</v>
      </c>
      <c r="R917" s="66" t="s">
        <v>692</v>
      </c>
      <c r="S917" s="66" t="s">
        <v>26</v>
      </c>
      <c r="T917" s="66">
        <v>12.09</v>
      </c>
      <c r="U917" s="66" t="s">
        <v>9</v>
      </c>
      <c r="V917" s="66">
        <v>1</v>
      </c>
      <c r="W917" s="66" t="s">
        <v>733</v>
      </c>
    </row>
    <row r="918" spans="1:23" x14ac:dyDescent="0.25">
      <c r="A918" s="66" t="s">
        <v>1873</v>
      </c>
      <c r="B918" s="66" t="s">
        <v>1874</v>
      </c>
      <c r="C918" s="66">
        <v>44179</v>
      </c>
      <c r="D918" s="66">
        <v>43374668</v>
      </c>
      <c r="E918" s="66">
        <v>1848</v>
      </c>
      <c r="F918" s="67">
        <v>43147.477918321798</v>
      </c>
      <c r="G918" s="66" t="s">
        <v>1024</v>
      </c>
      <c r="H918" s="66" t="s">
        <v>1025</v>
      </c>
      <c r="I918" s="66">
        <v>759</v>
      </c>
      <c r="J918" s="66" t="s">
        <v>1026</v>
      </c>
      <c r="K918" s="66">
        <v>2009</v>
      </c>
      <c r="L918" s="66" t="s">
        <v>1874</v>
      </c>
      <c r="M918" s="66">
        <v>3399029</v>
      </c>
      <c r="N918" s="66" t="s">
        <v>689</v>
      </c>
      <c r="O918" s="66" t="s">
        <v>66</v>
      </c>
      <c r="P918" s="66" t="s">
        <v>691</v>
      </c>
      <c r="Q918" s="66">
        <v>20802060201</v>
      </c>
      <c r="R918" s="66" t="s">
        <v>692</v>
      </c>
      <c r="S918" s="66" t="s">
        <v>48</v>
      </c>
      <c r="T918" s="66">
        <v>2.54</v>
      </c>
      <c r="U918" s="66" t="s">
        <v>9</v>
      </c>
      <c r="V918" s="66">
        <v>1</v>
      </c>
      <c r="W918" s="66" t="s">
        <v>733</v>
      </c>
    </row>
    <row r="919" spans="1:23" x14ac:dyDescent="0.25">
      <c r="A919" s="66" t="s">
        <v>1875</v>
      </c>
      <c r="B919" s="66" t="s">
        <v>1876</v>
      </c>
      <c r="C919" s="66">
        <v>46766</v>
      </c>
      <c r="D919" s="66">
        <v>43379186</v>
      </c>
      <c r="E919" s="66">
        <v>1848</v>
      </c>
      <c r="F919" s="67">
        <v>43147.477918321798</v>
      </c>
      <c r="G919" s="66" t="s">
        <v>1024</v>
      </c>
      <c r="H919" s="66" t="s">
        <v>1025</v>
      </c>
      <c r="I919" s="66">
        <v>759</v>
      </c>
      <c r="J919" s="66" t="s">
        <v>1026</v>
      </c>
      <c r="K919" s="66">
        <v>2009</v>
      </c>
      <c r="L919" s="66" t="s">
        <v>1876</v>
      </c>
      <c r="M919" s="66">
        <v>3399028</v>
      </c>
      <c r="N919" s="66" t="s">
        <v>689</v>
      </c>
      <c r="O919" s="66" t="s">
        <v>66</v>
      </c>
      <c r="P919" s="66" t="s">
        <v>691</v>
      </c>
      <c r="Q919" s="66">
        <v>20802060201</v>
      </c>
      <c r="R919" s="66" t="s">
        <v>692</v>
      </c>
      <c r="S919" s="66" t="s">
        <v>48</v>
      </c>
      <c r="T919" s="66">
        <v>1.25</v>
      </c>
      <c r="U919" s="66" t="s">
        <v>9</v>
      </c>
      <c r="V919" s="66">
        <v>1</v>
      </c>
      <c r="W919" s="66" t="s">
        <v>733</v>
      </c>
    </row>
    <row r="920" spans="1:23" x14ac:dyDescent="0.25">
      <c r="A920" s="66" t="s">
        <v>1877</v>
      </c>
      <c r="B920" s="66" t="s">
        <v>1878</v>
      </c>
      <c r="C920" s="66">
        <v>44199</v>
      </c>
      <c r="D920" s="66">
        <v>43378653</v>
      </c>
      <c r="E920" s="66">
        <v>1848</v>
      </c>
      <c r="F920" s="67">
        <v>43147.477918321798</v>
      </c>
      <c r="G920" s="66" t="s">
        <v>1024</v>
      </c>
      <c r="H920" s="66" t="s">
        <v>1025</v>
      </c>
      <c r="I920" s="66">
        <v>759</v>
      </c>
      <c r="J920" s="66" t="s">
        <v>1026</v>
      </c>
      <c r="K920" s="66">
        <v>2009</v>
      </c>
      <c r="L920" s="66" t="s">
        <v>1878</v>
      </c>
      <c r="M920" s="66">
        <v>3398782</v>
      </c>
      <c r="N920" s="66" t="s">
        <v>689</v>
      </c>
      <c r="O920" s="66" t="s">
        <v>237</v>
      </c>
      <c r="P920" s="66" t="s">
        <v>691</v>
      </c>
      <c r="Q920" s="66">
        <v>20802060201</v>
      </c>
      <c r="R920" s="66" t="s">
        <v>692</v>
      </c>
      <c r="S920" s="66" t="s">
        <v>26</v>
      </c>
      <c r="T920" s="66">
        <v>17.14</v>
      </c>
      <c r="U920" s="66" t="s">
        <v>9</v>
      </c>
      <c r="V920" s="66">
        <v>1</v>
      </c>
      <c r="W920" s="66" t="s">
        <v>733</v>
      </c>
    </row>
    <row r="921" spans="1:23" x14ac:dyDescent="0.25">
      <c r="A921" s="66" t="s">
        <v>1879</v>
      </c>
      <c r="B921" s="66" t="s">
        <v>1880</v>
      </c>
      <c r="C921" s="66">
        <v>54784</v>
      </c>
      <c r="D921" s="66">
        <v>43383486</v>
      </c>
      <c r="E921" s="66">
        <v>1848</v>
      </c>
      <c r="F921" s="67">
        <v>43147.477918321798</v>
      </c>
      <c r="G921" s="66" t="s">
        <v>1024</v>
      </c>
      <c r="H921" s="66" t="s">
        <v>1025</v>
      </c>
      <c r="I921" s="66">
        <v>759</v>
      </c>
      <c r="J921" s="66" t="s">
        <v>1026</v>
      </c>
      <c r="K921" s="66">
        <v>2009</v>
      </c>
      <c r="L921" s="66" t="s">
        <v>1880</v>
      </c>
      <c r="M921" s="66">
        <v>3398781</v>
      </c>
      <c r="N921" s="66" t="s">
        <v>689</v>
      </c>
      <c r="O921" s="66" t="s">
        <v>237</v>
      </c>
      <c r="P921" s="66" t="s">
        <v>691</v>
      </c>
      <c r="Q921" s="66">
        <v>20802060201</v>
      </c>
      <c r="R921" s="66" t="s">
        <v>692</v>
      </c>
      <c r="S921" s="66" t="s">
        <v>26</v>
      </c>
      <c r="T921" s="66">
        <v>8.0299999999999994</v>
      </c>
      <c r="U921" s="66" t="s">
        <v>9</v>
      </c>
      <c r="V921" s="66">
        <v>1</v>
      </c>
      <c r="W921" s="66" t="s">
        <v>733</v>
      </c>
    </row>
    <row r="922" spans="1:23" x14ac:dyDescent="0.25">
      <c r="A922" s="66" t="s">
        <v>1881</v>
      </c>
      <c r="B922" s="66" t="s">
        <v>1882</v>
      </c>
      <c r="C922" s="66">
        <v>44186</v>
      </c>
      <c r="D922" s="66">
        <v>43374778</v>
      </c>
      <c r="E922" s="66">
        <v>1848</v>
      </c>
      <c r="F922" s="67">
        <v>43147.477918321798</v>
      </c>
      <c r="G922" s="66" t="s">
        <v>1024</v>
      </c>
      <c r="H922" s="66" t="s">
        <v>1025</v>
      </c>
      <c r="I922" s="66">
        <v>759</v>
      </c>
      <c r="J922" s="66" t="s">
        <v>1026</v>
      </c>
      <c r="K922" s="66">
        <v>2009</v>
      </c>
      <c r="L922" s="66" t="s">
        <v>1882</v>
      </c>
      <c r="M922" s="66">
        <v>3398780</v>
      </c>
      <c r="N922" s="66" t="s">
        <v>689</v>
      </c>
      <c r="O922" s="66" t="s">
        <v>237</v>
      </c>
      <c r="P922" s="66" t="s">
        <v>691</v>
      </c>
      <c r="Q922" s="66">
        <v>20802060201</v>
      </c>
      <c r="R922" s="66" t="s">
        <v>692</v>
      </c>
      <c r="S922" s="66" t="s">
        <v>26</v>
      </c>
      <c r="T922" s="66">
        <v>1.26</v>
      </c>
      <c r="U922" s="66" t="s">
        <v>9</v>
      </c>
      <c r="V922" s="66">
        <v>1</v>
      </c>
      <c r="W922" s="66" t="s">
        <v>733</v>
      </c>
    </row>
    <row r="923" spans="1:23" x14ac:dyDescent="0.25">
      <c r="A923" s="66" t="s">
        <v>1883</v>
      </c>
      <c r="B923" s="66" t="s">
        <v>1884</v>
      </c>
      <c r="C923" s="66">
        <v>42476</v>
      </c>
      <c r="D923" s="66">
        <v>43374424</v>
      </c>
      <c r="E923" s="66">
        <v>1848</v>
      </c>
      <c r="F923" s="67">
        <v>43147.477918321798</v>
      </c>
      <c r="G923" s="66" t="s">
        <v>1024</v>
      </c>
      <c r="H923" s="66" t="s">
        <v>1025</v>
      </c>
      <c r="I923" s="66">
        <v>759</v>
      </c>
      <c r="J923" s="66" t="s">
        <v>1026</v>
      </c>
      <c r="K923" s="66">
        <v>2009</v>
      </c>
      <c r="L923" s="66" t="s">
        <v>1884</v>
      </c>
      <c r="M923" s="66">
        <v>3398779</v>
      </c>
      <c r="N923" s="66" t="s">
        <v>689</v>
      </c>
      <c r="O923" s="66" t="s">
        <v>237</v>
      </c>
      <c r="P923" s="66" t="s">
        <v>691</v>
      </c>
      <c r="Q923" s="66">
        <v>20802071001</v>
      </c>
      <c r="R923" s="66" t="s">
        <v>692</v>
      </c>
      <c r="S923" s="66" t="s">
        <v>26</v>
      </c>
      <c r="T923" s="66">
        <v>63.94</v>
      </c>
      <c r="U923" s="66" t="s">
        <v>9</v>
      </c>
      <c r="V923" s="66">
        <v>1</v>
      </c>
      <c r="W923" s="66" t="s">
        <v>733</v>
      </c>
    </row>
    <row r="924" spans="1:23" x14ac:dyDescent="0.25">
      <c r="A924" s="66" t="s">
        <v>1885</v>
      </c>
      <c r="B924" s="66" t="s">
        <v>1886</v>
      </c>
      <c r="C924" s="66">
        <v>44185</v>
      </c>
      <c r="D924" s="66">
        <v>43374777</v>
      </c>
      <c r="E924" s="66">
        <v>1848</v>
      </c>
      <c r="F924" s="67">
        <v>43147.477918321798</v>
      </c>
      <c r="G924" s="66" t="s">
        <v>1024</v>
      </c>
      <c r="H924" s="66" t="s">
        <v>1025</v>
      </c>
      <c r="I924" s="66">
        <v>759</v>
      </c>
      <c r="J924" s="66" t="s">
        <v>1026</v>
      </c>
      <c r="K924" s="66">
        <v>2009</v>
      </c>
      <c r="L924" s="66" t="s">
        <v>1886</v>
      </c>
      <c r="M924" s="66">
        <v>3398778</v>
      </c>
      <c r="N924" s="66" t="s">
        <v>689</v>
      </c>
      <c r="O924" s="66" t="s">
        <v>237</v>
      </c>
      <c r="P924" s="66" t="s">
        <v>691</v>
      </c>
      <c r="Q924" s="66">
        <v>20802071001</v>
      </c>
      <c r="R924" s="66" t="s">
        <v>692</v>
      </c>
      <c r="S924" s="66" t="s">
        <v>26</v>
      </c>
      <c r="T924" s="66">
        <v>33.299999999999997</v>
      </c>
      <c r="U924" s="66" t="s">
        <v>9</v>
      </c>
      <c r="V924" s="66">
        <v>1</v>
      </c>
      <c r="W924" s="66" t="s">
        <v>733</v>
      </c>
    </row>
    <row r="925" spans="1:23" x14ac:dyDescent="0.25">
      <c r="A925" s="66" t="s">
        <v>1887</v>
      </c>
      <c r="B925" s="66" t="s">
        <v>1888</v>
      </c>
      <c r="C925" s="66">
        <v>46780</v>
      </c>
      <c r="D925" s="66">
        <v>43375575</v>
      </c>
      <c r="E925" s="66">
        <v>1848</v>
      </c>
      <c r="F925" s="67">
        <v>43147.477918321798</v>
      </c>
      <c r="G925" s="66" t="s">
        <v>1024</v>
      </c>
      <c r="H925" s="66" t="s">
        <v>1025</v>
      </c>
      <c r="I925" s="66">
        <v>759</v>
      </c>
      <c r="J925" s="66" t="s">
        <v>1026</v>
      </c>
      <c r="K925" s="66">
        <v>2009</v>
      </c>
      <c r="L925" s="66" t="s">
        <v>1888</v>
      </c>
      <c r="M925" s="66">
        <v>3398777</v>
      </c>
      <c r="N925" s="66" t="s">
        <v>689</v>
      </c>
      <c r="O925" s="66" t="s">
        <v>237</v>
      </c>
      <c r="P925" s="66" t="s">
        <v>691</v>
      </c>
      <c r="Q925" s="66">
        <v>20802071001</v>
      </c>
      <c r="R925" s="66" t="s">
        <v>692</v>
      </c>
      <c r="S925" s="66" t="s">
        <v>26</v>
      </c>
      <c r="T925" s="66">
        <v>28.22</v>
      </c>
      <c r="U925" s="66" t="s">
        <v>9</v>
      </c>
      <c r="V925" s="66">
        <v>1</v>
      </c>
      <c r="W925" s="66" t="s">
        <v>733</v>
      </c>
    </row>
    <row r="926" spans="1:23" x14ac:dyDescent="0.25">
      <c r="A926" s="66" t="s">
        <v>1889</v>
      </c>
      <c r="B926" s="66" t="s">
        <v>1890</v>
      </c>
      <c r="C926" s="66">
        <v>43307</v>
      </c>
      <c r="D926" s="66">
        <v>43378652</v>
      </c>
      <c r="E926" s="66">
        <v>1848</v>
      </c>
      <c r="F926" s="67">
        <v>43147.477918321798</v>
      </c>
      <c r="G926" s="66" t="s">
        <v>1024</v>
      </c>
      <c r="H926" s="66" t="s">
        <v>1025</v>
      </c>
      <c r="I926" s="66">
        <v>759</v>
      </c>
      <c r="J926" s="66" t="s">
        <v>1026</v>
      </c>
      <c r="K926" s="66">
        <v>2009</v>
      </c>
      <c r="L926" s="66" t="s">
        <v>1890</v>
      </c>
      <c r="M926" s="66">
        <v>3398776</v>
      </c>
      <c r="N926" s="66" t="s">
        <v>689</v>
      </c>
      <c r="O926" s="66" t="s">
        <v>237</v>
      </c>
      <c r="P926" s="66" t="s">
        <v>691</v>
      </c>
      <c r="Q926" s="66">
        <v>20802071001</v>
      </c>
      <c r="R926" s="66" t="s">
        <v>692</v>
      </c>
      <c r="S926" s="66" t="s">
        <v>26</v>
      </c>
      <c r="T926" s="66">
        <v>21.38</v>
      </c>
      <c r="U926" s="66" t="s">
        <v>9</v>
      </c>
      <c r="V926" s="66">
        <v>1</v>
      </c>
      <c r="W926" s="66" t="s">
        <v>733</v>
      </c>
    </row>
    <row r="927" spans="1:23" x14ac:dyDescent="0.25">
      <c r="A927" s="66" t="s">
        <v>1891</v>
      </c>
      <c r="B927" s="66" t="s">
        <v>1892</v>
      </c>
      <c r="C927" s="66">
        <v>44851</v>
      </c>
      <c r="D927" s="66">
        <v>43378934</v>
      </c>
      <c r="E927" s="66">
        <v>1848</v>
      </c>
      <c r="F927" s="67">
        <v>43147.477918321798</v>
      </c>
      <c r="G927" s="66" t="s">
        <v>1024</v>
      </c>
      <c r="H927" s="66" t="s">
        <v>1025</v>
      </c>
      <c r="I927" s="66">
        <v>759</v>
      </c>
      <c r="J927" s="66" t="s">
        <v>1026</v>
      </c>
      <c r="K927" s="66">
        <v>2009</v>
      </c>
      <c r="L927" s="66" t="s">
        <v>1892</v>
      </c>
      <c r="M927" s="66">
        <v>3398775</v>
      </c>
      <c r="N927" s="66" t="s">
        <v>689</v>
      </c>
      <c r="O927" s="66" t="s">
        <v>237</v>
      </c>
      <c r="P927" s="66" t="s">
        <v>691</v>
      </c>
      <c r="Q927" s="66">
        <v>20802071001</v>
      </c>
      <c r="R927" s="66" t="s">
        <v>692</v>
      </c>
      <c r="S927" s="66" t="s">
        <v>26</v>
      </c>
      <c r="T927" s="66">
        <v>18.43</v>
      </c>
      <c r="U927" s="66" t="s">
        <v>9</v>
      </c>
      <c r="V927" s="66">
        <v>1</v>
      </c>
      <c r="W927" s="66" t="s">
        <v>733</v>
      </c>
    </row>
    <row r="928" spans="1:23" x14ac:dyDescent="0.25">
      <c r="A928" s="66" t="s">
        <v>1893</v>
      </c>
      <c r="B928" s="66" t="s">
        <v>1894</v>
      </c>
      <c r="C928" s="66">
        <v>46339</v>
      </c>
      <c r="D928" s="66">
        <v>43378933</v>
      </c>
      <c r="E928" s="66">
        <v>1848</v>
      </c>
      <c r="F928" s="67">
        <v>43147.477918321798</v>
      </c>
      <c r="G928" s="66" t="s">
        <v>1024</v>
      </c>
      <c r="H928" s="66" t="s">
        <v>1025</v>
      </c>
      <c r="I928" s="66">
        <v>759</v>
      </c>
      <c r="J928" s="66" t="s">
        <v>1026</v>
      </c>
      <c r="K928" s="66">
        <v>2009</v>
      </c>
      <c r="L928" s="66" t="s">
        <v>1894</v>
      </c>
      <c r="M928" s="66">
        <v>3398774</v>
      </c>
      <c r="N928" s="66" t="s">
        <v>689</v>
      </c>
      <c r="O928" s="66" t="s">
        <v>237</v>
      </c>
      <c r="P928" s="66" t="s">
        <v>691</v>
      </c>
      <c r="Q928" s="66">
        <v>20802071001</v>
      </c>
      <c r="R928" s="66" t="s">
        <v>692</v>
      </c>
      <c r="S928" s="66" t="s">
        <v>26</v>
      </c>
      <c r="T928" s="66">
        <v>7.48</v>
      </c>
      <c r="U928" s="66" t="s">
        <v>9</v>
      </c>
      <c r="V928" s="66">
        <v>1</v>
      </c>
      <c r="W928" s="66" t="s">
        <v>733</v>
      </c>
    </row>
    <row r="929" spans="1:23" x14ac:dyDescent="0.25">
      <c r="A929" s="66" t="s">
        <v>1895</v>
      </c>
      <c r="B929" s="66" t="s">
        <v>1896</v>
      </c>
      <c r="C929" s="66">
        <v>48307</v>
      </c>
      <c r="D929" s="66">
        <v>43375574</v>
      </c>
      <c r="E929" s="66">
        <v>1848</v>
      </c>
      <c r="F929" s="67">
        <v>43147.477918321798</v>
      </c>
      <c r="G929" s="66" t="s">
        <v>1024</v>
      </c>
      <c r="H929" s="66" t="s">
        <v>1025</v>
      </c>
      <c r="I929" s="66">
        <v>759</v>
      </c>
      <c r="J929" s="66" t="s">
        <v>1026</v>
      </c>
      <c r="K929" s="66">
        <v>2009</v>
      </c>
      <c r="L929" s="66" t="s">
        <v>1896</v>
      </c>
      <c r="M929" s="66">
        <v>3398773</v>
      </c>
      <c r="N929" s="66" t="s">
        <v>689</v>
      </c>
      <c r="O929" s="66" t="s">
        <v>237</v>
      </c>
      <c r="P929" s="66" t="s">
        <v>691</v>
      </c>
      <c r="Q929" s="66">
        <v>20802060201</v>
      </c>
      <c r="R929" s="66" t="s">
        <v>692</v>
      </c>
      <c r="S929" s="66" t="s">
        <v>26</v>
      </c>
      <c r="T929" s="66">
        <v>6.4</v>
      </c>
      <c r="U929" s="66" t="s">
        <v>9</v>
      </c>
      <c r="V929" s="66">
        <v>1</v>
      </c>
      <c r="W929" s="66" t="s">
        <v>733</v>
      </c>
    </row>
    <row r="930" spans="1:23" x14ac:dyDescent="0.25">
      <c r="A930" s="66" t="s">
        <v>1897</v>
      </c>
      <c r="B930" s="66" t="s">
        <v>1898</v>
      </c>
      <c r="C930" s="66">
        <v>63941</v>
      </c>
      <c r="D930" s="66">
        <v>43416292</v>
      </c>
      <c r="E930" s="66">
        <v>1848</v>
      </c>
      <c r="F930" s="67">
        <v>43147.477918321798</v>
      </c>
      <c r="G930" s="66" t="s">
        <v>1024</v>
      </c>
      <c r="H930" s="66" t="s">
        <v>1025</v>
      </c>
      <c r="I930" s="66">
        <v>759</v>
      </c>
      <c r="J930" s="66" t="s">
        <v>1026</v>
      </c>
      <c r="K930" s="66">
        <v>2009</v>
      </c>
      <c r="L930" s="66" t="s">
        <v>1898</v>
      </c>
      <c r="M930" s="66">
        <v>3398772</v>
      </c>
      <c r="N930" s="66" t="s">
        <v>689</v>
      </c>
      <c r="O930" s="66" t="s">
        <v>237</v>
      </c>
      <c r="P930" s="66" t="s">
        <v>691</v>
      </c>
      <c r="Q930" s="66">
        <v>20802071001</v>
      </c>
      <c r="R930" s="66" t="s">
        <v>692</v>
      </c>
      <c r="S930" s="66" t="s">
        <v>26</v>
      </c>
      <c r="T930" s="66">
        <v>4.32</v>
      </c>
      <c r="U930" s="66" t="s">
        <v>9</v>
      </c>
      <c r="V930" s="66">
        <v>1</v>
      </c>
      <c r="W930" s="66" t="s">
        <v>733</v>
      </c>
    </row>
    <row r="931" spans="1:23" x14ac:dyDescent="0.25">
      <c r="A931" s="66" t="s">
        <v>1899</v>
      </c>
      <c r="B931" s="66" t="s">
        <v>1900</v>
      </c>
      <c r="C931" s="66">
        <v>46656</v>
      </c>
      <c r="D931" s="66">
        <v>43379185</v>
      </c>
      <c r="E931" s="66">
        <v>1848</v>
      </c>
      <c r="F931" s="67">
        <v>43147.477918321798</v>
      </c>
      <c r="G931" s="66" t="s">
        <v>1024</v>
      </c>
      <c r="H931" s="66" t="s">
        <v>1025</v>
      </c>
      <c r="I931" s="66">
        <v>759</v>
      </c>
      <c r="J931" s="66" t="s">
        <v>1026</v>
      </c>
      <c r="K931" s="66">
        <v>2009</v>
      </c>
      <c r="L931" s="66" t="s">
        <v>1900</v>
      </c>
      <c r="M931" s="66">
        <v>3399027</v>
      </c>
      <c r="N931" s="66" t="s">
        <v>689</v>
      </c>
      <c r="O931" s="66" t="s">
        <v>66</v>
      </c>
      <c r="P931" s="66" t="s">
        <v>691</v>
      </c>
      <c r="Q931" s="66">
        <v>20801050401</v>
      </c>
      <c r="R931" s="66" t="s">
        <v>692</v>
      </c>
      <c r="S931" s="66" t="s">
        <v>48</v>
      </c>
      <c r="T931" s="66">
        <v>1.5</v>
      </c>
      <c r="U931" s="66" t="s">
        <v>9</v>
      </c>
      <c r="V931" s="66">
        <v>1</v>
      </c>
      <c r="W931" s="66" t="s">
        <v>733</v>
      </c>
    </row>
    <row r="932" spans="1:23" x14ac:dyDescent="0.25">
      <c r="A932" s="66" t="s">
        <v>1901</v>
      </c>
      <c r="B932" s="66" t="s">
        <v>1902</v>
      </c>
      <c r="C932" s="66">
        <v>49350</v>
      </c>
      <c r="D932" s="66">
        <v>43379184</v>
      </c>
      <c r="E932" s="66">
        <v>1848</v>
      </c>
      <c r="F932" s="67">
        <v>43147.477918321798</v>
      </c>
      <c r="G932" s="66" t="s">
        <v>1024</v>
      </c>
      <c r="H932" s="66" t="s">
        <v>1025</v>
      </c>
      <c r="I932" s="66">
        <v>759</v>
      </c>
      <c r="J932" s="66" t="s">
        <v>1026</v>
      </c>
      <c r="K932" s="66">
        <v>2009</v>
      </c>
      <c r="L932" s="66" t="s">
        <v>1902</v>
      </c>
      <c r="M932" s="66">
        <v>3399026</v>
      </c>
      <c r="N932" s="66" t="s">
        <v>689</v>
      </c>
      <c r="O932" s="66" t="s">
        <v>66</v>
      </c>
      <c r="P932" s="66" t="s">
        <v>691</v>
      </c>
      <c r="Q932" s="66">
        <v>20801050401</v>
      </c>
      <c r="R932" s="66" t="s">
        <v>692</v>
      </c>
      <c r="S932" s="66" t="s">
        <v>48</v>
      </c>
      <c r="T932" s="66">
        <v>1.2</v>
      </c>
      <c r="U932" s="66" t="s">
        <v>9</v>
      </c>
      <c r="V932" s="66">
        <v>1</v>
      </c>
      <c r="W932" s="66" t="s">
        <v>733</v>
      </c>
    </row>
    <row r="933" spans="1:23" x14ac:dyDescent="0.25">
      <c r="A933" s="66" t="s">
        <v>1903</v>
      </c>
      <c r="B933" s="66" t="s">
        <v>1904</v>
      </c>
      <c r="C933" s="66">
        <v>34975</v>
      </c>
      <c r="D933" s="66">
        <v>43377486</v>
      </c>
      <c r="E933" s="66">
        <v>1848</v>
      </c>
      <c r="F933" s="67">
        <v>43147.477918321798</v>
      </c>
      <c r="G933" s="66" t="s">
        <v>1024</v>
      </c>
      <c r="H933" s="66" t="s">
        <v>1025</v>
      </c>
      <c r="I933" s="66">
        <v>759</v>
      </c>
      <c r="J933" s="66" t="s">
        <v>1026</v>
      </c>
      <c r="K933" s="66">
        <v>2009</v>
      </c>
      <c r="L933" s="66" t="s">
        <v>1904</v>
      </c>
      <c r="M933" s="66">
        <v>3399025</v>
      </c>
      <c r="N933" s="66" t="s">
        <v>689</v>
      </c>
      <c r="O933" s="66" t="s">
        <v>66</v>
      </c>
      <c r="P933" s="66" t="s">
        <v>691</v>
      </c>
      <c r="Q933" s="66">
        <v>20801050401</v>
      </c>
      <c r="R933" s="66" t="s">
        <v>692</v>
      </c>
      <c r="S933" s="66" t="s">
        <v>48</v>
      </c>
      <c r="T933" s="66">
        <v>1</v>
      </c>
      <c r="U933" s="66" t="s">
        <v>9</v>
      </c>
      <c r="V933" s="66">
        <v>1</v>
      </c>
      <c r="W933" s="66" t="s">
        <v>733</v>
      </c>
    </row>
    <row r="934" spans="1:23" x14ac:dyDescent="0.25">
      <c r="A934" s="66" t="s">
        <v>1905</v>
      </c>
      <c r="B934" s="66" t="s">
        <v>1906</v>
      </c>
      <c r="C934" s="66">
        <v>37098</v>
      </c>
      <c r="D934" s="66">
        <v>43377485</v>
      </c>
      <c r="E934" s="66">
        <v>1848</v>
      </c>
      <c r="F934" s="67">
        <v>43147.477918321798</v>
      </c>
      <c r="G934" s="66" t="s">
        <v>1024</v>
      </c>
      <c r="H934" s="66" t="s">
        <v>1025</v>
      </c>
      <c r="I934" s="66">
        <v>759</v>
      </c>
      <c r="J934" s="66" t="s">
        <v>1026</v>
      </c>
      <c r="K934" s="66">
        <v>2009</v>
      </c>
      <c r="L934" s="66" t="s">
        <v>1906</v>
      </c>
      <c r="M934" s="66">
        <v>3399024</v>
      </c>
      <c r="N934" s="66" t="s">
        <v>689</v>
      </c>
      <c r="O934" s="66" t="s">
        <v>66</v>
      </c>
      <c r="P934" s="66" t="s">
        <v>691</v>
      </c>
      <c r="Q934" s="66">
        <v>20801050401</v>
      </c>
      <c r="R934" s="66" t="s">
        <v>692</v>
      </c>
      <c r="S934" s="66" t="s">
        <v>48</v>
      </c>
      <c r="T934" s="66">
        <v>0.9</v>
      </c>
      <c r="U934" s="66" t="s">
        <v>9</v>
      </c>
      <c r="V934" s="66">
        <v>1</v>
      </c>
      <c r="W934" s="66" t="s">
        <v>733</v>
      </c>
    </row>
    <row r="935" spans="1:23" x14ac:dyDescent="0.25">
      <c r="A935" s="66" t="s">
        <v>1907</v>
      </c>
      <c r="B935" s="66" t="s">
        <v>1908</v>
      </c>
      <c r="C935" s="66">
        <v>46992</v>
      </c>
      <c r="D935" s="66">
        <v>43379183</v>
      </c>
      <c r="E935" s="66">
        <v>1848</v>
      </c>
      <c r="F935" s="67">
        <v>43147.477918321798</v>
      </c>
      <c r="G935" s="66" t="s">
        <v>1024</v>
      </c>
      <c r="H935" s="66" t="s">
        <v>1025</v>
      </c>
      <c r="I935" s="66">
        <v>759</v>
      </c>
      <c r="J935" s="66" t="s">
        <v>1026</v>
      </c>
      <c r="K935" s="66">
        <v>2009</v>
      </c>
      <c r="L935" s="66" t="s">
        <v>1908</v>
      </c>
      <c r="M935" s="66">
        <v>3399023</v>
      </c>
      <c r="N935" s="66" t="s">
        <v>689</v>
      </c>
      <c r="O935" s="66" t="s">
        <v>66</v>
      </c>
      <c r="P935" s="66" t="s">
        <v>691</v>
      </c>
      <c r="Q935" s="66">
        <v>20801050401</v>
      </c>
      <c r="R935" s="66" t="s">
        <v>692</v>
      </c>
      <c r="S935" s="66" t="s">
        <v>48</v>
      </c>
      <c r="T935" s="66">
        <v>0.9</v>
      </c>
      <c r="U935" s="66" t="s">
        <v>9</v>
      </c>
      <c r="V935" s="66">
        <v>1</v>
      </c>
      <c r="W935" s="66" t="s">
        <v>733</v>
      </c>
    </row>
    <row r="936" spans="1:23" x14ac:dyDescent="0.25">
      <c r="A936" s="66" t="s">
        <v>1909</v>
      </c>
      <c r="B936" s="66" t="s">
        <v>1910</v>
      </c>
      <c r="C936" s="66">
        <v>49539</v>
      </c>
      <c r="D936" s="66">
        <v>43375798</v>
      </c>
      <c r="E936" s="66">
        <v>1848</v>
      </c>
      <c r="F936" s="67">
        <v>43147.477918321798</v>
      </c>
      <c r="G936" s="66" t="s">
        <v>1024</v>
      </c>
      <c r="H936" s="66" t="s">
        <v>1025</v>
      </c>
      <c r="I936" s="66">
        <v>759</v>
      </c>
      <c r="J936" s="66" t="s">
        <v>1026</v>
      </c>
      <c r="K936" s="66">
        <v>2009</v>
      </c>
      <c r="L936" s="66" t="s">
        <v>1910</v>
      </c>
      <c r="M936" s="66">
        <v>3399022</v>
      </c>
      <c r="N936" s="66" t="s">
        <v>689</v>
      </c>
      <c r="O936" s="66" t="s">
        <v>66</v>
      </c>
      <c r="P936" s="66" t="s">
        <v>691</v>
      </c>
      <c r="Q936" s="66">
        <v>20801050401</v>
      </c>
      <c r="R936" s="66" t="s">
        <v>692</v>
      </c>
      <c r="S936" s="66" t="s">
        <v>48</v>
      </c>
      <c r="T936" s="66">
        <v>0.76</v>
      </c>
      <c r="U936" s="66" t="s">
        <v>9</v>
      </c>
      <c r="V936" s="66">
        <v>1</v>
      </c>
      <c r="W936" s="66" t="s">
        <v>733</v>
      </c>
    </row>
    <row r="937" spans="1:23" x14ac:dyDescent="0.25">
      <c r="A937" s="66" t="s">
        <v>1911</v>
      </c>
      <c r="B937" s="66" t="s">
        <v>1912</v>
      </c>
      <c r="C937" s="66">
        <v>45834</v>
      </c>
      <c r="D937" s="66">
        <v>43379182</v>
      </c>
      <c r="E937" s="66">
        <v>1848</v>
      </c>
      <c r="F937" s="67">
        <v>43147.477918321798</v>
      </c>
      <c r="G937" s="66" t="s">
        <v>1024</v>
      </c>
      <c r="H937" s="66" t="s">
        <v>1025</v>
      </c>
      <c r="I937" s="66">
        <v>759</v>
      </c>
      <c r="J937" s="66" t="s">
        <v>1026</v>
      </c>
      <c r="K937" s="66">
        <v>2009</v>
      </c>
      <c r="L937" s="66" t="s">
        <v>1912</v>
      </c>
      <c r="M937" s="66">
        <v>3399021</v>
      </c>
      <c r="N937" s="66" t="s">
        <v>689</v>
      </c>
      <c r="O937" s="66" t="s">
        <v>66</v>
      </c>
      <c r="P937" s="66" t="s">
        <v>691</v>
      </c>
      <c r="Q937" s="66">
        <v>20801050401</v>
      </c>
      <c r="R937" s="66" t="s">
        <v>692</v>
      </c>
      <c r="S937" s="66" t="s">
        <v>48</v>
      </c>
      <c r="T937" s="66">
        <v>0.5</v>
      </c>
      <c r="U937" s="66" t="s">
        <v>9</v>
      </c>
      <c r="V937" s="66">
        <v>1</v>
      </c>
      <c r="W937" s="66" t="s">
        <v>733</v>
      </c>
    </row>
    <row r="938" spans="1:23" x14ac:dyDescent="0.25">
      <c r="A938" s="66" t="s">
        <v>1913</v>
      </c>
      <c r="B938" s="66" t="s">
        <v>1914</v>
      </c>
      <c r="C938" s="66">
        <v>42737</v>
      </c>
      <c r="D938" s="66">
        <v>43378677</v>
      </c>
      <c r="E938" s="66">
        <v>1848</v>
      </c>
      <c r="F938" s="67">
        <v>43147.477918321798</v>
      </c>
      <c r="G938" s="66" t="s">
        <v>1024</v>
      </c>
      <c r="H938" s="66" t="s">
        <v>1025</v>
      </c>
      <c r="I938" s="66">
        <v>759</v>
      </c>
      <c r="J938" s="66" t="s">
        <v>1026</v>
      </c>
      <c r="K938" s="66">
        <v>2009</v>
      </c>
      <c r="L938" s="66" t="s">
        <v>1914</v>
      </c>
      <c r="M938" s="66">
        <v>3399020</v>
      </c>
      <c r="N938" s="66" t="s">
        <v>689</v>
      </c>
      <c r="O938" s="66" t="s">
        <v>66</v>
      </c>
      <c r="P938" s="66" t="s">
        <v>691</v>
      </c>
      <c r="Q938" s="66">
        <v>20801050401</v>
      </c>
      <c r="R938" s="66" t="s">
        <v>692</v>
      </c>
      <c r="S938" s="66" t="s">
        <v>48</v>
      </c>
      <c r="T938" s="66">
        <v>0.4</v>
      </c>
      <c r="U938" s="66" t="s">
        <v>9</v>
      </c>
      <c r="V938" s="66">
        <v>1</v>
      </c>
      <c r="W938" s="66" t="s">
        <v>733</v>
      </c>
    </row>
    <row r="939" spans="1:23" x14ac:dyDescent="0.25">
      <c r="A939" s="66" t="s">
        <v>1915</v>
      </c>
      <c r="B939" s="66" t="s">
        <v>1916</v>
      </c>
      <c r="C939" s="66">
        <v>51581</v>
      </c>
      <c r="D939" s="66">
        <v>43375797</v>
      </c>
      <c r="E939" s="66">
        <v>1848</v>
      </c>
      <c r="F939" s="67">
        <v>43147.477918321798</v>
      </c>
      <c r="G939" s="66" t="s">
        <v>1024</v>
      </c>
      <c r="H939" s="66" t="s">
        <v>1025</v>
      </c>
      <c r="I939" s="66">
        <v>759</v>
      </c>
      <c r="J939" s="66" t="s">
        <v>1026</v>
      </c>
      <c r="K939" s="66">
        <v>2009</v>
      </c>
      <c r="L939" s="66" t="s">
        <v>1916</v>
      </c>
      <c r="M939" s="66">
        <v>3399019</v>
      </c>
      <c r="N939" s="66" t="s">
        <v>689</v>
      </c>
      <c r="O939" s="66" t="s">
        <v>66</v>
      </c>
      <c r="P939" s="66" t="s">
        <v>691</v>
      </c>
      <c r="Q939" s="66">
        <v>20801050401</v>
      </c>
      <c r="R939" s="66" t="s">
        <v>692</v>
      </c>
      <c r="S939" s="66" t="s">
        <v>48</v>
      </c>
      <c r="T939" s="66">
        <v>0.1</v>
      </c>
      <c r="U939" s="66" t="s">
        <v>9</v>
      </c>
      <c r="V939" s="66">
        <v>1</v>
      </c>
      <c r="W939" s="66" t="s">
        <v>733</v>
      </c>
    </row>
    <row r="940" spans="1:23" x14ac:dyDescent="0.25">
      <c r="A940" s="66" t="s">
        <v>1917</v>
      </c>
      <c r="B940" s="66" t="s">
        <v>1918</v>
      </c>
      <c r="C940" s="66">
        <v>65668</v>
      </c>
      <c r="D940" s="66">
        <v>43416315</v>
      </c>
      <c r="E940" s="66">
        <v>1848</v>
      </c>
      <c r="F940" s="67">
        <v>43147.477918321798</v>
      </c>
      <c r="G940" s="66" t="s">
        <v>1024</v>
      </c>
      <c r="H940" s="66" t="s">
        <v>1025</v>
      </c>
      <c r="I940" s="66">
        <v>759</v>
      </c>
      <c r="J940" s="66" t="s">
        <v>1026</v>
      </c>
      <c r="K940" s="66">
        <v>2009</v>
      </c>
      <c r="L940" s="66" t="s">
        <v>1918</v>
      </c>
      <c r="M940" s="66">
        <v>3399018</v>
      </c>
      <c r="N940" s="66" t="s">
        <v>689</v>
      </c>
      <c r="O940" s="66" t="s">
        <v>66</v>
      </c>
      <c r="P940" s="66" t="s">
        <v>691</v>
      </c>
      <c r="Q940" s="66">
        <v>20801050401</v>
      </c>
      <c r="R940" s="66" t="s">
        <v>692</v>
      </c>
      <c r="S940" s="66" t="s">
        <v>48</v>
      </c>
      <c r="T940" s="66">
        <v>0.1</v>
      </c>
      <c r="U940" s="66" t="s">
        <v>9</v>
      </c>
      <c r="V940" s="66">
        <v>1</v>
      </c>
      <c r="W940" s="66" t="s">
        <v>733</v>
      </c>
    </row>
    <row r="941" spans="1:23" x14ac:dyDescent="0.25">
      <c r="A941" s="66" t="s">
        <v>1919</v>
      </c>
      <c r="B941" s="66" t="s">
        <v>1920</v>
      </c>
      <c r="C941" s="66">
        <v>45648</v>
      </c>
      <c r="D941" s="66">
        <v>43374926</v>
      </c>
      <c r="E941" s="66">
        <v>1848</v>
      </c>
      <c r="F941" s="67">
        <v>43147.477918321798</v>
      </c>
      <c r="G941" s="66" t="s">
        <v>1024</v>
      </c>
      <c r="H941" s="66" t="s">
        <v>1025</v>
      </c>
      <c r="I941" s="66">
        <v>759</v>
      </c>
      <c r="J941" s="66" t="s">
        <v>1026</v>
      </c>
      <c r="K941" s="66">
        <v>2009</v>
      </c>
      <c r="L941" s="66" t="s">
        <v>1920</v>
      </c>
      <c r="M941" s="66">
        <v>3399017</v>
      </c>
      <c r="N941" s="66" t="s">
        <v>689</v>
      </c>
      <c r="O941" s="66" t="s">
        <v>66</v>
      </c>
      <c r="P941" s="66" t="s">
        <v>691</v>
      </c>
      <c r="Q941" s="66">
        <v>20801050401</v>
      </c>
      <c r="R941" s="66" t="s">
        <v>692</v>
      </c>
      <c r="S941" s="66" t="s">
        <v>48</v>
      </c>
      <c r="T941" s="66">
        <v>0.1</v>
      </c>
      <c r="U941" s="66" t="s">
        <v>9</v>
      </c>
      <c r="V941" s="66">
        <v>1</v>
      </c>
      <c r="W941" s="66" t="s">
        <v>733</v>
      </c>
    </row>
    <row r="942" spans="1:23" x14ac:dyDescent="0.25">
      <c r="A942" s="66" t="s">
        <v>1921</v>
      </c>
      <c r="B942" s="66" t="s">
        <v>1922</v>
      </c>
      <c r="C942" s="66">
        <v>25275</v>
      </c>
      <c r="D942" s="66">
        <v>43372697</v>
      </c>
      <c r="E942" s="66">
        <v>1846</v>
      </c>
      <c r="F942" s="67">
        <v>43147.442566550897</v>
      </c>
      <c r="G942" s="66" t="s">
        <v>686</v>
      </c>
      <c r="H942" s="66" t="s">
        <v>687</v>
      </c>
      <c r="I942" s="66">
        <v>759</v>
      </c>
      <c r="J942" s="66" t="s">
        <v>688</v>
      </c>
      <c r="K942" s="66">
        <v>2009</v>
      </c>
      <c r="L942" s="66" t="s">
        <v>1922</v>
      </c>
      <c r="M942" s="66">
        <v>3391793</v>
      </c>
      <c r="N942" s="66" t="s">
        <v>689</v>
      </c>
      <c r="O942" s="66" t="s">
        <v>708</v>
      </c>
      <c r="P942" s="66" t="s">
        <v>691</v>
      </c>
      <c r="Q942" s="66">
        <v>20802060201</v>
      </c>
      <c r="R942" s="66" t="s">
        <v>692</v>
      </c>
      <c r="S942" s="66" t="s">
        <v>468</v>
      </c>
      <c r="T942" s="66">
        <v>0.56699999999999995</v>
      </c>
      <c r="U942" s="66" t="s">
        <v>9</v>
      </c>
      <c r="V942" s="66">
        <v>1</v>
      </c>
      <c r="W942" s="66" t="s">
        <v>733</v>
      </c>
    </row>
    <row r="943" spans="1:23" x14ac:dyDescent="0.25">
      <c r="A943" s="66" t="s">
        <v>1921</v>
      </c>
      <c r="B943" s="66" t="s">
        <v>1922</v>
      </c>
      <c r="C943" s="66">
        <v>30585</v>
      </c>
      <c r="D943" s="66">
        <v>43376934</v>
      </c>
      <c r="E943" s="66">
        <v>1846</v>
      </c>
      <c r="F943" s="67">
        <v>43147.442566550897</v>
      </c>
      <c r="G943" s="66" t="s">
        <v>686</v>
      </c>
      <c r="H943" s="66" t="s">
        <v>687</v>
      </c>
      <c r="I943" s="66">
        <v>759</v>
      </c>
      <c r="J943" s="66" t="s">
        <v>688</v>
      </c>
      <c r="K943" s="66">
        <v>2009</v>
      </c>
      <c r="L943" s="66" t="s">
        <v>1922</v>
      </c>
      <c r="M943" s="66">
        <v>3391793</v>
      </c>
      <c r="N943" s="66" t="s">
        <v>689</v>
      </c>
      <c r="O943" s="66" t="s">
        <v>708</v>
      </c>
      <c r="P943" s="66" t="s">
        <v>691</v>
      </c>
      <c r="Q943" s="66">
        <v>20802060201</v>
      </c>
      <c r="R943" s="66" t="s">
        <v>692</v>
      </c>
      <c r="S943" s="66" t="s">
        <v>252</v>
      </c>
      <c r="T943" s="66">
        <v>1.1339999999999999</v>
      </c>
      <c r="U943" s="66" t="s">
        <v>9</v>
      </c>
      <c r="V943" s="66">
        <v>1</v>
      </c>
      <c r="W943" s="66" t="s">
        <v>733</v>
      </c>
    </row>
    <row r="944" spans="1:23" x14ac:dyDescent="0.25">
      <c r="A944" s="66" t="s">
        <v>1921</v>
      </c>
      <c r="B944" s="66" t="s">
        <v>1922</v>
      </c>
      <c r="C944" s="66">
        <v>33370</v>
      </c>
      <c r="D944" s="66">
        <v>43373326</v>
      </c>
      <c r="E944" s="66">
        <v>1846</v>
      </c>
      <c r="F944" s="67">
        <v>43147.442566550897</v>
      </c>
      <c r="G944" s="66" t="s">
        <v>686</v>
      </c>
      <c r="H944" s="66" t="s">
        <v>687</v>
      </c>
      <c r="I944" s="66">
        <v>759</v>
      </c>
      <c r="J944" s="66" t="s">
        <v>688</v>
      </c>
      <c r="K944" s="66">
        <v>2009</v>
      </c>
      <c r="L944" s="66" t="s">
        <v>1922</v>
      </c>
      <c r="M944" s="66">
        <v>3391793</v>
      </c>
      <c r="N944" s="66" t="s">
        <v>689</v>
      </c>
      <c r="O944" s="66" t="s">
        <v>708</v>
      </c>
      <c r="P944" s="66" t="s">
        <v>691</v>
      </c>
      <c r="Q944" s="66">
        <v>20802060201</v>
      </c>
      <c r="R944" s="66" t="s">
        <v>692</v>
      </c>
      <c r="S944" s="66" t="s">
        <v>251</v>
      </c>
      <c r="T944" s="66">
        <v>4.7300000000000002E-2</v>
      </c>
      <c r="U944" s="66" t="s">
        <v>45</v>
      </c>
      <c r="V944" s="66">
        <v>1</v>
      </c>
      <c r="W944" s="66" t="s">
        <v>733</v>
      </c>
    </row>
    <row r="945" spans="1:23" x14ac:dyDescent="0.25">
      <c r="A945" s="66" t="s">
        <v>1923</v>
      </c>
      <c r="B945" s="66" t="s">
        <v>1924</v>
      </c>
      <c r="C945" s="66">
        <v>33233</v>
      </c>
      <c r="D945" s="66">
        <v>43377323</v>
      </c>
      <c r="E945" s="66">
        <v>1847</v>
      </c>
      <c r="F945" s="67">
        <v>43147.451231250001</v>
      </c>
      <c r="G945" s="66" t="s">
        <v>1794</v>
      </c>
      <c r="H945" s="66" t="s">
        <v>1795</v>
      </c>
      <c r="I945" s="66">
        <v>759</v>
      </c>
      <c r="J945" s="66" t="s">
        <v>1796</v>
      </c>
      <c r="K945" s="66">
        <v>2009</v>
      </c>
      <c r="L945" s="66" t="s">
        <v>1924</v>
      </c>
      <c r="M945" s="66">
        <v>3393298</v>
      </c>
      <c r="N945" s="66" t="s">
        <v>689</v>
      </c>
      <c r="O945" s="66" t="s">
        <v>708</v>
      </c>
      <c r="P945" s="66" t="s">
        <v>691</v>
      </c>
      <c r="Q945" s="66">
        <v>20801070203</v>
      </c>
      <c r="R945" s="66" t="s">
        <v>692</v>
      </c>
      <c r="S945" s="66" t="s">
        <v>251</v>
      </c>
      <c r="T945" s="66">
        <v>3.0800000000000001E-2</v>
      </c>
      <c r="U945" s="66" t="s">
        <v>45</v>
      </c>
      <c r="V945" s="66">
        <v>1</v>
      </c>
      <c r="W945" s="66" t="s">
        <v>733</v>
      </c>
    </row>
    <row r="946" spans="1:23" x14ac:dyDescent="0.25">
      <c r="A946" s="66" t="s">
        <v>1923</v>
      </c>
      <c r="B946" s="66" t="s">
        <v>1924</v>
      </c>
      <c r="C946" s="66">
        <v>34292</v>
      </c>
      <c r="D946" s="66">
        <v>43377579</v>
      </c>
      <c r="E946" s="66">
        <v>1847</v>
      </c>
      <c r="F946" s="67">
        <v>43147.451231250001</v>
      </c>
      <c r="G946" s="66" t="s">
        <v>1794</v>
      </c>
      <c r="H946" s="66" t="s">
        <v>1795</v>
      </c>
      <c r="I946" s="66">
        <v>759</v>
      </c>
      <c r="J946" s="66" t="s">
        <v>1796</v>
      </c>
      <c r="K946" s="66">
        <v>2009</v>
      </c>
      <c r="L946" s="66" t="s">
        <v>1924</v>
      </c>
      <c r="M946" s="66">
        <v>3393298</v>
      </c>
      <c r="N946" s="66" t="s">
        <v>689</v>
      </c>
      <c r="O946" s="66" t="s">
        <v>708</v>
      </c>
      <c r="P946" s="66" t="s">
        <v>691</v>
      </c>
      <c r="Q946" s="66">
        <v>20801070203</v>
      </c>
      <c r="R946" s="66" t="s">
        <v>692</v>
      </c>
      <c r="S946" s="66" t="s">
        <v>468</v>
      </c>
      <c r="T946" s="66">
        <v>0.37</v>
      </c>
      <c r="U946" s="66" t="s">
        <v>9</v>
      </c>
      <c r="V946" s="66">
        <v>1</v>
      </c>
      <c r="W946" s="66" t="s">
        <v>733</v>
      </c>
    </row>
    <row r="947" spans="1:23" x14ac:dyDescent="0.25">
      <c r="A947" s="66" t="s">
        <v>1923</v>
      </c>
      <c r="B947" s="66" t="s">
        <v>1924</v>
      </c>
      <c r="C947" s="66">
        <v>34293</v>
      </c>
      <c r="D947" s="66">
        <v>43377580</v>
      </c>
      <c r="E947" s="66">
        <v>1847</v>
      </c>
      <c r="F947" s="67">
        <v>43147.451231250001</v>
      </c>
      <c r="G947" s="66" t="s">
        <v>1794</v>
      </c>
      <c r="H947" s="66" t="s">
        <v>1795</v>
      </c>
      <c r="I947" s="66">
        <v>759</v>
      </c>
      <c r="J947" s="66" t="s">
        <v>1796</v>
      </c>
      <c r="K947" s="66">
        <v>2009</v>
      </c>
      <c r="L947" s="66" t="s">
        <v>1924</v>
      </c>
      <c r="M947" s="66">
        <v>3393298</v>
      </c>
      <c r="N947" s="66" t="s">
        <v>689</v>
      </c>
      <c r="O947" s="66" t="s">
        <v>708</v>
      </c>
      <c r="P947" s="66" t="s">
        <v>691</v>
      </c>
      <c r="Q947" s="66">
        <v>20801070203</v>
      </c>
      <c r="R947" s="66" t="s">
        <v>692</v>
      </c>
      <c r="S947" s="66" t="s">
        <v>252</v>
      </c>
      <c r="T947" s="66">
        <v>0.69</v>
      </c>
      <c r="U947" s="66" t="s">
        <v>9</v>
      </c>
      <c r="V947" s="66">
        <v>1</v>
      </c>
      <c r="W947" s="66" t="s">
        <v>733</v>
      </c>
    </row>
    <row r="948" spans="1:23" x14ac:dyDescent="0.25">
      <c r="A948" s="66" t="s">
        <v>1925</v>
      </c>
      <c r="B948" s="66" t="s">
        <v>1926</v>
      </c>
      <c r="C948" s="66">
        <v>32020</v>
      </c>
      <c r="D948" s="66">
        <v>43377322</v>
      </c>
      <c r="E948" s="66">
        <v>1847</v>
      </c>
      <c r="F948" s="67">
        <v>43147.451231250001</v>
      </c>
      <c r="G948" s="66" t="s">
        <v>1794</v>
      </c>
      <c r="H948" s="66" t="s">
        <v>1795</v>
      </c>
      <c r="I948" s="66">
        <v>759</v>
      </c>
      <c r="J948" s="66" t="s">
        <v>1796</v>
      </c>
      <c r="K948" s="66">
        <v>2009</v>
      </c>
      <c r="L948" s="66" t="s">
        <v>1926</v>
      </c>
      <c r="M948" s="66">
        <v>3393297</v>
      </c>
      <c r="N948" s="66" t="s">
        <v>689</v>
      </c>
      <c r="O948" s="66" t="s">
        <v>708</v>
      </c>
      <c r="P948" s="66" t="s">
        <v>691</v>
      </c>
      <c r="Q948" s="66">
        <v>20801070203</v>
      </c>
      <c r="R948" s="66" t="s">
        <v>692</v>
      </c>
      <c r="S948" s="66" t="s">
        <v>251</v>
      </c>
      <c r="T948" s="66">
        <v>0.04</v>
      </c>
      <c r="U948" s="66" t="s">
        <v>45</v>
      </c>
      <c r="V948" s="66">
        <v>1</v>
      </c>
      <c r="W948" s="66" t="s">
        <v>733</v>
      </c>
    </row>
    <row r="949" spans="1:23" x14ac:dyDescent="0.25">
      <c r="A949" s="66" t="s">
        <v>1925</v>
      </c>
      <c r="B949" s="66" t="s">
        <v>1926</v>
      </c>
      <c r="C949" s="66">
        <v>35211</v>
      </c>
      <c r="D949" s="66">
        <v>43373845</v>
      </c>
      <c r="E949" s="66">
        <v>1847</v>
      </c>
      <c r="F949" s="67">
        <v>43147.451231250001</v>
      </c>
      <c r="G949" s="66" t="s">
        <v>1794</v>
      </c>
      <c r="H949" s="66" t="s">
        <v>1795</v>
      </c>
      <c r="I949" s="66">
        <v>759</v>
      </c>
      <c r="J949" s="66" t="s">
        <v>1796</v>
      </c>
      <c r="K949" s="66">
        <v>2009</v>
      </c>
      <c r="L949" s="66" t="s">
        <v>1926</v>
      </c>
      <c r="M949" s="66">
        <v>3393297</v>
      </c>
      <c r="N949" s="66" t="s">
        <v>689</v>
      </c>
      <c r="O949" s="66" t="s">
        <v>708</v>
      </c>
      <c r="P949" s="66" t="s">
        <v>691</v>
      </c>
      <c r="Q949" s="66">
        <v>20801070203</v>
      </c>
      <c r="R949" s="66" t="s">
        <v>692</v>
      </c>
      <c r="S949" s="66" t="s">
        <v>468</v>
      </c>
      <c r="T949" s="66">
        <v>0.48</v>
      </c>
      <c r="U949" s="66" t="s">
        <v>9</v>
      </c>
      <c r="V949" s="66">
        <v>1</v>
      </c>
      <c r="W949" s="66" t="s">
        <v>733</v>
      </c>
    </row>
    <row r="950" spans="1:23" x14ac:dyDescent="0.25">
      <c r="A950" s="66" t="s">
        <v>1925</v>
      </c>
      <c r="B950" s="66" t="s">
        <v>1926</v>
      </c>
      <c r="C950" s="66">
        <v>42015</v>
      </c>
      <c r="D950" s="66">
        <v>43374581</v>
      </c>
      <c r="E950" s="66">
        <v>1847</v>
      </c>
      <c r="F950" s="67">
        <v>43147.451231250001</v>
      </c>
      <c r="G950" s="66" t="s">
        <v>1794</v>
      </c>
      <c r="H950" s="66" t="s">
        <v>1795</v>
      </c>
      <c r="I950" s="66">
        <v>759</v>
      </c>
      <c r="J950" s="66" t="s">
        <v>1796</v>
      </c>
      <c r="K950" s="66">
        <v>2009</v>
      </c>
      <c r="L950" s="66" t="s">
        <v>1926</v>
      </c>
      <c r="M950" s="66">
        <v>3393297</v>
      </c>
      <c r="N950" s="66" t="s">
        <v>689</v>
      </c>
      <c r="O950" s="66" t="s">
        <v>708</v>
      </c>
      <c r="P950" s="66" t="s">
        <v>691</v>
      </c>
      <c r="Q950" s="66">
        <v>20801070203</v>
      </c>
      <c r="R950" s="66" t="s">
        <v>692</v>
      </c>
      <c r="S950" s="66" t="s">
        <v>252</v>
      </c>
      <c r="T950" s="66">
        <v>2.48</v>
      </c>
      <c r="U950" s="66" t="s">
        <v>9</v>
      </c>
      <c r="V950" s="66">
        <v>1</v>
      </c>
      <c r="W950" s="66" t="s">
        <v>733</v>
      </c>
    </row>
    <row r="951" spans="1:23" x14ac:dyDescent="0.25">
      <c r="A951" s="66" t="s">
        <v>1927</v>
      </c>
      <c r="B951" s="66" t="s">
        <v>1928</v>
      </c>
      <c r="C951" s="66">
        <v>26554</v>
      </c>
      <c r="D951" s="66">
        <v>43372829</v>
      </c>
      <c r="E951" s="66">
        <v>1846</v>
      </c>
      <c r="F951" s="67">
        <v>43147.442566550897</v>
      </c>
      <c r="G951" s="66" t="s">
        <v>686</v>
      </c>
      <c r="H951" s="66" t="s">
        <v>687</v>
      </c>
      <c r="I951" s="66">
        <v>759</v>
      </c>
      <c r="J951" s="66" t="s">
        <v>688</v>
      </c>
      <c r="K951" s="66">
        <v>2009</v>
      </c>
      <c r="L951" s="66" t="s">
        <v>1928</v>
      </c>
      <c r="M951" s="66">
        <v>3391802</v>
      </c>
      <c r="N951" s="66" t="s">
        <v>689</v>
      </c>
      <c r="O951" s="66" t="s">
        <v>690</v>
      </c>
      <c r="P951" s="66" t="s">
        <v>691</v>
      </c>
      <c r="Q951" s="66">
        <v>20802080302</v>
      </c>
      <c r="R951" s="66" t="s">
        <v>692</v>
      </c>
      <c r="S951" s="66" t="s">
        <v>252</v>
      </c>
      <c r="T951" s="66">
        <v>9.51</v>
      </c>
      <c r="U951" s="66" t="s">
        <v>9</v>
      </c>
      <c r="V951" s="66">
        <v>1</v>
      </c>
      <c r="W951" s="66" t="s">
        <v>733</v>
      </c>
    </row>
    <row r="952" spans="1:23" x14ac:dyDescent="0.25">
      <c r="A952" s="66" t="s">
        <v>1927</v>
      </c>
      <c r="B952" s="66" t="s">
        <v>1928</v>
      </c>
      <c r="C952" s="66">
        <v>29849</v>
      </c>
      <c r="D952" s="66">
        <v>43376936</v>
      </c>
      <c r="E952" s="66">
        <v>1846</v>
      </c>
      <c r="F952" s="67">
        <v>43147.442566550897</v>
      </c>
      <c r="G952" s="66" t="s">
        <v>686</v>
      </c>
      <c r="H952" s="66" t="s">
        <v>687</v>
      </c>
      <c r="I952" s="66">
        <v>759</v>
      </c>
      <c r="J952" s="66" t="s">
        <v>688</v>
      </c>
      <c r="K952" s="66">
        <v>2009</v>
      </c>
      <c r="L952" s="66" t="s">
        <v>1928</v>
      </c>
      <c r="M952" s="66">
        <v>3391802</v>
      </c>
      <c r="N952" s="66" t="s">
        <v>689</v>
      </c>
      <c r="O952" s="66" t="s">
        <v>690</v>
      </c>
      <c r="P952" s="66" t="s">
        <v>691</v>
      </c>
      <c r="Q952" s="66">
        <v>20802080302</v>
      </c>
      <c r="R952" s="66" t="s">
        <v>692</v>
      </c>
      <c r="S952" s="66" t="s">
        <v>468</v>
      </c>
      <c r="T952" s="66">
        <v>9.51</v>
      </c>
      <c r="U952" s="66" t="s">
        <v>9</v>
      </c>
      <c r="V952" s="66">
        <v>1</v>
      </c>
      <c r="W952" s="66" t="s">
        <v>733</v>
      </c>
    </row>
    <row r="953" spans="1:23" x14ac:dyDescent="0.25">
      <c r="A953" s="66" t="s">
        <v>1927</v>
      </c>
      <c r="B953" s="66" t="s">
        <v>1928</v>
      </c>
      <c r="C953" s="66">
        <v>35105</v>
      </c>
      <c r="D953" s="66">
        <v>43381601</v>
      </c>
      <c r="E953" s="66">
        <v>1846</v>
      </c>
      <c r="F953" s="67">
        <v>43147.442566550897</v>
      </c>
      <c r="G953" s="66" t="s">
        <v>686</v>
      </c>
      <c r="H953" s="66" t="s">
        <v>687</v>
      </c>
      <c r="I953" s="66">
        <v>759</v>
      </c>
      <c r="J953" s="66" t="s">
        <v>688</v>
      </c>
      <c r="K953" s="66">
        <v>2009</v>
      </c>
      <c r="L953" s="66" t="s">
        <v>1928</v>
      </c>
      <c r="M953" s="66">
        <v>3391802</v>
      </c>
      <c r="N953" s="66" t="s">
        <v>689</v>
      </c>
      <c r="O953" s="66" t="s">
        <v>690</v>
      </c>
      <c r="P953" s="66" t="s">
        <v>691</v>
      </c>
      <c r="Q953" s="66">
        <v>20802080302</v>
      </c>
      <c r="R953" s="66" t="s">
        <v>692</v>
      </c>
      <c r="S953" s="66" t="s">
        <v>251</v>
      </c>
      <c r="T953" s="66">
        <v>0.79249999999999998</v>
      </c>
      <c r="U953" s="66" t="s">
        <v>45</v>
      </c>
      <c r="V953" s="66">
        <v>1</v>
      </c>
      <c r="W953" s="66" t="s">
        <v>733</v>
      </c>
    </row>
    <row r="954" spans="1:23" x14ac:dyDescent="0.25">
      <c r="A954" s="66" t="s">
        <v>1929</v>
      </c>
      <c r="B954" s="66" t="s">
        <v>1930</v>
      </c>
      <c r="C954" s="66">
        <v>24225</v>
      </c>
      <c r="D954" s="66">
        <v>43372698</v>
      </c>
      <c r="E954" s="66">
        <v>1846</v>
      </c>
      <c r="F954" s="67">
        <v>43147.442566550897</v>
      </c>
      <c r="G954" s="66" t="s">
        <v>686</v>
      </c>
      <c r="H954" s="66" t="s">
        <v>687</v>
      </c>
      <c r="I954" s="66">
        <v>759</v>
      </c>
      <c r="J954" s="66" t="s">
        <v>688</v>
      </c>
      <c r="K954" s="66">
        <v>2009</v>
      </c>
      <c r="L954" s="66" t="s">
        <v>1930</v>
      </c>
      <c r="M954" s="66">
        <v>3391800</v>
      </c>
      <c r="N954" s="66" t="s">
        <v>689</v>
      </c>
      <c r="O954" s="66" t="s">
        <v>708</v>
      </c>
      <c r="P954" s="66" t="s">
        <v>691</v>
      </c>
      <c r="Q954" s="66">
        <v>20700100301</v>
      </c>
      <c r="R954" s="66" t="s">
        <v>692</v>
      </c>
      <c r="S954" s="66" t="s">
        <v>468</v>
      </c>
      <c r="T954" s="66">
        <v>1.4</v>
      </c>
      <c r="U954" s="66" t="s">
        <v>9</v>
      </c>
      <c r="V954" s="66">
        <v>1</v>
      </c>
      <c r="W954" s="66" t="s">
        <v>733</v>
      </c>
    </row>
    <row r="955" spans="1:23" x14ac:dyDescent="0.25">
      <c r="A955" s="66" t="s">
        <v>1929</v>
      </c>
      <c r="B955" s="66" t="s">
        <v>1930</v>
      </c>
      <c r="C955" s="66">
        <v>27620</v>
      </c>
      <c r="D955" s="66">
        <v>43372828</v>
      </c>
      <c r="E955" s="66">
        <v>1846</v>
      </c>
      <c r="F955" s="67">
        <v>43147.442566550897</v>
      </c>
      <c r="G955" s="66" t="s">
        <v>686</v>
      </c>
      <c r="H955" s="66" t="s">
        <v>687</v>
      </c>
      <c r="I955" s="66">
        <v>759</v>
      </c>
      <c r="J955" s="66" t="s">
        <v>688</v>
      </c>
      <c r="K955" s="66">
        <v>2009</v>
      </c>
      <c r="L955" s="66" t="s">
        <v>1930</v>
      </c>
      <c r="M955" s="66">
        <v>3391800</v>
      </c>
      <c r="N955" s="66" t="s">
        <v>689</v>
      </c>
      <c r="O955" s="66" t="s">
        <v>708</v>
      </c>
      <c r="P955" s="66" t="s">
        <v>691</v>
      </c>
      <c r="Q955" s="66">
        <v>20700100301</v>
      </c>
      <c r="R955" s="66" t="s">
        <v>692</v>
      </c>
      <c r="S955" s="66" t="s">
        <v>252</v>
      </c>
      <c r="T955" s="66">
        <v>1.4</v>
      </c>
      <c r="U955" s="66" t="s">
        <v>9</v>
      </c>
      <c r="V955" s="66">
        <v>1</v>
      </c>
      <c r="W955" s="66" t="s">
        <v>733</v>
      </c>
    </row>
    <row r="956" spans="1:23" x14ac:dyDescent="0.25">
      <c r="A956" s="66" t="s">
        <v>1929</v>
      </c>
      <c r="B956" s="66" t="s">
        <v>1930</v>
      </c>
      <c r="C956" s="66">
        <v>30828</v>
      </c>
      <c r="D956" s="66">
        <v>43376935</v>
      </c>
      <c r="E956" s="66">
        <v>1846</v>
      </c>
      <c r="F956" s="67">
        <v>43147.442566550897</v>
      </c>
      <c r="G956" s="66" t="s">
        <v>686</v>
      </c>
      <c r="H956" s="66" t="s">
        <v>687</v>
      </c>
      <c r="I956" s="66">
        <v>759</v>
      </c>
      <c r="J956" s="66" t="s">
        <v>688</v>
      </c>
      <c r="K956" s="66">
        <v>2009</v>
      </c>
      <c r="L956" s="66" t="s">
        <v>1930</v>
      </c>
      <c r="M956" s="66">
        <v>3391800</v>
      </c>
      <c r="N956" s="66" t="s">
        <v>689</v>
      </c>
      <c r="O956" s="66" t="s">
        <v>708</v>
      </c>
      <c r="P956" s="66" t="s">
        <v>691</v>
      </c>
      <c r="Q956" s="66">
        <v>20700100301</v>
      </c>
      <c r="R956" s="66" t="s">
        <v>692</v>
      </c>
      <c r="S956" s="66" t="s">
        <v>251</v>
      </c>
      <c r="T956" s="66">
        <v>1.4</v>
      </c>
      <c r="U956" s="66" t="s">
        <v>45</v>
      </c>
      <c r="V956" s="66">
        <v>1</v>
      </c>
      <c r="W956" s="66" t="s">
        <v>733</v>
      </c>
    </row>
    <row r="957" spans="1:23" x14ac:dyDescent="0.25">
      <c r="A957" s="66" t="s">
        <v>1931</v>
      </c>
      <c r="B957" s="66" t="s">
        <v>1932</v>
      </c>
      <c r="C957" s="66">
        <v>62687</v>
      </c>
      <c r="D957" s="66">
        <v>43386586</v>
      </c>
      <c r="E957" s="66">
        <v>1852</v>
      </c>
      <c r="F957" s="67">
        <v>43147.5698269676</v>
      </c>
      <c r="G957" s="66" t="s">
        <v>781</v>
      </c>
      <c r="H957" s="66" t="s">
        <v>782</v>
      </c>
      <c r="I957" s="66">
        <v>759</v>
      </c>
      <c r="J957" s="66" t="s">
        <v>783</v>
      </c>
      <c r="K957" s="66">
        <v>2010</v>
      </c>
      <c r="L957" s="66" t="s">
        <v>1932</v>
      </c>
      <c r="M957" s="66">
        <v>3408126</v>
      </c>
      <c r="N957" s="66" t="s">
        <v>689</v>
      </c>
      <c r="O957" s="66" t="s">
        <v>47</v>
      </c>
      <c r="P957" s="66" t="s">
        <v>691</v>
      </c>
      <c r="Q957" s="66">
        <v>20700110305</v>
      </c>
      <c r="R957" s="66" t="s">
        <v>692</v>
      </c>
      <c r="S957" s="66" t="s">
        <v>48</v>
      </c>
      <c r="T957" s="66">
        <v>2</v>
      </c>
      <c r="U957" s="66" t="s">
        <v>9</v>
      </c>
      <c r="V957" s="66">
        <v>1</v>
      </c>
      <c r="W957" s="66" t="s">
        <v>733</v>
      </c>
    </row>
    <row r="958" spans="1:23" x14ac:dyDescent="0.25">
      <c r="A958" s="66" t="s">
        <v>1933</v>
      </c>
      <c r="B958" s="66" t="s">
        <v>1934</v>
      </c>
      <c r="C958" s="66">
        <v>31916</v>
      </c>
      <c r="D958" s="66">
        <v>43377229</v>
      </c>
      <c r="E958" s="66">
        <v>1852</v>
      </c>
      <c r="F958" s="67">
        <v>43147.5698269676</v>
      </c>
      <c r="G958" s="66" t="s">
        <v>781</v>
      </c>
      <c r="H958" s="66" t="s">
        <v>782</v>
      </c>
      <c r="I958" s="66">
        <v>759</v>
      </c>
      <c r="J958" s="66" t="s">
        <v>783</v>
      </c>
      <c r="K958" s="66">
        <v>2010</v>
      </c>
      <c r="L958" s="66" t="s">
        <v>1934</v>
      </c>
      <c r="M958" s="66">
        <v>3408400</v>
      </c>
      <c r="N958" s="66" t="s">
        <v>689</v>
      </c>
      <c r="O958" s="66" t="s">
        <v>237</v>
      </c>
      <c r="P958" s="66" t="s">
        <v>691</v>
      </c>
      <c r="Q958" s="66">
        <v>20700110305</v>
      </c>
      <c r="R958" s="66" t="s">
        <v>692</v>
      </c>
      <c r="S958" s="66" t="s">
        <v>26</v>
      </c>
      <c r="T958" s="66">
        <v>2.15</v>
      </c>
      <c r="U958" s="66" t="s">
        <v>9</v>
      </c>
      <c r="V958" s="66">
        <v>1</v>
      </c>
      <c r="W958" s="66" t="s">
        <v>733</v>
      </c>
    </row>
    <row r="959" spans="1:23" x14ac:dyDescent="0.25">
      <c r="A959" s="66" t="s">
        <v>1935</v>
      </c>
      <c r="B959" s="66" t="s">
        <v>1936</v>
      </c>
      <c r="C959" s="66">
        <v>31049</v>
      </c>
      <c r="D959" s="66">
        <v>43377213</v>
      </c>
      <c r="E959" s="66">
        <v>1852</v>
      </c>
      <c r="F959" s="67">
        <v>43147.5698269676</v>
      </c>
      <c r="G959" s="66" t="s">
        <v>781</v>
      </c>
      <c r="H959" s="66" t="s">
        <v>782</v>
      </c>
      <c r="I959" s="66">
        <v>759</v>
      </c>
      <c r="J959" s="66" t="s">
        <v>783</v>
      </c>
      <c r="K959" s="66">
        <v>2010</v>
      </c>
      <c r="L959" s="66" t="s">
        <v>1936</v>
      </c>
      <c r="M959" s="66">
        <v>3408399</v>
      </c>
      <c r="N959" s="66" t="s">
        <v>689</v>
      </c>
      <c r="O959" s="66" t="s">
        <v>237</v>
      </c>
      <c r="P959" s="66" t="s">
        <v>691</v>
      </c>
      <c r="Q959" s="66">
        <v>20700110305</v>
      </c>
      <c r="R959" s="66" t="s">
        <v>692</v>
      </c>
      <c r="S959" s="66" t="s">
        <v>26</v>
      </c>
      <c r="T959" s="66">
        <v>1.95</v>
      </c>
      <c r="U959" s="66" t="s">
        <v>9</v>
      </c>
      <c r="V959" s="66">
        <v>1</v>
      </c>
      <c r="W959" s="66" t="s">
        <v>733</v>
      </c>
    </row>
    <row r="960" spans="1:23" x14ac:dyDescent="0.25">
      <c r="A960" s="66" t="s">
        <v>1937</v>
      </c>
      <c r="B960" s="66" t="s">
        <v>1938</v>
      </c>
      <c r="C960" s="66">
        <v>63771</v>
      </c>
      <c r="D960" s="66">
        <v>43386595</v>
      </c>
      <c r="E960" s="66">
        <v>1852</v>
      </c>
      <c r="F960" s="67">
        <v>43147.5698269676</v>
      </c>
      <c r="G960" s="66" t="s">
        <v>781</v>
      </c>
      <c r="H960" s="66" t="s">
        <v>782</v>
      </c>
      <c r="I960" s="66">
        <v>759</v>
      </c>
      <c r="J960" s="66" t="s">
        <v>783</v>
      </c>
      <c r="K960" s="66">
        <v>2010</v>
      </c>
      <c r="L960" s="66" t="s">
        <v>1938</v>
      </c>
      <c r="M960" s="66">
        <v>3408398</v>
      </c>
      <c r="N960" s="66" t="s">
        <v>689</v>
      </c>
      <c r="O960" s="66" t="s">
        <v>237</v>
      </c>
      <c r="P960" s="66" t="s">
        <v>691</v>
      </c>
      <c r="Q960" s="66">
        <v>20700110305</v>
      </c>
      <c r="R960" s="66" t="s">
        <v>692</v>
      </c>
      <c r="S960" s="66" t="s">
        <v>26</v>
      </c>
      <c r="T960" s="66">
        <v>1.1299999999999999</v>
      </c>
      <c r="U960" s="66" t="s">
        <v>9</v>
      </c>
      <c r="V960" s="66">
        <v>1</v>
      </c>
      <c r="W960" s="66" t="s">
        <v>733</v>
      </c>
    </row>
    <row r="961" spans="1:23" x14ac:dyDescent="0.25">
      <c r="A961" s="66" t="s">
        <v>1939</v>
      </c>
      <c r="B961" s="66" t="s">
        <v>1940</v>
      </c>
      <c r="C961" s="66">
        <v>31972</v>
      </c>
      <c r="D961" s="66">
        <v>43377223</v>
      </c>
      <c r="E961" s="66">
        <v>1852</v>
      </c>
      <c r="F961" s="67">
        <v>43147.5698269676</v>
      </c>
      <c r="G961" s="66" t="s">
        <v>781</v>
      </c>
      <c r="H961" s="66" t="s">
        <v>782</v>
      </c>
      <c r="I961" s="66">
        <v>759</v>
      </c>
      <c r="J961" s="66" t="s">
        <v>783</v>
      </c>
      <c r="K961" s="66">
        <v>2010</v>
      </c>
      <c r="L961" s="66" t="s">
        <v>1940</v>
      </c>
      <c r="M961" s="66">
        <v>3408101</v>
      </c>
      <c r="N961" s="66" t="s">
        <v>689</v>
      </c>
      <c r="O961" s="66" t="s">
        <v>59</v>
      </c>
      <c r="P961" s="66" t="s">
        <v>691</v>
      </c>
      <c r="Q961" s="66">
        <v>20802080302</v>
      </c>
      <c r="R961" s="66" t="s">
        <v>692</v>
      </c>
      <c r="S961" s="66" t="s">
        <v>26</v>
      </c>
      <c r="T961" s="66">
        <v>0.25</v>
      </c>
      <c r="U961" s="66" t="s">
        <v>9</v>
      </c>
      <c r="V961" s="66">
        <v>1</v>
      </c>
      <c r="W961" s="66" t="s">
        <v>733</v>
      </c>
    </row>
    <row r="962" spans="1:23" x14ac:dyDescent="0.25">
      <c r="A962" s="66" t="s">
        <v>1941</v>
      </c>
      <c r="B962" s="66" t="s">
        <v>1942</v>
      </c>
      <c r="C962" s="66">
        <v>50755</v>
      </c>
      <c r="D962" s="66">
        <v>43380130</v>
      </c>
      <c r="E962" s="66">
        <v>1852</v>
      </c>
      <c r="F962" s="67">
        <v>43147.5698269676</v>
      </c>
      <c r="G962" s="66" t="s">
        <v>781</v>
      </c>
      <c r="H962" s="66" t="s">
        <v>782</v>
      </c>
      <c r="I962" s="66">
        <v>759</v>
      </c>
      <c r="J962" s="66" t="s">
        <v>783</v>
      </c>
      <c r="K962" s="66">
        <v>2010</v>
      </c>
      <c r="L962" s="66" t="s">
        <v>1942</v>
      </c>
      <c r="M962" s="66">
        <v>3408134</v>
      </c>
      <c r="N962" s="66" t="s">
        <v>689</v>
      </c>
      <c r="O962" s="66" t="s">
        <v>167</v>
      </c>
      <c r="P962" s="66" t="s">
        <v>691</v>
      </c>
      <c r="Q962" s="66">
        <v>20801080202</v>
      </c>
      <c r="R962" s="66" t="s">
        <v>692</v>
      </c>
      <c r="S962" s="66" t="s">
        <v>26</v>
      </c>
      <c r="T962" s="66">
        <v>10.89</v>
      </c>
      <c r="U962" s="66" t="s">
        <v>9</v>
      </c>
      <c r="V962" s="66">
        <v>1</v>
      </c>
      <c r="W962" s="66" t="s">
        <v>733</v>
      </c>
    </row>
    <row r="963" spans="1:23" x14ac:dyDescent="0.25">
      <c r="A963" s="66" t="s">
        <v>1943</v>
      </c>
      <c r="B963" s="66" t="s">
        <v>1944</v>
      </c>
      <c r="C963" s="66">
        <v>29290</v>
      </c>
      <c r="D963" s="66">
        <v>43377209</v>
      </c>
      <c r="E963" s="66">
        <v>1852</v>
      </c>
      <c r="F963" s="67">
        <v>43147.5698269676</v>
      </c>
      <c r="G963" s="66" t="s">
        <v>781</v>
      </c>
      <c r="H963" s="66" t="s">
        <v>782</v>
      </c>
      <c r="I963" s="66">
        <v>759</v>
      </c>
      <c r="J963" s="66" t="s">
        <v>783</v>
      </c>
      <c r="K963" s="66">
        <v>2010</v>
      </c>
      <c r="L963" s="66" t="s">
        <v>1944</v>
      </c>
      <c r="M963" s="66">
        <v>3408381</v>
      </c>
      <c r="N963" s="66" t="s">
        <v>689</v>
      </c>
      <c r="O963" s="66" t="s">
        <v>147</v>
      </c>
      <c r="P963" s="66" t="s">
        <v>691</v>
      </c>
      <c r="Q963" s="66">
        <v>20802080206</v>
      </c>
      <c r="R963" s="66" t="s">
        <v>692</v>
      </c>
      <c r="S963" s="66" t="s">
        <v>253</v>
      </c>
      <c r="T963" s="66">
        <v>0.42</v>
      </c>
      <c r="U963" s="66" t="s">
        <v>9</v>
      </c>
      <c r="V963" s="66">
        <v>1</v>
      </c>
      <c r="W963" s="66" t="s">
        <v>733</v>
      </c>
    </row>
    <row r="964" spans="1:23" x14ac:dyDescent="0.25">
      <c r="A964" s="66" t="s">
        <v>1945</v>
      </c>
      <c r="B964" s="66" t="s">
        <v>1946</v>
      </c>
      <c r="C964" s="66">
        <v>63786</v>
      </c>
      <c r="D964" s="66">
        <v>43416728</v>
      </c>
      <c r="E964" s="66">
        <v>1852</v>
      </c>
      <c r="F964" s="67">
        <v>43147.5698269676</v>
      </c>
      <c r="G964" s="66" t="s">
        <v>781</v>
      </c>
      <c r="H964" s="66" t="s">
        <v>782</v>
      </c>
      <c r="I964" s="66">
        <v>759</v>
      </c>
      <c r="J964" s="66" t="s">
        <v>783</v>
      </c>
      <c r="K964" s="66">
        <v>2010</v>
      </c>
      <c r="L964" s="66" t="s">
        <v>1946</v>
      </c>
      <c r="M964" s="66">
        <v>3408380</v>
      </c>
      <c r="N964" s="66" t="s">
        <v>689</v>
      </c>
      <c r="O964" s="66" t="s">
        <v>147</v>
      </c>
      <c r="P964" s="66" t="s">
        <v>691</v>
      </c>
      <c r="Q964" s="66">
        <v>20802080206</v>
      </c>
      <c r="R964" s="66" t="s">
        <v>692</v>
      </c>
      <c r="S964" s="66" t="s">
        <v>253</v>
      </c>
      <c r="T964" s="66">
        <v>0.37</v>
      </c>
      <c r="U964" s="66" t="s">
        <v>9</v>
      </c>
      <c r="V964" s="66">
        <v>1</v>
      </c>
      <c r="W964" s="66" t="s">
        <v>733</v>
      </c>
    </row>
    <row r="965" spans="1:23" x14ac:dyDescent="0.25">
      <c r="A965" s="66" t="s">
        <v>1947</v>
      </c>
      <c r="B965" s="66" t="s">
        <v>1948</v>
      </c>
      <c r="C965" s="66">
        <v>31970</v>
      </c>
      <c r="D965" s="66">
        <v>43377205</v>
      </c>
      <c r="E965" s="66">
        <v>1852</v>
      </c>
      <c r="F965" s="67">
        <v>43147.5698269676</v>
      </c>
      <c r="G965" s="66" t="s">
        <v>781</v>
      </c>
      <c r="H965" s="66" t="s">
        <v>782</v>
      </c>
      <c r="I965" s="66">
        <v>759</v>
      </c>
      <c r="J965" s="66" t="s">
        <v>783</v>
      </c>
      <c r="K965" s="66">
        <v>2010</v>
      </c>
      <c r="L965" s="66" t="s">
        <v>1948</v>
      </c>
      <c r="M965" s="66">
        <v>3408133</v>
      </c>
      <c r="N965" s="66" t="s">
        <v>689</v>
      </c>
      <c r="O965" s="66" t="s">
        <v>167</v>
      </c>
      <c r="P965" s="66" t="s">
        <v>691</v>
      </c>
      <c r="Q965" s="66">
        <v>20801080202</v>
      </c>
      <c r="R965" s="66" t="s">
        <v>692</v>
      </c>
      <c r="S965" s="66" t="s">
        <v>26</v>
      </c>
      <c r="T965" s="66">
        <v>3.15</v>
      </c>
      <c r="U965" s="66" t="s">
        <v>9</v>
      </c>
      <c r="V965" s="66">
        <v>1</v>
      </c>
      <c r="W965" s="66" t="s">
        <v>733</v>
      </c>
    </row>
    <row r="966" spans="1:23" x14ac:dyDescent="0.25">
      <c r="A966" s="66" t="s">
        <v>1949</v>
      </c>
      <c r="B966" s="66" t="s">
        <v>1950</v>
      </c>
      <c r="C966" s="66">
        <v>39501</v>
      </c>
      <c r="D966" s="66">
        <v>43378579</v>
      </c>
      <c r="E966" s="66">
        <v>1852</v>
      </c>
      <c r="F966" s="67">
        <v>43147.5698269676</v>
      </c>
      <c r="G966" s="66" t="s">
        <v>781</v>
      </c>
      <c r="H966" s="66" t="s">
        <v>782</v>
      </c>
      <c r="I966" s="66">
        <v>759</v>
      </c>
      <c r="J966" s="66" t="s">
        <v>783</v>
      </c>
      <c r="K966" s="66">
        <v>2010</v>
      </c>
      <c r="L966" s="66" t="s">
        <v>1950</v>
      </c>
      <c r="M966" s="66">
        <v>3408379</v>
      </c>
      <c r="N966" s="66" t="s">
        <v>689</v>
      </c>
      <c r="O966" s="66" t="s">
        <v>147</v>
      </c>
      <c r="P966" s="66" t="s">
        <v>691</v>
      </c>
      <c r="Q966" s="66">
        <v>20802080302</v>
      </c>
      <c r="R966" s="66" t="s">
        <v>692</v>
      </c>
      <c r="S966" s="66" t="s">
        <v>253</v>
      </c>
      <c r="T966" s="66">
        <v>1</v>
      </c>
      <c r="U966" s="66" t="s">
        <v>9</v>
      </c>
      <c r="V966" s="66">
        <v>1</v>
      </c>
      <c r="W966" s="66" t="s">
        <v>733</v>
      </c>
    </row>
    <row r="967" spans="1:23" x14ac:dyDescent="0.25">
      <c r="A967" s="66" t="s">
        <v>1951</v>
      </c>
      <c r="B967" s="66" t="s">
        <v>1952</v>
      </c>
      <c r="C967" s="66">
        <v>36713</v>
      </c>
      <c r="D967" s="66">
        <v>43381942</v>
      </c>
      <c r="E967" s="66">
        <v>1852</v>
      </c>
      <c r="F967" s="67">
        <v>43147.5698269676</v>
      </c>
      <c r="G967" s="66" t="s">
        <v>781</v>
      </c>
      <c r="H967" s="66" t="s">
        <v>782</v>
      </c>
      <c r="I967" s="66">
        <v>759</v>
      </c>
      <c r="J967" s="66" t="s">
        <v>783</v>
      </c>
      <c r="K967" s="66">
        <v>2010</v>
      </c>
      <c r="L967" s="66" t="s">
        <v>1952</v>
      </c>
      <c r="M967" s="66">
        <v>3408132</v>
      </c>
      <c r="N967" s="66" t="s">
        <v>689</v>
      </c>
      <c r="O967" s="66" t="s">
        <v>167</v>
      </c>
      <c r="P967" s="66" t="s">
        <v>691</v>
      </c>
      <c r="Q967" s="66">
        <v>20802080302</v>
      </c>
      <c r="R967" s="66" t="s">
        <v>692</v>
      </c>
      <c r="S967" s="66" t="s">
        <v>26</v>
      </c>
      <c r="T967" s="66">
        <v>6.8</v>
      </c>
      <c r="U967" s="66" t="s">
        <v>9</v>
      </c>
      <c r="V967" s="66">
        <v>1</v>
      </c>
      <c r="W967" s="66" t="s">
        <v>733</v>
      </c>
    </row>
    <row r="968" spans="1:23" x14ac:dyDescent="0.25">
      <c r="A968" s="66" t="s">
        <v>1953</v>
      </c>
      <c r="B968" s="66" t="s">
        <v>1954</v>
      </c>
      <c r="C968" s="66">
        <v>29291</v>
      </c>
      <c r="D968" s="66">
        <v>43377210</v>
      </c>
      <c r="E968" s="66">
        <v>1852</v>
      </c>
      <c r="F968" s="67">
        <v>43147.5698269676</v>
      </c>
      <c r="G968" s="66" t="s">
        <v>781</v>
      </c>
      <c r="H968" s="66" t="s">
        <v>782</v>
      </c>
      <c r="I968" s="66">
        <v>759</v>
      </c>
      <c r="J968" s="66" t="s">
        <v>783</v>
      </c>
      <c r="K968" s="66">
        <v>2010</v>
      </c>
      <c r="L968" s="66" t="s">
        <v>1954</v>
      </c>
      <c r="M968" s="66">
        <v>3408382</v>
      </c>
      <c r="N968" s="66" t="s">
        <v>689</v>
      </c>
      <c r="O968" s="66" t="s">
        <v>147</v>
      </c>
      <c r="P968" s="66" t="s">
        <v>691</v>
      </c>
      <c r="Q968" s="66">
        <v>20802060901</v>
      </c>
      <c r="R968" s="66" t="s">
        <v>692</v>
      </c>
      <c r="S968" s="66" t="s">
        <v>253</v>
      </c>
      <c r="T968" s="66">
        <v>5.4</v>
      </c>
      <c r="U968" s="66" t="s">
        <v>9</v>
      </c>
      <c r="V968" s="66">
        <v>1</v>
      </c>
      <c r="W968" s="66" t="s">
        <v>733</v>
      </c>
    </row>
    <row r="969" spans="1:23" x14ac:dyDescent="0.25">
      <c r="A969" s="66" t="s">
        <v>1955</v>
      </c>
      <c r="B969" s="66" t="s">
        <v>1956</v>
      </c>
      <c r="C969" s="66">
        <v>36707</v>
      </c>
      <c r="D969" s="66">
        <v>43381939</v>
      </c>
      <c r="E969" s="66">
        <v>1852</v>
      </c>
      <c r="F969" s="67">
        <v>43147.5698269676</v>
      </c>
      <c r="G969" s="66" t="s">
        <v>781</v>
      </c>
      <c r="H969" s="66" t="s">
        <v>782</v>
      </c>
      <c r="I969" s="66">
        <v>759</v>
      </c>
      <c r="J969" s="66" t="s">
        <v>783</v>
      </c>
      <c r="K969" s="66">
        <v>2010</v>
      </c>
      <c r="L969" s="66" t="s">
        <v>1956</v>
      </c>
      <c r="M969" s="66">
        <v>3408147</v>
      </c>
      <c r="N969" s="66" t="s">
        <v>689</v>
      </c>
      <c r="O969" s="66" t="s">
        <v>46</v>
      </c>
      <c r="P969" s="66" t="s">
        <v>691</v>
      </c>
      <c r="Q969" s="66">
        <v>20802060802</v>
      </c>
      <c r="R969" s="66" t="s">
        <v>692</v>
      </c>
      <c r="S969" s="66" t="s">
        <v>26</v>
      </c>
      <c r="T969" s="66">
        <v>5.6</v>
      </c>
      <c r="U969" s="66" t="s">
        <v>9</v>
      </c>
      <c r="V969" s="66">
        <v>1</v>
      </c>
      <c r="W969" s="66" t="s">
        <v>733</v>
      </c>
    </row>
    <row r="970" spans="1:23" x14ac:dyDescent="0.25">
      <c r="A970" s="66" t="s">
        <v>1957</v>
      </c>
      <c r="B970" s="66" t="s">
        <v>1958</v>
      </c>
      <c r="C970" s="66">
        <v>38191</v>
      </c>
      <c r="D970" s="66">
        <v>43381938</v>
      </c>
      <c r="E970" s="66">
        <v>1852</v>
      </c>
      <c r="F970" s="67">
        <v>43147.5698269676</v>
      </c>
      <c r="G970" s="66" t="s">
        <v>781</v>
      </c>
      <c r="H970" s="66" t="s">
        <v>782</v>
      </c>
      <c r="I970" s="66">
        <v>759</v>
      </c>
      <c r="J970" s="66" t="s">
        <v>783</v>
      </c>
      <c r="K970" s="66">
        <v>2010</v>
      </c>
      <c r="L970" s="66" t="s">
        <v>1958</v>
      </c>
      <c r="M970" s="66">
        <v>3408146</v>
      </c>
      <c r="N970" s="66" t="s">
        <v>689</v>
      </c>
      <c r="O970" s="66" t="s">
        <v>46</v>
      </c>
      <c r="P970" s="66" t="s">
        <v>691</v>
      </c>
      <c r="Q970" s="66">
        <v>20802060901</v>
      </c>
      <c r="R970" s="66" t="s">
        <v>692</v>
      </c>
      <c r="S970" s="66" t="s">
        <v>26</v>
      </c>
      <c r="T970" s="66">
        <v>0.8</v>
      </c>
      <c r="U970" s="66" t="s">
        <v>9</v>
      </c>
      <c r="V970" s="66">
        <v>1</v>
      </c>
      <c r="W970" s="66" t="s">
        <v>733</v>
      </c>
    </row>
    <row r="971" spans="1:23" x14ac:dyDescent="0.25">
      <c r="A971" s="66" t="s">
        <v>1959</v>
      </c>
      <c r="B971" s="66" t="s">
        <v>1960</v>
      </c>
      <c r="C971" s="66">
        <v>64242</v>
      </c>
      <c r="D971" s="66">
        <v>43386587</v>
      </c>
      <c r="E971" s="66">
        <v>1852</v>
      </c>
      <c r="F971" s="67">
        <v>43147.5698269676</v>
      </c>
      <c r="G971" s="66" t="s">
        <v>781</v>
      </c>
      <c r="H971" s="66" t="s">
        <v>782</v>
      </c>
      <c r="I971" s="66">
        <v>759</v>
      </c>
      <c r="J971" s="66" t="s">
        <v>783</v>
      </c>
      <c r="K971" s="66">
        <v>2010</v>
      </c>
      <c r="L971" s="66" t="s">
        <v>1960</v>
      </c>
      <c r="M971" s="66">
        <v>3408139</v>
      </c>
      <c r="N971" s="66" t="s">
        <v>689</v>
      </c>
      <c r="O971" s="66" t="s">
        <v>167</v>
      </c>
      <c r="P971" s="66" t="s">
        <v>691</v>
      </c>
      <c r="Q971" s="66">
        <v>20802060901</v>
      </c>
      <c r="R971" s="66" t="s">
        <v>692</v>
      </c>
      <c r="S971" s="66" t="s">
        <v>26</v>
      </c>
      <c r="T971" s="66">
        <v>9.9</v>
      </c>
      <c r="U971" s="66" t="s">
        <v>9</v>
      </c>
      <c r="V971" s="66">
        <v>1</v>
      </c>
      <c r="W971" s="66" t="s">
        <v>733</v>
      </c>
    </row>
    <row r="972" spans="1:23" x14ac:dyDescent="0.25">
      <c r="A972" s="66" t="s">
        <v>1961</v>
      </c>
      <c r="B972" s="66" t="s">
        <v>1962</v>
      </c>
      <c r="C972" s="66">
        <v>38098</v>
      </c>
      <c r="D972" s="66">
        <v>43381936</v>
      </c>
      <c r="E972" s="66">
        <v>1852</v>
      </c>
      <c r="F972" s="67">
        <v>43147.5698269676</v>
      </c>
      <c r="G972" s="66" t="s">
        <v>781</v>
      </c>
      <c r="H972" s="66" t="s">
        <v>782</v>
      </c>
      <c r="I972" s="66">
        <v>759</v>
      </c>
      <c r="J972" s="66" t="s">
        <v>783</v>
      </c>
      <c r="K972" s="66">
        <v>2010</v>
      </c>
      <c r="L972" s="66" t="s">
        <v>1962</v>
      </c>
      <c r="M972" s="66">
        <v>3408138</v>
      </c>
      <c r="N972" s="66" t="s">
        <v>689</v>
      </c>
      <c r="O972" s="66" t="s">
        <v>167</v>
      </c>
      <c r="P972" s="66" t="s">
        <v>691</v>
      </c>
      <c r="Q972" s="66">
        <v>20802060901</v>
      </c>
      <c r="R972" s="66" t="s">
        <v>692</v>
      </c>
      <c r="S972" s="66" t="s">
        <v>26</v>
      </c>
      <c r="T972" s="66">
        <v>3</v>
      </c>
      <c r="U972" s="66" t="s">
        <v>9</v>
      </c>
      <c r="V972" s="66">
        <v>1</v>
      </c>
      <c r="W972" s="66" t="s">
        <v>733</v>
      </c>
    </row>
    <row r="973" spans="1:23" x14ac:dyDescent="0.25">
      <c r="A973" s="66" t="s">
        <v>1963</v>
      </c>
      <c r="B973" s="66" t="s">
        <v>1964</v>
      </c>
      <c r="C973" s="66">
        <v>50793</v>
      </c>
      <c r="D973" s="66">
        <v>43380131</v>
      </c>
      <c r="E973" s="66">
        <v>1852</v>
      </c>
      <c r="F973" s="67">
        <v>43147.5698269676</v>
      </c>
      <c r="G973" s="66" t="s">
        <v>781</v>
      </c>
      <c r="H973" s="66" t="s">
        <v>782</v>
      </c>
      <c r="I973" s="66">
        <v>759</v>
      </c>
      <c r="J973" s="66" t="s">
        <v>783</v>
      </c>
      <c r="K973" s="66">
        <v>2010</v>
      </c>
      <c r="L973" s="66" t="s">
        <v>1964</v>
      </c>
      <c r="M973" s="66">
        <v>3408137</v>
      </c>
      <c r="N973" s="66" t="s">
        <v>689</v>
      </c>
      <c r="O973" s="66" t="s">
        <v>167</v>
      </c>
      <c r="P973" s="66" t="s">
        <v>691</v>
      </c>
      <c r="Q973" s="66">
        <v>20802060802</v>
      </c>
      <c r="R973" s="66" t="s">
        <v>692</v>
      </c>
      <c r="S973" s="66" t="s">
        <v>26</v>
      </c>
      <c r="T973" s="66">
        <v>2.9</v>
      </c>
      <c r="U973" s="66" t="s">
        <v>9</v>
      </c>
      <c r="V973" s="66">
        <v>1</v>
      </c>
      <c r="W973" s="66" t="s">
        <v>733</v>
      </c>
    </row>
    <row r="974" spans="1:23" x14ac:dyDescent="0.25">
      <c r="A974" s="66" t="s">
        <v>1965</v>
      </c>
      <c r="B974" s="66" t="s">
        <v>1966</v>
      </c>
      <c r="C974" s="66">
        <v>38099</v>
      </c>
      <c r="D974" s="66">
        <v>43381944</v>
      </c>
      <c r="E974" s="66">
        <v>1852</v>
      </c>
      <c r="F974" s="67">
        <v>43147.5698269676</v>
      </c>
      <c r="G974" s="66" t="s">
        <v>781</v>
      </c>
      <c r="H974" s="66" t="s">
        <v>782</v>
      </c>
      <c r="I974" s="66">
        <v>759</v>
      </c>
      <c r="J974" s="66" t="s">
        <v>783</v>
      </c>
      <c r="K974" s="66">
        <v>2010</v>
      </c>
      <c r="L974" s="66" t="s">
        <v>1966</v>
      </c>
      <c r="M974" s="66">
        <v>3408136</v>
      </c>
      <c r="N974" s="66" t="s">
        <v>689</v>
      </c>
      <c r="O974" s="66" t="s">
        <v>167</v>
      </c>
      <c r="P974" s="66" t="s">
        <v>691</v>
      </c>
      <c r="Q974" s="66">
        <v>20802060802</v>
      </c>
      <c r="R974" s="66" t="s">
        <v>692</v>
      </c>
      <c r="S974" s="66" t="s">
        <v>26</v>
      </c>
      <c r="T974" s="66">
        <v>2.8</v>
      </c>
      <c r="U974" s="66" t="s">
        <v>9</v>
      </c>
      <c r="V974" s="66">
        <v>1</v>
      </c>
      <c r="W974" s="66" t="s">
        <v>733</v>
      </c>
    </row>
    <row r="975" spans="1:23" x14ac:dyDescent="0.25">
      <c r="A975" s="66" t="s">
        <v>1967</v>
      </c>
      <c r="B975" s="66" t="s">
        <v>1968</v>
      </c>
      <c r="C975" s="66">
        <v>37981</v>
      </c>
      <c r="D975" s="66">
        <v>43381943</v>
      </c>
      <c r="E975" s="66">
        <v>1852</v>
      </c>
      <c r="F975" s="67">
        <v>43147.5698269676</v>
      </c>
      <c r="G975" s="66" t="s">
        <v>781</v>
      </c>
      <c r="H975" s="66" t="s">
        <v>782</v>
      </c>
      <c r="I975" s="66">
        <v>759</v>
      </c>
      <c r="J975" s="66" t="s">
        <v>783</v>
      </c>
      <c r="K975" s="66">
        <v>2010</v>
      </c>
      <c r="L975" s="66" t="s">
        <v>1968</v>
      </c>
      <c r="M975" s="66">
        <v>3408135</v>
      </c>
      <c r="N975" s="66" t="s">
        <v>689</v>
      </c>
      <c r="O975" s="66" t="s">
        <v>167</v>
      </c>
      <c r="P975" s="66" t="s">
        <v>691</v>
      </c>
      <c r="Q975" s="66">
        <v>20802060901</v>
      </c>
      <c r="R975" s="66" t="s">
        <v>692</v>
      </c>
      <c r="S975" s="66" t="s">
        <v>26</v>
      </c>
      <c r="T975" s="66">
        <v>0.7</v>
      </c>
      <c r="U975" s="66" t="s">
        <v>9</v>
      </c>
      <c r="V975" s="66">
        <v>1</v>
      </c>
      <c r="W975" s="66" t="s">
        <v>733</v>
      </c>
    </row>
    <row r="976" spans="1:23" x14ac:dyDescent="0.25">
      <c r="A976" s="66" t="s">
        <v>1969</v>
      </c>
      <c r="B976" s="66" t="s">
        <v>1970</v>
      </c>
      <c r="C976" s="66">
        <v>51692</v>
      </c>
      <c r="D976" s="66">
        <v>43380134</v>
      </c>
      <c r="E976" s="66">
        <v>1852</v>
      </c>
      <c r="F976" s="67">
        <v>43147.5698269676</v>
      </c>
      <c r="G976" s="66" t="s">
        <v>781</v>
      </c>
      <c r="H976" s="66" t="s">
        <v>782</v>
      </c>
      <c r="I976" s="66">
        <v>759</v>
      </c>
      <c r="J976" s="66" t="s">
        <v>783</v>
      </c>
      <c r="K976" s="66">
        <v>2010</v>
      </c>
      <c r="L976" s="66" t="s">
        <v>1970</v>
      </c>
      <c r="M976" s="66">
        <v>3408421</v>
      </c>
      <c r="N976" s="66" t="s">
        <v>689</v>
      </c>
      <c r="O976" s="66" t="s">
        <v>231</v>
      </c>
      <c r="P976" s="66" t="s">
        <v>691</v>
      </c>
      <c r="Q976" s="66">
        <v>20802060901</v>
      </c>
      <c r="R976" s="66" t="s">
        <v>692</v>
      </c>
      <c r="S976" s="66" t="s">
        <v>379</v>
      </c>
      <c r="T976" s="66">
        <v>3.5</v>
      </c>
      <c r="U976" s="66" t="s">
        <v>9</v>
      </c>
      <c r="V976" s="66">
        <v>1</v>
      </c>
      <c r="W976" s="66" t="s">
        <v>733</v>
      </c>
    </row>
    <row r="977" spans="1:23" x14ac:dyDescent="0.25">
      <c r="A977" s="66" t="s">
        <v>1971</v>
      </c>
      <c r="B977" s="66" t="s">
        <v>1972</v>
      </c>
      <c r="C977" s="66">
        <v>64245</v>
      </c>
      <c r="D977" s="66">
        <v>43386598</v>
      </c>
      <c r="E977" s="66">
        <v>1852</v>
      </c>
      <c r="F977" s="67">
        <v>43147.5698269676</v>
      </c>
      <c r="G977" s="66" t="s">
        <v>781</v>
      </c>
      <c r="H977" s="66" t="s">
        <v>782</v>
      </c>
      <c r="I977" s="66">
        <v>759</v>
      </c>
      <c r="J977" s="66" t="s">
        <v>783</v>
      </c>
      <c r="K977" s="66">
        <v>2010</v>
      </c>
      <c r="L977" s="66" t="s">
        <v>1972</v>
      </c>
      <c r="M977" s="66">
        <v>3408420</v>
      </c>
      <c r="N977" s="66" t="s">
        <v>689</v>
      </c>
      <c r="O977" s="66" t="s">
        <v>231</v>
      </c>
      <c r="P977" s="66" t="s">
        <v>691</v>
      </c>
      <c r="Q977" s="66">
        <v>20802060802</v>
      </c>
      <c r="R977" s="66" t="s">
        <v>692</v>
      </c>
      <c r="S977" s="66" t="s">
        <v>379</v>
      </c>
      <c r="T977" s="66">
        <v>0.81</v>
      </c>
      <c r="U977" s="66" t="s">
        <v>9</v>
      </c>
      <c r="V977" s="66">
        <v>1</v>
      </c>
      <c r="W977" s="66" t="s">
        <v>733</v>
      </c>
    </row>
    <row r="978" spans="1:23" x14ac:dyDescent="0.25">
      <c r="A978" s="66" t="s">
        <v>1973</v>
      </c>
      <c r="B978" s="66" t="s">
        <v>1974</v>
      </c>
      <c r="C978" s="66">
        <v>38579</v>
      </c>
      <c r="D978" s="66">
        <v>43382159</v>
      </c>
      <c r="E978" s="66">
        <v>1852</v>
      </c>
      <c r="F978" s="67">
        <v>43147.5698269676</v>
      </c>
      <c r="G978" s="66" t="s">
        <v>781</v>
      </c>
      <c r="H978" s="66" t="s">
        <v>782</v>
      </c>
      <c r="I978" s="66">
        <v>759</v>
      </c>
      <c r="J978" s="66" t="s">
        <v>783</v>
      </c>
      <c r="K978" s="66">
        <v>2010</v>
      </c>
      <c r="L978" s="66" t="s">
        <v>1974</v>
      </c>
      <c r="M978" s="66">
        <v>3408419</v>
      </c>
      <c r="N978" s="66" t="s">
        <v>689</v>
      </c>
      <c r="O978" s="66" t="s">
        <v>231</v>
      </c>
      <c r="P978" s="66" t="s">
        <v>691</v>
      </c>
      <c r="Q978" s="66">
        <v>20802060802</v>
      </c>
      <c r="R978" s="66" t="s">
        <v>692</v>
      </c>
      <c r="S978" s="66" t="s">
        <v>379</v>
      </c>
      <c r="T978" s="66">
        <v>0.8</v>
      </c>
      <c r="U978" s="66" t="s">
        <v>9</v>
      </c>
      <c r="V978" s="66">
        <v>1</v>
      </c>
      <c r="W978" s="66" t="s">
        <v>733</v>
      </c>
    </row>
    <row r="979" spans="1:23" x14ac:dyDescent="0.25">
      <c r="A979" s="66" t="s">
        <v>1975</v>
      </c>
      <c r="B979" s="66" t="s">
        <v>1976</v>
      </c>
      <c r="C979" s="66">
        <v>40109</v>
      </c>
      <c r="D979" s="66">
        <v>43378578</v>
      </c>
      <c r="E979" s="66">
        <v>1852</v>
      </c>
      <c r="F979" s="67">
        <v>43147.5698269676</v>
      </c>
      <c r="G979" s="66" t="s">
        <v>781</v>
      </c>
      <c r="H979" s="66" t="s">
        <v>782</v>
      </c>
      <c r="I979" s="66">
        <v>759</v>
      </c>
      <c r="J979" s="66" t="s">
        <v>783</v>
      </c>
      <c r="K979" s="66">
        <v>2010</v>
      </c>
      <c r="L979" s="66" t="s">
        <v>1976</v>
      </c>
      <c r="M979" s="66">
        <v>3408378</v>
      </c>
      <c r="N979" s="66" t="s">
        <v>689</v>
      </c>
      <c r="O979" s="66" t="s">
        <v>147</v>
      </c>
      <c r="P979" s="66" t="s">
        <v>691</v>
      </c>
      <c r="Q979" s="66">
        <v>20700110201</v>
      </c>
      <c r="R979" s="66" t="s">
        <v>692</v>
      </c>
      <c r="S979" s="66" t="s">
        <v>250</v>
      </c>
      <c r="T979" s="66">
        <v>1.1000000000000001</v>
      </c>
      <c r="U979" s="66" t="s">
        <v>9</v>
      </c>
      <c r="V979" s="66">
        <v>1</v>
      </c>
      <c r="W979" s="66" t="s">
        <v>733</v>
      </c>
    </row>
    <row r="980" spans="1:23" x14ac:dyDescent="0.25">
      <c r="A980" s="66" t="s">
        <v>1977</v>
      </c>
      <c r="B980" s="66" t="s">
        <v>1978</v>
      </c>
      <c r="C980" s="66">
        <v>54287</v>
      </c>
      <c r="D980" s="66">
        <v>43380133</v>
      </c>
      <c r="E980" s="66">
        <v>1852</v>
      </c>
      <c r="F980" s="67">
        <v>43147.5698269676</v>
      </c>
      <c r="G980" s="66" t="s">
        <v>781</v>
      </c>
      <c r="H980" s="66" t="s">
        <v>782</v>
      </c>
      <c r="I980" s="66">
        <v>759</v>
      </c>
      <c r="J980" s="66" t="s">
        <v>783</v>
      </c>
      <c r="K980" s="66">
        <v>2010</v>
      </c>
      <c r="L980" s="66" t="s">
        <v>1978</v>
      </c>
      <c r="M980" s="66">
        <v>3408377</v>
      </c>
      <c r="N980" s="66" t="s">
        <v>689</v>
      </c>
      <c r="O980" s="66" t="s">
        <v>147</v>
      </c>
      <c r="P980" s="66" t="s">
        <v>691</v>
      </c>
      <c r="Q980" s="66">
        <v>20700110201</v>
      </c>
      <c r="R980" s="66" t="s">
        <v>692</v>
      </c>
      <c r="S980" s="66" t="s">
        <v>250</v>
      </c>
      <c r="T980" s="66">
        <v>0.6</v>
      </c>
      <c r="U980" s="66" t="s">
        <v>9</v>
      </c>
      <c r="V980" s="66">
        <v>1</v>
      </c>
      <c r="W980" s="66" t="s">
        <v>733</v>
      </c>
    </row>
    <row r="981" spans="1:23" x14ac:dyDescent="0.25">
      <c r="A981" s="66" t="s">
        <v>1979</v>
      </c>
      <c r="B981" s="66" t="s">
        <v>1980</v>
      </c>
      <c r="C981" s="66">
        <v>42532</v>
      </c>
      <c r="D981" s="66">
        <v>43378577</v>
      </c>
      <c r="E981" s="66">
        <v>1852</v>
      </c>
      <c r="F981" s="67">
        <v>43147.5698269676</v>
      </c>
      <c r="G981" s="66" t="s">
        <v>781</v>
      </c>
      <c r="H981" s="66" t="s">
        <v>782</v>
      </c>
      <c r="I981" s="66">
        <v>759</v>
      </c>
      <c r="J981" s="66" t="s">
        <v>783</v>
      </c>
      <c r="K981" s="66">
        <v>2010</v>
      </c>
      <c r="L981" s="66" t="s">
        <v>1980</v>
      </c>
      <c r="M981" s="66">
        <v>3408376</v>
      </c>
      <c r="N981" s="66" t="s">
        <v>689</v>
      </c>
      <c r="O981" s="66" t="s">
        <v>147</v>
      </c>
      <c r="P981" s="66" t="s">
        <v>691</v>
      </c>
      <c r="Q981" s="66">
        <v>20700110201</v>
      </c>
      <c r="R981" s="66" t="s">
        <v>692</v>
      </c>
      <c r="S981" s="66" t="s">
        <v>253</v>
      </c>
      <c r="T981" s="66">
        <v>0.7</v>
      </c>
      <c r="U981" s="66" t="s">
        <v>9</v>
      </c>
      <c r="V981" s="66">
        <v>1</v>
      </c>
      <c r="W981" s="66" t="s">
        <v>733</v>
      </c>
    </row>
    <row r="982" spans="1:23" x14ac:dyDescent="0.25">
      <c r="A982" s="66" t="s">
        <v>1981</v>
      </c>
      <c r="B982" s="66" t="s">
        <v>1982</v>
      </c>
      <c r="C982" s="66">
        <v>66785</v>
      </c>
      <c r="D982" s="66">
        <v>43386592</v>
      </c>
      <c r="E982" s="66">
        <v>1852</v>
      </c>
      <c r="F982" s="67">
        <v>43147.5698269676</v>
      </c>
      <c r="G982" s="66" t="s">
        <v>781</v>
      </c>
      <c r="H982" s="66" t="s">
        <v>782</v>
      </c>
      <c r="I982" s="66">
        <v>759</v>
      </c>
      <c r="J982" s="66" t="s">
        <v>783</v>
      </c>
      <c r="K982" s="66">
        <v>2010</v>
      </c>
      <c r="L982" s="66" t="s">
        <v>1982</v>
      </c>
      <c r="M982" s="66">
        <v>3408375</v>
      </c>
      <c r="N982" s="66" t="s">
        <v>689</v>
      </c>
      <c r="O982" s="66" t="s">
        <v>147</v>
      </c>
      <c r="P982" s="66" t="s">
        <v>691</v>
      </c>
      <c r="Q982" s="66">
        <v>20700110105</v>
      </c>
      <c r="R982" s="66" t="s">
        <v>692</v>
      </c>
      <c r="S982" s="66" t="s">
        <v>253</v>
      </c>
      <c r="T982" s="66">
        <v>0.3</v>
      </c>
      <c r="U982" s="66" t="s">
        <v>9</v>
      </c>
      <c r="V982" s="66">
        <v>1</v>
      </c>
      <c r="W982" s="66" t="s">
        <v>733</v>
      </c>
    </row>
    <row r="983" spans="1:23" x14ac:dyDescent="0.25">
      <c r="A983" s="66" t="s">
        <v>1983</v>
      </c>
      <c r="B983" s="66" t="s">
        <v>1984</v>
      </c>
      <c r="C983" s="66">
        <v>63543</v>
      </c>
      <c r="D983" s="66">
        <v>43386589</v>
      </c>
      <c r="E983" s="66">
        <v>1852</v>
      </c>
      <c r="F983" s="67">
        <v>43147.5698269676</v>
      </c>
      <c r="G983" s="66" t="s">
        <v>781</v>
      </c>
      <c r="H983" s="66" t="s">
        <v>782</v>
      </c>
      <c r="I983" s="66">
        <v>759</v>
      </c>
      <c r="J983" s="66" t="s">
        <v>783</v>
      </c>
      <c r="K983" s="66">
        <v>2010</v>
      </c>
      <c r="L983" s="66" t="s">
        <v>1984</v>
      </c>
      <c r="M983" s="66">
        <v>3408145</v>
      </c>
      <c r="N983" s="66" t="s">
        <v>689</v>
      </c>
      <c r="O983" s="66" t="s">
        <v>46</v>
      </c>
      <c r="P983" s="66" t="s">
        <v>691</v>
      </c>
      <c r="Q983" s="66">
        <v>20802060201</v>
      </c>
      <c r="R983" s="66" t="s">
        <v>692</v>
      </c>
      <c r="S983" s="66" t="s">
        <v>26</v>
      </c>
      <c r="T983" s="66">
        <v>4.76</v>
      </c>
      <c r="U983" s="66" t="s">
        <v>9</v>
      </c>
      <c r="V983" s="66">
        <v>1</v>
      </c>
      <c r="W983" s="66" t="s">
        <v>733</v>
      </c>
    </row>
    <row r="984" spans="1:23" x14ac:dyDescent="0.25">
      <c r="A984" s="66" t="s">
        <v>1985</v>
      </c>
      <c r="B984" s="66" t="s">
        <v>1986</v>
      </c>
      <c r="C984" s="66">
        <v>31971</v>
      </c>
      <c r="D984" s="66">
        <v>43377207</v>
      </c>
      <c r="E984" s="66">
        <v>1852</v>
      </c>
      <c r="F984" s="67">
        <v>43147.5698269676</v>
      </c>
      <c r="G984" s="66" t="s">
        <v>781</v>
      </c>
      <c r="H984" s="66" t="s">
        <v>782</v>
      </c>
      <c r="I984" s="66">
        <v>759</v>
      </c>
      <c r="J984" s="66" t="s">
        <v>783</v>
      </c>
      <c r="K984" s="66">
        <v>2010</v>
      </c>
      <c r="L984" s="66" t="s">
        <v>1986</v>
      </c>
      <c r="M984" s="66">
        <v>3408144</v>
      </c>
      <c r="N984" s="66" t="s">
        <v>689</v>
      </c>
      <c r="O984" s="66" t="s">
        <v>46</v>
      </c>
      <c r="P984" s="66" t="s">
        <v>691</v>
      </c>
      <c r="Q984" s="66">
        <v>20802060201</v>
      </c>
      <c r="R984" s="66" t="s">
        <v>692</v>
      </c>
      <c r="S984" s="66" t="s">
        <v>26</v>
      </c>
      <c r="T984" s="66">
        <v>3.33</v>
      </c>
      <c r="U984" s="66" t="s">
        <v>9</v>
      </c>
      <c r="V984" s="66">
        <v>1</v>
      </c>
      <c r="W984" s="66" t="s">
        <v>733</v>
      </c>
    </row>
    <row r="985" spans="1:23" x14ac:dyDescent="0.25">
      <c r="A985" s="66" t="s">
        <v>1987</v>
      </c>
      <c r="B985" s="66" t="s">
        <v>1988</v>
      </c>
      <c r="C985" s="66">
        <v>65836</v>
      </c>
      <c r="D985" s="66">
        <v>43416725</v>
      </c>
      <c r="E985" s="66">
        <v>1852</v>
      </c>
      <c r="F985" s="67">
        <v>43147.5698269676</v>
      </c>
      <c r="G985" s="66" t="s">
        <v>781</v>
      </c>
      <c r="H985" s="66" t="s">
        <v>782</v>
      </c>
      <c r="I985" s="66">
        <v>759</v>
      </c>
      <c r="J985" s="66" t="s">
        <v>783</v>
      </c>
      <c r="K985" s="66">
        <v>2010</v>
      </c>
      <c r="L985" s="66" t="s">
        <v>1988</v>
      </c>
      <c r="M985" s="66">
        <v>3408140</v>
      </c>
      <c r="N985" s="66" t="s">
        <v>689</v>
      </c>
      <c r="O985" s="66" t="s">
        <v>166</v>
      </c>
      <c r="P985" s="66" t="s">
        <v>691</v>
      </c>
      <c r="Q985" s="66">
        <v>20700110104</v>
      </c>
      <c r="R985" s="66" t="s">
        <v>692</v>
      </c>
      <c r="S985" s="66" t="s">
        <v>26</v>
      </c>
      <c r="T985" s="66">
        <v>2.5</v>
      </c>
      <c r="U985" s="66" t="s">
        <v>9</v>
      </c>
      <c r="V985" s="66">
        <v>1</v>
      </c>
      <c r="W985" s="66" t="s">
        <v>733</v>
      </c>
    </row>
    <row r="986" spans="1:23" x14ac:dyDescent="0.25">
      <c r="A986" s="66" t="s">
        <v>1989</v>
      </c>
      <c r="B986" s="66" t="s">
        <v>1990</v>
      </c>
      <c r="C986" s="66">
        <v>29289</v>
      </c>
      <c r="D986" s="66">
        <v>43377204</v>
      </c>
      <c r="E986" s="66">
        <v>1852</v>
      </c>
      <c r="F986" s="67">
        <v>43147.5698269676</v>
      </c>
      <c r="G986" s="66" t="s">
        <v>781</v>
      </c>
      <c r="H986" s="66" t="s">
        <v>782</v>
      </c>
      <c r="I986" s="66">
        <v>759</v>
      </c>
      <c r="J986" s="66" t="s">
        <v>783</v>
      </c>
      <c r="K986" s="66">
        <v>2010</v>
      </c>
      <c r="L986" s="66" t="s">
        <v>1990</v>
      </c>
      <c r="M986" s="66">
        <v>3408131</v>
      </c>
      <c r="N986" s="66" t="s">
        <v>689</v>
      </c>
      <c r="O986" s="66" t="s">
        <v>167</v>
      </c>
      <c r="P986" s="66" t="s">
        <v>691</v>
      </c>
      <c r="Q986" s="66">
        <v>20700110104</v>
      </c>
      <c r="R986" s="66" t="s">
        <v>692</v>
      </c>
      <c r="S986" s="66" t="s">
        <v>26</v>
      </c>
      <c r="T986" s="66">
        <v>15.7</v>
      </c>
      <c r="U986" s="66" t="s">
        <v>9</v>
      </c>
      <c r="V986" s="66">
        <v>1</v>
      </c>
      <c r="W986" s="66" t="s">
        <v>733</v>
      </c>
    </row>
    <row r="987" spans="1:23" x14ac:dyDescent="0.25">
      <c r="A987" s="66" t="s">
        <v>1991</v>
      </c>
      <c r="B987" s="66" t="s">
        <v>1992</v>
      </c>
      <c r="C987" s="66">
        <v>63785</v>
      </c>
      <c r="D987" s="66">
        <v>43416724</v>
      </c>
      <c r="E987" s="66">
        <v>1852</v>
      </c>
      <c r="F987" s="67">
        <v>43147.5698269676</v>
      </c>
      <c r="G987" s="66" t="s">
        <v>781</v>
      </c>
      <c r="H987" s="66" t="s">
        <v>782</v>
      </c>
      <c r="I987" s="66">
        <v>759</v>
      </c>
      <c r="J987" s="66" t="s">
        <v>783</v>
      </c>
      <c r="K987" s="66">
        <v>2010</v>
      </c>
      <c r="L987" s="66" t="s">
        <v>1992</v>
      </c>
      <c r="M987" s="66">
        <v>3408130</v>
      </c>
      <c r="N987" s="66" t="s">
        <v>689</v>
      </c>
      <c r="O987" s="66" t="s">
        <v>167</v>
      </c>
      <c r="P987" s="66" t="s">
        <v>691</v>
      </c>
      <c r="Q987" s="66">
        <v>20700110201</v>
      </c>
      <c r="R987" s="66" t="s">
        <v>692</v>
      </c>
      <c r="S987" s="66" t="s">
        <v>26</v>
      </c>
      <c r="T987" s="66">
        <v>7.5</v>
      </c>
      <c r="U987" s="66" t="s">
        <v>9</v>
      </c>
      <c r="V987" s="66">
        <v>1</v>
      </c>
      <c r="W987" s="66" t="s">
        <v>733</v>
      </c>
    </row>
    <row r="988" spans="1:23" x14ac:dyDescent="0.25">
      <c r="A988" s="66" t="s">
        <v>1993</v>
      </c>
      <c r="B988" s="66" t="s">
        <v>1994</v>
      </c>
      <c r="C988" s="66">
        <v>39500</v>
      </c>
      <c r="D988" s="66">
        <v>43378574</v>
      </c>
      <c r="E988" s="66">
        <v>1852</v>
      </c>
      <c r="F988" s="67">
        <v>43147.5698269676</v>
      </c>
      <c r="G988" s="66" t="s">
        <v>781</v>
      </c>
      <c r="H988" s="66" t="s">
        <v>782</v>
      </c>
      <c r="I988" s="66">
        <v>759</v>
      </c>
      <c r="J988" s="66" t="s">
        <v>783</v>
      </c>
      <c r="K988" s="66">
        <v>2010</v>
      </c>
      <c r="L988" s="66" t="s">
        <v>1994</v>
      </c>
      <c r="M988" s="66">
        <v>3408129</v>
      </c>
      <c r="N988" s="66" t="s">
        <v>689</v>
      </c>
      <c r="O988" s="66" t="s">
        <v>167</v>
      </c>
      <c r="P988" s="66" t="s">
        <v>691</v>
      </c>
      <c r="Q988" s="66">
        <v>20700110105</v>
      </c>
      <c r="R988" s="66" t="s">
        <v>692</v>
      </c>
      <c r="S988" s="66" t="s">
        <v>26</v>
      </c>
      <c r="T988" s="66">
        <v>6.5</v>
      </c>
      <c r="U988" s="66" t="s">
        <v>9</v>
      </c>
      <c r="V988" s="66">
        <v>1</v>
      </c>
      <c r="W988" s="66" t="s">
        <v>733</v>
      </c>
    </row>
    <row r="989" spans="1:23" x14ac:dyDescent="0.25">
      <c r="A989" s="66" t="s">
        <v>1995</v>
      </c>
      <c r="B989" s="66" t="s">
        <v>1996</v>
      </c>
      <c r="C989" s="66">
        <v>39457</v>
      </c>
      <c r="D989" s="66">
        <v>43378573</v>
      </c>
      <c r="E989" s="66">
        <v>1852</v>
      </c>
      <c r="F989" s="67">
        <v>43147.5698269676</v>
      </c>
      <c r="G989" s="66" t="s">
        <v>781</v>
      </c>
      <c r="H989" s="66" t="s">
        <v>782</v>
      </c>
      <c r="I989" s="66">
        <v>759</v>
      </c>
      <c r="J989" s="66" t="s">
        <v>783</v>
      </c>
      <c r="K989" s="66">
        <v>2010</v>
      </c>
      <c r="L989" s="66" t="s">
        <v>1996</v>
      </c>
      <c r="M989" s="66">
        <v>3408128</v>
      </c>
      <c r="N989" s="66" t="s">
        <v>689</v>
      </c>
      <c r="O989" s="66" t="s">
        <v>167</v>
      </c>
      <c r="P989" s="66" t="s">
        <v>691</v>
      </c>
      <c r="Q989" s="66">
        <v>20700110104</v>
      </c>
      <c r="R989" s="66" t="s">
        <v>692</v>
      </c>
      <c r="S989" s="66" t="s">
        <v>26</v>
      </c>
      <c r="T989" s="66">
        <v>4.3</v>
      </c>
      <c r="U989" s="66" t="s">
        <v>9</v>
      </c>
      <c r="V989" s="66">
        <v>1</v>
      </c>
      <c r="W989" s="66" t="s">
        <v>733</v>
      </c>
    </row>
    <row r="990" spans="1:23" x14ac:dyDescent="0.25">
      <c r="A990" s="66" t="s">
        <v>1997</v>
      </c>
      <c r="B990" s="66" t="s">
        <v>1998</v>
      </c>
      <c r="C990" s="66">
        <v>38775</v>
      </c>
      <c r="D990" s="66">
        <v>43378572</v>
      </c>
      <c r="E990" s="66">
        <v>1852</v>
      </c>
      <c r="F990" s="67">
        <v>43147.5698269676</v>
      </c>
      <c r="G990" s="66" t="s">
        <v>781</v>
      </c>
      <c r="H990" s="66" t="s">
        <v>782</v>
      </c>
      <c r="I990" s="66">
        <v>759</v>
      </c>
      <c r="J990" s="66" t="s">
        <v>783</v>
      </c>
      <c r="K990" s="66">
        <v>2010</v>
      </c>
      <c r="L990" s="66" t="s">
        <v>1998</v>
      </c>
      <c r="M990" s="66">
        <v>3408127</v>
      </c>
      <c r="N990" s="66" t="s">
        <v>689</v>
      </c>
      <c r="O990" s="66" t="s">
        <v>167</v>
      </c>
      <c r="P990" s="66" t="s">
        <v>691</v>
      </c>
      <c r="Q990" s="66">
        <v>20700110105</v>
      </c>
      <c r="R990" s="66" t="s">
        <v>692</v>
      </c>
      <c r="S990" s="66" t="s">
        <v>26</v>
      </c>
      <c r="T990" s="66">
        <v>2.1</v>
      </c>
      <c r="U990" s="66" t="s">
        <v>9</v>
      </c>
      <c r="V990" s="66">
        <v>1</v>
      </c>
      <c r="W990" s="66" t="s">
        <v>733</v>
      </c>
    </row>
    <row r="991" spans="1:23" x14ac:dyDescent="0.25">
      <c r="A991" s="66" t="s">
        <v>1999</v>
      </c>
      <c r="B991" s="66" t="s">
        <v>2000</v>
      </c>
      <c r="C991" s="66">
        <v>41326</v>
      </c>
      <c r="D991" s="66">
        <v>43382310</v>
      </c>
      <c r="E991" s="66">
        <v>1852</v>
      </c>
      <c r="F991" s="67">
        <v>43147.5698269676</v>
      </c>
      <c r="G991" s="66" t="s">
        <v>781</v>
      </c>
      <c r="H991" s="66" t="s">
        <v>782</v>
      </c>
      <c r="I991" s="66">
        <v>759</v>
      </c>
      <c r="J991" s="66" t="s">
        <v>783</v>
      </c>
      <c r="K991" s="66">
        <v>2010</v>
      </c>
      <c r="L991" s="66" t="s">
        <v>2000</v>
      </c>
      <c r="M991" s="66">
        <v>3408627</v>
      </c>
      <c r="N991" s="66" t="s">
        <v>689</v>
      </c>
      <c r="O991" s="66" t="s">
        <v>203</v>
      </c>
      <c r="P991" s="66" t="s">
        <v>691</v>
      </c>
      <c r="Q991" s="66">
        <v>20700110201</v>
      </c>
      <c r="R991" s="66" t="s">
        <v>692</v>
      </c>
      <c r="S991" s="66" t="s">
        <v>366</v>
      </c>
      <c r="T991" s="66">
        <v>0.4</v>
      </c>
      <c r="U991" s="66" t="s">
        <v>9</v>
      </c>
      <c r="V991" s="66">
        <v>1</v>
      </c>
      <c r="W991" s="66" t="s">
        <v>733</v>
      </c>
    </row>
    <row r="992" spans="1:23" x14ac:dyDescent="0.25">
      <c r="A992" s="66" t="s">
        <v>2001</v>
      </c>
      <c r="B992" s="66" t="s">
        <v>2002</v>
      </c>
      <c r="C992" s="66">
        <v>35306</v>
      </c>
      <c r="D992" s="66">
        <v>43377368</v>
      </c>
      <c r="E992" s="66">
        <v>1852</v>
      </c>
      <c r="F992" s="67">
        <v>43147.5698269676</v>
      </c>
      <c r="G992" s="66" t="s">
        <v>781</v>
      </c>
      <c r="H992" s="66" t="s">
        <v>782</v>
      </c>
      <c r="I992" s="66">
        <v>759</v>
      </c>
      <c r="J992" s="66" t="s">
        <v>783</v>
      </c>
      <c r="K992" s="66">
        <v>2010</v>
      </c>
      <c r="L992" s="66" t="s">
        <v>2002</v>
      </c>
      <c r="M992" s="66">
        <v>3408418</v>
      </c>
      <c r="N992" s="66" t="s">
        <v>689</v>
      </c>
      <c r="O992" s="66" t="s">
        <v>231</v>
      </c>
      <c r="P992" s="66" t="s">
        <v>691</v>
      </c>
      <c r="Q992" s="66">
        <v>20700110105</v>
      </c>
      <c r="R992" s="66" t="s">
        <v>692</v>
      </c>
      <c r="S992" s="66" t="s">
        <v>379</v>
      </c>
      <c r="T992" s="66">
        <v>0.8</v>
      </c>
      <c r="U992" s="66" t="s">
        <v>9</v>
      </c>
      <c r="V992" s="66">
        <v>1</v>
      </c>
      <c r="W992" s="66" t="s">
        <v>733</v>
      </c>
    </row>
    <row r="993" spans="1:23" x14ac:dyDescent="0.25">
      <c r="A993" s="66" t="s">
        <v>2003</v>
      </c>
      <c r="B993" s="66" t="s">
        <v>2004</v>
      </c>
      <c r="C993" s="66">
        <v>38328</v>
      </c>
      <c r="D993" s="66">
        <v>43381952</v>
      </c>
      <c r="E993" s="66">
        <v>1852</v>
      </c>
      <c r="F993" s="67">
        <v>43147.5698269676</v>
      </c>
      <c r="G993" s="66" t="s">
        <v>781</v>
      </c>
      <c r="H993" s="66" t="s">
        <v>782</v>
      </c>
      <c r="I993" s="66">
        <v>759</v>
      </c>
      <c r="J993" s="66" t="s">
        <v>783</v>
      </c>
      <c r="K993" s="66">
        <v>2010</v>
      </c>
      <c r="L993" s="66" t="s">
        <v>2004</v>
      </c>
      <c r="M993" s="66">
        <v>3408417</v>
      </c>
      <c r="N993" s="66" t="s">
        <v>689</v>
      </c>
      <c r="O993" s="66" t="s">
        <v>231</v>
      </c>
      <c r="P993" s="66" t="s">
        <v>691</v>
      </c>
      <c r="Q993" s="66">
        <v>20700110104</v>
      </c>
      <c r="R993" s="66" t="s">
        <v>692</v>
      </c>
      <c r="S993" s="66" t="s">
        <v>379</v>
      </c>
      <c r="T993" s="66">
        <v>0.8</v>
      </c>
      <c r="U993" s="66" t="s">
        <v>9</v>
      </c>
      <c r="V993" s="66">
        <v>1</v>
      </c>
      <c r="W993" s="66" t="s">
        <v>733</v>
      </c>
    </row>
    <row r="994" spans="1:23" x14ac:dyDescent="0.25">
      <c r="A994" s="66" t="s">
        <v>2005</v>
      </c>
      <c r="B994" s="66" t="s">
        <v>2006</v>
      </c>
      <c r="C994" s="66">
        <v>31914</v>
      </c>
      <c r="D994" s="66">
        <v>43377211</v>
      </c>
      <c r="E994" s="66">
        <v>1852</v>
      </c>
      <c r="F994" s="67">
        <v>43147.5698269676</v>
      </c>
      <c r="G994" s="66" t="s">
        <v>781</v>
      </c>
      <c r="H994" s="66" t="s">
        <v>782</v>
      </c>
      <c r="I994" s="66">
        <v>759</v>
      </c>
      <c r="J994" s="66" t="s">
        <v>783</v>
      </c>
      <c r="K994" s="66">
        <v>2010</v>
      </c>
      <c r="L994" s="66" t="s">
        <v>2006</v>
      </c>
      <c r="M994" s="66">
        <v>3408391</v>
      </c>
      <c r="N994" s="66" t="s">
        <v>689</v>
      </c>
      <c r="O994" s="66" t="s">
        <v>237</v>
      </c>
      <c r="P994" s="66" t="s">
        <v>691</v>
      </c>
      <c r="Q994" s="66">
        <v>20700110201</v>
      </c>
      <c r="R994" s="66" t="s">
        <v>692</v>
      </c>
      <c r="S994" s="66" t="s">
        <v>26</v>
      </c>
      <c r="T994" s="66">
        <v>71.900000000000006</v>
      </c>
      <c r="U994" s="66" t="s">
        <v>9</v>
      </c>
      <c r="V994" s="66">
        <v>1</v>
      </c>
      <c r="W994" s="66" t="s">
        <v>733</v>
      </c>
    </row>
    <row r="995" spans="1:23" x14ac:dyDescent="0.25">
      <c r="A995" s="66" t="s">
        <v>2007</v>
      </c>
      <c r="B995" s="66" t="s">
        <v>2008</v>
      </c>
      <c r="C995" s="66">
        <v>38435</v>
      </c>
      <c r="D995" s="66">
        <v>43381946</v>
      </c>
      <c r="E995" s="66">
        <v>1852</v>
      </c>
      <c r="F995" s="67">
        <v>43147.5698269676</v>
      </c>
      <c r="G995" s="66" t="s">
        <v>781</v>
      </c>
      <c r="H995" s="66" t="s">
        <v>782</v>
      </c>
      <c r="I995" s="66">
        <v>759</v>
      </c>
      <c r="J995" s="66" t="s">
        <v>783</v>
      </c>
      <c r="K995" s="66">
        <v>2010</v>
      </c>
      <c r="L995" s="66" t="s">
        <v>2008</v>
      </c>
      <c r="M995" s="66">
        <v>3408390</v>
      </c>
      <c r="N995" s="66" t="s">
        <v>689</v>
      </c>
      <c r="O995" s="66" t="s">
        <v>237</v>
      </c>
      <c r="P995" s="66" t="s">
        <v>691</v>
      </c>
      <c r="Q995" s="66">
        <v>20700110201</v>
      </c>
      <c r="R995" s="66" t="s">
        <v>692</v>
      </c>
      <c r="S995" s="66" t="s">
        <v>26</v>
      </c>
      <c r="T995" s="66">
        <v>25.7</v>
      </c>
      <c r="U995" s="66" t="s">
        <v>9</v>
      </c>
      <c r="V995" s="66">
        <v>1</v>
      </c>
      <c r="W995" s="66" t="s">
        <v>733</v>
      </c>
    </row>
    <row r="996" spans="1:23" x14ac:dyDescent="0.25">
      <c r="A996" s="66" t="s">
        <v>2009</v>
      </c>
      <c r="B996" s="66" t="s">
        <v>2010</v>
      </c>
      <c r="C996" s="66">
        <v>39370</v>
      </c>
      <c r="D996" s="66">
        <v>43382157</v>
      </c>
      <c r="E996" s="66">
        <v>1852</v>
      </c>
      <c r="F996" s="67">
        <v>43147.5698269676</v>
      </c>
      <c r="G996" s="66" t="s">
        <v>781</v>
      </c>
      <c r="H996" s="66" t="s">
        <v>782</v>
      </c>
      <c r="I996" s="66">
        <v>759</v>
      </c>
      <c r="J996" s="66" t="s">
        <v>783</v>
      </c>
      <c r="K996" s="66">
        <v>2010</v>
      </c>
      <c r="L996" s="66" t="s">
        <v>2010</v>
      </c>
      <c r="M996" s="66">
        <v>3408389</v>
      </c>
      <c r="N996" s="66" t="s">
        <v>689</v>
      </c>
      <c r="O996" s="66" t="s">
        <v>237</v>
      </c>
      <c r="P996" s="66" t="s">
        <v>691</v>
      </c>
      <c r="Q996" s="66">
        <v>20700110105</v>
      </c>
      <c r="R996" s="66" t="s">
        <v>692</v>
      </c>
      <c r="S996" s="66" t="s">
        <v>26</v>
      </c>
      <c r="T996" s="66">
        <v>1.7</v>
      </c>
      <c r="U996" s="66" t="s">
        <v>9</v>
      </c>
      <c r="V996" s="66">
        <v>1</v>
      </c>
      <c r="W996" s="66" t="s">
        <v>733</v>
      </c>
    </row>
    <row r="997" spans="1:23" x14ac:dyDescent="0.25">
      <c r="A997" s="66" t="s">
        <v>2011</v>
      </c>
      <c r="B997" s="66" t="s">
        <v>2012</v>
      </c>
      <c r="C997" s="66">
        <v>39183</v>
      </c>
      <c r="D997" s="66">
        <v>43381937</v>
      </c>
      <c r="E997" s="66">
        <v>1852</v>
      </c>
      <c r="F997" s="67">
        <v>43147.5698269676</v>
      </c>
      <c r="G997" s="66" t="s">
        <v>781</v>
      </c>
      <c r="H997" s="66" t="s">
        <v>782</v>
      </c>
      <c r="I997" s="66">
        <v>759</v>
      </c>
      <c r="J997" s="66" t="s">
        <v>783</v>
      </c>
      <c r="K997" s="66">
        <v>2010</v>
      </c>
      <c r="L997" s="66" t="s">
        <v>2012</v>
      </c>
      <c r="M997" s="66">
        <v>3408143</v>
      </c>
      <c r="N997" s="66" t="s">
        <v>689</v>
      </c>
      <c r="O997" s="66" t="s">
        <v>46</v>
      </c>
      <c r="P997" s="66" t="s">
        <v>691</v>
      </c>
      <c r="Q997" s="66">
        <v>20802060201</v>
      </c>
      <c r="R997" s="66" t="s">
        <v>692</v>
      </c>
      <c r="S997" s="66" t="s">
        <v>26</v>
      </c>
      <c r="T997" s="66">
        <v>6.58</v>
      </c>
      <c r="U997" s="66" t="s">
        <v>9</v>
      </c>
      <c r="V997" s="66">
        <v>1</v>
      </c>
      <c r="W997" s="66" t="s">
        <v>733</v>
      </c>
    </row>
    <row r="998" spans="1:23" x14ac:dyDescent="0.25">
      <c r="A998" s="66" t="s">
        <v>2013</v>
      </c>
      <c r="B998" s="66" t="s">
        <v>2014</v>
      </c>
      <c r="C998" s="66">
        <v>29944</v>
      </c>
      <c r="D998" s="66">
        <v>43377206</v>
      </c>
      <c r="E998" s="66">
        <v>1852</v>
      </c>
      <c r="F998" s="67">
        <v>43147.5698269676</v>
      </c>
      <c r="G998" s="66" t="s">
        <v>781</v>
      </c>
      <c r="H998" s="66" t="s">
        <v>782</v>
      </c>
      <c r="I998" s="66">
        <v>759</v>
      </c>
      <c r="J998" s="66" t="s">
        <v>783</v>
      </c>
      <c r="K998" s="66">
        <v>2010</v>
      </c>
      <c r="L998" s="66" t="s">
        <v>2014</v>
      </c>
      <c r="M998" s="66">
        <v>3408142</v>
      </c>
      <c r="N998" s="66" t="s">
        <v>689</v>
      </c>
      <c r="O998" s="66" t="s">
        <v>46</v>
      </c>
      <c r="P998" s="66" t="s">
        <v>691</v>
      </c>
      <c r="Q998" s="66">
        <v>20802060201</v>
      </c>
      <c r="R998" s="66" t="s">
        <v>692</v>
      </c>
      <c r="S998" s="66" t="s">
        <v>26</v>
      </c>
      <c r="T998" s="66">
        <v>3.1</v>
      </c>
      <c r="U998" s="66" t="s">
        <v>9</v>
      </c>
      <c r="V998" s="66">
        <v>1</v>
      </c>
      <c r="W998" s="66" t="s">
        <v>733</v>
      </c>
    </row>
    <row r="999" spans="1:23" x14ac:dyDescent="0.25">
      <c r="A999" s="66" t="s">
        <v>2015</v>
      </c>
      <c r="B999" s="66" t="s">
        <v>2016</v>
      </c>
      <c r="C999" s="66">
        <v>38252</v>
      </c>
      <c r="D999" s="66">
        <v>43382137</v>
      </c>
      <c r="E999" s="66">
        <v>1852</v>
      </c>
      <c r="F999" s="67">
        <v>43147.5698269676</v>
      </c>
      <c r="G999" s="66" t="s">
        <v>781</v>
      </c>
      <c r="H999" s="66" t="s">
        <v>782</v>
      </c>
      <c r="I999" s="66">
        <v>759</v>
      </c>
      <c r="J999" s="66" t="s">
        <v>783</v>
      </c>
      <c r="K999" s="66">
        <v>2010</v>
      </c>
      <c r="L999" s="66" t="s">
        <v>2016</v>
      </c>
      <c r="M999" s="66">
        <v>3408663</v>
      </c>
      <c r="N999" s="66" t="s">
        <v>689</v>
      </c>
      <c r="O999" s="66" t="s">
        <v>67</v>
      </c>
      <c r="P999" s="66" t="s">
        <v>691</v>
      </c>
      <c r="Q999" s="66">
        <v>20802060201</v>
      </c>
      <c r="R999" s="66" t="s">
        <v>692</v>
      </c>
      <c r="S999" s="66" t="s">
        <v>48</v>
      </c>
      <c r="T999" s="66">
        <v>1.83</v>
      </c>
      <c r="U999" s="66" t="s">
        <v>9</v>
      </c>
      <c r="V999" s="66">
        <v>1</v>
      </c>
      <c r="W999" s="66" t="s">
        <v>733</v>
      </c>
    </row>
    <row r="1000" spans="1:23" x14ac:dyDescent="0.25">
      <c r="A1000" s="66" t="s">
        <v>2017</v>
      </c>
      <c r="B1000" s="66" t="s">
        <v>2018</v>
      </c>
      <c r="C1000" s="66">
        <v>32096</v>
      </c>
      <c r="D1000" s="66">
        <v>43377227</v>
      </c>
      <c r="E1000" s="66">
        <v>1852</v>
      </c>
      <c r="F1000" s="67">
        <v>43147.5698269676</v>
      </c>
      <c r="G1000" s="66" t="s">
        <v>781</v>
      </c>
      <c r="H1000" s="66" t="s">
        <v>782</v>
      </c>
      <c r="I1000" s="66">
        <v>759</v>
      </c>
      <c r="J1000" s="66" t="s">
        <v>783</v>
      </c>
      <c r="K1000" s="66">
        <v>2010</v>
      </c>
      <c r="L1000" s="66" t="s">
        <v>2018</v>
      </c>
      <c r="M1000" s="66">
        <v>3408396</v>
      </c>
      <c r="N1000" s="66" t="s">
        <v>689</v>
      </c>
      <c r="O1000" s="66" t="s">
        <v>237</v>
      </c>
      <c r="P1000" s="66" t="s">
        <v>691</v>
      </c>
      <c r="Q1000" s="66">
        <v>20802060201</v>
      </c>
      <c r="R1000" s="66" t="s">
        <v>692</v>
      </c>
      <c r="S1000" s="66" t="s">
        <v>26</v>
      </c>
      <c r="T1000" s="66">
        <v>60.65</v>
      </c>
      <c r="U1000" s="66" t="s">
        <v>9</v>
      </c>
      <c r="V1000" s="66">
        <v>1</v>
      </c>
      <c r="W1000" s="66" t="s">
        <v>733</v>
      </c>
    </row>
    <row r="1001" spans="1:23" x14ac:dyDescent="0.25">
      <c r="A1001" s="66" t="s">
        <v>2019</v>
      </c>
      <c r="B1001" s="66" t="s">
        <v>2020</v>
      </c>
      <c r="C1001" s="66">
        <v>41690</v>
      </c>
      <c r="D1001" s="66">
        <v>43378787</v>
      </c>
      <c r="E1001" s="66">
        <v>1852</v>
      </c>
      <c r="F1001" s="67">
        <v>43147.5698269676</v>
      </c>
      <c r="G1001" s="66" t="s">
        <v>781</v>
      </c>
      <c r="H1001" s="66" t="s">
        <v>782</v>
      </c>
      <c r="I1001" s="66">
        <v>759</v>
      </c>
      <c r="J1001" s="66" t="s">
        <v>783</v>
      </c>
      <c r="K1001" s="66">
        <v>2010</v>
      </c>
      <c r="L1001" s="66" t="s">
        <v>2020</v>
      </c>
      <c r="M1001" s="66">
        <v>3408664</v>
      </c>
      <c r="N1001" s="66" t="s">
        <v>689</v>
      </c>
      <c r="O1001" s="66" t="s">
        <v>66</v>
      </c>
      <c r="P1001" s="66" t="s">
        <v>691</v>
      </c>
      <c r="Q1001" s="66">
        <v>20801050401</v>
      </c>
      <c r="R1001" s="66" t="s">
        <v>692</v>
      </c>
      <c r="S1001" s="66" t="s">
        <v>48</v>
      </c>
      <c r="T1001" s="66">
        <v>3</v>
      </c>
      <c r="U1001" s="66" t="s">
        <v>9</v>
      </c>
      <c r="V1001" s="66">
        <v>1</v>
      </c>
      <c r="W1001" s="66" t="s">
        <v>733</v>
      </c>
    </row>
    <row r="1002" spans="1:23" x14ac:dyDescent="0.25">
      <c r="A1002" s="66" t="s">
        <v>2021</v>
      </c>
      <c r="B1002" s="66" t="s">
        <v>2022</v>
      </c>
      <c r="C1002" s="66">
        <v>52324</v>
      </c>
      <c r="D1002" s="66">
        <v>43380321</v>
      </c>
      <c r="E1002" s="66">
        <v>1852</v>
      </c>
      <c r="F1002" s="67">
        <v>43147.5698269676</v>
      </c>
      <c r="G1002" s="66" t="s">
        <v>781</v>
      </c>
      <c r="H1002" s="66" t="s">
        <v>782</v>
      </c>
      <c r="I1002" s="66">
        <v>759</v>
      </c>
      <c r="J1002" s="66" t="s">
        <v>783</v>
      </c>
      <c r="K1002" s="66">
        <v>2010</v>
      </c>
      <c r="L1002" s="66" t="s">
        <v>2022</v>
      </c>
      <c r="M1002" s="66">
        <v>3408662</v>
      </c>
      <c r="N1002" s="66" t="s">
        <v>689</v>
      </c>
      <c r="O1002" s="66" t="s">
        <v>67</v>
      </c>
      <c r="P1002" s="66" t="s">
        <v>691</v>
      </c>
      <c r="Q1002" s="66">
        <v>20801050401</v>
      </c>
      <c r="R1002" s="66" t="s">
        <v>692</v>
      </c>
      <c r="S1002" s="66" t="s">
        <v>48</v>
      </c>
      <c r="T1002" s="66">
        <v>0.6</v>
      </c>
      <c r="U1002" s="66" t="s">
        <v>9</v>
      </c>
      <c r="V1002" s="66">
        <v>1</v>
      </c>
      <c r="W1002" s="66" t="s">
        <v>733</v>
      </c>
    </row>
    <row r="1003" spans="1:23" x14ac:dyDescent="0.25">
      <c r="A1003" s="66" t="s">
        <v>2023</v>
      </c>
      <c r="B1003" s="66" t="s">
        <v>2024</v>
      </c>
      <c r="C1003" s="66">
        <v>41048</v>
      </c>
      <c r="D1003" s="66">
        <v>43382136</v>
      </c>
      <c r="E1003" s="66">
        <v>1852</v>
      </c>
      <c r="F1003" s="67">
        <v>43147.5698269676</v>
      </c>
      <c r="G1003" s="66" t="s">
        <v>781</v>
      </c>
      <c r="H1003" s="66" t="s">
        <v>782</v>
      </c>
      <c r="I1003" s="66">
        <v>759</v>
      </c>
      <c r="J1003" s="66" t="s">
        <v>783</v>
      </c>
      <c r="K1003" s="66">
        <v>2010</v>
      </c>
      <c r="L1003" s="66" t="s">
        <v>2024</v>
      </c>
      <c r="M1003" s="66">
        <v>3408661</v>
      </c>
      <c r="N1003" s="66" t="s">
        <v>689</v>
      </c>
      <c r="O1003" s="66" t="s">
        <v>67</v>
      </c>
      <c r="P1003" s="66" t="s">
        <v>691</v>
      </c>
      <c r="Q1003" s="66">
        <v>20801050401</v>
      </c>
      <c r="R1003" s="66" t="s">
        <v>692</v>
      </c>
      <c r="S1003" s="66" t="s">
        <v>48</v>
      </c>
      <c r="T1003" s="66">
        <v>0.5</v>
      </c>
      <c r="U1003" s="66" t="s">
        <v>9</v>
      </c>
      <c r="V1003" s="66">
        <v>1</v>
      </c>
      <c r="W1003" s="66" t="s">
        <v>733</v>
      </c>
    </row>
    <row r="1004" spans="1:23" x14ac:dyDescent="0.25">
      <c r="A1004" s="66" t="s">
        <v>2025</v>
      </c>
      <c r="B1004" s="66" t="s">
        <v>2026</v>
      </c>
      <c r="C1004" s="66">
        <v>38334</v>
      </c>
      <c r="D1004" s="66">
        <v>43382135</v>
      </c>
      <c r="E1004" s="66">
        <v>1852</v>
      </c>
      <c r="F1004" s="67">
        <v>43147.5698269676</v>
      </c>
      <c r="G1004" s="66" t="s">
        <v>781</v>
      </c>
      <c r="H1004" s="66" t="s">
        <v>782</v>
      </c>
      <c r="I1004" s="66">
        <v>759</v>
      </c>
      <c r="J1004" s="66" t="s">
        <v>783</v>
      </c>
      <c r="K1004" s="66">
        <v>2010</v>
      </c>
      <c r="L1004" s="66" t="s">
        <v>2026</v>
      </c>
      <c r="M1004" s="66">
        <v>3408660</v>
      </c>
      <c r="N1004" s="66" t="s">
        <v>689</v>
      </c>
      <c r="O1004" s="66" t="s">
        <v>67</v>
      </c>
      <c r="P1004" s="66" t="s">
        <v>691</v>
      </c>
      <c r="Q1004" s="66">
        <v>20801050401</v>
      </c>
      <c r="R1004" s="66" t="s">
        <v>692</v>
      </c>
      <c r="S1004" s="66" t="s">
        <v>48</v>
      </c>
      <c r="T1004" s="66">
        <v>0.4</v>
      </c>
      <c r="U1004" s="66" t="s">
        <v>9</v>
      </c>
      <c r="V1004" s="66">
        <v>1</v>
      </c>
      <c r="W1004" s="66" t="s">
        <v>733</v>
      </c>
    </row>
    <row r="1005" spans="1:23" x14ac:dyDescent="0.25">
      <c r="A1005" s="66" t="s">
        <v>2027</v>
      </c>
      <c r="B1005" s="66" t="s">
        <v>2028</v>
      </c>
      <c r="C1005" s="66">
        <v>36380</v>
      </c>
      <c r="D1005" s="66">
        <v>43377896</v>
      </c>
      <c r="E1005" s="66">
        <v>1852</v>
      </c>
      <c r="F1005" s="67">
        <v>43147.5698269676</v>
      </c>
      <c r="G1005" s="66" t="s">
        <v>781</v>
      </c>
      <c r="H1005" s="66" t="s">
        <v>782</v>
      </c>
      <c r="I1005" s="66">
        <v>759</v>
      </c>
      <c r="J1005" s="66" t="s">
        <v>783</v>
      </c>
      <c r="K1005" s="66">
        <v>2010</v>
      </c>
      <c r="L1005" s="66" t="s">
        <v>2028</v>
      </c>
      <c r="M1005" s="66">
        <v>3408658</v>
      </c>
      <c r="N1005" s="66" t="s">
        <v>689</v>
      </c>
      <c r="O1005" s="66" t="s">
        <v>67</v>
      </c>
      <c r="P1005" s="66" t="s">
        <v>691</v>
      </c>
      <c r="Q1005" s="66">
        <v>20801040202</v>
      </c>
      <c r="R1005" s="66" t="s">
        <v>692</v>
      </c>
      <c r="S1005" s="66" t="s">
        <v>48</v>
      </c>
      <c r="T1005" s="66">
        <v>0.3</v>
      </c>
      <c r="U1005" s="66" t="s">
        <v>9</v>
      </c>
      <c r="V1005" s="66">
        <v>1</v>
      </c>
      <c r="W1005" s="66" t="s">
        <v>733</v>
      </c>
    </row>
    <row r="1006" spans="1:23" x14ac:dyDescent="0.25">
      <c r="A1006" s="66" t="s">
        <v>2029</v>
      </c>
      <c r="B1006" s="66" t="s">
        <v>2030</v>
      </c>
      <c r="C1006" s="66">
        <v>67034</v>
      </c>
      <c r="D1006" s="66">
        <v>43416730</v>
      </c>
      <c r="E1006" s="66">
        <v>1852</v>
      </c>
      <c r="F1006" s="67">
        <v>43147.5698269676</v>
      </c>
      <c r="G1006" s="66" t="s">
        <v>781</v>
      </c>
      <c r="H1006" s="66" t="s">
        <v>782</v>
      </c>
      <c r="I1006" s="66">
        <v>759</v>
      </c>
      <c r="J1006" s="66" t="s">
        <v>783</v>
      </c>
      <c r="K1006" s="66">
        <v>2010</v>
      </c>
      <c r="L1006" s="66" t="s">
        <v>2030</v>
      </c>
      <c r="M1006" s="66">
        <v>3408402</v>
      </c>
      <c r="N1006" s="66" t="s">
        <v>689</v>
      </c>
      <c r="O1006" s="66" t="s">
        <v>105</v>
      </c>
      <c r="P1006" s="66" t="s">
        <v>691</v>
      </c>
      <c r="Q1006" s="66">
        <v>20801070203</v>
      </c>
      <c r="R1006" s="66" t="s">
        <v>692</v>
      </c>
      <c r="S1006" s="66" t="s">
        <v>48</v>
      </c>
      <c r="T1006" s="66">
        <v>10.79</v>
      </c>
      <c r="U1006" s="66" t="s">
        <v>9</v>
      </c>
      <c r="V1006" s="66">
        <v>1</v>
      </c>
      <c r="W1006" s="66" t="s">
        <v>733</v>
      </c>
    </row>
    <row r="1007" spans="1:23" x14ac:dyDescent="0.25">
      <c r="A1007" s="66" t="s">
        <v>2031</v>
      </c>
      <c r="B1007" s="66" t="s">
        <v>2032</v>
      </c>
      <c r="C1007" s="66">
        <v>31973</v>
      </c>
      <c r="D1007" s="66">
        <v>43377230</v>
      </c>
      <c r="E1007" s="66">
        <v>1852</v>
      </c>
      <c r="F1007" s="67">
        <v>43147.5698269676</v>
      </c>
      <c r="G1007" s="66" t="s">
        <v>781</v>
      </c>
      <c r="H1007" s="66" t="s">
        <v>782</v>
      </c>
      <c r="I1007" s="66">
        <v>759</v>
      </c>
      <c r="J1007" s="66" t="s">
        <v>783</v>
      </c>
      <c r="K1007" s="66">
        <v>2010</v>
      </c>
      <c r="L1007" s="66" t="s">
        <v>2032</v>
      </c>
      <c r="M1007" s="66">
        <v>3408401</v>
      </c>
      <c r="N1007" s="66" t="s">
        <v>689</v>
      </c>
      <c r="O1007" s="66" t="s">
        <v>105</v>
      </c>
      <c r="P1007" s="66" t="s">
        <v>691</v>
      </c>
      <c r="Q1007" s="66">
        <v>20801070203</v>
      </c>
      <c r="R1007" s="66" t="s">
        <v>692</v>
      </c>
      <c r="S1007" s="66" t="s">
        <v>48</v>
      </c>
      <c r="T1007" s="66">
        <v>1.27</v>
      </c>
      <c r="U1007" s="66" t="s">
        <v>9</v>
      </c>
      <c r="V1007" s="66">
        <v>1</v>
      </c>
      <c r="W1007" s="66" t="s">
        <v>733</v>
      </c>
    </row>
    <row r="1008" spans="1:23" x14ac:dyDescent="0.25">
      <c r="A1008" s="66" t="s">
        <v>2033</v>
      </c>
      <c r="B1008" s="66" t="s">
        <v>2034</v>
      </c>
      <c r="C1008" s="66">
        <v>48310</v>
      </c>
      <c r="D1008" s="66">
        <v>43375585</v>
      </c>
      <c r="E1008" s="66">
        <v>1848</v>
      </c>
      <c r="F1008" s="67">
        <v>43147.477918321798</v>
      </c>
      <c r="G1008" s="66" t="s">
        <v>1024</v>
      </c>
      <c r="H1008" s="66" t="s">
        <v>1025</v>
      </c>
      <c r="I1008" s="66">
        <v>759</v>
      </c>
      <c r="J1008" s="66" t="s">
        <v>1026</v>
      </c>
      <c r="K1008" s="66">
        <v>2009</v>
      </c>
      <c r="L1008" s="66" t="s">
        <v>2034</v>
      </c>
      <c r="M1008" s="66">
        <v>3398859</v>
      </c>
      <c r="N1008" s="66" t="s">
        <v>689</v>
      </c>
      <c r="O1008" s="66" t="s">
        <v>461</v>
      </c>
      <c r="P1008" s="66" t="s">
        <v>691</v>
      </c>
      <c r="Q1008" s="66">
        <v>20700100301</v>
      </c>
      <c r="R1008" s="66" t="s">
        <v>692</v>
      </c>
      <c r="S1008" s="66" t="s">
        <v>48</v>
      </c>
      <c r="T1008" s="66">
        <v>5.97</v>
      </c>
      <c r="U1008" s="66" t="s">
        <v>9</v>
      </c>
      <c r="V1008" s="66">
        <v>1</v>
      </c>
      <c r="W1008" s="66" t="s">
        <v>733</v>
      </c>
    </row>
    <row r="1009" spans="1:23" x14ac:dyDescent="0.25">
      <c r="A1009" s="66" t="s">
        <v>2035</v>
      </c>
      <c r="B1009" s="66" t="s">
        <v>2036</v>
      </c>
      <c r="C1009" s="66">
        <v>30681</v>
      </c>
      <c r="D1009" s="66">
        <v>43376815</v>
      </c>
      <c r="E1009" s="66">
        <v>1850</v>
      </c>
      <c r="F1009" s="67">
        <v>43147.549436805602</v>
      </c>
      <c r="G1009" s="66" t="s">
        <v>698</v>
      </c>
      <c r="H1009" s="66" t="s">
        <v>699</v>
      </c>
      <c r="I1009" s="66">
        <v>759</v>
      </c>
      <c r="J1009" s="66" t="s">
        <v>700</v>
      </c>
      <c r="K1009" s="66">
        <v>2010</v>
      </c>
      <c r="L1009" s="66" t="s">
        <v>2036</v>
      </c>
      <c r="M1009" s="66">
        <v>3401484</v>
      </c>
      <c r="N1009" s="66" t="s">
        <v>689</v>
      </c>
      <c r="O1009" s="66" t="s">
        <v>708</v>
      </c>
      <c r="P1009" s="66" t="s">
        <v>691</v>
      </c>
      <c r="Q1009" s="66">
        <v>20802060804</v>
      </c>
      <c r="R1009" s="66" t="s">
        <v>692</v>
      </c>
      <c r="S1009" s="66" t="s">
        <v>468</v>
      </c>
      <c r="T1009" s="66">
        <v>0.5</v>
      </c>
      <c r="U1009" s="66" t="s">
        <v>9</v>
      </c>
      <c r="V1009" s="66">
        <v>1</v>
      </c>
      <c r="W1009" s="66" t="s">
        <v>733</v>
      </c>
    </row>
    <row r="1010" spans="1:23" x14ac:dyDescent="0.25">
      <c r="A1010" s="66" t="s">
        <v>2035</v>
      </c>
      <c r="B1010" s="66" t="s">
        <v>2036</v>
      </c>
      <c r="C1010" s="66">
        <v>48478</v>
      </c>
      <c r="D1010" s="66">
        <v>43375632</v>
      </c>
      <c r="E1010" s="66">
        <v>1850</v>
      </c>
      <c r="F1010" s="67">
        <v>43147.549436805602</v>
      </c>
      <c r="G1010" s="66" t="s">
        <v>698</v>
      </c>
      <c r="H1010" s="66" t="s">
        <v>699</v>
      </c>
      <c r="I1010" s="66">
        <v>759</v>
      </c>
      <c r="J1010" s="66" t="s">
        <v>700</v>
      </c>
      <c r="K1010" s="66">
        <v>2010</v>
      </c>
      <c r="L1010" s="66" t="s">
        <v>2036</v>
      </c>
      <c r="M1010" s="66">
        <v>3401484</v>
      </c>
      <c r="N1010" s="66" t="s">
        <v>689</v>
      </c>
      <c r="O1010" s="66" t="s">
        <v>708</v>
      </c>
      <c r="P1010" s="66" t="s">
        <v>691</v>
      </c>
      <c r="Q1010" s="66">
        <v>20802060804</v>
      </c>
      <c r="R1010" s="66" t="s">
        <v>692</v>
      </c>
      <c r="S1010" s="66" t="s">
        <v>252</v>
      </c>
      <c r="T1010" s="66">
        <v>0.6</v>
      </c>
      <c r="U1010" s="66" t="s">
        <v>9</v>
      </c>
      <c r="V1010" s="66">
        <v>1</v>
      </c>
      <c r="W1010" s="66" t="s">
        <v>733</v>
      </c>
    </row>
    <row r="1011" spans="1:23" x14ac:dyDescent="0.25">
      <c r="A1011" s="66" t="s">
        <v>2035</v>
      </c>
      <c r="B1011" s="66" t="s">
        <v>2036</v>
      </c>
      <c r="C1011" s="66">
        <v>48479</v>
      </c>
      <c r="D1011" s="66">
        <v>43375633</v>
      </c>
      <c r="E1011" s="66">
        <v>1850</v>
      </c>
      <c r="F1011" s="67">
        <v>43147.549436805602</v>
      </c>
      <c r="G1011" s="66" t="s">
        <v>698</v>
      </c>
      <c r="H1011" s="66" t="s">
        <v>699</v>
      </c>
      <c r="I1011" s="66">
        <v>759</v>
      </c>
      <c r="J1011" s="66" t="s">
        <v>700</v>
      </c>
      <c r="K1011" s="66">
        <v>2010</v>
      </c>
      <c r="L1011" s="66" t="s">
        <v>2036</v>
      </c>
      <c r="M1011" s="66">
        <v>3401484</v>
      </c>
      <c r="N1011" s="66" t="s">
        <v>689</v>
      </c>
      <c r="O1011" s="66" t="s">
        <v>708</v>
      </c>
      <c r="P1011" s="66" t="s">
        <v>691</v>
      </c>
      <c r="Q1011" s="66">
        <v>20802060804</v>
      </c>
      <c r="R1011" s="66" t="s">
        <v>692</v>
      </c>
      <c r="S1011" s="66" t="s">
        <v>251</v>
      </c>
      <c r="T1011" s="66">
        <v>4.1700000000000001E-2</v>
      </c>
      <c r="U1011" s="66" t="s">
        <v>45</v>
      </c>
      <c r="V1011" s="66">
        <v>1</v>
      </c>
      <c r="W1011" s="66" t="s">
        <v>733</v>
      </c>
    </row>
    <row r="1012" spans="1:23" x14ac:dyDescent="0.25">
      <c r="A1012" s="66" t="s">
        <v>2037</v>
      </c>
      <c r="B1012" s="66" t="s">
        <v>2038</v>
      </c>
      <c r="C1012" s="66">
        <v>25871</v>
      </c>
      <c r="D1012" s="66">
        <v>43376439</v>
      </c>
      <c r="E1012" s="66">
        <v>1851</v>
      </c>
      <c r="F1012" s="67">
        <v>43147.559429629597</v>
      </c>
      <c r="G1012" s="66" t="s">
        <v>2039</v>
      </c>
      <c r="H1012" s="66" t="s">
        <v>2040</v>
      </c>
      <c r="I1012" s="66">
        <v>759</v>
      </c>
      <c r="J1012" s="66" t="s">
        <v>2041</v>
      </c>
      <c r="K1012" s="66">
        <v>2010</v>
      </c>
      <c r="L1012" s="66" t="s">
        <v>2038</v>
      </c>
      <c r="M1012" s="66">
        <v>3403792</v>
      </c>
      <c r="N1012" s="66" t="s">
        <v>689</v>
      </c>
      <c r="O1012" s="66" t="s">
        <v>708</v>
      </c>
      <c r="P1012" s="66" t="s">
        <v>691</v>
      </c>
      <c r="Q1012" s="66">
        <v>20801070203</v>
      </c>
      <c r="R1012" s="66" t="s">
        <v>692</v>
      </c>
      <c r="S1012" s="66" t="s">
        <v>252</v>
      </c>
      <c r="T1012" s="66">
        <v>0.96</v>
      </c>
      <c r="U1012" s="66" t="s">
        <v>9</v>
      </c>
      <c r="V1012" s="66">
        <v>1</v>
      </c>
      <c r="W1012" s="66" t="s">
        <v>733</v>
      </c>
    </row>
    <row r="1013" spans="1:23" x14ac:dyDescent="0.25">
      <c r="A1013" s="66" t="s">
        <v>2037</v>
      </c>
      <c r="B1013" s="66" t="s">
        <v>2038</v>
      </c>
      <c r="C1013" s="66">
        <v>47985</v>
      </c>
      <c r="D1013" s="66">
        <v>43379357</v>
      </c>
      <c r="E1013" s="66">
        <v>1851</v>
      </c>
      <c r="F1013" s="67">
        <v>43147.559429629597</v>
      </c>
      <c r="G1013" s="66" t="s">
        <v>2039</v>
      </c>
      <c r="H1013" s="66" t="s">
        <v>2040</v>
      </c>
      <c r="I1013" s="66">
        <v>759</v>
      </c>
      <c r="J1013" s="66" t="s">
        <v>2041</v>
      </c>
      <c r="K1013" s="66">
        <v>2010</v>
      </c>
      <c r="L1013" s="66" t="s">
        <v>2038</v>
      </c>
      <c r="M1013" s="66">
        <v>3403792</v>
      </c>
      <c r="N1013" s="66" t="s">
        <v>689</v>
      </c>
      <c r="O1013" s="66" t="s">
        <v>708</v>
      </c>
      <c r="P1013" s="66" t="s">
        <v>691</v>
      </c>
      <c r="Q1013" s="66">
        <v>20801070203</v>
      </c>
      <c r="R1013" s="66" t="s">
        <v>692</v>
      </c>
      <c r="S1013" s="66" t="s">
        <v>468</v>
      </c>
      <c r="T1013" s="66">
        <v>0.72</v>
      </c>
      <c r="U1013" s="66" t="s">
        <v>9</v>
      </c>
      <c r="V1013" s="66">
        <v>1</v>
      </c>
      <c r="W1013" s="66" t="s">
        <v>733</v>
      </c>
    </row>
    <row r="1014" spans="1:23" x14ac:dyDescent="0.25">
      <c r="A1014" s="66" t="s">
        <v>2037</v>
      </c>
      <c r="B1014" s="66" t="s">
        <v>2038</v>
      </c>
      <c r="C1014" s="66">
        <v>47986</v>
      </c>
      <c r="D1014" s="66">
        <v>43379358</v>
      </c>
      <c r="E1014" s="66">
        <v>1851</v>
      </c>
      <c r="F1014" s="67">
        <v>43147.559429629597</v>
      </c>
      <c r="G1014" s="66" t="s">
        <v>2039</v>
      </c>
      <c r="H1014" s="66" t="s">
        <v>2040</v>
      </c>
      <c r="I1014" s="66">
        <v>759</v>
      </c>
      <c r="J1014" s="66" t="s">
        <v>2041</v>
      </c>
      <c r="K1014" s="66">
        <v>2010</v>
      </c>
      <c r="L1014" s="66" t="s">
        <v>2038</v>
      </c>
      <c r="M1014" s="66">
        <v>3403792</v>
      </c>
      <c r="N1014" s="66" t="s">
        <v>689</v>
      </c>
      <c r="O1014" s="66" t="s">
        <v>708</v>
      </c>
      <c r="P1014" s="66" t="s">
        <v>691</v>
      </c>
      <c r="Q1014" s="66">
        <v>20801070203</v>
      </c>
      <c r="R1014" s="66" t="s">
        <v>692</v>
      </c>
      <c r="S1014" s="66" t="s">
        <v>251</v>
      </c>
      <c r="T1014" s="66">
        <v>0.06</v>
      </c>
      <c r="U1014" s="66" t="s">
        <v>45</v>
      </c>
      <c r="V1014" s="66">
        <v>1</v>
      </c>
      <c r="W1014" s="66" t="s">
        <v>733</v>
      </c>
    </row>
    <row r="1015" spans="1:23" x14ac:dyDescent="0.25">
      <c r="A1015" s="66" t="s">
        <v>2042</v>
      </c>
      <c r="B1015" s="66" t="s">
        <v>2043</v>
      </c>
      <c r="C1015" s="66">
        <v>54122</v>
      </c>
      <c r="D1015" s="66">
        <v>43380400</v>
      </c>
      <c r="E1015" s="66">
        <v>1850</v>
      </c>
      <c r="F1015" s="67">
        <v>43147.549436805602</v>
      </c>
      <c r="G1015" s="66" t="s">
        <v>698</v>
      </c>
      <c r="H1015" s="66" t="s">
        <v>699</v>
      </c>
      <c r="I1015" s="66">
        <v>759</v>
      </c>
      <c r="J1015" s="66" t="s">
        <v>700</v>
      </c>
      <c r="K1015" s="66">
        <v>2010</v>
      </c>
      <c r="L1015" s="66" t="s">
        <v>2043</v>
      </c>
      <c r="M1015" s="66">
        <v>3401493</v>
      </c>
      <c r="N1015" s="66" t="s">
        <v>689</v>
      </c>
      <c r="O1015" s="66" t="s">
        <v>690</v>
      </c>
      <c r="P1015" s="66" t="s">
        <v>691</v>
      </c>
      <c r="Q1015" s="66">
        <v>20802060201</v>
      </c>
      <c r="R1015" s="66" t="s">
        <v>692</v>
      </c>
      <c r="S1015" s="66" t="s">
        <v>251</v>
      </c>
      <c r="T1015" s="66">
        <v>0.27139999999999997</v>
      </c>
      <c r="U1015" s="66" t="s">
        <v>45</v>
      </c>
      <c r="V1015" s="66">
        <v>1</v>
      </c>
      <c r="W1015" s="66" t="s">
        <v>733</v>
      </c>
    </row>
    <row r="1016" spans="1:23" x14ac:dyDescent="0.25">
      <c r="A1016" s="66" t="s">
        <v>2042</v>
      </c>
      <c r="B1016" s="66" t="s">
        <v>2043</v>
      </c>
      <c r="C1016" s="66">
        <v>57149</v>
      </c>
      <c r="D1016" s="66">
        <v>43384702</v>
      </c>
      <c r="E1016" s="66">
        <v>1850</v>
      </c>
      <c r="F1016" s="67">
        <v>43147.549436805602</v>
      </c>
      <c r="G1016" s="66" t="s">
        <v>698</v>
      </c>
      <c r="H1016" s="66" t="s">
        <v>699</v>
      </c>
      <c r="I1016" s="66">
        <v>759</v>
      </c>
      <c r="J1016" s="66" t="s">
        <v>700</v>
      </c>
      <c r="K1016" s="66">
        <v>2010</v>
      </c>
      <c r="L1016" s="66" t="s">
        <v>2043</v>
      </c>
      <c r="M1016" s="66">
        <v>3401493</v>
      </c>
      <c r="N1016" s="66" t="s">
        <v>689</v>
      </c>
      <c r="O1016" s="66" t="s">
        <v>690</v>
      </c>
      <c r="P1016" s="66" t="s">
        <v>691</v>
      </c>
      <c r="Q1016" s="66">
        <v>20802060201</v>
      </c>
      <c r="R1016" s="66" t="s">
        <v>692</v>
      </c>
      <c r="S1016" s="66" t="s">
        <v>252</v>
      </c>
      <c r="T1016" s="66">
        <v>3.4279999999999999</v>
      </c>
      <c r="U1016" s="66" t="s">
        <v>9</v>
      </c>
      <c r="V1016" s="66">
        <v>1</v>
      </c>
      <c r="W1016" s="66" t="s">
        <v>733</v>
      </c>
    </row>
    <row r="1017" spans="1:23" x14ac:dyDescent="0.25">
      <c r="A1017" s="66" t="s">
        <v>2042</v>
      </c>
      <c r="B1017" s="66" t="s">
        <v>2043</v>
      </c>
      <c r="C1017" s="66">
        <v>65977</v>
      </c>
      <c r="D1017" s="66">
        <v>43416464</v>
      </c>
      <c r="E1017" s="66">
        <v>1850</v>
      </c>
      <c r="F1017" s="67">
        <v>43147.549436805602</v>
      </c>
      <c r="G1017" s="66" t="s">
        <v>698</v>
      </c>
      <c r="H1017" s="66" t="s">
        <v>699</v>
      </c>
      <c r="I1017" s="66">
        <v>759</v>
      </c>
      <c r="J1017" s="66" t="s">
        <v>700</v>
      </c>
      <c r="K1017" s="66">
        <v>2010</v>
      </c>
      <c r="L1017" s="66" t="s">
        <v>2043</v>
      </c>
      <c r="M1017" s="66">
        <v>3401493</v>
      </c>
      <c r="N1017" s="66" t="s">
        <v>689</v>
      </c>
      <c r="O1017" s="66" t="s">
        <v>690</v>
      </c>
      <c r="P1017" s="66" t="s">
        <v>691</v>
      </c>
      <c r="Q1017" s="66">
        <v>20802060201</v>
      </c>
      <c r="R1017" s="66" t="s">
        <v>692</v>
      </c>
      <c r="S1017" s="66" t="s">
        <v>468</v>
      </c>
      <c r="T1017" s="66">
        <v>3.2566000000000002</v>
      </c>
      <c r="U1017" s="66" t="s">
        <v>9</v>
      </c>
      <c r="V1017" s="66">
        <v>1</v>
      </c>
      <c r="W1017" s="66" t="s">
        <v>733</v>
      </c>
    </row>
    <row r="1018" spans="1:23" x14ac:dyDescent="0.25">
      <c r="A1018" s="66" t="s">
        <v>2044</v>
      </c>
      <c r="B1018" s="66" t="s">
        <v>2045</v>
      </c>
      <c r="C1018" s="66">
        <v>30913</v>
      </c>
      <c r="D1018" s="66">
        <v>43376818</v>
      </c>
      <c r="E1018" s="66">
        <v>1850</v>
      </c>
      <c r="F1018" s="67">
        <v>43147.549436805602</v>
      </c>
      <c r="G1018" s="66" t="s">
        <v>698</v>
      </c>
      <c r="H1018" s="66" t="s">
        <v>699</v>
      </c>
      <c r="I1018" s="66">
        <v>759</v>
      </c>
      <c r="J1018" s="66" t="s">
        <v>700</v>
      </c>
      <c r="K1018" s="66">
        <v>2010</v>
      </c>
      <c r="L1018" s="66" t="s">
        <v>2045</v>
      </c>
      <c r="M1018" s="66">
        <v>3401490</v>
      </c>
      <c r="N1018" s="66" t="s">
        <v>689</v>
      </c>
      <c r="O1018" s="66" t="s">
        <v>690</v>
      </c>
      <c r="P1018" s="66" t="s">
        <v>691</v>
      </c>
      <c r="Q1018" s="66">
        <v>20802080203</v>
      </c>
      <c r="R1018" s="66" t="s">
        <v>692</v>
      </c>
      <c r="S1018" s="66" t="s">
        <v>468</v>
      </c>
      <c r="T1018" s="66">
        <v>19.89</v>
      </c>
      <c r="U1018" s="66" t="s">
        <v>9</v>
      </c>
      <c r="V1018" s="66">
        <v>1</v>
      </c>
      <c r="W1018" s="66" t="s">
        <v>733</v>
      </c>
    </row>
    <row r="1019" spans="1:23" x14ac:dyDescent="0.25">
      <c r="A1019" s="66" t="s">
        <v>2044</v>
      </c>
      <c r="B1019" s="66" t="s">
        <v>2045</v>
      </c>
      <c r="C1019" s="66">
        <v>54813</v>
      </c>
      <c r="D1019" s="66">
        <v>43380398</v>
      </c>
      <c r="E1019" s="66">
        <v>1850</v>
      </c>
      <c r="F1019" s="67">
        <v>43147.549436805602</v>
      </c>
      <c r="G1019" s="66" t="s">
        <v>698</v>
      </c>
      <c r="H1019" s="66" t="s">
        <v>699</v>
      </c>
      <c r="I1019" s="66">
        <v>759</v>
      </c>
      <c r="J1019" s="66" t="s">
        <v>700</v>
      </c>
      <c r="K1019" s="66">
        <v>2010</v>
      </c>
      <c r="L1019" s="66" t="s">
        <v>2045</v>
      </c>
      <c r="M1019" s="66">
        <v>3401490</v>
      </c>
      <c r="N1019" s="66" t="s">
        <v>689</v>
      </c>
      <c r="O1019" s="66" t="s">
        <v>690</v>
      </c>
      <c r="P1019" s="66" t="s">
        <v>691</v>
      </c>
      <c r="Q1019" s="66">
        <v>20802080203</v>
      </c>
      <c r="R1019" s="66" t="s">
        <v>692</v>
      </c>
      <c r="S1019" s="66" t="s">
        <v>252</v>
      </c>
      <c r="T1019" s="66">
        <v>54.6</v>
      </c>
      <c r="U1019" s="66" t="s">
        <v>9</v>
      </c>
      <c r="V1019" s="66">
        <v>1</v>
      </c>
      <c r="W1019" s="66" t="s">
        <v>733</v>
      </c>
    </row>
    <row r="1020" spans="1:23" x14ac:dyDescent="0.25">
      <c r="A1020" s="66" t="s">
        <v>2044</v>
      </c>
      <c r="B1020" s="66" t="s">
        <v>2045</v>
      </c>
      <c r="C1020" s="66">
        <v>54814</v>
      </c>
      <c r="D1020" s="66">
        <v>43380399</v>
      </c>
      <c r="E1020" s="66">
        <v>1850</v>
      </c>
      <c r="F1020" s="67">
        <v>43147.549436805602</v>
      </c>
      <c r="G1020" s="66" t="s">
        <v>698</v>
      </c>
      <c r="H1020" s="66" t="s">
        <v>699</v>
      </c>
      <c r="I1020" s="66">
        <v>759</v>
      </c>
      <c r="J1020" s="66" t="s">
        <v>700</v>
      </c>
      <c r="K1020" s="66">
        <v>2010</v>
      </c>
      <c r="L1020" s="66" t="s">
        <v>2045</v>
      </c>
      <c r="M1020" s="66">
        <v>3401490</v>
      </c>
      <c r="N1020" s="66" t="s">
        <v>689</v>
      </c>
      <c r="O1020" s="66" t="s">
        <v>690</v>
      </c>
      <c r="P1020" s="66" t="s">
        <v>691</v>
      </c>
      <c r="Q1020" s="66">
        <v>20802080203</v>
      </c>
      <c r="R1020" s="66" t="s">
        <v>692</v>
      </c>
      <c r="S1020" s="66" t="s">
        <v>251</v>
      </c>
      <c r="T1020" s="66">
        <v>1.6575</v>
      </c>
      <c r="U1020" s="66" t="s">
        <v>45</v>
      </c>
      <c r="V1020" s="66">
        <v>1</v>
      </c>
      <c r="W1020" s="66" t="s">
        <v>733</v>
      </c>
    </row>
    <row r="1021" spans="1:23" x14ac:dyDescent="0.25">
      <c r="A1021" s="66" t="s">
        <v>2046</v>
      </c>
      <c r="B1021" s="66" t="s">
        <v>2047</v>
      </c>
      <c r="C1021" s="66">
        <v>31333</v>
      </c>
      <c r="D1021" s="66">
        <v>43376817</v>
      </c>
      <c r="E1021" s="66">
        <v>1850</v>
      </c>
      <c r="F1021" s="67">
        <v>43147.549436805602</v>
      </c>
      <c r="G1021" s="66" t="s">
        <v>698</v>
      </c>
      <c r="H1021" s="66" t="s">
        <v>699</v>
      </c>
      <c r="I1021" s="66">
        <v>759</v>
      </c>
      <c r="J1021" s="66" t="s">
        <v>700</v>
      </c>
      <c r="K1021" s="66">
        <v>2010</v>
      </c>
      <c r="L1021" s="66" t="s">
        <v>2047</v>
      </c>
      <c r="M1021" s="66">
        <v>3401487</v>
      </c>
      <c r="N1021" s="66" t="s">
        <v>689</v>
      </c>
      <c r="O1021" s="66" t="s">
        <v>690</v>
      </c>
      <c r="P1021" s="66" t="s">
        <v>691</v>
      </c>
      <c r="Q1021" s="66">
        <v>20802060201</v>
      </c>
      <c r="R1021" s="66" t="s">
        <v>692</v>
      </c>
      <c r="S1021" s="66" t="s">
        <v>468</v>
      </c>
      <c r="T1021" s="66">
        <v>1.76</v>
      </c>
      <c r="U1021" s="66" t="s">
        <v>9</v>
      </c>
      <c r="V1021" s="66">
        <v>1</v>
      </c>
      <c r="W1021" s="66" t="s">
        <v>733</v>
      </c>
    </row>
    <row r="1022" spans="1:23" x14ac:dyDescent="0.25">
      <c r="A1022" s="66" t="s">
        <v>2046</v>
      </c>
      <c r="B1022" s="66" t="s">
        <v>2047</v>
      </c>
      <c r="C1022" s="66">
        <v>39740</v>
      </c>
      <c r="D1022" s="66">
        <v>43378462</v>
      </c>
      <c r="E1022" s="66">
        <v>1850</v>
      </c>
      <c r="F1022" s="67">
        <v>43147.549436805602</v>
      </c>
      <c r="G1022" s="66" t="s">
        <v>698</v>
      </c>
      <c r="H1022" s="66" t="s">
        <v>699</v>
      </c>
      <c r="I1022" s="66">
        <v>759</v>
      </c>
      <c r="J1022" s="66" t="s">
        <v>700</v>
      </c>
      <c r="K1022" s="66">
        <v>2010</v>
      </c>
      <c r="L1022" s="66" t="s">
        <v>2047</v>
      </c>
      <c r="M1022" s="66">
        <v>3401487</v>
      </c>
      <c r="N1022" s="66" t="s">
        <v>689</v>
      </c>
      <c r="O1022" s="66" t="s">
        <v>690</v>
      </c>
      <c r="P1022" s="66" t="s">
        <v>691</v>
      </c>
      <c r="Q1022" s="66">
        <v>20802060201</v>
      </c>
      <c r="R1022" s="66" t="s">
        <v>692</v>
      </c>
      <c r="S1022" s="66" t="s">
        <v>251</v>
      </c>
      <c r="T1022" s="66">
        <v>0.1467</v>
      </c>
      <c r="U1022" s="66" t="s">
        <v>45</v>
      </c>
      <c r="V1022" s="66">
        <v>1</v>
      </c>
      <c r="W1022" s="66" t="s">
        <v>733</v>
      </c>
    </row>
    <row r="1023" spans="1:23" x14ac:dyDescent="0.25">
      <c r="A1023" s="66" t="s">
        <v>2046</v>
      </c>
      <c r="B1023" s="66" t="s">
        <v>2047</v>
      </c>
      <c r="C1023" s="66">
        <v>46776</v>
      </c>
      <c r="D1023" s="66">
        <v>43375527</v>
      </c>
      <c r="E1023" s="66">
        <v>1850</v>
      </c>
      <c r="F1023" s="67">
        <v>43147.549436805602</v>
      </c>
      <c r="G1023" s="66" t="s">
        <v>698</v>
      </c>
      <c r="H1023" s="66" t="s">
        <v>699</v>
      </c>
      <c r="I1023" s="66">
        <v>759</v>
      </c>
      <c r="J1023" s="66" t="s">
        <v>700</v>
      </c>
      <c r="K1023" s="66">
        <v>2010</v>
      </c>
      <c r="L1023" s="66" t="s">
        <v>2047</v>
      </c>
      <c r="M1023" s="66">
        <v>3401487</v>
      </c>
      <c r="N1023" s="66" t="s">
        <v>689</v>
      </c>
      <c r="O1023" s="66" t="s">
        <v>690</v>
      </c>
      <c r="P1023" s="66" t="s">
        <v>691</v>
      </c>
      <c r="Q1023" s="66">
        <v>20802060201</v>
      </c>
      <c r="R1023" s="66" t="s">
        <v>692</v>
      </c>
      <c r="S1023" s="66" t="s">
        <v>252</v>
      </c>
      <c r="T1023" s="66">
        <v>3.524</v>
      </c>
      <c r="U1023" s="66" t="s">
        <v>9</v>
      </c>
      <c r="V1023" s="66">
        <v>1</v>
      </c>
      <c r="W1023" s="66" t="s">
        <v>733</v>
      </c>
    </row>
    <row r="1024" spans="1:23" x14ac:dyDescent="0.25">
      <c r="A1024" s="66" t="s">
        <v>2048</v>
      </c>
      <c r="B1024" s="66" t="s">
        <v>2049</v>
      </c>
      <c r="C1024" s="66">
        <v>30082</v>
      </c>
      <c r="D1024" s="66">
        <v>43376816</v>
      </c>
      <c r="E1024" s="66">
        <v>1850</v>
      </c>
      <c r="F1024" s="67">
        <v>43147.549436805602</v>
      </c>
      <c r="G1024" s="66" t="s">
        <v>698</v>
      </c>
      <c r="H1024" s="66" t="s">
        <v>699</v>
      </c>
      <c r="I1024" s="66">
        <v>759</v>
      </c>
      <c r="J1024" s="66" t="s">
        <v>700</v>
      </c>
      <c r="K1024" s="66">
        <v>2010</v>
      </c>
      <c r="L1024" s="66" t="s">
        <v>2049</v>
      </c>
      <c r="M1024" s="66">
        <v>3401486</v>
      </c>
      <c r="N1024" s="66" t="s">
        <v>689</v>
      </c>
      <c r="O1024" s="66" t="s">
        <v>690</v>
      </c>
      <c r="P1024" s="66" t="s">
        <v>691</v>
      </c>
      <c r="Q1024" s="66">
        <v>20802071002</v>
      </c>
      <c r="R1024" s="66" t="s">
        <v>692</v>
      </c>
      <c r="S1024" s="66" t="s">
        <v>251</v>
      </c>
      <c r="T1024" s="66">
        <v>0.21199999999999999</v>
      </c>
      <c r="U1024" s="66" t="s">
        <v>45</v>
      </c>
      <c r="V1024" s="66">
        <v>1</v>
      </c>
      <c r="W1024" s="66" t="s">
        <v>733</v>
      </c>
    </row>
    <row r="1025" spans="1:23" x14ac:dyDescent="0.25">
      <c r="A1025" s="66" t="s">
        <v>2048</v>
      </c>
      <c r="B1025" s="66" t="s">
        <v>2049</v>
      </c>
      <c r="C1025" s="66">
        <v>51556</v>
      </c>
      <c r="D1025" s="66">
        <v>43379681</v>
      </c>
      <c r="E1025" s="66">
        <v>1850</v>
      </c>
      <c r="F1025" s="67">
        <v>43147.549436805602</v>
      </c>
      <c r="G1025" s="66" t="s">
        <v>698</v>
      </c>
      <c r="H1025" s="66" t="s">
        <v>699</v>
      </c>
      <c r="I1025" s="66">
        <v>759</v>
      </c>
      <c r="J1025" s="66" t="s">
        <v>700</v>
      </c>
      <c r="K1025" s="66">
        <v>2010</v>
      </c>
      <c r="L1025" s="66" t="s">
        <v>2049</v>
      </c>
      <c r="M1025" s="66">
        <v>3401486</v>
      </c>
      <c r="N1025" s="66" t="s">
        <v>689</v>
      </c>
      <c r="O1025" s="66" t="s">
        <v>690</v>
      </c>
      <c r="P1025" s="66" t="s">
        <v>691</v>
      </c>
      <c r="Q1025" s="66">
        <v>20802071002</v>
      </c>
      <c r="R1025" s="66" t="s">
        <v>692</v>
      </c>
      <c r="S1025" s="66" t="s">
        <v>468</v>
      </c>
      <c r="T1025" s="66">
        <v>2.5442999999999998</v>
      </c>
      <c r="U1025" s="66" t="s">
        <v>9</v>
      </c>
      <c r="V1025" s="66">
        <v>1</v>
      </c>
      <c r="W1025" s="66" t="s">
        <v>733</v>
      </c>
    </row>
    <row r="1026" spans="1:23" x14ac:dyDescent="0.25">
      <c r="A1026" s="66" t="s">
        <v>2048</v>
      </c>
      <c r="B1026" s="66" t="s">
        <v>2049</v>
      </c>
      <c r="C1026" s="66">
        <v>51557</v>
      </c>
      <c r="D1026" s="66">
        <v>43379682</v>
      </c>
      <c r="E1026" s="66">
        <v>1850</v>
      </c>
      <c r="F1026" s="67">
        <v>43147.549436805602</v>
      </c>
      <c r="G1026" s="66" t="s">
        <v>698</v>
      </c>
      <c r="H1026" s="66" t="s">
        <v>699</v>
      </c>
      <c r="I1026" s="66">
        <v>759</v>
      </c>
      <c r="J1026" s="66" t="s">
        <v>700</v>
      </c>
      <c r="K1026" s="66">
        <v>2010</v>
      </c>
      <c r="L1026" s="66" t="s">
        <v>2049</v>
      </c>
      <c r="M1026" s="66">
        <v>3401486</v>
      </c>
      <c r="N1026" s="66" t="s">
        <v>689</v>
      </c>
      <c r="O1026" s="66" t="s">
        <v>690</v>
      </c>
      <c r="P1026" s="66" t="s">
        <v>691</v>
      </c>
      <c r="Q1026" s="66">
        <v>20802071002</v>
      </c>
      <c r="R1026" s="66" t="s">
        <v>692</v>
      </c>
      <c r="S1026" s="66" t="s">
        <v>252</v>
      </c>
      <c r="T1026" s="66">
        <v>2.827</v>
      </c>
      <c r="U1026" s="66" t="s">
        <v>9</v>
      </c>
      <c r="V1026" s="66">
        <v>1</v>
      </c>
      <c r="W1026" s="66" t="s">
        <v>733</v>
      </c>
    </row>
    <row r="1027" spans="1:23" x14ac:dyDescent="0.25">
      <c r="A1027" s="66" t="s">
        <v>2050</v>
      </c>
      <c r="B1027" s="66" t="s">
        <v>2051</v>
      </c>
      <c r="C1027" s="66">
        <v>48588</v>
      </c>
      <c r="D1027" s="66">
        <v>43379724</v>
      </c>
      <c r="E1027" s="66">
        <v>1853</v>
      </c>
      <c r="F1027" s="67">
        <v>43147.5901711806</v>
      </c>
      <c r="G1027" s="66" t="s">
        <v>878</v>
      </c>
      <c r="H1027" s="66" t="s">
        <v>879</v>
      </c>
      <c r="I1027" s="66">
        <v>759</v>
      </c>
      <c r="J1027" s="66" t="s">
        <v>880</v>
      </c>
      <c r="K1027" s="66">
        <v>2011</v>
      </c>
      <c r="L1027" s="66" t="s">
        <v>2051</v>
      </c>
      <c r="M1027" s="66">
        <v>3411366</v>
      </c>
      <c r="N1027" s="66" t="s">
        <v>689</v>
      </c>
      <c r="O1027" s="66" t="s">
        <v>147</v>
      </c>
      <c r="P1027" s="66" t="s">
        <v>691</v>
      </c>
      <c r="Q1027" s="66">
        <v>20801080202</v>
      </c>
      <c r="R1027" s="66" t="s">
        <v>692</v>
      </c>
      <c r="S1027" s="66" t="s">
        <v>253</v>
      </c>
      <c r="T1027" s="66">
        <v>0.49</v>
      </c>
      <c r="U1027" s="66" t="s">
        <v>9</v>
      </c>
      <c r="V1027" s="66">
        <v>1</v>
      </c>
      <c r="W1027" s="66" t="s">
        <v>733</v>
      </c>
    </row>
    <row r="1028" spans="1:23" x14ac:dyDescent="0.25">
      <c r="A1028" s="66" t="s">
        <v>2052</v>
      </c>
      <c r="B1028" s="66" t="s">
        <v>2053</v>
      </c>
      <c r="C1028" s="66">
        <v>48745</v>
      </c>
      <c r="D1028" s="66">
        <v>43383187</v>
      </c>
      <c r="E1028" s="66">
        <v>1853</v>
      </c>
      <c r="F1028" s="67">
        <v>43147.5901711806</v>
      </c>
      <c r="G1028" s="66" t="s">
        <v>878</v>
      </c>
      <c r="H1028" s="66" t="s">
        <v>879</v>
      </c>
      <c r="I1028" s="66">
        <v>759</v>
      </c>
      <c r="J1028" s="66" t="s">
        <v>880</v>
      </c>
      <c r="K1028" s="66">
        <v>2011</v>
      </c>
      <c r="L1028" s="66" t="s">
        <v>2053</v>
      </c>
      <c r="M1028" s="66">
        <v>3411365</v>
      </c>
      <c r="N1028" s="66" t="s">
        <v>689</v>
      </c>
      <c r="O1028" s="66" t="s">
        <v>147</v>
      </c>
      <c r="P1028" s="66" t="s">
        <v>691</v>
      </c>
      <c r="Q1028" s="66">
        <v>20801080202</v>
      </c>
      <c r="R1028" s="66" t="s">
        <v>692</v>
      </c>
      <c r="S1028" s="66" t="s">
        <v>253</v>
      </c>
      <c r="T1028" s="66">
        <v>0.46</v>
      </c>
      <c r="U1028" s="66" t="s">
        <v>9</v>
      </c>
      <c r="V1028" s="66">
        <v>1</v>
      </c>
      <c r="W1028" s="66" t="s">
        <v>733</v>
      </c>
    </row>
    <row r="1029" spans="1:23" x14ac:dyDescent="0.25">
      <c r="A1029" s="66" t="s">
        <v>2054</v>
      </c>
      <c r="B1029" s="66" t="s">
        <v>2055</v>
      </c>
      <c r="C1029" s="66">
        <v>43375</v>
      </c>
      <c r="D1029" s="66">
        <v>43387603</v>
      </c>
      <c r="E1029" s="66">
        <v>1853</v>
      </c>
      <c r="F1029" s="67">
        <v>43147.5901711806</v>
      </c>
      <c r="G1029" s="66" t="s">
        <v>878</v>
      </c>
      <c r="H1029" s="66" t="s">
        <v>879</v>
      </c>
      <c r="I1029" s="66">
        <v>759</v>
      </c>
      <c r="J1029" s="66" t="s">
        <v>880</v>
      </c>
      <c r="K1029" s="66">
        <v>2011</v>
      </c>
      <c r="L1029" s="66" t="s">
        <v>2055</v>
      </c>
      <c r="M1029" s="66">
        <v>3411364</v>
      </c>
      <c r="N1029" s="66" t="s">
        <v>689</v>
      </c>
      <c r="O1029" s="66" t="s">
        <v>147</v>
      </c>
      <c r="P1029" s="66" t="s">
        <v>691</v>
      </c>
      <c r="Q1029" s="66">
        <v>20801080202</v>
      </c>
      <c r="R1029" s="66" t="s">
        <v>692</v>
      </c>
      <c r="S1029" s="66" t="s">
        <v>253</v>
      </c>
      <c r="T1029" s="66">
        <v>0.36</v>
      </c>
      <c r="U1029" s="66" t="s">
        <v>9</v>
      </c>
      <c r="V1029" s="66">
        <v>1</v>
      </c>
      <c r="W1029" s="66" t="s">
        <v>733</v>
      </c>
    </row>
    <row r="1030" spans="1:23" x14ac:dyDescent="0.25">
      <c r="A1030" s="66" t="s">
        <v>2056</v>
      </c>
      <c r="B1030" s="66" t="s">
        <v>2057</v>
      </c>
      <c r="C1030" s="66">
        <v>43036</v>
      </c>
      <c r="D1030" s="66">
        <v>43387602</v>
      </c>
      <c r="E1030" s="66">
        <v>1853</v>
      </c>
      <c r="F1030" s="67">
        <v>43147.5901711806</v>
      </c>
      <c r="G1030" s="66" t="s">
        <v>878</v>
      </c>
      <c r="H1030" s="66" t="s">
        <v>879</v>
      </c>
      <c r="I1030" s="66">
        <v>759</v>
      </c>
      <c r="J1030" s="66" t="s">
        <v>880</v>
      </c>
      <c r="K1030" s="66">
        <v>2011</v>
      </c>
      <c r="L1030" s="66" t="s">
        <v>2057</v>
      </c>
      <c r="M1030" s="66">
        <v>3411363</v>
      </c>
      <c r="N1030" s="66" t="s">
        <v>689</v>
      </c>
      <c r="O1030" s="66" t="s">
        <v>147</v>
      </c>
      <c r="P1030" s="66" t="s">
        <v>691</v>
      </c>
      <c r="Q1030" s="66">
        <v>20801080202</v>
      </c>
      <c r="R1030" s="66" t="s">
        <v>692</v>
      </c>
      <c r="S1030" s="66" t="s">
        <v>253</v>
      </c>
      <c r="T1030" s="66">
        <v>0.35</v>
      </c>
      <c r="U1030" s="66" t="s">
        <v>9</v>
      </c>
      <c r="V1030" s="66">
        <v>1</v>
      </c>
      <c r="W1030" s="66" t="s">
        <v>733</v>
      </c>
    </row>
    <row r="1031" spans="1:23" x14ac:dyDescent="0.25">
      <c r="A1031" s="66" t="s">
        <v>2058</v>
      </c>
      <c r="B1031" s="66" t="s">
        <v>2059</v>
      </c>
      <c r="C1031" s="66">
        <v>45542</v>
      </c>
      <c r="D1031" s="66">
        <v>43379224</v>
      </c>
      <c r="E1031" s="66">
        <v>1853</v>
      </c>
      <c r="F1031" s="67">
        <v>43147.5901711806</v>
      </c>
      <c r="G1031" s="66" t="s">
        <v>878</v>
      </c>
      <c r="H1031" s="66" t="s">
        <v>879</v>
      </c>
      <c r="I1031" s="66">
        <v>759</v>
      </c>
      <c r="J1031" s="66" t="s">
        <v>880</v>
      </c>
      <c r="K1031" s="66">
        <v>2011</v>
      </c>
      <c r="L1031" s="66" t="s">
        <v>2059</v>
      </c>
      <c r="M1031" s="66">
        <v>3411362</v>
      </c>
      <c r="N1031" s="66" t="s">
        <v>689</v>
      </c>
      <c r="O1031" s="66" t="s">
        <v>147</v>
      </c>
      <c r="P1031" s="66" t="s">
        <v>691</v>
      </c>
      <c r="Q1031" s="66">
        <v>20801080202</v>
      </c>
      <c r="R1031" s="66" t="s">
        <v>692</v>
      </c>
      <c r="S1031" s="66" t="s">
        <v>253</v>
      </c>
      <c r="T1031" s="66">
        <v>0.33</v>
      </c>
      <c r="U1031" s="66" t="s">
        <v>9</v>
      </c>
      <c r="V1031" s="66">
        <v>1</v>
      </c>
      <c r="W1031" s="66" t="s">
        <v>733</v>
      </c>
    </row>
    <row r="1032" spans="1:23" x14ac:dyDescent="0.25">
      <c r="A1032" s="66" t="s">
        <v>2060</v>
      </c>
      <c r="B1032" s="66" t="s">
        <v>2061</v>
      </c>
      <c r="C1032" s="66">
        <v>57932</v>
      </c>
      <c r="D1032" s="66">
        <v>43381265</v>
      </c>
      <c r="E1032" s="66">
        <v>1853</v>
      </c>
      <c r="F1032" s="67">
        <v>43147.5901711806</v>
      </c>
      <c r="G1032" s="66" t="s">
        <v>878</v>
      </c>
      <c r="H1032" s="66" t="s">
        <v>879</v>
      </c>
      <c r="I1032" s="66">
        <v>759</v>
      </c>
      <c r="J1032" s="66" t="s">
        <v>880</v>
      </c>
      <c r="K1032" s="66">
        <v>2011</v>
      </c>
      <c r="L1032" s="66" t="s">
        <v>2061</v>
      </c>
      <c r="M1032" s="66">
        <v>3411361</v>
      </c>
      <c r="N1032" s="66" t="s">
        <v>689</v>
      </c>
      <c r="O1032" s="66" t="s">
        <v>147</v>
      </c>
      <c r="P1032" s="66" t="s">
        <v>691</v>
      </c>
      <c r="Q1032" s="66">
        <v>20801080202</v>
      </c>
      <c r="R1032" s="66" t="s">
        <v>692</v>
      </c>
      <c r="S1032" s="66" t="s">
        <v>253</v>
      </c>
      <c r="T1032" s="66">
        <v>0.32</v>
      </c>
      <c r="U1032" s="66" t="s">
        <v>9</v>
      </c>
      <c r="V1032" s="66">
        <v>1</v>
      </c>
      <c r="W1032" s="66" t="s">
        <v>733</v>
      </c>
    </row>
    <row r="1033" spans="1:23" x14ac:dyDescent="0.25">
      <c r="A1033" s="66" t="s">
        <v>2062</v>
      </c>
      <c r="B1033" s="66" t="s">
        <v>2063</v>
      </c>
      <c r="C1033" s="66">
        <v>44034</v>
      </c>
      <c r="D1033" s="66">
        <v>43387601</v>
      </c>
      <c r="E1033" s="66">
        <v>1853</v>
      </c>
      <c r="F1033" s="67">
        <v>43147.5901711806</v>
      </c>
      <c r="G1033" s="66" t="s">
        <v>878</v>
      </c>
      <c r="H1033" s="66" t="s">
        <v>879</v>
      </c>
      <c r="I1033" s="66">
        <v>759</v>
      </c>
      <c r="J1033" s="66" t="s">
        <v>880</v>
      </c>
      <c r="K1033" s="66">
        <v>2011</v>
      </c>
      <c r="L1033" s="66" t="s">
        <v>2063</v>
      </c>
      <c r="M1033" s="66">
        <v>3411360</v>
      </c>
      <c r="N1033" s="66" t="s">
        <v>689</v>
      </c>
      <c r="O1033" s="66" t="s">
        <v>147</v>
      </c>
      <c r="P1033" s="66" t="s">
        <v>691</v>
      </c>
      <c r="Q1033" s="66">
        <v>20801080202</v>
      </c>
      <c r="R1033" s="66" t="s">
        <v>692</v>
      </c>
      <c r="S1033" s="66" t="s">
        <v>253</v>
      </c>
      <c r="T1033" s="66">
        <v>0.31</v>
      </c>
      <c r="U1033" s="66" t="s">
        <v>9</v>
      </c>
      <c r="V1033" s="66">
        <v>1</v>
      </c>
      <c r="W1033" s="66" t="s">
        <v>733</v>
      </c>
    </row>
    <row r="1034" spans="1:23" x14ac:dyDescent="0.25">
      <c r="A1034" s="66" t="s">
        <v>2064</v>
      </c>
      <c r="B1034" s="66" t="s">
        <v>2065</v>
      </c>
      <c r="C1034" s="66">
        <v>65729</v>
      </c>
      <c r="D1034" s="66">
        <v>43416897</v>
      </c>
      <c r="E1034" s="66">
        <v>1853</v>
      </c>
      <c r="F1034" s="67">
        <v>43147.5901711806</v>
      </c>
      <c r="G1034" s="66" t="s">
        <v>878</v>
      </c>
      <c r="H1034" s="66" t="s">
        <v>879</v>
      </c>
      <c r="I1034" s="66">
        <v>759</v>
      </c>
      <c r="J1034" s="66" t="s">
        <v>880</v>
      </c>
      <c r="K1034" s="66">
        <v>2011</v>
      </c>
      <c r="L1034" s="66" t="s">
        <v>2065</v>
      </c>
      <c r="M1034" s="66">
        <v>3411359</v>
      </c>
      <c r="N1034" s="66" t="s">
        <v>689</v>
      </c>
      <c r="O1034" s="66" t="s">
        <v>147</v>
      </c>
      <c r="P1034" s="66" t="s">
        <v>691</v>
      </c>
      <c r="Q1034" s="66">
        <v>20801080202</v>
      </c>
      <c r="R1034" s="66" t="s">
        <v>692</v>
      </c>
      <c r="S1034" s="66" t="s">
        <v>253</v>
      </c>
      <c r="T1034" s="66">
        <v>0.28000000000000003</v>
      </c>
      <c r="U1034" s="66" t="s">
        <v>9</v>
      </c>
      <c r="V1034" s="66">
        <v>1</v>
      </c>
      <c r="W1034" s="66" t="s">
        <v>733</v>
      </c>
    </row>
    <row r="1035" spans="1:23" x14ac:dyDescent="0.25">
      <c r="A1035" s="66" t="s">
        <v>2066</v>
      </c>
      <c r="B1035" s="66" t="s">
        <v>2067</v>
      </c>
      <c r="C1035" s="66">
        <v>52131</v>
      </c>
      <c r="D1035" s="66">
        <v>43379723</v>
      </c>
      <c r="E1035" s="66">
        <v>1853</v>
      </c>
      <c r="F1035" s="67">
        <v>43147.5901711806</v>
      </c>
      <c r="G1035" s="66" t="s">
        <v>878</v>
      </c>
      <c r="H1035" s="66" t="s">
        <v>879</v>
      </c>
      <c r="I1035" s="66">
        <v>759</v>
      </c>
      <c r="J1035" s="66" t="s">
        <v>880</v>
      </c>
      <c r="K1035" s="66">
        <v>2011</v>
      </c>
      <c r="L1035" s="66" t="s">
        <v>2067</v>
      </c>
      <c r="M1035" s="66">
        <v>3411358</v>
      </c>
      <c r="N1035" s="66" t="s">
        <v>689</v>
      </c>
      <c r="O1035" s="66" t="s">
        <v>147</v>
      </c>
      <c r="P1035" s="66" t="s">
        <v>691</v>
      </c>
      <c r="Q1035" s="66">
        <v>20801080202</v>
      </c>
      <c r="R1035" s="66" t="s">
        <v>692</v>
      </c>
      <c r="S1035" s="66" t="s">
        <v>253</v>
      </c>
      <c r="T1035" s="66">
        <v>0.28000000000000003</v>
      </c>
      <c r="U1035" s="66" t="s">
        <v>9</v>
      </c>
      <c r="V1035" s="66">
        <v>1</v>
      </c>
      <c r="W1035" s="66" t="s">
        <v>733</v>
      </c>
    </row>
    <row r="1036" spans="1:23" x14ac:dyDescent="0.25">
      <c r="A1036" s="66" t="s">
        <v>2068</v>
      </c>
      <c r="B1036" s="66" t="s">
        <v>2069</v>
      </c>
      <c r="C1036" s="66">
        <v>49611</v>
      </c>
      <c r="D1036" s="66">
        <v>43383332</v>
      </c>
      <c r="E1036" s="66">
        <v>1853</v>
      </c>
      <c r="F1036" s="67">
        <v>43147.5901711806</v>
      </c>
      <c r="G1036" s="66" t="s">
        <v>878</v>
      </c>
      <c r="H1036" s="66" t="s">
        <v>879</v>
      </c>
      <c r="I1036" s="66">
        <v>759</v>
      </c>
      <c r="J1036" s="66" t="s">
        <v>880</v>
      </c>
      <c r="K1036" s="66">
        <v>2011</v>
      </c>
      <c r="L1036" s="66" t="s">
        <v>2069</v>
      </c>
      <c r="M1036" s="66">
        <v>3411357</v>
      </c>
      <c r="N1036" s="66" t="s">
        <v>689</v>
      </c>
      <c r="O1036" s="66" t="s">
        <v>147</v>
      </c>
      <c r="P1036" s="66" t="s">
        <v>691</v>
      </c>
      <c r="Q1036" s="66">
        <v>20801080202</v>
      </c>
      <c r="R1036" s="66" t="s">
        <v>692</v>
      </c>
      <c r="S1036" s="66" t="s">
        <v>253</v>
      </c>
      <c r="T1036" s="66">
        <v>0.26</v>
      </c>
      <c r="U1036" s="66" t="s">
        <v>9</v>
      </c>
      <c r="V1036" s="66">
        <v>1</v>
      </c>
      <c r="W1036" s="66" t="s">
        <v>733</v>
      </c>
    </row>
    <row r="1037" spans="1:23" x14ac:dyDescent="0.25">
      <c r="A1037" s="66" t="s">
        <v>2070</v>
      </c>
      <c r="B1037" s="66" t="s">
        <v>2071</v>
      </c>
      <c r="C1037" s="66">
        <v>65009</v>
      </c>
      <c r="D1037" s="66">
        <v>43416896</v>
      </c>
      <c r="E1037" s="66">
        <v>1853</v>
      </c>
      <c r="F1037" s="67">
        <v>43147.5901711806</v>
      </c>
      <c r="G1037" s="66" t="s">
        <v>878</v>
      </c>
      <c r="H1037" s="66" t="s">
        <v>879</v>
      </c>
      <c r="I1037" s="66">
        <v>759</v>
      </c>
      <c r="J1037" s="66" t="s">
        <v>880</v>
      </c>
      <c r="K1037" s="66">
        <v>2011</v>
      </c>
      <c r="L1037" s="66" t="s">
        <v>2071</v>
      </c>
      <c r="M1037" s="66">
        <v>3411356</v>
      </c>
      <c r="N1037" s="66" t="s">
        <v>689</v>
      </c>
      <c r="O1037" s="66" t="s">
        <v>147</v>
      </c>
      <c r="P1037" s="66" t="s">
        <v>691</v>
      </c>
      <c r="Q1037" s="66">
        <v>20801080202</v>
      </c>
      <c r="R1037" s="66" t="s">
        <v>692</v>
      </c>
      <c r="S1037" s="66" t="s">
        <v>253</v>
      </c>
      <c r="T1037" s="66">
        <v>0.22</v>
      </c>
      <c r="U1037" s="66" t="s">
        <v>9</v>
      </c>
      <c r="V1037" s="66">
        <v>1</v>
      </c>
      <c r="W1037" s="66" t="s">
        <v>733</v>
      </c>
    </row>
    <row r="1038" spans="1:23" x14ac:dyDescent="0.25">
      <c r="A1038" s="66" t="s">
        <v>2072</v>
      </c>
      <c r="B1038" s="66" t="s">
        <v>2073</v>
      </c>
      <c r="C1038" s="66">
        <v>65008</v>
      </c>
      <c r="D1038" s="66">
        <v>43416895</v>
      </c>
      <c r="E1038" s="66">
        <v>1853</v>
      </c>
      <c r="F1038" s="67">
        <v>43147.5901711806</v>
      </c>
      <c r="G1038" s="66" t="s">
        <v>878</v>
      </c>
      <c r="H1038" s="66" t="s">
        <v>879</v>
      </c>
      <c r="I1038" s="66">
        <v>759</v>
      </c>
      <c r="J1038" s="66" t="s">
        <v>880</v>
      </c>
      <c r="K1038" s="66">
        <v>2011</v>
      </c>
      <c r="L1038" s="66" t="s">
        <v>2073</v>
      </c>
      <c r="M1038" s="66">
        <v>3411355</v>
      </c>
      <c r="N1038" s="66" t="s">
        <v>689</v>
      </c>
      <c r="O1038" s="66" t="s">
        <v>147</v>
      </c>
      <c r="P1038" s="66" t="s">
        <v>691</v>
      </c>
      <c r="Q1038" s="66">
        <v>20801080202</v>
      </c>
      <c r="R1038" s="66" t="s">
        <v>692</v>
      </c>
      <c r="S1038" s="66" t="s">
        <v>253</v>
      </c>
      <c r="T1038" s="66">
        <v>0.22</v>
      </c>
      <c r="U1038" s="66" t="s">
        <v>9</v>
      </c>
      <c r="V1038" s="66">
        <v>1</v>
      </c>
      <c r="W1038" s="66" t="s">
        <v>733</v>
      </c>
    </row>
    <row r="1039" spans="1:23" x14ac:dyDescent="0.25">
      <c r="A1039" s="66" t="s">
        <v>2074</v>
      </c>
      <c r="B1039" s="66" t="s">
        <v>2075</v>
      </c>
      <c r="C1039" s="66">
        <v>58917</v>
      </c>
      <c r="D1039" s="66">
        <v>43380833</v>
      </c>
      <c r="E1039" s="66">
        <v>1854</v>
      </c>
      <c r="F1039" s="67">
        <v>43147.604040544</v>
      </c>
      <c r="G1039" s="66" t="s">
        <v>2076</v>
      </c>
      <c r="H1039" s="66" t="s">
        <v>2077</v>
      </c>
      <c r="I1039" s="66">
        <v>759</v>
      </c>
      <c r="J1039" s="66" t="s">
        <v>2078</v>
      </c>
      <c r="K1039" s="66">
        <v>2011</v>
      </c>
      <c r="L1039" s="66" t="s">
        <v>2075</v>
      </c>
      <c r="M1039" s="66">
        <v>3414364</v>
      </c>
      <c r="N1039" s="66" t="s">
        <v>689</v>
      </c>
      <c r="O1039" s="66" t="s">
        <v>147</v>
      </c>
      <c r="P1039" s="66" t="s">
        <v>691</v>
      </c>
      <c r="Q1039" s="66">
        <v>20802080302</v>
      </c>
      <c r="R1039" s="66" t="s">
        <v>692</v>
      </c>
      <c r="S1039" s="66" t="s">
        <v>253</v>
      </c>
      <c r="T1039" s="66">
        <v>0.51</v>
      </c>
      <c r="U1039" s="66" t="s">
        <v>9</v>
      </c>
      <c r="V1039" s="66">
        <v>1</v>
      </c>
      <c r="W1039" s="66" t="s">
        <v>733</v>
      </c>
    </row>
    <row r="1040" spans="1:23" x14ac:dyDescent="0.25">
      <c r="A1040" s="66" t="s">
        <v>2079</v>
      </c>
      <c r="B1040" s="66" t="s">
        <v>2080</v>
      </c>
      <c r="C1040" s="66">
        <v>49291</v>
      </c>
      <c r="D1040" s="66">
        <v>43388329</v>
      </c>
      <c r="E1040" s="66">
        <v>1854</v>
      </c>
      <c r="F1040" s="67">
        <v>43147.604040544</v>
      </c>
      <c r="G1040" s="66" t="s">
        <v>2076</v>
      </c>
      <c r="H1040" s="66" t="s">
        <v>2077</v>
      </c>
      <c r="I1040" s="66">
        <v>759</v>
      </c>
      <c r="J1040" s="66" t="s">
        <v>2078</v>
      </c>
      <c r="K1040" s="66">
        <v>2011</v>
      </c>
      <c r="L1040" s="66" t="s">
        <v>2080</v>
      </c>
      <c r="M1040" s="66">
        <v>3414363</v>
      </c>
      <c r="N1040" s="66" t="s">
        <v>689</v>
      </c>
      <c r="O1040" s="66" t="s">
        <v>147</v>
      </c>
      <c r="P1040" s="66" t="s">
        <v>691</v>
      </c>
      <c r="Q1040" s="66">
        <v>20802080302</v>
      </c>
      <c r="R1040" s="66" t="s">
        <v>692</v>
      </c>
      <c r="S1040" s="66" t="s">
        <v>253</v>
      </c>
      <c r="T1040" s="66">
        <v>0.51</v>
      </c>
      <c r="U1040" s="66" t="s">
        <v>9</v>
      </c>
      <c r="V1040" s="66">
        <v>1</v>
      </c>
      <c r="W1040" s="66" t="s">
        <v>733</v>
      </c>
    </row>
    <row r="1041" spans="1:23" x14ac:dyDescent="0.25">
      <c r="A1041" s="66" t="s">
        <v>2081</v>
      </c>
      <c r="B1041" s="66" t="s">
        <v>2082</v>
      </c>
      <c r="C1041" s="66">
        <v>56420</v>
      </c>
      <c r="D1041" s="66">
        <v>43384435</v>
      </c>
      <c r="E1041" s="66">
        <v>1854</v>
      </c>
      <c r="F1041" s="67">
        <v>43147.604040544</v>
      </c>
      <c r="G1041" s="66" t="s">
        <v>2076</v>
      </c>
      <c r="H1041" s="66" t="s">
        <v>2077</v>
      </c>
      <c r="I1041" s="66">
        <v>759</v>
      </c>
      <c r="J1041" s="66" t="s">
        <v>2078</v>
      </c>
      <c r="K1041" s="66">
        <v>2011</v>
      </c>
      <c r="L1041" s="66" t="s">
        <v>2082</v>
      </c>
      <c r="M1041" s="66">
        <v>3414362</v>
      </c>
      <c r="N1041" s="66" t="s">
        <v>689</v>
      </c>
      <c r="O1041" s="66" t="s">
        <v>147</v>
      </c>
      <c r="P1041" s="66" t="s">
        <v>691</v>
      </c>
      <c r="Q1041" s="66">
        <v>20802080302</v>
      </c>
      <c r="R1041" s="66" t="s">
        <v>692</v>
      </c>
      <c r="S1041" s="66" t="s">
        <v>253</v>
      </c>
      <c r="T1041" s="66">
        <v>0.51</v>
      </c>
      <c r="U1041" s="66" t="s">
        <v>9</v>
      </c>
      <c r="V1041" s="66">
        <v>1</v>
      </c>
      <c r="W1041" s="66" t="s">
        <v>733</v>
      </c>
    </row>
    <row r="1042" spans="1:23" x14ac:dyDescent="0.25">
      <c r="A1042" s="66" t="s">
        <v>2083</v>
      </c>
      <c r="B1042" s="66" t="s">
        <v>2084</v>
      </c>
      <c r="C1042" s="66">
        <v>54340</v>
      </c>
      <c r="D1042" s="66">
        <v>43380454</v>
      </c>
      <c r="E1042" s="66">
        <v>1854</v>
      </c>
      <c r="F1042" s="67">
        <v>43147.604040544</v>
      </c>
      <c r="G1042" s="66" t="s">
        <v>2076</v>
      </c>
      <c r="H1042" s="66" t="s">
        <v>2077</v>
      </c>
      <c r="I1042" s="66">
        <v>759</v>
      </c>
      <c r="J1042" s="66" t="s">
        <v>2078</v>
      </c>
      <c r="K1042" s="66">
        <v>2011</v>
      </c>
      <c r="L1042" s="66" t="s">
        <v>2084</v>
      </c>
      <c r="M1042" s="66">
        <v>3414361</v>
      </c>
      <c r="N1042" s="66" t="s">
        <v>689</v>
      </c>
      <c r="O1042" s="66" t="s">
        <v>147</v>
      </c>
      <c r="P1042" s="66" t="s">
        <v>691</v>
      </c>
      <c r="Q1042" s="66">
        <v>20802080302</v>
      </c>
      <c r="R1042" s="66" t="s">
        <v>692</v>
      </c>
      <c r="S1042" s="66" t="s">
        <v>253</v>
      </c>
      <c r="T1042" s="66">
        <v>0.51</v>
      </c>
      <c r="U1042" s="66" t="s">
        <v>9</v>
      </c>
      <c r="V1042" s="66">
        <v>1</v>
      </c>
      <c r="W1042" s="66" t="s">
        <v>733</v>
      </c>
    </row>
    <row r="1043" spans="1:23" x14ac:dyDescent="0.25">
      <c r="A1043" s="66" t="s">
        <v>2085</v>
      </c>
      <c r="B1043" s="66" t="s">
        <v>2086</v>
      </c>
      <c r="C1043" s="66">
        <v>44309</v>
      </c>
      <c r="D1043" s="66">
        <v>43379111</v>
      </c>
      <c r="E1043" s="66">
        <v>1854</v>
      </c>
      <c r="F1043" s="67">
        <v>43147.604040544</v>
      </c>
      <c r="G1043" s="66" t="s">
        <v>2076</v>
      </c>
      <c r="H1043" s="66" t="s">
        <v>2077</v>
      </c>
      <c r="I1043" s="66">
        <v>759</v>
      </c>
      <c r="J1043" s="66" t="s">
        <v>2078</v>
      </c>
      <c r="K1043" s="66">
        <v>2011</v>
      </c>
      <c r="L1043" s="66" t="s">
        <v>2086</v>
      </c>
      <c r="M1043" s="66">
        <v>3413645</v>
      </c>
      <c r="N1043" s="66" t="s">
        <v>689</v>
      </c>
      <c r="O1043" s="66" t="s">
        <v>46</v>
      </c>
      <c r="P1043" s="66" t="s">
        <v>691</v>
      </c>
      <c r="Q1043" s="66">
        <v>20802080302</v>
      </c>
      <c r="R1043" s="66" t="s">
        <v>692</v>
      </c>
      <c r="S1043" s="66" t="s">
        <v>26</v>
      </c>
      <c r="T1043" s="66">
        <v>0.51</v>
      </c>
      <c r="U1043" s="66" t="s">
        <v>9</v>
      </c>
      <c r="V1043" s="66">
        <v>1</v>
      </c>
      <c r="W1043" s="66" t="s">
        <v>733</v>
      </c>
    </row>
    <row r="1044" spans="1:23" x14ac:dyDescent="0.25">
      <c r="A1044" s="66" t="s">
        <v>2087</v>
      </c>
      <c r="B1044" s="66" t="s">
        <v>2088</v>
      </c>
      <c r="C1044" s="66">
        <v>52335</v>
      </c>
      <c r="D1044" s="66">
        <v>43383983</v>
      </c>
      <c r="E1044" s="66">
        <v>1854</v>
      </c>
      <c r="F1044" s="67">
        <v>43147.604040544</v>
      </c>
      <c r="G1044" s="66" t="s">
        <v>2076</v>
      </c>
      <c r="H1044" s="66" t="s">
        <v>2077</v>
      </c>
      <c r="I1044" s="66">
        <v>759</v>
      </c>
      <c r="J1044" s="66" t="s">
        <v>2078</v>
      </c>
      <c r="K1044" s="66">
        <v>2011</v>
      </c>
      <c r="L1044" s="66" t="s">
        <v>2088</v>
      </c>
      <c r="M1044" s="66">
        <v>3414360</v>
      </c>
      <c r="N1044" s="66" t="s">
        <v>689</v>
      </c>
      <c r="O1044" s="66" t="s">
        <v>147</v>
      </c>
      <c r="P1044" s="66" t="s">
        <v>691</v>
      </c>
      <c r="Q1044" s="66">
        <v>20802080302</v>
      </c>
      <c r="R1044" s="66" t="s">
        <v>692</v>
      </c>
      <c r="S1044" s="66" t="s">
        <v>253</v>
      </c>
      <c r="T1044" s="66">
        <v>0.51</v>
      </c>
      <c r="U1044" s="66" t="s">
        <v>9</v>
      </c>
      <c r="V1044" s="66">
        <v>1</v>
      </c>
      <c r="W1044" s="66" t="s">
        <v>733</v>
      </c>
    </row>
    <row r="1045" spans="1:23" x14ac:dyDescent="0.25">
      <c r="A1045" s="66" t="s">
        <v>2089</v>
      </c>
      <c r="B1045" s="66" t="s">
        <v>2090</v>
      </c>
      <c r="C1045" s="66">
        <v>54403</v>
      </c>
      <c r="D1045" s="66">
        <v>43383982</v>
      </c>
      <c r="E1045" s="66">
        <v>1854</v>
      </c>
      <c r="F1045" s="67">
        <v>43147.604040544</v>
      </c>
      <c r="G1045" s="66" t="s">
        <v>2076</v>
      </c>
      <c r="H1045" s="66" t="s">
        <v>2077</v>
      </c>
      <c r="I1045" s="66">
        <v>759</v>
      </c>
      <c r="J1045" s="66" t="s">
        <v>2078</v>
      </c>
      <c r="K1045" s="66">
        <v>2011</v>
      </c>
      <c r="L1045" s="66" t="s">
        <v>2090</v>
      </c>
      <c r="M1045" s="66">
        <v>3414359</v>
      </c>
      <c r="N1045" s="66" t="s">
        <v>689</v>
      </c>
      <c r="O1045" s="66" t="s">
        <v>147</v>
      </c>
      <c r="P1045" s="66" t="s">
        <v>691</v>
      </c>
      <c r="Q1045" s="66">
        <v>20802080302</v>
      </c>
      <c r="R1045" s="66" t="s">
        <v>692</v>
      </c>
      <c r="S1045" s="66" t="s">
        <v>253</v>
      </c>
      <c r="T1045" s="66">
        <v>0.51</v>
      </c>
      <c r="U1045" s="66" t="s">
        <v>9</v>
      </c>
      <c r="V1045" s="66">
        <v>1</v>
      </c>
      <c r="W1045" s="66" t="s">
        <v>733</v>
      </c>
    </row>
    <row r="1046" spans="1:23" x14ac:dyDescent="0.25">
      <c r="A1046" s="66" t="s">
        <v>2091</v>
      </c>
      <c r="B1046" s="66" t="s">
        <v>2092</v>
      </c>
      <c r="C1046" s="66">
        <v>67279</v>
      </c>
      <c r="D1046" s="66">
        <v>43417028</v>
      </c>
      <c r="E1046" s="66">
        <v>1854</v>
      </c>
      <c r="F1046" s="67">
        <v>43147.604040544</v>
      </c>
      <c r="G1046" s="66" t="s">
        <v>2076</v>
      </c>
      <c r="H1046" s="66" t="s">
        <v>2077</v>
      </c>
      <c r="I1046" s="66">
        <v>759</v>
      </c>
      <c r="J1046" s="66" t="s">
        <v>2078</v>
      </c>
      <c r="K1046" s="66">
        <v>2011</v>
      </c>
      <c r="L1046" s="66" t="s">
        <v>2092</v>
      </c>
      <c r="M1046" s="66">
        <v>3414358</v>
      </c>
      <c r="N1046" s="66" t="s">
        <v>689</v>
      </c>
      <c r="O1046" s="66" t="s">
        <v>147</v>
      </c>
      <c r="P1046" s="66" t="s">
        <v>691</v>
      </c>
      <c r="Q1046" s="66">
        <v>20802080302</v>
      </c>
      <c r="R1046" s="66" t="s">
        <v>692</v>
      </c>
      <c r="S1046" s="66" t="s">
        <v>253</v>
      </c>
      <c r="T1046" s="66">
        <v>0.51</v>
      </c>
      <c r="U1046" s="66" t="s">
        <v>9</v>
      </c>
      <c r="V1046" s="66">
        <v>1</v>
      </c>
      <c r="W1046" s="66" t="s">
        <v>733</v>
      </c>
    </row>
    <row r="1047" spans="1:23" x14ac:dyDescent="0.25">
      <c r="A1047" s="66" t="s">
        <v>2093</v>
      </c>
      <c r="B1047" s="66" t="s">
        <v>2094</v>
      </c>
      <c r="C1047" s="66">
        <v>41878</v>
      </c>
      <c r="D1047" s="66">
        <v>43382277</v>
      </c>
      <c r="E1047" s="66">
        <v>1854</v>
      </c>
      <c r="F1047" s="67">
        <v>43147.604040544</v>
      </c>
      <c r="G1047" s="66" t="s">
        <v>2076</v>
      </c>
      <c r="H1047" s="66" t="s">
        <v>2077</v>
      </c>
      <c r="I1047" s="66">
        <v>759</v>
      </c>
      <c r="J1047" s="66" t="s">
        <v>2078</v>
      </c>
      <c r="K1047" s="66">
        <v>2011</v>
      </c>
      <c r="L1047" s="66" t="s">
        <v>2094</v>
      </c>
      <c r="M1047" s="66">
        <v>3414357</v>
      </c>
      <c r="N1047" s="66" t="s">
        <v>689</v>
      </c>
      <c r="O1047" s="66" t="s">
        <v>147</v>
      </c>
      <c r="P1047" s="66" t="s">
        <v>691</v>
      </c>
      <c r="Q1047" s="66">
        <v>20802080302</v>
      </c>
      <c r="R1047" s="66" t="s">
        <v>692</v>
      </c>
      <c r="S1047" s="66" t="s">
        <v>253</v>
      </c>
      <c r="T1047" s="66">
        <v>0.51</v>
      </c>
      <c r="U1047" s="66" t="s">
        <v>9</v>
      </c>
      <c r="V1047" s="66">
        <v>1</v>
      </c>
      <c r="W1047" s="66" t="s">
        <v>733</v>
      </c>
    </row>
    <row r="1048" spans="1:23" x14ac:dyDescent="0.25">
      <c r="A1048" s="66" t="s">
        <v>2095</v>
      </c>
      <c r="B1048" s="66" t="s">
        <v>2096</v>
      </c>
      <c r="C1048" s="66">
        <v>55809</v>
      </c>
      <c r="D1048" s="66">
        <v>43384434</v>
      </c>
      <c r="E1048" s="66">
        <v>1854</v>
      </c>
      <c r="F1048" s="67">
        <v>43147.604040544</v>
      </c>
      <c r="G1048" s="66" t="s">
        <v>2076</v>
      </c>
      <c r="H1048" s="66" t="s">
        <v>2077</v>
      </c>
      <c r="I1048" s="66">
        <v>759</v>
      </c>
      <c r="J1048" s="66" t="s">
        <v>2078</v>
      </c>
      <c r="K1048" s="66">
        <v>2011</v>
      </c>
      <c r="L1048" s="66" t="s">
        <v>2096</v>
      </c>
      <c r="M1048" s="66">
        <v>3414356</v>
      </c>
      <c r="N1048" s="66" t="s">
        <v>689</v>
      </c>
      <c r="O1048" s="66" t="s">
        <v>147</v>
      </c>
      <c r="P1048" s="66" t="s">
        <v>691</v>
      </c>
      <c r="Q1048" s="66">
        <v>20802080302</v>
      </c>
      <c r="R1048" s="66" t="s">
        <v>692</v>
      </c>
      <c r="S1048" s="66" t="s">
        <v>253</v>
      </c>
      <c r="T1048" s="66">
        <v>0.51</v>
      </c>
      <c r="U1048" s="66" t="s">
        <v>9</v>
      </c>
      <c r="V1048" s="66">
        <v>1</v>
      </c>
      <c r="W1048" s="66" t="s">
        <v>733</v>
      </c>
    </row>
    <row r="1049" spans="1:23" x14ac:dyDescent="0.25">
      <c r="A1049" s="66" t="s">
        <v>2097</v>
      </c>
      <c r="B1049" s="66" t="s">
        <v>2098</v>
      </c>
      <c r="C1049" s="66">
        <v>46176</v>
      </c>
      <c r="D1049" s="66">
        <v>43379112</v>
      </c>
      <c r="E1049" s="66">
        <v>1854</v>
      </c>
      <c r="F1049" s="67">
        <v>43147.604040544</v>
      </c>
      <c r="G1049" s="66" t="s">
        <v>2076</v>
      </c>
      <c r="H1049" s="66" t="s">
        <v>2077</v>
      </c>
      <c r="I1049" s="66">
        <v>759</v>
      </c>
      <c r="J1049" s="66" t="s">
        <v>2078</v>
      </c>
      <c r="K1049" s="66">
        <v>2011</v>
      </c>
      <c r="L1049" s="66" t="s">
        <v>2098</v>
      </c>
      <c r="M1049" s="66">
        <v>3414355</v>
      </c>
      <c r="N1049" s="66" t="s">
        <v>689</v>
      </c>
      <c r="O1049" s="66" t="s">
        <v>147</v>
      </c>
      <c r="P1049" s="66" t="s">
        <v>691</v>
      </c>
      <c r="Q1049" s="66">
        <v>20802080302</v>
      </c>
      <c r="R1049" s="66" t="s">
        <v>692</v>
      </c>
      <c r="S1049" s="66" t="s">
        <v>253</v>
      </c>
      <c r="T1049" s="66">
        <v>0.51</v>
      </c>
      <c r="U1049" s="66" t="s">
        <v>9</v>
      </c>
      <c r="V1049" s="66">
        <v>1</v>
      </c>
      <c r="W1049" s="66" t="s">
        <v>733</v>
      </c>
    </row>
    <row r="1050" spans="1:23" x14ac:dyDescent="0.25">
      <c r="A1050" s="66" t="s">
        <v>2099</v>
      </c>
      <c r="B1050" s="66" t="s">
        <v>2100</v>
      </c>
      <c r="C1050" s="66">
        <v>55770</v>
      </c>
      <c r="D1050" s="66">
        <v>43383981</v>
      </c>
      <c r="E1050" s="66">
        <v>1854</v>
      </c>
      <c r="F1050" s="67">
        <v>43147.604040544</v>
      </c>
      <c r="G1050" s="66" t="s">
        <v>2076</v>
      </c>
      <c r="H1050" s="66" t="s">
        <v>2077</v>
      </c>
      <c r="I1050" s="66">
        <v>759</v>
      </c>
      <c r="J1050" s="66" t="s">
        <v>2078</v>
      </c>
      <c r="K1050" s="66">
        <v>2011</v>
      </c>
      <c r="L1050" s="66" t="s">
        <v>2100</v>
      </c>
      <c r="M1050" s="66">
        <v>3414354</v>
      </c>
      <c r="N1050" s="66" t="s">
        <v>689</v>
      </c>
      <c r="O1050" s="66" t="s">
        <v>147</v>
      </c>
      <c r="P1050" s="66" t="s">
        <v>691</v>
      </c>
      <c r="Q1050" s="66">
        <v>20802080302</v>
      </c>
      <c r="R1050" s="66" t="s">
        <v>692</v>
      </c>
      <c r="S1050" s="66" t="s">
        <v>253</v>
      </c>
      <c r="T1050" s="66">
        <v>0.51</v>
      </c>
      <c r="U1050" s="66" t="s">
        <v>9</v>
      </c>
      <c r="V1050" s="66">
        <v>1</v>
      </c>
      <c r="W1050" s="66" t="s">
        <v>733</v>
      </c>
    </row>
    <row r="1051" spans="1:23" x14ac:dyDescent="0.25">
      <c r="A1051" s="66" t="s">
        <v>2101</v>
      </c>
      <c r="B1051" s="66" t="s">
        <v>2102</v>
      </c>
      <c r="C1051" s="66">
        <v>60810</v>
      </c>
      <c r="D1051" s="66">
        <v>43380832</v>
      </c>
      <c r="E1051" s="66">
        <v>1854</v>
      </c>
      <c r="F1051" s="67">
        <v>43147.604040544</v>
      </c>
      <c r="G1051" s="66" t="s">
        <v>2076</v>
      </c>
      <c r="H1051" s="66" t="s">
        <v>2077</v>
      </c>
      <c r="I1051" s="66">
        <v>759</v>
      </c>
      <c r="J1051" s="66" t="s">
        <v>2078</v>
      </c>
      <c r="K1051" s="66">
        <v>2011</v>
      </c>
      <c r="L1051" s="66" t="s">
        <v>2102</v>
      </c>
      <c r="M1051" s="66">
        <v>3414353</v>
      </c>
      <c r="N1051" s="66" t="s">
        <v>689</v>
      </c>
      <c r="O1051" s="66" t="s">
        <v>147</v>
      </c>
      <c r="P1051" s="66" t="s">
        <v>691</v>
      </c>
      <c r="Q1051" s="66">
        <v>20802080302</v>
      </c>
      <c r="R1051" s="66" t="s">
        <v>692</v>
      </c>
      <c r="S1051" s="66" t="s">
        <v>253</v>
      </c>
      <c r="T1051" s="66">
        <v>0.51</v>
      </c>
      <c r="U1051" s="66" t="s">
        <v>9</v>
      </c>
      <c r="V1051" s="66">
        <v>1</v>
      </c>
      <c r="W1051" s="66" t="s">
        <v>733</v>
      </c>
    </row>
    <row r="1052" spans="1:23" x14ac:dyDescent="0.25">
      <c r="A1052" s="66" t="s">
        <v>2103</v>
      </c>
      <c r="B1052" s="66" t="s">
        <v>2104</v>
      </c>
      <c r="C1052" s="66">
        <v>41325</v>
      </c>
      <c r="D1052" s="66">
        <v>43382276</v>
      </c>
      <c r="E1052" s="66">
        <v>1854</v>
      </c>
      <c r="F1052" s="67">
        <v>43147.604040544</v>
      </c>
      <c r="G1052" s="66" t="s">
        <v>2076</v>
      </c>
      <c r="H1052" s="66" t="s">
        <v>2077</v>
      </c>
      <c r="I1052" s="66">
        <v>759</v>
      </c>
      <c r="J1052" s="66" t="s">
        <v>2078</v>
      </c>
      <c r="K1052" s="66">
        <v>2011</v>
      </c>
      <c r="L1052" s="66" t="s">
        <v>2104</v>
      </c>
      <c r="M1052" s="66">
        <v>3414352</v>
      </c>
      <c r="N1052" s="66" t="s">
        <v>689</v>
      </c>
      <c r="O1052" s="66" t="s">
        <v>147</v>
      </c>
      <c r="P1052" s="66" t="s">
        <v>691</v>
      </c>
      <c r="Q1052" s="66">
        <v>20802080302</v>
      </c>
      <c r="R1052" s="66" t="s">
        <v>692</v>
      </c>
      <c r="S1052" s="66" t="s">
        <v>253</v>
      </c>
      <c r="T1052" s="66">
        <v>0.51</v>
      </c>
      <c r="U1052" s="66" t="s">
        <v>9</v>
      </c>
      <c r="V1052" s="66">
        <v>1</v>
      </c>
      <c r="W1052" s="66" t="s">
        <v>733</v>
      </c>
    </row>
    <row r="1053" spans="1:23" x14ac:dyDescent="0.25">
      <c r="A1053" s="66" t="s">
        <v>2105</v>
      </c>
      <c r="B1053" s="66" t="s">
        <v>2106</v>
      </c>
      <c r="C1053" s="66">
        <v>50195</v>
      </c>
      <c r="D1053" s="66">
        <v>43379835</v>
      </c>
      <c r="E1053" s="66">
        <v>1855</v>
      </c>
      <c r="F1053" s="67">
        <v>43147.621048414403</v>
      </c>
      <c r="G1053" s="66" t="s">
        <v>790</v>
      </c>
      <c r="H1053" s="66" t="s">
        <v>791</v>
      </c>
      <c r="I1053" s="66">
        <v>759</v>
      </c>
      <c r="J1053" s="66" t="s">
        <v>792</v>
      </c>
      <c r="K1053" s="66">
        <v>2011</v>
      </c>
      <c r="L1053" s="66" t="s">
        <v>2106</v>
      </c>
      <c r="M1053" s="66">
        <v>3417471</v>
      </c>
      <c r="N1053" s="66" t="s">
        <v>689</v>
      </c>
      <c r="O1053" s="66" t="s">
        <v>147</v>
      </c>
      <c r="P1053" s="66" t="s">
        <v>691</v>
      </c>
      <c r="Q1053" s="66">
        <v>20700110305</v>
      </c>
      <c r="R1053" s="66" t="s">
        <v>692</v>
      </c>
      <c r="S1053" s="66" t="s">
        <v>253</v>
      </c>
      <c r="T1053" s="66">
        <v>2.04</v>
      </c>
      <c r="U1053" s="66" t="s">
        <v>9</v>
      </c>
      <c r="V1053" s="66">
        <v>1</v>
      </c>
      <c r="W1053" s="66" t="s">
        <v>733</v>
      </c>
    </row>
    <row r="1054" spans="1:23" x14ac:dyDescent="0.25">
      <c r="A1054" s="66" t="s">
        <v>2107</v>
      </c>
      <c r="B1054" s="66" t="s">
        <v>2108</v>
      </c>
      <c r="C1054" s="66">
        <v>45280</v>
      </c>
      <c r="D1054" s="66">
        <v>43382769</v>
      </c>
      <c r="E1054" s="66">
        <v>1855</v>
      </c>
      <c r="F1054" s="67">
        <v>43147.621048414403</v>
      </c>
      <c r="G1054" s="66" t="s">
        <v>790</v>
      </c>
      <c r="H1054" s="66" t="s">
        <v>791</v>
      </c>
      <c r="I1054" s="66">
        <v>759</v>
      </c>
      <c r="J1054" s="66" t="s">
        <v>792</v>
      </c>
      <c r="K1054" s="66">
        <v>2011</v>
      </c>
      <c r="L1054" s="66" t="s">
        <v>2108</v>
      </c>
      <c r="M1054" s="66">
        <v>3417679</v>
      </c>
      <c r="N1054" s="66" t="s">
        <v>689</v>
      </c>
      <c r="O1054" s="66" t="s">
        <v>66</v>
      </c>
      <c r="P1054" s="66" t="s">
        <v>691</v>
      </c>
      <c r="Q1054" s="66">
        <v>20802080302</v>
      </c>
      <c r="R1054" s="66" t="s">
        <v>692</v>
      </c>
      <c r="S1054" s="66" t="s">
        <v>48</v>
      </c>
      <c r="T1054" s="66">
        <v>0.33</v>
      </c>
      <c r="U1054" s="66" t="s">
        <v>9</v>
      </c>
      <c r="V1054" s="66">
        <v>1</v>
      </c>
      <c r="W1054" s="66" t="s">
        <v>733</v>
      </c>
    </row>
    <row r="1055" spans="1:23" x14ac:dyDescent="0.25">
      <c r="A1055" s="66" t="s">
        <v>2109</v>
      </c>
      <c r="B1055" s="66" t="s">
        <v>2110</v>
      </c>
      <c r="C1055" s="66">
        <v>59211</v>
      </c>
      <c r="D1055" s="66">
        <v>43389532</v>
      </c>
      <c r="E1055" s="66">
        <v>1855</v>
      </c>
      <c r="F1055" s="67">
        <v>43147.621048414403</v>
      </c>
      <c r="G1055" s="66" t="s">
        <v>790</v>
      </c>
      <c r="H1055" s="66" t="s">
        <v>791</v>
      </c>
      <c r="I1055" s="66">
        <v>759</v>
      </c>
      <c r="J1055" s="66" t="s">
        <v>792</v>
      </c>
      <c r="K1055" s="66">
        <v>2011</v>
      </c>
      <c r="L1055" s="66" t="s">
        <v>2110</v>
      </c>
      <c r="M1055" s="66">
        <v>3417669</v>
      </c>
      <c r="N1055" s="66" t="s">
        <v>689</v>
      </c>
      <c r="O1055" s="66" t="s">
        <v>67</v>
      </c>
      <c r="P1055" s="66" t="s">
        <v>691</v>
      </c>
      <c r="Q1055" s="66">
        <v>20801080202</v>
      </c>
      <c r="R1055" s="66" t="s">
        <v>692</v>
      </c>
      <c r="S1055" s="66" t="s">
        <v>48</v>
      </c>
      <c r="T1055" s="66">
        <v>1</v>
      </c>
      <c r="U1055" s="66" t="s">
        <v>9</v>
      </c>
      <c r="V1055" s="66">
        <v>1</v>
      </c>
      <c r="W1055" s="66" t="s">
        <v>733</v>
      </c>
    </row>
    <row r="1056" spans="1:23" x14ac:dyDescent="0.25">
      <c r="A1056" s="66" t="s">
        <v>2111</v>
      </c>
      <c r="B1056" s="66" t="s">
        <v>2112</v>
      </c>
      <c r="C1056" s="66">
        <v>33617</v>
      </c>
      <c r="D1056" s="66">
        <v>43381567</v>
      </c>
      <c r="E1056" s="66">
        <v>1855</v>
      </c>
      <c r="F1056" s="67">
        <v>43147.621048414403</v>
      </c>
      <c r="G1056" s="66" t="s">
        <v>790</v>
      </c>
      <c r="H1056" s="66" t="s">
        <v>791</v>
      </c>
      <c r="I1056" s="66">
        <v>759</v>
      </c>
      <c r="J1056" s="66" t="s">
        <v>792</v>
      </c>
      <c r="K1056" s="66">
        <v>2011</v>
      </c>
      <c r="L1056" s="66" t="s">
        <v>2112</v>
      </c>
      <c r="M1056" s="66">
        <v>3417468</v>
      </c>
      <c r="N1056" s="66" t="s">
        <v>689</v>
      </c>
      <c r="O1056" s="66" t="s">
        <v>147</v>
      </c>
      <c r="P1056" s="66" t="s">
        <v>691</v>
      </c>
      <c r="Q1056" s="66">
        <v>20802080302</v>
      </c>
      <c r="R1056" s="66" t="s">
        <v>692</v>
      </c>
      <c r="S1056" s="66" t="s">
        <v>253</v>
      </c>
      <c r="T1056" s="66">
        <v>0.65</v>
      </c>
      <c r="U1056" s="66" t="s">
        <v>9</v>
      </c>
      <c r="V1056" s="66">
        <v>1</v>
      </c>
      <c r="W1056" s="66" t="s">
        <v>733</v>
      </c>
    </row>
    <row r="1057" spans="1:23" x14ac:dyDescent="0.25">
      <c r="A1057" s="66" t="s">
        <v>2113</v>
      </c>
      <c r="B1057" s="66" t="s">
        <v>2114</v>
      </c>
      <c r="C1057" s="66">
        <v>43867</v>
      </c>
      <c r="D1057" s="66">
        <v>43382441</v>
      </c>
      <c r="E1057" s="66">
        <v>1855</v>
      </c>
      <c r="F1057" s="67">
        <v>43147.621048414403</v>
      </c>
      <c r="G1057" s="66" t="s">
        <v>790</v>
      </c>
      <c r="H1057" s="66" t="s">
        <v>791</v>
      </c>
      <c r="I1057" s="66">
        <v>759</v>
      </c>
      <c r="J1057" s="66" t="s">
        <v>792</v>
      </c>
      <c r="K1057" s="66">
        <v>2011</v>
      </c>
      <c r="L1057" s="66" t="s">
        <v>2114</v>
      </c>
      <c r="M1057" s="66">
        <v>3417469</v>
      </c>
      <c r="N1057" s="66" t="s">
        <v>689</v>
      </c>
      <c r="O1057" s="66" t="s">
        <v>147</v>
      </c>
      <c r="P1057" s="66" t="s">
        <v>691</v>
      </c>
      <c r="Q1057" s="66">
        <v>20802060901</v>
      </c>
      <c r="R1057" s="66" t="s">
        <v>692</v>
      </c>
      <c r="S1057" s="66" t="s">
        <v>250</v>
      </c>
      <c r="T1057" s="66">
        <v>0.2</v>
      </c>
      <c r="U1057" s="66" t="s">
        <v>9</v>
      </c>
      <c r="V1057" s="66">
        <v>1</v>
      </c>
      <c r="W1057" s="66" t="s">
        <v>733</v>
      </c>
    </row>
    <row r="1058" spans="1:23" x14ac:dyDescent="0.25">
      <c r="A1058" s="66" t="s">
        <v>2115</v>
      </c>
      <c r="B1058" s="66" t="s">
        <v>2116</v>
      </c>
      <c r="C1058" s="66">
        <v>61215</v>
      </c>
      <c r="D1058" s="66">
        <v>43389359</v>
      </c>
      <c r="E1058" s="66">
        <v>1855</v>
      </c>
      <c r="F1058" s="67">
        <v>43147.621048414403</v>
      </c>
      <c r="G1058" s="66" t="s">
        <v>790</v>
      </c>
      <c r="H1058" s="66" t="s">
        <v>791</v>
      </c>
      <c r="I1058" s="66">
        <v>759</v>
      </c>
      <c r="J1058" s="66" t="s">
        <v>792</v>
      </c>
      <c r="K1058" s="66">
        <v>2011</v>
      </c>
      <c r="L1058" s="66" t="s">
        <v>2116</v>
      </c>
      <c r="M1058" s="66">
        <v>3417401</v>
      </c>
      <c r="N1058" s="66" t="s">
        <v>689</v>
      </c>
      <c r="O1058" s="66" t="s">
        <v>46</v>
      </c>
      <c r="P1058" s="66" t="s">
        <v>691</v>
      </c>
      <c r="Q1058" s="66">
        <v>20802060901</v>
      </c>
      <c r="R1058" s="66" t="s">
        <v>692</v>
      </c>
      <c r="S1058" s="66" t="s">
        <v>26</v>
      </c>
      <c r="T1058" s="66">
        <v>11</v>
      </c>
      <c r="U1058" s="66" t="s">
        <v>9</v>
      </c>
      <c r="V1058" s="66">
        <v>1</v>
      </c>
      <c r="W1058" s="66" t="s">
        <v>733</v>
      </c>
    </row>
    <row r="1059" spans="1:23" x14ac:dyDescent="0.25">
      <c r="A1059" s="66" t="s">
        <v>2117</v>
      </c>
      <c r="B1059" s="66" t="s">
        <v>2118</v>
      </c>
      <c r="C1059" s="66">
        <v>59547</v>
      </c>
      <c r="D1059" s="66">
        <v>43385375</v>
      </c>
      <c r="E1059" s="66">
        <v>1855</v>
      </c>
      <c r="F1059" s="67">
        <v>43147.621048414403</v>
      </c>
      <c r="G1059" s="66" t="s">
        <v>790</v>
      </c>
      <c r="H1059" s="66" t="s">
        <v>791</v>
      </c>
      <c r="I1059" s="66">
        <v>759</v>
      </c>
      <c r="J1059" s="66" t="s">
        <v>792</v>
      </c>
      <c r="K1059" s="66">
        <v>2011</v>
      </c>
      <c r="L1059" s="66" t="s">
        <v>2118</v>
      </c>
      <c r="M1059" s="66">
        <v>3417395</v>
      </c>
      <c r="N1059" s="66" t="s">
        <v>689</v>
      </c>
      <c r="O1059" s="66" t="s">
        <v>167</v>
      </c>
      <c r="P1059" s="66" t="s">
        <v>691</v>
      </c>
      <c r="Q1059" s="66">
        <v>20802060901</v>
      </c>
      <c r="R1059" s="66" t="s">
        <v>692</v>
      </c>
      <c r="S1059" s="66" t="s">
        <v>26</v>
      </c>
      <c r="T1059" s="66">
        <v>0.7</v>
      </c>
      <c r="U1059" s="66" t="s">
        <v>9</v>
      </c>
      <c r="V1059" s="66">
        <v>1</v>
      </c>
      <c r="W1059" s="66" t="s">
        <v>733</v>
      </c>
    </row>
    <row r="1060" spans="1:23" x14ac:dyDescent="0.25">
      <c r="A1060" s="66" t="s">
        <v>2119</v>
      </c>
      <c r="B1060" s="66" t="s">
        <v>2120</v>
      </c>
      <c r="C1060" s="66">
        <v>52502</v>
      </c>
      <c r="D1060" s="66">
        <v>43383553</v>
      </c>
      <c r="E1060" s="66">
        <v>1855</v>
      </c>
      <c r="F1060" s="67">
        <v>43147.621048414403</v>
      </c>
      <c r="G1060" s="66" t="s">
        <v>790</v>
      </c>
      <c r="H1060" s="66" t="s">
        <v>791</v>
      </c>
      <c r="I1060" s="66">
        <v>759</v>
      </c>
      <c r="J1060" s="66" t="s">
        <v>792</v>
      </c>
      <c r="K1060" s="66">
        <v>2011</v>
      </c>
      <c r="L1060" s="66" t="s">
        <v>2120</v>
      </c>
      <c r="M1060" s="66">
        <v>3417642</v>
      </c>
      <c r="N1060" s="66" t="s">
        <v>689</v>
      </c>
      <c r="O1060" s="66" t="s">
        <v>203</v>
      </c>
      <c r="P1060" s="66" t="s">
        <v>691</v>
      </c>
      <c r="Q1060" s="66">
        <v>20802060901</v>
      </c>
      <c r="R1060" s="66" t="s">
        <v>692</v>
      </c>
      <c r="S1060" s="66" t="s">
        <v>366</v>
      </c>
      <c r="T1060" s="66">
        <v>0.3</v>
      </c>
      <c r="U1060" s="66" t="s">
        <v>9</v>
      </c>
      <c r="V1060" s="66">
        <v>1</v>
      </c>
      <c r="W1060" s="66" t="s">
        <v>733</v>
      </c>
    </row>
    <row r="1061" spans="1:23" x14ac:dyDescent="0.25">
      <c r="A1061" s="66" t="s">
        <v>2121</v>
      </c>
      <c r="B1061" s="66" t="s">
        <v>2122</v>
      </c>
      <c r="C1061" s="66">
        <v>50243</v>
      </c>
      <c r="D1061" s="66">
        <v>43383552</v>
      </c>
      <c r="E1061" s="66">
        <v>1855</v>
      </c>
      <c r="F1061" s="67">
        <v>43147.621048414403</v>
      </c>
      <c r="G1061" s="66" t="s">
        <v>790</v>
      </c>
      <c r="H1061" s="66" t="s">
        <v>791</v>
      </c>
      <c r="I1061" s="66">
        <v>759</v>
      </c>
      <c r="J1061" s="66" t="s">
        <v>792</v>
      </c>
      <c r="K1061" s="66">
        <v>2011</v>
      </c>
      <c r="L1061" s="66" t="s">
        <v>2122</v>
      </c>
      <c r="M1061" s="66">
        <v>3417641</v>
      </c>
      <c r="N1061" s="66" t="s">
        <v>689</v>
      </c>
      <c r="O1061" s="66" t="s">
        <v>203</v>
      </c>
      <c r="P1061" s="66" t="s">
        <v>691</v>
      </c>
      <c r="Q1061" s="66">
        <v>20802060901</v>
      </c>
      <c r="R1061" s="66" t="s">
        <v>692</v>
      </c>
      <c r="S1061" s="66" t="s">
        <v>366</v>
      </c>
      <c r="T1061" s="66">
        <v>0.1</v>
      </c>
      <c r="U1061" s="66" t="s">
        <v>9</v>
      </c>
      <c r="V1061" s="66">
        <v>1</v>
      </c>
      <c r="W1061" s="66" t="s">
        <v>733</v>
      </c>
    </row>
    <row r="1062" spans="1:23" x14ac:dyDescent="0.25">
      <c r="A1062" s="66" t="s">
        <v>2123</v>
      </c>
      <c r="B1062" s="66" t="s">
        <v>2124</v>
      </c>
      <c r="C1062" s="66">
        <v>57051</v>
      </c>
      <c r="D1062" s="66">
        <v>43385107</v>
      </c>
      <c r="E1062" s="66">
        <v>1855</v>
      </c>
      <c r="F1062" s="67">
        <v>43147.621048414403</v>
      </c>
      <c r="G1062" s="66" t="s">
        <v>790</v>
      </c>
      <c r="H1062" s="66" t="s">
        <v>791</v>
      </c>
      <c r="I1062" s="66">
        <v>759</v>
      </c>
      <c r="J1062" s="66" t="s">
        <v>792</v>
      </c>
      <c r="K1062" s="66">
        <v>2011</v>
      </c>
      <c r="L1062" s="66" t="s">
        <v>2124</v>
      </c>
      <c r="M1062" s="66">
        <v>3417640</v>
      </c>
      <c r="N1062" s="66" t="s">
        <v>689</v>
      </c>
      <c r="O1062" s="66" t="s">
        <v>203</v>
      </c>
      <c r="P1062" s="66" t="s">
        <v>691</v>
      </c>
      <c r="Q1062" s="66">
        <v>20802060901</v>
      </c>
      <c r="R1062" s="66" t="s">
        <v>692</v>
      </c>
      <c r="S1062" s="66" t="s">
        <v>366</v>
      </c>
      <c r="T1062" s="66">
        <v>0.1</v>
      </c>
      <c r="U1062" s="66" t="s">
        <v>9</v>
      </c>
      <c r="V1062" s="66">
        <v>1</v>
      </c>
      <c r="W1062" s="66" t="s">
        <v>733</v>
      </c>
    </row>
    <row r="1063" spans="1:23" x14ac:dyDescent="0.25">
      <c r="A1063" s="66" t="s">
        <v>2125</v>
      </c>
      <c r="B1063" s="66" t="s">
        <v>2126</v>
      </c>
      <c r="C1063" s="66">
        <v>59386</v>
      </c>
      <c r="D1063" s="66">
        <v>43385385</v>
      </c>
      <c r="E1063" s="66">
        <v>1855</v>
      </c>
      <c r="F1063" s="67">
        <v>43147.621048414403</v>
      </c>
      <c r="G1063" s="66" t="s">
        <v>790</v>
      </c>
      <c r="H1063" s="66" t="s">
        <v>791</v>
      </c>
      <c r="I1063" s="66">
        <v>759</v>
      </c>
      <c r="J1063" s="66" t="s">
        <v>792</v>
      </c>
      <c r="K1063" s="66">
        <v>2011</v>
      </c>
      <c r="L1063" s="66" t="s">
        <v>2126</v>
      </c>
      <c r="M1063" s="66">
        <v>3417517</v>
      </c>
      <c r="N1063" s="66" t="s">
        <v>689</v>
      </c>
      <c r="O1063" s="66" t="s">
        <v>231</v>
      </c>
      <c r="P1063" s="66" t="s">
        <v>691</v>
      </c>
      <c r="Q1063" s="66">
        <v>20802060901</v>
      </c>
      <c r="R1063" s="66" t="s">
        <v>692</v>
      </c>
      <c r="S1063" s="66" t="s">
        <v>379</v>
      </c>
      <c r="T1063" s="66">
        <v>15.6</v>
      </c>
      <c r="U1063" s="66" t="s">
        <v>9</v>
      </c>
      <c r="V1063" s="66">
        <v>1</v>
      </c>
      <c r="W1063" s="66" t="s">
        <v>733</v>
      </c>
    </row>
    <row r="1064" spans="1:23" x14ac:dyDescent="0.25">
      <c r="A1064" s="66" t="s">
        <v>2127</v>
      </c>
      <c r="B1064" s="66" t="s">
        <v>2128</v>
      </c>
      <c r="C1064" s="66">
        <v>34834</v>
      </c>
      <c r="D1064" s="66">
        <v>43381572</v>
      </c>
      <c r="E1064" s="66">
        <v>1855</v>
      </c>
      <c r="F1064" s="67">
        <v>43147.621048414403</v>
      </c>
      <c r="G1064" s="66" t="s">
        <v>790</v>
      </c>
      <c r="H1064" s="66" t="s">
        <v>791</v>
      </c>
      <c r="I1064" s="66">
        <v>759</v>
      </c>
      <c r="J1064" s="66" t="s">
        <v>792</v>
      </c>
      <c r="K1064" s="66">
        <v>2011</v>
      </c>
      <c r="L1064" s="66" t="s">
        <v>2128</v>
      </c>
      <c r="M1064" s="66">
        <v>3417516</v>
      </c>
      <c r="N1064" s="66" t="s">
        <v>689</v>
      </c>
      <c r="O1064" s="66" t="s">
        <v>231</v>
      </c>
      <c r="P1064" s="66" t="s">
        <v>691</v>
      </c>
      <c r="Q1064" s="66">
        <v>20802060901</v>
      </c>
      <c r="R1064" s="66" t="s">
        <v>692</v>
      </c>
      <c r="S1064" s="66" t="s">
        <v>379</v>
      </c>
      <c r="T1064" s="66">
        <v>8.1</v>
      </c>
      <c r="U1064" s="66" t="s">
        <v>9</v>
      </c>
      <c r="V1064" s="66">
        <v>1</v>
      </c>
      <c r="W1064" s="66" t="s">
        <v>733</v>
      </c>
    </row>
    <row r="1065" spans="1:23" x14ac:dyDescent="0.25">
      <c r="A1065" s="66" t="s">
        <v>2129</v>
      </c>
      <c r="B1065" s="66" t="s">
        <v>2130</v>
      </c>
      <c r="C1065" s="66">
        <v>57637</v>
      </c>
      <c r="D1065" s="66">
        <v>43385384</v>
      </c>
      <c r="E1065" s="66">
        <v>1855</v>
      </c>
      <c r="F1065" s="67">
        <v>43147.621048414403</v>
      </c>
      <c r="G1065" s="66" t="s">
        <v>790</v>
      </c>
      <c r="H1065" s="66" t="s">
        <v>791</v>
      </c>
      <c r="I1065" s="66">
        <v>759</v>
      </c>
      <c r="J1065" s="66" t="s">
        <v>792</v>
      </c>
      <c r="K1065" s="66">
        <v>2011</v>
      </c>
      <c r="L1065" s="66" t="s">
        <v>2130</v>
      </c>
      <c r="M1065" s="66">
        <v>3417515</v>
      </c>
      <c r="N1065" s="66" t="s">
        <v>689</v>
      </c>
      <c r="O1065" s="66" t="s">
        <v>231</v>
      </c>
      <c r="P1065" s="66" t="s">
        <v>691</v>
      </c>
      <c r="Q1065" s="66">
        <v>20802060901</v>
      </c>
      <c r="R1065" s="66" t="s">
        <v>692</v>
      </c>
      <c r="S1065" s="66" t="s">
        <v>379</v>
      </c>
      <c r="T1065" s="66">
        <v>2.9</v>
      </c>
      <c r="U1065" s="66" t="s">
        <v>9</v>
      </c>
      <c r="V1065" s="66">
        <v>1</v>
      </c>
      <c r="W1065" s="66" t="s">
        <v>733</v>
      </c>
    </row>
    <row r="1066" spans="1:23" x14ac:dyDescent="0.25">
      <c r="A1066" s="66" t="s">
        <v>2131</v>
      </c>
      <c r="B1066" s="66" t="s">
        <v>2132</v>
      </c>
      <c r="C1066" s="66">
        <v>56943</v>
      </c>
      <c r="D1066" s="66">
        <v>43384941</v>
      </c>
      <c r="E1066" s="66">
        <v>1855</v>
      </c>
      <c r="F1066" s="67">
        <v>43147.621048414403</v>
      </c>
      <c r="G1066" s="66" t="s">
        <v>790</v>
      </c>
      <c r="H1066" s="66" t="s">
        <v>791</v>
      </c>
      <c r="I1066" s="66">
        <v>759</v>
      </c>
      <c r="J1066" s="66" t="s">
        <v>792</v>
      </c>
      <c r="K1066" s="66">
        <v>2011</v>
      </c>
      <c r="L1066" s="66" t="s">
        <v>2132</v>
      </c>
      <c r="M1066" s="66">
        <v>3417514</v>
      </c>
      <c r="N1066" s="66" t="s">
        <v>689</v>
      </c>
      <c r="O1066" s="66" t="s">
        <v>231</v>
      </c>
      <c r="P1066" s="66" t="s">
        <v>691</v>
      </c>
      <c r="Q1066" s="66">
        <v>20802060901</v>
      </c>
      <c r="R1066" s="66" t="s">
        <v>692</v>
      </c>
      <c r="S1066" s="66" t="s">
        <v>379</v>
      </c>
      <c r="T1066" s="66">
        <v>1</v>
      </c>
      <c r="U1066" s="66" t="s">
        <v>9</v>
      </c>
      <c r="V1066" s="66">
        <v>1</v>
      </c>
      <c r="W1066" s="66" t="s">
        <v>733</v>
      </c>
    </row>
    <row r="1067" spans="1:23" x14ac:dyDescent="0.25">
      <c r="A1067" s="66" t="s">
        <v>2133</v>
      </c>
      <c r="B1067" s="66" t="s">
        <v>2134</v>
      </c>
      <c r="C1067" s="66">
        <v>65604</v>
      </c>
      <c r="D1067" s="66">
        <v>43417208</v>
      </c>
      <c r="E1067" s="66">
        <v>1855</v>
      </c>
      <c r="F1067" s="67">
        <v>43147.621048414403</v>
      </c>
      <c r="G1067" s="66" t="s">
        <v>790</v>
      </c>
      <c r="H1067" s="66" t="s">
        <v>791</v>
      </c>
      <c r="I1067" s="66">
        <v>759</v>
      </c>
      <c r="J1067" s="66" t="s">
        <v>792</v>
      </c>
      <c r="K1067" s="66">
        <v>2011</v>
      </c>
      <c r="L1067" s="66" t="s">
        <v>2134</v>
      </c>
      <c r="M1067" s="66">
        <v>3417494</v>
      </c>
      <c r="N1067" s="66" t="s">
        <v>689</v>
      </c>
      <c r="O1067" s="66" t="s">
        <v>237</v>
      </c>
      <c r="P1067" s="66" t="s">
        <v>691</v>
      </c>
      <c r="Q1067" s="66">
        <v>20802060901</v>
      </c>
      <c r="R1067" s="66" t="s">
        <v>692</v>
      </c>
      <c r="S1067" s="66" t="s">
        <v>26</v>
      </c>
      <c r="T1067" s="66">
        <v>25.2</v>
      </c>
      <c r="U1067" s="66" t="s">
        <v>9</v>
      </c>
      <c r="V1067" s="66">
        <v>1</v>
      </c>
      <c r="W1067" s="66" t="s">
        <v>733</v>
      </c>
    </row>
    <row r="1068" spans="1:23" x14ac:dyDescent="0.25">
      <c r="A1068" s="66" t="s">
        <v>2135</v>
      </c>
      <c r="B1068" s="66" t="s">
        <v>2136</v>
      </c>
      <c r="C1068" s="66">
        <v>35751</v>
      </c>
      <c r="D1068" s="66">
        <v>43381570</v>
      </c>
      <c r="E1068" s="66">
        <v>1855</v>
      </c>
      <c r="F1068" s="67">
        <v>43147.621048414403</v>
      </c>
      <c r="G1068" s="66" t="s">
        <v>790</v>
      </c>
      <c r="H1068" s="66" t="s">
        <v>791</v>
      </c>
      <c r="I1068" s="66">
        <v>759</v>
      </c>
      <c r="J1068" s="66" t="s">
        <v>792</v>
      </c>
      <c r="K1068" s="66">
        <v>2011</v>
      </c>
      <c r="L1068" s="66" t="s">
        <v>2136</v>
      </c>
      <c r="M1068" s="66">
        <v>3417493</v>
      </c>
      <c r="N1068" s="66" t="s">
        <v>689</v>
      </c>
      <c r="O1068" s="66" t="s">
        <v>237</v>
      </c>
      <c r="P1068" s="66" t="s">
        <v>691</v>
      </c>
      <c r="Q1068" s="66">
        <v>20802060802</v>
      </c>
      <c r="R1068" s="66" t="s">
        <v>692</v>
      </c>
      <c r="S1068" s="66" t="s">
        <v>26</v>
      </c>
      <c r="T1068" s="66">
        <v>6.6</v>
      </c>
      <c r="U1068" s="66" t="s">
        <v>9</v>
      </c>
      <c r="V1068" s="66">
        <v>1</v>
      </c>
      <c r="W1068" s="66" t="s">
        <v>733</v>
      </c>
    </row>
    <row r="1069" spans="1:23" x14ac:dyDescent="0.25">
      <c r="A1069" s="66" t="s">
        <v>2137</v>
      </c>
      <c r="B1069" s="66" t="s">
        <v>2138</v>
      </c>
      <c r="C1069" s="66">
        <v>38803</v>
      </c>
      <c r="D1069" s="66">
        <v>43381563</v>
      </c>
      <c r="E1069" s="66">
        <v>1855</v>
      </c>
      <c r="F1069" s="67">
        <v>43147.621048414403</v>
      </c>
      <c r="G1069" s="66" t="s">
        <v>790</v>
      </c>
      <c r="H1069" s="66" t="s">
        <v>791</v>
      </c>
      <c r="I1069" s="66">
        <v>759</v>
      </c>
      <c r="J1069" s="66" t="s">
        <v>792</v>
      </c>
      <c r="K1069" s="66">
        <v>2011</v>
      </c>
      <c r="L1069" s="66" t="s">
        <v>2138</v>
      </c>
      <c r="M1069" s="66">
        <v>3417399</v>
      </c>
      <c r="N1069" s="66" t="s">
        <v>689</v>
      </c>
      <c r="O1069" s="66" t="s">
        <v>46</v>
      </c>
      <c r="P1069" s="66" t="s">
        <v>691</v>
      </c>
      <c r="Q1069" s="66">
        <v>20802060201</v>
      </c>
      <c r="R1069" s="66" t="s">
        <v>692</v>
      </c>
      <c r="S1069" s="66" t="s">
        <v>26</v>
      </c>
      <c r="T1069" s="66">
        <v>5.98</v>
      </c>
      <c r="U1069" s="66" t="s">
        <v>9</v>
      </c>
      <c r="V1069" s="66">
        <v>1</v>
      </c>
      <c r="W1069" s="66" t="s">
        <v>733</v>
      </c>
    </row>
    <row r="1070" spans="1:23" x14ac:dyDescent="0.25">
      <c r="A1070" s="66" t="s">
        <v>2139</v>
      </c>
      <c r="B1070" s="66" t="s">
        <v>2140</v>
      </c>
      <c r="C1070" s="66">
        <v>42980</v>
      </c>
      <c r="D1070" s="66">
        <v>43382437</v>
      </c>
      <c r="E1070" s="66">
        <v>1855</v>
      </c>
      <c r="F1070" s="67">
        <v>43147.621048414403</v>
      </c>
      <c r="G1070" s="66" t="s">
        <v>790</v>
      </c>
      <c r="H1070" s="66" t="s">
        <v>791</v>
      </c>
      <c r="I1070" s="66">
        <v>759</v>
      </c>
      <c r="J1070" s="66" t="s">
        <v>792</v>
      </c>
      <c r="K1070" s="66">
        <v>2011</v>
      </c>
      <c r="L1070" s="66" t="s">
        <v>2140</v>
      </c>
      <c r="M1070" s="66">
        <v>3417396</v>
      </c>
      <c r="N1070" s="66" t="s">
        <v>689</v>
      </c>
      <c r="O1070" s="66" t="s">
        <v>166</v>
      </c>
      <c r="P1070" s="66" t="s">
        <v>691</v>
      </c>
      <c r="Q1070" s="66">
        <v>20700110105</v>
      </c>
      <c r="R1070" s="66" t="s">
        <v>692</v>
      </c>
      <c r="S1070" s="66" t="s">
        <v>26</v>
      </c>
      <c r="T1070" s="66">
        <v>1</v>
      </c>
      <c r="U1070" s="66" t="s">
        <v>9</v>
      </c>
      <c r="V1070" s="66">
        <v>1</v>
      </c>
      <c r="W1070" s="66" t="s">
        <v>733</v>
      </c>
    </row>
    <row r="1071" spans="1:23" x14ac:dyDescent="0.25">
      <c r="A1071" s="66" t="s">
        <v>2141</v>
      </c>
      <c r="B1071" s="66" t="s">
        <v>2142</v>
      </c>
      <c r="C1071" s="66">
        <v>49091</v>
      </c>
      <c r="D1071" s="66">
        <v>43379832</v>
      </c>
      <c r="E1071" s="66">
        <v>1855</v>
      </c>
      <c r="F1071" s="67">
        <v>43147.621048414403</v>
      </c>
      <c r="G1071" s="66" t="s">
        <v>790</v>
      </c>
      <c r="H1071" s="66" t="s">
        <v>791</v>
      </c>
      <c r="I1071" s="66">
        <v>759</v>
      </c>
      <c r="J1071" s="66" t="s">
        <v>792</v>
      </c>
      <c r="K1071" s="66">
        <v>2011</v>
      </c>
      <c r="L1071" s="66" t="s">
        <v>2142</v>
      </c>
      <c r="M1071" s="66">
        <v>3417394</v>
      </c>
      <c r="N1071" s="66" t="s">
        <v>689</v>
      </c>
      <c r="O1071" s="66" t="s">
        <v>167</v>
      </c>
      <c r="P1071" s="66" t="s">
        <v>691</v>
      </c>
      <c r="Q1071" s="66">
        <v>20700110201</v>
      </c>
      <c r="R1071" s="66" t="s">
        <v>692</v>
      </c>
      <c r="S1071" s="66" t="s">
        <v>26</v>
      </c>
      <c r="T1071" s="66">
        <v>2.9</v>
      </c>
      <c r="U1071" s="66" t="s">
        <v>9</v>
      </c>
      <c r="V1071" s="66">
        <v>1</v>
      </c>
      <c r="W1071" s="66" t="s">
        <v>733</v>
      </c>
    </row>
    <row r="1072" spans="1:23" x14ac:dyDescent="0.25">
      <c r="A1072" s="66" t="s">
        <v>2143</v>
      </c>
      <c r="B1072" s="66" t="s">
        <v>2144</v>
      </c>
      <c r="C1072" s="66">
        <v>51376</v>
      </c>
      <c r="D1072" s="66">
        <v>43383560</v>
      </c>
      <c r="E1072" s="66">
        <v>1855</v>
      </c>
      <c r="F1072" s="67">
        <v>43147.621048414403</v>
      </c>
      <c r="G1072" s="66" t="s">
        <v>790</v>
      </c>
      <c r="H1072" s="66" t="s">
        <v>791</v>
      </c>
      <c r="I1072" s="66">
        <v>759</v>
      </c>
      <c r="J1072" s="66" t="s">
        <v>792</v>
      </c>
      <c r="K1072" s="66">
        <v>2011</v>
      </c>
      <c r="L1072" s="66" t="s">
        <v>2144</v>
      </c>
      <c r="M1072" s="66">
        <v>3417682</v>
      </c>
      <c r="N1072" s="66" t="s">
        <v>689</v>
      </c>
      <c r="O1072" s="66" t="s">
        <v>66</v>
      </c>
      <c r="P1072" s="66" t="s">
        <v>691</v>
      </c>
      <c r="Q1072" s="66">
        <v>20802060201</v>
      </c>
      <c r="R1072" s="66" t="s">
        <v>692</v>
      </c>
      <c r="S1072" s="66" t="s">
        <v>48</v>
      </c>
      <c r="T1072" s="66">
        <v>5.69</v>
      </c>
      <c r="U1072" s="66" t="s">
        <v>9</v>
      </c>
      <c r="V1072" s="66">
        <v>1</v>
      </c>
      <c r="W1072" s="66" t="s">
        <v>733</v>
      </c>
    </row>
    <row r="1073" spans="1:23" x14ac:dyDescent="0.25">
      <c r="A1073" s="66" t="s">
        <v>2145</v>
      </c>
      <c r="B1073" s="66" t="s">
        <v>2146</v>
      </c>
      <c r="C1073" s="66">
        <v>56704</v>
      </c>
      <c r="D1073" s="66">
        <v>43385113</v>
      </c>
      <c r="E1073" s="66">
        <v>1855</v>
      </c>
      <c r="F1073" s="67">
        <v>43147.621048414403</v>
      </c>
      <c r="G1073" s="66" t="s">
        <v>790</v>
      </c>
      <c r="H1073" s="66" t="s">
        <v>791</v>
      </c>
      <c r="I1073" s="66">
        <v>759</v>
      </c>
      <c r="J1073" s="66" t="s">
        <v>792</v>
      </c>
      <c r="K1073" s="66">
        <v>2011</v>
      </c>
      <c r="L1073" s="66" t="s">
        <v>2146</v>
      </c>
      <c r="M1073" s="66">
        <v>3417673</v>
      </c>
      <c r="N1073" s="66" t="s">
        <v>689</v>
      </c>
      <c r="O1073" s="66" t="s">
        <v>67</v>
      </c>
      <c r="P1073" s="66" t="s">
        <v>691</v>
      </c>
      <c r="Q1073" s="66">
        <v>20802060201</v>
      </c>
      <c r="R1073" s="66" t="s">
        <v>692</v>
      </c>
      <c r="S1073" s="66" t="s">
        <v>48</v>
      </c>
      <c r="T1073" s="66">
        <v>16.239999999999998</v>
      </c>
      <c r="U1073" s="66" t="s">
        <v>9</v>
      </c>
      <c r="V1073" s="66">
        <v>1</v>
      </c>
      <c r="W1073" s="66" t="s">
        <v>733</v>
      </c>
    </row>
    <row r="1074" spans="1:23" x14ac:dyDescent="0.25">
      <c r="A1074" s="66" t="s">
        <v>2147</v>
      </c>
      <c r="B1074" s="66" t="s">
        <v>2148</v>
      </c>
      <c r="C1074" s="66">
        <v>56155</v>
      </c>
      <c r="D1074" s="66">
        <v>43384940</v>
      </c>
      <c r="E1074" s="66">
        <v>1855</v>
      </c>
      <c r="F1074" s="67">
        <v>43147.621048414403</v>
      </c>
      <c r="G1074" s="66" t="s">
        <v>790</v>
      </c>
      <c r="H1074" s="66" t="s">
        <v>791</v>
      </c>
      <c r="I1074" s="66">
        <v>759</v>
      </c>
      <c r="J1074" s="66" t="s">
        <v>792</v>
      </c>
      <c r="K1074" s="66">
        <v>2011</v>
      </c>
      <c r="L1074" s="66" t="s">
        <v>2148</v>
      </c>
      <c r="M1074" s="66">
        <v>3417513</v>
      </c>
      <c r="N1074" s="66" t="s">
        <v>689</v>
      </c>
      <c r="O1074" s="66" t="s">
        <v>231</v>
      </c>
      <c r="P1074" s="66" t="s">
        <v>691</v>
      </c>
      <c r="Q1074" s="66">
        <v>20700110105</v>
      </c>
      <c r="R1074" s="66" t="s">
        <v>692</v>
      </c>
      <c r="S1074" s="66" t="s">
        <v>379</v>
      </c>
      <c r="T1074" s="66">
        <v>4.5</v>
      </c>
      <c r="U1074" s="66" t="s">
        <v>9</v>
      </c>
      <c r="V1074" s="66">
        <v>1</v>
      </c>
      <c r="W1074" s="66" t="s">
        <v>733</v>
      </c>
    </row>
    <row r="1075" spans="1:23" x14ac:dyDescent="0.25">
      <c r="A1075" s="66" t="s">
        <v>2149</v>
      </c>
      <c r="B1075" s="66" t="s">
        <v>2150</v>
      </c>
      <c r="C1075" s="66">
        <v>49083</v>
      </c>
      <c r="D1075" s="66">
        <v>43383356</v>
      </c>
      <c r="E1075" s="66">
        <v>1855</v>
      </c>
      <c r="F1075" s="67">
        <v>43147.621048414403</v>
      </c>
      <c r="G1075" s="66" t="s">
        <v>790</v>
      </c>
      <c r="H1075" s="66" t="s">
        <v>791</v>
      </c>
      <c r="I1075" s="66">
        <v>759</v>
      </c>
      <c r="J1075" s="66" t="s">
        <v>792</v>
      </c>
      <c r="K1075" s="66">
        <v>2011</v>
      </c>
      <c r="L1075" s="66" t="s">
        <v>2150</v>
      </c>
      <c r="M1075" s="66">
        <v>3417512</v>
      </c>
      <c r="N1075" s="66" t="s">
        <v>689</v>
      </c>
      <c r="O1075" s="66" t="s">
        <v>231</v>
      </c>
      <c r="P1075" s="66" t="s">
        <v>691</v>
      </c>
      <c r="Q1075" s="66">
        <v>20700110105</v>
      </c>
      <c r="R1075" s="66" t="s">
        <v>692</v>
      </c>
      <c r="S1075" s="66" t="s">
        <v>379</v>
      </c>
      <c r="T1075" s="66">
        <v>0.9</v>
      </c>
      <c r="U1075" s="66" t="s">
        <v>9</v>
      </c>
      <c r="V1075" s="66">
        <v>1</v>
      </c>
      <c r="W1075" s="66" t="s">
        <v>733</v>
      </c>
    </row>
    <row r="1076" spans="1:23" x14ac:dyDescent="0.25">
      <c r="A1076" s="66" t="s">
        <v>2151</v>
      </c>
      <c r="B1076" s="66" t="s">
        <v>2152</v>
      </c>
      <c r="C1076" s="66">
        <v>55282</v>
      </c>
      <c r="D1076" s="66">
        <v>43384939</v>
      </c>
      <c r="E1076" s="66">
        <v>1855</v>
      </c>
      <c r="F1076" s="67">
        <v>43147.621048414403</v>
      </c>
      <c r="G1076" s="66" t="s">
        <v>790</v>
      </c>
      <c r="H1076" s="66" t="s">
        <v>791</v>
      </c>
      <c r="I1076" s="66">
        <v>759</v>
      </c>
      <c r="J1076" s="66" t="s">
        <v>792</v>
      </c>
      <c r="K1076" s="66">
        <v>2011</v>
      </c>
      <c r="L1076" s="66" t="s">
        <v>2152</v>
      </c>
      <c r="M1076" s="66">
        <v>3417511</v>
      </c>
      <c r="N1076" s="66" t="s">
        <v>689</v>
      </c>
      <c r="O1076" s="66" t="s">
        <v>231</v>
      </c>
      <c r="P1076" s="66" t="s">
        <v>691</v>
      </c>
      <c r="Q1076" s="66">
        <v>20700110105</v>
      </c>
      <c r="R1076" s="66" t="s">
        <v>692</v>
      </c>
      <c r="S1076" s="66" t="s">
        <v>379</v>
      </c>
      <c r="T1076" s="66">
        <v>0.2</v>
      </c>
      <c r="U1076" s="66" t="s">
        <v>9</v>
      </c>
      <c r="V1076" s="66">
        <v>1</v>
      </c>
      <c r="W1076" s="66" t="s">
        <v>733</v>
      </c>
    </row>
    <row r="1077" spans="1:23" x14ac:dyDescent="0.25">
      <c r="A1077" s="66" t="s">
        <v>2153</v>
      </c>
      <c r="B1077" s="66" t="s">
        <v>2154</v>
      </c>
      <c r="C1077" s="66">
        <v>43869</v>
      </c>
      <c r="D1077" s="66">
        <v>43382447</v>
      </c>
      <c r="E1077" s="66">
        <v>1855</v>
      </c>
      <c r="F1077" s="67">
        <v>43147.621048414403</v>
      </c>
      <c r="G1077" s="66" t="s">
        <v>790</v>
      </c>
      <c r="H1077" s="66" t="s">
        <v>791</v>
      </c>
      <c r="I1077" s="66">
        <v>759</v>
      </c>
      <c r="J1077" s="66" t="s">
        <v>792</v>
      </c>
      <c r="K1077" s="66">
        <v>2011</v>
      </c>
      <c r="L1077" s="66" t="s">
        <v>2154</v>
      </c>
      <c r="M1077" s="66">
        <v>3417510</v>
      </c>
      <c r="N1077" s="66" t="s">
        <v>689</v>
      </c>
      <c r="O1077" s="66" t="s">
        <v>231</v>
      </c>
      <c r="P1077" s="66" t="s">
        <v>691</v>
      </c>
      <c r="Q1077" s="66">
        <v>20700110105</v>
      </c>
      <c r="R1077" s="66" t="s">
        <v>692</v>
      </c>
      <c r="S1077" s="66" t="s">
        <v>379</v>
      </c>
      <c r="T1077" s="66">
        <v>6.8</v>
      </c>
      <c r="U1077" s="66" t="s">
        <v>9</v>
      </c>
      <c r="V1077" s="66">
        <v>1</v>
      </c>
      <c r="W1077" s="66" t="s">
        <v>733</v>
      </c>
    </row>
    <row r="1078" spans="1:23" x14ac:dyDescent="0.25">
      <c r="A1078" s="66" t="s">
        <v>2155</v>
      </c>
      <c r="B1078" s="66" t="s">
        <v>2156</v>
      </c>
      <c r="C1078" s="66">
        <v>57819</v>
      </c>
      <c r="D1078" s="66">
        <v>43389361</v>
      </c>
      <c r="E1078" s="66">
        <v>1855</v>
      </c>
      <c r="F1078" s="67">
        <v>43147.621048414403</v>
      </c>
      <c r="G1078" s="66" t="s">
        <v>790</v>
      </c>
      <c r="H1078" s="66" t="s">
        <v>791</v>
      </c>
      <c r="I1078" s="66">
        <v>759</v>
      </c>
      <c r="J1078" s="66" t="s">
        <v>792</v>
      </c>
      <c r="K1078" s="66">
        <v>2011</v>
      </c>
      <c r="L1078" s="66" t="s">
        <v>2156</v>
      </c>
      <c r="M1078" s="66">
        <v>3417509</v>
      </c>
      <c r="N1078" s="66" t="s">
        <v>689</v>
      </c>
      <c r="O1078" s="66" t="s">
        <v>231</v>
      </c>
      <c r="P1078" s="66" t="s">
        <v>691</v>
      </c>
      <c r="Q1078" s="66">
        <v>20700110105</v>
      </c>
      <c r="R1078" s="66" t="s">
        <v>692</v>
      </c>
      <c r="S1078" s="66" t="s">
        <v>379</v>
      </c>
      <c r="T1078" s="66">
        <v>4.8</v>
      </c>
      <c r="U1078" s="66" t="s">
        <v>9</v>
      </c>
      <c r="V1078" s="66">
        <v>1</v>
      </c>
      <c r="W1078" s="66" t="s">
        <v>733</v>
      </c>
    </row>
    <row r="1079" spans="1:23" x14ac:dyDescent="0.25">
      <c r="A1079" s="66" t="s">
        <v>2157</v>
      </c>
      <c r="B1079" s="66" t="s">
        <v>2158</v>
      </c>
      <c r="C1079" s="66">
        <v>52474</v>
      </c>
      <c r="D1079" s="66">
        <v>43380023</v>
      </c>
      <c r="E1079" s="66">
        <v>1855</v>
      </c>
      <c r="F1079" s="67">
        <v>43147.621048414403</v>
      </c>
      <c r="G1079" s="66" t="s">
        <v>790</v>
      </c>
      <c r="H1079" s="66" t="s">
        <v>791</v>
      </c>
      <c r="I1079" s="66">
        <v>759</v>
      </c>
      <c r="J1079" s="66" t="s">
        <v>792</v>
      </c>
      <c r="K1079" s="66">
        <v>2011</v>
      </c>
      <c r="L1079" s="66" t="s">
        <v>2158</v>
      </c>
      <c r="M1079" s="66">
        <v>3417508</v>
      </c>
      <c r="N1079" s="66" t="s">
        <v>689</v>
      </c>
      <c r="O1079" s="66" t="s">
        <v>231</v>
      </c>
      <c r="P1079" s="66" t="s">
        <v>691</v>
      </c>
      <c r="Q1079" s="66">
        <v>20700110201</v>
      </c>
      <c r="R1079" s="66" t="s">
        <v>692</v>
      </c>
      <c r="S1079" s="66" t="s">
        <v>379</v>
      </c>
      <c r="T1079" s="66">
        <v>1.5</v>
      </c>
      <c r="U1079" s="66" t="s">
        <v>9</v>
      </c>
      <c r="V1079" s="66">
        <v>1</v>
      </c>
      <c r="W1079" s="66" t="s">
        <v>733</v>
      </c>
    </row>
    <row r="1080" spans="1:23" x14ac:dyDescent="0.25">
      <c r="A1080" s="66" t="s">
        <v>2159</v>
      </c>
      <c r="B1080" s="66" t="s">
        <v>2160</v>
      </c>
      <c r="C1080" s="66">
        <v>58159</v>
      </c>
      <c r="D1080" s="66">
        <v>43385383</v>
      </c>
      <c r="E1080" s="66">
        <v>1855</v>
      </c>
      <c r="F1080" s="67">
        <v>43147.621048414403</v>
      </c>
      <c r="G1080" s="66" t="s">
        <v>790</v>
      </c>
      <c r="H1080" s="66" t="s">
        <v>791</v>
      </c>
      <c r="I1080" s="66">
        <v>759</v>
      </c>
      <c r="J1080" s="66" t="s">
        <v>792</v>
      </c>
      <c r="K1080" s="66">
        <v>2011</v>
      </c>
      <c r="L1080" s="66" t="s">
        <v>2160</v>
      </c>
      <c r="M1080" s="66">
        <v>3417507</v>
      </c>
      <c r="N1080" s="66" t="s">
        <v>689</v>
      </c>
      <c r="O1080" s="66" t="s">
        <v>231</v>
      </c>
      <c r="P1080" s="66" t="s">
        <v>691</v>
      </c>
      <c r="Q1080" s="66">
        <v>20700110105</v>
      </c>
      <c r="R1080" s="66" t="s">
        <v>692</v>
      </c>
      <c r="S1080" s="66" t="s">
        <v>379</v>
      </c>
      <c r="T1080" s="66">
        <v>0.9</v>
      </c>
      <c r="U1080" s="66" t="s">
        <v>9</v>
      </c>
      <c r="V1080" s="66">
        <v>1</v>
      </c>
      <c r="W1080" s="66" t="s">
        <v>733</v>
      </c>
    </row>
    <row r="1081" spans="1:23" x14ac:dyDescent="0.25">
      <c r="A1081" s="66" t="s">
        <v>2161</v>
      </c>
      <c r="B1081" s="66" t="s">
        <v>2162</v>
      </c>
      <c r="C1081" s="66">
        <v>49595</v>
      </c>
      <c r="D1081" s="66">
        <v>43379839</v>
      </c>
      <c r="E1081" s="66">
        <v>1855</v>
      </c>
      <c r="F1081" s="67">
        <v>43147.621048414403</v>
      </c>
      <c r="G1081" s="66" t="s">
        <v>790</v>
      </c>
      <c r="H1081" s="66" t="s">
        <v>791</v>
      </c>
      <c r="I1081" s="66">
        <v>759</v>
      </c>
      <c r="J1081" s="66" t="s">
        <v>792</v>
      </c>
      <c r="K1081" s="66">
        <v>2011</v>
      </c>
      <c r="L1081" s="66" t="s">
        <v>2162</v>
      </c>
      <c r="M1081" s="66">
        <v>3417488</v>
      </c>
      <c r="N1081" s="66" t="s">
        <v>689</v>
      </c>
      <c r="O1081" s="66" t="s">
        <v>237</v>
      </c>
      <c r="P1081" s="66" t="s">
        <v>691</v>
      </c>
      <c r="Q1081" s="66">
        <v>20700110105</v>
      </c>
      <c r="R1081" s="66" t="s">
        <v>692</v>
      </c>
      <c r="S1081" s="66" t="s">
        <v>26</v>
      </c>
      <c r="T1081" s="66">
        <v>2.2999999999999998</v>
      </c>
      <c r="U1081" s="66" t="s">
        <v>9</v>
      </c>
      <c r="V1081" s="66">
        <v>1</v>
      </c>
      <c r="W1081" s="66" t="s">
        <v>733</v>
      </c>
    </row>
    <row r="1082" spans="1:23" x14ac:dyDescent="0.25">
      <c r="A1082" s="66" t="s">
        <v>2163</v>
      </c>
      <c r="B1082" s="66" t="s">
        <v>2164</v>
      </c>
      <c r="C1082" s="66">
        <v>60325</v>
      </c>
      <c r="D1082" s="66">
        <v>43385379</v>
      </c>
      <c r="E1082" s="66">
        <v>1855</v>
      </c>
      <c r="F1082" s="67">
        <v>43147.621048414403</v>
      </c>
      <c r="G1082" s="66" t="s">
        <v>790</v>
      </c>
      <c r="H1082" s="66" t="s">
        <v>791</v>
      </c>
      <c r="I1082" s="66">
        <v>759</v>
      </c>
      <c r="J1082" s="66" t="s">
        <v>792</v>
      </c>
      <c r="K1082" s="66">
        <v>2011</v>
      </c>
      <c r="L1082" s="66" t="s">
        <v>2164</v>
      </c>
      <c r="M1082" s="66">
        <v>3417487</v>
      </c>
      <c r="N1082" s="66" t="s">
        <v>689</v>
      </c>
      <c r="O1082" s="66" t="s">
        <v>237</v>
      </c>
      <c r="P1082" s="66" t="s">
        <v>691</v>
      </c>
      <c r="Q1082" s="66">
        <v>20700110105</v>
      </c>
      <c r="R1082" s="66" t="s">
        <v>692</v>
      </c>
      <c r="S1082" s="66" t="s">
        <v>26</v>
      </c>
      <c r="T1082" s="66">
        <v>1.22</v>
      </c>
      <c r="U1082" s="66" t="s">
        <v>9</v>
      </c>
      <c r="V1082" s="66">
        <v>1</v>
      </c>
      <c r="W1082" s="66" t="s">
        <v>733</v>
      </c>
    </row>
    <row r="1083" spans="1:23" x14ac:dyDescent="0.25">
      <c r="A1083" s="66" t="s">
        <v>2165</v>
      </c>
      <c r="B1083" s="66" t="s">
        <v>2166</v>
      </c>
      <c r="C1083" s="66">
        <v>55283</v>
      </c>
      <c r="D1083" s="66">
        <v>43384936</v>
      </c>
      <c r="E1083" s="66">
        <v>1855</v>
      </c>
      <c r="F1083" s="67">
        <v>43147.621048414403</v>
      </c>
      <c r="G1083" s="66" t="s">
        <v>790</v>
      </c>
      <c r="H1083" s="66" t="s">
        <v>791</v>
      </c>
      <c r="I1083" s="66">
        <v>759</v>
      </c>
      <c r="J1083" s="66" t="s">
        <v>792</v>
      </c>
      <c r="K1083" s="66">
        <v>2011</v>
      </c>
      <c r="L1083" s="66" t="s">
        <v>2166</v>
      </c>
      <c r="M1083" s="66">
        <v>3417486</v>
      </c>
      <c r="N1083" s="66" t="s">
        <v>689</v>
      </c>
      <c r="O1083" s="66" t="s">
        <v>237</v>
      </c>
      <c r="P1083" s="66" t="s">
        <v>691</v>
      </c>
      <c r="Q1083" s="66">
        <v>20700110105</v>
      </c>
      <c r="R1083" s="66" t="s">
        <v>692</v>
      </c>
      <c r="S1083" s="66" t="s">
        <v>26</v>
      </c>
      <c r="T1083" s="66">
        <v>0.3</v>
      </c>
      <c r="U1083" s="66" t="s">
        <v>9</v>
      </c>
      <c r="V1083" s="66">
        <v>1</v>
      </c>
      <c r="W1083" s="66" t="s">
        <v>733</v>
      </c>
    </row>
    <row r="1084" spans="1:23" x14ac:dyDescent="0.25">
      <c r="A1084" s="66" t="s">
        <v>2167</v>
      </c>
      <c r="B1084" s="66" t="s">
        <v>2168</v>
      </c>
      <c r="C1084" s="66">
        <v>56892</v>
      </c>
      <c r="D1084" s="66">
        <v>43389535</v>
      </c>
      <c r="E1084" s="66">
        <v>1855</v>
      </c>
      <c r="F1084" s="67">
        <v>43147.621048414403</v>
      </c>
      <c r="G1084" s="66" t="s">
        <v>790</v>
      </c>
      <c r="H1084" s="66" t="s">
        <v>791</v>
      </c>
      <c r="I1084" s="66">
        <v>759</v>
      </c>
      <c r="J1084" s="66" t="s">
        <v>792</v>
      </c>
      <c r="K1084" s="66">
        <v>2011</v>
      </c>
      <c r="L1084" s="66" t="s">
        <v>2168</v>
      </c>
      <c r="M1084" s="66">
        <v>3417681</v>
      </c>
      <c r="N1084" s="66" t="s">
        <v>689</v>
      </c>
      <c r="O1084" s="66" t="s">
        <v>66</v>
      </c>
      <c r="P1084" s="66" t="s">
        <v>691</v>
      </c>
      <c r="Q1084" s="66">
        <v>20802060201</v>
      </c>
      <c r="R1084" s="66" t="s">
        <v>692</v>
      </c>
      <c r="S1084" s="66" t="s">
        <v>48</v>
      </c>
      <c r="T1084" s="66">
        <v>5.96</v>
      </c>
      <c r="U1084" s="66" t="s">
        <v>9</v>
      </c>
      <c r="V1084" s="66">
        <v>1</v>
      </c>
      <c r="W1084" s="66" t="s">
        <v>733</v>
      </c>
    </row>
    <row r="1085" spans="1:23" x14ac:dyDescent="0.25">
      <c r="A1085" s="66" t="s">
        <v>2169</v>
      </c>
      <c r="B1085" s="66" t="s">
        <v>2170</v>
      </c>
      <c r="C1085" s="66">
        <v>44284</v>
      </c>
      <c r="D1085" s="66">
        <v>43382768</v>
      </c>
      <c r="E1085" s="66">
        <v>1855</v>
      </c>
      <c r="F1085" s="67">
        <v>43147.621048414403</v>
      </c>
      <c r="G1085" s="66" t="s">
        <v>790</v>
      </c>
      <c r="H1085" s="66" t="s">
        <v>791</v>
      </c>
      <c r="I1085" s="66">
        <v>759</v>
      </c>
      <c r="J1085" s="66" t="s">
        <v>792</v>
      </c>
      <c r="K1085" s="66">
        <v>2011</v>
      </c>
      <c r="L1085" s="66" t="s">
        <v>2170</v>
      </c>
      <c r="M1085" s="66">
        <v>3417672</v>
      </c>
      <c r="N1085" s="66" t="s">
        <v>689</v>
      </c>
      <c r="O1085" s="66" t="s">
        <v>67</v>
      </c>
      <c r="P1085" s="66" t="s">
        <v>691</v>
      </c>
      <c r="Q1085" s="66">
        <v>20802060201</v>
      </c>
      <c r="R1085" s="66" t="s">
        <v>692</v>
      </c>
      <c r="S1085" s="66" t="s">
        <v>48</v>
      </c>
      <c r="T1085" s="66">
        <v>9.83</v>
      </c>
      <c r="U1085" s="66" t="s">
        <v>9</v>
      </c>
      <c r="V1085" s="66">
        <v>1</v>
      </c>
      <c r="W1085" s="66" t="s">
        <v>733</v>
      </c>
    </row>
    <row r="1086" spans="1:23" x14ac:dyDescent="0.25">
      <c r="A1086" s="66" t="s">
        <v>2171</v>
      </c>
      <c r="B1086" s="66" t="s">
        <v>2172</v>
      </c>
      <c r="C1086" s="66">
        <v>58161</v>
      </c>
      <c r="D1086" s="66">
        <v>43385380</v>
      </c>
      <c r="E1086" s="66">
        <v>1855</v>
      </c>
      <c r="F1086" s="67">
        <v>43147.621048414403</v>
      </c>
      <c r="G1086" s="66" t="s">
        <v>790</v>
      </c>
      <c r="H1086" s="66" t="s">
        <v>791</v>
      </c>
      <c r="I1086" s="66">
        <v>759</v>
      </c>
      <c r="J1086" s="66" t="s">
        <v>792</v>
      </c>
      <c r="K1086" s="66">
        <v>2011</v>
      </c>
      <c r="L1086" s="66" t="s">
        <v>2172</v>
      </c>
      <c r="M1086" s="66">
        <v>3417489</v>
      </c>
      <c r="N1086" s="66" t="s">
        <v>689</v>
      </c>
      <c r="O1086" s="66" t="s">
        <v>237</v>
      </c>
      <c r="P1086" s="66" t="s">
        <v>691</v>
      </c>
      <c r="Q1086" s="66">
        <v>20802060201</v>
      </c>
      <c r="R1086" s="66" t="s">
        <v>692</v>
      </c>
      <c r="S1086" s="66" t="s">
        <v>26</v>
      </c>
      <c r="T1086" s="66">
        <v>9.48</v>
      </c>
      <c r="U1086" s="66" t="s">
        <v>9</v>
      </c>
      <c r="V1086" s="66">
        <v>1</v>
      </c>
      <c r="W1086" s="66" t="s">
        <v>733</v>
      </c>
    </row>
    <row r="1087" spans="1:23" x14ac:dyDescent="0.25">
      <c r="A1087" s="66" t="s">
        <v>2173</v>
      </c>
      <c r="B1087" s="66" t="s">
        <v>2174</v>
      </c>
      <c r="C1087" s="66">
        <v>48969</v>
      </c>
      <c r="D1087" s="66">
        <v>43379833</v>
      </c>
      <c r="E1087" s="66">
        <v>1855</v>
      </c>
      <c r="F1087" s="67">
        <v>43147.621048414403</v>
      </c>
      <c r="G1087" s="66" t="s">
        <v>790</v>
      </c>
      <c r="H1087" s="66" t="s">
        <v>791</v>
      </c>
      <c r="I1087" s="66">
        <v>759</v>
      </c>
      <c r="J1087" s="66" t="s">
        <v>792</v>
      </c>
      <c r="K1087" s="66">
        <v>2011</v>
      </c>
      <c r="L1087" s="66" t="s">
        <v>2174</v>
      </c>
      <c r="M1087" s="66">
        <v>3417398</v>
      </c>
      <c r="N1087" s="66" t="s">
        <v>689</v>
      </c>
      <c r="O1087" s="66" t="s">
        <v>46</v>
      </c>
      <c r="P1087" s="66" t="s">
        <v>691</v>
      </c>
      <c r="Q1087" s="66">
        <v>20801040202</v>
      </c>
      <c r="R1087" s="66" t="s">
        <v>692</v>
      </c>
      <c r="S1087" s="66" t="s">
        <v>26</v>
      </c>
      <c r="T1087" s="66">
        <v>6.9</v>
      </c>
      <c r="U1087" s="66" t="s">
        <v>9</v>
      </c>
      <c r="V1087" s="66">
        <v>1</v>
      </c>
      <c r="W1087" s="66" t="s">
        <v>733</v>
      </c>
    </row>
    <row r="1088" spans="1:23" x14ac:dyDescent="0.25">
      <c r="A1088" s="66" t="s">
        <v>2175</v>
      </c>
      <c r="B1088" s="66" t="s">
        <v>2176</v>
      </c>
      <c r="C1088" s="66">
        <v>42069</v>
      </c>
      <c r="D1088" s="66">
        <v>43382438</v>
      </c>
      <c r="E1088" s="66">
        <v>1855</v>
      </c>
      <c r="F1088" s="67">
        <v>43147.621048414403</v>
      </c>
      <c r="G1088" s="66" t="s">
        <v>790</v>
      </c>
      <c r="H1088" s="66" t="s">
        <v>791</v>
      </c>
      <c r="I1088" s="66">
        <v>759</v>
      </c>
      <c r="J1088" s="66" t="s">
        <v>792</v>
      </c>
      <c r="K1088" s="66">
        <v>2011</v>
      </c>
      <c r="L1088" s="66" t="s">
        <v>2176</v>
      </c>
      <c r="M1088" s="66">
        <v>3417397</v>
      </c>
      <c r="N1088" s="66" t="s">
        <v>689</v>
      </c>
      <c r="O1088" s="66" t="s">
        <v>46</v>
      </c>
      <c r="P1088" s="66" t="s">
        <v>691</v>
      </c>
      <c r="Q1088" s="66">
        <v>20801040202</v>
      </c>
      <c r="R1088" s="66" t="s">
        <v>692</v>
      </c>
      <c r="S1088" s="66" t="s">
        <v>26</v>
      </c>
      <c r="T1088" s="66">
        <v>3.3</v>
      </c>
      <c r="U1088" s="66" t="s">
        <v>9</v>
      </c>
      <c r="V1088" s="66">
        <v>1</v>
      </c>
      <c r="W1088" s="66" t="s">
        <v>733</v>
      </c>
    </row>
    <row r="1089" spans="1:23" x14ac:dyDescent="0.25">
      <c r="A1089" s="66" t="s">
        <v>2177</v>
      </c>
      <c r="B1089" s="66" t="s">
        <v>2178</v>
      </c>
      <c r="C1089" s="66">
        <v>59542</v>
      </c>
      <c r="D1089" s="66">
        <v>43385401</v>
      </c>
      <c r="E1089" s="66">
        <v>1855</v>
      </c>
      <c r="F1089" s="67">
        <v>43147.621048414403</v>
      </c>
      <c r="G1089" s="66" t="s">
        <v>790</v>
      </c>
      <c r="H1089" s="66" t="s">
        <v>791</v>
      </c>
      <c r="I1089" s="66">
        <v>759</v>
      </c>
      <c r="J1089" s="66" t="s">
        <v>792</v>
      </c>
      <c r="K1089" s="66">
        <v>2011</v>
      </c>
      <c r="L1089" s="66" t="s">
        <v>2178</v>
      </c>
      <c r="M1089" s="66">
        <v>3417680</v>
      </c>
      <c r="N1089" s="66" t="s">
        <v>689</v>
      </c>
      <c r="O1089" s="66" t="s">
        <v>66</v>
      </c>
      <c r="P1089" s="66" t="s">
        <v>691</v>
      </c>
      <c r="Q1089" s="66">
        <v>20801050401</v>
      </c>
      <c r="R1089" s="66" t="s">
        <v>692</v>
      </c>
      <c r="S1089" s="66" t="s">
        <v>48</v>
      </c>
      <c r="T1089" s="66">
        <v>5.2</v>
      </c>
      <c r="U1089" s="66" t="s">
        <v>9</v>
      </c>
      <c r="V1089" s="66">
        <v>1</v>
      </c>
      <c r="W1089" s="66" t="s">
        <v>733</v>
      </c>
    </row>
    <row r="1090" spans="1:23" x14ac:dyDescent="0.25">
      <c r="A1090" s="66" t="s">
        <v>2179</v>
      </c>
      <c r="B1090" s="66" t="s">
        <v>2180</v>
      </c>
      <c r="C1090" s="66">
        <v>58670</v>
      </c>
      <c r="D1090" s="66">
        <v>43384934</v>
      </c>
      <c r="E1090" s="66">
        <v>1855</v>
      </c>
      <c r="F1090" s="67">
        <v>43147.621048414403</v>
      </c>
      <c r="G1090" s="66" t="s">
        <v>790</v>
      </c>
      <c r="H1090" s="66" t="s">
        <v>791</v>
      </c>
      <c r="I1090" s="66">
        <v>759</v>
      </c>
      <c r="J1090" s="66" t="s">
        <v>792</v>
      </c>
      <c r="K1090" s="66">
        <v>2011</v>
      </c>
      <c r="L1090" s="66" t="s">
        <v>2180</v>
      </c>
      <c r="M1090" s="66">
        <v>3417467</v>
      </c>
      <c r="N1090" s="66" t="s">
        <v>689</v>
      </c>
      <c r="O1090" s="66" t="s">
        <v>147</v>
      </c>
      <c r="P1090" s="66" t="s">
        <v>691</v>
      </c>
      <c r="Q1090" s="66">
        <v>20802080302</v>
      </c>
      <c r="R1090" s="66" t="s">
        <v>692</v>
      </c>
      <c r="S1090" s="66" t="s">
        <v>253</v>
      </c>
      <c r="T1090" s="66">
        <v>0.89</v>
      </c>
      <c r="U1090" s="66" t="s">
        <v>9</v>
      </c>
      <c r="V1090" s="66">
        <v>1</v>
      </c>
      <c r="W1090" s="66" t="s">
        <v>733</v>
      </c>
    </row>
    <row r="1091" spans="1:23" x14ac:dyDescent="0.25">
      <c r="A1091" s="66" t="s">
        <v>2181</v>
      </c>
      <c r="B1091" s="66" t="s">
        <v>2182</v>
      </c>
      <c r="C1091" s="66">
        <v>34832</v>
      </c>
      <c r="D1091" s="66">
        <v>43381566</v>
      </c>
      <c r="E1091" s="66">
        <v>1855</v>
      </c>
      <c r="F1091" s="67">
        <v>43147.621048414403</v>
      </c>
      <c r="G1091" s="66" t="s">
        <v>790</v>
      </c>
      <c r="H1091" s="66" t="s">
        <v>791</v>
      </c>
      <c r="I1091" s="66">
        <v>759</v>
      </c>
      <c r="J1091" s="66" t="s">
        <v>792</v>
      </c>
      <c r="K1091" s="66">
        <v>2011</v>
      </c>
      <c r="L1091" s="66" t="s">
        <v>2182</v>
      </c>
      <c r="M1091" s="66">
        <v>3417466</v>
      </c>
      <c r="N1091" s="66" t="s">
        <v>689</v>
      </c>
      <c r="O1091" s="66" t="s">
        <v>147</v>
      </c>
      <c r="P1091" s="66" t="s">
        <v>691</v>
      </c>
      <c r="Q1091" s="66">
        <v>20802080302</v>
      </c>
      <c r="R1091" s="66" t="s">
        <v>692</v>
      </c>
      <c r="S1091" s="66" t="s">
        <v>253</v>
      </c>
      <c r="T1091" s="66">
        <v>0.49</v>
      </c>
      <c r="U1091" s="66" t="s">
        <v>9</v>
      </c>
      <c r="V1091" s="66">
        <v>1</v>
      </c>
      <c r="W1091" s="66" t="s">
        <v>733</v>
      </c>
    </row>
    <row r="1092" spans="1:23" x14ac:dyDescent="0.25">
      <c r="A1092" s="66" t="s">
        <v>2183</v>
      </c>
      <c r="B1092" s="66" t="s">
        <v>2184</v>
      </c>
      <c r="C1092" s="66">
        <v>57318</v>
      </c>
      <c r="D1092" s="66">
        <v>43385115</v>
      </c>
      <c r="E1092" s="66">
        <v>1855</v>
      </c>
      <c r="F1092" s="67">
        <v>43147.621048414403</v>
      </c>
      <c r="G1092" s="66" t="s">
        <v>790</v>
      </c>
      <c r="H1092" s="66" t="s">
        <v>791</v>
      </c>
      <c r="I1092" s="66">
        <v>759</v>
      </c>
      <c r="J1092" s="66" t="s">
        <v>792</v>
      </c>
      <c r="K1092" s="66">
        <v>2011</v>
      </c>
      <c r="L1092" s="66" t="s">
        <v>2184</v>
      </c>
      <c r="M1092" s="66">
        <v>3417677</v>
      </c>
      <c r="N1092" s="66" t="s">
        <v>689</v>
      </c>
      <c r="O1092" s="66" t="s">
        <v>66</v>
      </c>
      <c r="P1092" s="66" t="s">
        <v>691</v>
      </c>
      <c r="Q1092" s="66">
        <v>20802080302</v>
      </c>
      <c r="R1092" s="66" t="s">
        <v>692</v>
      </c>
      <c r="S1092" s="66" t="s">
        <v>48</v>
      </c>
      <c r="T1092" s="66">
        <v>8.41</v>
      </c>
      <c r="U1092" s="66" t="s">
        <v>9</v>
      </c>
      <c r="V1092" s="66">
        <v>1</v>
      </c>
      <c r="W1092" s="66" t="s">
        <v>733</v>
      </c>
    </row>
    <row r="1093" spans="1:23" x14ac:dyDescent="0.25">
      <c r="A1093" s="66" t="s">
        <v>2185</v>
      </c>
      <c r="B1093" s="66" t="s">
        <v>2186</v>
      </c>
      <c r="C1093" s="66">
        <v>59099</v>
      </c>
      <c r="D1093" s="66">
        <v>43385114</v>
      </c>
      <c r="E1093" s="66">
        <v>1855</v>
      </c>
      <c r="F1093" s="67">
        <v>43147.621048414403</v>
      </c>
      <c r="G1093" s="66" t="s">
        <v>790</v>
      </c>
      <c r="H1093" s="66" t="s">
        <v>791</v>
      </c>
      <c r="I1093" s="66">
        <v>759</v>
      </c>
      <c r="J1093" s="66" t="s">
        <v>792</v>
      </c>
      <c r="K1093" s="66">
        <v>2011</v>
      </c>
      <c r="L1093" s="66" t="s">
        <v>2186</v>
      </c>
      <c r="M1093" s="66">
        <v>3417676</v>
      </c>
      <c r="N1093" s="66" t="s">
        <v>689</v>
      </c>
      <c r="O1093" s="66" t="s">
        <v>66</v>
      </c>
      <c r="P1093" s="66" t="s">
        <v>691</v>
      </c>
      <c r="Q1093" s="66">
        <v>20801080202</v>
      </c>
      <c r="R1093" s="66" t="s">
        <v>692</v>
      </c>
      <c r="S1093" s="66" t="s">
        <v>48</v>
      </c>
      <c r="T1093" s="66">
        <v>0.49</v>
      </c>
      <c r="U1093" s="66" t="s">
        <v>9</v>
      </c>
      <c r="V1093" s="66">
        <v>1</v>
      </c>
      <c r="W1093" s="66" t="s">
        <v>733</v>
      </c>
    </row>
    <row r="1094" spans="1:23" x14ac:dyDescent="0.25">
      <c r="A1094" s="66" t="s">
        <v>2187</v>
      </c>
      <c r="B1094" s="66" t="s">
        <v>2188</v>
      </c>
      <c r="C1094" s="66">
        <v>48931</v>
      </c>
      <c r="D1094" s="66">
        <v>43379831</v>
      </c>
      <c r="E1094" s="66">
        <v>1855</v>
      </c>
      <c r="F1094" s="67">
        <v>43147.621048414403</v>
      </c>
      <c r="G1094" s="66" t="s">
        <v>790</v>
      </c>
      <c r="H1094" s="66" t="s">
        <v>791</v>
      </c>
      <c r="I1094" s="66">
        <v>759</v>
      </c>
      <c r="J1094" s="66" t="s">
        <v>792</v>
      </c>
      <c r="K1094" s="66">
        <v>2011</v>
      </c>
      <c r="L1094" s="66" t="s">
        <v>2188</v>
      </c>
      <c r="M1094" s="66">
        <v>3417393</v>
      </c>
      <c r="N1094" s="66" t="s">
        <v>689</v>
      </c>
      <c r="O1094" s="66" t="s">
        <v>47</v>
      </c>
      <c r="P1094" s="66" t="s">
        <v>691</v>
      </c>
      <c r="Q1094" s="66">
        <v>20801070203</v>
      </c>
      <c r="R1094" s="66" t="s">
        <v>692</v>
      </c>
      <c r="S1094" s="66" t="s">
        <v>48</v>
      </c>
      <c r="T1094" s="66">
        <v>1.19</v>
      </c>
      <c r="U1094" s="66" t="s">
        <v>9</v>
      </c>
      <c r="V1094" s="66">
        <v>1</v>
      </c>
      <c r="W1094" s="66" t="s">
        <v>733</v>
      </c>
    </row>
    <row r="1095" spans="1:23" x14ac:dyDescent="0.25">
      <c r="A1095" s="66" t="s">
        <v>2189</v>
      </c>
      <c r="B1095" s="66" t="s">
        <v>2190</v>
      </c>
      <c r="C1095" s="66">
        <v>49118</v>
      </c>
      <c r="D1095" s="66">
        <v>43383351</v>
      </c>
      <c r="E1095" s="66">
        <v>1855</v>
      </c>
      <c r="F1095" s="67">
        <v>43147.621048414403</v>
      </c>
      <c r="G1095" s="66" t="s">
        <v>790</v>
      </c>
      <c r="H1095" s="66" t="s">
        <v>791</v>
      </c>
      <c r="I1095" s="66">
        <v>759</v>
      </c>
      <c r="J1095" s="66" t="s">
        <v>792</v>
      </c>
      <c r="K1095" s="66">
        <v>2011</v>
      </c>
      <c r="L1095" s="66" t="s">
        <v>2190</v>
      </c>
      <c r="M1095" s="66">
        <v>3417392</v>
      </c>
      <c r="N1095" s="66" t="s">
        <v>689</v>
      </c>
      <c r="O1095" s="66" t="s">
        <v>47</v>
      </c>
      <c r="P1095" s="66" t="s">
        <v>691</v>
      </c>
      <c r="Q1095" s="66">
        <v>20801070203</v>
      </c>
      <c r="R1095" s="66" t="s">
        <v>692</v>
      </c>
      <c r="S1095" s="66" t="s">
        <v>48</v>
      </c>
      <c r="T1095" s="66">
        <v>1.03</v>
      </c>
      <c r="U1095" s="66" t="s">
        <v>9</v>
      </c>
      <c r="V1095" s="66">
        <v>1</v>
      </c>
      <c r="W1095" s="66" t="s">
        <v>733</v>
      </c>
    </row>
    <row r="1096" spans="1:23" x14ac:dyDescent="0.25">
      <c r="A1096" s="66" t="s">
        <v>2191</v>
      </c>
      <c r="B1096" s="66" t="s">
        <v>2192</v>
      </c>
      <c r="C1096" s="66">
        <v>49385</v>
      </c>
      <c r="D1096" s="66">
        <v>43383350</v>
      </c>
      <c r="E1096" s="66">
        <v>1855</v>
      </c>
      <c r="F1096" s="67">
        <v>43147.621048414403</v>
      </c>
      <c r="G1096" s="66" t="s">
        <v>790</v>
      </c>
      <c r="H1096" s="66" t="s">
        <v>791</v>
      </c>
      <c r="I1096" s="66">
        <v>759</v>
      </c>
      <c r="J1096" s="66" t="s">
        <v>792</v>
      </c>
      <c r="K1096" s="66">
        <v>2011</v>
      </c>
      <c r="L1096" s="66" t="s">
        <v>2192</v>
      </c>
      <c r="M1096" s="66">
        <v>3417391</v>
      </c>
      <c r="N1096" s="66" t="s">
        <v>689</v>
      </c>
      <c r="O1096" s="66" t="s">
        <v>47</v>
      </c>
      <c r="P1096" s="66" t="s">
        <v>691</v>
      </c>
      <c r="Q1096" s="66">
        <v>20801070203</v>
      </c>
      <c r="R1096" s="66" t="s">
        <v>692</v>
      </c>
      <c r="S1096" s="66" t="s">
        <v>48</v>
      </c>
      <c r="T1096" s="66">
        <v>0.52</v>
      </c>
      <c r="U1096" s="66" t="s">
        <v>9</v>
      </c>
      <c r="V1096" s="66">
        <v>1</v>
      </c>
      <c r="W1096" s="66" t="s">
        <v>733</v>
      </c>
    </row>
    <row r="1097" spans="1:23" x14ac:dyDescent="0.25">
      <c r="A1097" s="66" t="s">
        <v>2193</v>
      </c>
      <c r="B1097" s="66" t="s">
        <v>2194</v>
      </c>
      <c r="C1097" s="66">
        <v>67379</v>
      </c>
      <c r="D1097" s="66">
        <v>43417204</v>
      </c>
      <c r="E1097" s="66">
        <v>1855</v>
      </c>
      <c r="F1097" s="67">
        <v>43147.621048414403</v>
      </c>
      <c r="G1097" s="66" t="s">
        <v>790</v>
      </c>
      <c r="H1097" s="66" t="s">
        <v>791</v>
      </c>
      <c r="I1097" s="66">
        <v>759</v>
      </c>
      <c r="J1097" s="66" t="s">
        <v>792</v>
      </c>
      <c r="K1097" s="66">
        <v>2011</v>
      </c>
      <c r="L1097" s="66" t="s">
        <v>2194</v>
      </c>
      <c r="M1097" s="66">
        <v>3417390</v>
      </c>
      <c r="N1097" s="66" t="s">
        <v>689</v>
      </c>
      <c r="O1097" s="66" t="s">
        <v>47</v>
      </c>
      <c r="P1097" s="66" t="s">
        <v>691</v>
      </c>
      <c r="Q1097" s="66">
        <v>20801070203</v>
      </c>
      <c r="R1097" s="66" t="s">
        <v>692</v>
      </c>
      <c r="S1097" s="66" t="s">
        <v>48</v>
      </c>
      <c r="T1097" s="66">
        <v>0.23</v>
      </c>
      <c r="U1097" s="66" t="s">
        <v>9</v>
      </c>
      <c r="V1097" s="66">
        <v>1</v>
      </c>
      <c r="W1097" s="66" t="s">
        <v>733</v>
      </c>
    </row>
    <row r="1098" spans="1:23" x14ac:dyDescent="0.25">
      <c r="A1098" s="66" t="s">
        <v>2195</v>
      </c>
      <c r="B1098" s="66" t="s">
        <v>2196</v>
      </c>
      <c r="C1098" s="66">
        <v>49243</v>
      </c>
      <c r="D1098" s="66">
        <v>43383349</v>
      </c>
      <c r="E1098" s="66">
        <v>1855</v>
      </c>
      <c r="F1098" s="67">
        <v>43147.621048414403</v>
      </c>
      <c r="G1098" s="66" t="s">
        <v>790</v>
      </c>
      <c r="H1098" s="66" t="s">
        <v>791</v>
      </c>
      <c r="I1098" s="66">
        <v>759</v>
      </c>
      <c r="J1098" s="66" t="s">
        <v>792</v>
      </c>
      <c r="K1098" s="66">
        <v>2011</v>
      </c>
      <c r="L1098" s="66" t="s">
        <v>2196</v>
      </c>
      <c r="M1098" s="66">
        <v>3417389</v>
      </c>
      <c r="N1098" s="66" t="s">
        <v>689</v>
      </c>
      <c r="O1098" s="66" t="s">
        <v>49</v>
      </c>
      <c r="P1098" s="66" t="s">
        <v>691</v>
      </c>
      <c r="Q1098" s="66">
        <v>20801070203</v>
      </c>
      <c r="R1098" s="66" t="s">
        <v>692</v>
      </c>
      <c r="S1098" s="66" t="s">
        <v>48</v>
      </c>
      <c r="T1098" s="66">
        <v>0.61</v>
      </c>
      <c r="U1098" s="66" t="s">
        <v>9</v>
      </c>
      <c r="V1098" s="66">
        <v>1</v>
      </c>
      <c r="W1098" s="66" t="s">
        <v>733</v>
      </c>
    </row>
    <row r="1099" spans="1:23" x14ac:dyDescent="0.25">
      <c r="A1099" s="66" t="s">
        <v>2197</v>
      </c>
      <c r="B1099" s="66" t="s">
        <v>2198</v>
      </c>
      <c r="C1099" s="66">
        <v>58593</v>
      </c>
      <c r="D1099" s="66">
        <v>43385400</v>
      </c>
      <c r="E1099" s="66">
        <v>1855</v>
      </c>
      <c r="F1099" s="67">
        <v>43147.621048414403</v>
      </c>
      <c r="G1099" s="66" t="s">
        <v>790</v>
      </c>
      <c r="H1099" s="66" t="s">
        <v>791</v>
      </c>
      <c r="I1099" s="66">
        <v>759</v>
      </c>
      <c r="J1099" s="66" t="s">
        <v>792</v>
      </c>
      <c r="K1099" s="66">
        <v>2011</v>
      </c>
      <c r="L1099" s="66" t="s">
        <v>2198</v>
      </c>
      <c r="M1099" s="66">
        <v>3417675</v>
      </c>
      <c r="N1099" s="66" t="s">
        <v>689</v>
      </c>
      <c r="O1099" s="66" t="s">
        <v>67</v>
      </c>
      <c r="P1099" s="66" t="s">
        <v>691</v>
      </c>
      <c r="Q1099" s="66">
        <v>20801070203</v>
      </c>
      <c r="R1099" s="66" t="s">
        <v>692</v>
      </c>
      <c r="S1099" s="66" t="s">
        <v>48</v>
      </c>
      <c r="T1099" s="66">
        <v>3.93</v>
      </c>
      <c r="U1099" s="66" t="s">
        <v>9</v>
      </c>
      <c r="V1099" s="66">
        <v>1</v>
      </c>
      <c r="W1099" s="66" t="s">
        <v>733</v>
      </c>
    </row>
    <row r="1100" spans="1:23" x14ac:dyDescent="0.25">
      <c r="A1100" s="66" t="s">
        <v>2199</v>
      </c>
      <c r="B1100" s="66" t="s">
        <v>2200</v>
      </c>
      <c r="C1100" s="66">
        <v>56897</v>
      </c>
      <c r="D1100" s="66">
        <v>43389534</v>
      </c>
      <c r="E1100" s="66">
        <v>1855</v>
      </c>
      <c r="F1100" s="67">
        <v>43147.621048414403</v>
      </c>
      <c r="G1100" s="66" t="s">
        <v>790</v>
      </c>
      <c r="H1100" s="66" t="s">
        <v>791</v>
      </c>
      <c r="I1100" s="66">
        <v>759</v>
      </c>
      <c r="J1100" s="66" t="s">
        <v>792</v>
      </c>
      <c r="K1100" s="66">
        <v>2011</v>
      </c>
      <c r="L1100" s="66" t="s">
        <v>2200</v>
      </c>
      <c r="M1100" s="66">
        <v>3417674</v>
      </c>
      <c r="N1100" s="66" t="s">
        <v>689</v>
      </c>
      <c r="O1100" s="66" t="s">
        <v>67</v>
      </c>
      <c r="P1100" s="66" t="s">
        <v>691</v>
      </c>
      <c r="Q1100" s="66">
        <v>20801070203</v>
      </c>
      <c r="R1100" s="66" t="s">
        <v>692</v>
      </c>
      <c r="S1100" s="66" t="s">
        <v>48</v>
      </c>
      <c r="T1100" s="66">
        <v>3</v>
      </c>
      <c r="U1100" s="66" t="s">
        <v>9</v>
      </c>
      <c r="V1100" s="66">
        <v>1</v>
      </c>
      <c r="W1100" s="66" t="s">
        <v>733</v>
      </c>
    </row>
    <row r="1101" spans="1:23" x14ac:dyDescent="0.25">
      <c r="A1101" s="66" t="s">
        <v>2201</v>
      </c>
      <c r="B1101" s="66" t="s">
        <v>2202</v>
      </c>
      <c r="C1101" s="66">
        <v>53523</v>
      </c>
      <c r="D1101" s="66">
        <v>43384032</v>
      </c>
      <c r="E1101" s="66">
        <v>1856</v>
      </c>
      <c r="F1101" s="67">
        <v>43147.6377792477</v>
      </c>
      <c r="G1101" s="66" t="s">
        <v>705</v>
      </c>
      <c r="H1101" s="66" t="s">
        <v>706</v>
      </c>
      <c r="I1101" s="66">
        <v>759</v>
      </c>
      <c r="J1101" s="66" t="s">
        <v>707</v>
      </c>
      <c r="K1101" s="66">
        <v>2011</v>
      </c>
      <c r="L1101" s="66" t="s">
        <v>2202</v>
      </c>
      <c r="M1101" s="66">
        <v>3420278</v>
      </c>
      <c r="N1101" s="66" t="s">
        <v>689</v>
      </c>
      <c r="O1101" s="66" t="s">
        <v>167</v>
      </c>
      <c r="P1101" s="66" t="s">
        <v>691</v>
      </c>
      <c r="Q1101" s="66">
        <v>20801070203</v>
      </c>
      <c r="R1101" s="66" t="s">
        <v>692</v>
      </c>
      <c r="S1101" s="66" t="s">
        <v>26</v>
      </c>
      <c r="T1101" s="66">
        <v>1.23</v>
      </c>
      <c r="U1101" s="66" t="s">
        <v>9</v>
      </c>
      <c r="V1101" s="66">
        <v>1</v>
      </c>
      <c r="W1101" s="66" t="s">
        <v>733</v>
      </c>
    </row>
    <row r="1102" spans="1:23" x14ac:dyDescent="0.25">
      <c r="A1102" s="66" t="s">
        <v>2203</v>
      </c>
      <c r="B1102" s="66" t="s">
        <v>2204</v>
      </c>
      <c r="C1102" s="66">
        <v>55668</v>
      </c>
      <c r="D1102" s="66">
        <v>43384320</v>
      </c>
      <c r="E1102" s="66">
        <v>1856</v>
      </c>
      <c r="F1102" s="67">
        <v>43147.6377792477</v>
      </c>
      <c r="G1102" s="66" t="s">
        <v>705</v>
      </c>
      <c r="H1102" s="66" t="s">
        <v>706</v>
      </c>
      <c r="I1102" s="66">
        <v>759</v>
      </c>
      <c r="J1102" s="66" t="s">
        <v>707</v>
      </c>
      <c r="K1102" s="66">
        <v>2011</v>
      </c>
      <c r="L1102" s="66" t="s">
        <v>2204</v>
      </c>
      <c r="M1102" s="66">
        <v>3420679</v>
      </c>
      <c r="N1102" s="66" t="s">
        <v>689</v>
      </c>
      <c r="O1102" s="66" t="s">
        <v>66</v>
      </c>
      <c r="P1102" s="66" t="s">
        <v>691</v>
      </c>
      <c r="Q1102" s="66">
        <v>20801070203</v>
      </c>
      <c r="R1102" s="66" t="s">
        <v>692</v>
      </c>
      <c r="S1102" s="66" t="s">
        <v>48</v>
      </c>
      <c r="T1102" s="66">
        <v>1.72</v>
      </c>
      <c r="U1102" s="66" t="s">
        <v>9</v>
      </c>
      <c r="V1102" s="66">
        <v>1</v>
      </c>
      <c r="W1102" s="66" t="s">
        <v>733</v>
      </c>
    </row>
    <row r="1103" spans="1:23" x14ac:dyDescent="0.25">
      <c r="A1103" s="66" t="s">
        <v>2205</v>
      </c>
      <c r="B1103" s="66" t="s">
        <v>2206</v>
      </c>
      <c r="C1103" s="66">
        <v>29943</v>
      </c>
      <c r="D1103" s="66">
        <v>43377202</v>
      </c>
      <c r="E1103" s="66">
        <v>1852</v>
      </c>
      <c r="F1103" s="67">
        <v>43147.5698269676</v>
      </c>
      <c r="G1103" s="66" t="s">
        <v>781</v>
      </c>
      <c r="H1103" s="66" t="s">
        <v>782</v>
      </c>
      <c r="I1103" s="66">
        <v>759</v>
      </c>
      <c r="J1103" s="66" t="s">
        <v>783</v>
      </c>
      <c r="K1103" s="66">
        <v>2010</v>
      </c>
      <c r="L1103" s="66" t="s">
        <v>2206</v>
      </c>
      <c r="M1103" s="66">
        <v>3408035</v>
      </c>
      <c r="N1103" s="66" t="s">
        <v>689</v>
      </c>
      <c r="O1103" s="66" t="s">
        <v>708</v>
      </c>
      <c r="P1103" s="66" t="s">
        <v>691</v>
      </c>
      <c r="Q1103" s="66">
        <v>20801070203</v>
      </c>
      <c r="R1103" s="66" t="s">
        <v>692</v>
      </c>
      <c r="S1103" s="66" t="s">
        <v>251</v>
      </c>
      <c r="T1103" s="66">
        <v>1.5800000000000002E-2</v>
      </c>
      <c r="U1103" s="66" t="s">
        <v>45</v>
      </c>
      <c r="V1103" s="66">
        <v>1</v>
      </c>
      <c r="W1103" s="66" t="s">
        <v>733</v>
      </c>
    </row>
    <row r="1104" spans="1:23" x14ac:dyDescent="0.25">
      <c r="A1104" s="66" t="s">
        <v>2205</v>
      </c>
      <c r="B1104" s="66" t="s">
        <v>2206</v>
      </c>
      <c r="C1104" s="66">
        <v>37539</v>
      </c>
      <c r="D1104" s="66">
        <v>43381754</v>
      </c>
      <c r="E1104" s="66">
        <v>1852</v>
      </c>
      <c r="F1104" s="67">
        <v>43147.5698269676</v>
      </c>
      <c r="G1104" s="66" t="s">
        <v>781</v>
      </c>
      <c r="H1104" s="66" t="s">
        <v>782</v>
      </c>
      <c r="I1104" s="66">
        <v>759</v>
      </c>
      <c r="J1104" s="66" t="s">
        <v>783</v>
      </c>
      <c r="K1104" s="66">
        <v>2010</v>
      </c>
      <c r="L1104" s="66" t="s">
        <v>2206</v>
      </c>
      <c r="M1104" s="66">
        <v>3408035</v>
      </c>
      <c r="N1104" s="66" t="s">
        <v>689</v>
      </c>
      <c r="O1104" s="66" t="s">
        <v>708</v>
      </c>
      <c r="P1104" s="66" t="s">
        <v>691</v>
      </c>
      <c r="Q1104" s="66">
        <v>20801070203</v>
      </c>
      <c r="R1104" s="66" t="s">
        <v>692</v>
      </c>
      <c r="S1104" s="66" t="s">
        <v>252</v>
      </c>
      <c r="T1104" s="66">
        <v>0.19</v>
      </c>
      <c r="U1104" s="66" t="s">
        <v>9</v>
      </c>
      <c r="V1104" s="66">
        <v>1</v>
      </c>
      <c r="W1104" s="66" t="s">
        <v>733</v>
      </c>
    </row>
    <row r="1105" spans="1:23" x14ac:dyDescent="0.25">
      <c r="A1105" s="66" t="s">
        <v>2205</v>
      </c>
      <c r="B1105" s="66" t="s">
        <v>2206</v>
      </c>
      <c r="C1105" s="66">
        <v>50705</v>
      </c>
      <c r="D1105" s="66">
        <v>43380126</v>
      </c>
      <c r="E1105" s="66">
        <v>1852</v>
      </c>
      <c r="F1105" s="67">
        <v>43147.5698269676</v>
      </c>
      <c r="G1105" s="66" t="s">
        <v>781</v>
      </c>
      <c r="H1105" s="66" t="s">
        <v>782</v>
      </c>
      <c r="I1105" s="66">
        <v>759</v>
      </c>
      <c r="J1105" s="66" t="s">
        <v>783</v>
      </c>
      <c r="K1105" s="66">
        <v>2010</v>
      </c>
      <c r="L1105" s="66" t="s">
        <v>2206</v>
      </c>
      <c r="M1105" s="66">
        <v>3408035</v>
      </c>
      <c r="N1105" s="66" t="s">
        <v>689</v>
      </c>
      <c r="O1105" s="66" t="s">
        <v>708</v>
      </c>
      <c r="P1105" s="66" t="s">
        <v>691</v>
      </c>
      <c r="Q1105" s="66">
        <v>20801070203</v>
      </c>
      <c r="R1105" s="66" t="s">
        <v>692</v>
      </c>
      <c r="S1105" s="66" t="s">
        <v>468</v>
      </c>
      <c r="T1105" s="66">
        <v>0.19</v>
      </c>
      <c r="U1105" s="66" t="s">
        <v>9</v>
      </c>
      <c r="V1105" s="66">
        <v>1</v>
      </c>
      <c r="W1105" s="66" t="s">
        <v>733</v>
      </c>
    </row>
    <row r="1106" spans="1:23" x14ac:dyDescent="0.25">
      <c r="A1106" s="66" t="s">
        <v>2207</v>
      </c>
      <c r="B1106" s="66" t="s">
        <v>2208</v>
      </c>
      <c r="C1106" s="66">
        <v>48161</v>
      </c>
      <c r="D1106" s="66">
        <v>43383062</v>
      </c>
      <c r="E1106" s="66">
        <v>1853</v>
      </c>
      <c r="F1106" s="67">
        <v>43147.5901711806</v>
      </c>
      <c r="G1106" s="66" t="s">
        <v>878</v>
      </c>
      <c r="H1106" s="66" t="s">
        <v>879</v>
      </c>
      <c r="I1106" s="66">
        <v>759</v>
      </c>
      <c r="J1106" s="66" t="s">
        <v>880</v>
      </c>
      <c r="K1106" s="66">
        <v>2011</v>
      </c>
      <c r="L1106" s="66" t="s">
        <v>2208</v>
      </c>
      <c r="M1106" s="66">
        <v>3411195</v>
      </c>
      <c r="N1106" s="66" t="s">
        <v>689</v>
      </c>
      <c r="O1106" s="66" t="s">
        <v>708</v>
      </c>
      <c r="P1106" s="66" t="s">
        <v>691</v>
      </c>
      <c r="Q1106" s="66">
        <v>20802060103</v>
      </c>
      <c r="R1106" s="66" t="s">
        <v>692</v>
      </c>
      <c r="S1106" s="66" t="s">
        <v>468</v>
      </c>
      <c r="T1106" s="66">
        <v>0.11</v>
      </c>
      <c r="U1106" s="66" t="s">
        <v>9</v>
      </c>
      <c r="V1106" s="66">
        <v>1</v>
      </c>
      <c r="W1106" s="66" t="s">
        <v>733</v>
      </c>
    </row>
    <row r="1107" spans="1:23" x14ac:dyDescent="0.25">
      <c r="A1107" s="66" t="s">
        <v>2207</v>
      </c>
      <c r="B1107" s="66" t="s">
        <v>2208</v>
      </c>
      <c r="C1107" s="66">
        <v>48806</v>
      </c>
      <c r="D1107" s="66">
        <v>43383329</v>
      </c>
      <c r="E1107" s="66">
        <v>1853</v>
      </c>
      <c r="F1107" s="67">
        <v>43147.5901711806</v>
      </c>
      <c r="G1107" s="66" t="s">
        <v>878</v>
      </c>
      <c r="H1107" s="66" t="s">
        <v>879</v>
      </c>
      <c r="I1107" s="66">
        <v>759</v>
      </c>
      <c r="J1107" s="66" t="s">
        <v>880</v>
      </c>
      <c r="K1107" s="66">
        <v>2011</v>
      </c>
      <c r="L1107" s="66" t="s">
        <v>2208</v>
      </c>
      <c r="M1107" s="66">
        <v>3411195</v>
      </c>
      <c r="N1107" s="66" t="s">
        <v>689</v>
      </c>
      <c r="O1107" s="66" t="s">
        <v>708</v>
      </c>
      <c r="P1107" s="66" t="s">
        <v>691</v>
      </c>
      <c r="Q1107" s="66">
        <v>20802060103</v>
      </c>
      <c r="R1107" s="66" t="s">
        <v>692</v>
      </c>
      <c r="S1107" s="66" t="s">
        <v>252</v>
      </c>
      <c r="T1107" s="66">
        <v>0.31</v>
      </c>
      <c r="U1107" s="66" t="s">
        <v>9</v>
      </c>
      <c r="V1107" s="66">
        <v>1</v>
      </c>
      <c r="W1107" s="66" t="s">
        <v>733</v>
      </c>
    </row>
    <row r="1108" spans="1:23" x14ac:dyDescent="0.25">
      <c r="A1108" s="66" t="s">
        <v>2207</v>
      </c>
      <c r="B1108" s="66" t="s">
        <v>2208</v>
      </c>
      <c r="C1108" s="66">
        <v>65408</v>
      </c>
      <c r="D1108" s="66">
        <v>43416888</v>
      </c>
      <c r="E1108" s="66">
        <v>1853</v>
      </c>
      <c r="F1108" s="67">
        <v>43147.5901711806</v>
      </c>
      <c r="G1108" s="66" t="s">
        <v>878</v>
      </c>
      <c r="H1108" s="66" t="s">
        <v>879</v>
      </c>
      <c r="I1108" s="66">
        <v>759</v>
      </c>
      <c r="J1108" s="66" t="s">
        <v>880</v>
      </c>
      <c r="K1108" s="66">
        <v>2011</v>
      </c>
      <c r="L1108" s="66" t="s">
        <v>2208</v>
      </c>
      <c r="M1108" s="66">
        <v>3411195</v>
      </c>
      <c r="N1108" s="66" t="s">
        <v>689</v>
      </c>
      <c r="O1108" s="66" t="s">
        <v>708</v>
      </c>
      <c r="P1108" s="66" t="s">
        <v>691</v>
      </c>
      <c r="Q1108" s="66">
        <v>20802060103</v>
      </c>
      <c r="R1108" s="66" t="s">
        <v>692</v>
      </c>
      <c r="S1108" s="66" t="s">
        <v>251</v>
      </c>
      <c r="T1108" s="66">
        <v>1.6E-2</v>
      </c>
      <c r="U1108" s="66" t="s">
        <v>45</v>
      </c>
      <c r="V1108" s="66">
        <v>1</v>
      </c>
      <c r="W1108" s="66" t="s">
        <v>733</v>
      </c>
    </row>
    <row r="1109" spans="1:23" x14ac:dyDescent="0.25">
      <c r="A1109" s="66" t="s">
        <v>2209</v>
      </c>
      <c r="B1109" s="66" t="s">
        <v>2210</v>
      </c>
      <c r="C1109" s="66">
        <v>50557</v>
      </c>
      <c r="D1109" s="66">
        <v>43383060</v>
      </c>
      <c r="E1109" s="66">
        <v>1853</v>
      </c>
      <c r="F1109" s="67">
        <v>43147.5901711806</v>
      </c>
      <c r="G1109" s="66" t="s">
        <v>878</v>
      </c>
      <c r="H1109" s="66" t="s">
        <v>879</v>
      </c>
      <c r="I1109" s="66">
        <v>759</v>
      </c>
      <c r="J1109" s="66" t="s">
        <v>880</v>
      </c>
      <c r="K1109" s="66">
        <v>2011</v>
      </c>
      <c r="L1109" s="66" t="s">
        <v>2210</v>
      </c>
      <c r="M1109" s="66">
        <v>3411192</v>
      </c>
      <c r="N1109" s="66" t="s">
        <v>689</v>
      </c>
      <c r="O1109" s="66" t="s">
        <v>690</v>
      </c>
      <c r="P1109" s="66" t="s">
        <v>691</v>
      </c>
      <c r="Q1109" s="66">
        <v>20802060201</v>
      </c>
      <c r="R1109" s="66" t="s">
        <v>692</v>
      </c>
      <c r="S1109" s="66" t="s">
        <v>252</v>
      </c>
      <c r="T1109" s="66">
        <v>9.0980000000000008</v>
      </c>
      <c r="U1109" s="66" t="s">
        <v>9</v>
      </c>
      <c r="V1109" s="66">
        <v>1</v>
      </c>
      <c r="W1109" s="66" t="s">
        <v>733</v>
      </c>
    </row>
    <row r="1110" spans="1:23" x14ac:dyDescent="0.25">
      <c r="A1110" s="66" t="s">
        <v>2209</v>
      </c>
      <c r="B1110" s="66" t="s">
        <v>2210</v>
      </c>
      <c r="C1110" s="66">
        <v>52129</v>
      </c>
      <c r="D1110" s="66">
        <v>43379718</v>
      </c>
      <c r="E1110" s="66">
        <v>1853</v>
      </c>
      <c r="F1110" s="67">
        <v>43147.5901711806</v>
      </c>
      <c r="G1110" s="66" t="s">
        <v>878</v>
      </c>
      <c r="H1110" s="66" t="s">
        <v>879</v>
      </c>
      <c r="I1110" s="66">
        <v>759</v>
      </c>
      <c r="J1110" s="66" t="s">
        <v>880</v>
      </c>
      <c r="K1110" s="66">
        <v>2011</v>
      </c>
      <c r="L1110" s="66" t="s">
        <v>2210</v>
      </c>
      <c r="M1110" s="66">
        <v>3411192</v>
      </c>
      <c r="N1110" s="66" t="s">
        <v>689</v>
      </c>
      <c r="O1110" s="66" t="s">
        <v>690</v>
      </c>
      <c r="P1110" s="66" t="s">
        <v>691</v>
      </c>
      <c r="Q1110" s="66">
        <v>20802060201</v>
      </c>
      <c r="R1110" s="66" t="s">
        <v>692</v>
      </c>
      <c r="S1110" s="66" t="s">
        <v>468</v>
      </c>
      <c r="T1110" s="66">
        <v>4.5490000000000004</v>
      </c>
      <c r="U1110" s="66" t="s">
        <v>9</v>
      </c>
      <c r="V1110" s="66">
        <v>1</v>
      </c>
      <c r="W1110" s="66" t="s">
        <v>733</v>
      </c>
    </row>
    <row r="1111" spans="1:23" x14ac:dyDescent="0.25">
      <c r="A1111" s="66" t="s">
        <v>2209</v>
      </c>
      <c r="B1111" s="66" t="s">
        <v>2210</v>
      </c>
      <c r="C1111" s="66">
        <v>61223</v>
      </c>
      <c r="D1111" s="66">
        <v>43381256</v>
      </c>
      <c r="E1111" s="66">
        <v>1853</v>
      </c>
      <c r="F1111" s="67">
        <v>43147.5901711806</v>
      </c>
      <c r="G1111" s="66" t="s">
        <v>878</v>
      </c>
      <c r="H1111" s="66" t="s">
        <v>879</v>
      </c>
      <c r="I1111" s="66">
        <v>759</v>
      </c>
      <c r="J1111" s="66" t="s">
        <v>880</v>
      </c>
      <c r="K1111" s="66">
        <v>2011</v>
      </c>
      <c r="L1111" s="66" t="s">
        <v>2210</v>
      </c>
      <c r="M1111" s="66">
        <v>3411192</v>
      </c>
      <c r="N1111" s="66" t="s">
        <v>689</v>
      </c>
      <c r="O1111" s="66" t="s">
        <v>690</v>
      </c>
      <c r="P1111" s="66" t="s">
        <v>691</v>
      </c>
      <c r="Q1111" s="66">
        <v>20802060201</v>
      </c>
      <c r="R1111" s="66" t="s">
        <v>692</v>
      </c>
      <c r="S1111" s="66" t="s">
        <v>251</v>
      </c>
      <c r="T1111" s="66">
        <v>0.37909999999999999</v>
      </c>
      <c r="U1111" s="66" t="s">
        <v>45</v>
      </c>
      <c r="V1111" s="66">
        <v>1</v>
      </c>
      <c r="W1111" s="66" t="s">
        <v>733</v>
      </c>
    </row>
    <row r="1112" spans="1:23" x14ac:dyDescent="0.25">
      <c r="A1112" s="66" t="s">
        <v>2211</v>
      </c>
      <c r="B1112" s="66" t="s">
        <v>2212</v>
      </c>
      <c r="C1112" s="66">
        <v>42670</v>
      </c>
      <c r="D1112" s="66">
        <v>43387597</v>
      </c>
      <c r="E1112" s="66">
        <v>1853</v>
      </c>
      <c r="F1112" s="67">
        <v>43147.5901711806</v>
      </c>
      <c r="G1112" s="66" t="s">
        <v>878</v>
      </c>
      <c r="H1112" s="66" t="s">
        <v>879</v>
      </c>
      <c r="I1112" s="66">
        <v>759</v>
      </c>
      <c r="J1112" s="66" t="s">
        <v>880</v>
      </c>
      <c r="K1112" s="66">
        <v>2011</v>
      </c>
      <c r="L1112" s="66" t="s">
        <v>2212</v>
      </c>
      <c r="M1112" s="66">
        <v>3411191</v>
      </c>
      <c r="N1112" s="66" t="s">
        <v>689</v>
      </c>
      <c r="O1112" s="66" t="s">
        <v>708</v>
      </c>
      <c r="P1112" s="66" t="s">
        <v>691</v>
      </c>
      <c r="Q1112" s="66">
        <v>20802060201</v>
      </c>
      <c r="R1112" s="66" t="s">
        <v>692</v>
      </c>
      <c r="S1112" s="66" t="s">
        <v>468</v>
      </c>
      <c r="T1112" s="66">
        <v>2.4415</v>
      </c>
      <c r="U1112" s="66" t="s">
        <v>9</v>
      </c>
      <c r="V1112" s="66">
        <v>1</v>
      </c>
      <c r="W1112" s="66" t="s">
        <v>733</v>
      </c>
    </row>
    <row r="1113" spans="1:23" x14ac:dyDescent="0.25">
      <c r="A1113" s="66" t="s">
        <v>2211</v>
      </c>
      <c r="B1113" s="66" t="s">
        <v>2212</v>
      </c>
      <c r="C1113" s="66">
        <v>44511</v>
      </c>
      <c r="D1113" s="66">
        <v>43379222</v>
      </c>
      <c r="E1113" s="66">
        <v>1853</v>
      </c>
      <c r="F1113" s="67">
        <v>43147.5901711806</v>
      </c>
      <c r="G1113" s="66" t="s">
        <v>878</v>
      </c>
      <c r="H1113" s="66" t="s">
        <v>879</v>
      </c>
      <c r="I1113" s="66">
        <v>759</v>
      </c>
      <c r="J1113" s="66" t="s">
        <v>880</v>
      </c>
      <c r="K1113" s="66">
        <v>2011</v>
      </c>
      <c r="L1113" s="66" t="s">
        <v>2212</v>
      </c>
      <c r="M1113" s="66">
        <v>3411191</v>
      </c>
      <c r="N1113" s="66" t="s">
        <v>689</v>
      </c>
      <c r="O1113" s="66" t="s">
        <v>708</v>
      </c>
      <c r="P1113" s="66" t="s">
        <v>691</v>
      </c>
      <c r="Q1113" s="66">
        <v>20802060201</v>
      </c>
      <c r="R1113" s="66" t="s">
        <v>692</v>
      </c>
      <c r="S1113" s="66" t="s">
        <v>252</v>
      </c>
      <c r="T1113" s="66">
        <v>4.883</v>
      </c>
      <c r="U1113" s="66" t="s">
        <v>9</v>
      </c>
      <c r="V1113" s="66">
        <v>1</v>
      </c>
      <c r="W1113" s="66" t="s">
        <v>733</v>
      </c>
    </row>
    <row r="1114" spans="1:23" x14ac:dyDescent="0.25">
      <c r="A1114" s="66" t="s">
        <v>2211</v>
      </c>
      <c r="B1114" s="66" t="s">
        <v>2212</v>
      </c>
      <c r="C1114" s="66">
        <v>59915</v>
      </c>
      <c r="D1114" s="66">
        <v>43381255</v>
      </c>
      <c r="E1114" s="66">
        <v>1853</v>
      </c>
      <c r="F1114" s="67">
        <v>43147.5901711806</v>
      </c>
      <c r="G1114" s="66" t="s">
        <v>878</v>
      </c>
      <c r="H1114" s="66" t="s">
        <v>879</v>
      </c>
      <c r="I1114" s="66">
        <v>759</v>
      </c>
      <c r="J1114" s="66" t="s">
        <v>880</v>
      </c>
      <c r="K1114" s="66">
        <v>2011</v>
      </c>
      <c r="L1114" s="66" t="s">
        <v>2212</v>
      </c>
      <c r="M1114" s="66">
        <v>3411191</v>
      </c>
      <c r="N1114" s="66" t="s">
        <v>689</v>
      </c>
      <c r="O1114" s="66" t="s">
        <v>708</v>
      </c>
      <c r="P1114" s="66" t="s">
        <v>691</v>
      </c>
      <c r="Q1114" s="66">
        <v>20802060201</v>
      </c>
      <c r="R1114" s="66" t="s">
        <v>692</v>
      </c>
      <c r="S1114" s="66" t="s">
        <v>251</v>
      </c>
      <c r="T1114" s="66">
        <v>0.20349999999999999</v>
      </c>
      <c r="U1114" s="66" t="s">
        <v>45</v>
      </c>
      <c r="V1114" s="66">
        <v>1</v>
      </c>
      <c r="W1114" s="66" t="s">
        <v>733</v>
      </c>
    </row>
    <row r="1115" spans="1:23" x14ac:dyDescent="0.25">
      <c r="A1115" s="66" t="s">
        <v>2213</v>
      </c>
      <c r="B1115" s="66" t="s">
        <v>2214</v>
      </c>
      <c r="C1115" s="66">
        <v>41322</v>
      </c>
      <c r="D1115" s="66">
        <v>43378119</v>
      </c>
      <c r="E1115" s="66">
        <v>1853</v>
      </c>
      <c r="F1115" s="67">
        <v>43147.5901711806</v>
      </c>
      <c r="G1115" s="66" t="s">
        <v>878</v>
      </c>
      <c r="H1115" s="66" t="s">
        <v>879</v>
      </c>
      <c r="I1115" s="66">
        <v>759</v>
      </c>
      <c r="J1115" s="66" t="s">
        <v>880</v>
      </c>
      <c r="K1115" s="66">
        <v>2011</v>
      </c>
      <c r="L1115" s="66" t="s">
        <v>2214</v>
      </c>
      <c r="M1115" s="66">
        <v>3411190</v>
      </c>
      <c r="N1115" s="66" t="s">
        <v>689</v>
      </c>
      <c r="O1115" s="66" t="s">
        <v>708</v>
      </c>
      <c r="P1115" s="66" t="s">
        <v>691</v>
      </c>
      <c r="Q1115" s="66"/>
      <c r="R1115" s="66" t="s">
        <v>692</v>
      </c>
      <c r="S1115" s="66" t="s">
        <v>251</v>
      </c>
      <c r="T1115" s="66">
        <v>2.35E-2</v>
      </c>
      <c r="U1115" s="66" t="s">
        <v>45</v>
      </c>
      <c r="V1115" s="66">
        <v>1</v>
      </c>
      <c r="W1115" s="66" t="s">
        <v>733</v>
      </c>
    </row>
    <row r="1116" spans="1:23" x14ac:dyDescent="0.25">
      <c r="A1116" s="66" t="s">
        <v>2213</v>
      </c>
      <c r="B1116" s="66" t="s">
        <v>2214</v>
      </c>
      <c r="C1116" s="66">
        <v>44032</v>
      </c>
      <c r="D1116" s="66">
        <v>43387596</v>
      </c>
      <c r="E1116" s="66">
        <v>1853</v>
      </c>
      <c r="F1116" s="67">
        <v>43147.5901711806</v>
      </c>
      <c r="G1116" s="66" t="s">
        <v>878</v>
      </c>
      <c r="H1116" s="66" t="s">
        <v>879</v>
      </c>
      <c r="I1116" s="66">
        <v>759</v>
      </c>
      <c r="J1116" s="66" t="s">
        <v>880</v>
      </c>
      <c r="K1116" s="66">
        <v>2011</v>
      </c>
      <c r="L1116" s="66" t="s">
        <v>2214</v>
      </c>
      <c r="M1116" s="66">
        <v>3411190</v>
      </c>
      <c r="N1116" s="66" t="s">
        <v>689</v>
      </c>
      <c r="O1116" s="66" t="s">
        <v>708</v>
      </c>
      <c r="P1116" s="66" t="s">
        <v>691</v>
      </c>
      <c r="Q1116" s="66"/>
      <c r="R1116" s="66" t="s">
        <v>692</v>
      </c>
      <c r="S1116" s="66" t="s">
        <v>252</v>
      </c>
      <c r="T1116" s="66">
        <v>0.66</v>
      </c>
      <c r="U1116" s="66" t="s">
        <v>9</v>
      </c>
      <c r="V1116" s="66">
        <v>1</v>
      </c>
      <c r="W1116" s="66" t="s">
        <v>733</v>
      </c>
    </row>
    <row r="1117" spans="1:23" x14ac:dyDescent="0.25">
      <c r="A1117" s="66" t="s">
        <v>2213</v>
      </c>
      <c r="B1117" s="66" t="s">
        <v>2214</v>
      </c>
      <c r="C1117" s="66">
        <v>50374</v>
      </c>
      <c r="D1117" s="66">
        <v>43383059</v>
      </c>
      <c r="E1117" s="66">
        <v>1853</v>
      </c>
      <c r="F1117" s="67">
        <v>43147.5901711806</v>
      </c>
      <c r="G1117" s="66" t="s">
        <v>878</v>
      </c>
      <c r="H1117" s="66" t="s">
        <v>879</v>
      </c>
      <c r="I1117" s="66">
        <v>759</v>
      </c>
      <c r="J1117" s="66" t="s">
        <v>880</v>
      </c>
      <c r="K1117" s="66">
        <v>2011</v>
      </c>
      <c r="L1117" s="66" t="s">
        <v>2214</v>
      </c>
      <c r="M1117" s="66">
        <v>3411190</v>
      </c>
      <c r="N1117" s="66" t="s">
        <v>689</v>
      </c>
      <c r="O1117" s="66" t="s">
        <v>708</v>
      </c>
      <c r="P1117" s="66" t="s">
        <v>691</v>
      </c>
      <c r="Q1117" s="66"/>
      <c r="R1117" s="66" t="s">
        <v>692</v>
      </c>
      <c r="S1117" s="66" t="s">
        <v>468</v>
      </c>
      <c r="T1117" s="66">
        <v>0.66</v>
      </c>
      <c r="U1117" s="66" t="s">
        <v>9</v>
      </c>
      <c r="V1117" s="66">
        <v>1</v>
      </c>
      <c r="W1117" s="66" t="s">
        <v>733</v>
      </c>
    </row>
    <row r="1118" spans="1:23" x14ac:dyDescent="0.25">
      <c r="A1118" s="66" t="s">
        <v>2215</v>
      </c>
      <c r="B1118" s="66" t="s">
        <v>2216</v>
      </c>
      <c r="C1118" s="66">
        <v>50653</v>
      </c>
      <c r="D1118" s="66">
        <v>43388327</v>
      </c>
      <c r="E1118" s="66">
        <v>1854</v>
      </c>
      <c r="F1118" s="67">
        <v>43147.604040544</v>
      </c>
      <c r="G1118" s="66" t="s">
        <v>2076</v>
      </c>
      <c r="H1118" s="66" t="s">
        <v>2077</v>
      </c>
      <c r="I1118" s="66">
        <v>759</v>
      </c>
      <c r="J1118" s="66" t="s">
        <v>2078</v>
      </c>
      <c r="K1118" s="66">
        <v>2011</v>
      </c>
      <c r="L1118" s="66" t="s">
        <v>2216</v>
      </c>
      <c r="M1118" s="66">
        <v>3413163</v>
      </c>
      <c r="N1118" s="66" t="s">
        <v>689</v>
      </c>
      <c r="O1118" s="66" t="s">
        <v>708</v>
      </c>
      <c r="P1118" s="66" t="s">
        <v>691</v>
      </c>
      <c r="Q1118" s="66">
        <v>20801070203</v>
      </c>
      <c r="R1118" s="66" t="s">
        <v>692</v>
      </c>
      <c r="S1118" s="66" t="s">
        <v>251</v>
      </c>
      <c r="T1118" s="66">
        <v>3.6700000000000003E-2</v>
      </c>
      <c r="U1118" s="66" t="s">
        <v>45</v>
      </c>
      <c r="V1118" s="66">
        <v>1</v>
      </c>
      <c r="W1118" s="66" t="s">
        <v>733</v>
      </c>
    </row>
    <row r="1119" spans="1:23" x14ac:dyDescent="0.25">
      <c r="A1119" s="66" t="s">
        <v>2215</v>
      </c>
      <c r="B1119" s="66" t="s">
        <v>2216</v>
      </c>
      <c r="C1119" s="66">
        <v>53974</v>
      </c>
      <c r="D1119" s="66">
        <v>43384433</v>
      </c>
      <c r="E1119" s="66">
        <v>1854</v>
      </c>
      <c r="F1119" s="67">
        <v>43147.604040544</v>
      </c>
      <c r="G1119" s="66" t="s">
        <v>2076</v>
      </c>
      <c r="H1119" s="66" t="s">
        <v>2077</v>
      </c>
      <c r="I1119" s="66">
        <v>759</v>
      </c>
      <c r="J1119" s="66" t="s">
        <v>2078</v>
      </c>
      <c r="K1119" s="66">
        <v>2011</v>
      </c>
      <c r="L1119" s="66" t="s">
        <v>2216</v>
      </c>
      <c r="M1119" s="66">
        <v>3413163</v>
      </c>
      <c r="N1119" s="66" t="s">
        <v>689</v>
      </c>
      <c r="O1119" s="66" t="s">
        <v>708</v>
      </c>
      <c r="P1119" s="66" t="s">
        <v>691</v>
      </c>
      <c r="Q1119" s="66">
        <v>20801070203</v>
      </c>
      <c r="R1119" s="66" t="s">
        <v>692</v>
      </c>
      <c r="S1119" s="66" t="s">
        <v>252</v>
      </c>
      <c r="T1119" s="66">
        <v>0.73</v>
      </c>
      <c r="U1119" s="66" t="s">
        <v>9</v>
      </c>
      <c r="V1119" s="66">
        <v>1</v>
      </c>
      <c r="W1119" s="66" t="s">
        <v>733</v>
      </c>
    </row>
    <row r="1120" spans="1:23" x14ac:dyDescent="0.25">
      <c r="A1120" s="66" t="s">
        <v>2215</v>
      </c>
      <c r="B1120" s="66" t="s">
        <v>2216</v>
      </c>
      <c r="C1120" s="66">
        <v>53975</v>
      </c>
      <c r="D1120" s="66">
        <v>43384432</v>
      </c>
      <c r="E1120" s="66">
        <v>1854</v>
      </c>
      <c r="F1120" s="67">
        <v>43147.604040544</v>
      </c>
      <c r="G1120" s="66" t="s">
        <v>2076</v>
      </c>
      <c r="H1120" s="66" t="s">
        <v>2077</v>
      </c>
      <c r="I1120" s="66">
        <v>759</v>
      </c>
      <c r="J1120" s="66" t="s">
        <v>2078</v>
      </c>
      <c r="K1120" s="66">
        <v>2011</v>
      </c>
      <c r="L1120" s="66" t="s">
        <v>2216</v>
      </c>
      <c r="M1120" s="66">
        <v>3413163</v>
      </c>
      <c r="N1120" s="66" t="s">
        <v>689</v>
      </c>
      <c r="O1120" s="66" t="s">
        <v>708</v>
      </c>
      <c r="P1120" s="66" t="s">
        <v>691</v>
      </c>
      <c r="Q1120" s="66">
        <v>20801070203</v>
      </c>
      <c r="R1120" s="66" t="s">
        <v>692</v>
      </c>
      <c r="S1120" s="66" t="s">
        <v>468</v>
      </c>
      <c r="T1120" s="66">
        <v>0.44</v>
      </c>
      <c r="U1120" s="66" t="s">
        <v>9</v>
      </c>
      <c r="V1120" s="66">
        <v>1</v>
      </c>
      <c r="W1120" s="66" t="s">
        <v>733</v>
      </c>
    </row>
    <row r="1121" spans="1:23" x14ac:dyDescent="0.25">
      <c r="A1121" s="66" t="s">
        <v>2217</v>
      </c>
      <c r="B1121" s="66" t="s">
        <v>2218</v>
      </c>
      <c r="C1121" s="66">
        <v>44249</v>
      </c>
      <c r="D1121" s="66">
        <v>43379108</v>
      </c>
      <c r="E1121" s="66">
        <v>1854</v>
      </c>
      <c r="F1121" s="67">
        <v>43147.604040544</v>
      </c>
      <c r="G1121" s="66" t="s">
        <v>2076</v>
      </c>
      <c r="H1121" s="66" t="s">
        <v>2077</v>
      </c>
      <c r="I1121" s="66">
        <v>759</v>
      </c>
      <c r="J1121" s="66" t="s">
        <v>2078</v>
      </c>
      <c r="K1121" s="66">
        <v>2011</v>
      </c>
      <c r="L1121" s="66" t="s">
        <v>2218</v>
      </c>
      <c r="M1121" s="66">
        <v>3413162</v>
      </c>
      <c r="N1121" s="66" t="s">
        <v>689</v>
      </c>
      <c r="O1121" s="66" t="s">
        <v>708</v>
      </c>
      <c r="P1121" s="66" t="s">
        <v>691</v>
      </c>
      <c r="Q1121" s="66">
        <v>20801070203</v>
      </c>
      <c r="R1121" s="66" t="s">
        <v>692</v>
      </c>
      <c r="S1121" s="66" t="s">
        <v>251</v>
      </c>
      <c r="T1121" s="66">
        <v>6.4199999999999993E-2</v>
      </c>
      <c r="U1121" s="66" t="s">
        <v>45</v>
      </c>
      <c r="V1121" s="66">
        <v>1</v>
      </c>
      <c r="W1121" s="66" t="s">
        <v>733</v>
      </c>
    </row>
    <row r="1122" spans="1:23" x14ac:dyDescent="0.25">
      <c r="A1122" s="66" t="s">
        <v>2217</v>
      </c>
      <c r="B1122" s="66" t="s">
        <v>2218</v>
      </c>
      <c r="C1122" s="66">
        <v>52485</v>
      </c>
      <c r="D1122" s="66">
        <v>43380451</v>
      </c>
      <c r="E1122" s="66">
        <v>1854</v>
      </c>
      <c r="F1122" s="67">
        <v>43147.604040544</v>
      </c>
      <c r="G1122" s="66" t="s">
        <v>2076</v>
      </c>
      <c r="H1122" s="66" t="s">
        <v>2077</v>
      </c>
      <c r="I1122" s="66">
        <v>759</v>
      </c>
      <c r="J1122" s="66" t="s">
        <v>2078</v>
      </c>
      <c r="K1122" s="66">
        <v>2011</v>
      </c>
      <c r="L1122" s="66" t="s">
        <v>2218</v>
      </c>
      <c r="M1122" s="66">
        <v>3413162</v>
      </c>
      <c r="N1122" s="66" t="s">
        <v>689</v>
      </c>
      <c r="O1122" s="66" t="s">
        <v>708</v>
      </c>
      <c r="P1122" s="66" t="s">
        <v>691</v>
      </c>
      <c r="Q1122" s="66">
        <v>20801070203</v>
      </c>
      <c r="R1122" s="66" t="s">
        <v>692</v>
      </c>
      <c r="S1122" s="66" t="s">
        <v>468</v>
      </c>
      <c r="T1122" s="66">
        <v>0.77</v>
      </c>
      <c r="U1122" s="66" t="s">
        <v>9</v>
      </c>
      <c r="V1122" s="66">
        <v>1</v>
      </c>
      <c r="W1122" s="66" t="s">
        <v>733</v>
      </c>
    </row>
    <row r="1123" spans="1:23" x14ac:dyDescent="0.25">
      <c r="A1123" s="66" t="s">
        <v>2217</v>
      </c>
      <c r="B1123" s="66" t="s">
        <v>2218</v>
      </c>
      <c r="C1123" s="66">
        <v>52491</v>
      </c>
      <c r="D1123" s="66">
        <v>43383979</v>
      </c>
      <c r="E1123" s="66">
        <v>1854</v>
      </c>
      <c r="F1123" s="67">
        <v>43147.604040544</v>
      </c>
      <c r="G1123" s="66" t="s">
        <v>2076</v>
      </c>
      <c r="H1123" s="66" t="s">
        <v>2077</v>
      </c>
      <c r="I1123" s="66">
        <v>759</v>
      </c>
      <c r="J1123" s="66" t="s">
        <v>2078</v>
      </c>
      <c r="K1123" s="66">
        <v>2011</v>
      </c>
      <c r="L1123" s="66" t="s">
        <v>2218</v>
      </c>
      <c r="M1123" s="66">
        <v>3413162</v>
      </c>
      <c r="N1123" s="66" t="s">
        <v>689</v>
      </c>
      <c r="O1123" s="66" t="s">
        <v>708</v>
      </c>
      <c r="P1123" s="66" t="s">
        <v>691</v>
      </c>
      <c r="Q1123" s="66">
        <v>20801070203</v>
      </c>
      <c r="R1123" s="66" t="s">
        <v>692</v>
      </c>
      <c r="S1123" s="66" t="s">
        <v>252</v>
      </c>
      <c r="T1123" s="66">
        <v>0.99</v>
      </c>
      <c r="U1123" s="66" t="s">
        <v>9</v>
      </c>
      <c r="V1123" s="66">
        <v>1</v>
      </c>
      <c r="W1123" s="66" t="s">
        <v>733</v>
      </c>
    </row>
    <row r="1124" spans="1:23" x14ac:dyDescent="0.25">
      <c r="A1124" s="66" t="s">
        <v>2219</v>
      </c>
      <c r="B1124" s="66" t="s">
        <v>2220</v>
      </c>
      <c r="C1124" s="66">
        <v>39464</v>
      </c>
      <c r="D1124" s="66">
        <v>43382273</v>
      </c>
      <c r="E1124" s="66">
        <v>1854</v>
      </c>
      <c r="F1124" s="67">
        <v>43147.604040544</v>
      </c>
      <c r="G1124" s="66" t="s">
        <v>2076</v>
      </c>
      <c r="H1124" s="66" t="s">
        <v>2077</v>
      </c>
      <c r="I1124" s="66">
        <v>759</v>
      </c>
      <c r="J1124" s="66" t="s">
        <v>2078</v>
      </c>
      <c r="K1124" s="66">
        <v>2011</v>
      </c>
      <c r="L1124" s="66" t="s">
        <v>2220</v>
      </c>
      <c r="M1124" s="66">
        <v>3413161</v>
      </c>
      <c r="N1124" s="66" t="s">
        <v>689</v>
      </c>
      <c r="O1124" s="66" t="s">
        <v>708</v>
      </c>
      <c r="P1124" s="66" t="s">
        <v>691</v>
      </c>
      <c r="Q1124" s="66">
        <v>20802080302</v>
      </c>
      <c r="R1124" s="66" t="s">
        <v>692</v>
      </c>
      <c r="S1124" s="66" t="s">
        <v>468</v>
      </c>
      <c r="T1124" s="66">
        <v>0.21</v>
      </c>
      <c r="U1124" s="66" t="s">
        <v>9</v>
      </c>
      <c r="V1124" s="66">
        <v>1</v>
      </c>
      <c r="W1124" s="66" t="s">
        <v>733</v>
      </c>
    </row>
    <row r="1125" spans="1:23" x14ac:dyDescent="0.25">
      <c r="A1125" s="66" t="s">
        <v>2219</v>
      </c>
      <c r="B1125" s="66" t="s">
        <v>2220</v>
      </c>
      <c r="C1125" s="66">
        <v>39465</v>
      </c>
      <c r="D1125" s="66">
        <v>43382274</v>
      </c>
      <c r="E1125" s="66">
        <v>1854</v>
      </c>
      <c r="F1125" s="67">
        <v>43147.604040544</v>
      </c>
      <c r="G1125" s="66" t="s">
        <v>2076</v>
      </c>
      <c r="H1125" s="66" t="s">
        <v>2077</v>
      </c>
      <c r="I1125" s="66">
        <v>759</v>
      </c>
      <c r="J1125" s="66" t="s">
        <v>2078</v>
      </c>
      <c r="K1125" s="66">
        <v>2011</v>
      </c>
      <c r="L1125" s="66" t="s">
        <v>2220</v>
      </c>
      <c r="M1125" s="66">
        <v>3413161</v>
      </c>
      <c r="N1125" s="66" t="s">
        <v>689</v>
      </c>
      <c r="O1125" s="66" t="s">
        <v>708</v>
      </c>
      <c r="P1125" s="66" t="s">
        <v>691</v>
      </c>
      <c r="Q1125" s="66">
        <v>20802080302</v>
      </c>
      <c r="R1125" s="66" t="s">
        <v>692</v>
      </c>
      <c r="S1125" s="66" t="s">
        <v>251</v>
      </c>
      <c r="T1125" s="66">
        <v>1.7500000000000002E-2</v>
      </c>
      <c r="U1125" s="66" t="s">
        <v>45</v>
      </c>
      <c r="V1125" s="66">
        <v>1</v>
      </c>
      <c r="W1125" s="66" t="s">
        <v>733</v>
      </c>
    </row>
    <row r="1126" spans="1:23" x14ac:dyDescent="0.25">
      <c r="A1126" s="66" t="s">
        <v>2219</v>
      </c>
      <c r="B1126" s="66" t="s">
        <v>2220</v>
      </c>
      <c r="C1126" s="66">
        <v>52484</v>
      </c>
      <c r="D1126" s="66">
        <v>43380450</v>
      </c>
      <c r="E1126" s="66">
        <v>1854</v>
      </c>
      <c r="F1126" s="67">
        <v>43147.604040544</v>
      </c>
      <c r="G1126" s="66" t="s">
        <v>2076</v>
      </c>
      <c r="H1126" s="66" t="s">
        <v>2077</v>
      </c>
      <c r="I1126" s="66">
        <v>759</v>
      </c>
      <c r="J1126" s="66" t="s">
        <v>2078</v>
      </c>
      <c r="K1126" s="66">
        <v>2011</v>
      </c>
      <c r="L1126" s="66" t="s">
        <v>2220</v>
      </c>
      <c r="M1126" s="66">
        <v>3413161</v>
      </c>
      <c r="N1126" s="66" t="s">
        <v>689</v>
      </c>
      <c r="O1126" s="66" t="s">
        <v>708</v>
      </c>
      <c r="P1126" s="66" t="s">
        <v>691</v>
      </c>
      <c r="Q1126" s="66">
        <v>20802080302</v>
      </c>
      <c r="R1126" s="66" t="s">
        <v>692</v>
      </c>
      <c r="S1126" s="66" t="s">
        <v>252</v>
      </c>
      <c r="T1126" s="66">
        <v>1.1100000000000001</v>
      </c>
      <c r="U1126" s="66" t="s">
        <v>9</v>
      </c>
      <c r="V1126" s="66">
        <v>1</v>
      </c>
      <c r="W1126" s="66" t="s">
        <v>733</v>
      </c>
    </row>
    <row r="1127" spans="1:23" x14ac:dyDescent="0.25">
      <c r="A1127" s="66" t="s">
        <v>2221</v>
      </c>
      <c r="B1127" s="66" t="s">
        <v>2222</v>
      </c>
      <c r="C1127" s="66">
        <v>41884</v>
      </c>
      <c r="D1127" s="66">
        <v>43382272</v>
      </c>
      <c r="E1127" s="66">
        <v>1854</v>
      </c>
      <c r="F1127" s="67">
        <v>43147.604040544</v>
      </c>
      <c r="G1127" s="66" t="s">
        <v>2076</v>
      </c>
      <c r="H1127" s="66" t="s">
        <v>2077</v>
      </c>
      <c r="I1127" s="66">
        <v>759</v>
      </c>
      <c r="J1127" s="66" t="s">
        <v>2078</v>
      </c>
      <c r="K1127" s="66">
        <v>2011</v>
      </c>
      <c r="L1127" s="66" t="s">
        <v>2222</v>
      </c>
      <c r="M1127" s="66">
        <v>3413160</v>
      </c>
      <c r="N1127" s="66" t="s">
        <v>689</v>
      </c>
      <c r="O1127" s="66" t="s">
        <v>708</v>
      </c>
      <c r="P1127" s="66" t="s">
        <v>691</v>
      </c>
      <c r="Q1127" s="66">
        <v>20802080302</v>
      </c>
      <c r="R1127" s="66" t="s">
        <v>692</v>
      </c>
      <c r="S1127" s="66" t="s">
        <v>468</v>
      </c>
      <c r="T1127" s="66">
        <v>0.91</v>
      </c>
      <c r="U1127" s="66" t="s">
        <v>9</v>
      </c>
      <c r="V1127" s="66">
        <v>1</v>
      </c>
      <c r="W1127" s="66" t="s">
        <v>733</v>
      </c>
    </row>
    <row r="1128" spans="1:23" x14ac:dyDescent="0.25">
      <c r="A1128" s="66" t="s">
        <v>2221</v>
      </c>
      <c r="B1128" s="66" t="s">
        <v>2222</v>
      </c>
      <c r="C1128" s="66">
        <v>58908</v>
      </c>
      <c r="D1128" s="66">
        <v>43384186</v>
      </c>
      <c r="E1128" s="66">
        <v>1854</v>
      </c>
      <c r="F1128" s="67">
        <v>43147.604040544</v>
      </c>
      <c r="G1128" s="66" t="s">
        <v>2076</v>
      </c>
      <c r="H1128" s="66" t="s">
        <v>2077</v>
      </c>
      <c r="I1128" s="66">
        <v>759</v>
      </c>
      <c r="J1128" s="66" t="s">
        <v>2078</v>
      </c>
      <c r="K1128" s="66">
        <v>2011</v>
      </c>
      <c r="L1128" s="66" t="s">
        <v>2222</v>
      </c>
      <c r="M1128" s="66">
        <v>3413160</v>
      </c>
      <c r="N1128" s="66" t="s">
        <v>689</v>
      </c>
      <c r="O1128" s="66" t="s">
        <v>708</v>
      </c>
      <c r="P1128" s="66" t="s">
        <v>691</v>
      </c>
      <c r="Q1128" s="66">
        <v>20802080302</v>
      </c>
      <c r="R1128" s="66" t="s">
        <v>692</v>
      </c>
      <c r="S1128" s="66" t="s">
        <v>252</v>
      </c>
      <c r="T1128" s="66">
        <v>1.22</v>
      </c>
      <c r="U1128" s="66" t="s">
        <v>9</v>
      </c>
      <c r="V1128" s="66">
        <v>1</v>
      </c>
      <c r="W1128" s="66" t="s">
        <v>733</v>
      </c>
    </row>
    <row r="1129" spans="1:23" x14ac:dyDescent="0.25">
      <c r="A1129" s="66" t="s">
        <v>2221</v>
      </c>
      <c r="B1129" s="66" t="s">
        <v>2222</v>
      </c>
      <c r="C1129" s="66">
        <v>58916</v>
      </c>
      <c r="D1129" s="66">
        <v>43380828</v>
      </c>
      <c r="E1129" s="66">
        <v>1854</v>
      </c>
      <c r="F1129" s="67">
        <v>43147.604040544</v>
      </c>
      <c r="G1129" s="66" t="s">
        <v>2076</v>
      </c>
      <c r="H1129" s="66" t="s">
        <v>2077</v>
      </c>
      <c r="I1129" s="66">
        <v>759</v>
      </c>
      <c r="J1129" s="66" t="s">
        <v>2078</v>
      </c>
      <c r="K1129" s="66">
        <v>2011</v>
      </c>
      <c r="L1129" s="66" t="s">
        <v>2222</v>
      </c>
      <c r="M1129" s="66">
        <v>3413160</v>
      </c>
      <c r="N1129" s="66" t="s">
        <v>689</v>
      </c>
      <c r="O1129" s="66" t="s">
        <v>708</v>
      </c>
      <c r="P1129" s="66" t="s">
        <v>691</v>
      </c>
      <c r="Q1129" s="66">
        <v>20802080302</v>
      </c>
      <c r="R1129" s="66" t="s">
        <v>692</v>
      </c>
      <c r="S1129" s="66" t="s">
        <v>251</v>
      </c>
      <c r="T1129" s="66">
        <v>7.5800000000000006E-2</v>
      </c>
      <c r="U1129" s="66" t="s">
        <v>45</v>
      </c>
      <c r="V1129" s="66">
        <v>1</v>
      </c>
      <c r="W1129" s="66" t="s">
        <v>733</v>
      </c>
    </row>
    <row r="1130" spans="1:23" x14ac:dyDescent="0.25">
      <c r="A1130" s="66" t="s">
        <v>2223</v>
      </c>
      <c r="B1130" s="66" t="s">
        <v>2224</v>
      </c>
      <c r="C1130" s="66">
        <v>45621</v>
      </c>
      <c r="D1130" s="66">
        <v>43379223</v>
      </c>
      <c r="E1130" s="66">
        <v>1853</v>
      </c>
      <c r="F1130" s="67">
        <v>43147.5901711806</v>
      </c>
      <c r="G1130" s="66" t="s">
        <v>878</v>
      </c>
      <c r="H1130" s="66" t="s">
        <v>879</v>
      </c>
      <c r="I1130" s="66">
        <v>759</v>
      </c>
      <c r="J1130" s="66" t="s">
        <v>880</v>
      </c>
      <c r="K1130" s="66">
        <v>2011</v>
      </c>
      <c r="L1130" s="66" t="s">
        <v>2224</v>
      </c>
      <c r="M1130" s="66">
        <v>3411205</v>
      </c>
      <c r="N1130" s="66" t="s">
        <v>689</v>
      </c>
      <c r="O1130" s="66" t="s">
        <v>690</v>
      </c>
      <c r="P1130" s="66" t="s">
        <v>691</v>
      </c>
      <c r="Q1130" s="66">
        <v>20802080302</v>
      </c>
      <c r="R1130" s="66" t="s">
        <v>692</v>
      </c>
      <c r="S1130" s="66" t="s">
        <v>252</v>
      </c>
      <c r="T1130" s="66">
        <v>7.57</v>
      </c>
      <c r="U1130" s="66" t="s">
        <v>9</v>
      </c>
      <c r="V1130" s="66">
        <v>1</v>
      </c>
      <c r="W1130" s="66" t="s">
        <v>733</v>
      </c>
    </row>
    <row r="1131" spans="1:23" x14ac:dyDescent="0.25">
      <c r="A1131" s="66" t="s">
        <v>2223</v>
      </c>
      <c r="B1131" s="66" t="s">
        <v>2224</v>
      </c>
      <c r="C1131" s="66">
        <v>46346</v>
      </c>
      <c r="D1131" s="66">
        <v>43383065</v>
      </c>
      <c r="E1131" s="66">
        <v>1853</v>
      </c>
      <c r="F1131" s="67">
        <v>43147.5901711806</v>
      </c>
      <c r="G1131" s="66" t="s">
        <v>878</v>
      </c>
      <c r="H1131" s="66" t="s">
        <v>879</v>
      </c>
      <c r="I1131" s="66">
        <v>759</v>
      </c>
      <c r="J1131" s="66" t="s">
        <v>880</v>
      </c>
      <c r="K1131" s="66">
        <v>2011</v>
      </c>
      <c r="L1131" s="66" t="s">
        <v>2224</v>
      </c>
      <c r="M1131" s="66">
        <v>3411205</v>
      </c>
      <c r="N1131" s="66" t="s">
        <v>689</v>
      </c>
      <c r="O1131" s="66" t="s">
        <v>690</v>
      </c>
      <c r="P1131" s="66" t="s">
        <v>691</v>
      </c>
      <c r="Q1131" s="66">
        <v>20802080302</v>
      </c>
      <c r="R1131" s="66" t="s">
        <v>692</v>
      </c>
      <c r="S1131" s="66" t="s">
        <v>468</v>
      </c>
      <c r="T1131" s="66">
        <v>3.7850000000000001</v>
      </c>
      <c r="U1131" s="66" t="s">
        <v>9</v>
      </c>
      <c r="V1131" s="66">
        <v>1</v>
      </c>
      <c r="W1131" s="66" t="s">
        <v>733</v>
      </c>
    </row>
    <row r="1132" spans="1:23" x14ac:dyDescent="0.25">
      <c r="A1132" s="66" t="s">
        <v>2223</v>
      </c>
      <c r="B1132" s="66" t="s">
        <v>2224</v>
      </c>
      <c r="C1132" s="66">
        <v>65007</v>
      </c>
      <c r="D1132" s="66">
        <v>43416894</v>
      </c>
      <c r="E1132" s="66">
        <v>1853</v>
      </c>
      <c r="F1132" s="67">
        <v>43147.5901711806</v>
      </c>
      <c r="G1132" s="66" t="s">
        <v>878</v>
      </c>
      <c r="H1132" s="66" t="s">
        <v>879</v>
      </c>
      <c r="I1132" s="66">
        <v>759</v>
      </c>
      <c r="J1132" s="66" t="s">
        <v>880</v>
      </c>
      <c r="K1132" s="66">
        <v>2011</v>
      </c>
      <c r="L1132" s="66" t="s">
        <v>2224</v>
      </c>
      <c r="M1132" s="66">
        <v>3411205</v>
      </c>
      <c r="N1132" s="66" t="s">
        <v>689</v>
      </c>
      <c r="O1132" s="66" t="s">
        <v>690</v>
      </c>
      <c r="P1132" s="66" t="s">
        <v>691</v>
      </c>
      <c r="Q1132" s="66">
        <v>20802080302</v>
      </c>
      <c r="R1132" s="66" t="s">
        <v>692</v>
      </c>
      <c r="S1132" s="66" t="s">
        <v>251</v>
      </c>
      <c r="T1132" s="66">
        <v>0.31540000000000001</v>
      </c>
      <c r="U1132" s="66" t="s">
        <v>45</v>
      </c>
      <c r="V1132" s="66">
        <v>1</v>
      </c>
      <c r="W1132" s="66" t="s">
        <v>733</v>
      </c>
    </row>
    <row r="1133" spans="1:23" x14ac:dyDescent="0.25">
      <c r="A1133" s="66" t="s">
        <v>2225</v>
      </c>
      <c r="B1133" s="66" t="s">
        <v>2226</v>
      </c>
      <c r="C1133" s="66">
        <v>38346</v>
      </c>
      <c r="D1133" s="66">
        <v>43378123</v>
      </c>
      <c r="E1133" s="66">
        <v>1853</v>
      </c>
      <c r="F1133" s="67">
        <v>43147.5901711806</v>
      </c>
      <c r="G1133" s="66" t="s">
        <v>878</v>
      </c>
      <c r="H1133" s="66" t="s">
        <v>879</v>
      </c>
      <c r="I1133" s="66">
        <v>759</v>
      </c>
      <c r="J1133" s="66" t="s">
        <v>880</v>
      </c>
      <c r="K1133" s="66">
        <v>2011</v>
      </c>
      <c r="L1133" s="66" t="s">
        <v>2226</v>
      </c>
      <c r="M1133" s="66">
        <v>3411204</v>
      </c>
      <c r="N1133" s="66" t="s">
        <v>689</v>
      </c>
      <c r="O1133" s="66" t="s">
        <v>690</v>
      </c>
      <c r="P1133" s="66" t="s">
        <v>691</v>
      </c>
      <c r="Q1133" s="66">
        <v>20802060201</v>
      </c>
      <c r="R1133" s="66" t="s">
        <v>692</v>
      </c>
      <c r="S1133" s="66" t="s">
        <v>468</v>
      </c>
      <c r="T1133" s="66">
        <v>1.36</v>
      </c>
      <c r="U1133" s="66" t="s">
        <v>9</v>
      </c>
      <c r="V1133" s="66">
        <v>1</v>
      </c>
      <c r="W1133" s="66" t="s">
        <v>733</v>
      </c>
    </row>
    <row r="1134" spans="1:23" x14ac:dyDescent="0.25">
      <c r="A1134" s="66" t="s">
        <v>2225</v>
      </c>
      <c r="B1134" s="66" t="s">
        <v>2226</v>
      </c>
      <c r="C1134" s="66">
        <v>48447</v>
      </c>
      <c r="D1134" s="66">
        <v>43379721</v>
      </c>
      <c r="E1134" s="66">
        <v>1853</v>
      </c>
      <c r="F1134" s="67">
        <v>43147.5901711806</v>
      </c>
      <c r="G1134" s="66" t="s">
        <v>878</v>
      </c>
      <c r="H1134" s="66" t="s">
        <v>879</v>
      </c>
      <c r="I1134" s="66">
        <v>759</v>
      </c>
      <c r="J1134" s="66" t="s">
        <v>880</v>
      </c>
      <c r="K1134" s="66">
        <v>2011</v>
      </c>
      <c r="L1134" s="66" t="s">
        <v>2226</v>
      </c>
      <c r="M1134" s="66">
        <v>3411204</v>
      </c>
      <c r="N1134" s="66" t="s">
        <v>689</v>
      </c>
      <c r="O1134" s="66" t="s">
        <v>690</v>
      </c>
      <c r="P1134" s="66" t="s">
        <v>691</v>
      </c>
      <c r="Q1134" s="66">
        <v>20802060201</v>
      </c>
      <c r="R1134" s="66" t="s">
        <v>692</v>
      </c>
      <c r="S1134" s="66" t="s">
        <v>252</v>
      </c>
      <c r="T1134" s="66">
        <v>2.72</v>
      </c>
      <c r="U1134" s="66" t="s">
        <v>9</v>
      </c>
      <c r="V1134" s="66">
        <v>1</v>
      </c>
      <c r="W1134" s="66" t="s">
        <v>733</v>
      </c>
    </row>
    <row r="1135" spans="1:23" x14ac:dyDescent="0.25">
      <c r="A1135" s="66" t="s">
        <v>2225</v>
      </c>
      <c r="B1135" s="66" t="s">
        <v>2226</v>
      </c>
      <c r="C1135" s="66">
        <v>64693</v>
      </c>
      <c r="D1135" s="66">
        <v>43416893</v>
      </c>
      <c r="E1135" s="66">
        <v>1853</v>
      </c>
      <c r="F1135" s="67">
        <v>43147.5901711806</v>
      </c>
      <c r="G1135" s="66" t="s">
        <v>878</v>
      </c>
      <c r="H1135" s="66" t="s">
        <v>879</v>
      </c>
      <c r="I1135" s="66">
        <v>759</v>
      </c>
      <c r="J1135" s="66" t="s">
        <v>880</v>
      </c>
      <c r="K1135" s="66">
        <v>2011</v>
      </c>
      <c r="L1135" s="66" t="s">
        <v>2226</v>
      </c>
      <c r="M1135" s="66">
        <v>3411204</v>
      </c>
      <c r="N1135" s="66" t="s">
        <v>689</v>
      </c>
      <c r="O1135" s="66" t="s">
        <v>690</v>
      </c>
      <c r="P1135" s="66" t="s">
        <v>691</v>
      </c>
      <c r="Q1135" s="66">
        <v>20802060201</v>
      </c>
      <c r="R1135" s="66" t="s">
        <v>692</v>
      </c>
      <c r="S1135" s="66" t="s">
        <v>251</v>
      </c>
      <c r="T1135" s="66">
        <v>0.1133</v>
      </c>
      <c r="U1135" s="66" t="s">
        <v>45</v>
      </c>
      <c r="V1135" s="66">
        <v>1</v>
      </c>
      <c r="W1135" s="66" t="s">
        <v>733</v>
      </c>
    </row>
    <row r="1136" spans="1:23" x14ac:dyDescent="0.25">
      <c r="A1136" s="66" t="s">
        <v>2227</v>
      </c>
      <c r="B1136" s="66" t="s">
        <v>2228</v>
      </c>
      <c r="C1136" s="66">
        <v>48880</v>
      </c>
      <c r="D1136" s="66">
        <v>43383330</v>
      </c>
      <c r="E1136" s="66">
        <v>1853</v>
      </c>
      <c r="F1136" s="67">
        <v>43147.5901711806</v>
      </c>
      <c r="G1136" s="66" t="s">
        <v>878</v>
      </c>
      <c r="H1136" s="66" t="s">
        <v>879</v>
      </c>
      <c r="I1136" s="66">
        <v>759</v>
      </c>
      <c r="J1136" s="66" t="s">
        <v>880</v>
      </c>
      <c r="K1136" s="66">
        <v>2011</v>
      </c>
      <c r="L1136" s="66" t="s">
        <v>2228</v>
      </c>
      <c r="M1136" s="66">
        <v>3411202</v>
      </c>
      <c r="N1136" s="66" t="s">
        <v>689</v>
      </c>
      <c r="O1136" s="66" t="s">
        <v>690</v>
      </c>
      <c r="P1136" s="66" t="s">
        <v>691</v>
      </c>
      <c r="Q1136" s="66">
        <v>20802060201</v>
      </c>
      <c r="R1136" s="66" t="s">
        <v>692</v>
      </c>
      <c r="S1136" s="66" t="s">
        <v>251</v>
      </c>
      <c r="T1136" s="66">
        <v>0.3427</v>
      </c>
      <c r="U1136" s="66" t="s">
        <v>45</v>
      </c>
      <c r="V1136" s="66">
        <v>1</v>
      </c>
      <c r="W1136" s="66" t="s">
        <v>733</v>
      </c>
    </row>
    <row r="1137" spans="1:23" x14ac:dyDescent="0.25">
      <c r="A1137" s="66" t="s">
        <v>2227</v>
      </c>
      <c r="B1137" s="66" t="s">
        <v>2228</v>
      </c>
      <c r="C1137" s="66">
        <v>59916</v>
      </c>
      <c r="D1137" s="66">
        <v>43381259</v>
      </c>
      <c r="E1137" s="66">
        <v>1853</v>
      </c>
      <c r="F1137" s="67">
        <v>43147.5901711806</v>
      </c>
      <c r="G1137" s="66" t="s">
        <v>878</v>
      </c>
      <c r="H1137" s="66" t="s">
        <v>879</v>
      </c>
      <c r="I1137" s="66">
        <v>759</v>
      </c>
      <c r="J1137" s="66" t="s">
        <v>880</v>
      </c>
      <c r="K1137" s="66">
        <v>2011</v>
      </c>
      <c r="L1137" s="66" t="s">
        <v>2228</v>
      </c>
      <c r="M1137" s="66">
        <v>3411202</v>
      </c>
      <c r="N1137" s="66" t="s">
        <v>689</v>
      </c>
      <c r="O1137" s="66" t="s">
        <v>690</v>
      </c>
      <c r="P1137" s="66" t="s">
        <v>691</v>
      </c>
      <c r="Q1137" s="66">
        <v>20802060201</v>
      </c>
      <c r="R1137" s="66" t="s">
        <v>692</v>
      </c>
      <c r="S1137" s="66" t="s">
        <v>252</v>
      </c>
      <c r="T1137" s="66">
        <v>8.2249999999999996</v>
      </c>
      <c r="U1137" s="66" t="s">
        <v>9</v>
      </c>
      <c r="V1137" s="66">
        <v>1</v>
      </c>
      <c r="W1137" s="66" t="s">
        <v>733</v>
      </c>
    </row>
    <row r="1138" spans="1:23" x14ac:dyDescent="0.25">
      <c r="A1138" s="66" t="s">
        <v>2227</v>
      </c>
      <c r="B1138" s="66" t="s">
        <v>2228</v>
      </c>
      <c r="C1138" s="66">
        <v>65728</v>
      </c>
      <c r="D1138" s="66">
        <v>43416892</v>
      </c>
      <c r="E1138" s="66">
        <v>1853</v>
      </c>
      <c r="F1138" s="67">
        <v>43147.5901711806</v>
      </c>
      <c r="G1138" s="66" t="s">
        <v>878</v>
      </c>
      <c r="H1138" s="66" t="s">
        <v>879</v>
      </c>
      <c r="I1138" s="66">
        <v>759</v>
      </c>
      <c r="J1138" s="66" t="s">
        <v>880</v>
      </c>
      <c r="K1138" s="66">
        <v>2011</v>
      </c>
      <c r="L1138" s="66" t="s">
        <v>2228</v>
      </c>
      <c r="M1138" s="66">
        <v>3411202</v>
      </c>
      <c r="N1138" s="66" t="s">
        <v>689</v>
      </c>
      <c r="O1138" s="66" t="s">
        <v>690</v>
      </c>
      <c r="P1138" s="66" t="s">
        <v>691</v>
      </c>
      <c r="Q1138" s="66">
        <v>20802060201</v>
      </c>
      <c r="R1138" s="66" t="s">
        <v>692</v>
      </c>
      <c r="S1138" s="66" t="s">
        <v>468</v>
      </c>
      <c r="T1138" s="66">
        <v>4.1124999999999998</v>
      </c>
      <c r="U1138" s="66" t="s">
        <v>9</v>
      </c>
      <c r="V1138" s="66">
        <v>1</v>
      </c>
      <c r="W1138" s="66" t="s">
        <v>733</v>
      </c>
    </row>
    <row r="1139" spans="1:23" x14ac:dyDescent="0.25">
      <c r="A1139" s="66" t="s">
        <v>2229</v>
      </c>
      <c r="B1139" s="66" t="s">
        <v>2230</v>
      </c>
      <c r="C1139" s="66">
        <v>38830</v>
      </c>
      <c r="D1139" s="66">
        <v>43381665</v>
      </c>
      <c r="E1139" s="66">
        <v>1857</v>
      </c>
      <c r="F1139" s="67">
        <v>43147.646864780101</v>
      </c>
      <c r="G1139" s="66" t="s">
        <v>797</v>
      </c>
      <c r="H1139" s="66" t="s">
        <v>798</v>
      </c>
      <c r="I1139" s="66">
        <v>759</v>
      </c>
      <c r="J1139" s="66" t="s">
        <v>799</v>
      </c>
      <c r="K1139" s="66">
        <v>2012</v>
      </c>
      <c r="L1139" s="66" t="s">
        <v>2230</v>
      </c>
      <c r="M1139" s="66">
        <v>3423694</v>
      </c>
      <c r="N1139" s="66" t="s">
        <v>689</v>
      </c>
      <c r="O1139" s="66" t="s">
        <v>66</v>
      </c>
      <c r="P1139" s="66" t="s">
        <v>691</v>
      </c>
      <c r="Q1139" s="66">
        <v>20801080202</v>
      </c>
      <c r="R1139" s="66" t="s">
        <v>692</v>
      </c>
      <c r="S1139" s="66" t="s">
        <v>48</v>
      </c>
      <c r="T1139" s="66">
        <v>1.97</v>
      </c>
      <c r="U1139" s="66" t="s">
        <v>9</v>
      </c>
      <c r="V1139" s="66">
        <v>1</v>
      </c>
      <c r="W1139" s="66" t="s">
        <v>733</v>
      </c>
    </row>
    <row r="1140" spans="1:23" x14ac:dyDescent="0.25">
      <c r="A1140" s="66" t="s">
        <v>2231</v>
      </c>
      <c r="B1140" s="66" t="s">
        <v>2232</v>
      </c>
      <c r="C1140" s="66">
        <v>66444</v>
      </c>
      <c r="D1140" s="66">
        <v>43417475</v>
      </c>
      <c r="E1140" s="66">
        <v>1857</v>
      </c>
      <c r="F1140" s="67">
        <v>43147.646864780101</v>
      </c>
      <c r="G1140" s="66" t="s">
        <v>797</v>
      </c>
      <c r="H1140" s="66" t="s">
        <v>798</v>
      </c>
      <c r="I1140" s="66">
        <v>759</v>
      </c>
      <c r="J1140" s="66" t="s">
        <v>799</v>
      </c>
      <c r="K1140" s="66">
        <v>2012</v>
      </c>
      <c r="L1140" s="66" t="s">
        <v>2232</v>
      </c>
      <c r="M1140" s="66">
        <v>3423693</v>
      </c>
      <c r="N1140" s="66" t="s">
        <v>689</v>
      </c>
      <c r="O1140" s="66" t="s">
        <v>66</v>
      </c>
      <c r="P1140" s="66" t="s">
        <v>691</v>
      </c>
      <c r="Q1140" s="66">
        <v>20801080202</v>
      </c>
      <c r="R1140" s="66" t="s">
        <v>692</v>
      </c>
      <c r="S1140" s="66" t="s">
        <v>48</v>
      </c>
      <c r="T1140" s="66">
        <v>1.07</v>
      </c>
      <c r="U1140" s="66" t="s">
        <v>9</v>
      </c>
      <c r="V1140" s="66">
        <v>1</v>
      </c>
      <c r="W1140" s="66" t="s">
        <v>733</v>
      </c>
    </row>
    <row r="1141" spans="1:23" x14ac:dyDescent="0.25">
      <c r="A1141" s="66" t="s">
        <v>2233</v>
      </c>
      <c r="B1141" s="66" t="s">
        <v>2234</v>
      </c>
      <c r="C1141" s="66">
        <v>59370</v>
      </c>
      <c r="D1141" s="66">
        <v>43385676</v>
      </c>
      <c r="E1141" s="66">
        <v>1858</v>
      </c>
      <c r="F1141" s="67">
        <v>43147.6589676273</v>
      </c>
      <c r="G1141" s="66" t="s">
        <v>730</v>
      </c>
      <c r="H1141" s="66" t="s">
        <v>731</v>
      </c>
      <c r="I1141" s="66">
        <v>759</v>
      </c>
      <c r="J1141" s="66" t="s">
        <v>732</v>
      </c>
      <c r="K1141" s="66">
        <v>2012</v>
      </c>
      <c r="L1141" s="66" t="s">
        <v>2234</v>
      </c>
      <c r="M1141" s="66">
        <v>3426154</v>
      </c>
      <c r="N1141" s="66" t="s">
        <v>689</v>
      </c>
      <c r="O1141" s="66" t="s">
        <v>47</v>
      </c>
      <c r="P1141" s="66" t="s">
        <v>691</v>
      </c>
      <c r="Q1141" s="66">
        <v>20801080202</v>
      </c>
      <c r="R1141" s="66" t="s">
        <v>692</v>
      </c>
      <c r="S1141" s="66" t="s">
        <v>48</v>
      </c>
      <c r="T1141" s="66">
        <v>0.26</v>
      </c>
      <c r="U1141" s="66" t="s">
        <v>9</v>
      </c>
      <c r="V1141" s="66">
        <v>1</v>
      </c>
      <c r="W1141" s="66" t="s">
        <v>733</v>
      </c>
    </row>
    <row r="1142" spans="1:23" x14ac:dyDescent="0.25">
      <c r="A1142" s="66" t="s">
        <v>2235</v>
      </c>
      <c r="B1142" s="66" t="s">
        <v>2236</v>
      </c>
      <c r="C1142" s="66">
        <v>41742</v>
      </c>
      <c r="D1142" s="66">
        <v>43382468</v>
      </c>
      <c r="E1142" s="66">
        <v>1858</v>
      </c>
      <c r="F1142" s="67">
        <v>43147.6589676273</v>
      </c>
      <c r="G1142" s="66" t="s">
        <v>730</v>
      </c>
      <c r="H1142" s="66" t="s">
        <v>731</v>
      </c>
      <c r="I1142" s="66">
        <v>759</v>
      </c>
      <c r="J1142" s="66" t="s">
        <v>732</v>
      </c>
      <c r="K1142" s="66">
        <v>2012</v>
      </c>
      <c r="L1142" s="66" t="s">
        <v>2236</v>
      </c>
      <c r="M1142" s="66">
        <v>3426732</v>
      </c>
      <c r="N1142" s="66" t="s">
        <v>689</v>
      </c>
      <c r="O1142" s="66" t="s">
        <v>66</v>
      </c>
      <c r="P1142" s="66" t="s">
        <v>691</v>
      </c>
      <c r="Q1142" s="66">
        <v>20802080302</v>
      </c>
      <c r="R1142" s="66" t="s">
        <v>692</v>
      </c>
      <c r="S1142" s="66" t="s">
        <v>48</v>
      </c>
      <c r="T1142" s="66">
        <v>1.51</v>
      </c>
      <c r="U1142" s="66" t="s">
        <v>9</v>
      </c>
      <c r="V1142" s="66">
        <v>1</v>
      </c>
      <c r="W1142" s="66" t="s">
        <v>733</v>
      </c>
    </row>
    <row r="1143" spans="1:23" x14ac:dyDescent="0.25">
      <c r="A1143" s="66" t="s">
        <v>2237</v>
      </c>
      <c r="B1143" s="66" t="s">
        <v>2238</v>
      </c>
      <c r="C1143" s="66">
        <v>40148</v>
      </c>
      <c r="D1143" s="66">
        <v>43387192</v>
      </c>
      <c r="E1143" s="66">
        <v>1858</v>
      </c>
      <c r="F1143" s="67">
        <v>43147.6589676273</v>
      </c>
      <c r="G1143" s="66" t="s">
        <v>730</v>
      </c>
      <c r="H1143" s="66" t="s">
        <v>731</v>
      </c>
      <c r="I1143" s="66">
        <v>759</v>
      </c>
      <c r="J1143" s="66" t="s">
        <v>732</v>
      </c>
      <c r="K1143" s="66">
        <v>2012</v>
      </c>
      <c r="L1143" s="66" t="s">
        <v>2238</v>
      </c>
      <c r="M1143" s="66">
        <v>3426153</v>
      </c>
      <c r="N1143" s="66" t="s">
        <v>689</v>
      </c>
      <c r="O1143" s="66" t="s">
        <v>47</v>
      </c>
      <c r="P1143" s="66" t="s">
        <v>691</v>
      </c>
      <c r="Q1143" s="66">
        <v>20802080302</v>
      </c>
      <c r="R1143" s="66" t="s">
        <v>692</v>
      </c>
      <c r="S1143" s="66" t="s">
        <v>48</v>
      </c>
      <c r="T1143" s="66">
        <v>0.43</v>
      </c>
      <c r="U1143" s="66" t="s">
        <v>9</v>
      </c>
      <c r="V1143" s="66">
        <v>1</v>
      </c>
      <c r="W1143" s="66" t="s">
        <v>733</v>
      </c>
    </row>
    <row r="1144" spans="1:23" x14ac:dyDescent="0.25">
      <c r="A1144" s="66" t="s">
        <v>2239</v>
      </c>
      <c r="B1144" s="66" t="s">
        <v>2240</v>
      </c>
      <c r="C1144" s="66">
        <v>65516</v>
      </c>
      <c r="D1144" s="66">
        <v>43391361</v>
      </c>
      <c r="E1144" s="66">
        <v>1858</v>
      </c>
      <c r="F1144" s="67">
        <v>43147.6589676273</v>
      </c>
      <c r="G1144" s="66" t="s">
        <v>730</v>
      </c>
      <c r="H1144" s="66" t="s">
        <v>731</v>
      </c>
      <c r="I1144" s="66">
        <v>759</v>
      </c>
      <c r="J1144" s="66" t="s">
        <v>732</v>
      </c>
      <c r="K1144" s="66">
        <v>2012</v>
      </c>
      <c r="L1144" s="66" t="s">
        <v>2240</v>
      </c>
      <c r="M1144" s="66">
        <v>3426152</v>
      </c>
      <c r="N1144" s="66" t="s">
        <v>689</v>
      </c>
      <c r="O1144" s="66" t="s">
        <v>47</v>
      </c>
      <c r="P1144" s="66" t="s">
        <v>691</v>
      </c>
      <c r="Q1144" s="66">
        <v>20802080302</v>
      </c>
      <c r="R1144" s="66" t="s">
        <v>692</v>
      </c>
      <c r="S1144" s="66" t="s">
        <v>48</v>
      </c>
      <c r="T1144" s="66">
        <v>0.43</v>
      </c>
      <c r="U1144" s="66" t="s">
        <v>9</v>
      </c>
      <c r="V1144" s="66">
        <v>1</v>
      </c>
      <c r="W1144" s="66" t="s">
        <v>733</v>
      </c>
    </row>
    <row r="1145" spans="1:23" x14ac:dyDescent="0.25">
      <c r="A1145" s="66" t="s">
        <v>2241</v>
      </c>
      <c r="B1145" s="66" t="s">
        <v>2242</v>
      </c>
      <c r="C1145" s="66">
        <v>59250</v>
      </c>
      <c r="D1145" s="66">
        <v>43385675</v>
      </c>
      <c r="E1145" s="66">
        <v>1858</v>
      </c>
      <c r="F1145" s="67">
        <v>43147.6589676273</v>
      </c>
      <c r="G1145" s="66" t="s">
        <v>730</v>
      </c>
      <c r="H1145" s="66" t="s">
        <v>731</v>
      </c>
      <c r="I1145" s="66">
        <v>759</v>
      </c>
      <c r="J1145" s="66" t="s">
        <v>732</v>
      </c>
      <c r="K1145" s="66">
        <v>2012</v>
      </c>
      <c r="L1145" s="66" t="s">
        <v>2242</v>
      </c>
      <c r="M1145" s="66">
        <v>3426151</v>
      </c>
      <c r="N1145" s="66" t="s">
        <v>689</v>
      </c>
      <c r="O1145" s="66" t="s">
        <v>47</v>
      </c>
      <c r="P1145" s="66" t="s">
        <v>691</v>
      </c>
      <c r="Q1145" s="66">
        <v>20802080302</v>
      </c>
      <c r="R1145" s="66" t="s">
        <v>692</v>
      </c>
      <c r="S1145" s="66" t="s">
        <v>48</v>
      </c>
      <c r="T1145" s="66">
        <v>0.22</v>
      </c>
      <c r="U1145" s="66" t="s">
        <v>9</v>
      </c>
      <c r="V1145" s="66">
        <v>1</v>
      </c>
      <c r="W1145" s="66" t="s">
        <v>733</v>
      </c>
    </row>
    <row r="1146" spans="1:23" x14ac:dyDescent="0.25">
      <c r="A1146" s="66" t="s">
        <v>2243</v>
      </c>
      <c r="B1146" s="66" t="s">
        <v>2244</v>
      </c>
      <c r="C1146" s="66">
        <v>39664</v>
      </c>
      <c r="D1146" s="66">
        <v>43387368</v>
      </c>
      <c r="E1146" s="66">
        <v>1858</v>
      </c>
      <c r="F1146" s="67">
        <v>43147.6589676273</v>
      </c>
      <c r="G1146" s="66" t="s">
        <v>730</v>
      </c>
      <c r="H1146" s="66" t="s">
        <v>731</v>
      </c>
      <c r="I1146" s="66">
        <v>759</v>
      </c>
      <c r="J1146" s="66" t="s">
        <v>732</v>
      </c>
      <c r="K1146" s="66">
        <v>2012</v>
      </c>
      <c r="L1146" s="66" t="s">
        <v>2244</v>
      </c>
      <c r="M1146" s="66">
        <v>3426150</v>
      </c>
      <c r="N1146" s="66" t="s">
        <v>689</v>
      </c>
      <c r="O1146" s="66" t="s">
        <v>47</v>
      </c>
      <c r="P1146" s="66" t="s">
        <v>691</v>
      </c>
      <c r="Q1146" s="66">
        <v>20802080302</v>
      </c>
      <c r="R1146" s="66" t="s">
        <v>692</v>
      </c>
      <c r="S1146" s="66" t="s">
        <v>48</v>
      </c>
      <c r="T1146" s="66">
        <v>0.22</v>
      </c>
      <c r="U1146" s="66" t="s">
        <v>9</v>
      </c>
      <c r="V1146" s="66">
        <v>1</v>
      </c>
      <c r="W1146" s="66" t="s">
        <v>733</v>
      </c>
    </row>
    <row r="1147" spans="1:23" x14ac:dyDescent="0.25">
      <c r="A1147" s="66" t="s">
        <v>2245</v>
      </c>
      <c r="B1147" s="66" t="s">
        <v>2246</v>
      </c>
      <c r="C1147" s="66">
        <v>60813</v>
      </c>
      <c r="D1147" s="66">
        <v>43385685</v>
      </c>
      <c r="E1147" s="66">
        <v>1858</v>
      </c>
      <c r="F1147" s="67">
        <v>43147.6589676273</v>
      </c>
      <c r="G1147" s="66" t="s">
        <v>730</v>
      </c>
      <c r="H1147" s="66" t="s">
        <v>731</v>
      </c>
      <c r="I1147" s="66">
        <v>759</v>
      </c>
      <c r="J1147" s="66" t="s">
        <v>732</v>
      </c>
      <c r="K1147" s="66">
        <v>2012</v>
      </c>
      <c r="L1147" s="66" t="s">
        <v>2246</v>
      </c>
      <c r="M1147" s="66">
        <v>3426470</v>
      </c>
      <c r="N1147" s="66" t="s">
        <v>689</v>
      </c>
      <c r="O1147" s="66" t="s">
        <v>147</v>
      </c>
      <c r="P1147" s="66" t="s">
        <v>691</v>
      </c>
      <c r="Q1147" s="66">
        <v>20802060901</v>
      </c>
      <c r="R1147" s="66" t="s">
        <v>692</v>
      </c>
      <c r="S1147" s="66" t="s">
        <v>250</v>
      </c>
      <c r="T1147" s="66">
        <v>0.8</v>
      </c>
      <c r="U1147" s="66" t="s">
        <v>9</v>
      </c>
      <c r="V1147" s="66">
        <v>1</v>
      </c>
      <c r="W1147" s="66" t="s">
        <v>733</v>
      </c>
    </row>
    <row r="1148" spans="1:23" x14ac:dyDescent="0.25">
      <c r="A1148" s="66" t="s">
        <v>2247</v>
      </c>
      <c r="B1148" s="66" t="s">
        <v>2248</v>
      </c>
      <c r="C1148" s="66">
        <v>59253</v>
      </c>
      <c r="D1148" s="66">
        <v>43385684</v>
      </c>
      <c r="E1148" s="66">
        <v>1858</v>
      </c>
      <c r="F1148" s="67">
        <v>43147.6589676273</v>
      </c>
      <c r="G1148" s="66" t="s">
        <v>730</v>
      </c>
      <c r="H1148" s="66" t="s">
        <v>731</v>
      </c>
      <c r="I1148" s="66">
        <v>759</v>
      </c>
      <c r="J1148" s="66" t="s">
        <v>732</v>
      </c>
      <c r="K1148" s="66">
        <v>2012</v>
      </c>
      <c r="L1148" s="66" t="s">
        <v>2248</v>
      </c>
      <c r="M1148" s="66">
        <v>3426469</v>
      </c>
      <c r="N1148" s="66" t="s">
        <v>689</v>
      </c>
      <c r="O1148" s="66" t="s">
        <v>147</v>
      </c>
      <c r="P1148" s="66" t="s">
        <v>691</v>
      </c>
      <c r="Q1148" s="66">
        <v>20802060901</v>
      </c>
      <c r="R1148" s="66" t="s">
        <v>692</v>
      </c>
      <c r="S1148" s="66" t="s">
        <v>250</v>
      </c>
      <c r="T1148" s="66">
        <v>0.7</v>
      </c>
      <c r="U1148" s="66" t="s">
        <v>9</v>
      </c>
      <c r="V1148" s="66">
        <v>1</v>
      </c>
      <c r="W1148" s="66" t="s">
        <v>733</v>
      </c>
    </row>
    <row r="1149" spans="1:23" x14ac:dyDescent="0.25">
      <c r="A1149" s="66" t="s">
        <v>2249</v>
      </c>
      <c r="B1149" s="66" t="s">
        <v>2250</v>
      </c>
      <c r="C1149" s="66">
        <v>41910</v>
      </c>
      <c r="D1149" s="66">
        <v>43382287</v>
      </c>
      <c r="E1149" s="66">
        <v>1858</v>
      </c>
      <c r="F1149" s="67">
        <v>43147.6589676273</v>
      </c>
      <c r="G1149" s="66" t="s">
        <v>730</v>
      </c>
      <c r="H1149" s="66" t="s">
        <v>731</v>
      </c>
      <c r="I1149" s="66">
        <v>759</v>
      </c>
      <c r="J1149" s="66" t="s">
        <v>732</v>
      </c>
      <c r="K1149" s="66">
        <v>2012</v>
      </c>
      <c r="L1149" s="66" t="s">
        <v>2250</v>
      </c>
      <c r="M1149" s="66">
        <v>3426468</v>
      </c>
      <c r="N1149" s="66" t="s">
        <v>689</v>
      </c>
      <c r="O1149" s="66" t="s">
        <v>147</v>
      </c>
      <c r="P1149" s="66" t="s">
        <v>691</v>
      </c>
      <c r="Q1149" s="66">
        <v>20802060901</v>
      </c>
      <c r="R1149" s="66" t="s">
        <v>692</v>
      </c>
      <c r="S1149" s="66" t="s">
        <v>253</v>
      </c>
      <c r="T1149" s="66">
        <v>1.6</v>
      </c>
      <c r="U1149" s="66" t="s">
        <v>9</v>
      </c>
      <c r="V1149" s="66">
        <v>1</v>
      </c>
      <c r="W1149" s="66" t="s">
        <v>733</v>
      </c>
    </row>
    <row r="1150" spans="1:23" x14ac:dyDescent="0.25">
      <c r="A1150" s="66" t="s">
        <v>2251</v>
      </c>
      <c r="B1150" s="66" t="s">
        <v>2252</v>
      </c>
      <c r="C1150" s="66">
        <v>68008</v>
      </c>
      <c r="D1150" s="66">
        <v>43391363</v>
      </c>
      <c r="E1150" s="66">
        <v>1858</v>
      </c>
      <c r="F1150" s="67">
        <v>43147.6589676273</v>
      </c>
      <c r="G1150" s="66" t="s">
        <v>730</v>
      </c>
      <c r="H1150" s="66" t="s">
        <v>731</v>
      </c>
      <c r="I1150" s="66">
        <v>759</v>
      </c>
      <c r="J1150" s="66" t="s">
        <v>732</v>
      </c>
      <c r="K1150" s="66">
        <v>2012</v>
      </c>
      <c r="L1150" s="66" t="s">
        <v>2252</v>
      </c>
      <c r="M1150" s="66">
        <v>3426166</v>
      </c>
      <c r="N1150" s="66" t="s">
        <v>689</v>
      </c>
      <c r="O1150" s="66" t="s">
        <v>46</v>
      </c>
      <c r="P1150" s="66" t="s">
        <v>691</v>
      </c>
      <c r="Q1150" s="66">
        <v>20802060901</v>
      </c>
      <c r="R1150" s="66" t="s">
        <v>692</v>
      </c>
      <c r="S1150" s="66" t="s">
        <v>26</v>
      </c>
      <c r="T1150" s="66">
        <v>0.6</v>
      </c>
      <c r="U1150" s="66" t="s">
        <v>9</v>
      </c>
      <c r="V1150" s="66">
        <v>1</v>
      </c>
      <c r="W1150" s="66" t="s">
        <v>733</v>
      </c>
    </row>
    <row r="1151" spans="1:23" x14ac:dyDescent="0.25">
      <c r="A1151" s="66" t="s">
        <v>2253</v>
      </c>
      <c r="B1151" s="66" t="s">
        <v>2254</v>
      </c>
      <c r="C1151" s="66">
        <v>59251</v>
      </c>
      <c r="D1151" s="66">
        <v>43385677</v>
      </c>
      <c r="E1151" s="66">
        <v>1858</v>
      </c>
      <c r="F1151" s="67">
        <v>43147.6589676273</v>
      </c>
      <c r="G1151" s="66" t="s">
        <v>730</v>
      </c>
      <c r="H1151" s="66" t="s">
        <v>731</v>
      </c>
      <c r="I1151" s="66">
        <v>759</v>
      </c>
      <c r="J1151" s="66" t="s">
        <v>732</v>
      </c>
      <c r="K1151" s="66">
        <v>2012</v>
      </c>
      <c r="L1151" s="66" t="s">
        <v>2254</v>
      </c>
      <c r="M1151" s="66">
        <v>3426165</v>
      </c>
      <c r="N1151" s="66" t="s">
        <v>689</v>
      </c>
      <c r="O1151" s="66" t="s">
        <v>46</v>
      </c>
      <c r="P1151" s="66" t="s">
        <v>691</v>
      </c>
      <c r="Q1151" s="66">
        <v>20802060901</v>
      </c>
      <c r="R1151" s="66" t="s">
        <v>692</v>
      </c>
      <c r="S1151" s="66" t="s">
        <v>26</v>
      </c>
      <c r="T1151" s="66">
        <v>0.3</v>
      </c>
      <c r="U1151" s="66" t="s">
        <v>9</v>
      </c>
      <c r="V1151" s="66">
        <v>1</v>
      </c>
      <c r="W1151" s="66" t="s">
        <v>733</v>
      </c>
    </row>
    <row r="1152" spans="1:23" x14ac:dyDescent="0.25">
      <c r="A1152" s="66" t="s">
        <v>2255</v>
      </c>
      <c r="B1152" s="66" t="s">
        <v>2256</v>
      </c>
      <c r="C1152" s="66">
        <v>39264</v>
      </c>
      <c r="D1152" s="66">
        <v>43382284</v>
      </c>
      <c r="E1152" s="66">
        <v>1858</v>
      </c>
      <c r="F1152" s="67">
        <v>43147.6589676273</v>
      </c>
      <c r="G1152" s="66" t="s">
        <v>730</v>
      </c>
      <c r="H1152" s="66" t="s">
        <v>731</v>
      </c>
      <c r="I1152" s="66">
        <v>759</v>
      </c>
      <c r="J1152" s="66" t="s">
        <v>732</v>
      </c>
      <c r="K1152" s="66">
        <v>2012</v>
      </c>
      <c r="L1152" s="66" t="s">
        <v>2256</v>
      </c>
      <c r="M1152" s="66">
        <v>3426162</v>
      </c>
      <c r="N1152" s="66" t="s">
        <v>689</v>
      </c>
      <c r="O1152" s="66" t="s">
        <v>167</v>
      </c>
      <c r="P1152" s="66" t="s">
        <v>691</v>
      </c>
      <c r="Q1152" s="66">
        <v>20802060901</v>
      </c>
      <c r="R1152" s="66" t="s">
        <v>692</v>
      </c>
      <c r="S1152" s="66" t="s">
        <v>26</v>
      </c>
      <c r="T1152" s="66">
        <v>2</v>
      </c>
      <c r="U1152" s="66" t="s">
        <v>9</v>
      </c>
      <c r="V1152" s="66">
        <v>1</v>
      </c>
      <c r="W1152" s="66" t="s">
        <v>733</v>
      </c>
    </row>
    <row r="1153" spans="1:23" x14ac:dyDescent="0.25">
      <c r="A1153" s="66" t="s">
        <v>2257</v>
      </c>
      <c r="B1153" s="66" t="s">
        <v>2258</v>
      </c>
      <c r="C1153" s="66">
        <v>64857</v>
      </c>
      <c r="D1153" s="66">
        <v>43391362</v>
      </c>
      <c r="E1153" s="66">
        <v>1858</v>
      </c>
      <c r="F1153" s="67">
        <v>43147.6589676273</v>
      </c>
      <c r="G1153" s="66" t="s">
        <v>730</v>
      </c>
      <c r="H1153" s="66" t="s">
        <v>731</v>
      </c>
      <c r="I1153" s="66">
        <v>759</v>
      </c>
      <c r="J1153" s="66" t="s">
        <v>732</v>
      </c>
      <c r="K1153" s="66">
        <v>2012</v>
      </c>
      <c r="L1153" s="66" t="s">
        <v>2258</v>
      </c>
      <c r="M1153" s="66">
        <v>3426161</v>
      </c>
      <c r="N1153" s="66" t="s">
        <v>689</v>
      </c>
      <c r="O1153" s="66" t="s">
        <v>167</v>
      </c>
      <c r="P1153" s="66" t="s">
        <v>691</v>
      </c>
      <c r="Q1153" s="66">
        <v>20802060901</v>
      </c>
      <c r="R1153" s="66" t="s">
        <v>692</v>
      </c>
      <c r="S1153" s="66" t="s">
        <v>26</v>
      </c>
      <c r="T1153" s="66">
        <v>1.8</v>
      </c>
      <c r="U1153" s="66" t="s">
        <v>9</v>
      </c>
      <c r="V1153" s="66">
        <v>1</v>
      </c>
      <c r="W1153" s="66" t="s">
        <v>733</v>
      </c>
    </row>
    <row r="1154" spans="1:23" x14ac:dyDescent="0.25">
      <c r="A1154" s="66" t="s">
        <v>2259</v>
      </c>
      <c r="B1154" s="66" t="s">
        <v>2260</v>
      </c>
      <c r="C1154" s="66">
        <v>42570</v>
      </c>
      <c r="D1154" s="66">
        <v>43382283</v>
      </c>
      <c r="E1154" s="66">
        <v>1858</v>
      </c>
      <c r="F1154" s="67">
        <v>43147.6589676273</v>
      </c>
      <c r="G1154" s="66" t="s">
        <v>730</v>
      </c>
      <c r="H1154" s="66" t="s">
        <v>731</v>
      </c>
      <c r="I1154" s="66">
        <v>759</v>
      </c>
      <c r="J1154" s="66" t="s">
        <v>732</v>
      </c>
      <c r="K1154" s="66">
        <v>2012</v>
      </c>
      <c r="L1154" s="66" t="s">
        <v>2260</v>
      </c>
      <c r="M1154" s="66">
        <v>3426160</v>
      </c>
      <c r="N1154" s="66" t="s">
        <v>689</v>
      </c>
      <c r="O1154" s="66" t="s">
        <v>167</v>
      </c>
      <c r="P1154" s="66" t="s">
        <v>691</v>
      </c>
      <c r="Q1154" s="66">
        <v>20802060901</v>
      </c>
      <c r="R1154" s="66" t="s">
        <v>692</v>
      </c>
      <c r="S1154" s="66" t="s">
        <v>26</v>
      </c>
      <c r="T1154" s="66">
        <v>1.5</v>
      </c>
      <c r="U1154" s="66" t="s">
        <v>9</v>
      </c>
      <c r="V1154" s="66">
        <v>1</v>
      </c>
      <c r="W1154" s="66" t="s">
        <v>733</v>
      </c>
    </row>
    <row r="1155" spans="1:23" x14ac:dyDescent="0.25">
      <c r="A1155" s="66" t="s">
        <v>2261</v>
      </c>
      <c r="B1155" s="66" t="s">
        <v>2262</v>
      </c>
      <c r="C1155" s="66">
        <v>49872</v>
      </c>
      <c r="D1155" s="66">
        <v>43388254</v>
      </c>
      <c r="E1155" s="66">
        <v>1858</v>
      </c>
      <c r="F1155" s="67">
        <v>43147.6589676273</v>
      </c>
      <c r="G1155" s="66" t="s">
        <v>730</v>
      </c>
      <c r="H1155" s="66" t="s">
        <v>731</v>
      </c>
      <c r="I1155" s="66">
        <v>759</v>
      </c>
      <c r="J1155" s="66" t="s">
        <v>732</v>
      </c>
      <c r="K1155" s="66">
        <v>2012</v>
      </c>
      <c r="L1155" s="66" t="s">
        <v>2262</v>
      </c>
      <c r="M1155" s="66">
        <v>3426159</v>
      </c>
      <c r="N1155" s="66" t="s">
        <v>689</v>
      </c>
      <c r="O1155" s="66" t="s">
        <v>167</v>
      </c>
      <c r="P1155" s="66" t="s">
        <v>691</v>
      </c>
      <c r="Q1155" s="66">
        <v>20802060901</v>
      </c>
      <c r="R1155" s="66" t="s">
        <v>692</v>
      </c>
      <c r="S1155" s="66" t="s">
        <v>26</v>
      </c>
      <c r="T1155" s="66">
        <v>1.43</v>
      </c>
      <c r="U1155" s="66" t="s">
        <v>9</v>
      </c>
      <c r="V1155" s="66">
        <v>1</v>
      </c>
      <c r="W1155" s="66" t="s">
        <v>733</v>
      </c>
    </row>
    <row r="1156" spans="1:23" x14ac:dyDescent="0.25">
      <c r="A1156" s="66" t="s">
        <v>2263</v>
      </c>
      <c r="B1156" s="66" t="s">
        <v>2264</v>
      </c>
      <c r="C1156" s="66">
        <v>38964</v>
      </c>
      <c r="D1156" s="66">
        <v>43387194</v>
      </c>
      <c r="E1156" s="66">
        <v>1858</v>
      </c>
      <c r="F1156" s="67">
        <v>43147.6589676273</v>
      </c>
      <c r="G1156" s="66" t="s">
        <v>730</v>
      </c>
      <c r="H1156" s="66" t="s">
        <v>731</v>
      </c>
      <c r="I1156" s="66">
        <v>759</v>
      </c>
      <c r="J1156" s="66" t="s">
        <v>732</v>
      </c>
      <c r="K1156" s="66">
        <v>2012</v>
      </c>
      <c r="L1156" s="66" t="s">
        <v>2264</v>
      </c>
      <c r="M1156" s="66">
        <v>3426158</v>
      </c>
      <c r="N1156" s="66" t="s">
        <v>689</v>
      </c>
      <c r="O1156" s="66" t="s">
        <v>167</v>
      </c>
      <c r="P1156" s="66" t="s">
        <v>691</v>
      </c>
      <c r="Q1156" s="66">
        <v>20802060901</v>
      </c>
      <c r="R1156" s="66" t="s">
        <v>692</v>
      </c>
      <c r="S1156" s="66" t="s">
        <v>26</v>
      </c>
      <c r="T1156" s="66">
        <v>0.9</v>
      </c>
      <c r="U1156" s="66" t="s">
        <v>9</v>
      </c>
      <c r="V1156" s="66">
        <v>1</v>
      </c>
      <c r="W1156" s="66" t="s">
        <v>733</v>
      </c>
    </row>
    <row r="1157" spans="1:23" x14ac:dyDescent="0.25">
      <c r="A1157" s="66" t="s">
        <v>2265</v>
      </c>
      <c r="B1157" s="66" t="s">
        <v>2266</v>
      </c>
      <c r="C1157" s="66">
        <v>51071</v>
      </c>
      <c r="D1157" s="66">
        <v>43388521</v>
      </c>
      <c r="E1157" s="66">
        <v>1858</v>
      </c>
      <c r="F1157" s="67">
        <v>43147.6589676273</v>
      </c>
      <c r="G1157" s="66" t="s">
        <v>730</v>
      </c>
      <c r="H1157" s="66" t="s">
        <v>731</v>
      </c>
      <c r="I1157" s="66">
        <v>759</v>
      </c>
      <c r="J1157" s="66" t="s">
        <v>732</v>
      </c>
      <c r="K1157" s="66">
        <v>2012</v>
      </c>
      <c r="L1157" s="66" t="s">
        <v>2266</v>
      </c>
      <c r="M1157" s="66">
        <v>3426686</v>
      </c>
      <c r="N1157" s="66" t="s">
        <v>689</v>
      </c>
      <c r="O1157" s="66" t="s">
        <v>203</v>
      </c>
      <c r="P1157" s="66" t="s">
        <v>691</v>
      </c>
      <c r="Q1157" s="66">
        <v>20802060901</v>
      </c>
      <c r="R1157" s="66" t="s">
        <v>692</v>
      </c>
      <c r="S1157" s="66" t="s">
        <v>366</v>
      </c>
      <c r="T1157" s="66">
        <v>0.1</v>
      </c>
      <c r="U1157" s="66" t="s">
        <v>9</v>
      </c>
      <c r="V1157" s="66">
        <v>1</v>
      </c>
      <c r="W1157" s="66" t="s">
        <v>733</v>
      </c>
    </row>
    <row r="1158" spans="1:23" x14ac:dyDescent="0.25">
      <c r="A1158" s="66" t="s">
        <v>2267</v>
      </c>
      <c r="B1158" s="66" t="s">
        <v>2268</v>
      </c>
      <c r="C1158" s="66">
        <v>65240</v>
      </c>
      <c r="D1158" s="66">
        <v>43391504</v>
      </c>
      <c r="E1158" s="66">
        <v>1858</v>
      </c>
      <c r="F1158" s="67">
        <v>43147.6589676273</v>
      </c>
      <c r="G1158" s="66" t="s">
        <v>730</v>
      </c>
      <c r="H1158" s="66" t="s">
        <v>731</v>
      </c>
      <c r="I1158" s="66">
        <v>759</v>
      </c>
      <c r="J1158" s="66" t="s">
        <v>732</v>
      </c>
      <c r="K1158" s="66">
        <v>2012</v>
      </c>
      <c r="L1158" s="66" t="s">
        <v>2268</v>
      </c>
      <c r="M1158" s="66">
        <v>3426613</v>
      </c>
      <c r="N1158" s="66" t="s">
        <v>689</v>
      </c>
      <c r="O1158" s="66" t="s">
        <v>205</v>
      </c>
      <c r="P1158" s="66" t="s">
        <v>691</v>
      </c>
      <c r="Q1158" s="66">
        <v>20802060901</v>
      </c>
      <c r="R1158" s="66" t="s">
        <v>692</v>
      </c>
      <c r="S1158" s="66" t="s">
        <v>6</v>
      </c>
      <c r="T1158" s="66">
        <v>0.2</v>
      </c>
      <c r="U1158" s="66" t="s">
        <v>9</v>
      </c>
      <c r="V1158" s="66">
        <v>1</v>
      </c>
      <c r="W1158" s="66" t="s">
        <v>733</v>
      </c>
    </row>
    <row r="1159" spans="1:23" x14ac:dyDescent="0.25">
      <c r="A1159" s="66" t="s">
        <v>2269</v>
      </c>
      <c r="B1159" s="66" t="s">
        <v>2270</v>
      </c>
      <c r="C1159" s="66">
        <v>41736</v>
      </c>
      <c r="D1159" s="66">
        <v>43382290</v>
      </c>
      <c r="E1159" s="66">
        <v>1858</v>
      </c>
      <c r="F1159" s="67">
        <v>43147.6589676273</v>
      </c>
      <c r="G1159" s="66" t="s">
        <v>730</v>
      </c>
      <c r="H1159" s="66" t="s">
        <v>731</v>
      </c>
      <c r="I1159" s="66">
        <v>759</v>
      </c>
      <c r="J1159" s="66" t="s">
        <v>732</v>
      </c>
      <c r="K1159" s="66">
        <v>2012</v>
      </c>
      <c r="L1159" s="66" t="s">
        <v>2270</v>
      </c>
      <c r="M1159" s="66">
        <v>3426513</v>
      </c>
      <c r="N1159" s="66" t="s">
        <v>689</v>
      </c>
      <c r="O1159" s="66" t="s">
        <v>231</v>
      </c>
      <c r="P1159" s="66" t="s">
        <v>691</v>
      </c>
      <c r="Q1159" s="66">
        <v>20802060802</v>
      </c>
      <c r="R1159" s="66" t="s">
        <v>692</v>
      </c>
      <c r="S1159" s="66" t="s">
        <v>379</v>
      </c>
      <c r="T1159" s="66">
        <v>1.6</v>
      </c>
      <c r="U1159" s="66" t="s">
        <v>9</v>
      </c>
      <c r="V1159" s="66">
        <v>1</v>
      </c>
      <c r="W1159" s="66" t="s">
        <v>733</v>
      </c>
    </row>
    <row r="1160" spans="1:23" x14ac:dyDescent="0.25">
      <c r="A1160" s="66" t="s">
        <v>2271</v>
      </c>
      <c r="B1160" s="66" t="s">
        <v>2272</v>
      </c>
      <c r="C1160" s="66">
        <v>67873</v>
      </c>
      <c r="D1160" s="66">
        <v>43417572</v>
      </c>
      <c r="E1160" s="66">
        <v>1858</v>
      </c>
      <c r="F1160" s="67">
        <v>43147.6589676273</v>
      </c>
      <c r="G1160" s="66" t="s">
        <v>730</v>
      </c>
      <c r="H1160" s="66" t="s">
        <v>731</v>
      </c>
      <c r="I1160" s="66">
        <v>759</v>
      </c>
      <c r="J1160" s="66" t="s">
        <v>732</v>
      </c>
      <c r="K1160" s="66">
        <v>2012</v>
      </c>
      <c r="L1160" s="66" t="s">
        <v>2272</v>
      </c>
      <c r="M1160" s="66">
        <v>3426467</v>
      </c>
      <c r="N1160" s="66" t="s">
        <v>689</v>
      </c>
      <c r="O1160" s="66" t="s">
        <v>147</v>
      </c>
      <c r="P1160" s="66" t="s">
        <v>691</v>
      </c>
      <c r="Q1160" s="66">
        <v>20700110105</v>
      </c>
      <c r="R1160" s="66" t="s">
        <v>692</v>
      </c>
      <c r="S1160" s="66" t="s">
        <v>250</v>
      </c>
      <c r="T1160" s="66">
        <v>0.2</v>
      </c>
      <c r="U1160" s="66" t="s">
        <v>9</v>
      </c>
      <c r="V1160" s="66">
        <v>1</v>
      </c>
      <c r="W1160" s="66" t="s">
        <v>733</v>
      </c>
    </row>
    <row r="1161" spans="1:23" x14ac:dyDescent="0.25">
      <c r="A1161" s="66" t="s">
        <v>2273</v>
      </c>
      <c r="B1161" s="66" t="s">
        <v>2274</v>
      </c>
      <c r="C1161" s="66">
        <v>68009</v>
      </c>
      <c r="D1161" s="66">
        <v>43391370</v>
      </c>
      <c r="E1161" s="66">
        <v>1858</v>
      </c>
      <c r="F1161" s="67">
        <v>43147.6589676273</v>
      </c>
      <c r="G1161" s="66" t="s">
        <v>730</v>
      </c>
      <c r="H1161" s="66" t="s">
        <v>731</v>
      </c>
      <c r="I1161" s="66">
        <v>759</v>
      </c>
      <c r="J1161" s="66" t="s">
        <v>732</v>
      </c>
      <c r="K1161" s="66">
        <v>2012</v>
      </c>
      <c r="L1161" s="66" t="s">
        <v>2274</v>
      </c>
      <c r="M1161" s="66">
        <v>3426466</v>
      </c>
      <c r="N1161" s="66" t="s">
        <v>689</v>
      </c>
      <c r="O1161" s="66" t="s">
        <v>147</v>
      </c>
      <c r="P1161" s="66" t="s">
        <v>691</v>
      </c>
      <c r="Q1161" s="66">
        <v>20700110105</v>
      </c>
      <c r="R1161" s="66" t="s">
        <v>692</v>
      </c>
      <c r="S1161" s="66" t="s">
        <v>250</v>
      </c>
      <c r="T1161" s="66">
        <v>0.14000000000000001</v>
      </c>
      <c r="U1161" s="66" t="s">
        <v>9</v>
      </c>
      <c r="V1161" s="66">
        <v>1</v>
      </c>
      <c r="W1161" s="66" t="s">
        <v>733</v>
      </c>
    </row>
    <row r="1162" spans="1:23" x14ac:dyDescent="0.25">
      <c r="A1162" s="66" t="s">
        <v>2275</v>
      </c>
      <c r="B1162" s="66" t="s">
        <v>2276</v>
      </c>
      <c r="C1162" s="66">
        <v>67337</v>
      </c>
      <c r="D1162" s="66">
        <v>43417571</v>
      </c>
      <c r="E1162" s="66">
        <v>1858</v>
      </c>
      <c r="F1162" s="67">
        <v>43147.6589676273</v>
      </c>
      <c r="G1162" s="66" t="s">
        <v>730</v>
      </c>
      <c r="H1162" s="66" t="s">
        <v>731</v>
      </c>
      <c r="I1162" s="66">
        <v>759</v>
      </c>
      <c r="J1162" s="66" t="s">
        <v>732</v>
      </c>
      <c r="K1162" s="66">
        <v>2012</v>
      </c>
      <c r="L1162" s="66" t="s">
        <v>2276</v>
      </c>
      <c r="M1162" s="66">
        <v>3426465</v>
      </c>
      <c r="N1162" s="66" t="s">
        <v>689</v>
      </c>
      <c r="O1162" s="66" t="s">
        <v>147</v>
      </c>
      <c r="P1162" s="66" t="s">
        <v>691</v>
      </c>
      <c r="Q1162" s="66">
        <v>20700110105</v>
      </c>
      <c r="R1162" s="66" t="s">
        <v>692</v>
      </c>
      <c r="S1162" s="66" t="s">
        <v>253</v>
      </c>
      <c r="T1162" s="66">
        <v>3.2</v>
      </c>
      <c r="U1162" s="66" t="s">
        <v>9</v>
      </c>
      <c r="V1162" s="66">
        <v>1</v>
      </c>
      <c r="W1162" s="66" t="s">
        <v>733</v>
      </c>
    </row>
    <row r="1163" spans="1:23" x14ac:dyDescent="0.25">
      <c r="A1163" s="66" t="s">
        <v>2277</v>
      </c>
      <c r="B1163" s="66" t="s">
        <v>2278</v>
      </c>
      <c r="C1163" s="66">
        <v>60630</v>
      </c>
      <c r="D1163" s="66">
        <v>43385683</v>
      </c>
      <c r="E1163" s="66">
        <v>1858</v>
      </c>
      <c r="F1163" s="67">
        <v>43147.6589676273</v>
      </c>
      <c r="G1163" s="66" t="s">
        <v>730</v>
      </c>
      <c r="H1163" s="66" t="s">
        <v>731</v>
      </c>
      <c r="I1163" s="66">
        <v>759</v>
      </c>
      <c r="J1163" s="66" t="s">
        <v>732</v>
      </c>
      <c r="K1163" s="66">
        <v>2012</v>
      </c>
      <c r="L1163" s="66" t="s">
        <v>2278</v>
      </c>
      <c r="M1163" s="66">
        <v>3426464</v>
      </c>
      <c r="N1163" s="66" t="s">
        <v>689</v>
      </c>
      <c r="O1163" s="66" t="s">
        <v>147</v>
      </c>
      <c r="P1163" s="66" t="s">
        <v>691</v>
      </c>
      <c r="Q1163" s="66">
        <v>20700110105</v>
      </c>
      <c r="R1163" s="66" t="s">
        <v>692</v>
      </c>
      <c r="S1163" s="66" t="s">
        <v>253</v>
      </c>
      <c r="T1163" s="66">
        <v>1.1000000000000001</v>
      </c>
      <c r="U1163" s="66" t="s">
        <v>9</v>
      </c>
      <c r="V1163" s="66">
        <v>1</v>
      </c>
      <c r="W1163" s="66" t="s">
        <v>733</v>
      </c>
    </row>
    <row r="1164" spans="1:23" x14ac:dyDescent="0.25">
      <c r="A1164" s="66" t="s">
        <v>2279</v>
      </c>
      <c r="B1164" s="66" t="s">
        <v>2280</v>
      </c>
      <c r="C1164" s="66">
        <v>60629</v>
      </c>
      <c r="D1164" s="66">
        <v>43385682</v>
      </c>
      <c r="E1164" s="66">
        <v>1858</v>
      </c>
      <c r="F1164" s="67">
        <v>43147.6589676273</v>
      </c>
      <c r="G1164" s="66" t="s">
        <v>730</v>
      </c>
      <c r="H1164" s="66" t="s">
        <v>731</v>
      </c>
      <c r="I1164" s="66">
        <v>759</v>
      </c>
      <c r="J1164" s="66" t="s">
        <v>732</v>
      </c>
      <c r="K1164" s="66">
        <v>2012</v>
      </c>
      <c r="L1164" s="66" t="s">
        <v>2280</v>
      </c>
      <c r="M1164" s="66">
        <v>3426463</v>
      </c>
      <c r="N1164" s="66" t="s">
        <v>689</v>
      </c>
      <c r="O1164" s="66" t="s">
        <v>147</v>
      </c>
      <c r="P1164" s="66" t="s">
        <v>691</v>
      </c>
      <c r="Q1164" s="66">
        <v>20700110105</v>
      </c>
      <c r="R1164" s="66" t="s">
        <v>692</v>
      </c>
      <c r="S1164" s="66" t="s">
        <v>253</v>
      </c>
      <c r="T1164" s="66">
        <v>1</v>
      </c>
      <c r="U1164" s="66" t="s">
        <v>9</v>
      </c>
      <c r="V1164" s="66">
        <v>1</v>
      </c>
      <c r="W1164" s="66" t="s">
        <v>733</v>
      </c>
    </row>
    <row r="1165" spans="1:23" x14ac:dyDescent="0.25">
      <c r="A1165" s="66" t="s">
        <v>2281</v>
      </c>
      <c r="B1165" s="66" t="s">
        <v>2282</v>
      </c>
      <c r="C1165" s="66">
        <v>67209</v>
      </c>
      <c r="D1165" s="66">
        <v>43391369</v>
      </c>
      <c r="E1165" s="66">
        <v>1858</v>
      </c>
      <c r="F1165" s="67">
        <v>43147.6589676273</v>
      </c>
      <c r="G1165" s="66" t="s">
        <v>730</v>
      </c>
      <c r="H1165" s="66" t="s">
        <v>731</v>
      </c>
      <c r="I1165" s="66">
        <v>759</v>
      </c>
      <c r="J1165" s="66" t="s">
        <v>732</v>
      </c>
      <c r="K1165" s="66">
        <v>2012</v>
      </c>
      <c r="L1165" s="66" t="s">
        <v>2282</v>
      </c>
      <c r="M1165" s="66">
        <v>3426462</v>
      </c>
      <c r="N1165" s="66" t="s">
        <v>689</v>
      </c>
      <c r="O1165" s="66" t="s">
        <v>147</v>
      </c>
      <c r="P1165" s="66" t="s">
        <v>691</v>
      </c>
      <c r="Q1165" s="66">
        <v>20700110105</v>
      </c>
      <c r="R1165" s="66" t="s">
        <v>692</v>
      </c>
      <c r="S1165" s="66" t="s">
        <v>253</v>
      </c>
      <c r="T1165" s="66">
        <v>0.6</v>
      </c>
      <c r="U1165" s="66" t="s">
        <v>9</v>
      </c>
      <c r="V1165" s="66">
        <v>1</v>
      </c>
      <c r="W1165" s="66" t="s">
        <v>733</v>
      </c>
    </row>
    <row r="1166" spans="1:23" x14ac:dyDescent="0.25">
      <c r="A1166" s="66" t="s">
        <v>2283</v>
      </c>
      <c r="B1166" s="66" t="s">
        <v>2284</v>
      </c>
      <c r="C1166" s="66">
        <v>60827</v>
      </c>
      <c r="D1166" s="66">
        <v>43385680</v>
      </c>
      <c r="E1166" s="66">
        <v>1858</v>
      </c>
      <c r="F1166" s="67">
        <v>43147.6589676273</v>
      </c>
      <c r="G1166" s="66" t="s">
        <v>730</v>
      </c>
      <c r="H1166" s="66" t="s">
        <v>731</v>
      </c>
      <c r="I1166" s="66">
        <v>759</v>
      </c>
      <c r="J1166" s="66" t="s">
        <v>732</v>
      </c>
      <c r="K1166" s="66">
        <v>2012</v>
      </c>
      <c r="L1166" s="66" t="s">
        <v>2284</v>
      </c>
      <c r="M1166" s="66">
        <v>3426460</v>
      </c>
      <c r="N1166" s="66" t="s">
        <v>689</v>
      </c>
      <c r="O1166" s="66" t="s">
        <v>147</v>
      </c>
      <c r="P1166" s="66" t="s">
        <v>691</v>
      </c>
      <c r="Q1166" s="66">
        <v>20700110105</v>
      </c>
      <c r="R1166" s="66" t="s">
        <v>692</v>
      </c>
      <c r="S1166" s="66" t="s">
        <v>253</v>
      </c>
      <c r="T1166" s="66">
        <v>0.5</v>
      </c>
      <c r="U1166" s="66" t="s">
        <v>9</v>
      </c>
      <c r="V1166" s="66">
        <v>1</v>
      </c>
      <c r="W1166" s="66" t="s">
        <v>733</v>
      </c>
    </row>
    <row r="1167" spans="1:23" x14ac:dyDescent="0.25">
      <c r="A1167" s="66" t="s">
        <v>2285</v>
      </c>
      <c r="B1167" s="66" t="s">
        <v>2286</v>
      </c>
      <c r="C1167" s="66">
        <v>41909</v>
      </c>
      <c r="D1167" s="66">
        <v>43382286</v>
      </c>
      <c r="E1167" s="66">
        <v>1858</v>
      </c>
      <c r="F1167" s="67">
        <v>43147.6589676273</v>
      </c>
      <c r="G1167" s="66" t="s">
        <v>730</v>
      </c>
      <c r="H1167" s="66" t="s">
        <v>731</v>
      </c>
      <c r="I1167" s="66">
        <v>759</v>
      </c>
      <c r="J1167" s="66" t="s">
        <v>732</v>
      </c>
      <c r="K1167" s="66">
        <v>2012</v>
      </c>
      <c r="L1167" s="66" t="s">
        <v>2286</v>
      </c>
      <c r="M1167" s="66">
        <v>3426459</v>
      </c>
      <c r="N1167" s="66" t="s">
        <v>689</v>
      </c>
      <c r="O1167" s="66" t="s">
        <v>147</v>
      </c>
      <c r="P1167" s="66" t="s">
        <v>691</v>
      </c>
      <c r="Q1167" s="66">
        <v>20700110106</v>
      </c>
      <c r="R1167" s="66" t="s">
        <v>692</v>
      </c>
      <c r="S1167" s="66" t="s">
        <v>253</v>
      </c>
      <c r="T1167" s="66">
        <v>0.4</v>
      </c>
      <c r="U1167" s="66" t="s">
        <v>9</v>
      </c>
      <c r="V1167" s="66">
        <v>1</v>
      </c>
      <c r="W1167" s="66" t="s">
        <v>733</v>
      </c>
    </row>
    <row r="1168" spans="1:23" x14ac:dyDescent="0.25">
      <c r="A1168" s="66" t="s">
        <v>2287</v>
      </c>
      <c r="B1168" s="66" t="s">
        <v>2288</v>
      </c>
      <c r="C1168" s="66">
        <v>59252</v>
      </c>
      <c r="D1168" s="66">
        <v>43385679</v>
      </c>
      <c r="E1168" s="66">
        <v>1858</v>
      </c>
      <c r="F1168" s="67">
        <v>43147.6589676273</v>
      </c>
      <c r="G1168" s="66" t="s">
        <v>730</v>
      </c>
      <c r="H1168" s="66" t="s">
        <v>731</v>
      </c>
      <c r="I1168" s="66">
        <v>759</v>
      </c>
      <c r="J1168" s="66" t="s">
        <v>732</v>
      </c>
      <c r="K1168" s="66">
        <v>2012</v>
      </c>
      <c r="L1168" s="66" t="s">
        <v>2288</v>
      </c>
      <c r="M1168" s="66">
        <v>3426458</v>
      </c>
      <c r="N1168" s="66" t="s">
        <v>689</v>
      </c>
      <c r="O1168" s="66" t="s">
        <v>147</v>
      </c>
      <c r="P1168" s="66" t="s">
        <v>691</v>
      </c>
      <c r="Q1168" s="66">
        <v>20700110105</v>
      </c>
      <c r="R1168" s="66" t="s">
        <v>692</v>
      </c>
      <c r="S1168" s="66" t="s">
        <v>253</v>
      </c>
      <c r="T1168" s="66">
        <v>0.32</v>
      </c>
      <c r="U1168" s="66" t="s">
        <v>9</v>
      </c>
      <c r="V1168" s="66">
        <v>1</v>
      </c>
      <c r="W1168" s="66" t="s">
        <v>733</v>
      </c>
    </row>
    <row r="1169" spans="1:23" x14ac:dyDescent="0.25">
      <c r="A1169" s="66" t="s">
        <v>2289</v>
      </c>
      <c r="B1169" s="66" t="s">
        <v>2290</v>
      </c>
      <c r="C1169" s="66">
        <v>41826</v>
      </c>
      <c r="D1169" s="66">
        <v>43387195</v>
      </c>
      <c r="E1169" s="66">
        <v>1858</v>
      </c>
      <c r="F1169" s="67">
        <v>43147.6589676273</v>
      </c>
      <c r="G1169" s="66" t="s">
        <v>730</v>
      </c>
      <c r="H1169" s="66" t="s">
        <v>731</v>
      </c>
      <c r="I1169" s="66">
        <v>759</v>
      </c>
      <c r="J1169" s="66" t="s">
        <v>732</v>
      </c>
      <c r="K1169" s="66">
        <v>2012</v>
      </c>
      <c r="L1169" s="66" t="s">
        <v>2290</v>
      </c>
      <c r="M1169" s="66">
        <v>3426457</v>
      </c>
      <c r="N1169" s="66" t="s">
        <v>689</v>
      </c>
      <c r="O1169" s="66" t="s">
        <v>147</v>
      </c>
      <c r="P1169" s="66" t="s">
        <v>691</v>
      </c>
      <c r="Q1169" s="66">
        <v>20700110105</v>
      </c>
      <c r="R1169" s="66" t="s">
        <v>692</v>
      </c>
      <c r="S1169" s="66" t="s">
        <v>253</v>
      </c>
      <c r="T1169" s="66">
        <v>0.3</v>
      </c>
      <c r="U1169" s="66" t="s">
        <v>9</v>
      </c>
      <c r="V1169" s="66">
        <v>1</v>
      </c>
      <c r="W1169" s="66" t="s">
        <v>733</v>
      </c>
    </row>
    <row r="1170" spans="1:23" x14ac:dyDescent="0.25">
      <c r="A1170" s="66" t="s">
        <v>2291</v>
      </c>
      <c r="B1170" s="66" t="s">
        <v>2292</v>
      </c>
      <c r="C1170" s="66">
        <v>65517</v>
      </c>
      <c r="D1170" s="66">
        <v>43391368</v>
      </c>
      <c r="E1170" s="66">
        <v>1858</v>
      </c>
      <c r="F1170" s="67">
        <v>43147.6589676273</v>
      </c>
      <c r="G1170" s="66" t="s">
        <v>730</v>
      </c>
      <c r="H1170" s="66" t="s">
        <v>731</v>
      </c>
      <c r="I1170" s="66">
        <v>759</v>
      </c>
      <c r="J1170" s="66" t="s">
        <v>732</v>
      </c>
      <c r="K1170" s="66">
        <v>2012</v>
      </c>
      <c r="L1170" s="66" t="s">
        <v>2292</v>
      </c>
      <c r="M1170" s="66">
        <v>3426456</v>
      </c>
      <c r="N1170" s="66" t="s">
        <v>689</v>
      </c>
      <c r="O1170" s="66" t="s">
        <v>147</v>
      </c>
      <c r="P1170" s="66" t="s">
        <v>691</v>
      </c>
      <c r="Q1170" s="66">
        <v>20700110105</v>
      </c>
      <c r="R1170" s="66" t="s">
        <v>692</v>
      </c>
      <c r="S1170" s="66" t="s">
        <v>253</v>
      </c>
      <c r="T1170" s="66">
        <v>0.24</v>
      </c>
      <c r="U1170" s="66" t="s">
        <v>9</v>
      </c>
      <c r="V1170" s="66">
        <v>1</v>
      </c>
      <c r="W1170" s="66" t="s">
        <v>733</v>
      </c>
    </row>
    <row r="1171" spans="1:23" x14ac:dyDescent="0.25">
      <c r="A1171" s="66" t="s">
        <v>2293</v>
      </c>
      <c r="B1171" s="66" t="s">
        <v>2294</v>
      </c>
      <c r="C1171" s="66">
        <v>66234</v>
      </c>
      <c r="D1171" s="66">
        <v>43391367</v>
      </c>
      <c r="E1171" s="66">
        <v>1858</v>
      </c>
      <c r="F1171" s="67">
        <v>43147.6589676273</v>
      </c>
      <c r="G1171" s="66" t="s">
        <v>730</v>
      </c>
      <c r="H1171" s="66" t="s">
        <v>731</v>
      </c>
      <c r="I1171" s="66">
        <v>759</v>
      </c>
      <c r="J1171" s="66" t="s">
        <v>732</v>
      </c>
      <c r="K1171" s="66">
        <v>2012</v>
      </c>
      <c r="L1171" s="66" t="s">
        <v>2294</v>
      </c>
      <c r="M1171" s="66">
        <v>3426455</v>
      </c>
      <c r="N1171" s="66" t="s">
        <v>689</v>
      </c>
      <c r="O1171" s="66" t="s">
        <v>147</v>
      </c>
      <c r="P1171" s="66" t="s">
        <v>691</v>
      </c>
      <c r="Q1171" s="66">
        <v>20700110105</v>
      </c>
      <c r="R1171" s="66" t="s">
        <v>692</v>
      </c>
      <c r="S1171" s="66" t="s">
        <v>253</v>
      </c>
      <c r="T1171" s="66">
        <v>0.23</v>
      </c>
      <c r="U1171" s="66" t="s">
        <v>9</v>
      </c>
      <c r="V1171" s="66">
        <v>1</v>
      </c>
      <c r="W1171" s="66" t="s">
        <v>733</v>
      </c>
    </row>
    <row r="1172" spans="1:23" x14ac:dyDescent="0.25">
      <c r="A1172" s="66" t="s">
        <v>2295</v>
      </c>
      <c r="B1172" s="66" t="s">
        <v>2296</v>
      </c>
      <c r="C1172" s="66">
        <v>41825</v>
      </c>
      <c r="D1172" s="66">
        <v>43387193</v>
      </c>
      <c r="E1172" s="66">
        <v>1858</v>
      </c>
      <c r="F1172" s="67">
        <v>43147.6589676273</v>
      </c>
      <c r="G1172" s="66" t="s">
        <v>730</v>
      </c>
      <c r="H1172" s="66" t="s">
        <v>731</v>
      </c>
      <c r="I1172" s="66">
        <v>759</v>
      </c>
      <c r="J1172" s="66" t="s">
        <v>732</v>
      </c>
      <c r="K1172" s="66">
        <v>2012</v>
      </c>
      <c r="L1172" s="66" t="s">
        <v>2296</v>
      </c>
      <c r="M1172" s="66">
        <v>3426157</v>
      </c>
      <c r="N1172" s="66" t="s">
        <v>689</v>
      </c>
      <c r="O1172" s="66" t="s">
        <v>167</v>
      </c>
      <c r="P1172" s="66" t="s">
        <v>691</v>
      </c>
      <c r="Q1172" s="66">
        <v>20700110105</v>
      </c>
      <c r="R1172" s="66" t="s">
        <v>692</v>
      </c>
      <c r="S1172" s="66" t="s">
        <v>26</v>
      </c>
      <c r="T1172" s="66">
        <v>5</v>
      </c>
      <c r="U1172" s="66" t="s">
        <v>9</v>
      </c>
      <c r="V1172" s="66">
        <v>1</v>
      </c>
      <c r="W1172" s="66" t="s">
        <v>733</v>
      </c>
    </row>
    <row r="1173" spans="1:23" x14ac:dyDescent="0.25">
      <c r="A1173" s="66" t="s">
        <v>2297</v>
      </c>
      <c r="B1173" s="66" t="s">
        <v>2298</v>
      </c>
      <c r="C1173" s="66">
        <v>42569</v>
      </c>
      <c r="D1173" s="66">
        <v>43382282</v>
      </c>
      <c r="E1173" s="66">
        <v>1858</v>
      </c>
      <c r="F1173" s="67">
        <v>43147.6589676273</v>
      </c>
      <c r="G1173" s="66" t="s">
        <v>730</v>
      </c>
      <c r="H1173" s="66" t="s">
        <v>731</v>
      </c>
      <c r="I1173" s="66">
        <v>759</v>
      </c>
      <c r="J1173" s="66" t="s">
        <v>732</v>
      </c>
      <c r="K1173" s="66">
        <v>2012</v>
      </c>
      <c r="L1173" s="66" t="s">
        <v>2298</v>
      </c>
      <c r="M1173" s="66">
        <v>3426156</v>
      </c>
      <c r="N1173" s="66" t="s">
        <v>689</v>
      </c>
      <c r="O1173" s="66" t="s">
        <v>167</v>
      </c>
      <c r="P1173" s="66" t="s">
        <v>691</v>
      </c>
      <c r="Q1173" s="66">
        <v>20700110201</v>
      </c>
      <c r="R1173" s="66" t="s">
        <v>692</v>
      </c>
      <c r="S1173" s="66" t="s">
        <v>26</v>
      </c>
      <c r="T1173" s="66">
        <v>4.4000000000000004</v>
      </c>
      <c r="U1173" s="66" t="s">
        <v>9</v>
      </c>
      <c r="V1173" s="66">
        <v>1</v>
      </c>
      <c r="W1173" s="66" t="s">
        <v>733</v>
      </c>
    </row>
    <row r="1174" spans="1:23" x14ac:dyDescent="0.25">
      <c r="A1174" s="66" t="s">
        <v>2299</v>
      </c>
      <c r="B1174" s="66" t="s">
        <v>2300</v>
      </c>
      <c r="C1174" s="66">
        <v>41945</v>
      </c>
      <c r="D1174" s="66">
        <v>43382281</v>
      </c>
      <c r="E1174" s="66">
        <v>1858</v>
      </c>
      <c r="F1174" s="67">
        <v>43147.6589676273</v>
      </c>
      <c r="G1174" s="66" t="s">
        <v>730</v>
      </c>
      <c r="H1174" s="66" t="s">
        <v>731</v>
      </c>
      <c r="I1174" s="66">
        <v>759</v>
      </c>
      <c r="J1174" s="66" t="s">
        <v>732</v>
      </c>
      <c r="K1174" s="66">
        <v>2012</v>
      </c>
      <c r="L1174" s="66" t="s">
        <v>2300</v>
      </c>
      <c r="M1174" s="66">
        <v>3426155</v>
      </c>
      <c r="N1174" s="66" t="s">
        <v>689</v>
      </c>
      <c r="O1174" s="66" t="s">
        <v>167</v>
      </c>
      <c r="P1174" s="66" t="s">
        <v>691</v>
      </c>
      <c r="Q1174" s="66">
        <v>20700110201</v>
      </c>
      <c r="R1174" s="66" t="s">
        <v>692</v>
      </c>
      <c r="S1174" s="66" t="s">
        <v>26</v>
      </c>
      <c r="T1174" s="66">
        <v>0.3</v>
      </c>
      <c r="U1174" s="66" t="s">
        <v>9</v>
      </c>
      <c r="V1174" s="66">
        <v>1</v>
      </c>
      <c r="W1174" s="66" t="s">
        <v>733</v>
      </c>
    </row>
    <row r="1175" spans="1:23" x14ac:dyDescent="0.25">
      <c r="A1175" s="66" t="s">
        <v>2301</v>
      </c>
      <c r="B1175" s="66" t="s">
        <v>2302</v>
      </c>
      <c r="C1175" s="66">
        <v>60898</v>
      </c>
      <c r="D1175" s="66">
        <v>43385869</v>
      </c>
      <c r="E1175" s="66">
        <v>1858</v>
      </c>
      <c r="F1175" s="67">
        <v>43147.6589676273</v>
      </c>
      <c r="G1175" s="66" t="s">
        <v>730</v>
      </c>
      <c r="H1175" s="66" t="s">
        <v>731</v>
      </c>
      <c r="I1175" s="66">
        <v>759</v>
      </c>
      <c r="J1175" s="66" t="s">
        <v>732</v>
      </c>
      <c r="K1175" s="66">
        <v>2012</v>
      </c>
      <c r="L1175" s="66" t="s">
        <v>2302</v>
      </c>
      <c r="M1175" s="66">
        <v>3426685</v>
      </c>
      <c r="N1175" s="66" t="s">
        <v>689</v>
      </c>
      <c r="O1175" s="66" t="s">
        <v>203</v>
      </c>
      <c r="P1175" s="66" t="s">
        <v>691</v>
      </c>
      <c r="Q1175" s="66">
        <v>20700110105</v>
      </c>
      <c r="R1175" s="66" t="s">
        <v>692</v>
      </c>
      <c r="S1175" s="66" t="s">
        <v>366</v>
      </c>
      <c r="T1175" s="66">
        <v>1.4</v>
      </c>
      <c r="U1175" s="66" t="s">
        <v>9</v>
      </c>
      <c r="V1175" s="66">
        <v>1</v>
      </c>
      <c r="W1175" s="66" t="s">
        <v>733</v>
      </c>
    </row>
    <row r="1176" spans="1:23" x14ac:dyDescent="0.25">
      <c r="A1176" s="66" t="s">
        <v>2303</v>
      </c>
      <c r="B1176" s="66" t="s">
        <v>2304</v>
      </c>
      <c r="C1176" s="66">
        <v>39350</v>
      </c>
      <c r="D1176" s="66">
        <v>43387378</v>
      </c>
      <c r="E1176" s="66">
        <v>1858</v>
      </c>
      <c r="F1176" s="67">
        <v>43147.6589676273</v>
      </c>
      <c r="G1176" s="66" t="s">
        <v>730</v>
      </c>
      <c r="H1176" s="66" t="s">
        <v>731</v>
      </c>
      <c r="I1176" s="66">
        <v>759</v>
      </c>
      <c r="J1176" s="66" t="s">
        <v>732</v>
      </c>
      <c r="K1176" s="66">
        <v>2012</v>
      </c>
      <c r="L1176" s="66" t="s">
        <v>2304</v>
      </c>
      <c r="M1176" s="66">
        <v>3426512</v>
      </c>
      <c r="N1176" s="66" t="s">
        <v>689</v>
      </c>
      <c r="O1176" s="66" t="s">
        <v>231</v>
      </c>
      <c r="P1176" s="66" t="s">
        <v>691</v>
      </c>
      <c r="Q1176" s="66">
        <v>20700110201</v>
      </c>
      <c r="R1176" s="66" t="s">
        <v>692</v>
      </c>
      <c r="S1176" s="66" t="s">
        <v>379</v>
      </c>
      <c r="T1176" s="66">
        <v>1.23</v>
      </c>
      <c r="U1176" s="66" t="s">
        <v>9</v>
      </c>
      <c r="V1176" s="66">
        <v>1</v>
      </c>
      <c r="W1176" s="66" t="s">
        <v>733</v>
      </c>
    </row>
    <row r="1177" spans="1:23" x14ac:dyDescent="0.25">
      <c r="A1177" s="66" t="s">
        <v>2305</v>
      </c>
      <c r="B1177" s="66" t="s">
        <v>2306</v>
      </c>
      <c r="C1177" s="66">
        <v>42157</v>
      </c>
      <c r="D1177" s="66">
        <v>43387377</v>
      </c>
      <c r="E1177" s="66">
        <v>1858</v>
      </c>
      <c r="F1177" s="67">
        <v>43147.6589676273</v>
      </c>
      <c r="G1177" s="66" t="s">
        <v>730</v>
      </c>
      <c r="H1177" s="66" t="s">
        <v>731</v>
      </c>
      <c r="I1177" s="66">
        <v>759</v>
      </c>
      <c r="J1177" s="66" t="s">
        <v>732</v>
      </c>
      <c r="K1177" s="66">
        <v>2012</v>
      </c>
      <c r="L1177" s="66" t="s">
        <v>2306</v>
      </c>
      <c r="M1177" s="66">
        <v>3426511</v>
      </c>
      <c r="N1177" s="66" t="s">
        <v>689</v>
      </c>
      <c r="O1177" s="66" t="s">
        <v>231</v>
      </c>
      <c r="P1177" s="66" t="s">
        <v>691</v>
      </c>
      <c r="Q1177" s="66">
        <v>20700110201</v>
      </c>
      <c r="R1177" s="66" t="s">
        <v>692</v>
      </c>
      <c r="S1177" s="66" t="s">
        <v>379</v>
      </c>
      <c r="T1177" s="66">
        <v>1</v>
      </c>
      <c r="U1177" s="66" t="s">
        <v>9</v>
      </c>
      <c r="V1177" s="66">
        <v>1</v>
      </c>
      <c r="W1177" s="66" t="s">
        <v>733</v>
      </c>
    </row>
    <row r="1178" spans="1:23" x14ac:dyDescent="0.25">
      <c r="A1178" s="66" t="s">
        <v>2307</v>
      </c>
      <c r="B1178" s="66" t="s">
        <v>2308</v>
      </c>
      <c r="C1178" s="66">
        <v>65991</v>
      </c>
      <c r="D1178" s="66">
        <v>43391495</v>
      </c>
      <c r="E1178" s="66">
        <v>1858</v>
      </c>
      <c r="F1178" s="67">
        <v>43147.6589676273</v>
      </c>
      <c r="G1178" s="66" t="s">
        <v>730</v>
      </c>
      <c r="H1178" s="66" t="s">
        <v>731</v>
      </c>
      <c r="I1178" s="66">
        <v>759</v>
      </c>
      <c r="J1178" s="66" t="s">
        <v>732</v>
      </c>
      <c r="K1178" s="66">
        <v>2012</v>
      </c>
      <c r="L1178" s="66" t="s">
        <v>2308</v>
      </c>
      <c r="M1178" s="66">
        <v>3426510</v>
      </c>
      <c r="N1178" s="66" t="s">
        <v>689</v>
      </c>
      <c r="O1178" s="66" t="s">
        <v>231</v>
      </c>
      <c r="P1178" s="66" t="s">
        <v>691</v>
      </c>
      <c r="Q1178" s="66">
        <v>20700110201</v>
      </c>
      <c r="R1178" s="66" t="s">
        <v>692</v>
      </c>
      <c r="S1178" s="66" t="s">
        <v>379</v>
      </c>
      <c r="T1178" s="66">
        <v>6.8</v>
      </c>
      <c r="U1178" s="66" t="s">
        <v>9</v>
      </c>
      <c r="V1178" s="66">
        <v>1</v>
      </c>
      <c r="W1178" s="66" t="s">
        <v>733</v>
      </c>
    </row>
    <row r="1179" spans="1:23" x14ac:dyDescent="0.25">
      <c r="A1179" s="66" t="s">
        <v>2309</v>
      </c>
      <c r="B1179" s="66" t="s">
        <v>2310</v>
      </c>
      <c r="C1179" s="66">
        <v>57473</v>
      </c>
      <c r="D1179" s="66">
        <v>43384310</v>
      </c>
      <c r="E1179" s="66">
        <v>1858</v>
      </c>
      <c r="F1179" s="67">
        <v>43147.6589676273</v>
      </c>
      <c r="G1179" s="66" t="s">
        <v>730</v>
      </c>
      <c r="H1179" s="66" t="s">
        <v>731</v>
      </c>
      <c r="I1179" s="66">
        <v>759</v>
      </c>
      <c r="J1179" s="66" t="s">
        <v>732</v>
      </c>
      <c r="K1179" s="66">
        <v>2012</v>
      </c>
      <c r="L1179" s="66" t="s">
        <v>2310</v>
      </c>
      <c r="M1179" s="66">
        <v>3426509</v>
      </c>
      <c r="N1179" s="66" t="s">
        <v>689</v>
      </c>
      <c r="O1179" s="66" t="s">
        <v>231</v>
      </c>
      <c r="P1179" s="66" t="s">
        <v>691</v>
      </c>
      <c r="Q1179" s="66">
        <v>20700110201</v>
      </c>
      <c r="R1179" s="66" t="s">
        <v>692</v>
      </c>
      <c r="S1179" s="66" t="s">
        <v>379</v>
      </c>
      <c r="T1179" s="66">
        <v>4.3</v>
      </c>
      <c r="U1179" s="66" t="s">
        <v>9</v>
      </c>
      <c r="V1179" s="66">
        <v>1</v>
      </c>
      <c r="W1179" s="66" t="s">
        <v>733</v>
      </c>
    </row>
    <row r="1180" spans="1:23" x14ac:dyDescent="0.25">
      <c r="A1180" s="66" t="s">
        <v>2311</v>
      </c>
      <c r="B1180" s="66" t="s">
        <v>2312</v>
      </c>
      <c r="C1180" s="66">
        <v>59255</v>
      </c>
      <c r="D1180" s="66">
        <v>43385690</v>
      </c>
      <c r="E1180" s="66">
        <v>1858</v>
      </c>
      <c r="F1180" s="67">
        <v>43147.6589676273</v>
      </c>
      <c r="G1180" s="66" t="s">
        <v>730</v>
      </c>
      <c r="H1180" s="66" t="s">
        <v>731</v>
      </c>
      <c r="I1180" s="66">
        <v>759</v>
      </c>
      <c r="J1180" s="66" t="s">
        <v>732</v>
      </c>
      <c r="K1180" s="66">
        <v>2012</v>
      </c>
      <c r="L1180" s="66" t="s">
        <v>2312</v>
      </c>
      <c r="M1180" s="66">
        <v>3426508</v>
      </c>
      <c r="N1180" s="66" t="s">
        <v>689</v>
      </c>
      <c r="O1180" s="66" t="s">
        <v>231</v>
      </c>
      <c r="P1180" s="66" t="s">
        <v>691</v>
      </c>
      <c r="Q1180" s="66">
        <v>20700110105</v>
      </c>
      <c r="R1180" s="66" t="s">
        <v>692</v>
      </c>
      <c r="S1180" s="66" t="s">
        <v>379</v>
      </c>
      <c r="T1180" s="66">
        <v>3.7</v>
      </c>
      <c r="U1180" s="66" t="s">
        <v>9</v>
      </c>
      <c r="V1180" s="66">
        <v>1</v>
      </c>
      <c r="W1180" s="66" t="s">
        <v>733</v>
      </c>
    </row>
    <row r="1181" spans="1:23" x14ac:dyDescent="0.25">
      <c r="A1181" s="66" t="s">
        <v>2313</v>
      </c>
      <c r="B1181" s="66" t="s">
        <v>2314</v>
      </c>
      <c r="C1181" s="66">
        <v>65556</v>
      </c>
      <c r="D1181" s="66">
        <v>43391494</v>
      </c>
      <c r="E1181" s="66">
        <v>1858</v>
      </c>
      <c r="F1181" s="67">
        <v>43147.6589676273</v>
      </c>
      <c r="G1181" s="66" t="s">
        <v>730</v>
      </c>
      <c r="H1181" s="66" t="s">
        <v>731</v>
      </c>
      <c r="I1181" s="66">
        <v>759</v>
      </c>
      <c r="J1181" s="66" t="s">
        <v>732</v>
      </c>
      <c r="K1181" s="66">
        <v>2012</v>
      </c>
      <c r="L1181" s="66" t="s">
        <v>2314</v>
      </c>
      <c r="M1181" s="66">
        <v>3426507</v>
      </c>
      <c r="N1181" s="66" t="s">
        <v>689</v>
      </c>
      <c r="O1181" s="66" t="s">
        <v>231</v>
      </c>
      <c r="P1181" s="66" t="s">
        <v>691</v>
      </c>
      <c r="Q1181" s="66">
        <v>20700110106</v>
      </c>
      <c r="R1181" s="66" t="s">
        <v>692</v>
      </c>
      <c r="S1181" s="66" t="s">
        <v>379</v>
      </c>
      <c r="T1181" s="66">
        <v>1.3</v>
      </c>
      <c r="U1181" s="66" t="s">
        <v>9</v>
      </c>
      <c r="V1181" s="66">
        <v>1</v>
      </c>
      <c r="W1181" s="66" t="s">
        <v>733</v>
      </c>
    </row>
    <row r="1182" spans="1:23" x14ac:dyDescent="0.25">
      <c r="A1182" s="66" t="s">
        <v>2315</v>
      </c>
      <c r="B1182" s="66" t="s">
        <v>2316</v>
      </c>
      <c r="C1182" s="66">
        <v>66830</v>
      </c>
      <c r="D1182" s="66">
        <v>43417574</v>
      </c>
      <c r="E1182" s="66">
        <v>1858</v>
      </c>
      <c r="F1182" s="67">
        <v>43147.6589676273</v>
      </c>
      <c r="G1182" s="66" t="s">
        <v>730</v>
      </c>
      <c r="H1182" s="66" t="s">
        <v>731</v>
      </c>
      <c r="I1182" s="66">
        <v>759</v>
      </c>
      <c r="J1182" s="66" t="s">
        <v>732</v>
      </c>
      <c r="K1182" s="66">
        <v>2012</v>
      </c>
      <c r="L1182" s="66" t="s">
        <v>2316</v>
      </c>
      <c r="M1182" s="66">
        <v>3426488</v>
      </c>
      <c r="N1182" s="66" t="s">
        <v>689</v>
      </c>
      <c r="O1182" s="66" t="s">
        <v>237</v>
      </c>
      <c r="P1182" s="66" t="s">
        <v>691</v>
      </c>
      <c r="Q1182" s="66">
        <v>20700110201</v>
      </c>
      <c r="R1182" s="66" t="s">
        <v>692</v>
      </c>
      <c r="S1182" s="66" t="s">
        <v>26</v>
      </c>
      <c r="T1182" s="66">
        <v>16.899999999999999</v>
      </c>
      <c r="U1182" s="66" t="s">
        <v>9</v>
      </c>
      <c r="V1182" s="66">
        <v>1</v>
      </c>
      <c r="W1182" s="66" t="s">
        <v>733</v>
      </c>
    </row>
    <row r="1183" spans="1:23" x14ac:dyDescent="0.25">
      <c r="A1183" s="66" t="s">
        <v>2317</v>
      </c>
      <c r="B1183" s="66" t="s">
        <v>2318</v>
      </c>
      <c r="C1183" s="66">
        <v>48275</v>
      </c>
      <c r="D1183" s="66">
        <v>43388257</v>
      </c>
      <c r="E1183" s="66">
        <v>1858</v>
      </c>
      <c r="F1183" s="67">
        <v>43147.6589676273</v>
      </c>
      <c r="G1183" s="66" t="s">
        <v>730</v>
      </c>
      <c r="H1183" s="66" t="s">
        <v>731</v>
      </c>
      <c r="I1183" s="66">
        <v>759</v>
      </c>
      <c r="J1183" s="66" t="s">
        <v>732</v>
      </c>
      <c r="K1183" s="66">
        <v>2012</v>
      </c>
      <c r="L1183" s="66" t="s">
        <v>2318</v>
      </c>
      <c r="M1183" s="66">
        <v>3426487</v>
      </c>
      <c r="N1183" s="66" t="s">
        <v>689</v>
      </c>
      <c r="O1183" s="66" t="s">
        <v>237</v>
      </c>
      <c r="P1183" s="66" t="s">
        <v>691</v>
      </c>
      <c r="Q1183" s="66">
        <v>20700110201</v>
      </c>
      <c r="R1183" s="66" t="s">
        <v>692</v>
      </c>
      <c r="S1183" s="66" t="s">
        <v>26</v>
      </c>
      <c r="T1183" s="66">
        <v>7.4</v>
      </c>
      <c r="U1183" s="66" t="s">
        <v>9</v>
      </c>
      <c r="V1183" s="66">
        <v>1</v>
      </c>
      <c r="W1183" s="66" t="s">
        <v>733</v>
      </c>
    </row>
    <row r="1184" spans="1:23" x14ac:dyDescent="0.25">
      <c r="A1184" s="66" t="s">
        <v>2319</v>
      </c>
      <c r="B1184" s="66" t="s">
        <v>2320</v>
      </c>
      <c r="C1184" s="66">
        <v>48065</v>
      </c>
      <c r="D1184" s="66">
        <v>43388256</v>
      </c>
      <c r="E1184" s="66">
        <v>1858</v>
      </c>
      <c r="F1184" s="67">
        <v>43147.6589676273</v>
      </c>
      <c r="G1184" s="66" t="s">
        <v>730</v>
      </c>
      <c r="H1184" s="66" t="s">
        <v>731</v>
      </c>
      <c r="I1184" s="66">
        <v>759</v>
      </c>
      <c r="J1184" s="66" t="s">
        <v>732</v>
      </c>
      <c r="K1184" s="66">
        <v>2012</v>
      </c>
      <c r="L1184" s="66" t="s">
        <v>2320</v>
      </c>
      <c r="M1184" s="66">
        <v>3426486</v>
      </c>
      <c r="N1184" s="66" t="s">
        <v>689</v>
      </c>
      <c r="O1184" s="66" t="s">
        <v>237</v>
      </c>
      <c r="P1184" s="66" t="s">
        <v>691</v>
      </c>
      <c r="Q1184" s="66">
        <v>20700110201</v>
      </c>
      <c r="R1184" s="66" t="s">
        <v>692</v>
      </c>
      <c r="S1184" s="66" t="s">
        <v>26</v>
      </c>
      <c r="T1184" s="66">
        <v>6.6</v>
      </c>
      <c r="U1184" s="66" t="s">
        <v>9</v>
      </c>
      <c r="V1184" s="66">
        <v>1</v>
      </c>
      <c r="W1184" s="66" t="s">
        <v>733</v>
      </c>
    </row>
    <row r="1185" spans="1:23" x14ac:dyDescent="0.25">
      <c r="A1185" s="66" t="s">
        <v>2321</v>
      </c>
      <c r="B1185" s="66" t="s">
        <v>2322</v>
      </c>
      <c r="C1185" s="66">
        <v>58491</v>
      </c>
      <c r="D1185" s="66">
        <v>43384307</v>
      </c>
      <c r="E1185" s="66">
        <v>1858</v>
      </c>
      <c r="F1185" s="67">
        <v>43147.6589676273</v>
      </c>
      <c r="G1185" s="66" t="s">
        <v>730</v>
      </c>
      <c r="H1185" s="66" t="s">
        <v>731</v>
      </c>
      <c r="I1185" s="66">
        <v>759</v>
      </c>
      <c r="J1185" s="66" t="s">
        <v>732</v>
      </c>
      <c r="K1185" s="66">
        <v>2012</v>
      </c>
      <c r="L1185" s="66" t="s">
        <v>2322</v>
      </c>
      <c r="M1185" s="66">
        <v>3426485</v>
      </c>
      <c r="N1185" s="66" t="s">
        <v>689</v>
      </c>
      <c r="O1185" s="66" t="s">
        <v>237</v>
      </c>
      <c r="P1185" s="66" t="s">
        <v>691</v>
      </c>
      <c r="Q1185" s="66">
        <v>20700110105</v>
      </c>
      <c r="R1185" s="66" t="s">
        <v>692</v>
      </c>
      <c r="S1185" s="66" t="s">
        <v>26</v>
      </c>
      <c r="T1185" s="66">
        <v>6.6</v>
      </c>
      <c r="U1185" s="66" t="s">
        <v>9</v>
      </c>
      <c r="V1185" s="66">
        <v>1</v>
      </c>
      <c r="W1185" s="66" t="s">
        <v>733</v>
      </c>
    </row>
    <row r="1186" spans="1:23" x14ac:dyDescent="0.25">
      <c r="A1186" s="66" t="s">
        <v>2323</v>
      </c>
      <c r="B1186" s="66" t="s">
        <v>2324</v>
      </c>
      <c r="C1186" s="66">
        <v>65353</v>
      </c>
      <c r="D1186" s="66">
        <v>43391373</v>
      </c>
      <c r="E1186" s="66">
        <v>1858</v>
      </c>
      <c r="F1186" s="67">
        <v>43147.6589676273</v>
      </c>
      <c r="G1186" s="66" t="s">
        <v>730</v>
      </c>
      <c r="H1186" s="66" t="s">
        <v>731</v>
      </c>
      <c r="I1186" s="66">
        <v>759</v>
      </c>
      <c r="J1186" s="66" t="s">
        <v>732</v>
      </c>
      <c r="K1186" s="66">
        <v>2012</v>
      </c>
      <c r="L1186" s="66" t="s">
        <v>2324</v>
      </c>
      <c r="M1186" s="66">
        <v>3426484</v>
      </c>
      <c r="N1186" s="66" t="s">
        <v>689</v>
      </c>
      <c r="O1186" s="66" t="s">
        <v>237</v>
      </c>
      <c r="P1186" s="66" t="s">
        <v>691</v>
      </c>
      <c r="Q1186" s="66">
        <v>20700110105</v>
      </c>
      <c r="R1186" s="66" t="s">
        <v>692</v>
      </c>
      <c r="S1186" s="66" t="s">
        <v>26</v>
      </c>
      <c r="T1186" s="66">
        <v>3.7</v>
      </c>
      <c r="U1186" s="66" t="s">
        <v>9</v>
      </c>
      <c r="V1186" s="66">
        <v>1</v>
      </c>
      <c r="W1186" s="66" t="s">
        <v>733</v>
      </c>
    </row>
    <row r="1187" spans="1:23" x14ac:dyDescent="0.25">
      <c r="A1187" s="66" t="s">
        <v>2325</v>
      </c>
      <c r="B1187" s="66" t="s">
        <v>2326</v>
      </c>
      <c r="C1187" s="66">
        <v>57327</v>
      </c>
      <c r="D1187" s="66">
        <v>43384306</v>
      </c>
      <c r="E1187" s="66">
        <v>1858</v>
      </c>
      <c r="F1187" s="67">
        <v>43147.6589676273</v>
      </c>
      <c r="G1187" s="66" t="s">
        <v>730</v>
      </c>
      <c r="H1187" s="66" t="s">
        <v>731</v>
      </c>
      <c r="I1187" s="66">
        <v>759</v>
      </c>
      <c r="J1187" s="66" t="s">
        <v>732</v>
      </c>
      <c r="K1187" s="66">
        <v>2012</v>
      </c>
      <c r="L1187" s="66" t="s">
        <v>2326</v>
      </c>
      <c r="M1187" s="66">
        <v>3426483</v>
      </c>
      <c r="N1187" s="66" t="s">
        <v>689</v>
      </c>
      <c r="O1187" s="66" t="s">
        <v>237</v>
      </c>
      <c r="P1187" s="66" t="s">
        <v>691</v>
      </c>
      <c r="Q1187" s="66">
        <v>20700110106</v>
      </c>
      <c r="R1187" s="66" t="s">
        <v>692</v>
      </c>
      <c r="S1187" s="66" t="s">
        <v>26</v>
      </c>
      <c r="T1187" s="66">
        <v>3.5</v>
      </c>
      <c r="U1187" s="66" t="s">
        <v>9</v>
      </c>
      <c r="V1187" s="66">
        <v>1</v>
      </c>
      <c r="W1187" s="66" t="s">
        <v>733</v>
      </c>
    </row>
    <row r="1188" spans="1:23" x14ac:dyDescent="0.25">
      <c r="A1188" s="66" t="s">
        <v>2327</v>
      </c>
      <c r="B1188" s="66" t="s">
        <v>2328</v>
      </c>
      <c r="C1188" s="66">
        <v>65816</v>
      </c>
      <c r="D1188" s="66">
        <v>43417573</v>
      </c>
      <c r="E1188" s="66">
        <v>1858</v>
      </c>
      <c r="F1188" s="67">
        <v>43147.6589676273</v>
      </c>
      <c r="G1188" s="66" t="s">
        <v>730</v>
      </c>
      <c r="H1188" s="66" t="s">
        <v>731</v>
      </c>
      <c r="I1188" s="66">
        <v>759</v>
      </c>
      <c r="J1188" s="66" t="s">
        <v>732</v>
      </c>
      <c r="K1188" s="66">
        <v>2012</v>
      </c>
      <c r="L1188" s="66" t="s">
        <v>2328</v>
      </c>
      <c r="M1188" s="66">
        <v>3426482</v>
      </c>
      <c r="N1188" s="66" t="s">
        <v>689</v>
      </c>
      <c r="O1188" s="66" t="s">
        <v>237</v>
      </c>
      <c r="P1188" s="66" t="s">
        <v>691</v>
      </c>
      <c r="Q1188" s="66">
        <v>20700110201</v>
      </c>
      <c r="R1188" s="66" t="s">
        <v>692</v>
      </c>
      <c r="S1188" s="66" t="s">
        <v>26</v>
      </c>
      <c r="T1188" s="66">
        <v>1.9</v>
      </c>
      <c r="U1188" s="66" t="s">
        <v>9</v>
      </c>
      <c r="V1188" s="66">
        <v>1</v>
      </c>
      <c r="W1188" s="66" t="s">
        <v>733</v>
      </c>
    </row>
    <row r="1189" spans="1:23" x14ac:dyDescent="0.25">
      <c r="A1189" s="66" t="s">
        <v>2329</v>
      </c>
      <c r="B1189" s="66" t="s">
        <v>2330</v>
      </c>
      <c r="C1189" s="66">
        <v>41818</v>
      </c>
      <c r="D1189" s="66">
        <v>43387373</v>
      </c>
      <c r="E1189" s="66">
        <v>1858</v>
      </c>
      <c r="F1189" s="67">
        <v>43147.6589676273</v>
      </c>
      <c r="G1189" s="66" t="s">
        <v>730</v>
      </c>
      <c r="H1189" s="66" t="s">
        <v>731</v>
      </c>
      <c r="I1189" s="66">
        <v>759</v>
      </c>
      <c r="J1189" s="66" t="s">
        <v>732</v>
      </c>
      <c r="K1189" s="66">
        <v>2012</v>
      </c>
      <c r="L1189" s="66" t="s">
        <v>2330</v>
      </c>
      <c r="M1189" s="66">
        <v>3426481</v>
      </c>
      <c r="N1189" s="66" t="s">
        <v>689</v>
      </c>
      <c r="O1189" s="66" t="s">
        <v>237</v>
      </c>
      <c r="P1189" s="66" t="s">
        <v>691</v>
      </c>
      <c r="Q1189" s="66">
        <v>20700110201</v>
      </c>
      <c r="R1189" s="66" t="s">
        <v>692</v>
      </c>
      <c r="S1189" s="66" t="s">
        <v>26</v>
      </c>
      <c r="T1189" s="66">
        <v>0.4</v>
      </c>
      <c r="U1189" s="66" t="s">
        <v>9</v>
      </c>
      <c r="V1189" s="66">
        <v>1</v>
      </c>
      <c r="W1189" s="66" t="s">
        <v>733</v>
      </c>
    </row>
    <row r="1190" spans="1:23" x14ac:dyDescent="0.25">
      <c r="A1190" s="66" t="s">
        <v>2331</v>
      </c>
      <c r="B1190" s="66" t="s">
        <v>2332</v>
      </c>
      <c r="C1190" s="66">
        <v>39265</v>
      </c>
      <c r="D1190" s="66">
        <v>43382288</v>
      </c>
      <c r="E1190" s="66">
        <v>1858</v>
      </c>
      <c r="F1190" s="67">
        <v>43147.6589676273</v>
      </c>
      <c r="G1190" s="66" t="s">
        <v>730</v>
      </c>
      <c r="H1190" s="66" t="s">
        <v>731</v>
      </c>
      <c r="I1190" s="66">
        <v>759</v>
      </c>
      <c r="J1190" s="66" t="s">
        <v>732</v>
      </c>
      <c r="K1190" s="66">
        <v>2012</v>
      </c>
      <c r="L1190" s="66" t="s">
        <v>2332</v>
      </c>
      <c r="M1190" s="66">
        <v>3426480</v>
      </c>
      <c r="N1190" s="66" t="s">
        <v>689</v>
      </c>
      <c r="O1190" s="66" t="s">
        <v>237</v>
      </c>
      <c r="P1190" s="66" t="s">
        <v>691</v>
      </c>
      <c r="Q1190" s="66">
        <v>20700110201</v>
      </c>
      <c r="R1190" s="66" t="s">
        <v>692</v>
      </c>
      <c r="S1190" s="66" t="s">
        <v>26</v>
      </c>
      <c r="T1190" s="66">
        <v>0.3</v>
      </c>
      <c r="U1190" s="66" t="s">
        <v>9</v>
      </c>
      <c r="V1190" s="66">
        <v>1</v>
      </c>
      <c r="W1190" s="66" t="s">
        <v>733</v>
      </c>
    </row>
    <row r="1191" spans="1:23" x14ac:dyDescent="0.25">
      <c r="A1191" s="66" t="s">
        <v>2333</v>
      </c>
      <c r="B1191" s="66" t="s">
        <v>2334</v>
      </c>
      <c r="C1191" s="66">
        <v>67431</v>
      </c>
      <c r="D1191" s="66">
        <v>43417567</v>
      </c>
      <c r="E1191" s="66">
        <v>1858</v>
      </c>
      <c r="F1191" s="67">
        <v>43147.6589676273</v>
      </c>
      <c r="G1191" s="66" t="s">
        <v>730</v>
      </c>
      <c r="H1191" s="66" t="s">
        <v>731</v>
      </c>
      <c r="I1191" s="66">
        <v>759</v>
      </c>
      <c r="J1191" s="66" t="s">
        <v>732</v>
      </c>
      <c r="K1191" s="66">
        <v>2012</v>
      </c>
      <c r="L1191" s="66" t="s">
        <v>2334</v>
      </c>
      <c r="M1191" s="66">
        <v>3426164</v>
      </c>
      <c r="N1191" s="66" t="s">
        <v>689</v>
      </c>
      <c r="O1191" s="66" t="s">
        <v>46</v>
      </c>
      <c r="P1191" s="66" t="s">
        <v>691</v>
      </c>
      <c r="Q1191" s="66">
        <v>20801050401</v>
      </c>
      <c r="R1191" s="66" t="s">
        <v>692</v>
      </c>
      <c r="S1191" s="66" t="s">
        <v>26</v>
      </c>
      <c r="T1191" s="66">
        <v>0.9</v>
      </c>
      <c r="U1191" s="66" t="s">
        <v>9</v>
      </c>
      <c r="V1191" s="66">
        <v>1</v>
      </c>
      <c r="W1191" s="66" t="s">
        <v>733</v>
      </c>
    </row>
    <row r="1192" spans="1:23" x14ac:dyDescent="0.25">
      <c r="A1192" s="66" t="s">
        <v>2335</v>
      </c>
      <c r="B1192" s="66" t="s">
        <v>2336</v>
      </c>
      <c r="C1192" s="66">
        <v>61768</v>
      </c>
      <c r="D1192" s="66">
        <v>43385873</v>
      </c>
      <c r="E1192" s="66">
        <v>1858</v>
      </c>
      <c r="F1192" s="67">
        <v>43147.6589676273</v>
      </c>
      <c r="G1192" s="66" t="s">
        <v>730</v>
      </c>
      <c r="H1192" s="66" t="s">
        <v>731</v>
      </c>
      <c r="I1192" s="66">
        <v>759</v>
      </c>
      <c r="J1192" s="66" t="s">
        <v>732</v>
      </c>
      <c r="K1192" s="66">
        <v>2012</v>
      </c>
      <c r="L1192" s="66" t="s">
        <v>2336</v>
      </c>
      <c r="M1192" s="66">
        <v>3426738</v>
      </c>
      <c r="N1192" s="66" t="s">
        <v>689</v>
      </c>
      <c r="O1192" s="66" t="s">
        <v>66</v>
      </c>
      <c r="P1192" s="66" t="s">
        <v>691</v>
      </c>
      <c r="Q1192" s="66">
        <v>20801050401</v>
      </c>
      <c r="R1192" s="66" t="s">
        <v>692</v>
      </c>
      <c r="S1192" s="66" t="s">
        <v>48</v>
      </c>
      <c r="T1192" s="66">
        <v>1.9</v>
      </c>
      <c r="U1192" s="66" t="s">
        <v>9</v>
      </c>
      <c r="V1192" s="66">
        <v>1</v>
      </c>
      <c r="W1192" s="66" t="s">
        <v>733</v>
      </c>
    </row>
    <row r="1193" spans="1:23" x14ac:dyDescent="0.25">
      <c r="A1193" s="66" t="s">
        <v>2337</v>
      </c>
      <c r="B1193" s="66" t="s">
        <v>2338</v>
      </c>
      <c r="C1193" s="66">
        <v>42795</v>
      </c>
      <c r="D1193" s="66">
        <v>43382467</v>
      </c>
      <c r="E1193" s="66">
        <v>1858</v>
      </c>
      <c r="F1193" s="67">
        <v>43147.6589676273</v>
      </c>
      <c r="G1193" s="66" t="s">
        <v>730</v>
      </c>
      <c r="H1193" s="66" t="s">
        <v>731</v>
      </c>
      <c r="I1193" s="66">
        <v>759</v>
      </c>
      <c r="J1193" s="66" t="s">
        <v>732</v>
      </c>
      <c r="K1193" s="66">
        <v>2012</v>
      </c>
      <c r="L1193" s="66" t="s">
        <v>2338</v>
      </c>
      <c r="M1193" s="66">
        <v>3426730</v>
      </c>
      <c r="N1193" s="66" t="s">
        <v>689</v>
      </c>
      <c r="O1193" s="66" t="s">
        <v>67</v>
      </c>
      <c r="P1193" s="66" t="s">
        <v>691</v>
      </c>
      <c r="Q1193" s="66">
        <v>20801050401</v>
      </c>
      <c r="R1193" s="66" t="s">
        <v>692</v>
      </c>
      <c r="S1193" s="66" t="s">
        <v>48</v>
      </c>
      <c r="T1193" s="66">
        <v>0.8</v>
      </c>
      <c r="U1193" s="66" t="s">
        <v>9</v>
      </c>
      <c r="V1193" s="66">
        <v>1</v>
      </c>
      <c r="W1193" s="66" t="s">
        <v>733</v>
      </c>
    </row>
    <row r="1194" spans="1:23" x14ac:dyDescent="0.25">
      <c r="A1194" s="66" t="s">
        <v>2339</v>
      </c>
      <c r="B1194" s="66" t="s">
        <v>2340</v>
      </c>
      <c r="C1194" s="66">
        <v>67216</v>
      </c>
      <c r="D1194" s="66">
        <v>43391522</v>
      </c>
      <c r="E1194" s="66">
        <v>1858</v>
      </c>
      <c r="F1194" s="67">
        <v>43147.6589676273</v>
      </c>
      <c r="G1194" s="66" t="s">
        <v>730</v>
      </c>
      <c r="H1194" s="66" t="s">
        <v>731</v>
      </c>
      <c r="I1194" s="66">
        <v>759</v>
      </c>
      <c r="J1194" s="66" t="s">
        <v>732</v>
      </c>
      <c r="K1194" s="66">
        <v>2012</v>
      </c>
      <c r="L1194" s="66" t="s">
        <v>2340</v>
      </c>
      <c r="M1194" s="66">
        <v>3426729</v>
      </c>
      <c r="N1194" s="66" t="s">
        <v>689</v>
      </c>
      <c r="O1194" s="66" t="s">
        <v>67</v>
      </c>
      <c r="P1194" s="66" t="s">
        <v>691</v>
      </c>
      <c r="Q1194" s="66">
        <v>20801040202</v>
      </c>
      <c r="R1194" s="66" t="s">
        <v>692</v>
      </c>
      <c r="S1194" s="66" t="s">
        <v>48</v>
      </c>
      <c r="T1194" s="66">
        <v>0.5</v>
      </c>
      <c r="U1194" s="66" t="s">
        <v>9</v>
      </c>
      <c r="V1194" s="66">
        <v>1</v>
      </c>
      <c r="W1194" s="66" t="s">
        <v>733</v>
      </c>
    </row>
    <row r="1195" spans="1:23" x14ac:dyDescent="0.25">
      <c r="A1195" s="66" t="s">
        <v>2341</v>
      </c>
      <c r="B1195" s="66" t="s">
        <v>2342</v>
      </c>
      <c r="C1195" s="66">
        <v>60900</v>
      </c>
      <c r="D1195" s="66">
        <v>43385872</v>
      </c>
      <c r="E1195" s="66">
        <v>1858</v>
      </c>
      <c r="F1195" s="67">
        <v>43147.6589676273</v>
      </c>
      <c r="G1195" s="66" t="s">
        <v>730</v>
      </c>
      <c r="H1195" s="66" t="s">
        <v>731</v>
      </c>
      <c r="I1195" s="66">
        <v>759</v>
      </c>
      <c r="J1195" s="66" t="s">
        <v>732</v>
      </c>
      <c r="K1195" s="66">
        <v>2012</v>
      </c>
      <c r="L1195" s="66" t="s">
        <v>2342</v>
      </c>
      <c r="M1195" s="66">
        <v>3426728</v>
      </c>
      <c r="N1195" s="66" t="s">
        <v>689</v>
      </c>
      <c r="O1195" s="66" t="s">
        <v>67</v>
      </c>
      <c r="P1195" s="66" t="s">
        <v>691</v>
      </c>
      <c r="Q1195" s="66">
        <v>20801080202</v>
      </c>
      <c r="R1195" s="66" t="s">
        <v>692</v>
      </c>
      <c r="S1195" s="66" t="s">
        <v>48</v>
      </c>
      <c r="T1195" s="66">
        <v>2.71</v>
      </c>
      <c r="U1195" s="66" t="s">
        <v>9</v>
      </c>
      <c r="V1195" s="66">
        <v>1</v>
      </c>
      <c r="W1195" s="66" t="s">
        <v>733</v>
      </c>
    </row>
    <row r="1196" spans="1:23" x14ac:dyDescent="0.25">
      <c r="A1196" s="66" t="s">
        <v>2343</v>
      </c>
      <c r="B1196" s="66" t="s">
        <v>2344</v>
      </c>
      <c r="C1196" s="66">
        <v>43813</v>
      </c>
      <c r="D1196" s="66">
        <v>43387557</v>
      </c>
      <c r="E1196" s="66">
        <v>1858</v>
      </c>
      <c r="F1196" s="67">
        <v>43147.6589676273</v>
      </c>
      <c r="G1196" s="66" t="s">
        <v>730</v>
      </c>
      <c r="H1196" s="66" t="s">
        <v>731</v>
      </c>
      <c r="I1196" s="66">
        <v>759</v>
      </c>
      <c r="J1196" s="66" t="s">
        <v>732</v>
      </c>
      <c r="K1196" s="66">
        <v>2012</v>
      </c>
      <c r="L1196" s="66" t="s">
        <v>2344</v>
      </c>
      <c r="M1196" s="66">
        <v>3426727</v>
      </c>
      <c r="N1196" s="66" t="s">
        <v>689</v>
      </c>
      <c r="O1196" s="66" t="s">
        <v>67</v>
      </c>
      <c r="P1196" s="66" t="s">
        <v>691</v>
      </c>
      <c r="Q1196" s="66">
        <v>20801080202</v>
      </c>
      <c r="R1196" s="66" t="s">
        <v>692</v>
      </c>
      <c r="S1196" s="66" t="s">
        <v>48</v>
      </c>
      <c r="T1196" s="66">
        <v>1.92</v>
      </c>
      <c r="U1196" s="66" t="s">
        <v>9</v>
      </c>
      <c r="V1196" s="66">
        <v>1</v>
      </c>
      <c r="W1196" s="66" t="s">
        <v>733</v>
      </c>
    </row>
    <row r="1197" spans="1:23" x14ac:dyDescent="0.25">
      <c r="A1197" s="66" t="s">
        <v>2345</v>
      </c>
      <c r="B1197" s="66" t="s">
        <v>2346</v>
      </c>
      <c r="C1197" s="66">
        <v>67420</v>
      </c>
      <c r="D1197" s="66">
        <v>43417601</v>
      </c>
      <c r="E1197" s="66">
        <v>1858</v>
      </c>
      <c r="F1197" s="67">
        <v>43147.6589676273</v>
      </c>
      <c r="G1197" s="66" t="s">
        <v>730</v>
      </c>
      <c r="H1197" s="66" t="s">
        <v>731</v>
      </c>
      <c r="I1197" s="66">
        <v>759</v>
      </c>
      <c r="J1197" s="66" t="s">
        <v>732</v>
      </c>
      <c r="K1197" s="66">
        <v>2012</v>
      </c>
      <c r="L1197" s="66" t="s">
        <v>2346</v>
      </c>
      <c r="M1197" s="66">
        <v>3426726</v>
      </c>
      <c r="N1197" s="66" t="s">
        <v>689</v>
      </c>
      <c r="O1197" s="66" t="s">
        <v>67</v>
      </c>
      <c r="P1197" s="66" t="s">
        <v>691</v>
      </c>
      <c r="Q1197" s="66">
        <v>20801080202</v>
      </c>
      <c r="R1197" s="66" t="s">
        <v>692</v>
      </c>
      <c r="S1197" s="66" t="s">
        <v>48</v>
      </c>
      <c r="T1197" s="66">
        <v>0.61</v>
      </c>
      <c r="U1197" s="66" t="s">
        <v>9</v>
      </c>
      <c r="V1197" s="66">
        <v>1</v>
      </c>
      <c r="W1197" s="66" t="s">
        <v>733</v>
      </c>
    </row>
    <row r="1198" spans="1:23" x14ac:dyDescent="0.25">
      <c r="A1198" s="66" t="s">
        <v>2347</v>
      </c>
      <c r="B1198" s="66" t="s">
        <v>2348</v>
      </c>
      <c r="C1198" s="66">
        <v>65287</v>
      </c>
      <c r="D1198" s="66">
        <v>43391918</v>
      </c>
      <c r="E1198" s="66">
        <v>1859</v>
      </c>
      <c r="F1198" s="67">
        <v>43147.675024456003</v>
      </c>
      <c r="G1198" s="66" t="s">
        <v>736</v>
      </c>
      <c r="H1198" s="66" t="s">
        <v>737</v>
      </c>
      <c r="I1198" s="66">
        <v>759</v>
      </c>
      <c r="J1198" s="66" t="s">
        <v>738</v>
      </c>
      <c r="K1198" s="66">
        <v>2012</v>
      </c>
      <c r="L1198" s="66" t="s">
        <v>2348</v>
      </c>
      <c r="M1198" s="66">
        <v>3429671</v>
      </c>
      <c r="N1198" s="66" t="s">
        <v>689</v>
      </c>
      <c r="O1198" s="66" t="s">
        <v>66</v>
      </c>
      <c r="P1198" s="66" t="s">
        <v>691</v>
      </c>
      <c r="Q1198" s="66">
        <v>20802080302</v>
      </c>
      <c r="R1198" s="66" t="s">
        <v>692</v>
      </c>
      <c r="S1198" s="66" t="s">
        <v>48</v>
      </c>
      <c r="T1198" s="66">
        <v>0.78</v>
      </c>
      <c r="U1198" s="66" t="s">
        <v>9</v>
      </c>
      <c r="V1198" s="66">
        <v>1</v>
      </c>
      <c r="W1198" s="66" t="s">
        <v>733</v>
      </c>
    </row>
    <row r="1199" spans="1:23" x14ac:dyDescent="0.25">
      <c r="A1199" s="66" t="s">
        <v>2349</v>
      </c>
      <c r="B1199" s="66" t="s">
        <v>2350</v>
      </c>
      <c r="C1199" s="66">
        <v>49576</v>
      </c>
      <c r="D1199" s="66">
        <v>43382851</v>
      </c>
      <c r="E1199" s="66">
        <v>1859</v>
      </c>
      <c r="F1199" s="67">
        <v>43147.675024456003</v>
      </c>
      <c r="G1199" s="66" t="s">
        <v>736</v>
      </c>
      <c r="H1199" s="66" t="s">
        <v>737</v>
      </c>
      <c r="I1199" s="66">
        <v>759</v>
      </c>
      <c r="J1199" s="66" t="s">
        <v>738</v>
      </c>
      <c r="K1199" s="66">
        <v>2012</v>
      </c>
      <c r="L1199" s="66" t="s">
        <v>2350</v>
      </c>
      <c r="M1199" s="66">
        <v>3429467</v>
      </c>
      <c r="N1199" s="66" t="s">
        <v>689</v>
      </c>
      <c r="O1199" s="66" t="s">
        <v>147</v>
      </c>
      <c r="P1199" s="66" t="s">
        <v>691</v>
      </c>
      <c r="Q1199" s="66">
        <v>20801080202</v>
      </c>
      <c r="R1199" s="66" t="s">
        <v>692</v>
      </c>
      <c r="S1199" s="66" t="s">
        <v>253</v>
      </c>
      <c r="T1199" s="66">
        <v>0.49</v>
      </c>
      <c r="U1199" s="66" t="s">
        <v>9</v>
      </c>
      <c r="V1199" s="66">
        <v>1</v>
      </c>
      <c r="W1199" s="66" t="s">
        <v>733</v>
      </c>
    </row>
    <row r="1200" spans="1:23" x14ac:dyDescent="0.25">
      <c r="A1200" s="66" t="s">
        <v>2351</v>
      </c>
      <c r="B1200" s="66" t="s">
        <v>2352</v>
      </c>
      <c r="C1200" s="66">
        <v>58691</v>
      </c>
      <c r="D1200" s="66">
        <v>43389206</v>
      </c>
      <c r="E1200" s="66">
        <v>1859</v>
      </c>
      <c r="F1200" s="67">
        <v>43147.675024456003</v>
      </c>
      <c r="G1200" s="66" t="s">
        <v>736</v>
      </c>
      <c r="H1200" s="66" t="s">
        <v>737</v>
      </c>
      <c r="I1200" s="66">
        <v>759</v>
      </c>
      <c r="J1200" s="66" t="s">
        <v>738</v>
      </c>
      <c r="K1200" s="66">
        <v>2012</v>
      </c>
      <c r="L1200" s="66" t="s">
        <v>2352</v>
      </c>
      <c r="M1200" s="66">
        <v>3429670</v>
      </c>
      <c r="N1200" s="66" t="s">
        <v>689</v>
      </c>
      <c r="O1200" s="66" t="s">
        <v>66</v>
      </c>
      <c r="P1200" s="66" t="s">
        <v>691</v>
      </c>
      <c r="Q1200" s="66">
        <v>20801080202</v>
      </c>
      <c r="R1200" s="66" t="s">
        <v>692</v>
      </c>
      <c r="S1200" s="66" t="s">
        <v>48</v>
      </c>
      <c r="T1200" s="66">
        <v>1.03</v>
      </c>
      <c r="U1200" s="66" t="s">
        <v>9</v>
      </c>
      <c r="V1200" s="66">
        <v>1</v>
      </c>
      <c r="W1200" s="66" t="s">
        <v>733</v>
      </c>
    </row>
    <row r="1201" spans="1:23" x14ac:dyDescent="0.25">
      <c r="A1201" s="66" t="s">
        <v>2353</v>
      </c>
      <c r="B1201" s="66" t="s">
        <v>2354</v>
      </c>
      <c r="C1201" s="66">
        <v>58856</v>
      </c>
      <c r="D1201" s="66">
        <v>43389205</v>
      </c>
      <c r="E1201" s="66">
        <v>1859</v>
      </c>
      <c r="F1201" s="67">
        <v>43147.675024456003</v>
      </c>
      <c r="G1201" s="66" t="s">
        <v>736</v>
      </c>
      <c r="H1201" s="66" t="s">
        <v>737</v>
      </c>
      <c r="I1201" s="66">
        <v>759</v>
      </c>
      <c r="J1201" s="66" t="s">
        <v>738</v>
      </c>
      <c r="K1201" s="66">
        <v>2012</v>
      </c>
      <c r="L1201" s="66" t="s">
        <v>2354</v>
      </c>
      <c r="M1201" s="66">
        <v>3429669</v>
      </c>
      <c r="N1201" s="66" t="s">
        <v>689</v>
      </c>
      <c r="O1201" s="66" t="s">
        <v>66</v>
      </c>
      <c r="P1201" s="66" t="s">
        <v>691</v>
      </c>
      <c r="Q1201" s="66">
        <v>20801080202</v>
      </c>
      <c r="R1201" s="66" t="s">
        <v>692</v>
      </c>
      <c r="S1201" s="66" t="s">
        <v>48</v>
      </c>
      <c r="T1201" s="66">
        <v>0.34</v>
      </c>
      <c r="U1201" s="66" t="s">
        <v>9</v>
      </c>
      <c r="V1201" s="66">
        <v>1</v>
      </c>
      <c r="W1201" s="66" t="s">
        <v>733</v>
      </c>
    </row>
    <row r="1202" spans="1:23" x14ac:dyDescent="0.25">
      <c r="A1202" s="66" t="s">
        <v>2355</v>
      </c>
      <c r="B1202" s="66" t="s">
        <v>2356</v>
      </c>
      <c r="C1202" s="66">
        <v>54874</v>
      </c>
      <c r="D1202" s="66">
        <v>43384018</v>
      </c>
      <c r="E1202" s="66">
        <v>1860</v>
      </c>
      <c r="F1202" s="67">
        <v>43147.692420949097</v>
      </c>
      <c r="G1202" s="66" t="s">
        <v>715</v>
      </c>
      <c r="H1202" s="66" t="s">
        <v>716</v>
      </c>
      <c r="I1202" s="66">
        <v>759</v>
      </c>
      <c r="J1202" s="66" t="s">
        <v>717</v>
      </c>
      <c r="K1202" s="66">
        <v>2012</v>
      </c>
      <c r="L1202" s="66" t="s">
        <v>2356</v>
      </c>
      <c r="M1202" s="66">
        <v>3432352</v>
      </c>
      <c r="N1202" s="66" t="s">
        <v>689</v>
      </c>
      <c r="O1202" s="66" t="s">
        <v>147</v>
      </c>
      <c r="P1202" s="66" t="s">
        <v>691</v>
      </c>
      <c r="Q1202" s="66">
        <v>20802080302</v>
      </c>
      <c r="R1202" s="66" t="s">
        <v>692</v>
      </c>
      <c r="S1202" s="66" t="s">
        <v>253</v>
      </c>
      <c r="T1202" s="66">
        <v>0.14000000000000001</v>
      </c>
      <c r="U1202" s="66" t="s">
        <v>9</v>
      </c>
      <c r="V1202" s="66">
        <v>1</v>
      </c>
      <c r="W1202" s="66" t="s">
        <v>733</v>
      </c>
    </row>
    <row r="1203" spans="1:23" x14ac:dyDescent="0.25">
      <c r="A1203" s="66" t="s">
        <v>2357</v>
      </c>
      <c r="B1203" s="66" t="s">
        <v>2358</v>
      </c>
      <c r="C1203" s="66">
        <v>51793</v>
      </c>
      <c r="D1203" s="66">
        <v>43384017</v>
      </c>
      <c r="E1203" s="66">
        <v>1860</v>
      </c>
      <c r="F1203" s="67">
        <v>43147.692420949097</v>
      </c>
      <c r="G1203" s="66" t="s">
        <v>715</v>
      </c>
      <c r="H1203" s="66" t="s">
        <v>716</v>
      </c>
      <c r="I1203" s="66">
        <v>759</v>
      </c>
      <c r="J1203" s="66" t="s">
        <v>717</v>
      </c>
      <c r="K1203" s="66">
        <v>2012</v>
      </c>
      <c r="L1203" s="66" t="s">
        <v>2358</v>
      </c>
      <c r="M1203" s="66">
        <v>3432351</v>
      </c>
      <c r="N1203" s="66" t="s">
        <v>689</v>
      </c>
      <c r="O1203" s="66" t="s">
        <v>147</v>
      </c>
      <c r="P1203" s="66" t="s">
        <v>691</v>
      </c>
      <c r="Q1203" s="66">
        <v>20802080302</v>
      </c>
      <c r="R1203" s="66" t="s">
        <v>692</v>
      </c>
      <c r="S1203" s="66" t="s">
        <v>253</v>
      </c>
      <c r="T1203" s="66">
        <v>0.1</v>
      </c>
      <c r="U1203" s="66" t="s">
        <v>9</v>
      </c>
      <c r="V1203" s="66">
        <v>1</v>
      </c>
      <c r="W1203" s="66" t="s">
        <v>733</v>
      </c>
    </row>
    <row r="1204" spans="1:23" x14ac:dyDescent="0.25">
      <c r="A1204" s="66" t="s">
        <v>2359</v>
      </c>
      <c r="B1204" s="66" t="s">
        <v>2360</v>
      </c>
      <c r="C1204" s="66">
        <v>58671</v>
      </c>
      <c r="D1204" s="66">
        <v>43388984</v>
      </c>
      <c r="E1204" s="66">
        <v>1860</v>
      </c>
      <c r="F1204" s="67">
        <v>43147.692420949097</v>
      </c>
      <c r="G1204" s="66" t="s">
        <v>715</v>
      </c>
      <c r="H1204" s="66" t="s">
        <v>716</v>
      </c>
      <c r="I1204" s="66">
        <v>759</v>
      </c>
      <c r="J1204" s="66" t="s">
        <v>717</v>
      </c>
      <c r="K1204" s="66">
        <v>2012</v>
      </c>
      <c r="L1204" s="66" t="s">
        <v>2360</v>
      </c>
      <c r="M1204" s="66">
        <v>3432350</v>
      </c>
      <c r="N1204" s="66" t="s">
        <v>689</v>
      </c>
      <c r="O1204" s="66" t="s">
        <v>147</v>
      </c>
      <c r="P1204" s="66" t="s">
        <v>691</v>
      </c>
      <c r="Q1204" s="66">
        <v>20802080302</v>
      </c>
      <c r="R1204" s="66" t="s">
        <v>692</v>
      </c>
      <c r="S1204" s="66" t="s">
        <v>253</v>
      </c>
      <c r="T1204" s="66">
        <v>0.06</v>
      </c>
      <c r="U1204" s="66" t="s">
        <v>9</v>
      </c>
      <c r="V1204" s="66">
        <v>1</v>
      </c>
      <c r="W1204" s="66" t="s">
        <v>733</v>
      </c>
    </row>
    <row r="1205" spans="1:23" x14ac:dyDescent="0.25">
      <c r="A1205" s="66" t="s">
        <v>2361</v>
      </c>
      <c r="B1205" s="66" t="s">
        <v>2362</v>
      </c>
      <c r="C1205" s="66">
        <v>45958</v>
      </c>
      <c r="D1205" s="66">
        <v>43382699</v>
      </c>
      <c r="E1205" s="66">
        <v>1856</v>
      </c>
      <c r="F1205" s="67">
        <v>43147.6377792477</v>
      </c>
      <c r="G1205" s="66" t="s">
        <v>705</v>
      </c>
      <c r="H1205" s="66" t="s">
        <v>706</v>
      </c>
      <c r="I1205" s="66">
        <v>759</v>
      </c>
      <c r="J1205" s="66" t="s">
        <v>707</v>
      </c>
      <c r="K1205" s="66">
        <v>2011</v>
      </c>
      <c r="L1205" s="66" t="s">
        <v>2362</v>
      </c>
      <c r="M1205" s="66">
        <v>3420149</v>
      </c>
      <c r="N1205" s="66" t="s">
        <v>689</v>
      </c>
      <c r="O1205" s="66" t="s">
        <v>708</v>
      </c>
      <c r="P1205" s="66" t="s">
        <v>691</v>
      </c>
      <c r="Q1205" s="66">
        <v>20801070203</v>
      </c>
      <c r="R1205" s="66" t="s">
        <v>692</v>
      </c>
      <c r="S1205" s="66" t="s">
        <v>251</v>
      </c>
      <c r="T1205" s="66">
        <v>9.3299999999999994E-2</v>
      </c>
      <c r="U1205" s="66" t="s">
        <v>45</v>
      </c>
      <c r="V1205" s="66">
        <v>1</v>
      </c>
      <c r="W1205" s="66" t="s">
        <v>733</v>
      </c>
    </row>
    <row r="1206" spans="1:23" x14ac:dyDescent="0.25">
      <c r="A1206" s="66" t="s">
        <v>2361</v>
      </c>
      <c r="B1206" s="66" t="s">
        <v>2362</v>
      </c>
      <c r="C1206" s="66">
        <v>60082</v>
      </c>
      <c r="D1206" s="66">
        <v>43386020</v>
      </c>
      <c r="E1206" s="66">
        <v>1856</v>
      </c>
      <c r="F1206" s="67">
        <v>43147.6377792477</v>
      </c>
      <c r="G1206" s="66" t="s">
        <v>705</v>
      </c>
      <c r="H1206" s="66" t="s">
        <v>706</v>
      </c>
      <c r="I1206" s="66">
        <v>759</v>
      </c>
      <c r="J1206" s="66" t="s">
        <v>707</v>
      </c>
      <c r="K1206" s="66">
        <v>2011</v>
      </c>
      <c r="L1206" s="66" t="s">
        <v>2362</v>
      </c>
      <c r="M1206" s="66">
        <v>3420149</v>
      </c>
      <c r="N1206" s="66" t="s">
        <v>689</v>
      </c>
      <c r="O1206" s="66" t="s">
        <v>708</v>
      </c>
      <c r="P1206" s="66" t="s">
        <v>691</v>
      </c>
      <c r="Q1206" s="66">
        <v>20801070203</v>
      </c>
      <c r="R1206" s="66" t="s">
        <v>692</v>
      </c>
      <c r="S1206" s="66" t="s">
        <v>468</v>
      </c>
      <c r="T1206" s="66">
        <v>1.1200000000000001</v>
      </c>
      <c r="U1206" s="66" t="s">
        <v>9</v>
      </c>
      <c r="V1206" s="66">
        <v>1</v>
      </c>
      <c r="W1206" s="66" t="s">
        <v>733</v>
      </c>
    </row>
    <row r="1207" spans="1:23" x14ac:dyDescent="0.25">
      <c r="A1207" s="66" t="s">
        <v>2361</v>
      </c>
      <c r="B1207" s="66" t="s">
        <v>2362</v>
      </c>
      <c r="C1207" s="66">
        <v>62962</v>
      </c>
      <c r="D1207" s="66">
        <v>43390194</v>
      </c>
      <c r="E1207" s="66">
        <v>1856</v>
      </c>
      <c r="F1207" s="67">
        <v>43147.6377792477</v>
      </c>
      <c r="G1207" s="66" t="s">
        <v>705</v>
      </c>
      <c r="H1207" s="66" t="s">
        <v>706</v>
      </c>
      <c r="I1207" s="66">
        <v>759</v>
      </c>
      <c r="J1207" s="66" t="s">
        <v>707</v>
      </c>
      <c r="K1207" s="66">
        <v>2011</v>
      </c>
      <c r="L1207" s="66" t="s">
        <v>2362</v>
      </c>
      <c r="M1207" s="66">
        <v>3420149</v>
      </c>
      <c r="N1207" s="66" t="s">
        <v>689</v>
      </c>
      <c r="O1207" s="66" t="s">
        <v>708</v>
      </c>
      <c r="P1207" s="66" t="s">
        <v>691</v>
      </c>
      <c r="Q1207" s="66">
        <v>20801070203</v>
      </c>
      <c r="R1207" s="66" t="s">
        <v>692</v>
      </c>
      <c r="S1207" s="66" t="s">
        <v>252</v>
      </c>
      <c r="T1207" s="66">
        <v>2.71</v>
      </c>
      <c r="U1207" s="66" t="s">
        <v>9</v>
      </c>
      <c r="V1207" s="66">
        <v>1</v>
      </c>
      <c r="W1207" s="66" t="s">
        <v>733</v>
      </c>
    </row>
    <row r="1208" spans="1:23" x14ac:dyDescent="0.25">
      <c r="A1208" s="66" t="s">
        <v>2363</v>
      </c>
      <c r="B1208" s="66" t="s">
        <v>2364</v>
      </c>
      <c r="C1208" s="66">
        <v>58641</v>
      </c>
      <c r="D1208" s="66">
        <v>43384353</v>
      </c>
      <c r="E1208" s="66">
        <v>1856</v>
      </c>
      <c r="F1208" s="67">
        <v>43147.6377792477</v>
      </c>
      <c r="G1208" s="66" t="s">
        <v>705</v>
      </c>
      <c r="H1208" s="66" t="s">
        <v>706</v>
      </c>
      <c r="I1208" s="66">
        <v>759</v>
      </c>
      <c r="J1208" s="66" t="s">
        <v>707</v>
      </c>
      <c r="K1208" s="66">
        <v>2012</v>
      </c>
      <c r="L1208" s="66" t="s">
        <v>2364</v>
      </c>
      <c r="M1208" s="66">
        <v>3420148</v>
      </c>
      <c r="N1208" s="66" t="s">
        <v>689</v>
      </c>
      <c r="O1208" s="66" t="s">
        <v>708</v>
      </c>
      <c r="P1208" s="66" t="s">
        <v>691</v>
      </c>
      <c r="Q1208" s="66">
        <v>20801050401</v>
      </c>
      <c r="R1208" s="66" t="s">
        <v>692</v>
      </c>
      <c r="S1208" s="66" t="s">
        <v>251</v>
      </c>
      <c r="T1208" s="66">
        <v>6.83E-2</v>
      </c>
      <c r="U1208" s="66" t="s">
        <v>45</v>
      </c>
      <c r="V1208" s="66">
        <v>1</v>
      </c>
      <c r="W1208" s="66" t="s">
        <v>733</v>
      </c>
    </row>
    <row r="1209" spans="1:23" x14ac:dyDescent="0.25">
      <c r="A1209" s="66" t="s">
        <v>2363</v>
      </c>
      <c r="B1209" s="66" t="s">
        <v>2364</v>
      </c>
      <c r="C1209" s="66">
        <v>58737</v>
      </c>
      <c r="D1209" s="66">
        <v>43380936</v>
      </c>
      <c r="E1209" s="66">
        <v>1856</v>
      </c>
      <c r="F1209" s="67">
        <v>43147.6377792477</v>
      </c>
      <c r="G1209" s="66" t="s">
        <v>705</v>
      </c>
      <c r="H1209" s="66" t="s">
        <v>706</v>
      </c>
      <c r="I1209" s="66">
        <v>759</v>
      </c>
      <c r="J1209" s="66" t="s">
        <v>707</v>
      </c>
      <c r="K1209" s="66">
        <v>2012</v>
      </c>
      <c r="L1209" s="66" t="s">
        <v>2364</v>
      </c>
      <c r="M1209" s="66">
        <v>3420148</v>
      </c>
      <c r="N1209" s="66" t="s">
        <v>689</v>
      </c>
      <c r="O1209" s="66" t="s">
        <v>708</v>
      </c>
      <c r="P1209" s="66" t="s">
        <v>691</v>
      </c>
      <c r="Q1209" s="66">
        <v>20801050401</v>
      </c>
      <c r="R1209" s="66" t="s">
        <v>692</v>
      </c>
      <c r="S1209" s="66" t="s">
        <v>252</v>
      </c>
      <c r="T1209" s="66">
        <v>1.92</v>
      </c>
      <c r="U1209" s="66" t="s">
        <v>9</v>
      </c>
      <c r="V1209" s="66">
        <v>1</v>
      </c>
      <c r="W1209" s="66" t="s">
        <v>733</v>
      </c>
    </row>
    <row r="1210" spans="1:23" x14ac:dyDescent="0.25">
      <c r="A1210" s="66" t="s">
        <v>2363</v>
      </c>
      <c r="B1210" s="66" t="s">
        <v>2364</v>
      </c>
      <c r="C1210" s="66">
        <v>68051</v>
      </c>
      <c r="D1210" s="66">
        <v>43417351</v>
      </c>
      <c r="E1210" s="66">
        <v>1856</v>
      </c>
      <c r="F1210" s="67">
        <v>43147.6377792477</v>
      </c>
      <c r="G1210" s="66" t="s">
        <v>705</v>
      </c>
      <c r="H1210" s="66" t="s">
        <v>706</v>
      </c>
      <c r="I1210" s="66">
        <v>759</v>
      </c>
      <c r="J1210" s="66" t="s">
        <v>707</v>
      </c>
      <c r="K1210" s="66">
        <v>2012</v>
      </c>
      <c r="L1210" s="66" t="s">
        <v>2364</v>
      </c>
      <c r="M1210" s="66">
        <v>3420148</v>
      </c>
      <c r="N1210" s="66" t="s">
        <v>689</v>
      </c>
      <c r="O1210" s="66" t="s">
        <v>708</v>
      </c>
      <c r="P1210" s="66" t="s">
        <v>691</v>
      </c>
      <c r="Q1210" s="66">
        <v>20801050401</v>
      </c>
      <c r="R1210" s="66" t="s">
        <v>692</v>
      </c>
      <c r="S1210" s="66" t="s">
        <v>468</v>
      </c>
      <c r="T1210" s="66">
        <v>0.82</v>
      </c>
      <c r="U1210" s="66" t="s">
        <v>9</v>
      </c>
      <c r="V1210" s="66">
        <v>1</v>
      </c>
      <c r="W1210" s="66" t="s">
        <v>733</v>
      </c>
    </row>
    <row r="1211" spans="1:23" x14ac:dyDescent="0.25">
      <c r="A1211" s="66" t="s">
        <v>2365</v>
      </c>
      <c r="B1211" s="66" t="s">
        <v>2366</v>
      </c>
      <c r="C1211" s="66">
        <v>51229</v>
      </c>
      <c r="D1211" s="66">
        <v>43383871</v>
      </c>
      <c r="E1211" s="66">
        <v>1856</v>
      </c>
      <c r="F1211" s="67">
        <v>43147.6377792477</v>
      </c>
      <c r="G1211" s="66" t="s">
        <v>705</v>
      </c>
      <c r="H1211" s="66" t="s">
        <v>706</v>
      </c>
      <c r="I1211" s="66">
        <v>759</v>
      </c>
      <c r="J1211" s="66" t="s">
        <v>707</v>
      </c>
      <c r="K1211" s="66">
        <v>2012</v>
      </c>
      <c r="L1211" s="66" t="s">
        <v>2366</v>
      </c>
      <c r="M1211" s="66">
        <v>3420147</v>
      </c>
      <c r="N1211" s="66" t="s">
        <v>689</v>
      </c>
      <c r="O1211" s="66" t="s">
        <v>708</v>
      </c>
      <c r="P1211" s="66" t="s">
        <v>691</v>
      </c>
      <c r="Q1211" s="66">
        <v>20801050401</v>
      </c>
      <c r="R1211" s="66" t="s">
        <v>692</v>
      </c>
      <c r="S1211" s="66" t="s">
        <v>468</v>
      </c>
      <c r="T1211" s="66">
        <v>0.43</v>
      </c>
      <c r="U1211" s="66" t="s">
        <v>9</v>
      </c>
      <c r="V1211" s="66">
        <v>1</v>
      </c>
      <c r="W1211" s="66" t="s">
        <v>733</v>
      </c>
    </row>
    <row r="1212" spans="1:23" x14ac:dyDescent="0.25">
      <c r="A1212" s="66" t="s">
        <v>2365</v>
      </c>
      <c r="B1212" s="66" t="s">
        <v>2366</v>
      </c>
      <c r="C1212" s="66">
        <v>52904</v>
      </c>
      <c r="D1212" s="66">
        <v>43383872</v>
      </c>
      <c r="E1212" s="66">
        <v>1856</v>
      </c>
      <c r="F1212" s="67">
        <v>43147.6377792477</v>
      </c>
      <c r="G1212" s="66" t="s">
        <v>705</v>
      </c>
      <c r="H1212" s="66" t="s">
        <v>706</v>
      </c>
      <c r="I1212" s="66">
        <v>759</v>
      </c>
      <c r="J1212" s="66" t="s">
        <v>707</v>
      </c>
      <c r="K1212" s="66">
        <v>2012</v>
      </c>
      <c r="L1212" s="66" t="s">
        <v>2366</v>
      </c>
      <c r="M1212" s="66">
        <v>3420147</v>
      </c>
      <c r="N1212" s="66" t="s">
        <v>689</v>
      </c>
      <c r="O1212" s="66" t="s">
        <v>708</v>
      </c>
      <c r="P1212" s="66" t="s">
        <v>691</v>
      </c>
      <c r="Q1212" s="66">
        <v>20801050401</v>
      </c>
      <c r="R1212" s="66" t="s">
        <v>692</v>
      </c>
      <c r="S1212" s="66" t="s">
        <v>252</v>
      </c>
      <c r="T1212" s="66">
        <v>0.61</v>
      </c>
      <c r="U1212" s="66" t="s">
        <v>9</v>
      </c>
      <c r="V1212" s="66">
        <v>1</v>
      </c>
      <c r="W1212" s="66" t="s">
        <v>733</v>
      </c>
    </row>
    <row r="1213" spans="1:23" x14ac:dyDescent="0.25">
      <c r="A1213" s="66" t="s">
        <v>2365</v>
      </c>
      <c r="B1213" s="66" t="s">
        <v>2366</v>
      </c>
      <c r="C1213" s="66">
        <v>60773</v>
      </c>
      <c r="D1213" s="66">
        <v>43386019</v>
      </c>
      <c r="E1213" s="66">
        <v>1856</v>
      </c>
      <c r="F1213" s="67">
        <v>43147.6377792477</v>
      </c>
      <c r="G1213" s="66" t="s">
        <v>705</v>
      </c>
      <c r="H1213" s="66" t="s">
        <v>706</v>
      </c>
      <c r="I1213" s="66">
        <v>759</v>
      </c>
      <c r="J1213" s="66" t="s">
        <v>707</v>
      </c>
      <c r="K1213" s="66">
        <v>2012</v>
      </c>
      <c r="L1213" s="66" t="s">
        <v>2366</v>
      </c>
      <c r="M1213" s="66">
        <v>3420147</v>
      </c>
      <c r="N1213" s="66" t="s">
        <v>689</v>
      </c>
      <c r="O1213" s="66" t="s">
        <v>708</v>
      </c>
      <c r="P1213" s="66" t="s">
        <v>691</v>
      </c>
      <c r="Q1213" s="66">
        <v>20801050401</v>
      </c>
      <c r="R1213" s="66" t="s">
        <v>692</v>
      </c>
      <c r="S1213" s="66" t="s">
        <v>251</v>
      </c>
      <c r="T1213" s="66">
        <v>3.5799999999999998E-2</v>
      </c>
      <c r="U1213" s="66" t="s">
        <v>45</v>
      </c>
      <c r="V1213" s="66">
        <v>1</v>
      </c>
      <c r="W1213" s="66" t="s">
        <v>733</v>
      </c>
    </row>
    <row r="1214" spans="1:23" x14ac:dyDescent="0.25">
      <c r="A1214" s="66" t="s">
        <v>2367</v>
      </c>
      <c r="B1214" s="66" t="s">
        <v>2368</v>
      </c>
      <c r="C1214" s="66">
        <v>51937</v>
      </c>
      <c r="D1214" s="66">
        <v>43383870</v>
      </c>
      <c r="E1214" s="66">
        <v>1856</v>
      </c>
      <c r="F1214" s="67">
        <v>43147.6377792477</v>
      </c>
      <c r="G1214" s="66" t="s">
        <v>705</v>
      </c>
      <c r="H1214" s="66" t="s">
        <v>706</v>
      </c>
      <c r="I1214" s="66">
        <v>759</v>
      </c>
      <c r="J1214" s="66" t="s">
        <v>707</v>
      </c>
      <c r="K1214" s="66">
        <v>2012</v>
      </c>
      <c r="L1214" s="66" t="s">
        <v>2368</v>
      </c>
      <c r="M1214" s="66">
        <v>3420145</v>
      </c>
      <c r="N1214" s="66" t="s">
        <v>689</v>
      </c>
      <c r="O1214" s="66" t="s">
        <v>708</v>
      </c>
      <c r="P1214" s="66" t="s">
        <v>691</v>
      </c>
      <c r="Q1214" s="66">
        <v>20801050401</v>
      </c>
      <c r="R1214" s="66" t="s">
        <v>692</v>
      </c>
      <c r="S1214" s="66" t="s">
        <v>468</v>
      </c>
      <c r="T1214" s="66">
        <v>0.46</v>
      </c>
      <c r="U1214" s="66" t="s">
        <v>9</v>
      </c>
      <c r="V1214" s="66">
        <v>1</v>
      </c>
      <c r="W1214" s="66" t="s">
        <v>733</v>
      </c>
    </row>
    <row r="1215" spans="1:23" x14ac:dyDescent="0.25">
      <c r="A1215" s="66" t="s">
        <v>2367</v>
      </c>
      <c r="B1215" s="66" t="s">
        <v>2368</v>
      </c>
      <c r="C1215" s="66">
        <v>55453</v>
      </c>
      <c r="D1215" s="66">
        <v>43380781</v>
      </c>
      <c r="E1215" s="66">
        <v>1856</v>
      </c>
      <c r="F1215" s="67">
        <v>43147.6377792477</v>
      </c>
      <c r="G1215" s="66" t="s">
        <v>705</v>
      </c>
      <c r="H1215" s="66" t="s">
        <v>706</v>
      </c>
      <c r="I1215" s="66">
        <v>759</v>
      </c>
      <c r="J1215" s="66" t="s">
        <v>707</v>
      </c>
      <c r="K1215" s="66">
        <v>2012</v>
      </c>
      <c r="L1215" s="66" t="s">
        <v>2368</v>
      </c>
      <c r="M1215" s="66">
        <v>3420145</v>
      </c>
      <c r="N1215" s="66" t="s">
        <v>689</v>
      </c>
      <c r="O1215" s="66" t="s">
        <v>708</v>
      </c>
      <c r="P1215" s="66" t="s">
        <v>691</v>
      </c>
      <c r="Q1215" s="66">
        <v>20801050401</v>
      </c>
      <c r="R1215" s="66" t="s">
        <v>692</v>
      </c>
      <c r="S1215" s="66" t="s">
        <v>251</v>
      </c>
      <c r="T1215" s="66">
        <v>3.8300000000000001E-2</v>
      </c>
      <c r="U1215" s="66" t="s">
        <v>45</v>
      </c>
      <c r="V1215" s="66">
        <v>1</v>
      </c>
      <c r="W1215" s="66" t="s">
        <v>733</v>
      </c>
    </row>
    <row r="1216" spans="1:23" x14ac:dyDescent="0.25">
      <c r="A1216" s="66" t="s">
        <v>2367</v>
      </c>
      <c r="B1216" s="66" t="s">
        <v>2368</v>
      </c>
      <c r="C1216" s="66">
        <v>61695</v>
      </c>
      <c r="D1216" s="66">
        <v>43386018</v>
      </c>
      <c r="E1216" s="66">
        <v>1856</v>
      </c>
      <c r="F1216" s="67">
        <v>43147.6377792477</v>
      </c>
      <c r="G1216" s="66" t="s">
        <v>705</v>
      </c>
      <c r="H1216" s="66" t="s">
        <v>706</v>
      </c>
      <c r="I1216" s="66">
        <v>759</v>
      </c>
      <c r="J1216" s="66" t="s">
        <v>707</v>
      </c>
      <c r="K1216" s="66">
        <v>2012</v>
      </c>
      <c r="L1216" s="66" t="s">
        <v>2368</v>
      </c>
      <c r="M1216" s="66">
        <v>3420145</v>
      </c>
      <c r="N1216" s="66" t="s">
        <v>689</v>
      </c>
      <c r="O1216" s="66" t="s">
        <v>708</v>
      </c>
      <c r="P1216" s="66" t="s">
        <v>691</v>
      </c>
      <c r="Q1216" s="66">
        <v>20801050401</v>
      </c>
      <c r="R1216" s="66" t="s">
        <v>692</v>
      </c>
      <c r="S1216" s="66" t="s">
        <v>252</v>
      </c>
      <c r="T1216" s="66">
        <v>0.78</v>
      </c>
      <c r="U1216" s="66" t="s">
        <v>9</v>
      </c>
      <c r="V1216" s="66">
        <v>1</v>
      </c>
      <c r="W1216" s="66" t="s">
        <v>733</v>
      </c>
    </row>
    <row r="1217" spans="1:23" x14ac:dyDescent="0.25">
      <c r="A1217" s="66" t="s">
        <v>2369</v>
      </c>
      <c r="B1217" s="66" t="s">
        <v>2370</v>
      </c>
      <c r="C1217" s="66">
        <v>45948</v>
      </c>
      <c r="D1217" s="66">
        <v>43382698</v>
      </c>
      <c r="E1217" s="66">
        <v>1856</v>
      </c>
      <c r="F1217" s="67">
        <v>43147.6377792477</v>
      </c>
      <c r="G1217" s="66" t="s">
        <v>705</v>
      </c>
      <c r="H1217" s="66" t="s">
        <v>706</v>
      </c>
      <c r="I1217" s="66">
        <v>759</v>
      </c>
      <c r="J1217" s="66" t="s">
        <v>707</v>
      </c>
      <c r="K1217" s="66">
        <v>2012</v>
      </c>
      <c r="L1217" s="66" t="s">
        <v>2370</v>
      </c>
      <c r="M1217" s="66">
        <v>3420144</v>
      </c>
      <c r="N1217" s="66" t="s">
        <v>689</v>
      </c>
      <c r="O1217" s="66" t="s">
        <v>708</v>
      </c>
      <c r="P1217" s="66" t="s">
        <v>691</v>
      </c>
      <c r="Q1217" s="66">
        <v>20801050401</v>
      </c>
      <c r="R1217" s="66" t="s">
        <v>692</v>
      </c>
      <c r="S1217" s="66" t="s">
        <v>468</v>
      </c>
      <c r="T1217" s="66">
        <v>0.35</v>
      </c>
      <c r="U1217" s="66" t="s">
        <v>9</v>
      </c>
      <c r="V1217" s="66">
        <v>1</v>
      </c>
      <c r="W1217" s="66" t="s">
        <v>733</v>
      </c>
    </row>
    <row r="1218" spans="1:23" x14ac:dyDescent="0.25">
      <c r="A1218" s="66" t="s">
        <v>2369</v>
      </c>
      <c r="B1218" s="66" t="s">
        <v>2370</v>
      </c>
      <c r="C1218" s="66">
        <v>51228</v>
      </c>
      <c r="D1218" s="66">
        <v>43383869</v>
      </c>
      <c r="E1218" s="66">
        <v>1856</v>
      </c>
      <c r="F1218" s="67">
        <v>43147.6377792477</v>
      </c>
      <c r="G1218" s="66" t="s">
        <v>705</v>
      </c>
      <c r="H1218" s="66" t="s">
        <v>706</v>
      </c>
      <c r="I1218" s="66">
        <v>759</v>
      </c>
      <c r="J1218" s="66" t="s">
        <v>707</v>
      </c>
      <c r="K1218" s="66">
        <v>2012</v>
      </c>
      <c r="L1218" s="66" t="s">
        <v>2370</v>
      </c>
      <c r="M1218" s="66">
        <v>3420144</v>
      </c>
      <c r="N1218" s="66" t="s">
        <v>689</v>
      </c>
      <c r="O1218" s="66" t="s">
        <v>708</v>
      </c>
      <c r="P1218" s="66" t="s">
        <v>691</v>
      </c>
      <c r="Q1218" s="66">
        <v>20801050401</v>
      </c>
      <c r="R1218" s="66" t="s">
        <v>692</v>
      </c>
      <c r="S1218" s="66" t="s">
        <v>252</v>
      </c>
      <c r="T1218" s="66">
        <v>0.49</v>
      </c>
      <c r="U1218" s="66" t="s">
        <v>9</v>
      </c>
      <c r="V1218" s="66">
        <v>1</v>
      </c>
      <c r="W1218" s="66" t="s">
        <v>733</v>
      </c>
    </row>
    <row r="1219" spans="1:23" x14ac:dyDescent="0.25">
      <c r="A1219" s="66" t="s">
        <v>2369</v>
      </c>
      <c r="B1219" s="66" t="s">
        <v>2370</v>
      </c>
      <c r="C1219" s="66">
        <v>67468</v>
      </c>
      <c r="D1219" s="66">
        <v>43417349</v>
      </c>
      <c r="E1219" s="66">
        <v>1856</v>
      </c>
      <c r="F1219" s="67">
        <v>43147.6377792477</v>
      </c>
      <c r="G1219" s="66" t="s">
        <v>705</v>
      </c>
      <c r="H1219" s="66" t="s">
        <v>706</v>
      </c>
      <c r="I1219" s="66">
        <v>759</v>
      </c>
      <c r="J1219" s="66" t="s">
        <v>707</v>
      </c>
      <c r="K1219" s="66">
        <v>2012</v>
      </c>
      <c r="L1219" s="66" t="s">
        <v>2370</v>
      </c>
      <c r="M1219" s="66">
        <v>3420144</v>
      </c>
      <c r="N1219" s="66" t="s">
        <v>689</v>
      </c>
      <c r="O1219" s="66" t="s">
        <v>708</v>
      </c>
      <c r="P1219" s="66" t="s">
        <v>691</v>
      </c>
      <c r="Q1219" s="66">
        <v>20801050401</v>
      </c>
      <c r="R1219" s="66" t="s">
        <v>692</v>
      </c>
      <c r="S1219" s="66" t="s">
        <v>251</v>
      </c>
      <c r="T1219" s="66">
        <v>2.92E-2</v>
      </c>
      <c r="U1219" s="66" t="s">
        <v>45</v>
      </c>
      <c r="V1219" s="66">
        <v>1</v>
      </c>
      <c r="W1219" s="66" t="s">
        <v>733</v>
      </c>
    </row>
    <row r="1220" spans="1:23" x14ac:dyDescent="0.25">
      <c r="A1220" s="66" t="s">
        <v>2371</v>
      </c>
      <c r="B1220" s="66" t="s">
        <v>2372</v>
      </c>
      <c r="C1220" s="66">
        <v>52739</v>
      </c>
      <c r="D1220" s="66">
        <v>43383436</v>
      </c>
      <c r="E1220" s="66">
        <v>1857</v>
      </c>
      <c r="F1220" s="67">
        <v>43147.646864780101</v>
      </c>
      <c r="G1220" s="66" t="s">
        <v>797</v>
      </c>
      <c r="H1220" s="66" t="s">
        <v>798</v>
      </c>
      <c r="I1220" s="66">
        <v>759</v>
      </c>
      <c r="J1220" s="66" t="s">
        <v>799</v>
      </c>
      <c r="K1220" s="66">
        <v>2012</v>
      </c>
      <c r="L1220" s="66" t="s">
        <v>2372</v>
      </c>
      <c r="M1220" s="66">
        <v>3421889</v>
      </c>
      <c r="N1220" s="66" t="s">
        <v>689</v>
      </c>
      <c r="O1220" s="66" t="s">
        <v>708</v>
      </c>
      <c r="P1220" s="66" t="s">
        <v>691</v>
      </c>
      <c r="Q1220" s="66">
        <v>20801080202</v>
      </c>
      <c r="R1220" s="66" t="s">
        <v>692</v>
      </c>
      <c r="S1220" s="66" t="s">
        <v>252</v>
      </c>
      <c r="T1220" s="66">
        <v>1.03</v>
      </c>
      <c r="U1220" s="66" t="s">
        <v>9</v>
      </c>
      <c r="V1220" s="66">
        <v>1</v>
      </c>
      <c r="W1220" s="66" t="s">
        <v>733</v>
      </c>
    </row>
    <row r="1221" spans="1:23" x14ac:dyDescent="0.25">
      <c r="A1221" s="66" t="s">
        <v>2371</v>
      </c>
      <c r="B1221" s="66" t="s">
        <v>2372</v>
      </c>
      <c r="C1221" s="66">
        <v>57277</v>
      </c>
      <c r="D1221" s="66">
        <v>43384958</v>
      </c>
      <c r="E1221" s="66">
        <v>1857</v>
      </c>
      <c r="F1221" s="67">
        <v>43147.646864780101</v>
      </c>
      <c r="G1221" s="66" t="s">
        <v>797</v>
      </c>
      <c r="H1221" s="66" t="s">
        <v>798</v>
      </c>
      <c r="I1221" s="66">
        <v>759</v>
      </c>
      <c r="J1221" s="66" t="s">
        <v>799</v>
      </c>
      <c r="K1221" s="66">
        <v>2012</v>
      </c>
      <c r="L1221" s="66" t="s">
        <v>2372</v>
      </c>
      <c r="M1221" s="66">
        <v>3421889</v>
      </c>
      <c r="N1221" s="66" t="s">
        <v>689</v>
      </c>
      <c r="O1221" s="66" t="s">
        <v>708</v>
      </c>
      <c r="P1221" s="66" t="s">
        <v>691</v>
      </c>
      <c r="Q1221" s="66">
        <v>20801080202</v>
      </c>
      <c r="R1221" s="66" t="s">
        <v>692</v>
      </c>
      <c r="S1221" s="66" t="s">
        <v>251</v>
      </c>
      <c r="T1221" s="66">
        <v>0.04</v>
      </c>
      <c r="U1221" s="66" t="s">
        <v>45</v>
      </c>
      <c r="V1221" s="66">
        <v>1</v>
      </c>
      <c r="W1221" s="66" t="s">
        <v>733</v>
      </c>
    </row>
    <row r="1222" spans="1:23" x14ac:dyDescent="0.25">
      <c r="A1222" s="66" t="s">
        <v>2371</v>
      </c>
      <c r="B1222" s="66" t="s">
        <v>2372</v>
      </c>
      <c r="C1222" s="66">
        <v>63231</v>
      </c>
      <c r="D1222" s="66">
        <v>43390696</v>
      </c>
      <c r="E1222" s="66">
        <v>1857</v>
      </c>
      <c r="F1222" s="67">
        <v>43147.646864780101</v>
      </c>
      <c r="G1222" s="66" t="s">
        <v>797</v>
      </c>
      <c r="H1222" s="66" t="s">
        <v>798</v>
      </c>
      <c r="I1222" s="66">
        <v>759</v>
      </c>
      <c r="J1222" s="66" t="s">
        <v>799</v>
      </c>
      <c r="K1222" s="66">
        <v>2012</v>
      </c>
      <c r="L1222" s="66" t="s">
        <v>2372</v>
      </c>
      <c r="M1222" s="66">
        <v>3421889</v>
      </c>
      <c r="N1222" s="66" t="s">
        <v>689</v>
      </c>
      <c r="O1222" s="66" t="s">
        <v>708</v>
      </c>
      <c r="P1222" s="66" t="s">
        <v>691</v>
      </c>
      <c r="Q1222" s="66">
        <v>20801080202</v>
      </c>
      <c r="R1222" s="66" t="s">
        <v>692</v>
      </c>
      <c r="S1222" s="66" t="s">
        <v>468</v>
      </c>
      <c r="T1222" s="66">
        <v>0.48</v>
      </c>
      <c r="U1222" s="66" t="s">
        <v>9</v>
      </c>
      <c r="V1222" s="66">
        <v>1</v>
      </c>
      <c r="W1222" s="66" t="s">
        <v>733</v>
      </c>
    </row>
    <row r="1223" spans="1:23" x14ac:dyDescent="0.25">
      <c r="A1223" s="66" t="s">
        <v>2373</v>
      </c>
      <c r="B1223" s="66" t="s">
        <v>2374</v>
      </c>
      <c r="C1223" s="66">
        <v>64305</v>
      </c>
      <c r="D1223" s="66">
        <v>43386533</v>
      </c>
      <c r="E1223" s="66">
        <v>1857</v>
      </c>
      <c r="F1223" s="67">
        <v>43147.646864780101</v>
      </c>
      <c r="G1223" s="66" t="s">
        <v>797</v>
      </c>
      <c r="H1223" s="66" t="s">
        <v>798</v>
      </c>
      <c r="I1223" s="66">
        <v>759</v>
      </c>
      <c r="J1223" s="66" t="s">
        <v>799</v>
      </c>
      <c r="K1223" s="66">
        <v>2012</v>
      </c>
      <c r="L1223" s="66" t="s">
        <v>2374</v>
      </c>
      <c r="M1223" s="66">
        <v>3421888</v>
      </c>
      <c r="N1223" s="66" t="s">
        <v>689</v>
      </c>
      <c r="O1223" s="66" t="s">
        <v>708</v>
      </c>
      <c r="P1223" s="66" t="s">
        <v>691</v>
      </c>
      <c r="Q1223" s="66">
        <v>20801080202</v>
      </c>
      <c r="R1223" s="66" t="s">
        <v>692</v>
      </c>
      <c r="S1223" s="66" t="s">
        <v>468</v>
      </c>
      <c r="T1223" s="66">
        <v>0.14000000000000001</v>
      </c>
      <c r="U1223" s="66" t="s">
        <v>9</v>
      </c>
      <c r="V1223" s="66">
        <v>1</v>
      </c>
      <c r="W1223" s="66" t="s">
        <v>733</v>
      </c>
    </row>
    <row r="1224" spans="1:23" x14ac:dyDescent="0.25">
      <c r="A1224" s="66" t="s">
        <v>2373</v>
      </c>
      <c r="B1224" s="66" t="s">
        <v>2374</v>
      </c>
      <c r="C1224" s="66">
        <v>67963</v>
      </c>
      <c r="D1224" s="66">
        <v>43390695</v>
      </c>
      <c r="E1224" s="66">
        <v>1857</v>
      </c>
      <c r="F1224" s="67">
        <v>43147.646864780101</v>
      </c>
      <c r="G1224" s="66" t="s">
        <v>797</v>
      </c>
      <c r="H1224" s="66" t="s">
        <v>798</v>
      </c>
      <c r="I1224" s="66">
        <v>759</v>
      </c>
      <c r="J1224" s="66" t="s">
        <v>799</v>
      </c>
      <c r="K1224" s="66">
        <v>2012</v>
      </c>
      <c r="L1224" s="66" t="s">
        <v>2374</v>
      </c>
      <c r="M1224" s="66">
        <v>3421888</v>
      </c>
      <c r="N1224" s="66" t="s">
        <v>689</v>
      </c>
      <c r="O1224" s="66" t="s">
        <v>708</v>
      </c>
      <c r="P1224" s="66" t="s">
        <v>691</v>
      </c>
      <c r="Q1224" s="66">
        <v>20801080202</v>
      </c>
      <c r="R1224" s="66" t="s">
        <v>692</v>
      </c>
      <c r="S1224" s="66" t="s">
        <v>251</v>
      </c>
      <c r="T1224" s="66">
        <v>1.17E-2</v>
      </c>
      <c r="U1224" s="66" t="s">
        <v>45</v>
      </c>
      <c r="V1224" s="66">
        <v>1</v>
      </c>
      <c r="W1224" s="66" t="s">
        <v>733</v>
      </c>
    </row>
    <row r="1225" spans="1:23" x14ac:dyDescent="0.25">
      <c r="A1225" s="66" t="s">
        <v>2373</v>
      </c>
      <c r="B1225" s="66" t="s">
        <v>2374</v>
      </c>
      <c r="C1225" s="66">
        <v>68066</v>
      </c>
      <c r="D1225" s="66">
        <v>43417439</v>
      </c>
      <c r="E1225" s="66">
        <v>1857</v>
      </c>
      <c r="F1225" s="67">
        <v>43147.646864780101</v>
      </c>
      <c r="G1225" s="66" t="s">
        <v>797</v>
      </c>
      <c r="H1225" s="66" t="s">
        <v>798</v>
      </c>
      <c r="I1225" s="66">
        <v>759</v>
      </c>
      <c r="J1225" s="66" t="s">
        <v>799</v>
      </c>
      <c r="K1225" s="66">
        <v>2012</v>
      </c>
      <c r="L1225" s="66" t="s">
        <v>2374</v>
      </c>
      <c r="M1225" s="66">
        <v>3421888</v>
      </c>
      <c r="N1225" s="66" t="s">
        <v>689</v>
      </c>
      <c r="O1225" s="66" t="s">
        <v>708</v>
      </c>
      <c r="P1225" s="66" t="s">
        <v>691</v>
      </c>
      <c r="Q1225" s="66">
        <v>20801080202</v>
      </c>
      <c r="R1225" s="66" t="s">
        <v>692</v>
      </c>
      <c r="S1225" s="66" t="s">
        <v>252</v>
      </c>
      <c r="T1225" s="66">
        <v>0.34</v>
      </c>
      <c r="U1225" s="66" t="s">
        <v>9</v>
      </c>
      <c r="V1225" s="66">
        <v>1</v>
      </c>
      <c r="W1225" s="66" t="s">
        <v>733</v>
      </c>
    </row>
    <row r="1226" spans="1:23" x14ac:dyDescent="0.25">
      <c r="A1226" s="66" t="s">
        <v>2375</v>
      </c>
      <c r="B1226" s="66" t="s">
        <v>2376</v>
      </c>
      <c r="C1226" s="66">
        <v>52890</v>
      </c>
      <c r="D1226" s="66">
        <v>43383874</v>
      </c>
      <c r="E1226" s="66">
        <v>1856</v>
      </c>
      <c r="F1226" s="67">
        <v>43147.6377792477</v>
      </c>
      <c r="G1226" s="66" t="s">
        <v>705</v>
      </c>
      <c r="H1226" s="66" t="s">
        <v>706</v>
      </c>
      <c r="I1226" s="66">
        <v>759</v>
      </c>
      <c r="J1226" s="66" t="s">
        <v>707</v>
      </c>
      <c r="K1226" s="66">
        <v>2011</v>
      </c>
      <c r="L1226" s="66" t="s">
        <v>2376</v>
      </c>
      <c r="M1226" s="66">
        <v>3420155</v>
      </c>
      <c r="N1226" s="66" t="s">
        <v>689</v>
      </c>
      <c r="O1226" s="66" t="s">
        <v>690</v>
      </c>
      <c r="P1226" s="66" t="s">
        <v>691</v>
      </c>
      <c r="Q1226" s="66">
        <v>20801070203</v>
      </c>
      <c r="R1226" s="66" t="s">
        <v>692</v>
      </c>
      <c r="S1226" s="66" t="s">
        <v>251</v>
      </c>
      <c r="T1226" s="66">
        <v>3.4200000000000001E-2</v>
      </c>
      <c r="U1226" s="66" t="s">
        <v>45</v>
      </c>
      <c r="V1226" s="66">
        <v>1</v>
      </c>
      <c r="W1226" s="66" t="s">
        <v>733</v>
      </c>
    </row>
    <row r="1227" spans="1:23" x14ac:dyDescent="0.25">
      <c r="A1227" s="66" t="s">
        <v>2375</v>
      </c>
      <c r="B1227" s="66" t="s">
        <v>2376</v>
      </c>
      <c r="C1227" s="66">
        <v>62535</v>
      </c>
      <c r="D1227" s="66">
        <v>43386426</v>
      </c>
      <c r="E1227" s="66">
        <v>1856</v>
      </c>
      <c r="F1227" s="67">
        <v>43147.6377792477</v>
      </c>
      <c r="G1227" s="66" t="s">
        <v>705</v>
      </c>
      <c r="H1227" s="66" t="s">
        <v>706</v>
      </c>
      <c r="I1227" s="66">
        <v>759</v>
      </c>
      <c r="J1227" s="66" t="s">
        <v>707</v>
      </c>
      <c r="K1227" s="66">
        <v>2011</v>
      </c>
      <c r="L1227" s="66" t="s">
        <v>2376</v>
      </c>
      <c r="M1227" s="66">
        <v>3420155</v>
      </c>
      <c r="N1227" s="66" t="s">
        <v>689</v>
      </c>
      <c r="O1227" s="66" t="s">
        <v>690</v>
      </c>
      <c r="P1227" s="66" t="s">
        <v>691</v>
      </c>
      <c r="Q1227" s="66">
        <v>20801070203</v>
      </c>
      <c r="R1227" s="66" t="s">
        <v>692</v>
      </c>
      <c r="S1227" s="66" t="s">
        <v>252</v>
      </c>
      <c r="T1227" s="66">
        <v>0.71</v>
      </c>
      <c r="U1227" s="66" t="s">
        <v>9</v>
      </c>
      <c r="V1227" s="66">
        <v>1</v>
      </c>
      <c r="W1227" s="66" t="s">
        <v>733</v>
      </c>
    </row>
    <row r="1228" spans="1:23" x14ac:dyDescent="0.25">
      <c r="A1228" s="66" t="s">
        <v>2375</v>
      </c>
      <c r="B1228" s="66" t="s">
        <v>2376</v>
      </c>
      <c r="C1228" s="66">
        <v>65389</v>
      </c>
      <c r="D1228" s="66">
        <v>43417352</v>
      </c>
      <c r="E1228" s="66">
        <v>1856</v>
      </c>
      <c r="F1228" s="67">
        <v>43147.6377792477</v>
      </c>
      <c r="G1228" s="66" t="s">
        <v>705</v>
      </c>
      <c r="H1228" s="66" t="s">
        <v>706</v>
      </c>
      <c r="I1228" s="66">
        <v>759</v>
      </c>
      <c r="J1228" s="66" t="s">
        <v>707</v>
      </c>
      <c r="K1228" s="66">
        <v>2011</v>
      </c>
      <c r="L1228" s="66" t="s">
        <v>2376</v>
      </c>
      <c r="M1228" s="66">
        <v>3420155</v>
      </c>
      <c r="N1228" s="66" t="s">
        <v>689</v>
      </c>
      <c r="O1228" s="66" t="s">
        <v>690</v>
      </c>
      <c r="P1228" s="66" t="s">
        <v>691</v>
      </c>
      <c r="Q1228" s="66">
        <v>20801070203</v>
      </c>
      <c r="R1228" s="66" t="s">
        <v>692</v>
      </c>
      <c r="S1228" s="66" t="s">
        <v>468</v>
      </c>
      <c r="T1228" s="66">
        <v>0.41</v>
      </c>
      <c r="U1228" s="66" t="s">
        <v>9</v>
      </c>
      <c r="V1228" s="66">
        <v>1</v>
      </c>
      <c r="W1228" s="66" t="s">
        <v>733</v>
      </c>
    </row>
    <row r="1229" spans="1:23" x14ac:dyDescent="0.25">
      <c r="A1229" s="66" t="s">
        <v>2377</v>
      </c>
      <c r="B1229" s="66" t="s">
        <v>2378</v>
      </c>
      <c r="C1229" s="66">
        <v>55120</v>
      </c>
      <c r="D1229" s="66">
        <v>43384354</v>
      </c>
      <c r="E1229" s="66">
        <v>1856</v>
      </c>
      <c r="F1229" s="67">
        <v>43147.6377792477</v>
      </c>
      <c r="G1229" s="66" t="s">
        <v>705</v>
      </c>
      <c r="H1229" s="66" t="s">
        <v>706</v>
      </c>
      <c r="I1229" s="66">
        <v>759</v>
      </c>
      <c r="J1229" s="66" t="s">
        <v>707</v>
      </c>
      <c r="K1229" s="66">
        <v>2011</v>
      </c>
      <c r="L1229" s="66" t="s">
        <v>2378</v>
      </c>
      <c r="M1229" s="66">
        <v>3420154</v>
      </c>
      <c r="N1229" s="66" t="s">
        <v>689</v>
      </c>
      <c r="O1229" s="66" t="s">
        <v>690</v>
      </c>
      <c r="P1229" s="66" t="s">
        <v>691</v>
      </c>
      <c r="Q1229" s="66">
        <v>20801070203</v>
      </c>
      <c r="R1229" s="66" t="s">
        <v>692</v>
      </c>
      <c r="S1229" s="66" t="s">
        <v>251</v>
      </c>
      <c r="T1229" s="66">
        <v>7.0800000000000002E-2</v>
      </c>
      <c r="U1229" s="66" t="s">
        <v>45</v>
      </c>
      <c r="V1229" s="66">
        <v>1</v>
      </c>
      <c r="W1229" s="66" t="s">
        <v>733</v>
      </c>
    </row>
    <row r="1230" spans="1:23" x14ac:dyDescent="0.25">
      <c r="A1230" s="66" t="s">
        <v>2377</v>
      </c>
      <c r="B1230" s="66" t="s">
        <v>2378</v>
      </c>
      <c r="C1230" s="66">
        <v>62148</v>
      </c>
      <c r="D1230" s="66">
        <v>43390195</v>
      </c>
      <c r="E1230" s="66">
        <v>1856</v>
      </c>
      <c r="F1230" s="67">
        <v>43147.6377792477</v>
      </c>
      <c r="G1230" s="66" t="s">
        <v>705</v>
      </c>
      <c r="H1230" s="66" t="s">
        <v>706</v>
      </c>
      <c r="I1230" s="66">
        <v>759</v>
      </c>
      <c r="J1230" s="66" t="s">
        <v>707</v>
      </c>
      <c r="K1230" s="66">
        <v>2011</v>
      </c>
      <c r="L1230" s="66" t="s">
        <v>2378</v>
      </c>
      <c r="M1230" s="66">
        <v>3420154</v>
      </c>
      <c r="N1230" s="66" t="s">
        <v>689</v>
      </c>
      <c r="O1230" s="66" t="s">
        <v>690</v>
      </c>
      <c r="P1230" s="66" t="s">
        <v>691</v>
      </c>
      <c r="Q1230" s="66">
        <v>20801070203</v>
      </c>
      <c r="R1230" s="66" t="s">
        <v>692</v>
      </c>
      <c r="S1230" s="66" t="s">
        <v>252</v>
      </c>
      <c r="T1230" s="66">
        <v>1.5</v>
      </c>
      <c r="U1230" s="66" t="s">
        <v>9</v>
      </c>
      <c r="V1230" s="66">
        <v>1</v>
      </c>
      <c r="W1230" s="66" t="s">
        <v>733</v>
      </c>
    </row>
    <row r="1231" spans="1:23" x14ac:dyDescent="0.25">
      <c r="A1231" s="66" t="s">
        <v>2377</v>
      </c>
      <c r="B1231" s="66" t="s">
        <v>2378</v>
      </c>
      <c r="C1231" s="66">
        <v>62225</v>
      </c>
      <c r="D1231" s="66">
        <v>43386425</v>
      </c>
      <c r="E1231" s="66">
        <v>1856</v>
      </c>
      <c r="F1231" s="67">
        <v>43147.6377792477</v>
      </c>
      <c r="G1231" s="66" t="s">
        <v>705</v>
      </c>
      <c r="H1231" s="66" t="s">
        <v>706</v>
      </c>
      <c r="I1231" s="66">
        <v>759</v>
      </c>
      <c r="J1231" s="66" t="s">
        <v>707</v>
      </c>
      <c r="K1231" s="66">
        <v>2011</v>
      </c>
      <c r="L1231" s="66" t="s">
        <v>2378</v>
      </c>
      <c r="M1231" s="66">
        <v>3420154</v>
      </c>
      <c r="N1231" s="66" t="s">
        <v>689</v>
      </c>
      <c r="O1231" s="66" t="s">
        <v>690</v>
      </c>
      <c r="P1231" s="66" t="s">
        <v>691</v>
      </c>
      <c r="Q1231" s="66">
        <v>20801070203</v>
      </c>
      <c r="R1231" s="66" t="s">
        <v>692</v>
      </c>
      <c r="S1231" s="66" t="s">
        <v>468</v>
      </c>
      <c r="T1231" s="66">
        <v>0.85</v>
      </c>
      <c r="U1231" s="66" t="s">
        <v>9</v>
      </c>
      <c r="V1231" s="66">
        <v>1</v>
      </c>
      <c r="W1231" s="66" t="s">
        <v>733</v>
      </c>
    </row>
    <row r="1232" spans="1:23" x14ac:dyDescent="0.25">
      <c r="A1232" s="66" t="s">
        <v>2379</v>
      </c>
      <c r="B1232" s="66" t="s">
        <v>2380</v>
      </c>
      <c r="C1232" s="66">
        <v>45343</v>
      </c>
      <c r="D1232" s="66">
        <v>43382882</v>
      </c>
      <c r="E1232" s="66">
        <v>1856</v>
      </c>
      <c r="F1232" s="67">
        <v>43147.6377792477</v>
      </c>
      <c r="G1232" s="66" t="s">
        <v>705</v>
      </c>
      <c r="H1232" s="66" t="s">
        <v>706</v>
      </c>
      <c r="I1232" s="66">
        <v>759</v>
      </c>
      <c r="J1232" s="66" t="s">
        <v>707</v>
      </c>
      <c r="K1232" s="66">
        <v>2012</v>
      </c>
      <c r="L1232" s="66" t="s">
        <v>2380</v>
      </c>
      <c r="M1232" s="66">
        <v>3420153</v>
      </c>
      <c r="N1232" s="66" t="s">
        <v>689</v>
      </c>
      <c r="O1232" s="66" t="s">
        <v>690</v>
      </c>
      <c r="P1232" s="66" t="s">
        <v>691</v>
      </c>
      <c r="Q1232" s="66">
        <v>20801080202</v>
      </c>
      <c r="R1232" s="66" t="s">
        <v>692</v>
      </c>
      <c r="S1232" s="66" t="s">
        <v>468</v>
      </c>
      <c r="T1232" s="66">
        <v>1.29</v>
      </c>
      <c r="U1232" s="66" t="s">
        <v>9</v>
      </c>
      <c r="V1232" s="66">
        <v>1</v>
      </c>
      <c r="W1232" s="66" t="s">
        <v>733</v>
      </c>
    </row>
    <row r="1233" spans="1:23" x14ac:dyDescent="0.25">
      <c r="A1233" s="66" t="s">
        <v>2379</v>
      </c>
      <c r="B1233" s="66" t="s">
        <v>2380</v>
      </c>
      <c r="C1233" s="66">
        <v>45344</v>
      </c>
      <c r="D1233" s="66">
        <v>43382883</v>
      </c>
      <c r="E1233" s="66">
        <v>1856</v>
      </c>
      <c r="F1233" s="67">
        <v>43147.6377792477</v>
      </c>
      <c r="G1233" s="66" t="s">
        <v>705</v>
      </c>
      <c r="H1233" s="66" t="s">
        <v>706</v>
      </c>
      <c r="I1233" s="66">
        <v>759</v>
      </c>
      <c r="J1233" s="66" t="s">
        <v>707</v>
      </c>
      <c r="K1233" s="66">
        <v>2012</v>
      </c>
      <c r="L1233" s="66" t="s">
        <v>2380</v>
      </c>
      <c r="M1233" s="66">
        <v>3420153</v>
      </c>
      <c r="N1233" s="66" t="s">
        <v>689</v>
      </c>
      <c r="O1233" s="66" t="s">
        <v>690</v>
      </c>
      <c r="P1233" s="66" t="s">
        <v>691</v>
      </c>
      <c r="Q1233" s="66">
        <v>20801080202</v>
      </c>
      <c r="R1233" s="66" t="s">
        <v>692</v>
      </c>
      <c r="S1233" s="66" t="s">
        <v>252</v>
      </c>
      <c r="T1233" s="66">
        <v>1.33</v>
      </c>
      <c r="U1233" s="66" t="s">
        <v>9</v>
      </c>
      <c r="V1233" s="66">
        <v>1</v>
      </c>
      <c r="W1233" s="66" t="s">
        <v>733</v>
      </c>
    </row>
    <row r="1234" spans="1:23" x14ac:dyDescent="0.25">
      <c r="A1234" s="66" t="s">
        <v>2379</v>
      </c>
      <c r="B1234" s="66" t="s">
        <v>2380</v>
      </c>
      <c r="C1234" s="66">
        <v>52267</v>
      </c>
      <c r="D1234" s="66">
        <v>43383873</v>
      </c>
      <c r="E1234" s="66">
        <v>1856</v>
      </c>
      <c r="F1234" s="67">
        <v>43147.6377792477</v>
      </c>
      <c r="G1234" s="66" t="s">
        <v>705</v>
      </c>
      <c r="H1234" s="66" t="s">
        <v>706</v>
      </c>
      <c r="I1234" s="66">
        <v>759</v>
      </c>
      <c r="J1234" s="66" t="s">
        <v>707</v>
      </c>
      <c r="K1234" s="66">
        <v>2012</v>
      </c>
      <c r="L1234" s="66" t="s">
        <v>2380</v>
      </c>
      <c r="M1234" s="66">
        <v>3420153</v>
      </c>
      <c r="N1234" s="66" t="s">
        <v>689</v>
      </c>
      <c r="O1234" s="66" t="s">
        <v>690</v>
      </c>
      <c r="P1234" s="66" t="s">
        <v>691</v>
      </c>
      <c r="Q1234" s="66">
        <v>20801080202</v>
      </c>
      <c r="R1234" s="66" t="s">
        <v>692</v>
      </c>
      <c r="S1234" s="66" t="s">
        <v>251</v>
      </c>
      <c r="T1234" s="66">
        <v>0.1075</v>
      </c>
      <c r="U1234" s="66" t="s">
        <v>45</v>
      </c>
      <c r="V1234" s="66">
        <v>1</v>
      </c>
      <c r="W1234" s="66" t="s">
        <v>733</v>
      </c>
    </row>
    <row r="1235" spans="1:23" x14ac:dyDescent="0.25">
      <c r="A1235" s="66" t="s">
        <v>2381</v>
      </c>
      <c r="B1235" s="66" t="s">
        <v>2382</v>
      </c>
      <c r="C1235" s="66">
        <v>47534</v>
      </c>
      <c r="D1235" s="66">
        <v>43382701</v>
      </c>
      <c r="E1235" s="66">
        <v>1856</v>
      </c>
      <c r="F1235" s="67">
        <v>43147.6377792477</v>
      </c>
      <c r="G1235" s="66" t="s">
        <v>705</v>
      </c>
      <c r="H1235" s="66" t="s">
        <v>706</v>
      </c>
      <c r="I1235" s="66">
        <v>759</v>
      </c>
      <c r="J1235" s="66" t="s">
        <v>707</v>
      </c>
      <c r="K1235" s="66">
        <v>2012</v>
      </c>
      <c r="L1235" s="66" t="s">
        <v>2382</v>
      </c>
      <c r="M1235" s="66">
        <v>3420152</v>
      </c>
      <c r="N1235" s="66" t="s">
        <v>689</v>
      </c>
      <c r="O1235" s="66" t="s">
        <v>708</v>
      </c>
      <c r="P1235" s="66" t="s">
        <v>691</v>
      </c>
      <c r="Q1235" s="66">
        <v>20801050401</v>
      </c>
      <c r="R1235" s="66" t="s">
        <v>692</v>
      </c>
      <c r="S1235" s="66" t="s">
        <v>468</v>
      </c>
      <c r="T1235" s="66">
        <v>0.3</v>
      </c>
      <c r="U1235" s="66" t="s">
        <v>9</v>
      </c>
      <c r="V1235" s="66">
        <v>1</v>
      </c>
      <c r="W1235" s="66" t="s">
        <v>733</v>
      </c>
    </row>
    <row r="1236" spans="1:23" x14ac:dyDescent="0.25">
      <c r="A1236" s="66" t="s">
        <v>2381</v>
      </c>
      <c r="B1236" s="66" t="s">
        <v>2382</v>
      </c>
      <c r="C1236" s="66">
        <v>64098</v>
      </c>
      <c r="D1236" s="66">
        <v>43386021</v>
      </c>
      <c r="E1236" s="66">
        <v>1856</v>
      </c>
      <c r="F1236" s="67">
        <v>43147.6377792477</v>
      </c>
      <c r="G1236" s="66" t="s">
        <v>705</v>
      </c>
      <c r="H1236" s="66" t="s">
        <v>706</v>
      </c>
      <c r="I1236" s="66">
        <v>759</v>
      </c>
      <c r="J1236" s="66" t="s">
        <v>707</v>
      </c>
      <c r="K1236" s="66">
        <v>2012</v>
      </c>
      <c r="L1236" s="66" t="s">
        <v>2382</v>
      </c>
      <c r="M1236" s="66">
        <v>3420152</v>
      </c>
      <c r="N1236" s="66" t="s">
        <v>689</v>
      </c>
      <c r="O1236" s="66" t="s">
        <v>708</v>
      </c>
      <c r="P1236" s="66" t="s">
        <v>691</v>
      </c>
      <c r="Q1236" s="66">
        <v>20801050401</v>
      </c>
      <c r="R1236" s="66" t="s">
        <v>692</v>
      </c>
      <c r="S1236" s="66" t="s">
        <v>252</v>
      </c>
      <c r="T1236" s="66">
        <v>0.9</v>
      </c>
      <c r="U1236" s="66" t="s">
        <v>9</v>
      </c>
      <c r="V1236" s="66">
        <v>1</v>
      </c>
      <c r="W1236" s="66" t="s">
        <v>733</v>
      </c>
    </row>
    <row r="1237" spans="1:23" x14ac:dyDescent="0.25">
      <c r="A1237" s="66" t="s">
        <v>2381</v>
      </c>
      <c r="B1237" s="66" t="s">
        <v>2382</v>
      </c>
      <c r="C1237" s="66">
        <v>64200</v>
      </c>
      <c r="D1237" s="66">
        <v>43386424</v>
      </c>
      <c r="E1237" s="66">
        <v>1856</v>
      </c>
      <c r="F1237" s="67">
        <v>43147.6377792477</v>
      </c>
      <c r="G1237" s="66" t="s">
        <v>705</v>
      </c>
      <c r="H1237" s="66" t="s">
        <v>706</v>
      </c>
      <c r="I1237" s="66">
        <v>759</v>
      </c>
      <c r="J1237" s="66" t="s">
        <v>707</v>
      </c>
      <c r="K1237" s="66">
        <v>2012</v>
      </c>
      <c r="L1237" s="66" t="s">
        <v>2382</v>
      </c>
      <c r="M1237" s="66">
        <v>3420152</v>
      </c>
      <c r="N1237" s="66" t="s">
        <v>689</v>
      </c>
      <c r="O1237" s="66" t="s">
        <v>708</v>
      </c>
      <c r="P1237" s="66" t="s">
        <v>691</v>
      </c>
      <c r="Q1237" s="66">
        <v>20801050401</v>
      </c>
      <c r="R1237" s="66" t="s">
        <v>692</v>
      </c>
      <c r="S1237" s="66" t="s">
        <v>251</v>
      </c>
      <c r="T1237" s="66">
        <v>2.5000000000000001E-2</v>
      </c>
      <c r="U1237" s="66" t="s">
        <v>45</v>
      </c>
      <c r="V1237" s="66">
        <v>1</v>
      </c>
      <c r="W1237" s="66" t="s">
        <v>733</v>
      </c>
    </row>
    <row r="1238" spans="1:23" x14ac:dyDescent="0.25">
      <c r="A1238" s="66" t="s">
        <v>2383</v>
      </c>
      <c r="B1238" s="66" t="s">
        <v>2384</v>
      </c>
      <c r="C1238" s="66">
        <v>58680</v>
      </c>
      <c r="D1238" s="66">
        <v>43389163</v>
      </c>
      <c r="E1238" s="66">
        <v>1860</v>
      </c>
      <c r="F1238" s="67">
        <v>43147.692420949097</v>
      </c>
      <c r="G1238" s="66" t="s">
        <v>715</v>
      </c>
      <c r="H1238" s="66" t="s">
        <v>716</v>
      </c>
      <c r="I1238" s="66">
        <v>759</v>
      </c>
      <c r="J1238" s="66" t="s">
        <v>717</v>
      </c>
      <c r="K1238" s="66">
        <v>2013</v>
      </c>
      <c r="L1238" s="66" t="s">
        <v>2384</v>
      </c>
      <c r="M1238" s="66">
        <v>3432609</v>
      </c>
      <c r="N1238" s="66" t="s">
        <v>689</v>
      </c>
      <c r="O1238" s="66" t="s">
        <v>66</v>
      </c>
      <c r="P1238" s="66" t="s">
        <v>691</v>
      </c>
      <c r="Q1238" s="66">
        <v>20802080302</v>
      </c>
      <c r="R1238" s="66" t="s">
        <v>692</v>
      </c>
      <c r="S1238" s="66" t="s">
        <v>48</v>
      </c>
      <c r="T1238" s="66">
        <v>1.99</v>
      </c>
      <c r="U1238" s="66" t="s">
        <v>9</v>
      </c>
      <c r="V1238" s="66">
        <v>1</v>
      </c>
      <c r="W1238" s="66" t="s">
        <v>733</v>
      </c>
    </row>
    <row r="1239" spans="1:23" x14ac:dyDescent="0.25">
      <c r="A1239" s="66" t="s">
        <v>2385</v>
      </c>
      <c r="B1239" s="66" t="s">
        <v>2386</v>
      </c>
      <c r="C1239" s="66">
        <v>53942</v>
      </c>
      <c r="D1239" s="66">
        <v>43384242</v>
      </c>
      <c r="E1239" s="66">
        <v>1860</v>
      </c>
      <c r="F1239" s="67">
        <v>43147.692420949097</v>
      </c>
      <c r="G1239" s="66" t="s">
        <v>715</v>
      </c>
      <c r="H1239" s="66" t="s">
        <v>716</v>
      </c>
      <c r="I1239" s="66">
        <v>759</v>
      </c>
      <c r="J1239" s="66" t="s">
        <v>717</v>
      </c>
      <c r="K1239" s="66">
        <v>2013</v>
      </c>
      <c r="L1239" s="66" t="s">
        <v>2386</v>
      </c>
      <c r="M1239" s="66">
        <v>3432608</v>
      </c>
      <c r="N1239" s="66" t="s">
        <v>689</v>
      </c>
      <c r="O1239" s="66" t="s">
        <v>66</v>
      </c>
      <c r="P1239" s="66" t="s">
        <v>691</v>
      </c>
      <c r="Q1239" s="66">
        <v>20802080302</v>
      </c>
      <c r="R1239" s="66" t="s">
        <v>692</v>
      </c>
      <c r="S1239" s="66" t="s">
        <v>48</v>
      </c>
      <c r="T1239" s="66">
        <v>0.56000000000000005</v>
      </c>
      <c r="U1239" s="66" t="s">
        <v>9</v>
      </c>
      <c r="V1239" s="66">
        <v>1</v>
      </c>
      <c r="W1239" s="66" t="s">
        <v>733</v>
      </c>
    </row>
    <row r="1240" spans="1:23" x14ac:dyDescent="0.25">
      <c r="A1240" s="66" t="s">
        <v>2387</v>
      </c>
      <c r="B1240" s="66" t="s">
        <v>2388</v>
      </c>
      <c r="C1240" s="66">
        <v>41078</v>
      </c>
      <c r="D1240" s="66">
        <v>43387226</v>
      </c>
      <c r="E1240" s="66">
        <v>1860</v>
      </c>
      <c r="F1240" s="67">
        <v>43147.692420949097</v>
      </c>
      <c r="G1240" s="66" t="s">
        <v>715</v>
      </c>
      <c r="H1240" s="66" t="s">
        <v>716</v>
      </c>
      <c r="I1240" s="66">
        <v>759</v>
      </c>
      <c r="J1240" s="66" t="s">
        <v>717</v>
      </c>
      <c r="K1240" s="66">
        <v>2013</v>
      </c>
      <c r="L1240" s="66" t="s">
        <v>2388</v>
      </c>
      <c r="M1240" s="66">
        <v>3432357</v>
      </c>
      <c r="N1240" s="66" t="s">
        <v>689</v>
      </c>
      <c r="O1240" s="66" t="s">
        <v>147</v>
      </c>
      <c r="P1240" s="66" t="s">
        <v>691</v>
      </c>
      <c r="Q1240" s="66">
        <v>20801070203</v>
      </c>
      <c r="R1240" s="66" t="s">
        <v>692</v>
      </c>
      <c r="S1240" s="66" t="s">
        <v>253</v>
      </c>
      <c r="T1240" s="66">
        <v>0.15</v>
      </c>
      <c r="U1240" s="66" t="s">
        <v>9</v>
      </c>
      <c r="V1240" s="66">
        <v>1</v>
      </c>
      <c r="W1240" s="66" t="s">
        <v>733</v>
      </c>
    </row>
    <row r="1241" spans="1:23" x14ac:dyDescent="0.25">
      <c r="A1241" s="66" t="s">
        <v>2389</v>
      </c>
      <c r="B1241" s="66" t="s">
        <v>2390</v>
      </c>
      <c r="C1241" s="66">
        <v>55078</v>
      </c>
      <c r="D1241" s="66">
        <v>43384020</v>
      </c>
      <c r="E1241" s="66">
        <v>1860</v>
      </c>
      <c r="F1241" s="67">
        <v>43147.692420949097</v>
      </c>
      <c r="G1241" s="66" t="s">
        <v>715</v>
      </c>
      <c r="H1241" s="66" t="s">
        <v>716</v>
      </c>
      <c r="I1241" s="66">
        <v>759</v>
      </c>
      <c r="J1241" s="66" t="s">
        <v>717</v>
      </c>
      <c r="K1241" s="66">
        <v>2013</v>
      </c>
      <c r="L1241" s="66" t="s">
        <v>2390</v>
      </c>
      <c r="M1241" s="66">
        <v>3432356</v>
      </c>
      <c r="N1241" s="66" t="s">
        <v>689</v>
      </c>
      <c r="O1241" s="66" t="s">
        <v>147</v>
      </c>
      <c r="P1241" s="66" t="s">
        <v>691</v>
      </c>
      <c r="Q1241" s="66">
        <v>20801070203</v>
      </c>
      <c r="R1241" s="66" t="s">
        <v>692</v>
      </c>
      <c r="S1241" s="66" t="s">
        <v>253</v>
      </c>
      <c r="T1241" s="66">
        <v>0.12</v>
      </c>
      <c r="U1241" s="66" t="s">
        <v>9</v>
      </c>
      <c r="V1241" s="66">
        <v>1</v>
      </c>
      <c r="W1241" s="66" t="s">
        <v>733</v>
      </c>
    </row>
    <row r="1242" spans="1:23" x14ac:dyDescent="0.25">
      <c r="A1242" s="66" t="s">
        <v>2391</v>
      </c>
      <c r="B1242" s="66" t="s">
        <v>2392</v>
      </c>
      <c r="C1242" s="66">
        <v>39425</v>
      </c>
      <c r="D1242" s="66">
        <v>43392339</v>
      </c>
      <c r="E1242" s="66">
        <v>1860</v>
      </c>
      <c r="F1242" s="67">
        <v>43147.692420949097</v>
      </c>
      <c r="G1242" s="66" t="s">
        <v>715</v>
      </c>
      <c r="H1242" s="66" t="s">
        <v>716</v>
      </c>
      <c r="I1242" s="66">
        <v>759</v>
      </c>
      <c r="J1242" s="66" t="s">
        <v>717</v>
      </c>
      <c r="K1242" s="66">
        <v>2013</v>
      </c>
      <c r="L1242" s="66" t="s">
        <v>2392</v>
      </c>
      <c r="M1242" s="66">
        <v>3432355</v>
      </c>
      <c r="N1242" s="66" t="s">
        <v>689</v>
      </c>
      <c r="O1242" s="66" t="s">
        <v>147</v>
      </c>
      <c r="P1242" s="66" t="s">
        <v>691</v>
      </c>
      <c r="Q1242" s="66">
        <v>20801070203</v>
      </c>
      <c r="R1242" s="66" t="s">
        <v>692</v>
      </c>
      <c r="S1242" s="66" t="s">
        <v>253</v>
      </c>
      <c r="T1242" s="66">
        <v>1.41</v>
      </c>
      <c r="U1242" s="66" t="s">
        <v>9</v>
      </c>
      <c r="V1242" s="66">
        <v>1</v>
      </c>
      <c r="W1242" s="66" t="s">
        <v>733</v>
      </c>
    </row>
    <row r="1243" spans="1:23" x14ac:dyDescent="0.25">
      <c r="A1243" s="66" t="s">
        <v>2393</v>
      </c>
      <c r="B1243" s="66" t="s">
        <v>2394</v>
      </c>
      <c r="C1243" s="66">
        <v>66593</v>
      </c>
      <c r="D1243" s="66">
        <v>43390777</v>
      </c>
      <c r="E1243" s="66">
        <v>1862</v>
      </c>
      <c r="F1243" s="67">
        <v>43151.516158599501</v>
      </c>
      <c r="G1243" s="66" t="s">
        <v>802</v>
      </c>
      <c r="H1243" s="66" t="s">
        <v>803</v>
      </c>
      <c r="I1243" s="66">
        <v>759</v>
      </c>
      <c r="J1243" s="66" t="s">
        <v>804</v>
      </c>
      <c r="K1243" s="66">
        <v>2013</v>
      </c>
      <c r="L1243" s="66" t="s">
        <v>2394</v>
      </c>
      <c r="M1243" s="66">
        <v>3438534</v>
      </c>
      <c r="N1243" s="66" t="s">
        <v>689</v>
      </c>
      <c r="O1243" s="66" t="s">
        <v>147</v>
      </c>
      <c r="P1243" s="66" t="s">
        <v>691</v>
      </c>
      <c r="Q1243" s="66">
        <v>20801080202</v>
      </c>
      <c r="R1243" s="66" t="s">
        <v>692</v>
      </c>
      <c r="S1243" s="66" t="s">
        <v>253</v>
      </c>
      <c r="T1243" s="66">
        <v>0.12</v>
      </c>
      <c r="U1243" s="66" t="s">
        <v>9</v>
      </c>
      <c r="V1243" s="66">
        <v>1</v>
      </c>
      <c r="W1243" s="66" t="s">
        <v>733</v>
      </c>
    </row>
    <row r="1244" spans="1:23" x14ac:dyDescent="0.25">
      <c r="A1244" s="66" t="s">
        <v>2395</v>
      </c>
      <c r="B1244" s="66" t="s">
        <v>2396</v>
      </c>
      <c r="C1244" s="66">
        <v>48384</v>
      </c>
      <c r="D1244" s="66">
        <v>43388098</v>
      </c>
      <c r="E1244" s="66">
        <v>1862</v>
      </c>
      <c r="F1244" s="67">
        <v>43151.516158599501</v>
      </c>
      <c r="G1244" s="66" t="s">
        <v>802</v>
      </c>
      <c r="H1244" s="66" t="s">
        <v>803</v>
      </c>
      <c r="I1244" s="66">
        <v>759</v>
      </c>
      <c r="J1244" s="66" t="s">
        <v>804</v>
      </c>
      <c r="K1244" s="66">
        <v>2013</v>
      </c>
      <c r="L1244" s="66" t="s">
        <v>2396</v>
      </c>
      <c r="M1244" s="66">
        <v>3438533</v>
      </c>
      <c r="N1244" s="66" t="s">
        <v>689</v>
      </c>
      <c r="O1244" s="66" t="s">
        <v>147</v>
      </c>
      <c r="P1244" s="66" t="s">
        <v>691</v>
      </c>
      <c r="Q1244" s="66">
        <v>20801080202</v>
      </c>
      <c r="R1244" s="66" t="s">
        <v>692</v>
      </c>
      <c r="S1244" s="66" t="s">
        <v>253</v>
      </c>
      <c r="T1244" s="66">
        <v>0.12</v>
      </c>
      <c r="U1244" s="66" t="s">
        <v>9</v>
      </c>
      <c r="V1244" s="66">
        <v>1</v>
      </c>
      <c r="W1244" s="66" t="s">
        <v>733</v>
      </c>
    </row>
    <row r="1245" spans="1:23" x14ac:dyDescent="0.25">
      <c r="A1245" s="66" t="s">
        <v>2397</v>
      </c>
      <c r="B1245" s="66" t="s">
        <v>2398</v>
      </c>
      <c r="C1245" s="66">
        <v>67489</v>
      </c>
      <c r="D1245" s="66">
        <v>43391742</v>
      </c>
      <c r="E1245" s="66">
        <v>1862</v>
      </c>
      <c r="F1245" s="67">
        <v>43151.516158599501</v>
      </c>
      <c r="G1245" s="66" t="s">
        <v>802</v>
      </c>
      <c r="H1245" s="66" t="s">
        <v>803</v>
      </c>
      <c r="I1245" s="66">
        <v>759</v>
      </c>
      <c r="J1245" s="66" t="s">
        <v>804</v>
      </c>
      <c r="K1245" s="66">
        <v>2013</v>
      </c>
      <c r="L1245" s="66" t="s">
        <v>2398</v>
      </c>
      <c r="M1245" s="66">
        <v>3438705</v>
      </c>
      <c r="N1245" s="66" t="s">
        <v>689</v>
      </c>
      <c r="O1245" s="66" t="s">
        <v>66</v>
      </c>
      <c r="P1245" s="66" t="s">
        <v>691</v>
      </c>
      <c r="Q1245" s="66">
        <v>20801080202</v>
      </c>
      <c r="R1245" s="66" t="s">
        <v>692</v>
      </c>
      <c r="S1245" s="66" t="s">
        <v>48</v>
      </c>
      <c r="T1245" s="66">
        <v>4.99</v>
      </c>
      <c r="U1245" s="66" t="s">
        <v>9</v>
      </c>
      <c r="V1245" s="66">
        <v>1</v>
      </c>
      <c r="W1245" s="66" t="s">
        <v>733</v>
      </c>
    </row>
    <row r="1246" spans="1:23" x14ac:dyDescent="0.25">
      <c r="A1246" s="66" t="s">
        <v>2399</v>
      </c>
      <c r="B1246" s="66" t="s">
        <v>2400</v>
      </c>
      <c r="C1246" s="66">
        <v>68025</v>
      </c>
      <c r="D1246" s="66">
        <v>43391660</v>
      </c>
      <c r="E1246" s="66">
        <v>1862</v>
      </c>
      <c r="F1246" s="67">
        <v>43151.516158599501</v>
      </c>
      <c r="G1246" s="66" t="s">
        <v>802</v>
      </c>
      <c r="H1246" s="66" t="s">
        <v>803</v>
      </c>
      <c r="I1246" s="66">
        <v>759</v>
      </c>
      <c r="J1246" s="66" t="s">
        <v>804</v>
      </c>
      <c r="K1246" s="66">
        <v>2013</v>
      </c>
      <c r="L1246" s="66" t="s">
        <v>2400</v>
      </c>
      <c r="M1246" s="66">
        <v>3438532</v>
      </c>
      <c r="N1246" s="66" t="s">
        <v>689</v>
      </c>
      <c r="O1246" s="66" t="s">
        <v>147</v>
      </c>
      <c r="P1246" s="66" t="s">
        <v>691</v>
      </c>
      <c r="Q1246" s="66">
        <v>20801080202</v>
      </c>
      <c r="R1246" s="66" t="s">
        <v>692</v>
      </c>
      <c r="S1246" s="66" t="s">
        <v>253</v>
      </c>
      <c r="T1246" s="66">
        <v>0.12</v>
      </c>
      <c r="U1246" s="66" t="s">
        <v>9</v>
      </c>
      <c r="V1246" s="66">
        <v>1</v>
      </c>
      <c r="W1246" s="66" t="s">
        <v>733</v>
      </c>
    </row>
    <row r="1247" spans="1:23" x14ac:dyDescent="0.25">
      <c r="A1247" s="66" t="s">
        <v>2401</v>
      </c>
      <c r="B1247" s="66" t="s">
        <v>2402</v>
      </c>
      <c r="C1247" s="66">
        <v>61969</v>
      </c>
      <c r="D1247" s="66">
        <v>43385970</v>
      </c>
      <c r="E1247" s="66">
        <v>1862</v>
      </c>
      <c r="F1247" s="67">
        <v>43151.516158599501</v>
      </c>
      <c r="G1247" s="66" t="s">
        <v>802</v>
      </c>
      <c r="H1247" s="66" t="s">
        <v>803</v>
      </c>
      <c r="I1247" s="66">
        <v>759</v>
      </c>
      <c r="J1247" s="66" t="s">
        <v>804</v>
      </c>
      <c r="K1247" s="66">
        <v>2013</v>
      </c>
      <c r="L1247" s="66" t="s">
        <v>2402</v>
      </c>
      <c r="M1247" s="66">
        <v>3438433</v>
      </c>
      <c r="N1247" s="66" t="s">
        <v>689</v>
      </c>
      <c r="O1247" s="66" t="s">
        <v>167</v>
      </c>
      <c r="P1247" s="66" t="s">
        <v>691</v>
      </c>
      <c r="Q1247" s="66">
        <v>20802060901</v>
      </c>
      <c r="R1247" s="66" t="s">
        <v>692</v>
      </c>
      <c r="S1247" s="66" t="s">
        <v>26</v>
      </c>
      <c r="T1247" s="66">
        <v>4.01</v>
      </c>
      <c r="U1247" s="66" t="s">
        <v>9</v>
      </c>
      <c r="V1247" s="66">
        <v>1</v>
      </c>
      <c r="W1247" s="66" t="s">
        <v>733</v>
      </c>
    </row>
    <row r="1248" spans="1:23" x14ac:dyDescent="0.25">
      <c r="A1248" s="66" t="s">
        <v>2403</v>
      </c>
      <c r="B1248" s="66" t="s">
        <v>2404</v>
      </c>
      <c r="C1248" s="66">
        <v>39530</v>
      </c>
      <c r="D1248" s="66">
        <v>43392269</v>
      </c>
      <c r="E1248" s="66">
        <v>1860</v>
      </c>
      <c r="F1248" s="67">
        <v>43147.692420949097</v>
      </c>
      <c r="G1248" s="66" t="s">
        <v>715</v>
      </c>
      <c r="H1248" s="66" t="s">
        <v>716</v>
      </c>
      <c r="I1248" s="66">
        <v>759</v>
      </c>
      <c r="J1248" s="66" t="s">
        <v>717</v>
      </c>
      <c r="K1248" s="66">
        <v>2013</v>
      </c>
      <c r="L1248" s="66" t="s">
        <v>2404</v>
      </c>
      <c r="M1248" s="66">
        <v>3431927</v>
      </c>
      <c r="N1248" s="66" t="s">
        <v>689</v>
      </c>
      <c r="O1248" s="66" t="s">
        <v>708</v>
      </c>
      <c r="P1248" s="66" t="s">
        <v>691</v>
      </c>
      <c r="Q1248" s="66">
        <v>20801040202</v>
      </c>
      <c r="R1248" s="66" t="s">
        <v>692</v>
      </c>
      <c r="S1248" s="66" t="s">
        <v>251</v>
      </c>
      <c r="T1248" s="66">
        <v>5.0000000000000001E-3</v>
      </c>
      <c r="U1248" s="66" t="s">
        <v>45</v>
      </c>
      <c r="V1248" s="66">
        <v>1</v>
      </c>
      <c r="W1248" s="66" t="s">
        <v>733</v>
      </c>
    </row>
    <row r="1249" spans="1:23" x14ac:dyDescent="0.25">
      <c r="A1249" s="66" t="s">
        <v>2403</v>
      </c>
      <c r="B1249" s="66" t="s">
        <v>2404</v>
      </c>
      <c r="C1249" s="66">
        <v>39531</v>
      </c>
      <c r="D1249" s="66">
        <v>43392268</v>
      </c>
      <c r="E1249" s="66">
        <v>1860</v>
      </c>
      <c r="F1249" s="67">
        <v>43147.692420949097</v>
      </c>
      <c r="G1249" s="66" t="s">
        <v>715</v>
      </c>
      <c r="H1249" s="66" t="s">
        <v>716</v>
      </c>
      <c r="I1249" s="66">
        <v>759</v>
      </c>
      <c r="J1249" s="66" t="s">
        <v>717</v>
      </c>
      <c r="K1249" s="66">
        <v>2013</v>
      </c>
      <c r="L1249" s="66" t="s">
        <v>2404</v>
      </c>
      <c r="M1249" s="66">
        <v>3431927</v>
      </c>
      <c r="N1249" s="66" t="s">
        <v>689</v>
      </c>
      <c r="O1249" s="66" t="s">
        <v>708</v>
      </c>
      <c r="P1249" s="66" t="s">
        <v>691</v>
      </c>
      <c r="Q1249" s="66">
        <v>20801040202</v>
      </c>
      <c r="R1249" s="66" t="s">
        <v>692</v>
      </c>
      <c r="S1249" s="66" t="s">
        <v>468</v>
      </c>
      <c r="T1249" s="66">
        <v>0.06</v>
      </c>
      <c r="U1249" s="66" t="s">
        <v>9</v>
      </c>
      <c r="V1249" s="66">
        <v>1</v>
      </c>
      <c r="W1249" s="66" t="s">
        <v>733</v>
      </c>
    </row>
    <row r="1250" spans="1:23" x14ac:dyDescent="0.25">
      <c r="A1250" s="66" t="s">
        <v>2403</v>
      </c>
      <c r="B1250" s="66" t="s">
        <v>2404</v>
      </c>
      <c r="C1250" s="66">
        <v>60296</v>
      </c>
      <c r="D1250" s="66">
        <v>43389414</v>
      </c>
      <c r="E1250" s="66">
        <v>1860</v>
      </c>
      <c r="F1250" s="67">
        <v>43147.692420949097</v>
      </c>
      <c r="G1250" s="66" t="s">
        <v>715</v>
      </c>
      <c r="H1250" s="66" t="s">
        <v>716</v>
      </c>
      <c r="I1250" s="66">
        <v>759</v>
      </c>
      <c r="J1250" s="66" t="s">
        <v>717</v>
      </c>
      <c r="K1250" s="66">
        <v>2013</v>
      </c>
      <c r="L1250" s="66" t="s">
        <v>2404</v>
      </c>
      <c r="M1250" s="66">
        <v>3431927</v>
      </c>
      <c r="N1250" s="66" t="s">
        <v>689</v>
      </c>
      <c r="O1250" s="66" t="s">
        <v>708</v>
      </c>
      <c r="P1250" s="66" t="s">
        <v>691</v>
      </c>
      <c r="Q1250" s="66">
        <v>20801040202</v>
      </c>
      <c r="R1250" s="66" t="s">
        <v>692</v>
      </c>
      <c r="S1250" s="66" t="s">
        <v>252</v>
      </c>
      <c r="T1250" s="66">
        <v>0.14000000000000001</v>
      </c>
      <c r="U1250" s="66" t="s">
        <v>9</v>
      </c>
      <c r="V1250" s="66">
        <v>1</v>
      </c>
      <c r="W1250" s="66" t="s">
        <v>733</v>
      </c>
    </row>
    <row r="1251" spans="1:23" x14ac:dyDescent="0.25">
      <c r="A1251" s="66" t="s">
        <v>2405</v>
      </c>
      <c r="B1251" s="66" t="s">
        <v>2406</v>
      </c>
      <c r="C1251" s="66">
        <v>54032</v>
      </c>
      <c r="D1251" s="66">
        <v>43384002</v>
      </c>
      <c r="E1251" s="66">
        <v>1860</v>
      </c>
      <c r="F1251" s="67">
        <v>43147.692420949097</v>
      </c>
      <c r="G1251" s="66" t="s">
        <v>715</v>
      </c>
      <c r="H1251" s="66" t="s">
        <v>716</v>
      </c>
      <c r="I1251" s="66">
        <v>759</v>
      </c>
      <c r="J1251" s="66" t="s">
        <v>717</v>
      </c>
      <c r="K1251" s="66">
        <v>2013</v>
      </c>
      <c r="L1251" s="66" t="s">
        <v>2406</v>
      </c>
      <c r="M1251" s="66">
        <v>3431926</v>
      </c>
      <c r="N1251" s="66" t="s">
        <v>689</v>
      </c>
      <c r="O1251" s="66" t="s">
        <v>708</v>
      </c>
      <c r="P1251" s="66" t="s">
        <v>691</v>
      </c>
      <c r="Q1251" s="66">
        <v>20801040202</v>
      </c>
      <c r="R1251" s="66" t="s">
        <v>692</v>
      </c>
      <c r="S1251" s="66" t="s">
        <v>468</v>
      </c>
      <c r="T1251" s="66">
        <v>7.0000000000000007E-2</v>
      </c>
      <c r="U1251" s="66" t="s">
        <v>9</v>
      </c>
      <c r="V1251" s="66">
        <v>1</v>
      </c>
      <c r="W1251" s="66" t="s">
        <v>733</v>
      </c>
    </row>
    <row r="1252" spans="1:23" x14ac:dyDescent="0.25">
      <c r="A1252" s="66" t="s">
        <v>2405</v>
      </c>
      <c r="B1252" s="66" t="s">
        <v>2406</v>
      </c>
      <c r="C1252" s="66">
        <v>59113</v>
      </c>
      <c r="D1252" s="66">
        <v>43389729</v>
      </c>
      <c r="E1252" s="66">
        <v>1860</v>
      </c>
      <c r="F1252" s="67">
        <v>43147.692420949097</v>
      </c>
      <c r="G1252" s="66" t="s">
        <v>715</v>
      </c>
      <c r="H1252" s="66" t="s">
        <v>716</v>
      </c>
      <c r="I1252" s="66">
        <v>759</v>
      </c>
      <c r="J1252" s="66" t="s">
        <v>717</v>
      </c>
      <c r="K1252" s="66">
        <v>2013</v>
      </c>
      <c r="L1252" s="66" t="s">
        <v>2406</v>
      </c>
      <c r="M1252" s="66">
        <v>3431926</v>
      </c>
      <c r="N1252" s="66" t="s">
        <v>689</v>
      </c>
      <c r="O1252" s="66" t="s">
        <v>708</v>
      </c>
      <c r="P1252" s="66" t="s">
        <v>691</v>
      </c>
      <c r="Q1252" s="66">
        <v>20801040202</v>
      </c>
      <c r="R1252" s="66" t="s">
        <v>692</v>
      </c>
      <c r="S1252" s="66" t="s">
        <v>252</v>
      </c>
      <c r="T1252" s="66">
        <v>0.14000000000000001</v>
      </c>
      <c r="U1252" s="66" t="s">
        <v>9</v>
      </c>
      <c r="V1252" s="66">
        <v>1</v>
      </c>
      <c r="W1252" s="66" t="s">
        <v>733</v>
      </c>
    </row>
    <row r="1253" spans="1:23" x14ac:dyDescent="0.25">
      <c r="A1253" s="66" t="s">
        <v>2405</v>
      </c>
      <c r="B1253" s="66" t="s">
        <v>2406</v>
      </c>
      <c r="C1253" s="66">
        <v>62090</v>
      </c>
      <c r="D1253" s="66">
        <v>43386002</v>
      </c>
      <c r="E1253" s="66">
        <v>1860</v>
      </c>
      <c r="F1253" s="67">
        <v>43147.692420949097</v>
      </c>
      <c r="G1253" s="66" t="s">
        <v>715</v>
      </c>
      <c r="H1253" s="66" t="s">
        <v>716</v>
      </c>
      <c r="I1253" s="66">
        <v>759</v>
      </c>
      <c r="J1253" s="66" t="s">
        <v>717</v>
      </c>
      <c r="K1253" s="66">
        <v>2013</v>
      </c>
      <c r="L1253" s="66" t="s">
        <v>2406</v>
      </c>
      <c r="M1253" s="66">
        <v>3431926</v>
      </c>
      <c r="N1253" s="66" t="s">
        <v>689</v>
      </c>
      <c r="O1253" s="66" t="s">
        <v>708</v>
      </c>
      <c r="P1253" s="66" t="s">
        <v>691</v>
      </c>
      <c r="Q1253" s="66">
        <v>20801040202</v>
      </c>
      <c r="R1253" s="66" t="s">
        <v>692</v>
      </c>
      <c r="S1253" s="66" t="s">
        <v>251</v>
      </c>
      <c r="T1253" s="66">
        <v>5.7999999999999996E-3</v>
      </c>
      <c r="U1253" s="66" t="s">
        <v>45</v>
      </c>
      <c r="V1253" s="66">
        <v>1</v>
      </c>
      <c r="W1253" s="66" t="s">
        <v>733</v>
      </c>
    </row>
    <row r="1254" spans="1:23" x14ac:dyDescent="0.25">
      <c r="A1254" s="66" t="s">
        <v>2407</v>
      </c>
      <c r="B1254" s="66" t="s">
        <v>2408</v>
      </c>
      <c r="C1254" s="66">
        <v>50970</v>
      </c>
      <c r="D1254" s="66">
        <v>43383820</v>
      </c>
      <c r="E1254" s="66">
        <v>1860</v>
      </c>
      <c r="F1254" s="67">
        <v>43147.692420949097</v>
      </c>
      <c r="G1254" s="66" t="s">
        <v>715</v>
      </c>
      <c r="H1254" s="66" t="s">
        <v>716</v>
      </c>
      <c r="I1254" s="66">
        <v>759</v>
      </c>
      <c r="J1254" s="66" t="s">
        <v>717</v>
      </c>
      <c r="K1254" s="66">
        <v>2013</v>
      </c>
      <c r="L1254" s="66" t="s">
        <v>2408</v>
      </c>
      <c r="M1254" s="66">
        <v>3431925</v>
      </c>
      <c r="N1254" s="66" t="s">
        <v>689</v>
      </c>
      <c r="O1254" s="66" t="s">
        <v>708</v>
      </c>
      <c r="P1254" s="66" t="s">
        <v>691</v>
      </c>
      <c r="Q1254" s="66">
        <v>20801040202</v>
      </c>
      <c r="R1254" s="66" t="s">
        <v>692</v>
      </c>
      <c r="S1254" s="66" t="s">
        <v>251</v>
      </c>
      <c r="T1254" s="66">
        <v>5.7999999999999996E-3</v>
      </c>
      <c r="U1254" s="66" t="s">
        <v>45</v>
      </c>
      <c r="V1254" s="66">
        <v>1</v>
      </c>
      <c r="W1254" s="66" t="s">
        <v>733</v>
      </c>
    </row>
    <row r="1255" spans="1:23" x14ac:dyDescent="0.25">
      <c r="A1255" s="66" t="s">
        <v>2407</v>
      </c>
      <c r="B1255" s="66" t="s">
        <v>2408</v>
      </c>
      <c r="C1255" s="66">
        <v>54916</v>
      </c>
      <c r="D1255" s="66">
        <v>43388967</v>
      </c>
      <c r="E1255" s="66">
        <v>1860</v>
      </c>
      <c r="F1255" s="67">
        <v>43147.692420949097</v>
      </c>
      <c r="G1255" s="66" t="s">
        <v>715</v>
      </c>
      <c r="H1255" s="66" t="s">
        <v>716</v>
      </c>
      <c r="I1255" s="66">
        <v>759</v>
      </c>
      <c r="J1255" s="66" t="s">
        <v>717</v>
      </c>
      <c r="K1255" s="66">
        <v>2013</v>
      </c>
      <c r="L1255" s="66" t="s">
        <v>2408</v>
      </c>
      <c r="M1255" s="66">
        <v>3431925</v>
      </c>
      <c r="N1255" s="66" t="s">
        <v>689</v>
      </c>
      <c r="O1255" s="66" t="s">
        <v>708</v>
      </c>
      <c r="P1255" s="66" t="s">
        <v>691</v>
      </c>
      <c r="Q1255" s="66">
        <v>20801040202</v>
      </c>
      <c r="R1255" s="66" t="s">
        <v>692</v>
      </c>
      <c r="S1255" s="66" t="s">
        <v>468</v>
      </c>
      <c r="T1255" s="66">
        <v>7.0000000000000007E-2</v>
      </c>
      <c r="U1255" s="66" t="s">
        <v>9</v>
      </c>
      <c r="V1255" s="66">
        <v>1</v>
      </c>
      <c r="W1255" s="66" t="s">
        <v>733</v>
      </c>
    </row>
    <row r="1256" spans="1:23" x14ac:dyDescent="0.25">
      <c r="A1256" s="66" t="s">
        <v>2407</v>
      </c>
      <c r="B1256" s="66" t="s">
        <v>2408</v>
      </c>
      <c r="C1256" s="66">
        <v>57497</v>
      </c>
      <c r="D1256" s="66">
        <v>43389413</v>
      </c>
      <c r="E1256" s="66">
        <v>1860</v>
      </c>
      <c r="F1256" s="67">
        <v>43147.692420949097</v>
      </c>
      <c r="G1256" s="66" t="s">
        <v>715</v>
      </c>
      <c r="H1256" s="66" t="s">
        <v>716</v>
      </c>
      <c r="I1256" s="66">
        <v>759</v>
      </c>
      <c r="J1256" s="66" t="s">
        <v>717</v>
      </c>
      <c r="K1256" s="66">
        <v>2013</v>
      </c>
      <c r="L1256" s="66" t="s">
        <v>2408</v>
      </c>
      <c r="M1256" s="66">
        <v>3431925</v>
      </c>
      <c r="N1256" s="66" t="s">
        <v>689</v>
      </c>
      <c r="O1256" s="66" t="s">
        <v>708</v>
      </c>
      <c r="P1256" s="66" t="s">
        <v>691</v>
      </c>
      <c r="Q1256" s="66">
        <v>20801040202</v>
      </c>
      <c r="R1256" s="66" t="s">
        <v>692</v>
      </c>
      <c r="S1256" s="66" t="s">
        <v>252</v>
      </c>
      <c r="T1256" s="66">
        <v>0.27</v>
      </c>
      <c r="U1256" s="66" t="s">
        <v>9</v>
      </c>
      <c r="V1256" s="66">
        <v>1</v>
      </c>
      <c r="W1256" s="66" t="s">
        <v>733</v>
      </c>
    </row>
    <row r="1257" spans="1:23" x14ac:dyDescent="0.25">
      <c r="A1257" s="66" t="s">
        <v>2409</v>
      </c>
      <c r="B1257" s="66" t="s">
        <v>2410</v>
      </c>
      <c r="C1257" s="66">
        <v>51185</v>
      </c>
      <c r="D1257" s="66">
        <v>43383819</v>
      </c>
      <c r="E1257" s="66">
        <v>1860</v>
      </c>
      <c r="F1257" s="67">
        <v>43147.692420949097</v>
      </c>
      <c r="G1257" s="66" t="s">
        <v>715</v>
      </c>
      <c r="H1257" s="66" t="s">
        <v>716</v>
      </c>
      <c r="I1257" s="66">
        <v>759</v>
      </c>
      <c r="J1257" s="66" t="s">
        <v>717</v>
      </c>
      <c r="K1257" s="66">
        <v>2013</v>
      </c>
      <c r="L1257" s="66" t="s">
        <v>2410</v>
      </c>
      <c r="M1257" s="66">
        <v>3431924</v>
      </c>
      <c r="N1257" s="66" t="s">
        <v>689</v>
      </c>
      <c r="O1257" s="66" t="s">
        <v>708</v>
      </c>
      <c r="P1257" s="66" t="s">
        <v>691</v>
      </c>
      <c r="Q1257" s="66">
        <v>20801040202</v>
      </c>
      <c r="R1257" s="66" t="s">
        <v>692</v>
      </c>
      <c r="S1257" s="66" t="s">
        <v>252</v>
      </c>
      <c r="T1257" s="66">
        <v>0.3</v>
      </c>
      <c r="U1257" s="66" t="s">
        <v>9</v>
      </c>
      <c r="V1257" s="66">
        <v>1</v>
      </c>
      <c r="W1257" s="66" t="s">
        <v>733</v>
      </c>
    </row>
    <row r="1258" spans="1:23" x14ac:dyDescent="0.25">
      <c r="A1258" s="66" t="s">
        <v>2409</v>
      </c>
      <c r="B1258" s="66" t="s">
        <v>2410</v>
      </c>
      <c r="C1258" s="66">
        <v>57846</v>
      </c>
      <c r="D1258" s="66">
        <v>43389412</v>
      </c>
      <c r="E1258" s="66">
        <v>1860</v>
      </c>
      <c r="F1258" s="67">
        <v>43147.692420949097</v>
      </c>
      <c r="G1258" s="66" t="s">
        <v>715</v>
      </c>
      <c r="H1258" s="66" t="s">
        <v>716</v>
      </c>
      <c r="I1258" s="66">
        <v>759</v>
      </c>
      <c r="J1258" s="66" t="s">
        <v>717</v>
      </c>
      <c r="K1258" s="66">
        <v>2013</v>
      </c>
      <c r="L1258" s="66" t="s">
        <v>2410</v>
      </c>
      <c r="M1258" s="66">
        <v>3431924</v>
      </c>
      <c r="N1258" s="66" t="s">
        <v>689</v>
      </c>
      <c r="O1258" s="66" t="s">
        <v>708</v>
      </c>
      <c r="P1258" s="66" t="s">
        <v>691</v>
      </c>
      <c r="Q1258" s="66">
        <v>20801040202</v>
      </c>
      <c r="R1258" s="66" t="s">
        <v>692</v>
      </c>
      <c r="S1258" s="66" t="s">
        <v>251</v>
      </c>
      <c r="T1258" s="66">
        <v>5.7999999999999996E-3</v>
      </c>
      <c r="U1258" s="66" t="s">
        <v>45</v>
      </c>
      <c r="V1258" s="66">
        <v>1</v>
      </c>
      <c r="W1258" s="66" t="s">
        <v>733</v>
      </c>
    </row>
    <row r="1259" spans="1:23" x14ac:dyDescent="0.25">
      <c r="A1259" s="66" t="s">
        <v>2409</v>
      </c>
      <c r="B1259" s="66" t="s">
        <v>2410</v>
      </c>
      <c r="C1259" s="66">
        <v>59795</v>
      </c>
      <c r="D1259" s="66">
        <v>43386001</v>
      </c>
      <c r="E1259" s="66">
        <v>1860</v>
      </c>
      <c r="F1259" s="67">
        <v>43147.692420949097</v>
      </c>
      <c r="G1259" s="66" t="s">
        <v>715</v>
      </c>
      <c r="H1259" s="66" t="s">
        <v>716</v>
      </c>
      <c r="I1259" s="66">
        <v>759</v>
      </c>
      <c r="J1259" s="66" t="s">
        <v>717</v>
      </c>
      <c r="K1259" s="66">
        <v>2013</v>
      </c>
      <c r="L1259" s="66" t="s">
        <v>2410</v>
      </c>
      <c r="M1259" s="66">
        <v>3431924</v>
      </c>
      <c r="N1259" s="66" t="s">
        <v>689</v>
      </c>
      <c r="O1259" s="66" t="s">
        <v>708</v>
      </c>
      <c r="P1259" s="66" t="s">
        <v>691</v>
      </c>
      <c r="Q1259" s="66">
        <v>20801040202</v>
      </c>
      <c r="R1259" s="66" t="s">
        <v>692</v>
      </c>
      <c r="S1259" s="66" t="s">
        <v>468</v>
      </c>
      <c r="T1259" s="66">
        <v>7.0000000000000007E-2</v>
      </c>
      <c r="U1259" s="66" t="s">
        <v>9</v>
      </c>
      <c r="V1259" s="66">
        <v>1</v>
      </c>
      <c r="W1259" s="66" t="s">
        <v>733</v>
      </c>
    </row>
    <row r="1260" spans="1:23" x14ac:dyDescent="0.25">
      <c r="A1260" s="66" t="s">
        <v>2411</v>
      </c>
      <c r="B1260" s="66" t="s">
        <v>2412</v>
      </c>
      <c r="C1260" s="66">
        <v>41075</v>
      </c>
      <c r="D1260" s="66">
        <v>43387215</v>
      </c>
      <c r="E1260" s="66">
        <v>1860</v>
      </c>
      <c r="F1260" s="67">
        <v>43147.692420949097</v>
      </c>
      <c r="G1260" s="66" t="s">
        <v>715</v>
      </c>
      <c r="H1260" s="66" t="s">
        <v>716</v>
      </c>
      <c r="I1260" s="66">
        <v>759</v>
      </c>
      <c r="J1260" s="66" t="s">
        <v>717</v>
      </c>
      <c r="K1260" s="66">
        <v>2013</v>
      </c>
      <c r="L1260" s="66" t="s">
        <v>2412</v>
      </c>
      <c r="M1260" s="66">
        <v>3431923</v>
      </c>
      <c r="N1260" s="66" t="s">
        <v>689</v>
      </c>
      <c r="O1260" s="66" t="s">
        <v>708</v>
      </c>
      <c r="P1260" s="66" t="s">
        <v>691</v>
      </c>
      <c r="Q1260" s="66">
        <v>20801040202</v>
      </c>
      <c r="R1260" s="66" t="s">
        <v>692</v>
      </c>
      <c r="S1260" s="66" t="s">
        <v>251</v>
      </c>
      <c r="T1260" s="66">
        <v>5.7999999999999996E-3</v>
      </c>
      <c r="U1260" s="66" t="s">
        <v>45</v>
      </c>
      <c r="V1260" s="66">
        <v>1</v>
      </c>
      <c r="W1260" s="66" t="s">
        <v>733</v>
      </c>
    </row>
    <row r="1261" spans="1:23" x14ac:dyDescent="0.25">
      <c r="A1261" s="66" t="s">
        <v>2411</v>
      </c>
      <c r="B1261" s="66" t="s">
        <v>2412</v>
      </c>
      <c r="C1261" s="66">
        <v>50969</v>
      </c>
      <c r="D1261" s="66">
        <v>43383818</v>
      </c>
      <c r="E1261" s="66">
        <v>1860</v>
      </c>
      <c r="F1261" s="67">
        <v>43147.692420949097</v>
      </c>
      <c r="G1261" s="66" t="s">
        <v>715</v>
      </c>
      <c r="H1261" s="66" t="s">
        <v>716</v>
      </c>
      <c r="I1261" s="66">
        <v>759</v>
      </c>
      <c r="J1261" s="66" t="s">
        <v>717</v>
      </c>
      <c r="K1261" s="66">
        <v>2013</v>
      </c>
      <c r="L1261" s="66" t="s">
        <v>2412</v>
      </c>
      <c r="M1261" s="66">
        <v>3431923</v>
      </c>
      <c r="N1261" s="66" t="s">
        <v>689</v>
      </c>
      <c r="O1261" s="66" t="s">
        <v>708</v>
      </c>
      <c r="P1261" s="66" t="s">
        <v>691</v>
      </c>
      <c r="Q1261" s="66">
        <v>20801040202</v>
      </c>
      <c r="R1261" s="66" t="s">
        <v>692</v>
      </c>
      <c r="S1261" s="66" t="s">
        <v>468</v>
      </c>
      <c r="T1261" s="66">
        <v>7.0000000000000007E-2</v>
      </c>
      <c r="U1261" s="66" t="s">
        <v>9</v>
      </c>
      <c r="V1261" s="66">
        <v>1</v>
      </c>
      <c r="W1261" s="66" t="s">
        <v>733</v>
      </c>
    </row>
    <row r="1262" spans="1:23" x14ac:dyDescent="0.25">
      <c r="A1262" s="66" t="s">
        <v>2411</v>
      </c>
      <c r="B1262" s="66" t="s">
        <v>2412</v>
      </c>
      <c r="C1262" s="66">
        <v>54915</v>
      </c>
      <c r="D1262" s="66">
        <v>43388966</v>
      </c>
      <c r="E1262" s="66">
        <v>1860</v>
      </c>
      <c r="F1262" s="67">
        <v>43147.692420949097</v>
      </c>
      <c r="G1262" s="66" t="s">
        <v>715</v>
      </c>
      <c r="H1262" s="66" t="s">
        <v>716</v>
      </c>
      <c r="I1262" s="66">
        <v>759</v>
      </c>
      <c r="J1262" s="66" t="s">
        <v>717</v>
      </c>
      <c r="K1262" s="66">
        <v>2013</v>
      </c>
      <c r="L1262" s="66" t="s">
        <v>2412</v>
      </c>
      <c r="M1262" s="66">
        <v>3431923</v>
      </c>
      <c r="N1262" s="66" t="s">
        <v>689</v>
      </c>
      <c r="O1262" s="66" t="s">
        <v>708</v>
      </c>
      <c r="P1262" s="66" t="s">
        <v>691</v>
      </c>
      <c r="Q1262" s="66">
        <v>20801040202</v>
      </c>
      <c r="R1262" s="66" t="s">
        <v>692</v>
      </c>
      <c r="S1262" s="66" t="s">
        <v>252</v>
      </c>
      <c r="T1262" s="66">
        <v>0.41</v>
      </c>
      <c r="U1262" s="66" t="s">
        <v>9</v>
      </c>
      <c r="V1262" s="66">
        <v>1</v>
      </c>
      <c r="W1262" s="66" t="s">
        <v>733</v>
      </c>
    </row>
    <row r="1263" spans="1:23" x14ac:dyDescent="0.25">
      <c r="A1263" s="66" t="s">
        <v>2413</v>
      </c>
      <c r="B1263" s="66" t="s">
        <v>2414</v>
      </c>
      <c r="C1263" s="66">
        <v>51726</v>
      </c>
      <c r="D1263" s="66">
        <v>43383817</v>
      </c>
      <c r="E1263" s="66">
        <v>1860</v>
      </c>
      <c r="F1263" s="67">
        <v>43147.692420949097</v>
      </c>
      <c r="G1263" s="66" t="s">
        <v>715</v>
      </c>
      <c r="H1263" s="66" t="s">
        <v>716</v>
      </c>
      <c r="I1263" s="66">
        <v>759</v>
      </c>
      <c r="J1263" s="66" t="s">
        <v>717</v>
      </c>
      <c r="K1263" s="66">
        <v>2013</v>
      </c>
      <c r="L1263" s="66" t="s">
        <v>2414</v>
      </c>
      <c r="M1263" s="66">
        <v>3431922</v>
      </c>
      <c r="N1263" s="66" t="s">
        <v>689</v>
      </c>
      <c r="O1263" s="66" t="s">
        <v>708</v>
      </c>
      <c r="P1263" s="66" t="s">
        <v>691</v>
      </c>
      <c r="Q1263" s="66"/>
      <c r="R1263" s="66" t="s">
        <v>692</v>
      </c>
      <c r="S1263" s="66" t="s">
        <v>252</v>
      </c>
      <c r="T1263" s="66">
        <v>0.25</v>
      </c>
      <c r="U1263" s="66" t="s">
        <v>9</v>
      </c>
      <c r="V1263" s="66">
        <v>1</v>
      </c>
      <c r="W1263" s="66" t="s">
        <v>733</v>
      </c>
    </row>
    <row r="1264" spans="1:23" x14ac:dyDescent="0.25">
      <c r="A1264" s="66" t="s">
        <v>2413</v>
      </c>
      <c r="B1264" s="66" t="s">
        <v>2414</v>
      </c>
      <c r="C1264" s="66">
        <v>58601</v>
      </c>
      <c r="D1264" s="66">
        <v>43389411</v>
      </c>
      <c r="E1264" s="66">
        <v>1860</v>
      </c>
      <c r="F1264" s="67">
        <v>43147.692420949097</v>
      </c>
      <c r="G1264" s="66" t="s">
        <v>715</v>
      </c>
      <c r="H1264" s="66" t="s">
        <v>716</v>
      </c>
      <c r="I1264" s="66">
        <v>759</v>
      </c>
      <c r="J1264" s="66" t="s">
        <v>717</v>
      </c>
      <c r="K1264" s="66">
        <v>2013</v>
      </c>
      <c r="L1264" s="66" t="s">
        <v>2414</v>
      </c>
      <c r="M1264" s="66">
        <v>3431922</v>
      </c>
      <c r="N1264" s="66" t="s">
        <v>689</v>
      </c>
      <c r="O1264" s="66" t="s">
        <v>708</v>
      </c>
      <c r="P1264" s="66" t="s">
        <v>691</v>
      </c>
      <c r="Q1264" s="66"/>
      <c r="R1264" s="66" t="s">
        <v>692</v>
      </c>
      <c r="S1264" s="66" t="s">
        <v>468</v>
      </c>
      <c r="T1264" s="66">
        <v>0.16500000000000001</v>
      </c>
      <c r="U1264" s="66" t="s">
        <v>9</v>
      </c>
      <c r="V1264" s="66">
        <v>1</v>
      </c>
      <c r="W1264" s="66" t="s">
        <v>733</v>
      </c>
    </row>
    <row r="1265" spans="1:23" x14ac:dyDescent="0.25">
      <c r="A1265" s="66" t="s">
        <v>2413</v>
      </c>
      <c r="B1265" s="66" t="s">
        <v>2414</v>
      </c>
      <c r="C1265" s="66">
        <v>66067</v>
      </c>
      <c r="D1265" s="66">
        <v>43417838</v>
      </c>
      <c r="E1265" s="66">
        <v>1860</v>
      </c>
      <c r="F1265" s="67">
        <v>43147.692420949097</v>
      </c>
      <c r="G1265" s="66" t="s">
        <v>715</v>
      </c>
      <c r="H1265" s="66" t="s">
        <v>716</v>
      </c>
      <c r="I1265" s="66">
        <v>759</v>
      </c>
      <c r="J1265" s="66" t="s">
        <v>717</v>
      </c>
      <c r="K1265" s="66">
        <v>2013</v>
      </c>
      <c r="L1265" s="66" t="s">
        <v>2414</v>
      </c>
      <c r="M1265" s="66">
        <v>3431922</v>
      </c>
      <c r="N1265" s="66" t="s">
        <v>689</v>
      </c>
      <c r="O1265" s="66" t="s">
        <v>708</v>
      </c>
      <c r="P1265" s="66" t="s">
        <v>691</v>
      </c>
      <c r="Q1265" s="66"/>
      <c r="R1265" s="66" t="s">
        <v>692</v>
      </c>
      <c r="S1265" s="66" t="s">
        <v>251</v>
      </c>
      <c r="T1265" s="66">
        <v>5.8999999999999999E-3</v>
      </c>
      <c r="U1265" s="66" t="s">
        <v>45</v>
      </c>
      <c r="V1265" s="66">
        <v>1</v>
      </c>
      <c r="W1265" s="66" t="s">
        <v>733</v>
      </c>
    </row>
    <row r="1266" spans="1:23" x14ac:dyDescent="0.25">
      <c r="A1266" s="66" t="s">
        <v>2415</v>
      </c>
      <c r="B1266" s="66" t="s">
        <v>2416</v>
      </c>
      <c r="C1266" s="66">
        <v>40019</v>
      </c>
      <c r="D1266" s="66">
        <v>43387214</v>
      </c>
      <c r="E1266" s="66">
        <v>1860</v>
      </c>
      <c r="F1266" s="67">
        <v>43147.692420949097</v>
      </c>
      <c r="G1266" s="66" t="s">
        <v>715</v>
      </c>
      <c r="H1266" s="66" t="s">
        <v>716</v>
      </c>
      <c r="I1266" s="66">
        <v>759</v>
      </c>
      <c r="J1266" s="66" t="s">
        <v>717</v>
      </c>
      <c r="K1266" s="66">
        <v>2013</v>
      </c>
      <c r="L1266" s="66" t="s">
        <v>2416</v>
      </c>
      <c r="M1266" s="66">
        <v>3431917</v>
      </c>
      <c r="N1266" s="66" t="s">
        <v>689</v>
      </c>
      <c r="O1266" s="66" t="s">
        <v>708</v>
      </c>
      <c r="P1266" s="66" t="s">
        <v>691</v>
      </c>
      <c r="Q1266" s="66">
        <v>20801040202</v>
      </c>
      <c r="R1266" s="66" t="s">
        <v>692</v>
      </c>
      <c r="S1266" s="66" t="s">
        <v>252</v>
      </c>
      <c r="T1266" s="66">
        <v>0.33</v>
      </c>
      <c r="U1266" s="66" t="s">
        <v>9</v>
      </c>
      <c r="V1266" s="66">
        <v>1</v>
      </c>
      <c r="W1266" s="66" t="s">
        <v>733</v>
      </c>
    </row>
    <row r="1267" spans="1:23" x14ac:dyDescent="0.25">
      <c r="A1267" s="66" t="s">
        <v>2415</v>
      </c>
      <c r="B1267" s="66" t="s">
        <v>2416</v>
      </c>
      <c r="C1267" s="66">
        <v>59269</v>
      </c>
      <c r="D1267" s="66">
        <v>43389727</v>
      </c>
      <c r="E1267" s="66">
        <v>1860</v>
      </c>
      <c r="F1267" s="67">
        <v>43147.692420949097</v>
      </c>
      <c r="G1267" s="66" t="s">
        <v>715</v>
      </c>
      <c r="H1267" s="66" t="s">
        <v>716</v>
      </c>
      <c r="I1267" s="66">
        <v>759</v>
      </c>
      <c r="J1267" s="66" t="s">
        <v>717</v>
      </c>
      <c r="K1267" s="66">
        <v>2013</v>
      </c>
      <c r="L1267" s="66" t="s">
        <v>2416</v>
      </c>
      <c r="M1267" s="66">
        <v>3431917</v>
      </c>
      <c r="N1267" s="66" t="s">
        <v>689</v>
      </c>
      <c r="O1267" s="66" t="s">
        <v>708</v>
      </c>
      <c r="P1267" s="66" t="s">
        <v>691</v>
      </c>
      <c r="Q1267" s="66">
        <v>20801040202</v>
      </c>
      <c r="R1267" s="66" t="s">
        <v>692</v>
      </c>
      <c r="S1267" s="66" t="s">
        <v>468</v>
      </c>
      <c r="T1267" s="66">
        <v>0.08</v>
      </c>
      <c r="U1267" s="66" t="s">
        <v>9</v>
      </c>
      <c r="V1267" s="66">
        <v>1</v>
      </c>
      <c r="W1267" s="66" t="s">
        <v>733</v>
      </c>
    </row>
    <row r="1268" spans="1:23" x14ac:dyDescent="0.25">
      <c r="A1268" s="66" t="s">
        <v>2415</v>
      </c>
      <c r="B1268" s="66" t="s">
        <v>2416</v>
      </c>
      <c r="C1268" s="66">
        <v>66548</v>
      </c>
      <c r="D1268" s="66">
        <v>43417837</v>
      </c>
      <c r="E1268" s="66">
        <v>1860</v>
      </c>
      <c r="F1268" s="67">
        <v>43147.692420949097</v>
      </c>
      <c r="G1268" s="66" t="s">
        <v>715</v>
      </c>
      <c r="H1268" s="66" t="s">
        <v>716</v>
      </c>
      <c r="I1268" s="66">
        <v>759</v>
      </c>
      <c r="J1268" s="66" t="s">
        <v>717</v>
      </c>
      <c r="K1268" s="66">
        <v>2013</v>
      </c>
      <c r="L1268" s="66" t="s">
        <v>2416</v>
      </c>
      <c r="M1268" s="66">
        <v>3431917</v>
      </c>
      <c r="N1268" s="66" t="s">
        <v>689</v>
      </c>
      <c r="O1268" s="66" t="s">
        <v>708</v>
      </c>
      <c r="P1268" s="66" t="s">
        <v>691</v>
      </c>
      <c r="Q1268" s="66">
        <v>20801040202</v>
      </c>
      <c r="R1268" s="66" t="s">
        <v>692</v>
      </c>
      <c r="S1268" s="66" t="s">
        <v>251</v>
      </c>
      <c r="T1268" s="66">
        <v>6.7000000000000002E-3</v>
      </c>
      <c r="U1268" s="66" t="s">
        <v>45</v>
      </c>
      <c r="V1268" s="66">
        <v>1</v>
      </c>
      <c r="W1268" s="66" t="s">
        <v>733</v>
      </c>
    </row>
    <row r="1269" spans="1:23" x14ac:dyDescent="0.25">
      <c r="A1269" s="66" t="s">
        <v>2417</v>
      </c>
      <c r="B1269" s="66" t="s">
        <v>2418</v>
      </c>
      <c r="C1269" s="66">
        <v>54872</v>
      </c>
      <c r="D1269" s="66">
        <v>43383814</v>
      </c>
      <c r="E1269" s="66">
        <v>1860</v>
      </c>
      <c r="F1269" s="67">
        <v>43147.692420949097</v>
      </c>
      <c r="G1269" s="66" t="s">
        <v>715</v>
      </c>
      <c r="H1269" s="66" t="s">
        <v>716</v>
      </c>
      <c r="I1269" s="66">
        <v>759</v>
      </c>
      <c r="J1269" s="66" t="s">
        <v>717</v>
      </c>
      <c r="K1269" s="66">
        <v>2013</v>
      </c>
      <c r="L1269" s="66" t="s">
        <v>2418</v>
      </c>
      <c r="M1269" s="66">
        <v>3431916</v>
      </c>
      <c r="N1269" s="66" t="s">
        <v>689</v>
      </c>
      <c r="O1269" s="66" t="s">
        <v>708</v>
      </c>
      <c r="P1269" s="66" t="s">
        <v>691</v>
      </c>
      <c r="Q1269" s="66">
        <v>20801040202</v>
      </c>
      <c r="R1269" s="66" t="s">
        <v>692</v>
      </c>
      <c r="S1269" s="66" t="s">
        <v>468</v>
      </c>
      <c r="T1269" s="66">
        <v>0.08</v>
      </c>
      <c r="U1269" s="66" t="s">
        <v>9</v>
      </c>
      <c r="V1269" s="66">
        <v>1</v>
      </c>
      <c r="W1269" s="66" t="s">
        <v>733</v>
      </c>
    </row>
    <row r="1270" spans="1:23" x14ac:dyDescent="0.25">
      <c r="A1270" s="66" t="s">
        <v>2417</v>
      </c>
      <c r="B1270" s="66" t="s">
        <v>2418</v>
      </c>
      <c r="C1270" s="66">
        <v>61850</v>
      </c>
      <c r="D1270" s="66">
        <v>43386000</v>
      </c>
      <c r="E1270" s="66">
        <v>1860</v>
      </c>
      <c r="F1270" s="67">
        <v>43147.692420949097</v>
      </c>
      <c r="G1270" s="66" t="s">
        <v>715</v>
      </c>
      <c r="H1270" s="66" t="s">
        <v>716</v>
      </c>
      <c r="I1270" s="66">
        <v>759</v>
      </c>
      <c r="J1270" s="66" t="s">
        <v>717</v>
      </c>
      <c r="K1270" s="66">
        <v>2013</v>
      </c>
      <c r="L1270" s="66" t="s">
        <v>2418</v>
      </c>
      <c r="M1270" s="66">
        <v>3431916</v>
      </c>
      <c r="N1270" s="66" t="s">
        <v>689</v>
      </c>
      <c r="O1270" s="66" t="s">
        <v>708</v>
      </c>
      <c r="P1270" s="66" t="s">
        <v>691</v>
      </c>
      <c r="Q1270" s="66">
        <v>20801040202</v>
      </c>
      <c r="R1270" s="66" t="s">
        <v>692</v>
      </c>
      <c r="S1270" s="66" t="s">
        <v>252</v>
      </c>
      <c r="T1270" s="66">
        <v>0.37</v>
      </c>
      <c r="U1270" s="66" t="s">
        <v>9</v>
      </c>
      <c r="V1270" s="66">
        <v>1</v>
      </c>
      <c r="W1270" s="66" t="s">
        <v>733</v>
      </c>
    </row>
    <row r="1271" spans="1:23" x14ac:dyDescent="0.25">
      <c r="A1271" s="66" t="s">
        <v>2417</v>
      </c>
      <c r="B1271" s="66" t="s">
        <v>2418</v>
      </c>
      <c r="C1271" s="66">
        <v>68082</v>
      </c>
      <c r="D1271" s="66">
        <v>43417836</v>
      </c>
      <c r="E1271" s="66">
        <v>1860</v>
      </c>
      <c r="F1271" s="67">
        <v>43147.692420949097</v>
      </c>
      <c r="G1271" s="66" t="s">
        <v>715</v>
      </c>
      <c r="H1271" s="66" t="s">
        <v>716</v>
      </c>
      <c r="I1271" s="66">
        <v>759</v>
      </c>
      <c r="J1271" s="66" t="s">
        <v>717</v>
      </c>
      <c r="K1271" s="66">
        <v>2013</v>
      </c>
      <c r="L1271" s="66" t="s">
        <v>2418</v>
      </c>
      <c r="M1271" s="66">
        <v>3431916</v>
      </c>
      <c r="N1271" s="66" t="s">
        <v>689</v>
      </c>
      <c r="O1271" s="66" t="s">
        <v>708</v>
      </c>
      <c r="P1271" s="66" t="s">
        <v>691</v>
      </c>
      <c r="Q1271" s="66">
        <v>20801040202</v>
      </c>
      <c r="R1271" s="66" t="s">
        <v>692</v>
      </c>
      <c r="S1271" s="66" t="s">
        <v>251</v>
      </c>
      <c r="T1271" s="66">
        <v>6.7000000000000002E-3</v>
      </c>
      <c r="U1271" s="66" t="s">
        <v>45</v>
      </c>
      <c r="V1271" s="66">
        <v>1</v>
      </c>
      <c r="W1271" s="66" t="s">
        <v>733</v>
      </c>
    </row>
    <row r="1272" spans="1:23" x14ac:dyDescent="0.25">
      <c r="A1272" s="66" t="s">
        <v>2419</v>
      </c>
      <c r="B1272" s="66" t="s">
        <v>2420</v>
      </c>
      <c r="C1272" s="66">
        <v>40856</v>
      </c>
      <c r="D1272" s="66">
        <v>43387213</v>
      </c>
      <c r="E1272" s="66">
        <v>1860</v>
      </c>
      <c r="F1272" s="67">
        <v>43147.692420949097</v>
      </c>
      <c r="G1272" s="66" t="s">
        <v>715</v>
      </c>
      <c r="H1272" s="66" t="s">
        <v>716</v>
      </c>
      <c r="I1272" s="66">
        <v>759</v>
      </c>
      <c r="J1272" s="66" t="s">
        <v>717</v>
      </c>
      <c r="K1272" s="66">
        <v>2013</v>
      </c>
      <c r="L1272" s="66" t="s">
        <v>2420</v>
      </c>
      <c r="M1272" s="66">
        <v>3431915</v>
      </c>
      <c r="N1272" s="66" t="s">
        <v>689</v>
      </c>
      <c r="O1272" s="66" t="s">
        <v>708</v>
      </c>
      <c r="P1272" s="66" t="s">
        <v>691</v>
      </c>
      <c r="Q1272" s="66">
        <v>20801040202</v>
      </c>
      <c r="R1272" s="66" t="s">
        <v>692</v>
      </c>
      <c r="S1272" s="66" t="s">
        <v>252</v>
      </c>
      <c r="T1272" s="66">
        <v>0.17</v>
      </c>
      <c r="U1272" s="66" t="s">
        <v>9</v>
      </c>
      <c r="V1272" s="66">
        <v>1</v>
      </c>
      <c r="W1272" s="66" t="s">
        <v>733</v>
      </c>
    </row>
    <row r="1273" spans="1:23" x14ac:dyDescent="0.25">
      <c r="A1273" s="66" t="s">
        <v>2419</v>
      </c>
      <c r="B1273" s="66" t="s">
        <v>2420</v>
      </c>
      <c r="C1273" s="66">
        <v>51725</v>
      </c>
      <c r="D1273" s="66">
        <v>43383813</v>
      </c>
      <c r="E1273" s="66">
        <v>1860</v>
      </c>
      <c r="F1273" s="67">
        <v>43147.692420949097</v>
      </c>
      <c r="G1273" s="66" t="s">
        <v>715</v>
      </c>
      <c r="H1273" s="66" t="s">
        <v>716</v>
      </c>
      <c r="I1273" s="66">
        <v>759</v>
      </c>
      <c r="J1273" s="66" t="s">
        <v>717</v>
      </c>
      <c r="K1273" s="66">
        <v>2013</v>
      </c>
      <c r="L1273" s="66" t="s">
        <v>2420</v>
      </c>
      <c r="M1273" s="66">
        <v>3431915</v>
      </c>
      <c r="N1273" s="66" t="s">
        <v>689</v>
      </c>
      <c r="O1273" s="66" t="s">
        <v>708</v>
      </c>
      <c r="P1273" s="66" t="s">
        <v>691</v>
      </c>
      <c r="Q1273" s="66">
        <v>20801040202</v>
      </c>
      <c r="R1273" s="66" t="s">
        <v>692</v>
      </c>
      <c r="S1273" s="66" t="s">
        <v>251</v>
      </c>
      <c r="T1273" s="66">
        <v>7.4999999999999997E-3</v>
      </c>
      <c r="U1273" s="66" t="s">
        <v>45</v>
      </c>
      <c r="V1273" s="66">
        <v>1</v>
      </c>
      <c r="W1273" s="66" t="s">
        <v>733</v>
      </c>
    </row>
    <row r="1274" spans="1:23" x14ac:dyDescent="0.25">
      <c r="A1274" s="66" t="s">
        <v>2419</v>
      </c>
      <c r="B1274" s="66" t="s">
        <v>2420</v>
      </c>
      <c r="C1274" s="66">
        <v>53893</v>
      </c>
      <c r="D1274" s="66">
        <v>43388788</v>
      </c>
      <c r="E1274" s="66">
        <v>1860</v>
      </c>
      <c r="F1274" s="67">
        <v>43147.692420949097</v>
      </c>
      <c r="G1274" s="66" t="s">
        <v>715</v>
      </c>
      <c r="H1274" s="66" t="s">
        <v>716</v>
      </c>
      <c r="I1274" s="66">
        <v>759</v>
      </c>
      <c r="J1274" s="66" t="s">
        <v>717</v>
      </c>
      <c r="K1274" s="66">
        <v>2013</v>
      </c>
      <c r="L1274" s="66" t="s">
        <v>2420</v>
      </c>
      <c r="M1274" s="66">
        <v>3431915</v>
      </c>
      <c r="N1274" s="66" t="s">
        <v>689</v>
      </c>
      <c r="O1274" s="66" t="s">
        <v>708</v>
      </c>
      <c r="P1274" s="66" t="s">
        <v>691</v>
      </c>
      <c r="Q1274" s="66">
        <v>20801040202</v>
      </c>
      <c r="R1274" s="66" t="s">
        <v>692</v>
      </c>
      <c r="S1274" s="66" t="s">
        <v>468</v>
      </c>
      <c r="T1274" s="66">
        <v>0.09</v>
      </c>
      <c r="U1274" s="66" t="s">
        <v>9</v>
      </c>
      <c r="V1274" s="66">
        <v>1</v>
      </c>
      <c r="W1274" s="66" t="s">
        <v>733</v>
      </c>
    </row>
    <row r="1275" spans="1:23" x14ac:dyDescent="0.25">
      <c r="A1275" s="66" t="s">
        <v>2421</v>
      </c>
      <c r="B1275" s="66" t="s">
        <v>2422</v>
      </c>
      <c r="C1275" s="66">
        <v>41525</v>
      </c>
      <c r="D1275" s="66">
        <v>43387062</v>
      </c>
      <c r="E1275" s="66">
        <v>1860</v>
      </c>
      <c r="F1275" s="67">
        <v>43147.692420949097</v>
      </c>
      <c r="G1275" s="66" t="s">
        <v>715</v>
      </c>
      <c r="H1275" s="66" t="s">
        <v>716</v>
      </c>
      <c r="I1275" s="66">
        <v>759</v>
      </c>
      <c r="J1275" s="66" t="s">
        <v>717</v>
      </c>
      <c r="K1275" s="66">
        <v>2013</v>
      </c>
      <c r="L1275" s="66" t="s">
        <v>2422</v>
      </c>
      <c r="M1275" s="66">
        <v>3431914</v>
      </c>
      <c r="N1275" s="66" t="s">
        <v>689</v>
      </c>
      <c r="O1275" s="66" t="s">
        <v>708</v>
      </c>
      <c r="P1275" s="66" t="s">
        <v>691</v>
      </c>
      <c r="Q1275" s="66">
        <v>20801040202</v>
      </c>
      <c r="R1275" s="66" t="s">
        <v>692</v>
      </c>
      <c r="S1275" s="66" t="s">
        <v>468</v>
      </c>
      <c r="T1275" s="66">
        <v>0.09</v>
      </c>
      <c r="U1275" s="66" t="s">
        <v>9</v>
      </c>
      <c r="V1275" s="66">
        <v>1</v>
      </c>
      <c r="W1275" s="66" t="s">
        <v>733</v>
      </c>
    </row>
    <row r="1276" spans="1:23" x14ac:dyDescent="0.25">
      <c r="A1276" s="66" t="s">
        <v>2421</v>
      </c>
      <c r="B1276" s="66" t="s">
        <v>2422</v>
      </c>
      <c r="C1276" s="66">
        <v>61729</v>
      </c>
      <c r="D1276" s="66">
        <v>43389726</v>
      </c>
      <c r="E1276" s="66">
        <v>1860</v>
      </c>
      <c r="F1276" s="67">
        <v>43147.692420949097</v>
      </c>
      <c r="G1276" s="66" t="s">
        <v>715</v>
      </c>
      <c r="H1276" s="66" t="s">
        <v>716</v>
      </c>
      <c r="I1276" s="66">
        <v>759</v>
      </c>
      <c r="J1276" s="66" t="s">
        <v>717</v>
      </c>
      <c r="K1276" s="66">
        <v>2013</v>
      </c>
      <c r="L1276" s="66" t="s">
        <v>2422</v>
      </c>
      <c r="M1276" s="66">
        <v>3431914</v>
      </c>
      <c r="N1276" s="66" t="s">
        <v>689</v>
      </c>
      <c r="O1276" s="66" t="s">
        <v>708</v>
      </c>
      <c r="P1276" s="66" t="s">
        <v>691</v>
      </c>
      <c r="Q1276" s="66">
        <v>20801040202</v>
      </c>
      <c r="R1276" s="66" t="s">
        <v>692</v>
      </c>
      <c r="S1276" s="66" t="s">
        <v>251</v>
      </c>
      <c r="T1276" s="66">
        <v>7.4999999999999997E-3</v>
      </c>
      <c r="U1276" s="66" t="s">
        <v>45</v>
      </c>
      <c r="V1276" s="66">
        <v>1</v>
      </c>
      <c r="W1276" s="66" t="s">
        <v>733</v>
      </c>
    </row>
    <row r="1277" spans="1:23" x14ac:dyDescent="0.25">
      <c r="A1277" s="66" t="s">
        <v>2421</v>
      </c>
      <c r="B1277" s="66" t="s">
        <v>2422</v>
      </c>
      <c r="C1277" s="66">
        <v>68081</v>
      </c>
      <c r="D1277" s="66">
        <v>43417835</v>
      </c>
      <c r="E1277" s="66">
        <v>1860</v>
      </c>
      <c r="F1277" s="67">
        <v>43147.692420949097</v>
      </c>
      <c r="G1277" s="66" t="s">
        <v>715</v>
      </c>
      <c r="H1277" s="66" t="s">
        <v>716</v>
      </c>
      <c r="I1277" s="66">
        <v>759</v>
      </c>
      <c r="J1277" s="66" t="s">
        <v>717</v>
      </c>
      <c r="K1277" s="66">
        <v>2013</v>
      </c>
      <c r="L1277" s="66" t="s">
        <v>2422</v>
      </c>
      <c r="M1277" s="66">
        <v>3431914</v>
      </c>
      <c r="N1277" s="66" t="s">
        <v>689</v>
      </c>
      <c r="O1277" s="66" t="s">
        <v>708</v>
      </c>
      <c r="P1277" s="66" t="s">
        <v>691</v>
      </c>
      <c r="Q1277" s="66">
        <v>20801040202</v>
      </c>
      <c r="R1277" s="66" t="s">
        <v>692</v>
      </c>
      <c r="S1277" s="66" t="s">
        <v>252</v>
      </c>
      <c r="T1277" s="66">
        <v>0.24</v>
      </c>
      <c r="U1277" s="66" t="s">
        <v>9</v>
      </c>
      <c r="V1277" s="66">
        <v>1</v>
      </c>
      <c r="W1277" s="66" t="s">
        <v>733</v>
      </c>
    </row>
    <row r="1278" spans="1:23" x14ac:dyDescent="0.25">
      <c r="A1278" s="66" t="s">
        <v>2423</v>
      </c>
      <c r="B1278" s="66" t="s">
        <v>2424</v>
      </c>
      <c r="C1278" s="66">
        <v>55464</v>
      </c>
      <c r="D1278" s="66">
        <v>43388786</v>
      </c>
      <c r="E1278" s="66">
        <v>1860</v>
      </c>
      <c r="F1278" s="67">
        <v>43147.692420949097</v>
      </c>
      <c r="G1278" s="66" t="s">
        <v>715</v>
      </c>
      <c r="H1278" s="66" t="s">
        <v>716</v>
      </c>
      <c r="I1278" s="66">
        <v>759</v>
      </c>
      <c r="J1278" s="66" t="s">
        <v>717</v>
      </c>
      <c r="K1278" s="66">
        <v>2013</v>
      </c>
      <c r="L1278" s="66" t="s">
        <v>2424</v>
      </c>
      <c r="M1278" s="66">
        <v>3431913</v>
      </c>
      <c r="N1278" s="66" t="s">
        <v>689</v>
      </c>
      <c r="O1278" s="66" t="s">
        <v>708</v>
      </c>
      <c r="P1278" s="66" t="s">
        <v>691</v>
      </c>
      <c r="Q1278" s="66">
        <v>20801040202</v>
      </c>
      <c r="R1278" s="66" t="s">
        <v>692</v>
      </c>
      <c r="S1278" s="66" t="s">
        <v>252</v>
      </c>
      <c r="T1278" s="66">
        <v>0.25</v>
      </c>
      <c r="U1278" s="66" t="s">
        <v>9</v>
      </c>
      <c r="V1278" s="66">
        <v>1</v>
      </c>
      <c r="W1278" s="66" t="s">
        <v>733</v>
      </c>
    </row>
    <row r="1279" spans="1:23" x14ac:dyDescent="0.25">
      <c r="A1279" s="66" t="s">
        <v>2423</v>
      </c>
      <c r="B1279" s="66" t="s">
        <v>2424</v>
      </c>
      <c r="C1279" s="66">
        <v>55465</v>
      </c>
      <c r="D1279" s="66">
        <v>43388787</v>
      </c>
      <c r="E1279" s="66">
        <v>1860</v>
      </c>
      <c r="F1279" s="67">
        <v>43147.692420949097</v>
      </c>
      <c r="G1279" s="66" t="s">
        <v>715</v>
      </c>
      <c r="H1279" s="66" t="s">
        <v>716</v>
      </c>
      <c r="I1279" s="66">
        <v>759</v>
      </c>
      <c r="J1279" s="66" t="s">
        <v>717</v>
      </c>
      <c r="K1279" s="66">
        <v>2013</v>
      </c>
      <c r="L1279" s="66" t="s">
        <v>2424</v>
      </c>
      <c r="M1279" s="66">
        <v>3431913</v>
      </c>
      <c r="N1279" s="66" t="s">
        <v>689</v>
      </c>
      <c r="O1279" s="66" t="s">
        <v>708</v>
      </c>
      <c r="P1279" s="66" t="s">
        <v>691</v>
      </c>
      <c r="Q1279" s="66">
        <v>20801040202</v>
      </c>
      <c r="R1279" s="66" t="s">
        <v>692</v>
      </c>
      <c r="S1279" s="66" t="s">
        <v>251</v>
      </c>
      <c r="T1279" s="66">
        <v>7.4999999999999997E-3</v>
      </c>
      <c r="U1279" s="66" t="s">
        <v>45</v>
      </c>
      <c r="V1279" s="66">
        <v>1</v>
      </c>
      <c r="W1279" s="66" t="s">
        <v>733</v>
      </c>
    </row>
    <row r="1280" spans="1:23" x14ac:dyDescent="0.25">
      <c r="A1280" s="66" t="s">
        <v>2423</v>
      </c>
      <c r="B1280" s="66" t="s">
        <v>2424</v>
      </c>
      <c r="C1280" s="66">
        <v>60297</v>
      </c>
      <c r="D1280" s="66">
        <v>43389409</v>
      </c>
      <c r="E1280" s="66">
        <v>1860</v>
      </c>
      <c r="F1280" s="67">
        <v>43147.692420949097</v>
      </c>
      <c r="G1280" s="66" t="s">
        <v>715</v>
      </c>
      <c r="H1280" s="66" t="s">
        <v>716</v>
      </c>
      <c r="I1280" s="66">
        <v>759</v>
      </c>
      <c r="J1280" s="66" t="s">
        <v>717</v>
      </c>
      <c r="K1280" s="66">
        <v>2013</v>
      </c>
      <c r="L1280" s="66" t="s">
        <v>2424</v>
      </c>
      <c r="M1280" s="66">
        <v>3431913</v>
      </c>
      <c r="N1280" s="66" t="s">
        <v>689</v>
      </c>
      <c r="O1280" s="66" t="s">
        <v>708</v>
      </c>
      <c r="P1280" s="66" t="s">
        <v>691</v>
      </c>
      <c r="Q1280" s="66">
        <v>20801040202</v>
      </c>
      <c r="R1280" s="66" t="s">
        <v>692</v>
      </c>
      <c r="S1280" s="66" t="s">
        <v>468</v>
      </c>
      <c r="T1280" s="66">
        <v>0.09</v>
      </c>
      <c r="U1280" s="66" t="s">
        <v>9</v>
      </c>
      <c r="V1280" s="66">
        <v>1</v>
      </c>
      <c r="W1280" s="66" t="s">
        <v>733</v>
      </c>
    </row>
    <row r="1281" spans="1:23" x14ac:dyDescent="0.25">
      <c r="A1281" s="66" t="s">
        <v>2425</v>
      </c>
      <c r="B1281" s="66" t="s">
        <v>2426</v>
      </c>
      <c r="C1281" s="66">
        <v>39479</v>
      </c>
      <c r="D1281" s="66">
        <v>43392267</v>
      </c>
      <c r="E1281" s="66">
        <v>1860</v>
      </c>
      <c r="F1281" s="67">
        <v>43147.692420949097</v>
      </c>
      <c r="G1281" s="66" t="s">
        <v>715</v>
      </c>
      <c r="H1281" s="66" t="s">
        <v>716</v>
      </c>
      <c r="I1281" s="66">
        <v>759</v>
      </c>
      <c r="J1281" s="66" t="s">
        <v>717</v>
      </c>
      <c r="K1281" s="66">
        <v>2013</v>
      </c>
      <c r="L1281" s="66" t="s">
        <v>2426</v>
      </c>
      <c r="M1281" s="66">
        <v>3431912</v>
      </c>
      <c r="N1281" s="66" t="s">
        <v>689</v>
      </c>
      <c r="O1281" s="66" t="s">
        <v>708</v>
      </c>
      <c r="P1281" s="66" t="s">
        <v>691</v>
      </c>
      <c r="Q1281" s="66">
        <v>20801040202</v>
      </c>
      <c r="R1281" s="66" t="s">
        <v>692</v>
      </c>
      <c r="S1281" s="66" t="s">
        <v>468</v>
      </c>
      <c r="T1281" s="66">
        <v>0.09</v>
      </c>
      <c r="U1281" s="66" t="s">
        <v>9</v>
      </c>
      <c r="V1281" s="66">
        <v>1</v>
      </c>
      <c r="W1281" s="66" t="s">
        <v>733</v>
      </c>
    </row>
    <row r="1282" spans="1:23" x14ac:dyDescent="0.25">
      <c r="A1282" s="66" t="s">
        <v>2425</v>
      </c>
      <c r="B1282" s="66" t="s">
        <v>2426</v>
      </c>
      <c r="C1282" s="66">
        <v>50838</v>
      </c>
      <c r="D1282" s="66">
        <v>43383811</v>
      </c>
      <c r="E1282" s="66">
        <v>1860</v>
      </c>
      <c r="F1282" s="67">
        <v>43147.692420949097</v>
      </c>
      <c r="G1282" s="66" t="s">
        <v>715</v>
      </c>
      <c r="H1282" s="66" t="s">
        <v>716</v>
      </c>
      <c r="I1282" s="66">
        <v>759</v>
      </c>
      <c r="J1282" s="66" t="s">
        <v>717</v>
      </c>
      <c r="K1282" s="66">
        <v>2013</v>
      </c>
      <c r="L1282" s="66" t="s">
        <v>2426</v>
      </c>
      <c r="M1282" s="66">
        <v>3431912</v>
      </c>
      <c r="N1282" s="66" t="s">
        <v>689</v>
      </c>
      <c r="O1282" s="66" t="s">
        <v>708</v>
      </c>
      <c r="P1282" s="66" t="s">
        <v>691</v>
      </c>
      <c r="Q1282" s="66">
        <v>20801040202</v>
      </c>
      <c r="R1282" s="66" t="s">
        <v>692</v>
      </c>
      <c r="S1282" s="66" t="s">
        <v>252</v>
      </c>
      <c r="T1282" s="66">
        <v>0.3</v>
      </c>
      <c r="U1282" s="66" t="s">
        <v>9</v>
      </c>
      <c r="V1282" s="66">
        <v>1</v>
      </c>
      <c r="W1282" s="66" t="s">
        <v>733</v>
      </c>
    </row>
    <row r="1283" spans="1:23" x14ac:dyDescent="0.25">
      <c r="A1283" s="66" t="s">
        <v>2425</v>
      </c>
      <c r="B1283" s="66" t="s">
        <v>2426</v>
      </c>
      <c r="C1283" s="66">
        <v>51459</v>
      </c>
      <c r="D1283" s="66">
        <v>43383812</v>
      </c>
      <c r="E1283" s="66">
        <v>1860</v>
      </c>
      <c r="F1283" s="67">
        <v>43147.692420949097</v>
      </c>
      <c r="G1283" s="66" t="s">
        <v>715</v>
      </c>
      <c r="H1283" s="66" t="s">
        <v>716</v>
      </c>
      <c r="I1283" s="66">
        <v>759</v>
      </c>
      <c r="J1283" s="66" t="s">
        <v>717</v>
      </c>
      <c r="K1283" s="66">
        <v>2013</v>
      </c>
      <c r="L1283" s="66" t="s">
        <v>2426</v>
      </c>
      <c r="M1283" s="66">
        <v>3431912</v>
      </c>
      <c r="N1283" s="66" t="s">
        <v>689</v>
      </c>
      <c r="O1283" s="66" t="s">
        <v>708</v>
      </c>
      <c r="P1283" s="66" t="s">
        <v>691</v>
      </c>
      <c r="Q1283" s="66">
        <v>20801040202</v>
      </c>
      <c r="R1283" s="66" t="s">
        <v>692</v>
      </c>
      <c r="S1283" s="66" t="s">
        <v>251</v>
      </c>
      <c r="T1283" s="66">
        <v>7.4999999999999997E-3</v>
      </c>
      <c r="U1283" s="66" t="s">
        <v>45</v>
      </c>
      <c r="V1283" s="66">
        <v>1</v>
      </c>
      <c r="W1283" s="66" t="s">
        <v>733</v>
      </c>
    </row>
    <row r="1284" spans="1:23" x14ac:dyDescent="0.25">
      <c r="A1284" s="66" t="s">
        <v>2427</v>
      </c>
      <c r="B1284" s="66" t="s">
        <v>2428</v>
      </c>
      <c r="C1284" s="66">
        <v>39480</v>
      </c>
      <c r="D1284" s="66">
        <v>43392266</v>
      </c>
      <c r="E1284" s="66">
        <v>1860</v>
      </c>
      <c r="F1284" s="67">
        <v>43147.692420949097</v>
      </c>
      <c r="G1284" s="66" t="s">
        <v>715</v>
      </c>
      <c r="H1284" s="66" t="s">
        <v>716</v>
      </c>
      <c r="I1284" s="66">
        <v>759</v>
      </c>
      <c r="J1284" s="66" t="s">
        <v>717</v>
      </c>
      <c r="K1284" s="66">
        <v>2013</v>
      </c>
      <c r="L1284" s="66" t="s">
        <v>2428</v>
      </c>
      <c r="M1284" s="66">
        <v>3431911</v>
      </c>
      <c r="N1284" s="66" t="s">
        <v>689</v>
      </c>
      <c r="O1284" s="66" t="s">
        <v>708</v>
      </c>
      <c r="P1284" s="66" t="s">
        <v>691</v>
      </c>
      <c r="Q1284" s="66">
        <v>20801040202</v>
      </c>
      <c r="R1284" s="66" t="s">
        <v>692</v>
      </c>
      <c r="S1284" s="66" t="s">
        <v>252</v>
      </c>
      <c r="T1284" s="66">
        <v>0.39</v>
      </c>
      <c r="U1284" s="66" t="s">
        <v>9</v>
      </c>
      <c r="V1284" s="66">
        <v>1</v>
      </c>
      <c r="W1284" s="66" t="s">
        <v>733</v>
      </c>
    </row>
    <row r="1285" spans="1:23" x14ac:dyDescent="0.25">
      <c r="A1285" s="66" t="s">
        <v>2427</v>
      </c>
      <c r="B1285" s="66" t="s">
        <v>2428</v>
      </c>
      <c r="C1285" s="66">
        <v>51468</v>
      </c>
      <c r="D1285" s="66">
        <v>43388785</v>
      </c>
      <c r="E1285" s="66">
        <v>1860</v>
      </c>
      <c r="F1285" s="67">
        <v>43147.692420949097</v>
      </c>
      <c r="G1285" s="66" t="s">
        <v>715</v>
      </c>
      <c r="H1285" s="66" t="s">
        <v>716</v>
      </c>
      <c r="I1285" s="66">
        <v>759</v>
      </c>
      <c r="J1285" s="66" t="s">
        <v>717</v>
      </c>
      <c r="K1285" s="66">
        <v>2013</v>
      </c>
      <c r="L1285" s="66" t="s">
        <v>2428</v>
      </c>
      <c r="M1285" s="66">
        <v>3431911</v>
      </c>
      <c r="N1285" s="66" t="s">
        <v>689</v>
      </c>
      <c r="O1285" s="66" t="s">
        <v>708</v>
      </c>
      <c r="P1285" s="66" t="s">
        <v>691</v>
      </c>
      <c r="Q1285" s="66">
        <v>20801040202</v>
      </c>
      <c r="R1285" s="66" t="s">
        <v>692</v>
      </c>
      <c r="S1285" s="66" t="s">
        <v>251</v>
      </c>
      <c r="T1285" s="66">
        <v>7.4999999999999997E-3</v>
      </c>
      <c r="U1285" s="66" t="s">
        <v>45</v>
      </c>
      <c r="V1285" s="66">
        <v>1</v>
      </c>
      <c r="W1285" s="66" t="s">
        <v>733</v>
      </c>
    </row>
    <row r="1286" spans="1:23" x14ac:dyDescent="0.25">
      <c r="A1286" s="66" t="s">
        <v>2427</v>
      </c>
      <c r="B1286" s="66" t="s">
        <v>2428</v>
      </c>
      <c r="C1286" s="66">
        <v>57031</v>
      </c>
      <c r="D1286" s="66">
        <v>43389408</v>
      </c>
      <c r="E1286" s="66">
        <v>1860</v>
      </c>
      <c r="F1286" s="67">
        <v>43147.692420949097</v>
      </c>
      <c r="G1286" s="66" t="s">
        <v>715</v>
      </c>
      <c r="H1286" s="66" t="s">
        <v>716</v>
      </c>
      <c r="I1286" s="66">
        <v>759</v>
      </c>
      <c r="J1286" s="66" t="s">
        <v>717</v>
      </c>
      <c r="K1286" s="66">
        <v>2013</v>
      </c>
      <c r="L1286" s="66" t="s">
        <v>2428</v>
      </c>
      <c r="M1286" s="66">
        <v>3431911</v>
      </c>
      <c r="N1286" s="66" t="s">
        <v>689</v>
      </c>
      <c r="O1286" s="66" t="s">
        <v>708</v>
      </c>
      <c r="P1286" s="66" t="s">
        <v>691</v>
      </c>
      <c r="Q1286" s="66">
        <v>20801040202</v>
      </c>
      <c r="R1286" s="66" t="s">
        <v>692</v>
      </c>
      <c r="S1286" s="66" t="s">
        <v>468</v>
      </c>
      <c r="T1286" s="66">
        <v>0.09</v>
      </c>
      <c r="U1286" s="66" t="s">
        <v>9</v>
      </c>
      <c r="V1286" s="66">
        <v>1</v>
      </c>
      <c r="W1286" s="66" t="s">
        <v>733</v>
      </c>
    </row>
    <row r="1287" spans="1:23" x14ac:dyDescent="0.25">
      <c r="A1287" s="66" t="s">
        <v>2429</v>
      </c>
      <c r="B1287" s="66" t="s">
        <v>2430</v>
      </c>
      <c r="C1287" s="66">
        <v>38848</v>
      </c>
      <c r="D1287" s="66">
        <v>43387061</v>
      </c>
      <c r="E1287" s="66">
        <v>1860</v>
      </c>
      <c r="F1287" s="67">
        <v>43147.692420949097</v>
      </c>
      <c r="G1287" s="66" t="s">
        <v>715</v>
      </c>
      <c r="H1287" s="66" t="s">
        <v>716</v>
      </c>
      <c r="I1287" s="66">
        <v>759</v>
      </c>
      <c r="J1287" s="66" t="s">
        <v>717</v>
      </c>
      <c r="K1287" s="66">
        <v>2013</v>
      </c>
      <c r="L1287" s="66" t="s">
        <v>2430</v>
      </c>
      <c r="M1287" s="66">
        <v>3431910</v>
      </c>
      <c r="N1287" s="66" t="s">
        <v>689</v>
      </c>
      <c r="O1287" s="66" t="s">
        <v>708</v>
      </c>
      <c r="P1287" s="66" t="s">
        <v>691</v>
      </c>
      <c r="Q1287" s="66">
        <v>20801040202</v>
      </c>
      <c r="R1287" s="66" t="s">
        <v>692</v>
      </c>
      <c r="S1287" s="66" t="s">
        <v>468</v>
      </c>
      <c r="T1287" s="66">
        <v>0.1</v>
      </c>
      <c r="U1287" s="66" t="s">
        <v>9</v>
      </c>
      <c r="V1287" s="66">
        <v>1</v>
      </c>
      <c r="W1287" s="66" t="s">
        <v>733</v>
      </c>
    </row>
    <row r="1288" spans="1:23" x14ac:dyDescent="0.25">
      <c r="A1288" s="66" t="s">
        <v>2429</v>
      </c>
      <c r="B1288" s="66" t="s">
        <v>2430</v>
      </c>
      <c r="C1288" s="66">
        <v>61627</v>
      </c>
      <c r="D1288" s="66">
        <v>43385999</v>
      </c>
      <c r="E1288" s="66">
        <v>1860</v>
      </c>
      <c r="F1288" s="67">
        <v>43147.692420949097</v>
      </c>
      <c r="G1288" s="66" t="s">
        <v>715</v>
      </c>
      <c r="H1288" s="66" t="s">
        <v>716</v>
      </c>
      <c r="I1288" s="66">
        <v>759</v>
      </c>
      <c r="J1288" s="66" t="s">
        <v>717</v>
      </c>
      <c r="K1288" s="66">
        <v>2013</v>
      </c>
      <c r="L1288" s="66" t="s">
        <v>2430</v>
      </c>
      <c r="M1288" s="66">
        <v>3431910</v>
      </c>
      <c r="N1288" s="66" t="s">
        <v>689</v>
      </c>
      <c r="O1288" s="66" t="s">
        <v>708</v>
      </c>
      <c r="P1288" s="66" t="s">
        <v>691</v>
      </c>
      <c r="Q1288" s="66">
        <v>20801040202</v>
      </c>
      <c r="R1288" s="66" t="s">
        <v>692</v>
      </c>
      <c r="S1288" s="66" t="s">
        <v>252</v>
      </c>
      <c r="T1288" s="66">
        <v>0.26</v>
      </c>
      <c r="U1288" s="66" t="s">
        <v>9</v>
      </c>
      <c r="V1288" s="66">
        <v>1</v>
      </c>
      <c r="W1288" s="66" t="s">
        <v>733</v>
      </c>
    </row>
    <row r="1289" spans="1:23" x14ac:dyDescent="0.25">
      <c r="A1289" s="66" t="s">
        <v>2429</v>
      </c>
      <c r="B1289" s="66" t="s">
        <v>2430</v>
      </c>
      <c r="C1289" s="66">
        <v>67454</v>
      </c>
      <c r="D1289" s="66">
        <v>43417834</v>
      </c>
      <c r="E1289" s="66">
        <v>1860</v>
      </c>
      <c r="F1289" s="67">
        <v>43147.692420949097</v>
      </c>
      <c r="G1289" s="66" t="s">
        <v>715</v>
      </c>
      <c r="H1289" s="66" t="s">
        <v>716</v>
      </c>
      <c r="I1289" s="66">
        <v>759</v>
      </c>
      <c r="J1289" s="66" t="s">
        <v>717</v>
      </c>
      <c r="K1289" s="66">
        <v>2013</v>
      </c>
      <c r="L1289" s="66" t="s">
        <v>2430</v>
      </c>
      <c r="M1289" s="66">
        <v>3431910</v>
      </c>
      <c r="N1289" s="66" t="s">
        <v>689</v>
      </c>
      <c r="O1289" s="66" t="s">
        <v>708</v>
      </c>
      <c r="P1289" s="66" t="s">
        <v>691</v>
      </c>
      <c r="Q1289" s="66">
        <v>20801040202</v>
      </c>
      <c r="R1289" s="66" t="s">
        <v>692</v>
      </c>
      <c r="S1289" s="66" t="s">
        <v>251</v>
      </c>
      <c r="T1289" s="66">
        <v>8.3000000000000001E-3</v>
      </c>
      <c r="U1289" s="66" t="s">
        <v>45</v>
      </c>
      <c r="V1289" s="66">
        <v>1</v>
      </c>
      <c r="W1289" s="66" t="s">
        <v>733</v>
      </c>
    </row>
    <row r="1290" spans="1:23" x14ac:dyDescent="0.25">
      <c r="A1290" s="66" t="s">
        <v>2431</v>
      </c>
      <c r="B1290" s="66" t="s">
        <v>2432</v>
      </c>
      <c r="C1290" s="66">
        <v>41395</v>
      </c>
      <c r="D1290" s="66">
        <v>43392265</v>
      </c>
      <c r="E1290" s="66">
        <v>1860</v>
      </c>
      <c r="F1290" s="67">
        <v>43147.692420949097</v>
      </c>
      <c r="G1290" s="66" t="s">
        <v>715</v>
      </c>
      <c r="H1290" s="66" t="s">
        <v>716</v>
      </c>
      <c r="I1290" s="66">
        <v>759</v>
      </c>
      <c r="J1290" s="66" t="s">
        <v>717</v>
      </c>
      <c r="K1290" s="66">
        <v>2013</v>
      </c>
      <c r="L1290" s="66" t="s">
        <v>2432</v>
      </c>
      <c r="M1290" s="66">
        <v>3431909</v>
      </c>
      <c r="N1290" s="66" t="s">
        <v>689</v>
      </c>
      <c r="O1290" s="66" t="s">
        <v>708</v>
      </c>
      <c r="P1290" s="66" t="s">
        <v>691</v>
      </c>
      <c r="Q1290" s="66">
        <v>20801040202</v>
      </c>
      <c r="R1290" s="66" t="s">
        <v>692</v>
      </c>
      <c r="S1290" s="66" t="s">
        <v>252</v>
      </c>
      <c r="T1290" s="66">
        <v>2.69</v>
      </c>
      <c r="U1290" s="66" t="s">
        <v>9</v>
      </c>
      <c r="V1290" s="66">
        <v>1</v>
      </c>
      <c r="W1290" s="66" t="s">
        <v>733</v>
      </c>
    </row>
    <row r="1291" spans="1:23" x14ac:dyDescent="0.25">
      <c r="A1291" s="66" t="s">
        <v>2431</v>
      </c>
      <c r="B1291" s="66" t="s">
        <v>2432</v>
      </c>
      <c r="C1291" s="66">
        <v>54214</v>
      </c>
      <c r="D1291" s="66">
        <v>43388784</v>
      </c>
      <c r="E1291" s="66">
        <v>1860</v>
      </c>
      <c r="F1291" s="67">
        <v>43147.692420949097</v>
      </c>
      <c r="G1291" s="66" t="s">
        <v>715</v>
      </c>
      <c r="H1291" s="66" t="s">
        <v>716</v>
      </c>
      <c r="I1291" s="66">
        <v>759</v>
      </c>
      <c r="J1291" s="66" t="s">
        <v>717</v>
      </c>
      <c r="K1291" s="66">
        <v>2013</v>
      </c>
      <c r="L1291" s="66" t="s">
        <v>2432</v>
      </c>
      <c r="M1291" s="66">
        <v>3431909</v>
      </c>
      <c r="N1291" s="66" t="s">
        <v>689</v>
      </c>
      <c r="O1291" s="66" t="s">
        <v>708</v>
      </c>
      <c r="P1291" s="66" t="s">
        <v>691</v>
      </c>
      <c r="Q1291" s="66">
        <v>20801040202</v>
      </c>
      <c r="R1291" s="66" t="s">
        <v>692</v>
      </c>
      <c r="S1291" s="66" t="s">
        <v>251</v>
      </c>
      <c r="T1291" s="66">
        <v>0.01</v>
      </c>
      <c r="U1291" s="66" t="s">
        <v>45</v>
      </c>
      <c r="V1291" s="66">
        <v>1</v>
      </c>
      <c r="W1291" s="66" t="s">
        <v>733</v>
      </c>
    </row>
    <row r="1292" spans="1:23" x14ac:dyDescent="0.25">
      <c r="A1292" s="66" t="s">
        <v>2431</v>
      </c>
      <c r="B1292" s="66" t="s">
        <v>2432</v>
      </c>
      <c r="C1292" s="66">
        <v>68080</v>
      </c>
      <c r="D1292" s="66">
        <v>43417833</v>
      </c>
      <c r="E1292" s="66">
        <v>1860</v>
      </c>
      <c r="F1292" s="67">
        <v>43147.692420949097</v>
      </c>
      <c r="G1292" s="66" t="s">
        <v>715</v>
      </c>
      <c r="H1292" s="66" t="s">
        <v>716</v>
      </c>
      <c r="I1292" s="66">
        <v>759</v>
      </c>
      <c r="J1292" s="66" t="s">
        <v>717</v>
      </c>
      <c r="K1292" s="66">
        <v>2013</v>
      </c>
      <c r="L1292" s="66" t="s">
        <v>2432</v>
      </c>
      <c r="M1292" s="66">
        <v>3431909</v>
      </c>
      <c r="N1292" s="66" t="s">
        <v>689</v>
      </c>
      <c r="O1292" s="66" t="s">
        <v>708</v>
      </c>
      <c r="P1292" s="66" t="s">
        <v>691</v>
      </c>
      <c r="Q1292" s="66">
        <v>20801040202</v>
      </c>
      <c r="R1292" s="66" t="s">
        <v>692</v>
      </c>
      <c r="S1292" s="66" t="s">
        <v>468</v>
      </c>
      <c r="T1292" s="66">
        <v>0.12</v>
      </c>
      <c r="U1292" s="66" t="s">
        <v>9</v>
      </c>
      <c r="V1292" s="66">
        <v>1</v>
      </c>
      <c r="W1292" s="66" t="s">
        <v>733</v>
      </c>
    </row>
    <row r="1293" spans="1:23" x14ac:dyDescent="0.25">
      <c r="A1293" s="66" t="s">
        <v>2433</v>
      </c>
      <c r="B1293" s="66" t="s">
        <v>2434</v>
      </c>
      <c r="C1293" s="66">
        <v>39243</v>
      </c>
      <c r="D1293" s="66">
        <v>43392264</v>
      </c>
      <c r="E1293" s="66">
        <v>1860</v>
      </c>
      <c r="F1293" s="67">
        <v>43147.692420949097</v>
      </c>
      <c r="G1293" s="66" t="s">
        <v>715</v>
      </c>
      <c r="H1293" s="66" t="s">
        <v>716</v>
      </c>
      <c r="I1293" s="66">
        <v>759</v>
      </c>
      <c r="J1293" s="66" t="s">
        <v>717</v>
      </c>
      <c r="K1293" s="66">
        <v>2013</v>
      </c>
      <c r="L1293" s="66" t="s">
        <v>2434</v>
      </c>
      <c r="M1293" s="66">
        <v>3431908</v>
      </c>
      <c r="N1293" s="66" t="s">
        <v>689</v>
      </c>
      <c r="O1293" s="66" t="s">
        <v>708</v>
      </c>
      <c r="P1293" s="66" t="s">
        <v>691</v>
      </c>
      <c r="Q1293" s="66">
        <v>20801040202</v>
      </c>
      <c r="R1293" s="66" t="s">
        <v>692</v>
      </c>
      <c r="S1293" s="66" t="s">
        <v>251</v>
      </c>
      <c r="T1293" s="66">
        <v>1.2500000000000001E-2</v>
      </c>
      <c r="U1293" s="66" t="s">
        <v>45</v>
      </c>
      <c r="V1293" s="66">
        <v>1</v>
      </c>
      <c r="W1293" s="66" t="s">
        <v>733</v>
      </c>
    </row>
    <row r="1294" spans="1:23" x14ac:dyDescent="0.25">
      <c r="A1294" s="66" t="s">
        <v>2433</v>
      </c>
      <c r="B1294" s="66" t="s">
        <v>2434</v>
      </c>
      <c r="C1294" s="66">
        <v>60983</v>
      </c>
      <c r="D1294" s="66">
        <v>43385997</v>
      </c>
      <c r="E1294" s="66">
        <v>1860</v>
      </c>
      <c r="F1294" s="67">
        <v>43147.692420949097</v>
      </c>
      <c r="G1294" s="66" t="s">
        <v>715</v>
      </c>
      <c r="H1294" s="66" t="s">
        <v>716</v>
      </c>
      <c r="I1294" s="66">
        <v>759</v>
      </c>
      <c r="J1294" s="66" t="s">
        <v>717</v>
      </c>
      <c r="K1294" s="66">
        <v>2013</v>
      </c>
      <c r="L1294" s="66" t="s">
        <v>2434</v>
      </c>
      <c r="M1294" s="66">
        <v>3431908</v>
      </c>
      <c r="N1294" s="66" t="s">
        <v>689</v>
      </c>
      <c r="O1294" s="66" t="s">
        <v>708</v>
      </c>
      <c r="P1294" s="66" t="s">
        <v>691</v>
      </c>
      <c r="Q1294" s="66">
        <v>20801040202</v>
      </c>
      <c r="R1294" s="66" t="s">
        <v>692</v>
      </c>
      <c r="S1294" s="66" t="s">
        <v>468</v>
      </c>
      <c r="T1294" s="66">
        <v>0.15</v>
      </c>
      <c r="U1294" s="66" t="s">
        <v>9</v>
      </c>
      <c r="V1294" s="66">
        <v>1</v>
      </c>
      <c r="W1294" s="66" t="s">
        <v>733</v>
      </c>
    </row>
    <row r="1295" spans="1:23" x14ac:dyDescent="0.25">
      <c r="A1295" s="66" t="s">
        <v>2433</v>
      </c>
      <c r="B1295" s="66" t="s">
        <v>2434</v>
      </c>
      <c r="C1295" s="66">
        <v>60984</v>
      </c>
      <c r="D1295" s="66">
        <v>43385998</v>
      </c>
      <c r="E1295" s="66">
        <v>1860</v>
      </c>
      <c r="F1295" s="67">
        <v>43147.692420949097</v>
      </c>
      <c r="G1295" s="66" t="s">
        <v>715</v>
      </c>
      <c r="H1295" s="66" t="s">
        <v>716</v>
      </c>
      <c r="I1295" s="66">
        <v>759</v>
      </c>
      <c r="J1295" s="66" t="s">
        <v>717</v>
      </c>
      <c r="K1295" s="66">
        <v>2013</v>
      </c>
      <c r="L1295" s="66" t="s">
        <v>2434</v>
      </c>
      <c r="M1295" s="66">
        <v>3431908</v>
      </c>
      <c r="N1295" s="66" t="s">
        <v>689</v>
      </c>
      <c r="O1295" s="66" t="s">
        <v>708</v>
      </c>
      <c r="P1295" s="66" t="s">
        <v>691</v>
      </c>
      <c r="Q1295" s="66">
        <v>20801040202</v>
      </c>
      <c r="R1295" s="66" t="s">
        <v>692</v>
      </c>
      <c r="S1295" s="66" t="s">
        <v>252</v>
      </c>
      <c r="T1295" s="66">
        <v>0.31</v>
      </c>
      <c r="U1295" s="66" t="s">
        <v>9</v>
      </c>
      <c r="V1295" s="66">
        <v>1</v>
      </c>
      <c r="W1295" s="66" t="s">
        <v>733</v>
      </c>
    </row>
    <row r="1296" spans="1:23" x14ac:dyDescent="0.25">
      <c r="A1296" s="66" t="s">
        <v>2435</v>
      </c>
      <c r="B1296" s="66" t="s">
        <v>2436</v>
      </c>
      <c r="C1296" s="66">
        <v>41524</v>
      </c>
      <c r="D1296" s="66">
        <v>43387060</v>
      </c>
      <c r="E1296" s="66">
        <v>1860</v>
      </c>
      <c r="F1296" s="67">
        <v>43147.692420949097</v>
      </c>
      <c r="G1296" s="66" t="s">
        <v>715</v>
      </c>
      <c r="H1296" s="66" t="s">
        <v>716</v>
      </c>
      <c r="I1296" s="66">
        <v>759</v>
      </c>
      <c r="J1296" s="66" t="s">
        <v>717</v>
      </c>
      <c r="K1296" s="66">
        <v>2013</v>
      </c>
      <c r="L1296" s="66" t="s">
        <v>2436</v>
      </c>
      <c r="M1296" s="66">
        <v>3431907</v>
      </c>
      <c r="N1296" s="66" t="s">
        <v>689</v>
      </c>
      <c r="O1296" s="66" t="s">
        <v>708</v>
      </c>
      <c r="P1296" s="66" t="s">
        <v>691</v>
      </c>
      <c r="Q1296" s="66">
        <v>20801040202</v>
      </c>
      <c r="R1296" s="66" t="s">
        <v>692</v>
      </c>
      <c r="S1296" s="66" t="s">
        <v>251</v>
      </c>
      <c r="T1296" s="66">
        <v>1.2500000000000001E-2</v>
      </c>
      <c r="U1296" s="66" t="s">
        <v>45</v>
      </c>
      <c r="V1296" s="66">
        <v>1</v>
      </c>
      <c r="W1296" s="66" t="s">
        <v>733</v>
      </c>
    </row>
    <row r="1297" spans="1:23" x14ac:dyDescent="0.25">
      <c r="A1297" s="66" t="s">
        <v>2435</v>
      </c>
      <c r="B1297" s="66" t="s">
        <v>2436</v>
      </c>
      <c r="C1297" s="66">
        <v>54213</v>
      </c>
      <c r="D1297" s="66">
        <v>43388783</v>
      </c>
      <c r="E1297" s="66">
        <v>1860</v>
      </c>
      <c r="F1297" s="67">
        <v>43147.692420949097</v>
      </c>
      <c r="G1297" s="66" t="s">
        <v>715</v>
      </c>
      <c r="H1297" s="66" t="s">
        <v>716</v>
      </c>
      <c r="I1297" s="66">
        <v>759</v>
      </c>
      <c r="J1297" s="66" t="s">
        <v>717</v>
      </c>
      <c r="K1297" s="66">
        <v>2013</v>
      </c>
      <c r="L1297" s="66" t="s">
        <v>2436</v>
      </c>
      <c r="M1297" s="66">
        <v>3431907</v>
      </c>
      <c r="N1297" s="66" t="s">
        <v>689</v>
      </c>
      <c r="O1297" s="66" t="s">
        <v>708</v>
      </c>
      <c r="P1297" s="66" t="s">
        <v>691</v>
      </c>
      <c r="Q1297" s="66">
        <v>20801040202</v>
      </c>
      <c r="R1297" s="66" t="s">
        <v>692</v>
      </c>
      <c r="S1297" s="66" t="s">
        <v>468</v>
      </c>
      <c r="T1297" s="66">
        <v>0.15</v>
      </c>
      <c r="U1297" s="66" t="s">
        <v>9</v>
      </c>
      <c r="V1297" s="66">
        <v>1</v>
      </c>
      <c r="W1297" s="66" t="s">
        <v>733</v>
      </c>
    </row>
    <row r="1298" spans="1:23" x14ac:dyDescent="0.25">
      <c r="A1298" s="66" t="s">
        <v>2435</v>
      </c>
      <c r="B1298" s="66" t="s">
        <v>2436</v>
      </c>
      <c r="C1298" s="66">
        <v>68079</v>
      </c>
      <c r="D1298" s="66">
        <v>43417832</v>
      </c>
      <c r="E1298" s="66">
        <v>1860</v>
      </c>
      <c r="F1298" s="67">
        <v>43147.692420949097</v>
      </c>
      <c r="G1298" s="66" t="s">
        <v>715</v>
      </c>
      <c r="H1298" s="66" t="s">
        <v>716</v>
      </c>
      <c r="I1298" s="66">
        <v>759</v>
      </c>
      <c r="J1298" s="66" t="s">
        <v>717</v>
      </c>
      <c r="K1298" s="66">
        <v>2013</v>
      </c>
      <c r="L1298" s="66" t="s">
        <v>2436</v>
      </c>
      <c r="M1298" s="66">
        <v>3431907</v>
      </c>
      <c r="N1298" s="66" t="s">
        <v>689</v>
      </c>
      <c r="O1298" s="66" t="s">
        <v>708</v>
      </c>
      <c r="P1298" s="66" t="s">
        <v>691</v>
      </c>
      <c r="Q1298" s="66">
        <v>20801040202</v>
      </c>
      <c r="R1298" s="66" t="s">
        <v>692</v>
      </c>
      <c r="S1298" s="66" t="s">
        <v>252</v>
      </c>
      <c r="T1298" s="66">
        <v>0.49</v>
      </c>
      <c r="U1298" s="66" t="s">
        <v>9</v>
      </c>
      <c r="V1298" s="66">
        <v>1</v>
      </c>
      <c r="W1298" s="66" t="s">
        <v>733</v>
      </c>
    </row>
    <row r="1299" spans="1:23" x14ac:dyDescent="0.25">
      <c r="A1299" s="66" t="s">
        <v>2437</v>
      </c>
      <c r="B1299" s="66" t="s">
        <v>2438</v>
      </c>
      <c r="C1299" s="66">
        <v>39135</v>
      </c>
      <c r="D1299" s="66">
        <v>43387059</v>
      </c>
      <c r="E1299" s="66">
        <v>1860</v>
      </c>
      <c r="F1299" s="67">
        <v>43147.692420949097</v>
      </c>
      <c r="G1299" s="66" t="s">
        <v>715</v>
      </c>
      <c r="H1299" s="66" t="s">
        <v>716</v>
      </c>
      <c r="I1299" s="66">
        <v>759</v>
      </c>
      <c r="J1299" s="66" t="s">
        <v>717</v>
      </c>
      <c r="K1299" s="66">
        <v>2013</v>
      </c>
      <c r="L1299" s="66" t="s">
        <v>2438</v>
      </c>
      <c r="M1299" s="66">
        <v>3431906</v>
      </c>
      <c r="N1299" s="66" t="s">
        <v>689</v>
      </c>
      <c r="O1299" s="66" t="s">
        <v>708</v>
      </c>
      <c r="P1299" s="66" t="s">
        <v>691</v>
      </c>
      <c r="Q1299" s="66">
        <v>20801040202</v>
      </c>
      <c r="R1299" s="66" t="s">
        <v>692</v>
      </c>
      <c r="S1299" s="66" t="s">
        <v>468</v>
      </c>
      <c r="T1299" s="66">
        <v>0.28000000000000003</v>
      </c>
      <c r="U1299" s="66" t="s">
        <v>9</v>
      </c>
      <c r="V1299" s="66">
        <v>1</v>
      </c>
      <c r="W1299" s="66" t="s">
        <v>733</v>
      </c>
    </row>
    <row r="1300" spans="1:23" x14ac:dyDescent="0.25">
      <c r="A1300" s="66" t="s">
        <v>2437</v>
      </c>
      <c r="B1300" s="66" t="s">
        <v>2438</v>
      </c>
      <c r="C1300" s="66">
        <v>51173</v>
      </c>
      <c r="D1300" s="66">
        <v>43388782</v>
      </c>
      <c r="E1300" s="66">
        <v>1860</v>
      </c>
      <c r="F1300" s="67">
        <v>43147.692420949097</v>
      </c>
      <c r="G1300" s="66" t="s">
        <v>715</v>
      </c>
      <c r="H1300" s="66" t="s">
        <v>716</v>
      </c>
      <c r="I1300" s="66">
        <v>759</v>
      </c>
      <c r="J1300" s="66" t="s">
        <v>717</v>
      </c>
      <c r="K1300" s="66">
        <v>2013</v>
      </c>
      <c r="L1300" s="66" t="s">
        <v>2438</v>
      </c>
      <c r="M1300" s="66">
        <v>3431906</v>
      </c>
      <c r="N1300" s="66" t="s">
        <v>689</v>
      </c>
      <c r="O1300" s="66" t="s">
        <v>708</v>
      </c>
      <c r="P1300" s="66" t="s">
        <v>691</v>
      </c>
      <c r="Q1300" s="66">
        <v>20801040202</v>
      </c>
      <c r="R1300" s="66" t="s">
        <v>692</v>
      </c>
      <c r="S1300" s="66" t="s">
        <v>252</v>
      </c>
      <c r="T1300" s="66">
        <v>1.64</v>
      </c>
      <c r="U1300" s="66" t="s">
        <v>9</v>
      </c>
      <c r="V1300" s="66">
        <v>1</v>
      </c>
      <c r="W1300" s="66" t="s">
        <v>733</v>
      </c>
    </row>
    <row r="1301" spans="1:23" x14ac:dyDescent="0.25">
      <c r="A1301" s="66" t="s">
        <v>2437</v>
      </c>
      <c r="B1301" s="66" t="s">
        <v>2438</v>
      </c>
      <c r="C1301" s="66">
        <v>59268</v>
      </c>
      <c r="D1301" s="66">
        <v>43389725</v>
      </c>
      <c r="E1301" s="66">
        <v>1860</v>
      </c>
      <c r="F1301" s="67">
        <v>43147.692420949097</v>
      </c>
      <c r="G1301" s="66" t="s">
        <v>715</v>
      </c>
      <c r="H1301" s="66" t="s">
        <v>716</v>
      </c>
      <c r="I1301" s="66">
        <v>759</v>
      </c>
      <c r="J1301" s="66" t="s">
        <v>717</v>
      </c>
      <c r="K1301" s="66">
        <v>2013</v>
      </c>
      <c r="L1301" s="66" t="s">
        <v>2438</v>
      </c>
      <c r="M1301" s="66">
        <v>3431906</v>
      </c>
      <c r="N1301" s="66" t="s">
        <v>689</v>
      </c>
      <c r="O1301" s="66" t="s">
        <v>708</v>
      </c>
      <c r="P1301" s="66" t="s">
        <v>691</v>
      </c>
      <c r="Q1301" s="66">
        <v>20801040202</v>
      </c>
      <c r="R1301" s="66" t="s">
        <v>692</v>
      </c>
      <c r="S1301" s="66" t="s">
        <v>251</v>
      </c>
      <c r="T1301" s="66">
        <v>2.3300000000000001E-2</v>
      </c>
      <c r="U1301" s="66" t="s">
        <v>45</v>
      </c>
      <c r="V1301" s="66">
        <v>1</v>
      </c>
      <c r="W1301" s="66" t="s">
        <v>733</v>
      </c>
    </row>
    <row r="1302" spans="1:23" x14ac:dyDescent="0.25">
      <c r="A1302" s="66" t="s">
        <v>2439</v>
      </c>
      <c r="B1302" s="66" t="s">
        <v>2440</v>
      </c>
      <c r="C1302" s="66">
        <v>40318</v>
      </c>
      <c r="D1302" s="66">
        <v>43392263</v>
      </c>
      <c r="E1302" s="66">
        <v>1860</v>
      </c>
      <c r="F1302" s="67">
        <v>43147.692420949097</v>
      </c>
      <c r="G1302" s="66" t="s">
        <v>715</v>
      </c>
      <c r="H1302" s="66" t="s">
        <v>716</v>
      </c>
      <c r="I1302" s="66">
        <v>759</v>
      </c>
      <c r="J1302" s="66" t="s">
        <v>717</v>
      </c>
      <c r="K1302" s="66">
        <v>2013</v>
      </c>
      <c r="L1302" s="66" t="s">
        <v>2440</v>
      </c>
      <c r="M1302" s="66">
        <v>3431905</v>
      </c>
      <c r="N1302" s="66" t="s">
        <v>689</v>
      </c>
      <c r="O1302" s="66" t="s">
        <v>708</v>
      </c>
      <c r="P1302" s="66" t="s">
        <v>691</v>
      </c>
      <c r="Q1302" s="66">
        <v>20801040202</v>
      </c>
      <c r="R1302" s="66" t="s">
        <v>692</v>
      </c>
      <c r="S1302" s="66" t="s">
        <v>252</v>
      </c>
      <c r="T1302" s="66">
        <v>1.54</v>
      </c>
      <c r="U1302" s="66" t="s">
        <v>9</v>
      </c>
      <c r="V1302" s="66">
        <v>1</v>
      </c>
      <c r="W1302" s="66" t="s">
        <v>733</v>
      </c>
    </row>
    <row r="1303" spans="1:23" x14ac:dyDescent="0.25">
      <c r="A1303" s="66" t="s">
        <v>2439</v>
      </c>
      <c r="B1303" s="66" t="s">
        <v>2440</v>
      </c>
      <c r="C1303" s="66">
        <v>40319</v>
      </c>
      <c r="D1303" s="66">
        <v>43392262</v>
      </c>
      <c r="E1303" s="66">
        <v>1860</v>
      </c>
      <c r="F1303" s="67">
        <v>43147.692420949097</v>
      </c>
      <c r="G1303" s="66" t="s">
        <v>715</v>
      </c>
      <c r="H1303" s="66" t="s">
        <v>716</v>
      </c>
      <c r="I1303" s="66">
        <v>759</v>
      </c>
      <c r="J1303" s="66" t="s">
        <v>717</v>
      </c>
      <c r="K1303" s="66">
        <v>2013</v>
      </c>
      <c r="L1303" s="66" t="s">
        <v>2440</v>
      </c>
      <c r="M1303" s="66">
        <v>3431905</v>
      </c>
      <c r="N1303" s="66" t="s">
        <v>689</v>
      </c>
      <c r="O1303" s="66" t="s">
        <v>708</v>
      </c>
      <c r="P1303" s="66" t="s">
        <v>691</v>
      </c>
      <c r="Q1303" s="66">
        <v>20801040202</v>
      </c>
      <c r="R1303" s="66" t="s">
        <v>692</v>
      </c>
      <c r="S1303" s="66" t="s">
        <v>468</v>
      </c>
      <c r="T1303" s="66">
        <v>0.6</v>
      </c>
      <c r="U1303" s="66" t="s">
        <v>9</v>
      </c>
      <c r="V1303" s="66">
        <v>1</v>
      </c>
      <c r="W1303" s="66" t="s">
        <v>733</v>
      </c>
    </row>
    <row r="1304" spans="1:23" x14ac:dyDescent="0.25">
      <c r="A1304" s="66" t="s">
        <v>2439</v>
      </c>
      <c r="B1304" s="66" t="s">
        <v>2440</v>
      </c>
      <c r="C1304" s="66">
        <v>67167</v>
      </c>
      <c r="D1304" s="66">
        <v>43417831</v>
      </c>
      <c r="E1304" s="66">
        <v>1860</v>
      </c>
      <c r="F1304" s="67">
        <v>43147.692420949097</v>
      </c>
      <c r="G1304" s="66" t="s">
        <v>715</v>
      </c>
      <c r="H1304" s="66" t="s">
        <v>716</v>
      </c>
      <c r="I1304" s="66">
        <v>759</v>
      </c>
      <c r="J1304" s="66" t="s">
        <v>717</v>
      </c>
      <c r="K1304" s="66">
        <v>2013</v>
      </c>
      <c r="L1304" s="66" t="s">
        <v>2440</v>
      </c>
      <c r="M1304" s="66">
        <v>3431905</v>
      </c>
      <c r="N1304" s="66" t="s">
        <v>689</v>
      </c>
      <c r="O1304" s="66" t="s">
        <v>708</v>
      </c>
      <c r="P1304" s="66" t="s">
        <v>691</v>
      </c>
      <c r="Q1304" s="66">
        <v>20801040202</v>
      </c>
      <c r="R1304" s="66" t="s">
        <v>692</v>
      </c>
      <c r="S1304" s="66" t="s">
        <v>251</v>
      </c>
      <c r="T1304" s="66">
        <v>0.05</v>
      </c>
      <c r="U1304" s="66" t="s">
        <v>45</v>
      </c>
      <c r="V1304" s="66">
        <v>1</v>
      </c>
      <c r="W1304" s="66" t="s">
        <v>733</v>
      </c>
    </row>
    <row r="1305" spans="1:23" x14ac:dyDescent="0.25">
      <c r="A1305" s="66" t="s">
        <v>2441</v>
      </c>
      <c r="B1305" s="66" t="s">
        <v>2442</v>
      </c>
      <c r="C1305" s="66">
        <v>39343</v>
      </c>
      <c r="D1305" s="66">
        <v>43387058</v>
      </c>
      <c r="E1305" s="66">
        <v>1860</v>
      </c>
      <c r="F1305" s="67">
        <v>43147.692420949097</v>
      </c>
      <c r="G1305" s="66" t="s">
        <v>715</v>
      </c>
      <c r="H1305" s="66" t="s">
        <v>716</v>
      </c>
      <c r="I1305" s="66">
        <v>759</v>
      </c>
      <c r="J1305" s="66" t="s">
        <v>717</v>
      </c>
      <c r="K1305" s="66">
        <v>2013</v>
      </c>
      <c r="L1305" s="66" t="s">
        <v>2442</v>
      </c>
      <c r="M1305" s="66">
        <v>3431904</v>
      </c>
      <c r="N1305" s="66" t="s">
        <v>689</v>
      </c>
      <c r="O1305" s="66" t="s">
        <v>708</v>
      </c>
      <c r="P1305" s="66" t="s">
        <v>691</v>
      </c>
      <c r="Q1305" s="66">
        <v>20801040202</v>
      </c>
      <c r="R1305" s="66" t="s">
        <v>692</v>
      </c>
      <c r="S1305" s="66" t="s">
        <v>468</v>
      </c>
      <c r="T1305" s="66">
        <v>0.96</v>
      </c>
      <c r="U1305" s="66" t="s">
        <v>9</v>
      </c>
      <c r="V1305" s="66">
        <v>1</v>
      </c>
      <c r="W1305" s="66" t="s">
        <v>733</v>
      </c>
    </row>
    <row r="1306" spans="1:23" x14ac:dyDescent="0.25">
      <c r="A1306" s="66" t="s">
        <v>2441</v>
      </c>
      <c r="B1306" s="66" t="s">
        <v>2442</v>
      </c>
      <c r="C1306" s="66">
        <v>58842</v>
      </c>
      <c r="D1306" s="66">
        <v>43389724</v>
      </c>
      <c r="E1306" s="66">
        <v>1860</v>
      </c>
      <c r="F1306" s="67">
        <v>43147.692420949097</v>
      </c>
      <c r="G1306" s="66" t="s">
        <v>715</v>
      </c>
      <c r="H1306" s="66" t="s">
        <v>716</v>
      </c>
      <c r="I1306" s="66">
        <v>759</v>
      </c>
      <c r="J1306" s="66" t="s">
        <v>717</v>
      </c>
      <c r="K1306" s="66">
        <v>2013</v>
      </c>
      <c r="L1306" s="66" t="s">
        <v>2442</v>
      </c>
      <c r="M1306" s="66">
        <v>3431904</v>
      </c>
      <c r="N1306" s="66" t="s">
        <v>689</v>
      </c>
      <c r="O1306" s="66" t="s">
        <v>708</v>
      </c>
      <c r="P1306" s="66" t="s">
        <v>691</v>
      </c>
      <c r="Q1306" s="66">
        <v>20801040202</v>
      </c>
      <c r="R1306" s="66" t="s">
        <v>692</v>
      </c>
      <c r="S1306" s="66" t="s">
        <v>251</v>
      </c>
      <c r="T1306" s="66">
        <v>0.08</v>
      </c>
      <c r="U1306" s="66" t="s">
        <v>45</v>
      </c>
      <c r="V1306" s="66">
        <v>1</v>
      </c>
      <c r="W1306" s="66" t="s">
        <v>733</v>
      </c>
    </row>
    <row r="1307" spans="1:23" x14ac:dyDescent="0.25">
      <c r="A1307" s="66" t="s">
        <v>2441</v>
      </c>
      <c r="B1307" s="66" t="s">
        <v>2442</v>
      </c>
      <c r="C1307" s="66">
        <v>60294</v>
      </c>
      <c r="D1307" s="66">
        <v>43385996</v>
      </c>
      <c r="E1307" s="66">
        <v>1860</v>
      </c>
      <c r="F1307" s="67">
        <v>43147.692420949097</v>
      </c>
      <c r="G1307" s="66" t="s">
        <v>715</v>
      </c>
      <c r="H1307" s="66" t="s">
        <v>716</v>
      </c>
      <c r="I1307" s="66">
        <v>759</v>
      </c>
      <c r="J1307" s="66" t="s">
        <v>717</v>
      </c>
      <c r="K1307" s="66">
        <v>2013</v>
      </c>
      <c r="L1307" s="66" t="s">
        <v>2442</v>
      </c>
      <c r="M1307" s="66">
        <v>3431904</v>
      </c>
      <c r="N1307" s="66" t="s">
        <v>689</v>
      </c>
      <c r="O1307" s="66" t="s">
        <v>708</v>
      </c>
      <c r="P1307" s="66" t="s">
        <v>691</v>
      </c>
      <c r="Q1307" s="66">
        <v>20801040202</v>
      </c>
      <c r="R1307" s="66" t="s">
        <v>692</v>
      </c>
      <c r="S1307" s="66" t="s">
        <v>252</v>
      </c>
      <c r="T1307" s="66">
        <v>1.1200000000000001</v>
      </c>
      <c r="U1307" s="66" t="s">
        <v>9</v>
      </c>
      <c r="V1307" s="66">
        <v>1</v>
      </c>
      <c r="W1307" s="66" t="s">
        <v>733</v>
      </c>
    </row>
    <row r="1308" spans="1:23" x14ac:dyDescent="0.25">
      <c r="A1308" s="66" t="s">
        <v>2443</v>
      </c>
      <c r="B1308" s="66" t="s">
        <v>2444</v>
      </c>
      <c r="C1308" s="66">
        <v>38925</v>
      </c>
      <c r="D1308" s="66">
        <v>43387057</v>
      </c>
      <c r="E1308" s="66">
        <v>1860</v>
      </c>
      <c r="F1308" s="67">
        <v>43147.692420949097</v>
      </c>
      <c r="G1308" s="66" t="s">
        <v>715</v>
      </c>
      <c r="H1308" s="66" t="s">
        <v>716</v>
      </c>
      <c r="I1308" s="66">
        <v>759</v>
      </c>
      <c r="J1308" s="66" t="s">
        <v>717</v>
      </c>
      <c r="K1308" s="66">
        <v>2013</v>
      </c>
      <c r="L1308" s="66" t="s">
        <v>2444</v>
      </c>
      <c r="M1308" s="66">
        <v>3431903</v>
      </c>
      <c r="N1308" s="66" t="s">
        <v>689</v>
      </c>
      <c r="O1308" s="66" t="s">
        <v>708</v>
      </c>
      <c r="P1308" s="66" t="s">
        <v>691</v>
      </c>
      <c r="Q1308" s="66">
        <v>20801080202</v>
      </c>
      <c r="R1308" s="66" t="s">
        <v>692</v>
      </c>
      <c r="S1308" s="66" t="s">
        <v>252</v>
      </c>
      <c r="T1308" s="66">
        <v>1.27</v>
      </c>
      <c r="U1308" s="66" t="s">
        <v>9</v>
      </c>
      <c r="V1308" s="66">
        <v>1</v>
      </c>
      <c r="W1308" s="66" t="s">
        <v>733</v>
      </c>
    </row>
    <row r="1309" spans="1:23" x14ac:dyDescent="0.25">
      <c r="A1309" s="66" t="s">
        <v>2443</v>
      </c>
      <c r="B1309" s="66" t="s">
        <v>2444</v>
      </c>
      <c r="C1309" s="66">
        <v>61038</v>
      </c>
      <c r="D1309" s="66">
        <v>43385995</v>
      </c>
      <c r="E1309" s="66">
        <v>1860</v>
      </c>
      <c r="F1309" s="67">
        <v>43147.692420949097</v>
      </c>
      <c r="G1309" s="66" t="s">
        <v>715</v>
      </c>
      <c r="H1309" s="66" t="s">
        <v>716</v>
      </c>
      <c r="I1309" s="66">
        <v>759</v>
      </c>
      <c r="J1309" s="66" t="s">
        <v>717</v>
      </c>
      <c r="K1309" s="66">
        <v>2013</v>
      </c>
      <c r="L1309" s="66" t="s">
        <v>2444</v>
      </c>
      <c r="M1309" s="66">
        <v>3431903</v>
      </c>
      <c r="N1309" s="66" t="s">
        <v>689</v>
      </c>
      <c r="O1309" s="66" t="s">
        <v>708</v>
      </c>
      <c r="P1309" s="66" t="s">
        <v>691</v>
      </c>
      <c r="Q1309" s="66">
        <v>20801080202</v>
      </c>
      <c r="R1309" s="66" t="s">
        <v>692</v>
      </c>
      <c r="S1309" s="66" t="s">
        <v>468</v>
      </c>
      <c r="T1309" s="66">
        <v>0.92</v>
      </c>
      <c r="U1309" s="66" t="s">
        <v>9</v>
      </c>
      <c r="V1309" s="66">
        <v>1</v>
      </c>
      <c r="W1309" s="66" t="s">
        <v>733</v>
      </c>
    </row>
    <row r="1310" spans="1:23" x14ac:dyDescent="0.25">
      <c r="A1310" s="66" t="s">
        <v>2443</v>
      </c>
      <c r="B1310" s="66" t="s">
        <v>2444</v>
      </c>
      <c r="C1310" s="66">
        <v>67166</v>
      </c>
      <c r="D1310" s="66">
        <v>43417830</v>
      </c>
      <c r="E1310" s="66">
        <v>1860</v>
      </c>
      <c r="F1310" s="67">
        <v>43147.692420949097</v>
      </c>
      <c r="G1310" s="66" t="s">
        <v>715</v>
      </c>
      <c r="H1310" s="66" t="s">
        <v>716</v>
      </c>
      <c r="I1310" s="66">
        <v>759</v>
      </c>
      <c r="J1310" s="66" t="s">
        <v>717</v>
      </c>
      <c r="K1310" s="66">
        <v>2013</v>
      </c>
      <c r="L1310" s="66" t="s">
        <v>2444</v>
      </c>
      <c r="M1310" s="66">
        <v>3431903</v>
      </c>
      <c r="N1310" s="66" t="s">
        <v>689</v>
      </c>
      <c r="O1310" s="66" t="s">
        <v>708</v>
      </c>
      <c r="P1310" s="66" t="s">
        <v>691</v>
      </c>
      <c r="Q1310" s="66">
        <v>20801080202</v>
      </c>
      <c r="R1310" s="66" t="s">
        <v>692</v>
      </c>
      <c r="S1310" s="66" t="s">
        <v>251</v>
      </c>
      <c r="T1310" s="66">
        <v>7.6700000000000004E-2</v>
      </c>
      <c r="U1310" s="66" t="s">
        <v>45</v>
      </c>
      <c r="V1310" s="66">
        <v>1</v>
      </c>
      <c r="W1310" s="66" t="s">
        <v>733</v>
      </c>
    </row>
    <row r="1311" spans="1:23" x14ac:dyDescent="0.25">
      <c r="A1311" s="66" t="s">
        <v>2445</v>
      </c>
      <c r="B1311" s="66" t="s">
        <v>2446</v>
      </c>
      <c r="C1311" s="66">
        <v>53940</v>
      </c>
      <c r="D1311" s="66">
        <v>43388968</v>
      </c>
      <c r="E1311" s="66">
        <v>1860</v>
      </c>
      <c r="F1311" s="67">
        <v>43147.692420949097</v>
      </c>
      <c r="G1311" s="66" t="s">
        <v>715</v>
      </c>
      <c r="H1311" s="66" t="s">
        <v>716</v>
      </c>
      <c r="I1311" s="66">
        <v>759</v>
      </c>
      <c r="J1311" s="66" t="s">
        <v>717</v>
      </c>
      <c r="K1311" s="66">
        <v>2013</v>
      </c>
      <c r="L1311" s="66" t="s">
        <v>2446</v>
      </c>
      <c r="M1311" s="66">
        <v>3431933</v>
      </c>
      <c r="N1311" s="66" t="s">
        <v>689</v>
      </c>
      <c r="O1311" s="66" t="s">
        <v>690</v>
      </c>
      <c r="P1311" s="66" t="s">
        <v>691</v>
      </c>
      <c r="Q1311" s="66">
        <v>20802060201</v>
      </c>
      <c r="R1311" s="66" t="s">
        <v>692</v>
      </c>
      <c r="S1311" s="66" t="s">
        <v>251</v>
      </c>
      <c r="T1311" s="66">
        <v>0.25130000000000002</v>
      </c>
      <c r="U1311" s="66" t="s">
        <v>45</v>
      </c>
      <c r="V1311" s="66">
        <v>1</v>
      </c>
      <c r="W1311" s="66" t="s">
        <v>733</v>
      </c>
    </row>
    <row r="1312" spans="1:23" x14ac:dyDescent="0.25">
      <c r="A1312" s="66" t="s">
        <v>2445</v>
      </c>
      <c r="B1312" s="66" t="s">
        <v>2446</v>
      </c>
      <c r="C1312" s="66">
        <v>60985</v>
      </c>
      <c r="D1312" s="66">
        <v>43386004</v>
      </c>
      <c r="E1312" s="66">
        <v>1860</v>
      </c>
      <c r="F1312" s="67">
        <v>43147.692420949097</v>
      </c>
      <c r="G1312" s="66" t="s">
        <v>715</v>
      </c>
      <c r="H1312" s="66" t="s">
        <v>716</v>
      </c>
      <c r="I1312" s="66">
        <v>759</v>
      </c>
      <c r="J1312" s="66" t="s">
        <v>717</v>
      </c>
      <c r="K1312" s="66">
        <v>2013</v>
      </c>
      <c r="L1312" s="66" t="s">
        <v>2446</v>
      </c>
      <c r="M1312" s="66">
        <v>3431933</v>
      </c>
      <c r="N1312" s="66" t="s">
        <v>689</v>
      </c>
      <c r="O1312" s="66" t="s">
        <v>690</v>
      </c>
      <c r="P1312" s="66" t="s">
        <v>691</v>
      </c>
      <c r="Q1312" s="66">
        <v>20802060201</v>
      </c>
      <c r="R1312" s="66" t="s">
        <v>692</v>
      </c>
      <c r="S1312" s="66" t="s">
        <v>252</v>
      </c>
      <c r="T1312" s="66">
        <v>6.032</v>
      </c>
      <c r="U1312" s="66" t="s">
        <v>9</v>
      </c>
      <c r="V1312" s="66">
        <v>1</v>
      </c>
      <c r="W1312" s="66" t="s">
        <v>733</v>
      </c>
    </row>
    <row r="1313" spans="1:23" x14ac:dyDescent="0.25">
      <c r="A1313" s="66" t="s">
        <v>2445</v>
      </c>
      <c r="B1313" s="66" t="s">
        <v>2446</v>
      </c>
      <c r="C1313" s="66">
        <v>66068</v>
      </c>
      <c r="D1313" s="66">
        <v>43417840</v>
      </c>
      <c r="E1313" s="66">
        <v>1860</v>
      </c>
      <c r="F1313" s="67">
        <v>43147.692420949097</v>
      </c>
      <c r="G1313" s="66" t="s">
        <v>715</v>
      </c>
      <c r="H1313" s="66" t="s">
        <v>716</v>
      </c>
      <c r="I1313" s="66">
        <v>759</v>
      </c>
      <c r="J1313" s="66" t="s">
        <v>717</v>
      </c>
      <c r="K1313" s="66">
        <v>2013</v>
      </c>
      <c r="L1313" s="66" t="s">
        <v>2446</v>
      </c>
      <c r="M1313" s="66">
        <v>3431933</v>
      </c>
      <c r="N1313" s="66" t="s">
        <v>689</v>
      </c>
      <c r="O1313" s="66" t="s">
        <v>690</v>
      </c>
      <c r="P1313" s="66" t="s">
        <v>691</v>
      </c>
      <c r="Q1313" s="66">
        <v>20802060201</v>
      </c>
      <c r="R1313" s="66" t="s">
        <v>692</v>
      </c>
      <c r="S1313" s="66" t="s">
        <v>468</v>
      </c>
      <c r="T1313" s="66">
        <v>3.016</v>
      </c>
      <c r="U1313" s="66" t="s">
        <v>9</v>
      </c>
      <c r="V1313" s="66">
        <v>1</v>
      </c>
      <c r="W1313" s="66" t="s">
        <v>733</v>
      </c>
    </row>
    <row r="1314" spans="1:23" x14ac:dyDescent="0.25">
      <c r="A1314" s="66" t="s">
        <v>2447</v>
      </c>
      <c r="B1314" s="66" t="s">
        <v>2448</v>
      </c>
      <c r="C1314" s="66">
        <v>31600</v>
      </c>
      <c r="D1314" s="66">
        <v>43351458</v>
      </c>
      <c r="E1314" s="66">
        <v>1806</v>
      </c>
      <c r="F1314" s="67">
        <v>43146.456748460601</v>
      </c>
      <c r="G1314" s="66" t="s">
        <v>2449</v>
      </c>
      <c r="H1314" s="66" t="s">
        <v>2450</v>
      </c>
      <c r="I1314" s="66">
        <v>759</v>
      </c>
      <c r="J1314" s="66" t="s">
        <v>2451</v>
      </c>
      <c r="K1314" s="66">
        <v>2014</v>
      </c>
      <c r="L1314" s="66" t="s">
        <v>2448</v>
      </c>
      <c r="M1314" s="66">
        <v>3318637</v>
      </c>
      <c r="N1314" s="66" t="s">
        <v>689</v>
      </c>
      <c r="O1314" s="66" t="s">
        <v>147</v>
      </c>
      <c r="P1314" s="66" t="s">
        <v>691</v>
      </c>
      <c r="Q1314" s="66">
        <v>20801080202</v>
      </c>
      <c r="R1314" s="66" t="s">
        <v>692</v>
      </c>
      <c r="S1314" s="66" t="s">
        <v>253</v>
      </c>
      <c r="T1314" s="66">
        <v>0.22</v>
      </c>
      <c r="U1314" s="66" t="s">
        <v>9</v>
      </c>
      <c r="V1314" s="66">
        <v>1</v>
      </c>
      <c r="W1314" s="66" t="s">
        <v>733</v>
      </c>
    </row>
    <row r="1315" spans="1:23" x14ac:dyDescent="0.25">
      <c r="A1315" s="66" t="s">
        <v>2452</v>
      </c>
      <c r="B1315" s="66" t="s">
        <v>2453</v>
      </c>
      <c r="C1315" s="66">
        <v>64129</v>
      </c>
      <c r="D1315" s="66">
        <v>43386519</v>
      </c>
      <c r="E1315" s="66">
        <v>1863</v>
      </c>
      <c r="F1315" s="67">
        <v>43151.527634340302</v>
      </c>
      <c r="G1315" s="66" t="s">
        <v>2454</v>
      </c>
      <c r="H1315" s="66" t="s">
        <v>2455</v>
      </c>
      <c r="I1315" s="66">
        <v>759</v>
      </c>
      <c r="J1315" s="66" t="s">
        <v>2456</v>
      </c>
      <c r="K1315" s="66">
        <v>2013</v>
      </c>
      <c r="L1315" s="66" t="s">
        <v>2453</v>
      </c>
      <c r="M1315" s="66">
        <v>3441117</v>
      </c>
      <c r="N1315" s="66" t="s">
        <v>689</v>
      </c>
      <c r="O1315" s="66" t="s">
        <v>708</v>
      </c>
      <c r="P1315" s="66" t="s">
        <v>691</v>
      </c>
      <c r="Q1315" s="66">
        <v>20801070203</v>
      </c>
      <c r="R1315" s="66" t="s">
        <v>692</v>
      </c>
      <c r="S1315" s="66" t="s">
        <v>468</v>
      </c>
      <c r="T1315" s="66">
        <v>0.16</v>
      </c>
      <c r="U1315" s="66" t="s">
        <v>9</v>
      </c>
      <c r="V1315" s="66">
        <v>1</v>
      </c>
      <c r="W1315" s="66" t="s">
        <v>733</v>
      </c>
    </row>
    <row r="1316" spans="1:23" x14ac:dyDescent="0.25">
      <c r="A1316" s="66" t="s">
        <v>2452</v>
      </c>
      <c r="B1316" s="66" t="s">
        <v>2453</v>
      </c>
      <c r="C1316" s="66">
        <v>64211</v>
      </c>
      <c r="D1316" s="66">
        <v>43391041</v>
      </c>
      <c r="E1316" s="66">
        <v>1863</v>
      </c>
      <c r="F1316" s="67">
        <v>43151.527634340302</v>
      </c>
      <c r="G1316" s="66" t="s">
        <v>2454</v>
      </c>
      <c r="H1316" s="66" t="s">
        <v>2455</v>
      </c>
      <c r="I1316" s="66">
        <v>759</v>
      </c>
      <c r="J1316" s="66" t="s">
        <v>2456</v>
      </c>
      <c r="K1316" s="66">
        <v>2013</v>
      </c>
      <c r="L1316" s="66" t="s">
        <v>2453</v>
      </c>
      <c r="M1316" s="66">
        <v>3441117</v>
      </c>
      <c r="N1316" s="66" t="s">
        <v>689</v>
      </c>
      <c r="O1316" s="66" t="s">
        <v>708</v>
      </c>
      <c r="P1316" s="66" t="s">
        <v>691</v>
      </c>
      <c r="Q1316" s="66">
        <v>20801070203</v>
      </c>
      <c r="R1316" s="66" t="s">
        <v>692</v>
      </c>
      <c r="S1316" s="66" t="s">
        <v>251</v>
      </c>
      <c r="T1316" s="66">
        <v>1.3299999999999999E-2</v>
      </c>
      <c r="U1316" s="66" t="s">
        <v>45</v>
      </c>
      <c r="V1316" s="66">
        <v>1</v>
      </c>
      <c r="W1316" s="66" t="s">
        <v>733</v>
      </c>
    </row>
    <row r="1317" spans="1:23" x14ac:dyDescent="0.25">
      <c r="A1317" s="66" t="s">
        <v>2452</v>
      </c>
      <c r="B1317" s="66" t="s">
        <v>2453</v>
      </c>
      <c r="C1317" s="66">
        <v>65496</v>
      </c>
      <c r="D1317" s="66">
        <v>43391906</v>
      </c>
      <c r="E1317" s="66">
        <v>1863</v>
      </c>
      <c r="F1317" s="67">
        <v>43151.527634340302</v>
      </c>
      <c r="G1317" s="66" t="s">
        <v>2454</v>
      </c>
      <c r="H1317" s="66" t="s">
        <v>2455</v>
      </c>
      <c r="I1317" s="66">
        <v>759</v>
      </c>
      <c r="J1317" s="66" t="s">
        <v>2456</v>
      </c>
      <c r="K1317" s="66">
        <v>2013</v>
      </c>
      <c r="L1317" s="66" t="s">
        <v>2453</v>
      </c>
      <c r="M1317" s="66">
        <v>3441117</v>
      </c>
      <c r="N1317" s="66" t="s">
        <v>689</v>
      </c>
      <c r="O1317" s="66" t="s">
        <v>708</v>
      </c>
      <c r="P1317" s="66" t="s">
        <v>691</v>
      </c>
      <c r="Q1317" s="66">
        <v>20801070203</v>
      </c>
      <c r="R1317" s="66" t="s">
        <v>692</v>
      </c>
      <c r="S1317" s="66" t="s">
        <v>252</v>
      </c>
      <c r="T1317" s="66">
        <v>0.73</v>
      </c>
      <c r="U1317" s="66" t="s">
        <v>9</v>
      </c>
      <c r="V1317" s="66">
        <v>1</v>
      </c>
      <c r="W1317" s="66" t="s">
        <v>733</v>
      </c>
    </row>
    <row r="1318" spans="1:23" x14ac:dyDescent="0.25">
      <c r="A1318" s="66" t="s">
        <v>2457</v>
      </c>
      <c r="B1318" s="66" t="s">
        <v>2458</v>
      </c>
      <c r="C1318" s="66">
        <v>41753</v>
      </c>
      <c r="D1318" s="66">
        <v>43392101</v>
      </c>
      <c r="E1318" s="66">
        <v>1863</v>
      </c>
      <c r="F1318" s="67">
        <v>43151.527634340302</v>
      </c>
      <c r="G1318" s="66" t="s">
        <v>2454</v>
      </c>
      <c r="H1318" s="66" t="s">
        <v>2455</v>
      </c>
      <c r="I1318" s="66">
        <v>759</v>
      </c>
      <c r="J1318" s="66" t="s">
        <v>2456</v>
      </c>
      <c r="K1318" s="66">
        <v>2013</v>
      </c>
      <c r="L1318" s="66" t="s">
        <v>2458</v>
      </c>
      <c r="M1318" s="66">
        <v>3441116</v>
      </c>
      <c r="N1318" s="66" t="s">
        <v>689</v>
      </c>
      <c r="O1318" s="66" t="s">
        <v>708</v>
      </c>
      <c r="P1318" s="66" t="s">
        <v>691</v>
      </c>
      <c r="Q1318" s="66">
        <v>20801070203</v>
      </c>
      <c r="R1318" s="66" t="s">
        <v>692</v>
      </c>
      <c r="S1318" s="66" t="s">
        <v>252</v>
      </c>
      <c r="T1318" s="66">
        <v>1.49</v>
      </c>
      <c r="U1318" s="66" t="s">
        <v>9</v>
      </c>
      <c r="V1318" s="66">
        <v>1</v>
      </c>
      <c r="W1318" s="66" t="s">
        <v>733</v>
      </c>
    </row>
    <row r="1319" spans="1:23" x14ac:dyDescent="0.25">
      <c r="A1319" s="66" t="s">
        <v>2457</v>
      </c>
      <c r="B1319" s="66" t="s">
        <v>2458</v>
      </c>
      <c r="C1319" s="66">
        <v>41754</v>
      </c>
      <c r="D1319" s="66">
        <v>43392100</v>
      </c>
      <c r="E1319" s="66">
        <v>1863</v>
      </c>
      <c r="F1319" s="67">
        <v>43151.527634340302</v>
      </c>
      <c r="G1319" s="66" t="s">
        <v>2454</v>
      </c>
      <c r="H1319" s="66" t="s">
        <v>2455</v>
      </c>
      <c r="I1319" s="66">
        <v>759</v>
      </c>
      <c r="J1319" s="66" t="s">
        <v>2456</v>
      </c>
      <c r="K1319" s="66">
        <v>2013</v>
      </c>
      <c r="L1319" s="66" t="s">
        <v>2458</v>
      </c>
      <c r="M1319" s="66">
        <v>3441116</v>
      </c>
      <c r="N1319" s="66" t="s">
        <v>689</v>
      </c>
      <c r="O1319" s="66" t="s">
        <v>708</v>
      </c>
      <c r="P1319" s="66" t="s">
        <v>691</v>
      </c>
      <c r="Q1319" s="66">
        <v>20801070203</v>
      </c>
      <c r="R1319" s="66" t="s">
        <v>692</v>
      </c>
      <c r="S1319" s="66" t="s">
        <v>468</v>
      </c>
      <c r="T1319" s="66">
        <v>0.19</v>
      </c>
      <c r="U1319" s="66" t="s">
        <v>9</v>
      </c>
      <c r="V1319" s="66">
        <v>1</v>
      </c>
      <c r="W1319" s="66" t="s">
        <v>733</v>
      </c>
    </row>
    <row r="1320" spans="1:23" x14ac:dyDescent="0.25">
      <c r="A1320" s="66" t="s">
        <v>2457</v>
      </c>
      <c r="B1320" s="66" t="s">
        <v>2458</v>
      </c>
      <c r="C1320" s="66">
        <v>66456</v>
      </c>
      <c r="D1320" s="66">
        <v>43391905</v>
      </c>
      <c r="E1320" s="66">
        <v>1863</v>
      </c>
      <c r="F1320" s="67">
        <v>43151.527634340302</v>
      </c>
      <c r="G1320" s="66" t="s">
        <v>2454</v>
      </c>
      <c r="H1320" s="66" t="s">
        <v>2455</v>
      </c>
      <c r="I1320" s="66">
        <v>759</v>
      </c>
      <c r="J1320" s="66" t="s">
        <v>2456</v>
      </c>
      <c r="K1320" s="66">
        <v>2013</v>
      </c>
      <c r="L1320" s="66" t="s">
        <v>2458</v>
      </c>
      <c r="M1320" s="66">
        <v>3441116</v>
      </c>
      <c r="N1320" s="66" t="s">
        <v>689</v>
      </c>
      <c r="O1320" s="66" t="s">
        <v>708</v>
      </c>
      <c r="P1320" s="66" t="s">
        <v>691</v>
      </c>
      <c r="Q1320" s="66">
        <v>20801070203</v>
      </c>
      <c r="R1320" s="66" t="s">
        <v>692</v>
      </c>
      <c r="S1320" s="66" t="s">
        <v>251</v>
      </c>
      <c r="T1320" s="66">
        <v>1.5800000000000002E-2</v>
      </c>
      <c r="U1320" s="66" t="s">
        <v>45</v>
      </c>
      <c r="V1320" s="66">
        <v>1</v>
      </c>
      <c r="W1320" s="66" t="s">
        <v>733</v>
      </c>
    </row>
    <row r="1321" spans="1:23" x14ac:dyDescent="0.25">
      <c r="A1321" s="66" t="s">
        <v>2459</v>
      </c>
      <c r="B1321" s="66" t="s">
        <v>2460</v>
      </c>
      <c r="C1321" s="66">
        <v>48155</v>
      </c>
      <c r="D1321" s="66">
        <v>43393312</v>
      </c>
      <c r="E1321" s="66">
        <v>1863</v>
      </c>
      <c r="F1321" s="67">
        <v>43151.527634340302</v>
      </c>
      <c r="G1321" s="66" t="s">
        <v>2454</v>
      </c>
      <c r="H1321" s="66" t="s">
        <v>2455</v>
      </c>
      <c r="I1321" s="66">
        <v>759</v>
      </c>
      <c r="J1321" s="66" t="s">
        <v>2456</v>
      </c>
      <c r="K1321" s="66">
        <v>2013</v>
      </c>
      <c r="L1321" s="66" t="s">
        <v>2460</v>
      </c>
      <c r="M1321" s="66">
        <v>3441115</v>
      </c>
      <c r="N1321" s="66" t="s">
        <v>689</v>
      </c>
      <c r="O1321" s="66" t="s">
        <v>708</v>
      </c>
      <c r="P1321" s="66" t="s">
        <v>691</v>
      </c>
      <c r="Q1321" s="66">
        <v>20801070203</v>
      </c>
      <c r="R1321" s="66" t="s">
        <v>692</v>
      </c>
      <c r="S1321" s="66" t="s">
        <v>468</v>
      </c>
      <c r="T1321" s="66">
        <v>0.33</v>
      </c>
      <c r="U1321" s="66" t="s">
        <v>9</v>
      </c>
      <c r="V1321" s="66">
        <v>1</v>
      </c>
      <c r="W1321" s="66" t="s">
        <v>733</v>
      </c>
    </row>
    <row r="1322" spans="1:23" x14ac:dyDescent="0.25">
      <c r="A1322" s="66" t="s">
        <v>2459</v>
      </c>
      <c r="B1322" s="66" t="s">
        <v>2460</v>
      </c>
      <c r="C1322" s="66">
        <v>64128</v>
      </c>
      <c r="D1322" s="66">
        <v>43386518</v>
      </c>
      <c r="E1322" s="66">
        <v>1863</v>
      </c>
      <c r="F1322" s="67">
        <v>43151.527634340302</v>
      </c>
      <c r="G1322" s="66" t="s">
        <v>2454</v>
      </c>
      <c r="H1322" s="66" t="s">
        <v>2455</v>
      </c>
      <c r="I1322" s="66">
        <v>759</v>
      </c>
      <c r="J1322" s="66" t="s">
        <v>2456</v>
      </c>
      <c r="K1322" s="66">
        <v>2013</v>
      </c>
      <c r="L1322" s="66" t="s">
        <v>2460</v>
      </c>
      <c r="M1322" s="66">
        <v>3441115</v>
      </c>
      <c r="N1322" s="66" t="s">
        <v>689</v>
      </c>
      <c r="O1322" s="66" t="s">
        <v>708</v>
      </c>
      <c r="P1322" s="66" t="s">
        <v>691</v>
      </c>
      <c r="Q1322" s="66">
        <v>20801070203</v>
      </c>
      <c r="R1322" s="66" t="s">
        <v>692</v>
      </c>
      <c r="S1322" s="66" t="s">
        <v>252</v>
      </c>
      <c r="T1322" s="66">
        <v>1.22</v>
      </c>
      <c r="U1322" s="66" t="s">
        <v>9</v>
      </c>
      <c r="V1322" s="66">
        <v>1</v>
      </c>
      <c r="W1322" s="66" t="s">
        <v>733</v>
      </c>
    </row>
    <row r="1323" spans="1:23" x14ac:dyDescent="0.25">
      <c r="A1323" s="66" t="s">
        <v>2459</v>
      </c>
      <c r="B1323" s="66" t="s">
        <v>2460</v>
      </c>
      <c r="C1323" s="66">
        <v>64210</v>
      </c>
      <c r="D1323" s="66">
        <v>43391040</v>
      </c>
      <c r="E1323" s="66">
        <v>1863</v>
      </c>
      <c r="F1323" s="67">
        <v>43151.527634340302</v>
      </c>
      <c r="G1323" s="66" t="s">
        <v>2454</v>
      </c>
      <c r="H1323" s="66" t="s">
        <v>2455</v>
      </c>
      <c r="I1323" s="66">
        <v>759</v>
      </c>
      <c r="J1323" s="66" t="s">
        <v>2456</v>
      </c>
      <c r="K1323" s="66">
        <v>2013</v>
      </c>
      <c r="L1323" s="66" t="s">
        <v>2460</v>
      </c>
      <c r="M1323" s="66">
        <v>3441115</v>
      </c>
      <c r="N1323" s="66" t="s">
        <v>689</v>
      </c>
      <c r="O1323" s="66" t="s">
        <v>708</v>
      </c>
      <c r="P1323" s="66" t="s">
        <v>691</v>
      </c>
      <c r="Q1323" s="66">
        <v>20801070203</v>
      </c>
      <c r="R1323" s="66" t="s">
        <v>692</v>
      </c>
      <c r="S1323" s="66" t="s">
        <v>251</v>
      </c>
      <c r="T1323" s="66">
        <v>2.75E-2</v>
      </c>
      <c r="U1323" s="66" t="s">
        <v>45</v>
      </c>
      <c r="V1323" s="66">
        <v>1</v>
      </c>
      <c r="W1323" s="66" t="s">
        <v>733</v>
      </c>
    </row>
    <row r="1324" spans="1:23" x14ac:dyDescent="0.25">
      <c r="A1324" s="66" t="s">
        <v>2461</v>
      </c>
      <c r="B1324" s="66" t="s">
        <v>2462</v>
      </c>
      <c r="C1324" s="66">
        <v>52075</v>
      </c>
      <c r="D1324" s="66">
        <v>43418246</v>
      </c>
      <c r="E1324" s="66">
        <v>1863</v>
      </c>
      <c r="F1324" s="67">
        <v>43151.527634340302</v>
      </c>
      <c r="G1324" s="66" t="s">
        <v>2454</v>
      </c>
      <c r="H1324" s="66" t="s">
        <v>2455</v>
      </c>
      <c r="I1324" s="66">
        <v>759</v>
      </c>
      <c r="J1324" s="66" t="s">
        <v>2456</v>
      </c>
      <c r="K1324" s="66">
        <v>2013</v>
      </c>
      <c r="L1324" s="66" t="s">
        <v>2462</v>
      </c>
      <c r="M1324" s="66">
        <v>3441114</v>
      </c>
      <c r="N1324" s="66" t="s">
        <v>689</v>
      </c>
      <c r="O1324" s="66" t="s">
        <v>708</v>
      </c>
      <c r="P1324" s="66" t="s">
        <v>691</v>
      </c>
      <c r="Q1324" s="66">
        <v>20801070203</v>
      </c>
      <c r="R1324" s="66" t="s">
        <v>692</v>
      </c>
      <c r="S1324" s="66" t="s">
        <v>251</v>
      </c>
      <c r="T1324" s="66">
        <v>0.04</v>
      </c>
      <c r="U1324" s="66" t="s">
        <v>45</v>
      </c>
      <c r="V1324" s="66">
        <v>1</v>
      </c>
      <c r="W1324" s="66" t="s">
        <v>733</v>
      </c>
    </row>
    <row r="1325" spans="1:23" x14ac:dyDescent="0.25">
      <c r="A1325" s="66" t="s">
        <v>2461</v>
      </c>
      <c r="B1325" s="66" t="s">
        <v>2462</v>
      </c>
      <c r="C1325" s="66">
        <v>63496</v>
      </c>
      <c r="D1325" s="66">
        <v>43386517</v>
      </c>
      <c r="E1325" s="66">
        <v>1863</v>
      </c>
      <c r="F1325" s="67">
        <v>43151.527634340302</v>
      </c>
      <c r="G1325" s="66" t="s">
        <v>2454</v>
      </c>
      <c r="H1325" s="66" t="s">
        <v>2455</v>
      </c>
      <c r="I1325" s="66">
        <v>759</v>
      </c>
      <c r="J1325" s="66" t="s">
        <v>2456</v>
      </c>
      <c r="K1325" s="66">
        <v>2013</v>
      </c>
      <c r="L1325" s="66" t="s">
        <v>2462</v>
      </c>
      <c r="M1325" s="66">
        <v>3441114</v>
      </c>
      <c r="N1325" s="66" t="s">
        <v>689</v>
      </c>
      <c r="O1325" s="66" t="s">
        <v>708</v>
      </c>
      <c r="P1325" s="66" t="s">
        <v>691</v>
      </c>
      <c r="Q1325" s="66">
        <v>20801070203</v>
      </c>
      <c r="R1325" s="66" t="s">
        <v>692</v>
      </c>
      <c r="S1325" s="66" t="s">
        <v>252</v>
      </c>
      <c r="T1325" s="66">
        <v>0.55000000000000004</v>
      </c>
      <c r="U1325" s="66" t="s">
        <v>9</v>
      </c>
      <c r="V1325" s="66">
        <v>1</v>
      </c>
      <c r="W1325" s="66" t="s">
        <v>733</v>
      </c>
    </row>
    <row r="1326" spans="1:23" x14ac:dyDescent="0.25">
      <c r="A1326" s="66" t="s">
        <v>2461</v>
      </c>
      <c r="B1326" s="66" t="s">
        <v>2462</v>
      </c>
      <c r="C1326" s="66">
        <v>65937</v>
      </c>
      <c r="D1326" s="66">
        <v>43391904</v>
      </c>
      <c r="E1326" s="66">
        <v>1863</v>
      </c>
      <c r="F1326" s="67">
        <v>43151.527634340302</v>
      </c>
      <c r="G1326" s="66" t="s">
        <v>2454</v>
      </c>
      <c r="H1326" s="66" t="s">
        <v>2455</v>
      </c>
      <c r="I1326" s="66">
        <v>759</v>
      </c>
      <c r="J1326" s="66" t="s">
        <v>2456</v>
      </c>
      <c r="K1326" s="66">
        <v>2013</v>
      </c>
      <c r="L1326" s="66" t="s">
        <v>2462</v>
      </c>
      <c r="M1326" s="66">
        <v>3441114</v>
      </c>
      <c r="N1326" s="66" t="s">
        <v>689</v>
      </c>
      <c r="O1326" s="66" t="s">
        <v>708</v>
      </c>
      <c r="P1326" s="66" t="s">
        <v>691</v>
      </c>
      <c r="Q1326" s="66">
        <v>20801070203</v>
      </c>
      <c r="R1326" s="66" t="s">
        <v>692</v>
      </c>
      <c r="S1326" s="66" t="s">
        <v>468</v>
      </c>
      <c r="T1326" s="66">
        <v>0.48</v>
      </c>
      <c r="U1326" s="66" t="s">
        <v>9</v>
      </c>
      <c r="V1326" s="66">
        <v>1</v>
      </c>
      <c r="W1326" s="66" t="s">
        <v>733</v>
      </c>
    </row>
    <row r="1327" spans="1:23" x14ac:dyDescent="0.25">
      <c r="A1327" s="66" t="s">
        <v>2463</v>
      </c>
      <c r="B1327" s="66" t="s">
        <v>2464</v>
      </c>
      <c r="C1327" s="66">
        <v>39558</v>
      </c>
      <c r="D1327" s="66">
        <v>43392099</v>
      </c>
      <c r="E1327" s="66">
        <v>1863</v>
      </c>
      <c r="F1327" s="67">
        <v>43151.527634340302</v>
      </c>
      <c r="G1327" s="66" t="s">
        <v>2454</v>
      </c>
      <c r="H1327" s="66" t="s">
        <v>2455</v>
      </c>
      <c r="I1327" s="66">
        <v>759</v>
      </c>
      <c r="J1327" s="66" t="s">
        <v>2456</v>
      </c>
      <c r="K1327" s="66">
        <v>2013</v>
      </c>
      <c r="L1327" s="66" t="s">
        <v>2464</v>
      </c>
      <c r="M1327" s="66">
        <v>3441113</v>
      </c>
      <c r="N1327" s="66" t="s">
        <v>689</v>
      </c>
      <c r="O1327" s="66" t="s">
        <v>708</v>
      </c>
      <c r="P1327" s="66" t="s">
        <v>691</v>
      </c>
      <c r="Q1327" s="66">
        <v>20801070203</v>
      </c>
      <c r="R1327" s="66" t="s">
        <v>692</v>
      </c>
      <c r="S1327" s="66" t="s">
        <v>251</v>
      </c>
      <c r="T1327" s="66">
        <v>0.1133</v>
      </c>
      <c r="U1327" s="66" t="s">
        <v>45</v>
      </c>
      <c r="V1327" s="66">
        <v>1</v>
      </c>
      <c r="W1327" s="66" t="s">
        <v>733</v>
      </c>
    </row>
    <row r="1328" spans="1:23" x14ac:dyDescent="0.25">
      <c r="A1328" s="66" t="s">
        <v>2463</v>
      </c>
      <c r="B1328" s="66" t="s">
        <v>2464</v>
      </c>
      <c r="C1328" s="66">
        <v>39559</v>
      </c>
      <c r="D1328" s="66">
        <v>43392098</v>
      </c>
      <c r="E1328" s="66">
        <v>1863</v>
      </c>
      <c r="F1328" s="67">
        <v>43151.527634340302</v>
      </c>
      <c r="G1328" s="66" t="s">
        <v>2454</v>
      </c>
      <c r="H1328" s="66" t="s">
        <v>2455</v>
      </c>
      <c r="I1328" s="66">
        <v>759</v>
      </c>
      <c r="J1328" s="66" t="s">
        <v>2456</v>
      </c>
      <c r="K1328" s="66">
        <v>2013</v>
      </c>
      <c r="L1328" s="66" t="s">
        <v>2464</v>
      </c>
      <c r="M1328" s="66">
        <v>3441113</v>
      </c>
      <c r="N1328" s="66" t="s">
        <v>689</v>
      </c>
      <c r="O1328" s="66" t="s">
        <v>708</v>
      </c>
      <c r="P1328" s="66" t="s">
        <v>691</v>
      </c>
      <c r="Q1328" s="66">
        <v>20801070203</v>
      </c>
      <c r="R1328" s="66" t="s">
        <v>692</v>
      </c>
      <c r="S1328" s="66" t="s">
        <v>252</v>
      </c>
      <c r="T1328" s="66">
        <v>1.96</v>
      </c>
      <c r="U1328" s="66" t="s">
        <v>9</v>
      </c>
      <c r="V1328" s="66">
        <v>1</v>
      </c>
      <c r="W1328" s="66" t="s">
        <v>733</v>
      </c>
    </row>
    <row r="1329" spans="1:23" x14ac:dyDescent="0.25">
      <c r="A1329" s="66" t="s">
        <v>2463</v>
      </c>
      <c r="B1329" s="66" t="s">
        <v>2464</v>
      </c>
      <c r="C1329" s="66">
        <v>53949</v>
      </c>
      <c r="D1329" s="66">
        <v>43418245</v>
      </c>
      <c r="E1329" s="66">
        <v>1863</v>
      </c>
      <c r="F1329" s="67">
        <v>43151.527634340302</v>
      </c>
      <c r="G1329" s="66" t="s">
        <v>2454</v>
      </c>
      <c r="H1329" s="66" t="s">
        <v>2455</v>
      </c>
      <c r="I1329" s="66">
        <v>759</v>
      </c>
      <c r="J1329" s="66" t="s">
        <v>2456</v>
      </c>
      <c r="K1329" s="66">
        <v>2013</v>
      </c>
      <c r="L1329" s="66" t="s">
        <v>2464</v>
      </c>
      <c r="M1329" s="66">
        <v>3441113</v>
      </c>
      <c r="N1329" s="66" t="s">
        <v>689</v>
      </c>
      <c r="O1329" s="66" t="s">
        <v>708</v>
      </c>
      <c r="P1329" s="66" t="s">
        <v>691</v>
      </c>
      <c r="Q1329" s="66">
        <v>20801070203</v>
      </c>
      <c r="R1329" s="66" t="s">
        <v>692</v>
      </c>
      <c r="S1329" s="66" t="s">
        <v>468</v>
      </c>
      <c r="T1329" s="66">
        <v>1.36</v>
      </c>
      <c r="U1329" s="66" t="s">
        <v>9</v>
      </c>
      <c r="V1329" s="66">
        <v>1</v>
      </c>
      <c r="W1329" s="66" t="s">
        <v>733</v>
      </c>
    </row>
    <row r="1330" spans="1:23" x14ac:dyDescent="0.25">
      <c r="A1330" s="66" t="s">
        <v>2465</v>
      </c>
      <c r="B1330" s="66" t="s">
        <v>2466</v>
      </c>
      <c r="C1330" s="66">
        <v>42744</v>
      </c>
      <c r="D1330" s="66">
        <v>43387631</v>
      </c>
      <c r="E1330" s="66">
        <v>1864</v>
      </c>
      <c r="F1330" s="67">
        <v>43151.538297569401</v>
      </c>
      <c r="G1330" s="66" t="s">
        <v>2467</v>
      </c>
      <c r="H1330" s="66" t="s">
        <v>2468</v>
      </c>
      <c r="I1330" s="66">
        <v>759</v>
      </c>
      <c r="J1330" s="66" t="s">
        <v>2469</v>
      </c>
      <c r="K1330" s="66">
        <v>2014</v>
      </c>
      <c r="L1330" s="66" t="s">
        <v>2466</v>
      </c>
      <c r="M1330" s="66">
        <v>3444008</v>
      </c>
      <c r="N1330" s="66" t="s">
        <v>689</v>
      </c>
      <c r="O1330" s="66" t="s">
        <v>708</v>
      </c>
      <c r="P1330" s="66" t="s">
        <v>691</v>
      </c>
      <c r="Q1330" s="66">
        <v>20801050401</v>
      </c>
      <c r="R1330" s="66" t="s">
        <v>692</v>
      </c>
      <c r="S1330" s="66" t="s">
        <v>252</v>
      </c>
      <c r="T1330" s="66">
        <v>0.4</v>
      </c>
      <c r="U1330" s="66" t="s">
        <v>9</v>
      </c>
      <c r="V1330" s="66">
        <v>1</v>
      </c>
      <c r="W1330" s="66" t="s">
        <v>733</v>
      </c>
    </row>
    <row r="1331" spans="1:23" x14ac:dyDescent="0.25">
      <c r="A1331" s="66" t="s">
        <v>2465</v>
      </c>
      <c r="B1331" s="66" t="s">
        <v>2466</v>
      </c>
      <c r="C1331" s="66">
        <v>54223</v>
      </c>
      <c r="D1331" s="66">
        <v>43418387</v>
      </c>
      <c r="E1331" s="66">
        <v>1864</v>
      </c>
      <c r="F1331" s="67">
        <v>43151.538297569401</v>
      </c>
      <c r="G1331" s="66" t="s">
        <v>2467</v>
      </c>
      <c r="H1331" s="66" t="s">
        <v>2468</v>
      </c>
      <c r="I1331" s="66">
        <v>759</v>
      </c>
      <c r="J1331" s="66" t="s">
        <v>2469</v>
      </c>
      <c r="K1331" s="66">
        <v>2014</v>
      </c>
      <c r="L1331" s="66" t="s">
        <v>2466</v>
      </c>
      <c r="M1331" s="66">
        <v>3444008</v>
      </c>
      <c r="N1331" s="66" t="s">
        <v>689</v>
      </c>
      <c r="O1331" s="66" t="s">
        <v>708</v>
      </c>
      <c r="P1331" s="66" t="s">
        <v>691</v>
      </c>
      <c r="Q1331" s="66">
        <v>20801050401</v>
      </c>
      <c r="R1331" s="66" t="s">
        <v>692</v>
      </c>
      <c r="S1331" s="66" t="s">
        <v>251</v>
      </c>
      <c r="T1331" s="66">
        <v>5.0000000000000001E-3</v>
      </c>
      <c r="U1331" s="66" t="s">
        <v>45</v>
      </c>
      <c r="V1331" s="66">
        <v>1</v>
      </c>
      <c r="W1331" s="66" t="s">
        <v>733</v>
      </c>
    </row>
    <row r="1332" spans="1:23" x14ac:dyDescent="0.25">
      <c r="A1332" s="66" t="s">
        <v>2465</v>
      </c>
      <c r="B1332" s="66" t="s">
        <v>2466</v>
      </c>
      <c r="C1332" s="66">
        <v>65926</v>
      </c>
      <c r="D1332" s="66">
        <v>43391710</v>
      </c>
      <c r="E1332" s="66">
        <v>1864</v>
      </c>
      <c r="F1332" s="67">
        <v>43151.538297569401</v>
      </c>
      <c r="G1332" s="66" t="s">
        <v>2467</v>
      </c>
      <c r="H1332" s="66" t="s">
        <v>2468</v>
      </c>
      <c r="I1332" s="66">
        <v>759</v>
      </c>
      <c r="J1332" s="66" t="s">
        <v>2469</v>
      </c>
      <c r="K1332" s="66">
        <v>2014</v>
      </c>
      <c r="L1332" s="66" t="s">
        <v>2466</v>
      </c>
      <c r="M1332" s="66">
        <v>3444008</v>
      </c>
      <c r="N1332" s="66" t="s">
        <v>689</v>
      </c>
      <c r="O1332" s="66" t="s">
        <v>708</v>
      </c>
      <c r="P1332" s="66" t="s">
        <v>691</v>
      </c>
      <c r="Q1332" s="66">
        <v>20801050401</v>
      </c>
      <c r="R1332" s="66" t="s">
        <v>692</v>
      </c>
      <c r="S1332" s="66" t="s">
        <v>468</v>
      </c>
      <c r="T1332" s="66">
        <v>0.06</v>
      </c>
      <c r="U1332" s="66" t="s">
        <v>9</v>
      </c>
      <c r="V1332" s="66">
        <v>1</v>
      </c>
      <c r="W1332" s="66" t="s">
        <v>733</v>
      </c>
    </row>
    <row r="1333" spans="1:23" x14ac:dyDescent="0.25">
      <c r="A1333" s="66" t="s">
        <v>2470</v>
      </c>
      <c r="B1333" s="66" t="s">
        <v>2471</v>
      </c>
      <c r="C1333" s="66">
        <v>49566</v>
      </c>
      <c r="D1333" s="66">
        <v>43392707</v>
      </c>
      <c r="E1333" s="66">
        <v>1864</v>
      </c>
      <c r="F1333" s="67">
        <v>43151.538297569401</v>
      </c>
      <c r="G1333" s="66" t="s">
        <v>2467</v>
      </c>
      <c r="H1333" s="66" t="s">
        <v>2468</v>
      </c>
      <c r="I1333" s="66">
        <v>759</v>
      </c>
      <c r="J1333" s="66" t="s">
        <v>2469</v>
      </c>
      <c r="K1333" s="66">
        <v>2014</v>
      </c>
      <c r="L1333" s="66" t="s">
        <v>2471</v>
      </c>
      <c r="M1333" s="66">
        <v>3444007</v>
      </c>
      <c r="N1333" s="66" t="s">
        <v>689</v>
      </c>
      <c r="O1333" s="66" t="s">
        <v>708</v>
      </c>
      <c r="P1333" s="66" t="s">
        <v>691</v>
      </c>
      <c r="Q1333" s="66">
        <v>20801050401</v>
      </c>
      <c r="R1333" s="66" t="s">
        <v>692</v>
      </c>
      <c r="S1333" s="66" t="s">
        <v>468</v>
      </c>
      <c r="T1333" s="66">
        <v>0.12</v>
      </c>
      <c r="U1333" s="66" t="s">
        <v>9</v>
      </c>
      <c r="V1333" s="66">
        <v>1</v>
      </c>
      <c r="W1333" s="66" t="s">
        <v>733</v>
      </c>
    </row>
    <row r="1334" spans="1:23" x14ac:dyDescent="0.25">
      <c r="A1334" s="66" t="s">
        <v>2470</v>
      </c>
      <c r="B1334" s="66" t="s">
        <v>2471</v>
      </c>
      <c r="C1334" s="66">
        <v>52194</v>
      </c>
      <c r="D1334" s="66">
        <v>43393482</v>
      </c>
      <c r="E1334" s="66">
        <v>1864</v>
      </c>
      <c r="F1334" s="67">
        <v>43151.538297569401</v>
      </c>
      <c r="G1334" s="66" t="s">
        <v>2467</v>
      </c>
      <c r="H1334" s="66" t="s">
        <v>2468</v>
      </c>
      <c r="I1334" s="66">
        <v>759</v>
      </c>
      <c r="J1334" s="66" t="s">
        <v>2469</v>
      </c>
      <c r="K1334" s="66">
        <v>2014</v>
      </c>
      <c r="L1334" s="66" t="s">
        <v>2471</v>
      </c>
      <c r="M1334" s="66">
        <v>3444007</v>
      </c>
      <c r="N1334" s="66" t="s">
        <v>689</v>
      </c>
      <c r="O1334" s="66" t="s">
        <v>708</v>
      </c>
      <c r="P1334" s="66" t="s">
        <v>691</v>
      </c>
      <c r="Q1334" s="66">
        <v>20801050401</v>
      </c>
      <c r="R1334" s="66" t="s">
        <v>692</v>
      </c>
      <c r="S1334" s="66" t="s">
        <v>252</v>
      </c>
      <c r="T1334" s="66">
        <v>0.8</v>
      </c>
      <c r="U1334" s="66" t="s">
        <v>9</v>
      </c>
      <c r="V1334" s="66">
        <v>1</v>
      </c>
      <c r="W1334" s="66" t="s">
        <v>733</v>
      </c>
    </row>
    <row r="1335" spans="1:23" x14ac:dyDescent="0.25">
      <c r="A1335" s="66" t="s">
        <v>2470</v>
      </c>
      <c r="B1335" s="66" t="s">
        <v>2471</v>
      </c>
      <c r="C1335" s="66">
        <v>63996</v>
      </c>
      <c r="D1335" s="66">
        <v>43389454</v>
      </c>
      <c r="E1335" s="66">
        <v>1864</v>
      </c>
      <c r="F1335" s="67">
        <v>43151.538297569401</v>
      </c>
      <c r="G1335" s="66" t="s">
        <v>2467</v>
      </c>
      <c r="H1335" s="66" t="s">
        <v>2468</v>
      </c>
      <c r="I1335" s="66">
        <v>759</v>
      </c>
      <c r="J1335" s="66" t="s">
        <v>2469</v>
      </c>
      <c r="K1335" s="66">
        <v>2014</v>
      </c>
      <c r="L1335" s="66" t="s">
        <v>2471</v>
      </c>
      <c r="M1335" s="66">
        <v>3444007</v>
      </c>
      <c r="N1335" s="66" t="s">
        <v>689</v>
      </c>
      <c r="O1335" s="66" t="s">
        <v>708</v>
      </c>
      <c r="P1335" s="66" t="s">
        <v>691</v>
      </c>
      <c r="Q1335" s="66">
        <v>20801050401</v>
      </c>
      <c r="R1335" s="66" t="s">
        <v>692</v>
      </c>
      <c r="S1335" s="66" t="s">
        <v>251</v>
      </c>
      <c r="T1335" s="66">
        <v>0.01</v>
      </c>
      <c r="U1335" s="66" t="s">
        <v>45</v>
      </c>
      <c r="V1335" s="66">
        <v>1</v>
      </c>
      <c r="W1335" s="66" t="s">
        <v>733</v>
      </c>
    </row>
    <row r="1336" spans="1:23" x14ac:dyDescent="0.25">
      <c r="A1336" s="66" t="s">
        <v>2472</v>
      </c>
      <c r="B1336" s="66" t="s">
        <v>2473</v>
      </c>
      <c r="C1336" s="66">
        <v>46889</v>
      </c>
      <c r="D1336" s="66">
        <v>43392990</v>
      </c>
      <c r="E1336" s="66">
        <v>1865</v>
      </c>
      <c r="F1336" s="67">
        <v>43151.551186458302</v>
      </c>
      <c r="G1336" s="66" t="s">
        <v>2474</v>
      </c>
      <c r="H1336" s="66" t="s">
        <v>2475</v>
      </c>
      <c r="I1336" s="66">
        <v>759</v>
      </c>
      <c r="J1336" s="66" t="s">
        <v>2476</v>
      </c>
      <c r="K1336" s="66">
        <v>2014</v>
      </c>
      <c r="L1336" s="66" t="s">
        <v>2473</v>
      </c>
      <c r="M1336" s="66">
        <v>3446327</v>
      </c>
      <c r="N1336" s="66" t="s">
        <v>689</v>
      </c>
      <c r="O1336" s="66" t="s">
        <v>708</v>
      </c>
      <c r="P1336" s="66" t="s">
        <v>691</v>
      </c>
      <c r="Q1336" s="66"/>
      <c r="R1336" s="66" t="s">
        <v>692</v>
      </c>
      <c r="S1336" s="66" t="s">
        <v>251</v>
      </c>
      <c r="T1336" s="66">
        <v>3.5000000000000003E-2</v>
      </c>
      <c r="U1336" s="66" t="s">
        <v>45</v>
      </c>
      <c r="V1336" s="66">
        <v>1</v>
      </c>
      <c r="W1336" s="66" t="s">
        <v>733</v>
      </c>
    </row>
    <row r="1337" spans="1:23" x14ac:dyDescent="0.25">
      <c r="A1337" s="66" t="s">
        <v>2472</v>
      </c>
      <c r="B1337" s="66" t="s">
        <v>2473</v>
      </c>
      <c r="C1337" s="66">
        <v>51797</v>
      </c>
      <c r="D1337" s="66">
        <v>43388613</v>
      </c>
      <c r="E1337" s="66">
        <v>1865</v>
      </c>
      <c r="F1337" s="67">
        <v>43151.551186458302</v>
      </c>
      <c r="G1337" s="66" t="s">
        <v>2474</v>
      </c>
      <c r="H1337" s="66" t="s">
        <v>2475</v>
      </c>
      <c r="I1337" s="66">
        <v>759</v>
      </c>
      <c r="J1337" s="66" t="s">
        <v>2476</v>
      </c>
      <c r="K1337" s="66">
        <v>2014</v>
      </c>
      <c r="L1337" s="66" t="s">
        <v>2473</v>
      </c>
      <c r="M1337" s="66">
        <v>3446327</v>
      </c>
      <c r="N1337" s="66" t="s">
        <v>689</v>
      </c>
      <c r="O1337" s="66" t="s">
        <v>708</v>
      </c>
      <c r="P1337" s="66" t="s">
        <v>691</v>
      </c>
      <c r="Q1337" s="66"/>
      <c r="R1337" s="66" t="s">
        <v>692</v>
      </c>
      <c r="S1337" s="66" t="s">
        <v>468</v>
      </c>
      <c r="T1337" s="66">
        <v>0.42</v>
      </c>
      <c r="U1337" s="66" t="s">
        <v>9</v>
      </c>
      <c r="V1337" s="66">
        <v>1</v>
      </c>
      <c r="W1337" s="66" t="s">
        <v>733</v>
      </c>
    </row>
    <row r="1338" spans="1:23" x14ac:dyDescent="0.25">
      <c r="A1338" s="66" t="s">
        <v>2472</v>
      </c>
      <c r="B1338" s="66" t="s">
        <v>2473</v>
      </c>
      <c r="C1338" s="66">
        <v>51798</v>
      </c>
      <c r="D1338" s="66">
        <v>43388614</v>
      </c>
      <c r="E1338" s="66">
        <v>1865</v>
      </c>
      <c r="F1338" s="67">
        <v>43151.551186458302</v>
      </c>
      <c r="G1338" s="66" t="s">
        <v>2474</v>
      </c>
      <c r="H1338" s="66" t="s">
        <v>2475</v>
      </c>
      <c r="I1338" s="66">
        <v>759</v>
      </c>
      <c r="J1338" s="66" t="s">
        <v>2476</v>
      </c>
      <c r="K1338" s="66">
        <v>2014</v>
      </c>
      <c r="L1338" s="66" t="s">
        <v>2473</v>
      </c>
      <c r="M1338" s="66">
        <v>3446327</v>
      </c>
      <c r="N1338" s="66" t="s">
        <v>689</v>
      </c>
      <c r="O1338" s="66" t="s">
        <v>708</v>
      </c>
      <c r="P1338" s="66" t="s">
        <v>691</v>
      </c>
      <c r="Q1338" s="66"/>
      <c r="R1338" s="66" t="s">
        <v>692</v>
      </c>
      <c r="S1338" s="66" t="s">
        <v>252</v>
      </c>
      <c r="T1338" s="66">
        <v>94.156999999999996</v>
      </c>
      <c r="U1338" s="66" t="s">
        <v>9</v>
      </c>
      <c r="V1338" s="66">
        <v>1</v>
      </c>
      <c r="W1338" s="66" t="s">
        <v>733</v>
      </c>
    </row>
    <row r="1339" spans="1:23" x14ac:dyDescent="0.25">
      <c r="A1339" s="66" t="s">
        <v>2477</v>
      </c>
      <c r="B1339" s="66" t="s">
        <v>2478</v>
      </c>
      <c r="C1339" s="66">
        <v>53321</v>
      </c>
      <c r="D1339" s="66">
        <v>43393485</v>
      </c>
      <c r="E1339" s="66">
        <v>1864</v>
      </c>
      <c r="F1339" s="67">
        <v>43151.538297569401</v>
      </c>
      <c r="G1339" s="66" t="s">
        <v>2467</v>
      </c>
      <c r="H1339" s="66" t="s">
        <v>2468</v>
      </c>
      <c r="I1339" s="66">
        <v>759</v>
      </c>
      <c r="J1339" s="66" t="s">
        <v>2469</v>
      </c>
      <c r="K1339" s="66">
        <v>2014</v>
      </c>
      <c r="L1339" s="66" t="s">
        <v>2478</v>
      </c>
      <c r="M1339" s="66">
        <v>3444015</v>
      </c>
      <c r="N1339" s="66" t="s">
        <v>689</v>
      </c>
      <c r="O1339" s="66" t="s">
        <v>690</v>
      </c>
      <c r="P1339" s="66" t="s">
        <v>691</v>
      </c>
      <c r="Q1339" s="66">
        <v>20700100805</v>
      </c>
      <c r="R1339" s="66" t="s">
        <v>692</v>
      </c>
      <c r="S1339" s="66" t="s">
        <v>251</v>
      </c>
      <c r="T1339" s="66">
        <v>8.3000000000000001E-3</v>
      </c>
      <c r="U1339" s="66" t="s">
        <v>45</v>
      </c>
      <c r="V1339" s="66">
        <v>1</v>
      </c>
      <c r="W1339" s="66" t="s">
        <v>733</v>
      </c>
    </row>
    <row r="1340" spans="1:23" x14ac:dyDescent="0.25">
      <c r="A1340" s="66" t="s">
        <v>2477</v>
      </c>
      <c r="B1340" s="66" t="s">
        <v>2478</v>
      </c>
      <c r="C1340" s="66">
        <v>59333</v>
      </c>
      <c r="D1340" s="66">
        <v>43389457</v>
      </c>
      <c r="E1340" s="66">
        <v>1864</v>
      </c>
      <c r="F1340" s="67">
        <v>43151.538297569401</v>
      </c>
      <c r="G1340" s="66" t="s">
        <v>2467</v>
      </c>
      <c r="H1340" s="66" t="s">
        <v>2468</v>
      </c>
      <c r="I1340" s="66">
        <v>759</v>
      </c>
      <c r="J1340" s="66" t="s">
        <v>2469</v>
      </c>
      <c r="K1340" s="66">
        <v>2014</v>
      </c>
      <c r="L1340" s="66" t="s">
        <v>2478</v>
      </c>
      <c r="M1340" s="66">
        <v>3444015</v>
      </c>
      <c r="N1340" s="66" t="s">
        <v>689</v>
      </c>
      <c r="O1340" s="66" t="s">
        <v>690</v>
      </c>
      <c r="P1340" s="66" t="s">
        <v>691</v>
      </c>
      <c r="Q1340" s="66">
        <v>20700100805</v>
      </c>
      <c r="R1340" s="66" t="s">
        <v>692</v>
      </c>
      <c r="S1340" s="66" t="s">
        <v>252</v>
      </c>
      <c r="T1340" s="66">
        <v>1.4319999999999999</v>
      </c>
      <c r="U1340" s="66" t="s">
        <v>9</v>
      </c>
      <c r="V1340" s="66">
        <v>1</v>
      </c>
      <c r="W1340" s="66" t="s">
        <v>733</v>
      </c>
    </row>
    <row r="1341" spans="1:23" x14ac:dyDescent="0.25">
      <c r="A1341" s="66" t="s">
        <v>2477</v>
      </c>
      <c r="B1341" s="66" t="s">
        <v>2478</v>
      </c>
      <c r="C1341" s="66">
        <v>59334</v>
      </c>
      <c r="D1341" s="66">
        <v>43389456</v>
      </c>
      <c r="E1341" s="66">
        <v>1864</v>
      </c>
      <c r="F1341" s="67">
        <v>43151.538297569401</v>
      </c>
      <c r="G1341" s="66" t="s">
        <v>2467</v>
      </c>
      <c r="H1341" s="66" t="s">
        <v>2468</v>
      </c>
      <c r="I1341" s="66">
        <v>759</v>
      </c>
      <c r="J1341" s="66" t="s">
        <v>2469</v>
      </c>
      <c r="K1341" s="66">
        <v>2014</v>
      </c>
      <c r="L1341" s="66" t="s">
        <v>2478</v>
      </c>
      <c r="M1341" s="66">
        <v>3444015</v>
      </c>
      <c r="N1341" s="66" t="s">
        <v>689</v>
      </c>
      <c r="O1341" s="66" t="s">
        <v>690</v>
      </c>
      <c r="P1341" s="66" t="s">
        <v>691</v>
      </c>
      <c r="Q1341" s="66">
        <v>20700100805</v>
      </c>
      <c r="R1341" s="66" t="s">
        <v>692</v>
      </c>
      <c r="S1341" s="66" t="s">
        <v>468</v>
      </c>
      <c r="T1341" s="66">
        <v>0.1</v>
      </c>
      <c r="U1341" s="66" t="s">
        <v>9</v>
      </c>
      <c r="V1341" s="66">
        <v>1</v>
      </c>
      <c r="W1341" s="66" t="s">
        <v>733</v>
      </c>
    </row>
    <row r="1342" spans="1:23" x14ac:dyDescent="0.25">
      <c r="A1342" s="66" t="s">
        <v>2479</v>
      </c>
      <c r="B1342" s="66" t="s">
        <v>2480</v>
      </c>
      <c r="C1342" s="66">
        <v>43958</v>
      </c>
      <c r="D1342" s="66">
        <v>43387633</v>
      </c>
      <c r="E1342" s="66">
        <v>1864</v>
      </c>
      <c r="F1342" s="67">
        <v>43151.538297569401</v>
      </c>
      <c r="G1342" s="66" t="s">
        <v>2467</v>
      </c>
      <c r="H1342" s="66" t="s">
        <v>2468</v>
      </c>
      <c r="I1342" s="66">
        <v>759</v>
      </c>
      <c r="J1342" s="66" t="s">
        <v>2469</v>
      </c>
      <c r="K1342" s="66">
        <v>2014</v>
      </c>
      <c r="L1342" s="66" t="s">
        <v>2480</v>
      </c>
      <c r="M1342" s="66">
        <v>3444014</v>
      </c>
      <c r="N1342" s="66" t="s">
        <v>689</v>
      </c>
      <c r="O1342" s="66" t="s">
        <v>690</v>
      </c>
      <c r="P1342" s="66" t="s">
        <v>691</v>
      </c>
      <c r="Q1342" s="66">
        <v>20700100306</v>
      </c>
      <c r="R1342" s="66" t="s">
        <v>692</v>
      </c>
      <c r="S1342" s="66" t="s">
        <v>252</v>
      </c>
      <c r="T1342" s="66">
        <v>0.23400000000000001</v>
      </c>
      <c r="U1342" s="66" t="s">
        <v>9</v>
      </c>
      <c r="V1342" s="66">
        <v>1</v>
      </c>
      <c r="W1342" s="66" t="s">
        <v>733</v>
      </c>
    </row>
    <row r="1343" spans="1:23" x14ac:dyDescent="0.25">
      <c r="A1343" s="66" t="s">
        <v>2479</v>
      </c>
      <c r="B1343" s="66" t="s">
        <v>2480</v>
      </c>
      <c r="C1343" s="66">
        <v>46125</v>
      </c>
      <c r="D1343" s="66">
        <v>43387634</v>
      </c>
      <c r="E1343" s="66">
        <v>1864</v>
      </c>
      <c r="F1343" s="67">
        <v>43151.538297569401</v>
      </c>
      <c r="G1343" s="66" t="s">
        <v>2467</v>
      </c>
      <c r="H1343" s="66" t="s">
        <v>2468</v>
      </c>
      <c r="I1343" s="66">
        <v>759</v>
      </c>
      <c r="J1343" s="66" t="s">
        <v>2469</v>
      </c>
      <c r="K1343" s="66">
        <v>2014</v>
      </c>
      <c r="L1343" s="66" t="s">
        <v>2480</v>
      </c>
      <c r="M1343" s="66">
        <v>3444014</v>
      </c>
      <c r="N1343" s="66" t="s">
        <v>689</v>
      </c>
      <c r="O1343" s="66" t="s">
        <v>690</v>
      </c>
      <c r="P1343" s="66" t="s">
        <v>691</v>
      </c>
      <c r="Q1343" s="66">
        <v>20700100306</v>
      </c>
      <c r="R1343" s="66" t="s">
        <v>692</v>
      </c>
      <c r="S1343" s="66" t="s">
        <v>251</v>
      </c>
      <c r="T1343" s="66">
        <v>1.1299999999999999E-2</v>
      </c>
      <c r="U1343" s="66" t="s">
        <v>45</v>
      </c>
      <c r="V1343" s="66">
        <v>1</v>
      </c>
      <c r="W1343" s="66" t="s">
        <v>733</v>
      </c>
    </row>
    <row r="1344" spans="1:23" x14ac:dyDescent="0.25">
      <c r="A1344" s="66" t="s">
        <v>2479</v>
      </c>
      <c r="B1344" s="66" t="s">
        <v>2480</v>
      </c>
      <c r="C1344" s="66">
        <v>49567</v>
      </c>
      <c r="D1344" s="66">
        <v>43392708</v>
      </c>
      <c r="E1344" s="66">
        <v>1864</v>
      </c>
      <c r="F1344" s="67">
        <v>43151.538297569401</v>
      </c>
      <c r="G1344" s="66" t="s">
        <v>2467</v>
      </c>
      <c r="H1344" s="66" t="s">
        <v>2468</v>
      </c>
      <c r="I1344" s="66">
        <v>759</v>
      </c>
      <c r="J1344" s="66" t="s">
        <v>2469</v>
      </c>
      <c r="K1344" s="66">
        <v>2014</v>
      </c>
      <c r="L1344" s="66" t="s">
        <v>2480</v>
      </c>
      <c r="M1344" s="66">
        <v>3444014</v>
      </c>
      <c r="N1344" s="66" t="s">
        <v>689</v>
      </c>
      <c r="O1344" s="66" t="s">
        <v>690</v>
      </c>
      <c r="P1344" s="66" t="s">
        <v>691</v>
      </c>
      <c r="Q1344" s="66">
        <v>20700100306</v>
      </c>
      <c r="R1344" s="66" t="s">
        <v>692</v>
      </c>
      <c r="S1344" s="66" t="s">
        <v>468</v>
      </c>
      <c r="T1344" s="66">
        <v>0.13500000000000001</v>
      </c>
      <c r="U1344" s="66" t="s">
        <v>9</v>
      </c>
      <c r="V1344" s="66">
        <v>1</v>
      </c>
      <c r="W1344" s="66" t="s">
        <v>733</v>
      </c>
    </row>
    <row r="1345" spans="1:23" x14ac:dyDescent="0.25">
      <c r="A1345" s="66" t="s">
        <v>2481</v>
      </c>
      <c r="B1345" s="66" t="s">
        <v>2482</v>
      </c>
      <c r="C1345" s="66">
        <v>42774</v>
      </c>
      <c r="D1345" s="66">
        <v>43392615</v>
      </c>
      <c r="E1345" s="66">
        <v>1864</v>
      </c>
      <c r="F1345" s="67">
        <v>43151.538297569401</v>
      </c>
      <c r="G1345" s="66" t="s">
        <v>2467</v>
      </c>
      <c r="H1345" s="66" t="s">
        <v>2468</v>
      </c>
      <c r="I1345" s="66">
        <v>759</v>
      </c>
      <c r="J1345" s="66" t="s">
        <v>2469</v>
      </c>
      <c r="K1345" s="66">
        <v>2014</v>
      </c>
      <c r="L1345" s="66" t="s">
        <v>2482</v>
      </c>
      <c r="M1345" s="66">
        <v>3444013</v>
      </c>
      <c r="N1345" s="66" t="s">
        <v>689</v>
      </c>
      <c r="O1345" s="66" t="s">
        <v>690</v>
      </c>
      <c r="P1345" s="66" t="s">
        <v>691</v>
      </c>
      <c r="Q1345" s="66">
        <v>20700100306</v>
      </c>
      <c r="R1345" s="66" t="s">
        <v>692</v>
      </c>
      <c r="S1345" s="66" t="s">
        <v>468</v>
      </c>
      <c r="T1345" s="66">
        <v>0.15</v>
      </c>
      <c r="U1345" s="66" t="s">
        <v>9</v>
      </c>
      <c r="V1345" s="66">
        <v>1</v>
      </c>
      <c r="W1345" s="66" t="s">
        <v>733</v>
      </c>
    </row>
    <row r="1346" spans="1:23" x14ac:dyDescent="0.25">
      <c r="A1346" s="66" t="s">
        <v>2481</v>
      </c>
      <c r="B1346" s="66" t="s">
        <v>2482</v>
      </c>
      <c r="C1346" s="66">
        <v>42775</v>
      </c>
      <c r="D1346" s="66">
        <v>43392616</v>
      </c>
      <c r="E1346" s="66">
        <v>1864</v>
      </c>
      <c r="F1346" s="67">
        <v>43151.538297569401</v>
      </c>
      <c r="G1346" s="66" t="s">
        <v>2467</v>
      </c>
      <c r="H1346" s="66" t="s">
        <v>2468</v>
      </c>
      <c r="I1346" s="66">
        <v>759</v>
      </c>
      <c r="J1346" s="66" t="s">
        <v>2469</v>
      </c>
      <c r="K1346" s="66">
        <v>2014</v>
      </c>
      <c r="L1346" s="66" t="s">
        <v>2482</v>
      </c>
      <c r="M1346" s="66">
        <v>3444013</v>
      </c>
      <c r="N1346" s="66" t="s">
        <v>689</v>
      </c>
      <c r="O1346" s="66" t="s">
        <v>690</v>
      </c>
      <c r="P1346" s="66" t="s">
        <v>691</v>
      </c>
      <c r="Q1346" s="66">
        <v>20700100306</v>
      </c>
      <c r="R1346" s="66" t="s">
        <v>692</v>
      </c>
      <c r="S1346" s="66" t="s">
        <v>251</v>
      </c>
      <c r="T1346" s="66">
        <v>1.2500000000000001E-2</v>
      </c>
      <c r="U1346" s="66" t="s">
        <v>45</v>
      </c>
      <c r="V1346" s="66">
        <v>1</v>
      </c>
      <c r="W1346" s="66" t="s">
        <v>733</v>
      </c>
    </row>
    <row r="1347" spans="1:23" x14ac:dyDescent="0.25">
      <c r="A1347" s="66" t="s">
        <v>2481</v>
      </c>
      <c r="B1347" s="66" t="s">
        <v>2482</v>
      </c>
      <c r="C1347" s="66">
        <v>64575</v>
      </c>
      <c r="D1347" s="66">
        <v>43391712</v>
      </c>
      <c r="E1347" s="66">
        <v>1864</v>
      </c>
      <c r="F1347" s="67">
        <v>43151.538297569401</v>
      </c>
      <c r="G1347" s="66" t="s">
        <v>2467</v>
      </c>
      <c r="H1347" s="66" t="s">
        <v>2468</v>
      </c>
      <c r="I1347" s="66">
        <v>759</v>
      </c>
      <c r="J1347" s="66" t="s">
        <v>2469</v>
      </c>
      <c r="K1347" s="66">
        <v>2014</v>
      </c>
      <c r="L1347" s="66" t="s">
        <v>2482</v>
      </c>
      <c r="M1347" s="66">
        <v>3444013</v>
      </c>
      <c r="N1347" s="66" t="s">
        <v>689</v>
      </c>
      <c r="O1347" s="66" t="s">
        <v>690</v>
      </c>
      <c r="P1347" s="66" t="s">
        <v>691</v>
      </c>
      <c r="Q1347" s="66">
        <v>20700100306</v>
      </c>
      <c r="R1347" s="66" t="s">
        <v>692</v>
      </c>
      <c r="S1347" s="66" t="s">
        <v>252</v>
      </c>
      <c r="T1347" s="66">
        <v>0.50600000000000001</v>
      </c>
      <c r="U1347" s="66" t="s">
        <v>9</v>
      </c>
      <c r="V1347" s="66">
        <v>1</v>
      </c>
      <c r="W1347" s="66" t="s">
        <v>733</v>
      </c>
    </row>
    <row r="1348" spans="1:23" x14ac:dyDescent="0.25">
      <c r="A1348" s="66" t="s">
        <v>2483</v>
      </c>
      <c r="B1348" s="66" t="s">
        <v>2484</v>
      </c>
      <c r="C1348" s="66">
        <v>41507</v>
      </c>
      <c r="D1348" s="66">
        <v>43392555</v>
      </c>
      <c r="E1348" s="66">
        <v>1864</v>
      </c>
      <c r="F1348" s="67">
        <v>43151.538297569401</v>
      </c>
      <c r="G1348" s="66" t="s">
        <v>2467</v>
      </c>
      <c r="H1348" s="66" t="s">
        <v>2468</v>
      </c>
      <c r="I1348" s="66">
        <v>759</v>
      </c>
      <c r="J1348" s="66" t="s">
        <v>2469</v>
      </c>
      <c r="K1348" s="66">
        <v>2014</v>
      </c>
      <c r="L1348" s="66" t="s">
        <v>2484</v>
      </c>
      <c r="M1348" s="66">
        <v>3444012</v>
      </c>
      <c r="N1348" s="66" t="s">
        <v>689</v>
      </c>
      <c r="O1348" s="66" t="s">
        <v>690</v>
      </c>
      <c r="P1348" s="66" t="s">
        <v>691</v>
      </c>
      <c r="Q1348" s="66">
        <v>20700100805</v>
      </c>
      <c r="R1348" s="66" t="s">
        <v>692</v>
      </c>
      <c r="S1348" s="66" t="s">
        <v>251</v>
      </c>
      <c r="T1348" s="66">
        <v>6.4199999999999993E-2</v>
      </c>
      <c r="U1348" s="66" t="s">
        <v>45</v>
      </c>
      <c r="V1348" s="66">
        <v>1</v>
      </c>
      <c r="W1348" s="66" t="s">
        <v>733</v>
      </c>
    </row>
    <row r="1349" spans="1:23" x14ac:dyDescent="0.25">
      <c r="A1349" s="66" t="s">
        <v>2483</v>
      </c>
      <c r="B1349" s="66" t="s">
        <v>2484</v>
      </c>
      <c r="C1349" s="66">
        <v>52958</v>
      </c>
      <c r="D1349" s="66">
        <v>43393484</v>
      </c>
      <c r="E1349" s="66">
        <v>1864</v>
      </c>
      <c r="F1349" s="67">
        <v>43151.538297569401</v>
      </c>
      <c r="G1349" s="66" t="s">
        <v>2467</v>
      </c>
      <c r="H1349" s="66" t="s">
        <v>2468</v>
      </c>
      <c r="I1349" s="66">
        <v>759</v>
      </c>
      <c r="J1349" s="66" t="s">
        <v>2469</v>
      </c>
      <c r="K1349" s="66">
        <v>2014</v>
      </c>
      <c r="L1349" s="66" t="s">
        <v>2484</v>
      </c>
      <c r="M1349" s="66">
        <v>3444012</v>
      </c>
      <c r="N1349" s="66" t="s">
        <v>689</v>
      </c>
      <c r="O1349" s="66" t="s">
        <v>690</v>
      </c>
      <c r="P1349" s="66" t="s">
        <v>691</v>
      </c>
      <c r="Q1349" s="66">
        <v>20700100805</v>
      </c>
      <c r="R1349" s="66" t="s">
        <v>692</v>
      </c>
      <c r="S1349" s="66" t="s">
        <v>252</v>
      </c>
      <c r="T1349" s="66">
        <v>1.5649999999999999</v>
      </c>
      <c r="U1349" s="66" t="s">
        <v>9</v>
      </c>
      <c r="V1349" s="66">
        <v>1</v>
      </c>
      <c r="W1349" s="66" t="s">
        <v>733</v>
      </c>
    </row>
    <row r="1350" spans="1:23" x14ac:dyDescent="0.25">
      <c r="A1350" s="66" t="s">
        <v>2483</v>
      </c>
      <c r="B1350" s="66" t="s">
        <v>2484</v>
      </c>
      <c r="C1350" s="66">
        <v>57220</v>
      </c>
      <c r="D1350" s="66">
        <v>43389455</v>
      </c>
      <c r="E1350" s="66">
        <v>1864</v>
      </c>
      <c r="F1350" s="67">
        <v>43151.538297569401</v>
      </c>
      <c r="G1350" s="66" t="s">
        <v>2467</v>
      </c>
      <c r="H1350" s="66" t="s">
        <v>2468</v>
      </c>
      <c r="I1350" s="66">
        <v>759</v>
      </c>
      <c r="J1350" s="66" t="s">
        <v>2469</v>
      </c>
      <c r="K1350" s="66">
        <v>2014</v>
      </c>
      <c r="L1350" s="66" t="s">
        <v>2484</v>
      </c>
      <c r="M1350" s="66">
        <v>3444012</v>
      </c>
      <c r="N1350" s="66" t="s">
        <v>689</v>
      </c>
      <c r="O1350" s="66" t="s">
        <v>690</v>
      </c>
      <c r="P1350" s="66" t="s">
        <v>691</v>
      </c>
      <c r="Q1350" s="66">
        <v>20700100805</v>
      </c>
      <c r="R1350" s="66" t="s">
        <v>692</v>
      </c>
      <c r="S1350" s="66" t="s">
        <v>468</v>
      </c>
      <c r="T1350" s="66">
        <v>0.77</v>
      </c>
      <c r="U1350" s="66" t="s">
        <v>9</v>
      </c>
      <c r="V1350" s="66">
        <v>1</v>
      </c>
      <c r="W1350" s="66" t="s">
        <v>733</v>
      </c>
    </row>
    <row r="1351" spans="1:23" x14ac:dyDescent="0.25">
      <c r="A1351" s="66" t="s">
        <v>2485</v>
      </c>
      <c r="B1351" s="66" t="s">
        <v>2486</v>
      </c>
      <c r="C1351" s="66">
        <v>41506</v>
      </c>
      <c r="D1351" s="66">
        <v>43392554</v>
      </c>
      <c r="E1351" s="66">
        <v>1864</v>
      </c>
      <c r="F1351" s="67">
        <v>43151.538297569401</v>
      </c>
      <c r="G1351" s="66" t="s">
        <v>2467</v>
      </c>
      <c r="H1351" s="66" t="s">
        <v>2468</v>
      </c>
      <c r="I1351" s="66">
        <v>759</v>
      </c>
      <c r="J1351" s="66" t="s">
        <v>2469</v>
      </c>
      <c r="K1351" s="66">
        <v>2014</v>
      </c>
      <c r="L1351" s="66" t="s">
        <v>2486</v>
      </c>
      <c r="M1351" s="66">
        <v>3444011</v>
      </c>
      <c r="N1351" s="66" t="s">
        <v>689</v>
      </c>
      <c r="O1351" s="66" t="s">
        <v>690</v>
      </c>
      <c r="P1351" s="66" t="s">
        <v>691</v>
      </c>
      <c r="Q1351" s="66">
        <v>20700100805</v>
      </c>
      <c r="R1351" s="66" t="s">
        <v>692</v>
      </c>
      <c r="S1351" s="66" t="s">
        <v>252</v>
      </c>
      <c r="T1351" s="66">
        <v>2.5819999999999999</v>
      </c>
      <c r="U1351" s="66" t="s">
        <v>9</v>
      </c>
      <c r="V1351" s="66">
        <v>1</v>
      </c>
      <c r="W1351" s="66" t="s">
        <v>733</v>
      </c>
    </row>
    <row r="1352" spans="1:23" x14ac:dyDescent="0.25">
      <c r="A1352" s="66" t="s">
        <v>2485</v>
      </c>
      <c r="B1352" s="66" t="s">
        <v>2486</v>
      </c>
      <c r="C1352" s="66">
        <v>43821</v>
      </c>
      <c r="D1352" s="66">
        <v>43387632</v>
      </c>
      <c r="E1352" s="66">
        <v>1864</v>
      </c>
      <c r="F1352" s="67">
        <v>43151.538297569401</v>
      </c>
      <c r="G1352" s="66" t="s">
        <v>2467</v>
      </c>
      <c r="H1352" s="66" t="s">
        <v>2468</v>
      </c>
      <c r="I1352" s="66">
        <v>759</v>
      </c>
      <c r="J1352" s="66" t="s">
        <v>2469</v>
      </c>
      <c r="K1352" s="66">
        <v>2014</v>
      </c>
      <c r="L1352" s="66" t="s">
        <v>2486</v>
      </c>
      <c r="M1352" s="66">
        <v>3444011</v>
      </c>
      <c r="N1352" s="66" t="s">
        <v>689</v>
      </c>
      <c r="O1352" s="66" t="s">
        <v>690</v>
      </c>
      <c r="P1352" s="66" t="s">
        <v>691</v>
      </c>
      <c r="Q1352" s="66">
        <v>20700100805</v>
      </c>
      <c r="R1352" s="66" t="s">
        <v>692</v>
      </c>
      <c r="S1352" s="66" t="s">
        <v>468</v>
      </c>
      <c r="T1352" s="66">
        <v>1.1399999999999999</v>
      </c>
      <c r="U1352" s="66" t="s">
        <v>9</v>
      </c>
      <c r="V1352" s="66">
        <v>1</v>
      </c>
      <c r="W1352" s="66" t="s">
        <v>733</v>
      </c>
    </row>
    <row r="1353" spans="1:23" x14ac:dyDescent="0.25">
      <c r="A1353" s="66" t="s">
        <v>2485</v>
      </c>
      <c r="B1353" s="66" t="s">
        <v>2486</v>
      </c>
      <c r="C1353" s="66">
        <v>52957</v>
      </c>
      <c r="D1353" s="66">
        <v>43393483</v>
      </c>
      <c r="E1353" s="66">
        <v>1864</v>
      </c>
      <c r="F1353" s="67">
        <v>43151.538297569401</v>
      </c>
      <c r="G1353" s="66" t="s">
        <v>2467</v>
      </c>
      <c r="H1353" s="66" t="s">
        <v>2468</v>
      </c>
      <c r="I1353" s="66">
        <v>759</v>
      </c>
      <c r="J1353" s="66" t="s">
        <v>2469</v>
      </c>
      <c r="K1353" s="66">
        <v>2014</v>
      </c>
      <c r="L1353" s="66" t="s">
        <v>2486</v>
      </c>
      <c r="M1353" s="66">
        <v>3444011</v>
      </c>
      <c r="N1353" s="66" t="s">
        <v>689</v>
      </c>
      <c r="O1353" s="66" t="s">
        <v>690</v>
      </c>
      <c r="P1353" s="66" t="s">
        <v>691</v>
      </c>
      <c r="Q1353" s="66">
        <v>20700100805</v>
      </c>
      <c r="R1353" s="66" t="s">
        <v>692</v>
      </c>
      <c r="S1353" s="66" t="s">
        <v>251</v>
      </c>
      <c r="T1353" s="66">
        <v>9.5000000000000001E-2</v>
      </c>
      <c r="U1353" s="66" t="s">
        <v>45</v>
      </c>
      <c r="V1353" s="66">
        <v>1</v>
      </c>
      <c r="W1353" s="66" t="s">
        <v>733</v>
      </c>
    </row>
    <row r="1354" spans="1:23" x14ac:dyDescent="0.25">
      <c r="A1354" s="66" t="s">
        <v>2487</v>
      </c>
      <c r="B1354" s="66" t="s">
        <v>2488</v>
      </c>
      <c r="C1354" s="66">
        <v>18604</v>
      </c>
      <c r="D1354" s="66">
        <v>43350545</v>
      </c>
      <c r="E1354" s="66">
        <v>1806</v>
      </c>
      <c r="F1354" s="67">
        <v>43146.456748460601</v>
      </c>
      <c r="G1354" s="66" t="s">
        <v>2449</v>
      </c>
      <c r="H1354" s="66" t="s">
        <v>2450</v>
      </c>
      <c r="I1354" s="66">
        <v>759</v>
      </c>
      <c r="J1354" s="66" t="s">
        <v>2451</v>
      </c>
      <c r="K1354" s="66">
        <v>2016</v>
      </c>
      <c r="L1354" s="66" t="s">
        <v>2488</v>
      </c>
      <c r="M1354" s="66">
        <v>3318680</v>
      </c>
      <c r="N1354" s="66" t="s">
        <v>689</v>
      </c>
      <c r="O1354" s="66" t="s">
        <v>708</v>
      </c>
      <c r="P1354" s="66" t="s">
        <v>691</v>
      </c>
      <c r="Q1354" s="66">
        <v>20700100103</v>
      </c>
      <c r="R1354" s="66" t="s">
        <v>692</v>
      </c>
      <c r="S1354" s="66" t="s">
        <v>468</v>
      </c>
      <c r="T1354" s="66">
        <v>1.08</v>
      </c>
      <c r="U1354" s="66" t="s">
        <v>9</v>
      </c>
      <c r="V1354" s="66">
        <v>1</v>
      </c>
      <c r="W1354" s="66" t="s">
        <v>733</v>
      </c>
    </row>
    <row r="1355" spans="1:23" x14ac:dyDescent="0.25">
      <c r="A1355" s="66" t="s">
        <v>2487</v>
      </c>
      <c r="B1355" s="66" t="s">
        <v>2488</v>
      </c>
      <c r="C1355" s="66">
        <v>56366</v>
      </c>
      <c r="D1355" s="66">
        <v>43412661</v>
      </c>
      <c r="E1355" s="66">
        <v>1806</v>
      </c>
      <c r="F1355" s="67">
        <v>43146.456748460601</v>
      </c>
      <c r="G1355" s="66" t="s">
        <v>2449</v>
      </c>
      <c r="H1355" s="66" t="s">
        <v>2450</v>
      </c>
      <c r="I1355" s="66">
        <v>759</v>
      </c>
      <c r="J1355" s="66" t="s">
        <v>2451</v>
      </c>
      <c r="K1355" s="66">
        <v>2016</v>
      </c>
      <c r="L1355" s="66" t="s">
        <v>2488</v>
      </c>
      <c r="M1355" s="66">
        <v>3318680</v>
      </c>
      <c r="N1355" s="66" t="s">
        <v>689</v>
      </c>
      <c r="O1355" s="66" t="s">
        <v>708</v>
      </c>
      <c r="P1355" s="66" t="s">
        <v>691</v>
      </c>
      <c r="Q1355" s="66">
        <v>20700100103</v>
      </c>
      <c r="R1355" s="66" t="s">
        <v>692</v>
      </c>
      <c r="S1355" s="66" t="s">
        <v>251</v>
      </c>
      <c r="T1355" s="66">
        <v>1.22</v>
      </c>
      <c r="U1355" s="66" t="s">
        <v>45</v>
      </c>
      <c r="V1355" s="66">
        <v>1</v>
      </c>
      <c r="W1355" s="66" t="s">
        <v>733</v>
      </c>
    </row>
    <row r="1356" spans="1:23" x14ac:dyDescent="0.25">
      <c r="A1356" s="66" t="s">
        <v>2487</v>
      </c>
      <c r="B1356" s="66" t="s">
        <v>2488</v>
      </c>
      <c r="C1356" s="66">
        <v>63111</v>
      </c>
      <c r="D1356" s="66">
        <v>43354066</v>
      </c>
      <c r="E1356" s="66">
        <v>1806</v>
      </c>
      <c r="F1356" s="67">
        <v>43146.456748460601</v>
      </c>
      <c r="G1356" s="66" t="s">
        <v>2449</v>
      </c>
      <c r="H1356" s="66" t="s">
        <v>2450</v>
      </c>
      <c r="I1356" s="66">
        <v>759</v>
      </c>
      <c r="J1356" s="66" t="s">
        <v>2451</v>
      </c>
      <c r="K1356" s="66">
        <v>2016</v>
      </c>
      <c r="L1356" s="66" t="s">
        <v>2488</v>
      </c>
      <c r="M1356" s="66">
        <v>3318680</v>
      </c>
      <c r="N1356" s="66" t="s">
        <v>689</v>
      </c>
      <c r="O1356" s="66" t="s">
        <v>708</v>
      </c>
      <c r="P1356" s="66" t="s">
        <v>691</v>
      </c>
      <c r="Q1356" s="66">
        <v>20700100103</v>
      </c>
      <c r="R1356" s="66" t="s">
        <v>692</v>
      </c>
      <c r="S1356" s="66" t="s">
        <v>252</v>
      </c>
      <c r="T1356" s="66">
        <v>2</v>
      </c>
      <c r="U1356" s="66" t="s">
        <v>9</v>
      </c>
      <c r="V1356" s="66">
        <v>1</v>
      </c>
      <c r="W1356" s="66" t="s">
        <v>733</v>
      </c>
    </row>
    <row r="1357" spans="1:23" x14ac:dyDescent="0.25">
      <c r="A1357" s="66" t="s">
        <v>2489</v>
      </c>
      <c r="B1357" s="66" t="s">
        <v>2490</v>
      </c>
      <c r="C1357" s="66">
        <v>20940</v>
      </c>
      <c r="D1357" s="66">
        <v>43357185</v>
      </c>
      <c r="E1357" s="66">
        <v>1806</v>
      </c>
      <c r="F1357" s="67">
        <v>43146.456748460601</v>
      </c>
      <c r="G1357" s="66" t="s">
        <v>2449</v>
      </c>
      <c r="H1357" s="66" t="s">
        <v>2450</v>
      </c>
      <c r="I1357" s="66">
        <v>759</v>
      </c>
      <c r="J1357" s="66" t="s">
        <v>2451</v>
      </c>
      <c r="K1357" s="66">
        <v>2016</v>
      </c>
      <c r="L1357" s="66" t="s">
        <v>2490</v>
      </c>
      <c r="M1357" s="66">
        <v>3318681</v>
      </c>
      <c r="N1357" s="66" t="s">
        <v>689</v>
      </c>
      <c r="O1357" s="66" t="s">
        <v>217</v>
      </c>
      <c r="P1357" s="66" t="s">
        <v>691</v>
      </c>
      <c r="Q1357" s="66">
        <v>20700100103</v>
      </c>
      <c r="R1357" s="66" t="s">
        <v>692</v>
      </c>
      <c r="S1357" s="66" t="s">
        <v>11</v>
      </c>
      <c r="T1357" s="66">
        <v>1900</v>
      </c>
      <c r="U1357" s="66" t="s">
        <v>12</v>
      </c>
      <c r="V1357" s="66">
        <v>1</v>
      </c>
      <c r="W1357" s="66" t="s">
        <v>733</v>
      </c>
    </row>
    <row r="1358" spans="1:23" x14ac:dyDescent="0.25">
      <c r="A1358" s="66" t="s">
        <v>2491</v>
      </c>
      <c r="B1358" s="66" t="s">
        <v>2492</v>
      </c>
      <c r="C1358" s="66">
        <v>6319</v>
      </c>
      <c r="D1358" s="66">
        <v>43345133</v>
      </c>
      <c r="E1358" s="66">
        <v>1804</v>
      </c>
      <c r="F1358" s="67">
        <v>43146.413751157401</v>
      </c>
      <c r="G1358" s="66" t="s">
        <v>831</v>
      </c>
      <c r="H1358" s="66" t="s">
        <v>832</v>
      </c>
      <c r="I1358" s="66">
        <v>759</v>
      </c>
      <c r="J1358" s="66" t="s">
        <v>833</v>
      </c>
      <c r="K1358" s="66">
        <v>2016</v>
      </c>
      <c r="L1358" s="66" t="s">
        <v>2492</v>
      </c>
      <c r="M1358" s="66">
        <v>3313159</v>
      </c>
      <c r="N1358" s="66" t="s">
        <v>689</v>
      </c>
      <c r="O1358" s="66" t="s">
        <v>690</v>
      </c>
      <c r="P1358" s="66" t="s">
        <v>691</v>
      </c>
      <c r="Q1358" s="66">
        <v>20801070201</v>
      </c>
      <c r="R1358" s="66" t="s">
        <v>692</v>
      </c>
      <c r="S1358" s="66" t="s">
        <v>468</v>
      </c>
      <c r="T1358" s="66">
        <v>1</v>
      </c>
      <c r="U1358" s="66" t="s">
        <v>9</v>
      </c>
      <c r="V1358" s="66">
        <v>1</v>
      </c>
      <c r="W1358" s="66" t="s">
        <v>733</v>
      </c>
    </row>
    <row r="1359" spans="1:23" x14ac:dyDescent="0.25">
      <c r="A1359" s="66" t="s">
        <v>2491</v>
      </c>
      <c r="B1359" s="66" t="s">
        <v>2492</v>
      </c>
      <c r="C1359" s="66">
        <v>7261</v>
      </c>
      <c r="D1359" s="66">
        <v>43345415</v>
      </c>
      <c r="E1359" s="66">
        <v>1804</v>
      </c>
      <c r="F1359" s="67">
        <v>43146.413751157401</v>
      </c>
      <c r="G1359" s="66" t="s">
        <v>831</v>
      </c>
      <c r="H1359" s="66" t="s">
        <v>832</v>
      </c>
      <c r="I1359" s="66">
        <v>759</v>
      </c>
      <c r="J1359" s="66" t="s">
        <v>833</v>
      </c>
      <c r="K1359" s="66">
        <v>2016</v>
      </c>
      <c r="L1359" s="66" t="s">
        <v>2492</v>
      </c>
      <c r="M1359" s="66">
        <v>3313159</v>
      </c>
      <c r="N1359" s="66" t="s">
        <v>689</v>
      </c>
      <c r="O1359" s="66" t="s">
        <v>690</v>
      </c>
      <c r="P1359" s="66" t="s">
        <v>691</v>
      </c>
      <c r="Q1359" s="66">
        <v>20801070201</v>
      </c>
      <c r="R1359" s="66" t="s">
        <v>692</v>
      </c>
      <c r="S1359" s="66" t="s">
        <v>252</v>
      </c>
      <c r="T1359" s="66">
        <v>1.1000000000000001</v>
      </c>
      <c r="U1359" s="66" t="s">
        <v>9</v>
      </c>
      <c r="V1359" s="66">
        <v>1</v>
      </c>
      <c r="W1359" s="66" t="s">
        <v>733</v>
      </c>
    </row>
    <row r="1360" spans="1:23" x14ac:dyDescent="0.25">
      <c r="A1360" s="66" t="s">
        <v>2491</v>
      </c>
      <c r="B1360" s="66" t="s">
        <v>2492</v>
      </c>
      <c r="C1360" s="66">
        <v>48814</v>
      </c>
      <c r="D1360" s="66">
        <v>43411806</v>
      </c>
      <c r="E1360" s="66">
        <v>1804</v>
      </c>
      <c r="F1360" s="67">
        <v>43146.413751157401</v>
      </c>
      <c r="G1360" s="66" t="s">
        <v>831</v>
      </c>
      <c r="H1360" s="66" t="s">
        <v>832</v>
      </c>
      <c r="I1360" s="66">
        <v>759</v>
      </c>
      <c r="J1360" s="66" t="s">
        <v>833</v>
      </c>
      <c r="K1360" s="66">
        <v>2016</v>
      </c>
      <c r="L1360" s="66" t="s">
        <v>2492</v>
      </c>
      <c r="M1360" s="66">
        <v>3313159</v>
      </c>
      <c r="N1360" s="66" t="s">
        <v>689</v>
      </c>
      <c r="O1360" s="66" t="s">
        <v>690</v>
      </c>
      <c r="P1360" s="66" t="s">
        <v>691</v>
      </c>
      <c r="Q1360" s="66">
        <v>20801070201</v>
      </c>
      <c r="R1360" s="66" t="s">
        <v>692</v>
      </c>
      <c r="S1360" s="66" t="s">
        <v>251</v>
      </c>
      <c r="T1360" s="66">
        <v>0.48</v>
      </c>
      <c r="U1360" s="66" t="s">
        <v>45</v>
      </c>
      <c r="V1360" s="66">
        <v>1</v>
      </c>
      <c r="W1360" s="66" t="s">
        <v>733</v>
      </c>
    </row>
    <row r="1361" spans="1:23" x14ac:dyDescent="0.25">
      <c r="A1361" s="66" t="s">
        <v>2493</v>
      </c>
      <c r="B1361" s="66" t="s">
        <v>2494</v>
      </c>
      <c r="C1361" s="66">
        <v>5671</v>
      </c>
      <c r="D1361" s="66">
        <v>43345141</v>
      </c>
      <c r="E1361" s="66">
        <v>1804</v>
      </c>
      <c r="F1361" s="67">
        <v>43146.413751157401</v>
      </c>
      <c r="G1361" s="66" t="s">
        <v>831</v>
      </c>
      <c r="H1361" s="66" t="s">
        <v>832</v>
      </c>
      <c r="I1361" s="66">
        <v>759</v>
      </c>
      <c r="J1361" s="66" t="s">
        <v>833</v>
      </c>
      <c r="K1361" s="66">
        <v>2016</v>
      </c>
      <c r="L1361" s="66" t="s">
        <v>2494</v>
      </c>
      <c r="M1361" s="66">
        <v>3313189</v>
      </c>
      <c r="N1361" s="66" t="s">
        <v>689</v>
      </c>
      <c r="O1361" s="66" t="s">
        <v>708</v>
      </c>
      <c r="P1361" s="66" t="s">
        <v>691</v>
      </c>
      <c r="Q1361" s="66">
        <v>20801040202</v>
      </c>
      <c r="R1361" s="66" t="s">
        <v>692</v>
      </c>
      <c r="S1361" s="66" t="s">
        <v>468</v>
      </c>
      <c r="T1361" s="66">
        <v>0.77</v>
      </c>
      <c r="U1361" s="66" t="s">
        <v>9</v>
      </c>
      <c r="V1361" s="66">
        <v>1</v>
      </c>
      <c r="W1361" s="66" t="s">
        <v>733</v>
      </c>
    </row>
    <row r="1362" spans="1:23" x14ac:dyDescent="0.25">
      <c r="A1362" s="66" t="s">
        <v>2493</v>
      </c>
      <c r="B1362" s="66" t="s">
        <v>2494</v>
      </c>
      <c r="C1362" s="66">
        <v>9903</v>
      </c>
      <c r="D1362" s="66">
        <v>43345966</v>
      </c>
      <c r="E1362" s="66">
        <v>1804</v>
      </c>
      <c r="F1362" s="67">
        <v>43146.413751157401</v>
      </c>
      <c r="G1362" s="66" t="s">
        <v>831</v>
      </c>
      <c r="H1362" s="66" t="s">
        <v>832</v>
      </c>
      <c r="I1362" s="66">
        <v>759</v>
      </c>
      <c r="J1362" s="66" t="s">
        <v>833</v>
      </c>
      <c r="K1362" s="66">
        <v>2016</v>
      </c>
      <c r="L1362" s="66" t="s">
        <v>2494</v>
      </c>
      <c r="M1362" s="66">
        <v>3313189</v>
      </c>
      <c r="N1362" s="66" t="s">
        <v>689</v>
      </c>
      <c r="O1362" s="66" t="s">
        <v>708</v>
      </c>
      <c r="P1362" s="66" t="s">
        <v>691</v>
      </c>
      <c r="Q1362" s="66">
        <v>20801040202</v>
      </c>
      <c r="R1362" s="66" t="s">
        <v>692</v>
      </c>
      <c r="S1362" s="66" t="s">
        <v>251</v>
      </c>
      <c r="T1362" s="66">
        <v>0.09</v>
      </c>
      <c r="U1362" s="66" t="s">
        <v>45</v>
      </c>
      <c r="V1362" s="66">
        <v>1</v>
      </c>
      <c r="W1362" s="66" t="s">
        <v>733</v>
      </c>
    </row>
    <row r="1363" spans="1:23" x14ac:dyDescent="0.25">
      <c r="A1363" s="66" t="s">
        <v>2493</v>
      </c>
      <c r="B1363" s="66" t="s">
        <v>2494</v>
      </c>
      <c r="C1363" s="66">
        <v>31173</v>
      </c>
      <c r="D1363" s="66">
        <v>43351261</v>
      </c>
      <c r="E1363" s="66">
        <v>1804</v>
      </c>
      <c r="F1363" s="67">
        <v>43146.413751157401</v>
      </c>
      <c r="G1363" s="66" t="s">
        <v>831</v>
      </c>
      <c r="H1363" s="66" t="s">
        <v>832</v>
      </c>
      <c r="I1363" s="66">
        <v>759</v>
      </c>
      <c r="J1363" s="66" t="s">
        <v>833</v>
      </c>
      <c r="K1363" s="66">
        <v>2016</v>
      </c>
      <c r="L1363" s="66" t="s">
        <v>2494</v>
      </c>
      <c r="M1363" s="66">
        <v>3313189</v>
      </c>
      <c r="N1363" s="66" t="s">
        <v>689</v>
      </c>
      <c r="O1363" s="66" t="s">
        <v>708</v>
      </c>
      <c r="P1363" s="66" t="s">
        <v>691</v>
      </c>
      <c r="Q1363" s="66">
        <v>20801040202</v>
      </c>
      <c r="R1363" s="66" t="s">
        <v>692</v>
      </c>
      <c r="S1363" s="66" t="s">
        <v>252</v>
      </c>
      <c r="T1363" s="66">
        <v>1.84</v>
      </c>
      <c r="U1363" s="66" t="s">
        <v>9</v>
      </c>
      <c r="V1363" s="66">
        <v>1</v>
      </c>
      <c r="W1363" s="66" t="s">
        <v>733</v>
      </c>
    </row>
    <row r="1364" spans="1:23" x14ac:dyDescent="0.25">
      <c r="A1364" s="66" t="s">
        <v>2495</v>
      </c>
      <c r="B1364" s="66" t="s">
        <v>2496</v>
      </c>
      <c r="C1364" s="66">
        <v>7420</v>
      </c>
      <c r="D1364" s="66">
        <v>43345424</v>
      </c>
      <c r="E1364" s="66">
        <v>1804</v>
      </c>
      <c r="F1364" s="67">
        <v>43146.413751157401</v>
      </c>
      <c r="G1364" s="66" t="s">
        <v>831</v>
      </c>
      <c r="H1364" s="66" t="s">
        <v>832</v>
      </c>
      <c r="I1364" s="66">
        <v>759</v>
      </c>
      <c r="J1364" s="66" t="s">
        <v>833</v>
      </c>
      <c r="K1364" s="66">
        <v>2016</v>
      </c>
      <c r="L1364" s="66" t="s">
        <v>2496</v>
      </c>
      <c r="M1364" s="66">
        <v>3313188</v>
      </c>
      <c r="N1364" s="66" t="s">
        <v>689</v>
      </c>
      <c r="O1364" s="66" t="s">
        <v>708</v>
      </c>
      <c r="P1364" s="66" t="s">
        <v>691</v>
      </c>
      <c r="Q1364" s="66">
        <v>20801040202</v>
      </c>
      <c r="R1364" s="66" t="s">
        <v>692</v>
      </c>
      <c r="S1364" s="66" t="s">
        <v>252</v>
      </c>
      <c r="T1364" s="66">
        <v>1.75</v>
      </c>
      <c r="U1364" s="66" t="s">
        <v>9</v>
      </c>
      <c r="V1364" s="66">
        <v>1</v>
      </c>
      <c r="W1364" s="66" t="s">
        <v>733</v>
      </c>
    </row>
    <row r="1365" spans="1:23" x14ac:dyDescent="0.25">
      <c r="A1365" s="66" t="s">
        <v>2495</v>
      </c>
      <c r="B1365" s="66" t="s">
        <v>2496</v>
      </c>
      <c r="C1365" s="66">
        <v>7421</v>
      </c>
      <c r="D1365" s="66">
        <v>43345425</v>
      </c>
      <c r="E1365" s="66">
        <v>1804</v>
      </c>
      <c r="F1365" s="67">
        <v>43146.413751157401</v>
      </c>
      <c r="G1365" s="66" t="s">
        <v>831</v>
      </c>
      <c r="H1365" s="66" t="s">
        <v>832</v>
      </c>
      <c r="I1365" s="66">
        <v>759</v>
      </c>
      <c r="J1365" s="66" t="s">
        <v>833</v>
      </c>
      <c r="K1365" s="66">
        <v>2016</v>
      </c>
      <c r="L1365" s="66" t="s">
        <v>2496</v>
      </c>
      <c r="M1365" s="66">
        <v>3313188</v>
      </c>
      <c r="N1365" s="66" t="s">
        <v>689</v>
      </c>
      <c r="O1365" s="66" t="s">
        <v>708</v>
      </c>
      <c r="P1365" s="66" t="s">
        <v>691</v>
      </c>
      <c r="Q1365" s="66">
        <v>20801040202</v>
      </c>
      <c r="R1365" s="66" t="s">
        <v>692</v>
      </c>
      <c r="S1365" s="66" t="s">
        <v>251</v>
      </c>
      <c r="T1365" s="66">
        <v>0.05</v>
      </c>
      <c r="U1365" s="66" t="s">
        <v>45</v>
      </c>
      <c r="V1365" s="66">
        <v>1</v>
      </c>
      <c r="W1365" s="66" t="s">
        <v>733</v>
      </c>
    </row>
    <row r="1366" spans="1:23" x14ac:dyDescent="0.25">
      <c r="A1366" s="66" t="s">
        <v>2495</v>
      </c>
      <c r="B1366" s="66" t="s">
        <v>2496</v>
      </c>
      <c r="C1366" s="66">
        <v>27764</v>
      </c>
      <c r="D1366" s="66">
        <v>43351260</v>
      </c>
      <c r="E1366" s="66">
        <v>1804</v>
      </c>
      <c r="F1366" s="67">
        <v>43146.413751157401</v>
      </c>
      <c r="G1366" s="66" t="s">
        <v>831</v>
      </c>
      <c r="H1366" s="66" t="s">
        <v>832</v>
      </c>
      <c r="I1366" s="66">
        <v>759</v>
      </c>
      <c r="J1366" s="66" t="s">
        <v>833</v>
      </c>
      <c r="K1366" s="66">
        <v>2016</v>
      </c>
      <c r="L1366" s="66" t="s">
        <v>2496</v>
      </c>
      <c r="M1366" s="66">
        <v>3313188</v>
      </c>
      <c r="N1366" s="66" t="s">
        <v>689</v>
      </c>
      <c r="O1366" s="66" t="s">
        <v>708</v>
      </c>
      <c r="P1366" s="66" t="s">
        <v>691</v>
      </c>
      <c r="Q1366" s="66">
        <v>20801040202</v>
      </c>
      <c r="R1366" s="66" t="s">
        <v>692</v>
      </c>
      <c r="S1366" s="66" t="s">
        <v>468</v>
      </c>
      <c r="T1366" s="66">
        <v>0.43</v>
      </c>
      <c r="U1366" s="66" t="s">
        <v>9</v>
      </c>
      <c r="V1366" s="66">
        <v>1</v>
      </c>
      <c r="W1366" s="66" t="s">
        <v>733</v>
      </c>
    </row>
    <row r="1367" spans="1:23" x14ac:dyDescent="0.25">
      <c r="A1367" s="66" t="s">
        <v>2497</v>
      </c>
      <c r="B1367" s="66" t="s">
        <v>2498</v>
      </c>
      <c r="C1367" s="66">
        <v>8112</v>
      </c>
      <c r="D1367" s="66">
        <v>43345250</v>
      </c>
      <c r="E1367" s="66">
        <v>1804</v>
      </c>
      <c r="F1367" s="67">
        <v>43146.413751157401</v>
      </c>
      <c r="G1367" s="66" t="s">
        <v>831</v>
      </c>
      <c r="H1367" s="66" t="s">
        <v>832</v>
      </c>
      <c r="I1367" s="66">
        <v>759</v>
      </c>
      <c r="J1367" s="66" t="s">
        <v>833</v>
      </c>
      <c r="K1367" s="66">
        <v>2016</v>
      </c>
      <c r="L1367" s="66" t="s">
        <v>2498</v>
      </c>
      <c r="M1367" s="66">
        <v>3313177</v>
      </c>
      <c r="N1367" s="66" t="s">
        <v>689</v>
      </c>
      <c r="O1367" s="66" t="s">
        <v>708</v>
      </c>
      <c r="P1367" s="66" t="s">
        <v>691</v>
      </c>
      <c r="Q1367" s="66">
        <v>20801040202</v>
      </c>
      <c r="R1367" s="66" t="s">
        <v>692</v>
      </c>
      <c r="S1367" s="66" t="s">
        <v>252</v>
      </c>
      <c r="T1367" s="66">
        <v>1.08</v>
      </c>
      <c r="U1367" s="66" t="s">
        <v>9</v>
      </c>
      <c r="V1367" s="66">
        <v>1</v>
      </c>
      <c r="W1367" s="66" t="s">
        <v>733</v>
      </c>
    </row>
    <row r="1368" spans="1:23" x14ac:dyDescent="0.25">
      <c r="A1368" s="66" t="s">
        <v>2497</v>
      </c>
      <c r="B1368" s="66" t="s">
        <v>2498</v>
      </c>
      <c r="C1368" s="66">
        <v>8276</v>
      </c>
      <c r="D1368" s="66">
        <v>43345422</v>
      </c>
      <c r="E1368" s="66">
        <v>1804</v>
      </c>
      <c r="F1368" s="67">
        <v>43146.413751157401</v>
      </c>
      <c r="G1368" s="66" t="s">
        <v>831</v>
      </c>
      <c r="H1368" s="66" t="s">
        <v>832</v>
      </c>
      <c r="I1368" s="66">
        <v>759</v>
      </c>
      <c r="J1368" s="66" t="s">
        <v>833</v>
      </c>
      <c r="K1368" s="66">
        <v>2016</v>
      </c>
      <c r="L1368" s="66" t="s">
        <v>2498</v>
      </c>
      <c r="M1368" s="66">
        <v>3313177</v>
      </c>
      <c r="N1368" s="66" t="s">
        <v>689</v>
      </c>
      <c r="O1368" s="66" t="s">
        <v>708</v>
      </c>
      <c r="P1368" s="66" t="s">
        <v>691</v>
      </c>
      <c r="Q1368" s="66">
        <v>20801040202</v>
      </c>
      <c r="R1368" s="66" t="s">
        <v>692</v>
      </c>
      <c r="S1368" s="66" t="s">
        <v>468</v>
      </c>
      <c r="T1368" s="66">
        <v>0.46</v>
      </c>
      <c r="U1368" s="66" t="s">
        <v>9</v>
      </c>
      <c r="V1368" s="66">
        <v>1</v>
      </c>
      <c r="W1368" s="66" t="s">
        <v>733</v>
      </c>
    </row>
    <row r="1369" spans="1:23" x14ac:dyDescent="0.25">
      <c r="A1369" s="66" t="s">
        <v>2497</v>
      </c>
      <c r="B1369" s="66" t="s">
        <v>2498</v>
      </c>
      <c r="C1369" s="66">
        <v>47058</v>
      </c>
      <c r="D1369" s="66">
        <v>43411809</v>
      </c>
      <c r="E1369" s="66">
        <v>1804</v>
      </c>
      <c r="F1369" s="67">
        <v>43146.413751157401</v>
      </c>
      <c r="G1369" s="66" t="s">
        <v>831</v>
      </c>
      <c r="H1369" s="66" t="s">
        <v>832</v>
      </c>
      <c r="I1369" s="66">
        <v>759</v>
      </c>
      <c r="J1369" s="66" t="s">
        <v>833</v>
      </c>
      <c r="K1369" s="66">
        <v>2016</v>
      </c>
      <c r="L1369" s="66" t="s">
        <v>2498</v>
      </c>
      <c r="M1369" s="66">
        <v>3313177</v>
      </c>
      <c r="N1369" s="66" t="s">
        <v>689</v>
      </c>
      <c r="O1369" s="66" t="s">
        <v>708</v>
      </c>
      <c r="P1369" s="66" t="s">
        <v>691</v>
      </c>
      <c r="Q1369" s="66">
        <v>20801040202</v>
      </c>
      <c r="R1369" s="66" t="s">
        <v>692</v>
      </c>
      <c r="S1369" s="66" t="s">
        <v>251</v>
      </c>
      <c r="T1369" s="66">
        <v>7.9000000000000008E-3</v>
      </c>
      <c r="U1369" s="66" t="s">
        <v>45</v>
      </c>
      <c r="V1369" s="66">
        <v>1</v>
      </c>
      <c r="W1369" s="66" t="s">
        <v>733</v>
      </c>
    </row>
    <row r="1370" spans="1:23" x14ac:dyDescent="0.25">
      <c r="A1370" s="66" t="s">
        <v>2499</v>
      </c>
      <c r="B1370" s="66" t="s">
        <v>2500</v>
      </c>
      <c r="C1370" s="66">
        <v>6320</v>
      </c>
      <c r="D1370" s="66">
        <v>43345140</v>
      </c>
      <c r="E1370" s="66">
        <v>1804</v>
      </c>
      <c r="F1370" s="67">
        <v>43146.413751157401</v>
      </c>
      <c r="G1370" s="66" t="s">
        <v>831</v>
      </c>
      <c r="H1370" s="66" t="s">
        <v>832</v>
      </c>
      <c r="I1370" s="66">
        <v>759</v>
      </c>
      <c r="J1370" s="66" t="s">
        <v>833</v>
      </c>
      <c r="K1370" s="66">
        <v>2016</v>
      </c>
      <c r="L1370" s="66" t="s">
        <v>2500</v>
      </c>
      <c r="M1370" s="66">
        <v>3313176</v>
      </c>
      <c r="N1370" s="66" t="s">
        <v>689</v>
      </c>
      <c r="O1370" s="66" t="s">
        <v>708</v>
      </c>
      <c r="P1370" s="66" t="s">
        <v>691</v>
      </c>
      <c r="Q1370" s="66">
        <v>20801040202</v>
      </c>
      <c r="R1370" s="66" t="s">
        <v>692</v>
      </c>
      <c r="S1370" s="66" t="s">
        <v>252</v>
      </c>
      <c r="T1370" s="66">
        <v>0.42</v>
      </c>
      <c r="U1370" s="66" t="s">
        <v>9</v>
      </c>
      <c r="V1370" s="66">
        <v>1</v>
      </c>
      <c r="W1370" s="66" t="s">
        <v>733</v>
      </c>
    </row>
    <row r="1371" spans="1:23" x14ac:dyDescent="0.25">
      <c r="A1371" s="66" t="s">
        <v>2499</v>
      </c>
      <c r="B1371" s="66" t="s">
        <v>2500</v>
      </c>
      <c r="C1371" s="66">
        <v>7262</v>
      </c>
      <c r="D1371" s="66">
        <v>43345421</v>
      </c>
      <c r="E1371" s="66">
        <v>1804</v>
      </c>
      <c r="F1371" s="67">
        <v>43146.413751157401</v>
      </c>
      <c r="G1371" s="66" t="s">
        <v>831</v>
      </c>
      <c r="H1371" s="66" t="s">
        <v>832</v>
      </c>
      <c r="I1371" s="66">
        <v>759</v>
      </c>
      <c r="J1371" s="66" t="s">
        <v>833</v>
      </c>
      <c r="K1371" s="66">
        <v>2016</v>
      </c>
      <c r="L1371" s="66" t="s">
        <v>2500</v>
      </c>
      <c r="M1371" s="66">
        <v>3313176</v>
      </c>
      <c r="N1371" s="66" t="s">
        <v>689</v>
      </c>
      <c r="O1371" s="66" t="s">
        <v>708</v>
      </c>
      <c r="P1371" s="66" t="s">
        <v>691</v>
      </c>
      <c r="Q1371" s="66">
        <v>20801040202</v>
      </c>
      <c r="R1371" s="66" t="s">
        <v>692</v>
      </c>
      <c r="S1371" s="66" t="s">
        <v>251</v>
      </c>
      <c r="T1371" s="66">
        <v>9.7999999999999997E-3</v>
      </c>
      <c r="U1371" s="66" t="s">
        <v>45</v>
      </c>
      <c r="V1371" s="66">
        <v>1</v>
      </c>
      <c r="W1371" s="66" t="s">
        <v>733</v>
      </c>
    </row>
    <row r="1372" spans="1:23" x14ac:dyDescent="0.25">
      <c r="A1372" s="66" t="s">
        <v>2499</v>
      </c>
      <c r="B1372" s="66" t="s">
        <v>2500</v>
      </c>
      <c r="C1372" s="66">
        <v>10430</v>
      </c>
      <c r="D1372" s="66">
        <v>43345963</v>
      </c>
      <c r="E1372" s="66">
        <v>1804</v>
      </c>
      <c r="F1372" s="67">
        <v>43146.413751157401</v>
      </c>
      <c r="G1372" s="66" t="s">
        <v>831</v>
      </c>
      <c r="H1372" s="66" t="s">
        <v>832</v>
      </c>
      <c r="I1372" s="66">
        <v>759</v>
      </c>
      <c r="J1372" s="66" t="s">
        <v>833</v>
      </c>
      <c r="K1372" s="66">
        <v>2016</v>
      </c>
      <c r="L1372" s="66" t="s">
        <v>2500</v>
      </c>
      <c r="M1372" s="66">
        <v>3313176</v>
      </c>
      <c r="N1372" s="66" t="s">
        <v>689</v>
      </c>
      <c r="O1372" s="66" t="s">
        <v>708</v>
      </c>
      <c r="P1372" s="66" t="s">
        <v>691</v>
      </c>
      <c r="Q1372" s="66">
        <v>20801040202</v>
      </c>
      <c r="R1372" s="66" t="s">
        <v>692</v>
      </c>
      <c r="S1372" s="66" t="s">
        <v>468</v>
      </c>
      <c r="T1372" s="66">
        <v>0.18</v>
      </c>
      <c r="U1372" s="66" t="s">
        <v>9</v>
      </c>
      <c r="V1372" s="66">
        <v>1</v>
      </c>
      <c r="W1372" s="66" t="s">
        <v>733</v>
      </c>
    </row>
    <row r="1373" spans="1:23" x14ac:dyDescent="0.25">
      <c r="A1373" s="66" t="s">
        <v>2501</v>
      </c>
      <c r="B1373" s="66" t="s">
        <v>2502</v>
      </c>
      <c r="C1373" s="66">
        <v>5670</v>
      </c>
      <c r="D1373" s="66">
        <v>43345139</v>
      </c>
      <c r="E1373" s="66">
        <v>1804</v>
      </c>
      <c r="F1373" s="67">
        <v>43146.413751157401</v>
      </c>
      <c r="G1373" s="66" t="s">
        <v>831</v>
      </c>
      <c r="H1373" s="66" t="s">
        <v>832</v>
      </c>
      <c r="I1373" s="66">
        <v>759</v>
      </c>
      <c r="J1373" s="66" t="s">
        <v>833</v>
      </c>
      <c r="K1373" s="66">
        <v>2016</v>
      </c>
      <c r="L1373" s="66" t="s">
        <v>2502</v>
      </c>
      <c r="M1373" s="66">
        <v>3313175</v>
      </c>
      <c r="N1373" s="66" t="s">
        <v>689</v>
      </c>
      <c r="O1373" s="66" t="s">
        <v>708</v>
      </c>
      <c r="P1373" s="66" t="s">
        <v>691</v>
      </c>
      <c r="Q1373" s="66">
        <v>20801040202</v>
      </c>
      <c r="R1373" s="66" t="s">
        <v>692</v>
      </c>
      <c r="S1373" s="66" t="s">
        <v>252</v>
      </c>
      <c r="T1373" s="66">
        <v>3.2</v>
      </c>
      <c r="U1373" s="66" t="s">
        <v>9</v>
      </c>
      <c r="V1373" s="66">
        <v>1</v>
      </c>
      <c r="W1373" s="66" t="s">
        <v>733</v>
      </c>
    </row>
    <row r="1374" spans="1:23" x14ac:dyDescent="0.25">
      <c r="A1374" s="66" t="s">
        <v>2501</v>
      </c>
      <c r="B1374" s="66" t="s">
        <v>2502</v>
      </c>
      <c r="C1374" s="66">
        <v>11054</v>
      </c>
      <c r="D1374" s="66">
        <v>43345962</v>
      </c>
      <c r="E1374" s="66">
        <v>1804</v>
      </c>
      <c r="F1374" s="67">
        <v>43146.413751157401</v>
      </c>
      <c r="G1374" s="66" t="s">
        <v>831</v>
      </c>
      <c r="H1374" s="66" t="s">
        <v>832</v>
      </c>
      <c r="I1374" s="66">
        <v>759</v>
      </c>
      <c r="J1374" s="66" t="s">
        <v>833</v>
      </c>
      <c r="K1374" s="66">
        <v>2016</v>
      </c>
      <c r="L1374" s="66" t="s">
        <v>2502</v>
      </c>
      <c r="M1374" s="66">
        <v>3313175</v>
      </c>
      <c r="N1374" s="66" t="s">
        <v>689</v>
      </c>
      <c r="O1374" s="66" t="s">
        <v>708</v>
      </c>
      <c r="P1374" s="66" t="s">
        <v>691</v>
      </c>
      <c r="Q1374" s="66">
        <v>20801040202</v>
      </c>
      <c r="R1374" s="66" t="s">
        <v>692</v>
      </c>
      <c r="S1374" s="66" t="s">
        <v>468</v>
      </c>
      <c r="T1374" s="66">
        <v>0.47</v>
      </c>
      <c r="U1374" s="66" t="s">
        <v>9</v>
      </c>
      <c r="V1374" s="66">
        <v>1</v>
      </c>
      <c r="W1374" s="66" t="s">
        <v>733</v>
      </c>
    </row>
    <row r="1375" spans="1:23" x14ac:dyDescent="0.25">
      <c r="A1375" s="66" t="s">
        <v>2501</v>
      </c>
      <c r="B1375" s="66" t="s">
        <v>2502</v>
      </c>
      <c r="C1375" s="66">
        <v>31172</v>
      </c>
      <c r="D1375" s="66">
        <v>43351258</v>
      </c>
      <c r="E1375" s="66">
        <v>1804</v>
      </c>
      <c r="F1375" s="67">
        <v>43146.413751157401</v>
      </c>
      <c r="G1375" s="66" t="s">
        <v>831</v>
      </c>
      <c r="H1375" s="66" t="s">
        <v>832</v>
      </c>
      <c r="I1375" s="66">
        <v>759</v>
      </c>
      <c r="J1375" s="66" t="s">
        <v>833</v>
      </c>
      <c r="K1375" s="66">
        <v>2016</v>
      </c>
      <c r="L1375" s="66" t="s">
        <v>2502</v>
      </c>
      <c r="M1375" s="66">
        <v>3313175</v>
      </c>
      <c r="N1375" s="66" t="s">
        <v>689</v>
      </c>
      <c r="O1375" s="66" t="s">
        <v>708</v>
      </c>
      <c r="P1375" s="66" t="s">
        <v>691</v>
      </c>
      <c r="Q1375" s="66">
        <v>20801040202</v>
      </c>
      <c r="R1375" s="66" t="s">
        <v>692</v>
      </c>
      <c r="S1375" s="66" t="s">
        <v>251</v>
      </c>
      <c r="T1375" s="66">
        <v>7.9000000000000008E-3</v>
      </c>
      <c r="U1375" s="66" t="s">
        <v>45</v>
      </c>
      <c r="V1375" s="66">
        <v>1</v>
      </c>
      <c r="W1375" s="66" t="s">
        <v>733</v>
      </c>
    </row>
    <row r="1376" spans="1:23" x14ac:dyDescent="0.25">
      <c r="A1376" s="66" t="s">
        <v>2503</v>
      </c>
      <c r="B1376" s="66" t="s">
        <v>2504</v>
      </c>
      <c r="C1376" s="66">
        <v>23517</v>
      </c>
      <c r="D1376" s="66">
        <v>43347973</v>
      </c>
      <c r="E1376" s="66">
        <v>1804</v>
      </c>
      <c r="F1376" s="67">
        <v>43146.413751157401</v>
      </c>
      <c r="G1376" s="66" t="s">
        <v>831</v>
      </c>
      <c r="H1376" s="66" t="s">
        <v>832</v>
      </c>
      <c r="I1376" s="66">
        <v>759</v>
      </c>
      <c r="J1376" s="66" t="s">
        <v>833</v>
      </c>
      <c r="K1376" s="66">
        <v>2016</v>
      </c>
      <c r="L1376" s="66" t="s">
        <v>2504</v>
      </c>
      <c r="M1376" s="66">
        <v>3313185</v>
      </c>
      <c r="N1376" s="66" t="s">
        <v>689</v>
      </c>
      <c r="O1376" s="66" t="s">
        <v>909</v>
      </c>
      <c r="P1376" s="66" t="s">
        <v>691</v>
      </c>
      <c r="Q1376" s="66">
        <v>20802060201</v>
      </c>
      <c r="R1376" s="66" t="s">
        <v>692</v>
      </c>
      <c r="S1376" s="66" t="s">
        <v>910</v>
      </c>
      <c r="T1376" s="66">
        <v>0.28270000000000001</v>
      </c>
      <c r="U1376" s="66" t="s">
        <v>9</v>
      </c>
      <c r="V1376" s="66">
        <v>1</v>
      </c>
      <c r="W1376" s="66" t="s">
        <v>733</v>
      </c>
    </row>
    <row r="1377" spans="1:23" x14ac:dyDescent="0.25">
      <c r="A1377" s="66" t="s">
        <v>2505</v>
      </c>
      <c r="B1377" s="66" t="s">
        <v>2506</v>
      </c>
      <c r="C1377" s="66">
        <v>10642</v>
      </c>
      <c r="D1377" s="66">
        <v>43345965</v>
      </c>
      <c r="E1377" s="66">
        <v>1804</v>
      </c>
      <c r="F1377" s="67">
        <v>43146.413751157401</v>
      </c>
      <c r="G1377" s="66" t="s">
        <v>831</v>
      </c>
      <c r="H1377" s="66" t="s">
        <v>832</v>
      </c>
      <c r="I1377" s="66">
        <v>759</v>
      </c>
      <c r="J1377" s="66" t="s">
        <v>833</v>
      </c>
      <c r="K1377" s="66">
        <v>2016</v>
      </c>
      <c r="L1377" s="66" t="s">
        <v>2506</v>
      </c>
      <c r="M1377" s="66">
        <v>3313184</v>
      </c>
      <c r="N1377" s="66" t="s">
        <v>689</v>
      </c>
      <c r="O1377" s="66" t="s">
        <v>909</v>
      </c>
      <c r="P1377" s="66" t="s">
        <v>691</v>
      </c>
      <c r="Q1377" s="66">
        <v>20802060201</v>
      </c>
      <c r="R1377" s="66" t="s">
        <v>692</v>
      </c>
      <c r="S1377" s="66" t="s">
        <v>910</v>
      </c>
      <c r="T1377" s="66">
        <v>0.12659999999999999</v>
      </c>
      <c r="U1377" s="66" t="s">
        <v>9</v>
      </c>
      <c r="V1377" s="66">
        <v>1</v>
      </c>
      <c r="W1377" s="66" t="s">
        <v>733</v>
      </c>
    </row>
    <row r="1378" spans="1:23" x14ac:dyDescent="0.25">
      <c r="A1378" s="66" t="s">
        <v>2507</v>
      </c>
      <c r="B1378" s="66" t="s">
        <v>2508</v>
      </c>
      <c r="C1378" s="66">
        <v>30530</v>
      </c>
      <c r="D1378" s="66">
        <v>43351259</v>
      </c>
      <c r="E1378" s="66">
        <v>1804</v>
      </c>
      <c r="F1378" s="67">
        <v>43146.413751157401</v>
      </c>
      <c r="G1378" s="66" t="s">
        <v>831</v>
      </c>
      <c r="H1378" s="66" t="s">
        <v>832</v>
      </c>
      <c r="I1378" s="66">
        <v>759</v>
      </c>
      <c r="J1378" s="66" t="s">
        <v>833</v>
      </c>
      <c r="K1378" s="66">
        <v>2016</v>
      </c>
      <c r="L1378" s="66" t="s">
        <v>2508</v>
      </c>
      <c r="M1378" s="66">
        <v>3313183</v>
      </c>
      <c r="N1378" s="66" t="s">
        <v>689</v>
      </c>
      <c r="O1378" s="66" t="s">
        <v>909</v>
      </c>
      <c r="P1378" s="66" t="s">
        <v>691</v>
      </c>
      <c r="Q1378" s="66">
        <v>20802060201</v>
      </c>
      <c r="R1378" s="66" t="s">
        <v>692</v>
      </c>
      <c r="S1378" s="66" t="s">
        <v>910</v>
      </c>
      <c r="T1378" s="66">
        <v>0.16250000000000001</v>
      </c>
      <c r="U1378" s="66" t="s">
        <v>9</v>
      </c>
      <c r="V1378" s="66">
        <v>1</v>
      </c>
      <c r="W1378" s="66" t="s">
        <v>733</v>
      </c>
    </row>
    <row r="1379" spans="1:23" x14ac:dyDescent="0.25">
      <c r="A1379" s="66" t="s">
        <v>2509</v>
      </c>
      <c r="B1379" s="66" t="s">
        <v>2510</v>
      </c>
      <c r="C1379" s="66">
        <v>20441</v>
      </c>
      <c r="D1379" s="66">
        <v>43347725</v>
      </c>
      <c r="E1379" s="66">
        <v>1804</v>
      </c>
      <c r="F1379" s="67">
        <v>43146.413751157401</v>
      </c>
      <c r="G1379" s="66" t="s">
        <v>831</v>
      </c>
      <c r="H1379" s="66" t="s">
        <v>832</v>
      </c>
      <c r="I1379" s="66">
        <v>759</v>
      </c>
      <c r="J1379" s="66" t="s">
        <v>833</v>
      </c>
      <c r="K1379" s="66">
        <v>2016</v>
      </c>
      <c r="L1379" s="66" t="s">
        <v>2510</v>
      </c>
      <c r="M1379" s="66">
        <v>3313182</v>
      </c>
      <c r="N1379" s="66" t="s">
        <v>689</v>
      </c>
      <c r="O1379" s="66" t="s">
        <v>909</v>
      </c>
      <c r="P1379" s="66" t="s">
        <v>691</v>
      </c>
      <c r="Q1379" s="66">
        <v>20802060201</v>
      </c>
      <c r="R1379" s="66" t="s">
        <v>692</v>
      </c>
      <c r="S1379" s="66" t="s">
        <v>910</v>
      </c>
      <c r="T1379" s="66">
        <v>0.1862</v>
      </c>
      <c r="U1379" s="66" t="s">
        <v>9</v>
      </c>
      <c r="V1379" s="66">
        <v>1</v>
      </c>
      <c r="W1379" s="66" t="s">
        <v>733</v>
      </c>
    </row>
    <row r="1380" spans="1:23" x14ac:dyDescent="0.25">
      <c r="A1380" s="66" t="s">
        <v>2511</v>
      </c>
      <c r="B1380" s="66" t="s">
        <v>2512</v>
      </c>
      <c r="C1380" s="66">
        <v>52126</v>
      </c>
      <c r="D1380" s="66">
        <v>43411810</v>
      </c>
      <c r="E1380" s="66">
        <v>1804</v>
      </c>
      <c r="F1380" s="67">
        <v>43146.413751157401</v>
      </c>
      <c r="G1380" s="66" t="s">
        <v>831</v>
      </c>
      <c r="H1380" s="66" t="s">
        <v>832</v>
      </c>
      <c r="I1380" s="66">
        <v>759</v>
      </c>
      <c r="J1380" s="66" t="s">
        <v>833</v>
      </c>
      <c r="K1380" s="66">
        <v>2016</v>
      </c>
      <c r="L1380" s="66" t="s">
        <v>2512</v>
      </c>
      <c r="M1380" s="66">
        <v>3313181</v>
      </c>
      <c r="N1380" s="66" t="s">
        <v>689</v>
      </c>
      <c r="O1380" s="66" t="s">
        <v>909</v>
      </c>
      <c r="P1380" s="66" t="s">
        <v>691</v>
      </c>
      <c r="Q1380" s="66">
        <v>20802060201</v>
      </c>
      <c r="R1380" s="66" t="s">
        <v>692</v>
      </c>
      <c r="S1380" s="66" t="s">
        <v>910</v>
      </c>
      <c r="T1380" s="66">
        <v>1.1214</v>
      </c>
      <c r="U1380" s="66" t="s">
        <v>9</v>
      </c>
      <c r="V1380" s="66">
        <v>1</v>
      </c>
      <c r="W1380" s="66" t="s">
        <v>733</v>
      </c>
    </row>
    <row r="1381" spans="1:23" x14ac:dyDescent="0.25">
      <c r="A1381" s="66" t="s">
        <v>2513</v>
      </c>
      <c r="B1381" s="66" t="s">
        <v>2514</v>
      </c>
      <c r="C1381" s="66">
        <v>9522</v>
      </c>
      <c r="D1381" s="66">
        <v>43345964</v>
      </c>
      <c r="E1381" s="66">
        <v>1804</v>
      </c>
      <c r="F1381" s="67">
        <v>43146.413751157401</v>
      </c>
      <c r="G1381" s="66" t="s">
        <v>831</v>
      </c>
      <c r="H1381" s="66" t="s">
        <v>832</v>
      </c>
      <c r="I1381" s="66">
        <v>759</v>
      </c>
      <c r="J1381" s="66" t="s">
        <v>833</v>
      </c>
      <c r="K1381" s="66">
        <v>2016</v>
      </c>
      <c r="L1381" s="66" t="s">
        <v>2514</v>
      </c>
      <c r="M1381" s="66">
        <v>3313179</v>
      </c>
      <c r="N1381" s="66" t="s">
        <v>689</v>
      </c>
      <c r="O1381" s="66" t="s">
        <v>909</v>
      </c>
      <c r="P1381" s="66" t="s">
        <v>691</v>
      </c>
      <c r="Q1381" s="66">
        <v>20802060201</v>
      </c>
      <c r="R1381" s="66" t="s">
        <v>692</v>
      </c>
      <c r="S1381" s="66" t="s">
        <v>910</v>
      </c>
      <c r="T1381" s="66">
        <v>0.2722</v>
      </c>
      <c r="U1381" s="66" t="s">
        <v>9</v>
      </c>
      <c r="V1381" s="66">
        <v>1</v>
      </c>
      <c r="W1381" s="66" t="s">
        <v>733</v>
      </c>
    </row>
    <row r="1382" spans="1:23" x14ac:dyDescent="0.25">
      <c r="A1382" s="66" t="s">
        <v>2515</v>
      </c>
      <c r="B1382" s="66" t="s">
        <v>2516</v>
      </c>
      <c r="C1382" s="66">
        <v>6434</v>
      </c>
      <c r="D1382" s="66">
        <v>43345420</v>
      </c>
      <c r="E1382" s="66">
        <v>1804</v>
      </c>
      <c r="F1382" s="67">
        <v>43146.413751157401</v>
      </c>
      <c r="G1382" s="66" t="s">
        <v>831</v>
      </c>
      <c r="H1382" s="66" t="s">
        <v>832</v>
      </c>
      <c r="I1382" s="66">
        <v>759</v>
      </c>
      <c r="J1382" s="66" t="s">
        <v>833</v>
      </c>
      <c r="K1382" s="66">
        <v>2016</v>
      </c>
      <c r="L1382" s="66" t="s">
        <v>2516</v>
      </c>
      <c r="M1382" s="66">
        <v>3313174</v>
      </c>
      <c r="N1382" s="66" t="s">
        <v>689</v>
      </c>
      <c r="O1382" s="66" t="s">
        <v>708</v>
      </c>
      <c r="P1382" s="66" t="s">
        <v>691</v>
      </c>
      <c r="Q1382" s="66">
        <v>20802060201</v>
      </c>
      <c r="R1382" s="66" t="s">
        <v>692</v>
      </c>
      <c r="S1382" s="66" t="s">
        <v>251</v>
      </c>
      <c r="T1382" s="66">
        <v>6.8000000000000005E-2</v>
      </c>
      <c r="U1382" s="66" t="s">
        <v>45</v>
      </c>
      <c r="V1382" s="66">
        <v>1</v>
      </c>
      <c r="W1382" s="66" t="s">
        <v>733</v>
      </c>
    </row>
    <row r="1383" spans="1:23" x14ac:dyDescent="0.25">
      <c r="A1383" s="66" t="s">
        <v>2515</v>
      </c>
      <c r="B1383" s="66" t="s">
        <v>2516</v>
      </c>
      <c r="C1383" s="66">
        <v>28286</v>
      </c>
      <c r="D1383" s="66">
        <v>43351257</v>
      </c>
      <c r="E1383" s="66">
        <v>1804</v>
      </c>
      <c r="F1383" s="67">
        <v>43146.413751157401</v>
      </c>
      <c r="G1383" s="66" t="s">
        <v>831</v>
      </c>
      <c r="H1383" s="66" t="s">
        <v>832</v>
      </c>
      <c r="I1383" s="66">
        <v>759</v>
      </c>
      <c r="J1383" s="66" t="s">
        <v>833</v>
      </c>
      <c r="K1383" s="66">
        <v>2016</v>
      </c>
      <c r="L1383" s="66" t="s">
        <v>2516</v>
      </c>
      <c r="M1383" s="66">
        <v>3313174</v>
      </c>
      <c r="N1383" s="66" t="s">
        <v>689</v>
      </c>
      <c r="O1383" s="66" t="s">
        <v>708</v>
      </c>
      <c r="P1383" s="66" t="s">
        <v>691</v>
      </c>
      <c r="Q1383" s="66">
        <v>20802060201</v>
      </c>
      <c r="R1383" s="66" t="s">
        <v>692</v>
      </c>
      <c r="S1383" s="66" t="s">
        <v>468</v>
      </c>
      <c r="T1383" s="66">
        <v>0.13930000000000001</v>
      </c>
      <c r="U1383" s="66" t="s">
        <v>9</v>
      </c>
      <c r="V1383" s="66">
        <v>1</v>
      </c>
      <c r="W1383" s="66" t="s">
        <v>733</v>
      </c>
    </row>
    <row r="1384" spans="1:23" x14ac:dyDescent="0.25">
      <c r="A1384" s="66" t="s">
        <v>2515</v>
      </c>
      <c r="B1384" s="66" t="s">
        <v>2516</v>
      </c>
      <c r="C1384" s="66">
        <v>49185</v>
      </c>
      <c r="D1384" s="66">
        <v>43411808</v>
      </c>
      <c r="E1384" s="66">
        <v>1804</v>
      </c>
      <c r="F1384" s="67">
        <v>43146.413751157401</v>
      </c>
      <c r="G1384" s="66" t="s">
        <v>831</v>
      </c>
      <c r="H1384" s="66" t="s">
        <v>832</v>
      </c>
      <c r="I1384" s="66">
        <v>759</v>
      </c>
      <c r="J1384" s="66" t="s">
        <v>833</v>
      </c>
      <c r="K1384" s="66">
        <v>2016</v>
      </c>
      <c r="L1384" s="66" t="s">
        <v>2516</v>
      </c>
      <c r="M1384" s="66">
        <v>3313174</v>
      </c>
      <c r="N1384" s="66" t="s">
        <v>689</v>
      </c>
      <c r="O1384" s="66" t="s">
        <v>708</v>
      </c>
      <c r="P1384" s="66" t="s">
        <v>691</v>
      </c>
      <c r="Q1384" s="66">
        <v>20802060201</v>
      </c>
      <c r="R1384" s="66" t="s">
        <v>692</v>
      </c>
      <c r="S1384" s="66" t="s">
        <v>252</v>
      </c>
      <c r="T1384" s="66">
        <v>1</v>
      </c>
      <c r="U1384" s="66" t="s">
        <v>9</v>
      </c>
      <c r="V1384" s="66">
        <v>1</v>
      </c>
      <c r="W1384" s="66" t="s">
        <v>733</v>
      </c>
    </row>
    <row r="1385" spans="1:23" x14ac:dyDescent="0.25">
      <c r="A1385" s="66" t="s">
        <v>2517</v>
      </c>
      <c r="B1385" s="66" t="s">
        <v>2518</v>
      </c>
      <c r="C1385" s="66">
        <v>7126</v>
      </c>
      <c r="D1385" s="66">
        <v>43345099</v>
      </c>
      <c r="E1385" s="66">
        <v>1804</v>
      </c>
      <c r="F1385" s="67">
        <v>43146.413751157401</v>
      </c>
      <c r="G1385" s="66" t="s">
        <v>831</v>
      </c>
      <c r="H1385" s="66" t="s">
        <v>832</v>
      </c>
      <c r="I1385" s="66">
        <v>759</v>
      </c>
      <c r="J1385" s="66" t="s">
        <v>833</v>
      </c>
      <c r="K1385" s="66">
        <v>2016</v>
      </c>
      <c r="L1385" s="66" t="s">
        <v>2518</v>
      </c>
      <c r="M1385" s="66">
        <v>3313173</v>
      </c>
      <c r="N1385" s="66" t="s">
        <v>689</v>
      </c>
      <c r="O1385" s="66" t="s">
        <v>708</v>
      </c>
      <c r="P1385" s="66" t="s">
        <v>691</v>
      </c>
      <c r="Q1385" s="66">
        <v>20802060201</v>
      </c>
      <c r="R1385" s="66" t="s">
        <v>692</v>
      </c>
      <c r="S1385" s="66" t="s">
        <v>251</v>
      </c>
      <c r="T1385" s="66">
        <v>5.1700000000000003E-2</v>
      </c>
      <c r="U1385" s="66" t="s">
        <v>45</v>
      </c>
      <c r="V1385" s="66">
        <v>1</v>
      </c>
      <c r="W1385" s="66" t="s">
        <v>733</v>
      </c>
    </row>
    <row r="1386" spans="1:23" x14ac:dyDescent="0.25">
      <c r="A1386" s="66" t="s">
        <v>2517</v>
      </c>
      <c r="B1386" s="66" t="s">
        <v>2518</v>
      </c>
      <c r="C1386" s="66">
        <v>7193</v>
      </c>
      <c r="D1386" s="66">
        <v>43345137</v>
      </c>
      <c r="E1386" s="66">
        <v>1804</v>
      </c>
      <c r="F1386" s="67">
        <v>43146.413751157401</v>
      </c>
      <c r="G1386" s="66" t="s">
        <v>831</v>
      </c>
      <c r="H1386" s="66" t="s">
        <v>832</v>
      </c>
      <c r="I1386" s="66">
        <v>759</v>
      </c>
      <c r="J1386" s="66" t="s">
        <v>833</v>
      </c>
      <c r="K1386" s="66">
        <v>2016</v>
      </c>
      <c r="L1386" s="66" t="s">
        <v>2518</v>
      </c>
      <c r="M1386" s="66">
        <v>3313173</v>
      </c>
      <c r="N1386" s="66" t="s">
        <v>689</v>
      </c>
      <c r="O1386" s="66" t="s">
        <v>708</v>
      </c>
      <c r="P1386" s="66" t="s">
        <v>691</v>
      </c>
      <c r="Q1386" s="66">
        <v>20802060201</v>
      </c>
      <c r="R1386" s="66" t="s">
        <v>692</v>
      </c>
      <c r="S1386" s="66" t="s">
        <v>468</v>
      </c>
      <c r="T1386" s="66">
        <v>0.10580000000000001</v>
      </c>
      <c r="U1386" s="66" t="s">
        <v>9</v>
      </c>
      <c r="V1386" s="66">
        <v>1</v>
      </c>
      <c r="W1386" s="66" t="s">
        <v>733</v>
      </c>
    </row>
    <row r="1387" spans="1:23" x14ac:dyDescent="0.25">
      <c r="A1387" s="66" t="s">
        <v>2517</v>
      </c>
      <c r="B1387" s="66" t="s">
        <v>2518</v>
      </c>
      <c r="C1387" s="66">
        <v>7194</v>
      </c>
      <c r="D1387" s="66">
        <v>43345138</v>
      </c>
      <c r="E1387" s="66">
        <v>1804</v>
      </c>
      <c r="F1387" s="67">
        <v>43146.413751157401</v>
      </c>
      <c r="G1387" s="66" t="s">
        <v>831</v>
      </c>
      <c r="H1387" s="66" t="s">
        <v>832</v>
      </c>
      <c r="I1387" s="66">
        <v>759</v>
      </c>
      <c r="J1387" s="66" t="s">
        <v>833</v>
      </c>
      <c r="K1387" s="66">
        <v>2016</v>
      </c>
      <c r="L1387" s="66" t="s">
        <v>2518</v>
      </c>
      <c r="M1387" s="66">
        <v>3313173</v>
      </c>
      <c r="N1387" s="66" t="s">
        <v>689</v>
      </c>
      <c r="O1387" s="66" t="s">
        <v>708</v>
      </c>
      <c r="P1387" s="66" t="s">
        <v>691</v>
      </c>
      <c r="Q1387" s="66">
        <v>20802060201</v>
      </c>
      <c r="R1387" s="66" t="s">
        <v>692</v>
      </c>
      <c r="S1387" s="66" t="s">
        <v>252</v>
      </c>
      <c r="T1387" s="66">
        <v>1</v>
      </c>
      <c r="U1387" s="66" t="s">
        <v>9</v>
      </c>
      <c r="V1387" s="66">
        <v>1</v>
      </c>
      <c r="W1387" s="66" t="s">
        <v>733</v>
      </c>
    </row>
    <row r="1388" spans="1:23" x14ac:dyDescent="0.25">
      <c r="A1388" s="66" t="s">
        <v>2519</v>
      </c>
      <c r="B1388" s="66" t="s">
        <v>2520</v>
      </c>
      <c r="C1388" s="66">
        <v>5788</v>
      </c>
      <c r="D1388" s="66">
        <v>43345136</v>
      </c>
      <c r="E1388" s="66">
        <v>1804</v>
      </c>
      <c r="F1388" s="67">
        <v>43146.413751157401</v>
      </c>
      <c r="G1388" s="66" t="s">
        <v>831</v>
      </c>
      <c r="H1388" s="66" t="s">
        <v>832</v>
      </c>
      <c r="I1388" s="66">
        <v>759</v>
      </c>
      <c r="J1388" s="66" t="s">
        <v>833</v>
      </c>
      <c r="K1388" s="66">
        <v>2016</v>
      </c>
      <c r="L1388" s="66" t="s">
        <v>2520</v>
      </c>
      <c r="M1388" s="66">
        <v>3313172</v>
      </c>
      <c r="N1388" s="66" t="s">
        <v>689</v>
      </c>
      <c r="O1388" s="66" t="s">
        <v>708</v>
      </c>
      <c r="P1388" s="66" t="s">
        <v>691</v>
      </c>
      <c r="Q1388" s="66">
        <v>20802060201</v>
      </c>
      <c r="R1388" s="66" t="s">
        <v>692</v>
      </c>
      <c r="S1388" s="66" t="s">
        <v>251</v>
      </c>
      <c r="T1388" s="66">
        <v>6.0900000000000003E-2</v>
      </c>
      <c r="U1388" s="66" t="s">
        <v>45</v>
      </c>
      <c r="V1388" s="66">
        <v>1</v>
      </c>
      <c r="W1388" s="66" t="s">
        <v>733</v>
      </c>
    </row>
    <row r="1389" spans="1:23" x14ac:dyDescent="0.25">
      <c r="A1389" s="66" t="s">
        <v>2519</v>
      </c>
      <c r="B1389" s="66" t="s">
        <v>2520</v>
      </c>
      <c r="C1389" s="66">
        <v>6432</v>
      </c>
      <c r="D1389" s="66">
        <v>43345418</v>
      </c>
      <c r="E1389" s="66">
        <v>1804</v>
      </c>
      <c r="F1389" s="67">
        <v>43146.413751157401</v>
      </c>
      <c r="G1389" s="66" t="s">
        <v>831</v>
      </c>
      <c r="H1389" s="66" t="s">
        <v>832</v>
      </c>
      <c r="I1389" s="66">
        <v>759</v>
      </c>
      <c r="J1389" s="66" t="s">
        <v>833</v>
      </c>
      <c r="K1389" s="66">
        <v>2016</v>
      </c>
      <c r="L1389" s="66" t="s">
        <v>2520</v>
      </c>
      <c r="M1389" s="66">
        <v>3313172</v>
      </c>
      <c r="N1389" s="66" t="s">
        <v>689</v>
      </c>
      <c r="O1389" s="66" t="s">
        <v>708</v>
      </c>
      <c r="P1389" s="66" t="s">
        <v>691</v>
      </c>
      <c r="Q1389" s="66">
        <v>20802060201</v>
      </c>
      <c r="R1389" s="66" t="s">
        <v>692</v>
      </c>
      <c r="S1389" s="66" t="s">
        <v>468</v>
      </c>
      <c r="T1389" s="66">
        <v>0.12470000000000001</v>
      </c>
      <c r="U1389" s="66" t="s">
        <v>9</v>
      </c>
      <c r="V1389" s="66">
        <v>1</v>
      </c>
      <c r="W1389" s="66" t="s">
        <v>733</v>
      </c>
    </row>
    <row r="1390" spans="1:23" x14ac:dyDescent="0.25">
      <c r="A1390" s="66" t="s">
        <v>2519</v>
      </c>
      <c r="B1390" s="66" t="s">
        <v>2520</v>
      </c>
      <c r="C1390" s="66">
        <v>6433</v>
      </c>
      <c r="D1390" s="66">
        <v>43345419</v>
      </c>
      <c r="E1390" s="66">
        <v>1804</v>
      </c>
      <c r="F1390" s="67">
        <v>43146.413751157401</v>
      </c>
      <c r="G1390" s="66" t="s">
        <v>831</v>
      </c>
      <c r="H1390" s="66" t="s">
        <v>832</v>
      </c>
      <c r="I1390" s="66">
        <v>759</v>
      </c>
      <c r="J1390" s="66" t="s">
        <v>833</v>
      </c>
      <c r="K1390" s="66">
        <v>2016</v>
      </c>
      <c r="L1390" s="66" t="s">
        <v>2520</v>
      </c>
      <c r="M1390" s="66">
        <v>3313172</v>
      </c>
      <c r="N1390" s="66" t="s">
        <v>689</v>
      </c>
      <c r="O1390" s="66" t="s">
        <v>708</v>
      </c>
      <c r="P1390" s="66" t="s">
        <v>691</v>
      </c>
      <c r="Q1390" s="66">
        <v>20802060201</v>
      </c>
      <c r="R1390" s="66" t="s">
        <v>692</v>
      </c>
      <c r="S1390" s="66" t="s">
        <v>252</v>
      </c>
      <c r="T1390" s="66">
        <v>1</v>
      </c>
      <c r="U1390" s="66" t="s">
        <v>9</v>
      </c>
      <c r="V1390" s="66">
        <v>1</v>
      </c>
      <c r="W1390" s="66" t="s">
        <v>733</v>
      </c>
    </row>
    <row r="1391" spans="1:23" x14ac:dyDescent="0.25">
      <c r="A1391" s="66" t="s">
        <v>2521</v>
      </c>
      <c r="B1391" s="66" t="s">
        <v>2522</v>
      </c>
      <c r="C1391" s="66">
        <v>5553</v>
      </c>
      <c r="D1391" s="66">
        <v>43345098</v>
      </c>
      <c r="E1391" s="66">
        <v>1804</v>
      </c>
      <c r="F1391" s="67">
        <v>43146.413751157401</v>
      </c>
      <c r="G1391" s="66" t="s">
        <v>831</v>
      </c>
      <c r="H1391" s="66" t="s">
        <v>832</v>
      </c>
      <c r="I1391" s="66">
        <v>759</v>
      </c>
      <c r="J1391" s="66" t="s">
        <v>833</v>
      </c>
      <c r="K1391" s="66">
        <v>2016</v>
      </c>
      <c r="L1391" s="66" t="s">
        <v>2522</v>
      </c>
      <c r="M1391" s="66">
        <v>3313171</v>
      </c>
      <c r="N1391" s="66" t="s">
        <v>689</v>
      </c>
      <c r="O1391" s="66" t="s">
        <v>708</v>
      </c>
      <c r="P1391" s="66" t="s">
        <v>691</v>
      </c>
      <c r="Q1391" s="66">
        <v>20802060201</v>
      </c>
      <c r="R1391" s="66" t="s">
        <v>692</v>
      </c>
      <c r="S1391" s="66" t="s">
        <v>468</v>
      </c>
      <c r="T1391" s="66">
        <v>0.123</v>
      </c>
      <c r="U1391" s="66" t="s">
        <v>9</v>
      </c>
      <c r="V1391" s="66">
        <v>1</v>
      </c>
      <c r="W1391" s="66" t="s">
        <v>733</v>
      </c>
    </row>
    <row r="1392" spans="1:23" x14ac:dyDescent="0.25">
      <c r="A1392" s="66" t="s">
        <v>2521</v>
      </c>
      <c r="B1392" s="66" t="s">
        <v>2522</v>
      </c>
      <c r="C1392" s="66">
        <v>7163</v>
      </c>
      <c r="D1392" s="66">
        <v>43345417</v>
      </c>
      <c r="E1392" s="66">
        <v>1804</v>
      </c>
      <c r="F1392" s="67">
        <v>43146.413751157401</v>
      </c>
      <c r="G1392" s="66" t="s">
        <v>831</v>
      </c>
      <c r="H1392" s="66" t="s">
        <v>832</v>
      </c>
      <c r="I1392" s="66">
        <v>759</v>
      </c>
      <c r="J1392" s="66" t="s">
        <v>833</v>
      </c>
      <c r="K1392" s="66">
        <v>2016</v>
      </c>
      <c r="L1392" s="66" t="s">
        <v>2522</v>
      </c>
      <c r="M1392" s="66">
        <v>3313171</v>
      </c>
      <c r="N1392" s="66" t="s">
        <v>689</v>
      </c>
      <c r="O1392" s="66" t="s">
        <v>708</v>
      </c>
      <c r="P1392" s="66" t="s">
        <v>691</v>
      </c>
      <c r="Q1392" s="66">
        <v>20802060201</v>
      </c>
      <c r="R1392" s="66" t="s">
        <v>692</v>
      </c>
      <c r="S1392" s="66" t="s">
        <v>251</v>
      </c>
      <c r="T1392" s="66">
        <v>6.0100000000000001E-2</v>
      </c>
      <c r="U1392" s="66" t="s">
        <v>45</v>
      </c>
      <c r="V1392" s="66">
        <v>1</v>
      </c>
      <c r="W1392" s="66" t="s">
        <v>733</v>
      </c>
    </row>
    <row r="1393" spans="1:23" x14ac:dyDescent="0.25">
      <c r="A1393" s="66" t="s">
        <v>2521</v>
      </c>
      <c r="B1393" s="66" t="s">
        <v>2522</v>
      </c>
      <c r="C1393" s="66">
        <v>21788</v>
      </c>
      <c r="D1393" s="66">
        <v>43347723</v>
      </c>
      <c r="E1393" s="66">
        <v>1804</v>
      </c>
      <c r="F1393" s="67">
        <v>43146.413751157401</v>
      </c>
      <c r="G1393" s="66" t="s">
        <v>831</v>
      </c>
      <c r="H1393" s="66" t="s">
        <v>832</v>
      </c>
      <c r="I1393" s="66">
        <v>759</v>
      </c>
      <c r="J1393" s="66" t="s">
        <v>833</v>
      </c>
      <c r="K1393" s="66">
        <v>2016</v>
      </c>
      <c r="L1393" s="66" t="s">
        <v>2522</v>
      </c>
      <c r="M1393" s="66">
        <v>3313171</v>
      </c>
      <c r="N1393" s="66" t="s">
        <v>689</v>
      </c>
      <c r="O1393" s="66" t="s">
        <v>708</v>
      </c>
      <c r="P1393" s="66" t="s">
        <v>691</v>
      </c>
      <c r="Q1393" s="66">
        <v>20802060201</v>
      </c>
      <c r="R1393" s="66" t="s">
        <v>692</v>
      </c>
      <c r="S1393" s="66" t="s">
        <v>252</v>
      </c>
      <c r="T1393" s="66">
        <v>1</v>
      </c>
      <c r="U1393" s="66" t="s">
        <v>9</v>
      </c>
      <c r="V1393" s="66">
        <v>1</v>
      </c>
      <c r="W1393" s="66" t="s">
        <v>733</v>
      </c>
    </row>
    <row r="1394" spans="1:23" x14ac:dyDescent="0.25">
      <c r="A1394" s="66" t="s">
        <v>2523</v>
      </c>
      <c r="B1394" s="66" t="s">
        <v>2524</v>
      </c>
      <c r="C1394" s="66">
        <v>6097</v>
      </c>
      <c r="D1394" s="66">
        <v>43345097</v>
      </c>
      <c r="E1394" s="66">
        <v>1804</v>
      </c>
      <c r="F1394" s="67">
        <v>43146.413751157401</v>
      </c>
      <c r="G1394" s="66" t="s">
        <v>831</v>
      </c>
      <c r="H1394" s="66" t="s">
        <v>832</v>
      </c>
      <c r="I1394" s="66">
        <v>759</v>
      </c>
      <c r="J1394" s="66" t="s">
        <v>833</v>
      </c>
      <c r="K1394" s="66">
        <v>2016</v>
      </c>
      <c r="L1394" s="66" t="s">
        <v>2524</v>
      </c>
      <c r="M1394" s="66">
        <v>3313170</v>
      </c>
      <c r="N1394" s="66" t="s">
        <v>689</v>
      </c>
      <c r="O1394" s="66" t="s">
        <v>708</v>
      </c>
      <c r="P1394" s="66" t="s">
        <v>691</v>
      </c>
      <c r="Q1394" s="66">
        <v>20802060201</v>
      </c>
      <c r="R1394" s="66" t="s">
        <v>692</v>
      </c>
      <c r="S1394" s="66" t="s">
        <v>468</v>
      </c>
      <c r="T1394" s="66">
        <v>0.1522</v>
      </c>
      <c r="U1394" s="66" t="s">
        <v>9</v>
      </c>
      <c r="V1394" s="66">
        <v>1</v>
      </c>
      <c r="W1394" s="66" t="s">
        <v>733</v>
      </c>
    </row>
    <row r="1395" spans="1:23" x14ac:dyDescent="0.25">
      <c r="A1395" s="66" t="s">
        <v>2523</v>
      </c>
      <c r="B1395" s="66" t="s">
        <v>2524</v>
      </c>
      <c r="C1395" s="66">
        <v>27763</v>
      </c>
      <c r="D1395" s="66">
        <v>43351256</v>
      </c>
      <c r="E1395" s="66">
        <v>1804</v>
      </c>
      <c r="F1395" s="67">
        <v>43146.413751157401</v>
      </c>
      <c r="G1395" s="66" t="s">
        <v>831</v>
      </c>
      <c r="H1395" s="66" t="s">
        <v>832</v>
      </c>
      <c r="I1395" s="66">
        <v>759</v>
      </c>
      <c r="J1395" s="66" t="s">
        <v>833</v>
      </c>
      <c r="K1395" s="66">
        <v>2016</v>
      </c>
      <c r="L1395" s="66" t="s">
        <v>2524</v>
      </c>
      <c r="M1395" s="66">
        <v>3313170</v>
      </c>
      <c r="N1395" s="66" t="s">
        <v>689</v>
      </c>
      <c r="O1395" s="66" t="s">
        <v>708</v>
      </c>
      <c r="P1395" s="66" t="s">
        <v>691</v>
      </c>
      <c r="Q1395" s="66">
        <v>20802060201</v>
      </c>
      <c r="R1395" s="66" t="s">
        <v>692</v>
      </c>
      <c r="S1395" s="66" t="s">
        <v>251</v>
      </c>
      <c r="T1395" s="66">
        <v>7.4300000000000005E-2</v>
      </c>
      <c r="U1395" s="66" t="s">
        <v>45</v>
      </c>
      <c r="V1395" s="66">
        <v>1</v>
      </c>
      <c r="W1395" s="66" t="s">
        <v>733</v>
      </c>
    </row>
    <row r="1396" spans="1:23" x14ac:dyDescent="0.25">
      <c r="A1396" s="66" t="s">
        <v>2523</v>
      </c>
      <c r="B1396" s="66" t="s">
        <v>2524</v>
      </c>
      <c r="C1396" s="66">
        <v>49254</v>
      </c>
      <c r="D1396" s="66">
        <v>43411807</v>
      </c>
      <c r="E1396" s="66">
        <v>1804</v>
      </c>
      <c r="F1396" s="67">
        <v>43146.413751157401</v>
      </c>
      <c r="G1396" s="66" t="s">
        <v>831</v>
      </c>
      <c r="H1396" s="66" t="s">
        <v>832</v>
      </c>
      <c r="I1396" s="66">
        <v>759</v>
      </c>
      <c r="J1396" s="66" t="s">
        <v>833</v>
      </c>
      <c r="K1396" s="66">
        <v>2016</v>
      </c>
      <c r="L1396" s="66" t="s">
        <v>2524</v>
      </c>
      <c r="M1396" s="66">
        <v>3313170</v>
      </c>
      <c r="N1396" s="66" t="s">
        <v>689</v>
      </c>
      <c r="O1396" s="66" t="s">
        <v>708</v>
      </c>
      <c r="P1396" s="66" t="s">
        <v>691</v>
      </c>
      <c r="Q1396" s="66">
        <v>20802060201</v>
      </c>
      <c r="R1396" s="66" t="s">
        <v>692</v>
      </c>
      <c r="S1396" s="66" t="s">
        <v>252</v>
      </c>
      <c r="T1396" s="66">
        <v>1</v>
      </c>
      <c r="U1396" s="66" t="s">
        <v>9</v>
      </c>
      <c r="V1396" s="66">
        <v>1</v>
      </c>
      <c r="W1396" s="66" t="s">
        <v>733</v>
      </c>
    </row>
    <row r="1397" spans="1:23" x14ac:dyDescent="0.25">
      <c r="A1397" s="66" t="s">
        <v>2525</v>
      </c>
      <c r="B1397" s="66" t="s">
        <v>2526</v>
      </c>
      <c r="C1397" s="66">
        <v>6096</v>
      </c>
      <c r="D1397" s="66">
        <v>43345096</v>
      </c>
      <c r="E1397" s="66">
        <v>1804</v>
      </c>
      <c r="F1397" s="67">
        <v>43146.413751157401</v>
      </c>
      <c r="G1397" s="66" t="s">
        <v>831</v>
      </c>
      <c r="H1397" s="66" t="s">
        <v>832</v>
      </c>
      <c r="I1397" s="66">
        <v>759</v>
      </c>
      <c r="J1397" s="66" t="s">
        <v>833</v>
      </c>
      <c r="K1397" s="66">
        <v>2016</v>
      </c>
      <c r="L1397" s="66" t="s">
        <v>2526</v>
      </c>
      <c r="M1397" s="66">
        <v>3313169</v>
      </c>
      <c r="N1397" s="66" t="s">
        <v>689</v>
      </c>
      <c r="O1397" s="66" t="s">
        <v>708</v>
      </c>
      <c r="P1397" s="66" t="s">
        <v>691</v>
      </c>
      <c r="Q1397" s="66">
        <v>20802060201</v>
      </c>
      <c r="R1397" s="66" t="s">
        <v>692</v>
      </c>
      <c r="S1397" s="66" t="s">
        <v>468</v>
      </c>
      <c r="T1397" s="66">
        <v>0.215</v>
      </c>
      <c r="U1397" s="66" t="s">
        <v>9</v>
      </c>
      <c r="V1397" s="66">
        <v>1</v>
      </c>
      <c r="W1397" s="66" t="s">
        <v>733</v>
      </c>
    </row>
    <row r="1398" spans="1:23" x14ac:dyDescent="0.25">
      <c r="A1398" s="66" t="s">
        <v>2525</v>
      </c>
      <c r="B1398" s="66" t="s">
        <v>2526</v>
      </c>
      <c r="C1398" s="66">
        <v>6098</v>
      </c>
      <c r="D1398" s="66">
        <v>43345135</v>
      </c>
      <c r="E1398" s="66">
        <v>1804</v>
      </c>
      <c r="F1398" s="67">
        <v>43146.413751157401</v>
      </c>
      <c r="G1398" s="66" t="s">
        <v>831</v>
      </c>
      <c r="H1398" s="66" t="s">
        <v>832</v>
      </c>
      <c r="I1398" s="66">
        <v>759</v>
      </c>
      <c r="J1398" s="66" t="s">
        <v>833</v>
      </c>
      <c r="K1398" s="66">
        <v>2016</v>
      </c>
      <c r="L1398" s="66" t="s">
        <v>2526</v>
      </c>
      <c r="M1398" s="66">
        <v>3313169</v>
      </c>
      <c r="N1398" s="66" t="s">
        <v>689</v>
      </c>
      <c r="O1398" s="66" t="s">
        <v>708</v>
      </c>
      <c r="P1398" s="66" t="s">
        <v>691</v>
      </c>
      <c r="Q1398" s="66">
        <v>20802060201</v>
      </c>
      <c r="R1398" s="66" t="s">
        <v>692</v>
      </c>
      <c r="S1398" s="66" t="s">
        <v>251</v>
      </c>
      <c r="T1398" s="66">
        <v>0.105</v>
      </c>
      <c r="U1398" s="66" t="s">
        <v>45</v>
      </c>
      <c r="V1398" s="66">
        <v>1</v>
      </c>
      <c r="W1398" s="66" t="s">
        <v>733</v>
      </c>
    </row>
    <row r="1399" spans="1:23" x14ac:dyDescent="0.25">
      <c r="A1399" s="66" t="s">
        <v>2525</v>
      </c>
      <c r="B1399" s="66" t="s">
        <v>2526</v>
      </c>
      <c r="C1399" s="66">
        <v>10680</v>
      </c>
      <c r="D1399" s="66">
        <v>43345961</v>
      </c>
      <c r="E1399" s="66">
        <v>1804</v>
      </c>
      <c r="F1399" s="67">
        <v>43146.413751157401</v>
      </c>
      <c r="G1399" s="66" t="s">
        <v>831</v>
      </c>
      <c r="H1399" s="66" t="s">
        <v>832</v>
      </c>
      <c r="I1399" s="66">
        <v>759</v>
      </c>
      <c r="J1399" s="66" t="s">
        <v>833</v>
      </c>
      <c r="K1399" s="66">
        <v>2016</v>
      </c>
      <c r="L1399" s="66" t="s">
        <v>2526</v>
      </c>
      <c r="M1399" s="66">
        <v>3313169</v>
      </c>
      <c r="N1399" s="66" t="s">
        <v>689</v>
      </c>
      <c r="O1399" s="66" t="s">
        <v>708</v>
      </c>
      <c r="P1399" s="66" t="s">
        <v>691</v>
      </c>
      <c r="Q1399" s="66">
        <v>20802060201</v>
      </c>
      <c r="R1399" s="66" t="s">
        <v>692</v>
      </c>
      <c r="S1399" s="66" t="s">
        <v>252</v>
      </c>
      <c r="T1399" s="66">
        <v>1</v>
      </c>
      <c r="U1399" s="66" t="s">
        <v>9</v>
      </c>
      <c r="V1399" s="66">
        <v>1</v>
      </c>
      <c r="W1399" s="66" t="s">
        <v>733</v>
      </c>
    </row>
    <row r="1400" spans="1:23" x14ac:dyDescent="0.25">
      <c r="A1400" s="66" t="s">
        <v>2527</v>
      </c>
      <c r="B1400" s="66" t="s">
        <v>2528</v>
      </c>
      <c r="C1400" s="66">
        <v>22282</v>
      </c>
      <c r="D1400" s="66">
        <v>43347975</v>
      </c>
      <c r="E1400" s="66">
        <v>1804</v>
      </c>
      <c r="F1400" s="67">
        <v>43146.413751157401</v>
      </c>
      <c r="G1400" s="66" t="s">
        <v>831</v>
      </c>
      <c r="H1400" s="66" t="s">
        <v>832</v>
      </c>
      <c r="I1400" s="66">
        <v>759</v>
      </c>
      <c r="J1400" s="66" t="s">
        <v>833</v>
      </c>
      <c r="K1400" s="66">
        <v>2017</v>
      </c>
      <c r="L1400" s="66" t="s">
        <v>2528</v>
      </c>
      <c r="M1400" s="66">
        <v>3313187</v>
      </c>
      <c r="N1400" s="66" t="s">
        <v>689</v>
      </c>
      <c r="O1400" s="66" t="s">
        <v>205</v>
      </c>
      <c r="P1400" s="66" t="s">
        <v>691</v>
      </c>
      <c r="Q1400" s="66">
        <v>20802060201</v>
      </c>
      <c r="R1400" s="66" t="s">
        <v>692</v>
      </c>
      <c r="S1400" s="66" t="s">
        <v>6</v>
      </c>
      <c r="T1400" s="66">
        <v>0.82</v>
      </c>
      <c r="U1400" s="66" t="s">
        <v>9</v>
      </c>
      <c r="V1400" s="66">
        <v>1</v>
      </c>
      <c r="W1400" s="66" t="s">
        <v>733</v>
      </c>
    </row>
    <row r="1401" spans="1:23" x14ac:dyDescent="0.25">
      <c r="A1401" s="66" t="s">
        <v>2529</v>
      </c>
      <c r="B1401" s="66" t="s">
        <v>2530</v>
      </c>
      <c r="C1401" s="66">
        <v>7328</v>
      </c>
      <c r="D1401" s="66">
        <v>43345416</v>
      </c>
      <c r="E1401" s="66">
        <v>1804</v>
      </c>
      <c r="F1401" s="67">
        <v>43146.413751157401</v>
      </c>
      <c r="G1401" s="66" t="s">
        <v>831</v>
      </c>
      <c r="H1401" s="66" t="s">
        <v>832</v>
      </c>
      <c r="I1401" s="66">
        <v>759</v>
      </c>
      <c r="J1401" s="66" t="s">
        <v>833</v>
      </c>
      <c r="K1401" s="66">
        <v>2017</v>
      </c>
      <c r="L1401" s="66" t="s">
        <v>2530</v>
      </c>
      <c r="M1401" s="66">
        <v>3313166</v>
      </c>
      <c r="N1401" s="66" t="s">
        <v>689</v>
      </c>
      <c r="O1401" s="66" t="s">
        <v>147</v>
      </c>
      <c r="P1401" s="66" t="s">
        <v>691</v>
      </c>
      <c r="Q1401" s="66">
        <v>20802060901</v>
      </c>
      <c r="R1401" s="66" t="s">
        <v>692</v>
      </c>
      <c r="S1401" s="66" t="s">
        <v>26</v>
      </c>
      <c r="T1401" s="66">
        <v>2.83</v>
      </c>
      <c r="U1401" s="66" t="s">
        <v>9</v>
      </c>
      <c r="V1401" s="66">
        <v>1</v>
      </c>
      <c r="W1401" s="66" t="s">
        <v>733</v>
      </c>
    </row>
    <row r="1402" spans="1:23" x14ac:dyDescent="0.25">
      <c r="A1402" s="66" t="s">
        <v>2531</v>
      </c>
      <c r="B1402" s="66" t="s">
        <v>2532</v>
      </c>
      <c r="C1402" s="66">
        <v>5669</v>
      </c>
      <c r="D1402" s="66">
        <v>43345093</v>
      </c>
      <c r="E1402" s="66">
        <v>1804</v>
      </c>
      <c r="F1402" s="67">
        <v>43146.413751157401</v>
      </c>
      <c r="G1402" s="66" t="s">
        <v>831</v>
      </c>
      <c r="H1402" s="66" t="s">
        <v>832</v>
      </c>
      <c r="I1402" s="66">
        <v>759</v>
      </c>
      <c r="J1402" s="66" t="s">
        <v>833</v>
      </c>
      <c r="K1402" s="66">
        <v>2016</v>
      </c>
      <c r="L1402" s="66" t="s">
        <v>2532</v>
      </c>
      <c r="M1402" s="66">
        <v>3313157</v>
      </c>
      <c r="N1402" s="66" t="s">
        <v>689</v>
      </c>
      <c r="O1402" s="66" t="s">
        <v>205</v>
      </c>
      <c r="P1402" s="66" t="s">
        <v>691</v>
      </c>
      <c r="Q1402" s="66">
        <v>20801080202</v>
      </c>
      <c r="R1402" s="66" t="s">
        <v>692</v>
      </c>
      <c r="S1402" s="66" t="s">
        <v>6</v>
      </c>
      <c r="T1402" s="66">
        <v>0.13</v>
      </c>
      <c r="U1402" s="66" t="s">
        <v>9</v>
      </c>
      <c r="V1402" s="66">
        <v>1</v>
      </c>
      <c r="W1402" s="66" t="s">
        <v>733</v>
      </c>
    </row>
    <row r="1403" spans="1:23" x14ac:dyDescent="0.25">
      <c r="A1403" s="66" t="s">
        <v>2533</v>
      </c>
      <c r="B1403" s="66" t="s">
        <v>2534</v>
      </c>
      <c r="C1403" s="66">
        <v>52125</v>
      </c>
      <c r="D1403" s="66">
        <v>43411805</v>
      </c>
      <c r="E1403" s="66">
        <v>1804</v>
      </c>
      <c r="F1403" s="67">
        <v>43146.413751157401</v>
      </c>
      <c r="G1403" s="66" t="s">
        <v>831</v>
      </c>
      <c r="H1403" s="66" t="s">
        <v>832</v>
      </c>
      <c r="I1403" s="66">
        <v>759</v>
      </c>
      <c r="J1403" s="66" t="s">
        <v>833</v>
      </c>
      <c r="K1403" s="66">
        <v>2016</v>
      </c>
      <c r="L1403" s="66" t="s">
        <v>2534</v>
      </c>
      <c r="M1403" s="66">
        <v>3313156</v>
      </c>
      <c r="N1403" s="66" t="s">
        <v>689</v>
      </c>
      <c r="O1403" s="66" t="s">
        <v>205</v>
      </c>
      <c r="P1403" s="66" t="s">
        <v>691</v>
      </c>
      <c r="Q1403" s="66">
        <v>20801080202</v>
      </c>
      <c r="R1403" s="66" t="s">
        <v>692</v>
      </c>
      <c r="S1403" s="66" t="s">
        <v>6</v>
      </c>
      <c r="T1403" s="66">
        <v>1.04</v>
      </c>
      <c r="U1403" s="66" t="s">
        <v>9</v>
      </c>
      <c r="V1403" s="66">
        <v>1</v>
      </c>
      <c r="W1403" s="66" t="s">
        <v>733</v>
      </c>
    </row>
    <row r="1404" spans="1:23" x14ac:dyDescent="0.25">
      <c r="A1404" s="66" t="s">
        <v>2535</v>
      </c>
      <c r="B1404" s="66" t="s">
        <v>2536</v>
      </c>
      <c r="C1404" s="66">
        <v>9824</v>
      </c>
      <c r="D1404" s="66">
        <v>43345959</v>
      </c>
      <c r="E1404" s="66">
        <v>1804</v>
      </c>
      <c r="F1404" s="67">
        <v>43146.413751157401</v>
      </c>
      <c r="G1404" s="66" t="s">
        <v>831</v>
      </c>
      <c r="H1404" s="66" t="s">
        <v>832</v>
      </c>
      <c r="I1404" s="66">
        <v>759</v>
      </c>
      <c r="J1404" s="66" t="s">
        <v>833</v>
      </c>
      <c r="K1404" s="66">
        <v>2016</v>
      </c>
      <c r="L1404" s="66" t="s">
        <v>2536</v>
      </c>
      <c r="M1404" s="66">
        <v>3313155</v>
      </c>
      <c r="N1404" s="66" t="s">
        <v>689</v>
      </c>
      <c r="O1404" s="66" t="s">
        <v>205</v>
      </c>
      <c r="P1404" s="66" t="s">
        <v>691</v>
      </c>
      <c r="Q1404" s="66">
        <v>20801080202</v>
      </c>
      <c r="R1404" s="66" t="s">
        <v>692</v>
      </c>
      <c r="S1404" s="66" t="s">
        <v>6</v>
      </c>
      <c r="T1404" s="66">
        <v>0.35</v>
      </c>
      <c r="U1404" s="66" t="s">
        <v>9</v>
      </c>
      <c r="V1404" s="66">
        <v>1</v>
      </c>
      <c r="W1404" s="66" t="s">
        <v>733</v>
      </c>
    </row>
    <row r="1405" spans="1:23" x14ac:dyDescent="0.25">
      <c r="A1405" s="66" t="s">
        <v>2537</v>
      </c>
      <c r="B1405" s="66" t="s">
        <v>2538</v>
      </c>
      <c r="C1405" s="66">
        <v>5882</v>
      </c>
      <c r="D1405" s="66">
        <v>43345132</v>
      </c>
      <c r="E1405" s="66">
        <v>1804</v>
      </c>
      <c r="F1405" s="67">
        <v>43146.413751157401</v>
      </c>
      <c r="G1405" s="66" t="s">
        <v>831</v>
      </c>
      <c r="H1405" s="66" t="s">
        <v>832</v>
      </c>
      <c r="I1405" s="66">
        <v>759</v>
      </c>
      <c r="J1405" s="66" t="s">
        <v>833</v>
      </c>
      <c r="K1405" s="66">
        <v>2016</v>
      </c>
      <c r="L1405" s="66" t="s">
        <v>2538</v>
      </c>
      <c r="M1405" s="66">
        <v>3313154</v>
      </c>
      <c r="N1405" s="66" t="s">
        <v>2539</v>
      </c>
      <c r="O1405" s="66" t="s">
        <v>218</v>
      </c>
      <c r="P1405" s="66" t="s">
        <v>691</v>
      </c>
      <c r="Q1405" s="66">
        <v>20801080202</v>
      </c>
      <c r="R1405" s="66" t="s">
        <v>692</v>
      </c>
      <c r="S1405" s="66" t="s">
        <v>7</v>
      </c>
      <c r="T1405" s="66">
        <v>1.25</v>
      </c>
      <c r="U1405" s="66" t="s">
        <v>12</v>
      </c>
      <c r="V1405" s="66">
        <v>1</v>
      </c>
      <c r="W1405" s="66" t="s">
        <v>733</v>
      </c>
    </row>
    <row r="1406" spans="1:23" x14ac:dyDescent="0.25">
      <c r="A1406" s="66" t="s">
        <v>2540</v>
      </c>
      <c r="B1406" s="66" t="s">
        <v>2541</v>
      </c>
      <c r="C1406" s="66">
        <v>45396</v>
      </c>
      <c r="D1406" s="66">
        <v>43411050</v>
      </c>
      <c r="E1406" s="66">
        <v>1801</v>
      </c>
      <c r="F1406" s="67">
        <v>43146.371016088</v>
      </c>
      <c r="G1406" s="66" t="s">
        <v>943</v>
      </c>
      <c r="H1406" s="66" t="s">
        <v>944</v>
      </c>
      <c r="I1406" s="66">
        <v>759</v>
      </c>
      <c r="J1406" s="66" t="s">
        <v>945</v>
      </c>
      <c r="K1406" s="66">
        <v>2014</v>
      </c>
      <c r="L1406" s="66" t="s">
        <v>2541</v>
      </c>
      <c r="M1406" s="66">
        <v>3308507</v>
      </c>
      <c r="N1406" s="66" t="s">
        <v>689</v>
      </c>
      <c r="O1406" s="66" t="s">
        <v>147</v>
      </c>
      <c r="P1406" s="66" t="s">
        <v>691</v>
      </c>
      <c r="Q1406" s="66">
        <v>20700100306</v>
      </c>
      <c r="R1406" s="66" t="s">
        <v>692</v>
      </c>
      <c r="S1406" s="66" t="s">
        <v>253</v>
      </c>
      <c r="T1406" s="66">
        <v>0.86</v>
      </c>
      <c r="U1406" s="66" t="s">
        <v>9</v>
      </c>
      <c r="V1406" s="66">
        <v>1</v>
      </c>
      <c r="W1406" s="66" t="s">
        <v>733</v>
      </c>
    </row>
    <row r="1407" spans="1:23" x14ac:dyDescent="0.25">
      <c r="A1407" s="66" t="s">
        <v>2542</v>
      </c>
      <c r="B1407" s="66" t="s">
        <v>2543</v>
      </c>
      <c r="C1407" s="66">
        <v>7345</v>
      </c>
      <c r="D1407" s="66">
        <v>43340627</v>
      </c>
      <c r="E1407" s="66">
        <v>1801</v>
      </c>
      <c r="F1407" s="67">
        <v>43146.371016088</v>
      </c>
      <c r="G1407" s="66" t="s">
        <v>943</v>
      </c>
      <c r="H1407" s="66" t="s">
        <v>944</v>
      </c>
      <c r="I1407" s="66">
        <v>759</v>
      </c>
      <c r="J1407" s="66" t="s">
        <v>945</v>
      </c>
      <c r="K1407" s="66">
        <v>2014</v>
      </c>
      <c r="L1407" s="66" t="s">
        <v>2543</v>
      </c>
      <c r="M1407" s="66">
        <v>3308506</v>
      </c>
      <c r="N1407" s="66" t="s">
        <v>689</v>
      </c>
      <c r="O1407" s="66" t="s">
        <v>147</v>
      </c>
      <c r="P1407" s="66" t="s">
        <v>691</v>
      </c>
      <c r="Q1407" s="66">
        <v>20700100306</v>
      </c>
      <c r="R1407" s="66" t="s">
        <v>692</v>
      </c>
      <c r="S1407" s="66" t="s">
        <v>253</v>
      </c>
      <c r="T1407" s="66">
        <v>0.55000000000000004</v>
      </c>
      <c r="U1407" s="66" t="s">
        <v>9</v>
      </c>
      <c r="V1407" s="66">
        <v>1</v>
      </c>
      <c r="W1407" s="66" t="s">
        <v>733</v>
      </c>
    </row>
    <row r="1408" spans="1:23" x14ac:dyDescent="0.25">
      <c r="A1408" s="66" t="s">
        <v>2544</v>
      </c>
      <c r="B1408" s="66" t="s">
        <v>2545</v>
      </c>
      <c r="C1408" s="66">
        <v>44243</v>
      </c>
      <c r="D1408" s="66">
        <v>43411049</v>
      </c>
      <c r="E1408" s="66">
        <v>1801</v>
      </c>
      <c r="F1408" s="67">
        <v>43146.371016088</v>
      </c>
      <c r="G1408" s="66" t="s">
        <v>943</v>
      </c>
      <c r="H1408" s="66" t="s">
        <v>944</v>
      </c>
      <c r="I1408" s="66">
        <v>759</v>
      </c>
      <c r="J1408" s="66" t="s">
        <v>945</v>
      </c>
      <c r="K1408" s="66">
        <v>2014</v>
      </c>
      <c r="L1408" s="66" t="s">
        <v>2545</v>
      </c>
      <c r="M1408" s="66">
        <v>3308505</v>
      </c>
      <c r="N1408" s="66" t="s">
        <v>689</v>
      </c>
      <c r="O1408" s="66" t="s">
        <v>66</v>
      </c>
      <c r="P1408" s="66" t="s">
        <v>691</v>
      </c>
      <c r="Q1408" s="66">
        <v>20700100402</v>
      </c>
      <c r="R1408" s="66" t="s">
        <v>692</v>
      </c>
      <c r="S1408" s="66" t="s">
        <v>48</v>
      </c>
      <c r="T1408" s="66">
        <v>5.61</v>
      </c>
      <c r="U1408" s="66" t="s">
        <v>9</v>
      </c>
      <c r="V1408" s="66">
        <v>1</v>
      </c>
      <c r="W1408" s="66" t="s">
        <v>733</v>
      </c>
    </row>
    <row r="1409" spans="1:23" x14ac:dyDescent="0.25">
      <c r="A1409" s="66" t="s">
        <v>2546</v>
      </c>
      <c r="B1409" s="66" t="s">
        <v>2547</v>
      </c>
      <c r="C1409" s="66">
        <v>7034</v>
      </c>
      <c r="D1409" s="66">
        <v>43339426</v>
      </c>
      <c r="E1409" s="66">
        <v>1801</v>
      </c>
      <c r="F1409" s="67">
        <v>43146.371016088</v>
      </c>
      <c r="G1409" s="66" t="s">
        <v>943</v>
      </c>
      <c r="H1409" s="66" t="s">
        <v>944</v>
      </c>
      <c r="I1409" s="66">
        <v>759</v>
      </c>
      <c r="J1409" s="66" t="s">
        <v>945</v>
      </c>
      <c r="K1409" s="66">
        <v>2014</v>
      </c>
      <c r="L1409" s="66" t="s">
        <v>2547</v>
      </c>
      <c r="M1409" s="66">
        <v>3308504</v>
      </c>
      <c r="N1409" s="66" t="s">
        <v>689</v>
      </c>
      <c r="O1409" s="66" t="s">
        <v>66</v>
      </c>
      <c r="P1409" s="66" t="s">
        <v>691</v>
      </c>
      <c r="Q1409" s="66">
        <v>20700100402</v>
      </c>
      <c r="R1409" s="66" t="s">
        <v>692</v>
      </c>
      <c r="S1409" s="66" t="s">
        <v>48</v>
      </c>
      <c r="T1409" s="66">
        <v>2.77</v>
      </c>
      <c r="U1409" s="66" t="s">
        <v>9</v>
      </c>
      <c r="V1409" s="66">
        <v>1</v>
      </c>
      <c r="W1409" s="66" t="s">
        <v>733</v>
      </c>
    </row>
    <row r="1410" spans="1:23" x14ac:dyDescent="0.25">
      <c r="A1410" s="66" t="s">
        <v>2548</v>
      </c>
      <c r="B1410" s="66" t="s">
        <v>2549</v>
      </c>
      <c r="C1410" s="66">
        <v>10283</v>
      </c>
      <c r="D1410" s="66">
        <v>43345722</v>
      </c>
      <c r="E1410" s="66">
        <v>1801</v>
      </c>
      <c r="F1410" s="67">
        <v>43146.371016088</v>
      </c>
      <c r="G1410" s="66" t="s">
        <v>943</v>
      </c>
      <c r="H1410" s="66" t="s">
        <v>944</v>
      </c>
      <c r="I1410" s="66">
        <v>759</v>
      </c>
      <c r="J1410" s="66" t="s">
        <v>945</v>
      </c>
      <c r="K1410" s="66">
        <v>2014</v>
      </c>
      <c r="L1410" s="66" t="s">
        <v>2549</v>
      </c>
      <c r="M1410" s="66">
        <v>3308503</v>
      </c>
      <c r="N1410" s="66" t="s">
        <v>689</v>
      </c>
      <c r="O1410" s="66" t="s">
        <v>175</v>
      </c>
      <c r="P1410" s="66" t="s">
        <v>691</v>
      </c>
      <c r="Q1410" s="66">
        <v>20700100402</v>
      </c>
      <c r="R1410" s="66" t="s">
        <v>692</v>
      </c>
      <c r="S1410" s="66" t="s">
        <v>26</v>
      </c>
      <c r="T1410" s="66">
        <v>2.7</v>
      </c>
      <c r="U1410" s="66" t="s">
        <v>9</v>
      </c>
      <c r="V1410" s="66">
        <v>1</v>
      </c>
      <c r="W1410" s="66" t="s">
        <v>733</v>
      </c>
    </row>
    <row r="1411" spans="1:23" x14ac:dyDescent="0.25">
      <c r="A1411" s="66" t="s">
        <v>2550</v>
      </c>
      <c r="B1411" s="66" t="s">
        <v>2551</v>
      </c>
      <c r="C1411" s="66">
        <v>11377</v>
      </c>
      <c r="D1411" s="66">
        <v>43341757</v>
      </c>
      <c r="E1411" s="66">
        <v>1801</v>
      </c>
      <c r="F1411" s="67">
        <v>43146.371016088</v>
      </c>
      <c r="G1411" s="66" t="s">
        <v>943</v>
      </c>
      <c r="H1411" s="66" t="s">
        <v>944</v>
      </c>
      <c r="I1411" s="66">
        <v>759</v>
      </c>
      <c r="J1411" s="66" t="s">
        <v>945</v>
      </c>
      <c r="K1411" s="66">
        <v>2014</v>
      </c>
      <c r="L1411" s="66" t="s">
        <v>2551</v>
      </c>
      <c r="M1411" s="66">
        <v>3308502</v>
      </c>
      <c r="N1411" s="66" t="s">
        <v>689</v>
      </c>
      <c r="O1411" s="66" t="s">
        <v>175</v>
      </c>
      <c r="P1411" s="66" t="s">
        <v>691</v>
      </c>
      <c r="Q1411" s="66">
        <v>20700100402</v>
      </c>
      <c r="R1411" s="66" t="s">
        <v>692</v>
      </c>
      <c r="S1411" s="66" t="s">
        <v>26</v>
      </c>
      <c r="T1411" s="66">
        <v>0.71</v>
      </c>
      <c r="U1411" s="66" t="s">
        <v>9</v>
      </c>
      <c r="V1411" s="66">
        <v>1</v>
      </c>
      <c r="W1411" s="66" t="s">
        <v>733</v>
      </c>
    </row>
    <row r="1412" spans="1:23" x14ac:dyDescent="0.25">
      <c r="A1412" s="66" t="s">
        <v>2552</v>
      </c>
      <c r="B1412" s="66" t="s">
        <v>2553</v>
      </c>
      <c r="C1412" s="66">
        <v>46009</v>
      </c>
      <c r="D1412" s="66">
        <v>43411048</v>
      </c>
      <c r="E1412" s="66">
        <v>1801</v>
      </c>
      <c r="F1412" s="67">
        <v>43146.371016088</v>
      </c>
      <c r="G1412" s="66" t="s">
        <v>943</v>
      </c>
      <c r="H1412" s="66" t="s">
        <v>944</v>
      </c>
      <c r="I1412" s="66">
        <v>759</v>
      </c>
      <c r="J1412" s="66" t="s">
        <v>945</v>
      </c>
      <c r="K1412" s="66">
        <v>2014</v>
      </c>
      <c r="L1412" s="66" t="s">
        <v>2553</v>
      </c>
      <c r="M1412" s="66">
        <v>3308501</v>
      </c>
      <c r="N1412" s="66" t="s">
        <v>689</v>
      </c>
      <c r="O1412" s="66" t="s">
        <v>175</v>
      </c>
      <c r="P1412" s="66" t="s">
        <v>691</v>
      </c>
      <c r="Q1412" s="66">
        <v>20700100402</v>
      </c>
      <c r="R1412" s="66" t="s">
        <v>692</v>
      </c>
      <c r="S1412" s="66" t="s">
        <v>26</v>
      </c>
      <c r="T1412" s="66">
        <v>0.56000000000000005</v>
      </c>
      <c r="U1412" s="66" t="s">
        <v>9</v>
      </c>
      <c r="V1412" s="66">
        <v>1</v>
      </c>
      <c r="W1412" s="66" t="s">
        <v>733</v>
      </c>
    </row>
    <row r="1413" spans="1:23" x14ac:dyDescent="0.25">
      <c r="A1413" s="66" t="s">
        <v>2554</v>
      </c>
      <c r="B1413" s="66" t="s">
        <v>2555</v>
      </c>
      <c r="C1413" s="66">
        <v>5923</v>
      </c>
      <c r="D1413" s="66">
        <v>43339425</v>
      </c>
      <c r="E1413" s="66">
        <v>1801</v>
      </c>
      <c r="F1413" s="67">
        <v>43146.371016088</v>
      </c>
      <c r="G1413" s="66" t="s">
        <v>943</v>
      </c>
      <c r="H1413" s="66" t="s">
        <v>944</v>
      </c>
      <c r="I1413" s="66">
        <v>759</v>
      </c>
      <c r="J1413" s="66" t="s">
        <v>945</v>
      </c>
      <c r="K1413" s="66">
        <v>2014</v>
      </c>
      <c r="L1413" s="66" t="s">
        <v>2555</v>
      </c>
      <c r="M1413" s="66">
        <v>3308499</v>
      </c>
      <c r="N1413" s="66" t="s">
        <v>689</v>
      </c>
      <c r="O1413" s="66" t="s">
        <v>175</v>
      </c>
      <c r="P1413" s="66" t="s">
        <v>691</v>
      </c>
      <c r="Q1413" s="66">
        <v>20700100402</v>
      </c>
      <c r="R1413" s="66" t="s">
        <v>692</v>
      </c>
      <c r="S1413" s="66" t="s">
        <v>26</v>
      </c>
      <c r="T1413" s="66">
        <v>1.47</v>
      </c>
      <c r="U1413" s="66" t="s">
        <v>9</v>
      </c>
      <c r="V1413" s="66">
        <v>1</v>
      </c>
      <c r="W1413" s="66" t="s">
        <v>733</v>
      </c>
    </row>
    <row r="1414" spans="1:23" x14ac:dyDescent="0.25">
      <c r="A1414" s="66" t="s">
        <v>2556</v>
      </c>
      <c r="B1414" s="66" t="s">
        <v>2557</v>
      </c>
      <c r="C1414" s="66">
        <v>6626</v>
      </c>
      <c r="D1414" s="66">
        <v>43339996</v>
      </c>
      <c r="E1414" s="66">
        <v>1801</v>
      </c>
      <c r="F1414" s="67">
        <v>43146.371016088</v>
      </c>
      <c r="G1414" s="66" t="s">
        <v>943</v>
      </c>
      <c r="H1414" s="66" t="s">
        <v>944</v>
      </c>
      <c r="I1414" s="66">
        <v>759</v>
      </c>
      <c r="J1414" s="66" t="s">
        <v>945</v>
      </c>
      <c r="K1414" s="66">
        <v>2014</v>
      </c>
      <c r="L1414" s="66" t="s">
        <v>2557</v>
      </c>
      <c r="M1414" s="66">
        <v>3308498</v>
      </c>
      <c r="N1414" s="66" t="s">
        <v>689</v>
      </c>
      <c r="O1414" s="66" t="s">
        <v>175</v>
      </c>
      <c r="P1414" s="66" t="s">
        <v>691</v>
      </c>
      <c r="Q1414" s="66">
        <v>20700100402</v>
      </c>
      <c r="R1414" s="66" t="s">
        <v>692</v>
      </c>
      <c r="S1414" s="66" t="s">
        <v>26</v>
      </c>
      <c r="T1414" s="66">
        <v>1.02</v>
      </c>
      <c r="U1414" s="66" t="s">
        <v>9</v>
      </c>
      <c r="V1414" s="66">
        <v>1</v>
      </c>
      <c r="W1414" s="66" t="s">
        <v>733</v>
      </c>
    </row>
    <row r="1415" spans="1:23" x14ac:dyDescent="0.25">
      <c r="A1415" s="66" t="s">
        <v>2558</v>
      </c>
      <c r="B1415" s="66" t="s">
        <v>2559</v>
      </c>
      <c r="C1415" s="66">
        <v>17388</v>
      </c>
      <c r="D1415" s="66">
        <v>43342448</v>
      </c>
      <c r="E1415" s="66">
        <v>1801</v>
      </c>
      <c r="F1415" s="67">
        <v>43146.371016088</v>
      </c>
      <c r="G1415" s="66" t="s">
        <v>943</v>
      </c>
      <c r="H1415" s="66" t="s">
        <v>944</v>
      </c>
      <c r="I1415" s="66">
        <v>759</v>
      </c>
      <c r="J1415" s="66" t="s">
        <v>945</v>
      </c>
      <c r="K1415" s="66">
        <v>2014</v>
      </c>
      <c r="L1415" s="66" t="s">
        <v>2559</v>
      </c>
      <c r="M1415" s="66">
        <v>3308497</v>
      </c>
      <c r="N1415" s="66" t="s">
        <v>689</v>
      </c>
      <c r="O1415" s="66" t="s">
        <v>175</v>
      </c>
      <c r="P1415" s="66" t="s">
        <v>691</v>
      </c>
      <c r="Q1415" s="66">
        <v>20700100402</v>
      </c>
      <c r="R1415" s="66" t="s">
        <v>692</v>
      </c>
      <c r="S1415" s="66" t="s">
        <v>26</v>
      </c>
      <c r="T1415" s="66">
        <v>0.95</v>
      </c>
      <c r="U1415" s="66" t="s">
        <v>9</v>
      </c>
      <c r="V1415" s="66">
        <v>1</v>
      </c>
      <c r="W1415" s="66" t="s">
        <v>733</v>
      </c>
    </row>
    <row r="1416" spans="1:23" x14ac:dyDescent="0.25">
      <c r="A1416" s="66" t="s">
        <v>2560</v>
      </c>
      <c r="B1416" s="66" t="s">
        <v>2561</v>
      </c>
      <c r="C1416" s="66">
        <v>15787</v>
      </c>
      <c r="D1416" s="66">
        <v>43342447</v>
      </c>
      <c r="E1416" s="66">
        <v>1801</v>
      </c>
      <c r="F1416" s="67">
        <v>43146.371016088</v>
      </c>
      <c r="G1416" s="66" t="s">
        <v>943</v>
      </c>
      <c r="H1416" s="66" t="s">
        <v>944</v>
      </c>
      <c r="I1416" s="66">
        <v>759</v>
      </c>
      <c r="J1416" s="66" t="s">
        <v>945</v>
      </c>
      <c r="K1416" s="66">
        <v>2014</v>
      </c>
      <c r="L1416" s="66" t="s">
        <v>2561</v>
      </c>
      <c r="M1416" s="66">
        <v>3308496</v>
      </c>
      <c r="N1416" s="66" t="s">
        <v>689</v>
      </c>
      <c r="O1416" s="66" t="s">
        <v>175</v>
      </c>
      <c r="P1416" s="66" t="s">
        <v>691</v>
      </c>
      <c r="Q1416" s="66">
        <v>20700100402</v>
      </c>
      <c r="R1416" s="66" t="s">
        <v>692</v>
      </c>
      <c r="S1416" s="66" t="s">
        <v>26</v>
      </c>
      <c r="T1416" s="66">
        <v>0.85</v>
      </c>
      <c r="U1416" s="66" t="s">
        <v>9</v>
      </c>
      <c r="V1416" s="66">
        <v>1</v>
      </c>
      <c r="W1416" s="66" t="s">
        <v>733</v>
      </c>
    </row>
    <row r="1417" spans="1:23" x14ac:dyDescent="0.25">
      <c r="A1417" s="66" t="s">
        <v>2562</v>
      </c>
      <c r="B1417" s="66" t="s">
        <v>2563</v>
      </c>
      <c r="C1417" s="66">
        <v>7636</v>
      </c>
      <c r="D1417" s="66">
        <v>43340626</v>
      </c>
      <c r="E1417" s="66">
        <v>1801</v>
      </c>
      <c r="F1417" s="67">
        <v>43146.371016088</v>
      </c>
      <c r="G1417" s="66" t="s">
        <v>943</v>
      </c>
      <c r="H1417" s="66" t="s">
        <v>944</v>
      </c>
      <c r="I1417" s="66">
        <v>759</v>
      </c>
      <c r="J1417" s="66" t="s">
        <v>945</v>
      </c>
      <c r="K1417" s="66">
        <v>2014</v>
      </c>
      <c r="L1417" s="66" t="s">
        <v>2563</v>
      </c>
      <c r="M1417" s="66">
        <v>3308495</v>
      </c>
      <c r="N1417" s="66" t="s">
        <v>689</v>
      </c>
      <c r="O1417" s="66" t="s">
        <v>66</v>
      </c>
      <c r="P1417" s="66" t="s">
        <v>691</v>
      </c>
      <c r="Q1417" s="66">
        <v>20700100402</v>
      </c>
      <c r="R1417" s="66" t="s">
        <v>692</v>
      </c>
      <c r="S1417" s="66" t="s">
        <v>48</v>
      </c>
      <c r="T1417" s="66">
        <v>21.48</v>
      </c>
      <c r="U1417" s="66" t="s">
        <v>9</v>
      </c>
      <c r="V1417" s="66">
        <v>1</v>
      </c>
      <c r="W1417" s="66" t="s">
        <v>733</v>
      </c>
    </row>
    <row r="1418" spans="1:23" x14ac:dyDescent="0.25">
      <c r="A1418" s="66" t="s">
        <v>2564</v>
      </c>
      <c r="B1418" s="66" t="s">
        <v>2565</v>
      </c>
      <c r="C1418" s="66">
        <v>12377</v>
      </c>
      <c r="D1418" s="66">
        <v>43341756</v>
      </c>
      <c r="E1418" s="66">
        <v>1801</v>
      </c>
      <c r="F1418" s="67">
        <v>43146.371016088</v>
      </c>
      <c r="G1418" s="66" t="s">
        <v>943</v>
      </c>
      <c r="H1418" s="66" t="s">
        <v>944</v>
      </c>
      <c r="I1418" s="66">
        <v>759</v>
      </c>
      <c r="J1418" s="66" t="s">
        <v>945</v>
      </c>
      <c r="K1418" s="66">
        <v>2014</v>
      </c>
      <c r="L1418" s="66" t="s">
        <v>2565</v>
      </c>
      <c r="M1418" s="66">
        <v>3308494</v>
      </c>
      <c r="N1418" s="66" t="s">
        <v>689</v>
      </c>
      <c r="O1418" s="66" t="s">
        <v>66</v>
      </c>
      <c r="P1418" s="66" t="s">
        <v>691</v>
      </c>
      <c r="Q1418" s="66">
        <v>20700100402</v>
      </c>
      <c r="R1418" s="66" t="s">
        <v>692</v>
      </c>
      <c r="S1418" s="66" t="s">
        <v>48</v>
      </c>
      <c r="T1418" s="66">
        <v>3.48</v>
      </c>
      <c r="U1418" s="66" t="s">
        <v>9</v>
      </c>
      <c r="V1418" s="66">
        <v>1</v>
      </c>
      <c r="W1418" s="66" t="s">
        <v>733</v>
      </c>
    </row>
    <row r="1419" spans="1:23" x14ac:dyDescent="0.25">
      <c r="A1419" s="66" t="s">
        <v>2566</v>
      </c>
      <c r="B1419" s="66" t="s">
        <v>2567</v>
      </c>
      <c r="C1419" s="66">
        <v>9967</v>
      </c>
      <c r="D1419" s="66">
        <v>43345721</v>
      </c>
      <c r="E1419" s="66">
        <v>1801</v>
      </c>
      <c r="F1419" s="67">
        <v>43146.371016088</v>
      </c>
      <c r="G1419" s="66" t="s">
        <v>943</v>
      </c>
      <c r="H1419" s="66" t="s">
        <v>944</v>
      </c>
      <c r="I1419" s="66">
        <v>759</v>
      </c>
      <c r="J1419" s="66" t="s">
        <v>945</v>
      </c>
      <c r="K1419" s="66">
        <v>2014</v>
      </c>
      <c r="L1419" s="66" t="s">
        <v>2567</v>
      </c>
      <c r="M1419" s="66">
        <v>3308493</v>
      </c>
      <c r="N1419" s="66" t="s">
        <v>689</v>
      </c>
      <c r="O1419" s="66" t="s">
        <v>66</v>
      </c>
      <c r="P1419" s="66" t="s">
        <v>691</v>
      </c>
      <c r="Q1419" s="66">
        <v>20700100402</v>
      </c>
      <c r="R1419" s="66" t="s">
        <v>692</v>
      </c>
      <c r="S1419" s="66" t="s">
        <v>48</v>
      </c>
      <c r="T1419" s="66">
        <v>27.89</v>
      </c>
      <c r="U1419" s="66" t="s">
        <v>9</v>
      </c>
      <c r="V1419" s="66">
        <v>1</v>
      </c>
      <c r="W1419" s="66" t="s">
        <v>733</v>
      </c>
    </row>
    <row r="1420" spans="1:23" x14ac:dyDescent="0.25">
      <c r="A1420" s="66" t="s">
        <v>2568</v>
      </c>
      <c r="B1420" s="66" t="s">
        <v>2569</v>
      </c>
      <c r="C1420" s="66">
        <v>7310</v>
      </c>
      <c r="D1420" s="66">
        <v>43340625</v>
      </c>
      <c r="E1420" s="66">
        <v>1801</v>
      </c>
      <c r="F1420" s="67">
        <v>43146.371016088</v>
      </c>
      <c r="G1420" s="66" t="s">
        <v>943</v>
      </c>
      <c r="H1420" s="66" t="s">
        <v>944</v>
      </c>
      <c r="I1420" s="66">
        <v>759</v>
      </c>
      <c r="J1420" s="66" t="s">
        <v>945</v>
      </c>
      <c r="K1420" s="66">
        <v>2014</v>
      </c>
      <c r="L1420" s="66" t="s">
        <v>2569</v>
      </c>
      <c r="M1420" s="66">
        <v>3308492</v>
      </c>
      <c r="N1420" s="66" t="s">
        <v>689</v>
      </c>
      <c r="O1420" s="66" t="s">
        <v>66</v>
      </c>
      <c r="P1420" s="66" t="s">
        <v>691</v>
      </c>
      <c r="Q1420" s="66">
        <v>20700100402</v>
      </c>
      <c r="R1420" s="66" t="s">
        <v>692</v>
      </c>
      <c r="S1420" s="66" t="s">
        <v>48</v>
      </c>
      <c r="T1420" s="66">
        <v>14.15</v>
      </c>
      <c r="U1420" s="66" t="s">
        <v>9</v>
      </c>
      <c r="V1420" s="66">
        <v>1</v>
      </c>
      <c r="W1420" s="66" t="s">
        <v>733</v>
      </c>
    </row>
    <row r="1421" spans="1:23" x14ac:dyDescent="0.25">
      <c r="A1421" s="66" t="s">
        <v>2570</v>
      </c>
      <c r="B1421" s="66" t="s">
        <v>2571</v>
      </c>
      <c r="C1421" s="66">
        <v>4776</v>
      </c>
      <c r="D1421" s="66">
        <v>43339710</v>
      </c>
      <c r="E1421" s="66">
        <v>1801</v>
      </c>
      <c r="F1421" s="67">
        <v>43146.371016088</v>
      </c>
      <c r="G1421" s="66" t="s">
        <v>943</v>
      </c>
      <c r="H1421" s="66" t="s">
        <v>944</v>
      </c>
      <c r="I1421" s="66">
        <v>759</v>
      </c>
      <c r="J1421" s="66" t="s">
        <v>945</v>
      </c>
      <c r="K1421" s="66">
        <v>2014</v>
      </c>
      <c r="L1421" s="66" t="s">
        <v>2571</v>
      </c>
      <c r="M1421" s="66">
        <v>3308491</v>
      </c>
      <c r="N1421" s="66" t="s">
        <v>689</v>
      </c>
      <c r="O1421" s="66" t="s">
        <v>66</v>
      </c>
      <c r="P1421" s="66" t="s">
        <v>691</v>
      </c>
      <c r="Q1421" s="66">
        <v>20700100402</v>
      </c>
      <c r="R1421" s="66" t="s">
        <v>692</v>
      </c>
      <c r="S1421" s="66" t="s">
        <v>48</v>
      </c>
      <c r="T1421" s="66">
        <v>11.6</v>
      </c>
      <c r="U1421" s="66" t="s">
        <v>9</v>
      </c>
      <c r="V1421" s="66">
        <v>1</v>
      </c>
      <c r="W1421" s="66" t="s">
        <v>733</v>
      </c>
    </row>
    <row r="1422" spans="1:23" x14ac:dyDescent="0.25">
      <c r="A1422" s="66" t="s">
        <v>2572</v>
      </c>
      <c r="B1422" s="66" t="s">
        <v>2573</v>
      </c>
      <c r="C1422" s="66">
        <v>9610</v>
      </c>
      <c r="D1422" s="66">
        <v>43345720</v>
      </c>
      <c r="E1422" s="66">
        <v>1801</v>
      </c>
      <c r="F1422" s="67">
        <v>43146.371016088</v>
      </c>
      <c r="G1422" s="66" t="s">
        <v>943</v>
      </c>
      <c r="H1422" s="66" t="s">
        <v>944</v>
      </c>
      <c r="I1422" s="66">
        <v>759</v>
      </c>
      <c r="J1422" s="66" t="s">
        <v>945</v>
      </c>
      <c r="K1422" s="66">
        <v>2014</v>
      </c>
      <c r="L1422" s="66" t="s">
        <v>2573</v>
      </c>
      <c r="M1422" s="66">
        <v>3308490</v>
      </c>
      <c r="N1422" s="66" t="s">
        <v>689</v>
      </c>
      <c r="O1422" s="66" t="s">
        <v>66</v>
      </c>
      <c r="P1422" s="66" t="s">
        <v>691</v>
      </c>
      <c r="Q1422" s="66">
        <v>20700100402</v>
      </c>
      <c r="R1422" s="66" t="s">
        <v>692</v>
      </c>
      <c r="S1422" s="66" t="s">
        <v>48</v>
      </c>
      <c r="T1422" s="66">
        <v>6.99</v>
      </c>
      <c r="U1422" s="66" t="s">
        <v>9</v>
      </c>
      <c r="V1422" s="66">
        <v>1</v>
      </c>
      <c r="W1422" s="66" t="s">
        <v>733</v>
      </c>
    </row>
    <row r="1423" spans="1:23" x14ac:dyDescent="0.25">
      <c r="A1423" s="66" t="s">
        <v>2574</v>
      </c>
      <c r="B1423" s="66" t="s">
        <v>2575</v>
      </c>
      <c r="C1423" s="66">
        <v>7252</v>
      </c>
      <c r="D1423" s="66">
        <v>43339424</v>
      </c>
      <c r="E1423" s="66">
        <v>1801</v>
      </c>
      <c r="F1423" s="67">
        <v>43146.371016088</v>
      </c>
      <c r="G1423" s="66" t="s">
        <v>943</v>
      </c>
      <c r="H1423" s="66" t="s">
        <v>944</v>
      </c>
      <c r="I1423" s="66">
        <v>759</v>
      </c>
      <c r="J1423" s="66" t="s">
        <v>945</v>
      </c>
      <c r="K1423" s="66">
        <v>2014</v>
      </c>
      <c r="L1423" s="66" t="s">
        <v>2575</v>
      </c>
      <c r="M1423" s="66">
        <v>3308489</v>
      </c>
      <c r="N1423" s="66" t="s">
        <v>689</v>
      </c>
      <c r="O1423" s="66" t="s">
        <v>66</v>
      </c>
      <c r="P1423" s="66" t="s">
        <v>691</v>
      </c>
      <c r="Q1423" s="66">
        <v>20700100402</v>
      </c>
      <c r="R1423" s="66" t="s">
        <v>692</v>
      </c>
      <c r="S1423" s="66" t="s">
        <v>48</v>
      </c>
      <c r="T1423" s="66">
        <v>11.28</v>
      </c>
      <c r="U1423" s="66" t="s">
        <v>9</v>
      </c>
      <c r="V1423" s="66">
        <v>1</v>
      </c>
      <c r="W1423" s="66" t="s">
        <v>733</v>
      </c>
    </row>
    <row r="1424" spans="1:23" x14ac:dyDescent="0.25">
      <c r="A1424" s="66" t="s">
        <v>2576</v>
      </c>
      <c r="B1424" s="66" t="s">
        <v>2577</v>
      </c>
      <c r="C1424" s="66">
        <v>8072</v>
      </c>
      <c r="D1424" s="66">
        <v>43345719</v>
      </c>
      <c r="E1424" s="66">
        <v>1801</v>
      </c>
      <c r="F1424" s="67">
        <v>43146.371016088</v>
      </c>
      <c r="G1424" s="66" t="s">
        <v>943</v>
      </c>
      <c r="H1424" s="66" t="s">
        <v>944</v>
      </c>
      <c r="I1424" s="66">
        <v>759</v>
      </c>
      <c r="J1424" s="66" t="s">
        <v>945</v>
      </c>
      <c r="K1424" s="66">
        <v>2014</v>
      </c>
      <c r="L1424" s="66" t="s">
        <v>2577</v>
      </c>
      <c r="M1424" s="66">
        <v>3308488</v>
      </c>
      <c r="N1424" s="66" t="s">
        <v>689</v>
      </c>
      <c r="O1424" s="66" t="s">
        <v>66</v>
      </c>
      <c r="P1424" s="66" t="s">
        <v>691</v>
      </c>
      <c r="Q1424" s="66">
        <v>20700100402</v>
      </c>
      <c r="R1424" s="66" t="s">
        <v>692</v>
      </c>
      <c r="S1424" s="66" t="s">
        <v>48</v>
      </c>
      <c r="T1424" s="66">
        <v>2.36</v>
      </c>
      <c r="U1424" s="66" t="s">
        <v>9</v>
      </c>
      <c r="V1424" s="66">
        <v>1</v>
      </c>
      <c r="W1424" s="66" t="s">
        <v>733</v>
      </c>
    </row>
    <row r="1425" spans="1:23" x14ac:dyDescent="0.25">
      <c r="A1425" s="66" t="s">
        <v>2578</v>
      </c>
      <c r="B1425" s="66" t="s">
        <v>2579</v>
      </c>
      <c r="C1425" s="66">
        <v>12376</v>
      </c>
      <c r="D1425" s="66">
        <v>43341755</v>
      </c>
      <c r="E1425" s="66">
        <v>1801</v>
      </c>
      <c r="F1425" s="67">
        <v>43146.371016088</v>
      </c>
      <c r="G1425" s="66" t="s">
        <v>943</v>
      </c>
      <c r="H1425" s="66" t="s">
        <v>944</v>
      </c>
      <c r="I1425" s="66">
        <v>759</v>
      </c>
      <c r="J1425" s="66" t="s">
        <v>945</v>
      </c>
      <c r="K1425" s="66">
        <v>2014</v>
      </c>
      <c r="L1425" s="66" t="s">
        <v>2579</v>
      </c>
      <c r="M1425" s="66">
        <v>3308485</v>
      </c>
      <c r="N1425" s="66" t="s">
        <v>689</v>
      </c>
      <c r="O1425" s="66" t="s">
        <v>66</v>
      </c>
      <c r="P1425" s="66" t="s">
        <v>691</v>
      </c>
      <c r="Q1425" s="66">
        <v>20700100402</v>
      </c>
      <c r="R1425" s="66" t="s">
        <v>692</v>
      </c>
      <c r="S1425" s="66" t="s">
        <v>48</v>
      </c>
      <c r="T1425" s="66">
        <v>4.87</v>
      </c>
      <c r="U1425" s="66" t="s">
        <v>9</v>
      </c>
      <c r="V1425" s="66">
        <v>1</v>
      </c>
      <c r="W1425" s="66" t="s">
        <v>733</v>
      </c>
    </row>
    <row r="1426" spans="1:23" x14ac:dyDescent="0.25">
      <c r="A1426" s="66" t="s">
        <v>2580</v>
      </c>
      <c r="B1426" s="66" t="s">
        <v>2581</v>
      </c>
      <c r="C1426" s="66">
        <v>6470</v>
      </c>
      <c r="D1426" s="66">
        <v>43339423</v>
      </c>
      <c r="E1426" s="66">
        <v>1801</v>
      </c>
      <c r="F1426" s="67">
        <v>43146.371016088</v>
      </c>
      <c r="G1426" s="66" t="s">
        <v>943</v>
      </c>
      <c r="H1426" s="66" t="s">
        <v>944</v>
      </c>
      <c r="I1426" s="66">
        <v>759</v>
      </c>
      <c r="J1426" s="66" t="s">
        <v>945</v>
      </c>
      <c r="K1426" s="66">
        <v>2014</v>
      </c>
      <c r="L1426" s="66" t="s">
        <v>2581</v>
      </c>
      <c r="M1426" s="66">
        <v>3308484</v>
      </c>
      <c r="N1426" s="66" t="s">
        <v>689</v>
      </c>
      <c r="O1426" s="66" t="s">
        <v>66</v>
      </c>
      <c r="P1426" s="66" t="s">
        <v>691</v>
      </c>
      <c r="Q1426" s="66">
        <v>20700100402</v>
      </c>
      <c r="R1426" s="66" t="s">
        <v>692</v>
      </c>
      <c r="S1426" s="66" t="s">
        <v>48</v>
      </c>
      <c r="T1426" s="66">
        <v>3.13</v>
      </c>
      <c r="U1426" s="66" t="s">
        <v>9</v>
      </c>
      <c r="V1426" s="66">
        <v>1</v>
      </c>
      <c r="W1426" s="66" t="s">
        <v>733</v>
      </c>
    </row>
    <row r="1427" spans="1:23" x14ac:dyDescent="0.25">
      <c r="A1427" s="66" t="s">
        <v>2582</v>
      </c>
      <c r="B1427" s="66" t="s">
        <v>2583</v>
      </c>
      <c r="C1427" s="66">
        <v>43721</v>
      </c>
      <c r="D1427" s="66">
        <v>43411046</v>
      </c>
      <c r="E1427" s="66">
        <v>1801</v>
      </c>
      <c r="F1427" s="67">
        <v>43146.371016088</v>
      </c>
      <c r="G1427" s="66" t="s">
        <v>943</v>
      </c>
      <c r="H1427" s="66" t="s">
        <v>944</v>
      </c>
      <c r="I1427" s="66">
        <v>759</v>
      </c>
      <c r="J1427" s="66" t="s">
        <v>945</v>
      </c>
      <c r="K1427" s="66">
        <v>2014</v>
      </c>
      <c r="L1427" s="66" t="s">
        <v>2583</v>
      </c>
      <c r="M1427" s="66">
        <v>3308483</v>
      </c>
      <c r="N1427" s="66" t="s">
        <v>689</v>
      </c>
      <c r="O1427" s="66" t="s">
        <v>176</v>
      </c>
      <c r="P1427" s="66" t="s">
        <v>691</v>
      </c>
      <c r="Q1427" s="66">
        <v>20700100402</v>
      </c>
      <c r="R1427" s="66" t="s">
        <v>692</v>
      </c>
      <c r="S1427" s="66" t="s">
        <v>26</v>
      </c>
      <c r="T1427" s="66">
        <v>0.6</v>
      </c>
      <c r="U1427" s="66" t="s">
        <v>9</v>
      </c>
      <c r="V1427" s="66">
        <v>1</v>
      </c>
      <c r="W1427" s="66" t="s">
        <v>733</v>
      </c>
    </row>
    <row r="1428" spans="1:23" x14ac:dyDescent="0.25">
      <c r="A1428" s="66" t="s">
        <v>2584</v>
      </c>
      <c r="B1428" s="66" t="s">
        <v>2585</v>
      </c>
      <c r="C1428" s="66">
        <v>8191</v>
      </c>
      <c r="D1428" s="66">
        <v>43339995</v>
      </c>
      <c r="E1428" s="66">
        <v>1801</v>
      </c>
      <c r="F1428" s="67">
        <v>43146.371016088</v>
      </c>
      <c r="G1428" s="66" t="s">
        <v>943</v>
      </c>
      <c r="H1428" s="66" t="s">
        <v>944</v>
      </c>
      <c r="I1428" s="66">
        <v>759</v>
      </c>
      <c r="J1428" s="66" t="s">
        <v>945</v>
      </c>
      <c r="K1428" s="66">
        <v>2014</v>
      </c>
      <c r="L1428" s="66" t="s">
        <v>2585</v>
      </c>
      <c r="M1428" s="66">
        <v>3308482</v>
      </c>
      <c r="N1428" s="66" t="s">
        <v>689</v>
      </c>
      <c r="O1428" s="66" t="s">
        <v>46</v>
      </c>
      <c r="P1428" s="66" t="s">
        <v>691</v>
      </c>
      <c r="Q1428" s="66">
        <v>20700100402</v>
      </c>
      <c r="R1428" s="66" t="s">
        <v>692</v>
      </c>
      <c r="S1428" s="66" t="s">
        <v>26</v>
      </c>
      <c r="T1428" s="66">
        <v>8.8800000000000008</v>
      </c>
      <c r="U1428" s="66" t="s">
        <v>9</v>
      </c>
      <c r="V1428" s="66">
        <v>1</v>
      </c>
      <c r="W1428" s="66" t="s">
        <v>733</v>
      </c>
    </row>
    <row r="1429" spans="1:23" x14ac:dyDescent="0.25">
      <c r="A1429" s="66" t="s">
        <v>2586</v>
      </c>
      <c r="B1429" s="66" t="s">
        <v>2587</v>
      </c>
      <c r="C1429" s="66">
        <v>11071</v>
      </c>
      <c r="D1429" s="66">
        <v>43341754</v>
      </c>
      <c r="E1429" s="66">
        <v>1801</v>
      </c>
      <c r="F1429" s="67">
        <v>43146.371016088</v>
      </c>
      <c r="G1429" s="66" t="s">
        <v>943</v>
      </c>
      <c r="H1429" s="66" t="s">
        <v>944</v>
      </c>
      <c r="I1429" s="66">
        <v>759</v>
      </c>
      <c r="J1429" s="66" t="s">
        <v>945</v>
      </c>
      <c r="K1429" s="66">
        <v>2014</v>
      </c>
      <c r="L1429" s="66" t="s">
        <v>2587</v>
      </c>
      <c r="M1429" s="66">
        <v>3308481</v>
      </c>
      <c r="N1429" s="66" t="s">
        <v>689</v>
      </c>
      <c r="O1429" s="66" t="s">
        <v>66</v>
      </c>
      <c r="P1429" s="66" t="s">
        <v>691</v>
      </c>
      <c r="Q1429" s="66">
        <v>20700100402</v>
      </c>
      <c r="R1429" s="66" t="s">
        <v>692</v>
      </c>
      <c r="S1429" s="66" t="s">
        <v>48</v>
      </c>
      <c r="T1429" s="66">
        <v>6.27</v>
      </c>
      <c r="U1429" s="66" t="s">
        <v>9</v>
      </c>
      <c r="V1429" s="66">
        <v>1</v>
      </c>
      <c r="W1429" s="66" t="s">
        <v>733</v>
      </c>
    </row>
    <row r="1430" spans="1:23" x14ac:dyDescent="0.25">
      <c r="A1430" s="66" t="s">
        <v>2588</v>
      </c>
      <c r="B1430" s="66" t="s">
        <v>2589</v>
      </c>
      <c r="C1430" s="66">
        <v>42528</v>
      </c>
      <c r="D1430" s="66">
        <v>43411045</v>
      </c>
      <c r="E1430" s="66">
        <v>1801</v>
      </c>
      <c r="F1430" s="67">
        <v>43146.371016088</v>
      </c>
      <c r="G1430" s="66" t="s">
        <v>943</v>
      </c>
      <c r="H1430" s="66" t="s">
        <v>944</v>
      </c>
      <c r="I1430" s="66">
        <v>759</v>
      </c>
      <c r="J1430" s="66" t="s">
        <v>945</v>
      </c>
      <c r="K1430" s="66">
        <v>2014</v>
      </c>
      <c r="L1430" s="66" t="s">
        <v>2589</v>
      </c>
      <c r="M1430" s="66">
        <v>3308480</v>
      </c>
      <c r="N1430" s="66" t="s">
        <v>689</v>
      </c>
      <c r="O1430" s="66" t="s">
        <v>66</v>
      </c>
      <c r="P1430" s="66" t="s">
        <v>691</v>
      </c>
      <c r="Q1430" s="66">
        <v>20700100402</v>
      </c>
      <c r="R1430" s="66" t="s">
        <v>692</v>
      </c>
      <c r="S1430" s="66" t="s">
        <v>48</v>
      </c>
      <c r="T1430" s="66">
        <v>1.49</v>
      </c>
      <c r="U1430" s="66" t="s">
        <v>9</v>
      </c>
      <c r="V1430" s="66">
        <v>1</v>
      </c>
      <c r="W1430" s="66" t="s">
        <v>733</v>
      </c>
    </row>
    <row r="1431" spans="1:23" x14ac:dyDescent="0.25">
      <c r="A1431" s="66" t="s">
        <v>2590</v>
      </c>
      <c r="B1431" s="66" t="s">
        <v>2591</v>
      </c>
      <c r="C1431" s="66">
        <v>7033</v>
      </c>
      <c r="D1431" s="66">
        <v>43339422</v>
      </c>
      <c r="E1431" s="66">
        <v>1801</v>
      </c>
      <c r="F1431" s="67">
        <v>43146.371016088</v>
      </c>
      <c r="G1431" s="66" t="s">
        <v>943</v>
      </c>
      <c r="H1431" s="66" t="s">
        <v>944</v>
      </c>
      <c r="I1431" s="66">
        <v>759</v>
      </c>
      <c r="J1431" s="66" t="s">
        <v>945</v>
      </c>
      <c r="K1431" s="66">
        <v>2014</v>
      </c>
      <c r="L1431" s="66" t="s">
        <v>2591</v>
      </c>
      <c r="M1431" s="66">
        <v>3308479</v>
      </c>
      <c r="N1431" s="66" t="s">
        <v>689</v>
      </c>
      <c r="O1431" s="66" t="s">
        <v>66</v>
      </c>
      <c r="P1431" s="66" t="s">
        <v>691</v>
      </c>
      <c r="Q1431" s="66">
        <v>20700100402</v>
      </c>
      <c r="R1431" s="66" t="s">
        <v>692</v>
      </c>
      <c r="S1431" s="66" t="s">
        <v>48</v>
      </c>
      <c r="T1431" s="66">
        <v>1.1100000000000001</v>
      </c>
      <c r="U1431" s="66" t="s">
        <v>9</v>
      </c>
      <c r="V1431" s="66">
        <v>1</v>
      </c>
      <c r="W1431" s="66" t="s">
        <v>733</v>
      </c>
    </row>
    <row r="1432" spans="1:23" x14ac:dyDescent="0.25">
      <c r="A1432" s="66" t="s">
        <v>2592</v>
      </c>
      <c r="B1432" s="66" t="s">
        <v>2593</v>
      </c>
      <c r="C1432" s="66">
        <v>7782</v>
      </c>
      <c r="D1432" s="66">
        <v>43339421</v>
      </c>
      <c r="E1432" s="66">
        <v>1801</v>
      </c>
      <c r="F1432" s="67">
        <v>43146.371016088</v>
      </c>
      <c r="G1432" s="66" t="s">
        <v>943</v>
      </c>
      <c r="H1432" s="66" t="s">
        <v>944</v>
      </c>
      <c r="I1432" s="66">
        <v>759</v>
      </c>
      <c r="J1432" s="66" t="s">
        <v>945</v>
      </c>
      <c r="K1432" s="66">
        <v>2014</v>
      </c>
      <c r="L1432" s="66" t="s">
        <v>2593</v>
      </c>
      <c r="M1432" s="66">
        <v>3308478</v>
      </c>
      <c r="N1432" s="66" t="s">
        <v>689</v>
      </c>
      <c r="O1432" s="66" t="s">
        <v>66</v>
      </c>
      <c r="P1432" s="66" t="s">
        <v>691</v>
      </c>
      <c r="Q1432" s="66">
        <v>20700100402</v>
      </c>
      <c r="R1432" s="66" t="s">
        <v>692</v>
      </c>
      <c r="S1432" s="66" t="s">
        <v>48</v>
      </c>
      <c r="T1432" s="66">
        <v>1.04</v>
      </c>
      <c r="U1432" s="66" t="s">
        <v>9</v>
      </c>
      <c r="V1432" s="66">
        <v>1</v>
      </c>
      <c r="W1432" s="66" t="s">
        <v>733</v>
      </c>
    </row>
    <row r="1433" spans="1:23" x14ac:dyDescent="0.25">
      <c r="A1433" s="66" t="s">
        <v>2594</v>
      </c>
      <c r="B1433" s="66" t="s">
        <v>2595</v>
      </c>
      <c r="C1433" s="66">
        <v>5006</v>
      </c>
      <c r="D1433" s="66">
        <v>43339994</v>
      </c>
      <c r="E1433" s="66">
        <v>1801</v>
      </c>
      <c r="F1433" s="67">
        <v>43146.371016088</v>
      </c>
      <c r="G1433" s="66" t="s">
        <v>943</v>
      </c>
      <c r="H1433" s="66" t="s">
        <v>944</v>
      </c>
      <c r="I1433" s="66">
        <v>759</v>
      </c>
      <c r="J1433" s="66" t="s">
        <v>945</v>
      </c>
      <c r="K1433" s="66">
        <v>2014</v>
      </c>
      <c r="L1433" s="66" t="s">
        <v>2595</v>
      </c>
      <c r="M1433" s="66">
        <v>3308477</v>
      </c>
      <c r="N1433" s="66" t="s">
        <v>689</v>
      </c>
      <c r="O1433" s="66" t="s">
        <v>147</v>
      </c>
      <c r="P1433" s="66" t="s">
        <v>691</v>
      </c>
      <c r="Q1433" s="66">
        <v>20700100805</v>
      </c>
      <c r="R1433" s="66" t="s">
        <v>692</v>
      </c>
      <c r="S1433" s="66" t="s">
        <v>253</v>
      </c>
      <c r="T1433" s="66">
        <v>1.85</v>
      </c>
      <c r="U1433" s="66" t="s">
        <v>9</v>
      </c>
      <c r="V1433" s="66">
        <v>1</v>
      </c>
      <c r="W1433" s="66" t="s">
        <v>733</v>
      </c>
    </row>
    <row r="1434" spans="1:23" x14ac:dyDescent="0.25">
      <c r="A1434" s="66" t="s">
        <v>2596</v>
      </c>
      <c r="B1434" s="66" t="s">
        <v>2597</v>
      </c>
      <c r="C1434" s="66">
        <v>7781</v>
      </c>
      <c r="D1434" s="66">
        <v>43339420</v>
      </c>
      <c r="E1434" s="66">
        <v>1801</v>
      </c>
      <c r="F1434" s="67">
        <v>43146.371016088</v>
      </c>
      <c r="G1434" s="66" t="s">
        <v>943</v>
      </c>
      <c r="H1434" s="66" t="s">
        <v>944</v>
      </c>
      <c r="I1434" s="66">
        <v>759</v>
      </c>
      <c r="J1434" s="66" t="s">
        <v>945</v>
      </c>
      <c r="K1434" s="66">
        <v>2014</v>
      </c>
      <c r="L1434" s="66" t="s">
        <v>2597</v>
      </c>
      <c r="M1434" s="66">
        <v>3308476</v>
      </c>
      <c r="N1434" s="66" t="s">
        <v>689</v>
      </c>
      <c r="O1434" s="66" t="s">
        <v>147</v>
      </c>
      <c r="P1434" s="66" t="s">
        <v>691</v>
      </c>
      <c r="Q1434" s="66">
        <v>20700100805</v>
      </c>
      <c r="R1434" s="66" t="s">
        <v>692</v>
      </c>
      <c r="S1434" s="66" t="s">
        <v>253</v>
      </c>
      <c r="T1434" s="66">
        <v>1.2</v>
      </c>
      <c r="U1434" s="66" t="s">
        <v>9</v>
      </c>
      <c r="V1434" s="66">
        <v>1</v>
      </c>
      <c r="W1434" s="66" t="s">
        <v>733</v>
      </c>
    </row>
    <row r="1435" spans="1:23" x14ac:dyDescent="0.25">
      <c r="A1435" s="66" t="s">
        <v>2598</v>
      </c>
      <c r="B1435" s="66" t="s">
        <v>2599</v>
      </c>
      <c r="C1435" s="66">
        <v>15934</v>
      </c>
      <c r="D1435" s="66">
        <v>43342446</v>
      </c>
      <c r="E1435" s="66">
        <v>1801</v>
      </c>
      <c r="F1435" s="67">
        <v>43146.371016088</v>
      </c>
      <c r="G1435" s="66" t="s">
        <v>943</v>
      </c>
      <c r="H1435" s="66" t="s">
        <v>944</v>
      </c>
      <c r="I1435" s="66">
        <v>759</v>
      </c>
      <c r="J1435" s="66" t="s">
        <v>945</v>
      </c>
      <c r="K1435" s="66">
        <v>2014</v>
      </c>
      <c r="L1435" s="66" t="s">
        <v>2599</v>
      </c>
      <c r="M1435" s="66">
        <v>3308475</v>
      </c>
      <c r="N1435" s="66" t="s">
        <v>689</v>
      </c>
      <c r="O1435" s="66" t="s">
        <v>46</v>
      </c>
      <c r="P1435" s="66" t="s">
        <v>691</v>
      </c>
      <c r="Q1435" s="66">
        <v>20700100805</v>
      </c>
      <c r="R1435" s="66" t="s">
        <v>692</v>
      </c>
      <c r="S1435" s="66" t="s">
        <v>26</v>
      </c>
      <c r="T1435" s="66">
        <v>13.78</v>
      </c>
      <c r="U1435" s="66" t="s">
        <v>9</v>
      </c>
      <c r="V1435" s="66">
        <v>1</v>
      </c>
      <c r="W1435" s="66" t="s">
        <v>733</v>
      </c>
    </row>
    <row r="1436" spans="1:23" x14ac:dyDescent="0.25">
      <c r="A1436" s="66" t="s">
        <v>2600</v>
      </c>
      <c r="B1436" s="66" t="s">
        <v>2601</v>
      </c>
      <c r="C1436" s="66">
        <v>44242</v>
      </c>
      <c r="D1436" s="66">
        <v>43411044</v>
      </c>
      <c r="E1436" s="66">
        <v>1801</v>
      </c>
      <c r="F1436" s="67">
        <v>43146.371016088</v>
      </c>
      <c r="G1436" s="66" t="s">
        <v>943</v>
      </c>
      <c r="H1436" s="66" t="s">
        <v>944</v>
      </c>
      <c r="I1436" s="66">
        <v>759</v>
      </c>
      <c r="J1436" s="66" t="s">
        <v>945</v>
      </c>
      <c r="K1436" s="66">
        <v>2014</v>
      </c>
      <c r="L1436" s="66" t="s">
        <v>2601</v>
      </c>
      <c r="M1436" s="66">
        <v>3308474</v>
      </c>
      <c r="N1436" s="66" t="s">
        <v>689</v>
      </c>
      <c r="O1436" s="66" t="s">
        <v>46</v>
      </c>
      <c r="P1436" s="66" t="s">
        <v>691</v>
      </c>
      <c r="Q1436" s="66">
        <v>20700100805</v>
      </c>
      <c r="R1436" s="66" t="s">
        <v>692</v>
      </c>
      <c r="S1436" s="66" t="s">
        <v>26</v>
      </c>
      <c r="T1436" s="66">
        <v>4.08</v>
      </c>
      <c r="U1436" s="66" t="s">
        <v>9</v>
      </c>
      <c r="V1436" s="66">
        <v>1</v>
      </c>
      <c r="W1436" s="66" t="s">
        <v>733</v>
      </c>
    </row>
    <row r="1437" spans="1:23" x14ac:dyDescent="0.25">
      <c r="A1437" s="66" t="s">
        <v>2602</v>
      </c>
      <c r="B1437" s="66" t="s">
        <v>2603</v>
      </c>
      <c r="C1437" s="66">
        <v>8071</v>
      </c>
      <c r="D1437" s="66">
        <v>43345717</v>
      </c>
      <c r="E1437" s="66">
        <v>1801</v>
      </c>
      <c r="F1437" s="67">
        <v>43146.371016088</v>
      </c>
      <c r="G1437" s="66" t="s">
        <v>943</v>
      </c>
      <c r="H1437" s="66" t="s">
        <v>944</v>
      </c>
      <c r="I1437" s="66">
        <v>759</v>
      </c>
      <c r="J1437" s="66" t="s">
        <v>945</v>
      </c>
      <c r="K1437" s="66">
        <v>2014</v>
      </c>
      <c r="L1437" s="66" t="s">
        <v>2603</v>
      </c>
      <c r="M1437" s="66">
        <v>3308473</v>
      </c>
      <c r="N1437" s="66" t="s">
        <v>689</v>
      </c>
      <c r="O1437" s="66" t="s">
        <v>167</v>
      </c>
      <c r="P1437" s="66" t="s">
        <v>691</v>
      </c>
      <c r="Q1437" s="66">
        <v>20700100805</v>
      </c>
      <c r="R1437" s="66" t="s">
        <v>692</v>
      </c>
      <c r="S1437" s="66" t="s">
        <v>26</v>
      </c>
      <c r="T1437" s="66">
        <v>3.73</v>
      </c>
      <c r="U1437" s="66" t="s">
        <v>9</v>
      </c>
      <c r="V1437" s="66">
        <v>1</v>
      </c>
      <c r="W1437" s="66" t="s">
        <v>733</v>
      </c>
    </row>
    <row r="1438" spans="1:23" x14ac:dyDescent="0.25">
      <c r="A1438" s="66" t="s">
        <v>2604</v>
      </c>
      <c r="B1438" s="66" t="s">
        <v>2605</v>
      </c>
      <c r="C1438" s="66">
        <v>6149</v>
      </c>
      <c r="D1438" s="66">
        <v>43339709</v>
      </c>
      <c r="E1438" s="66">
        <v>1801</v>
      </c>
      <c r="F1438" s="67">
        <v>43146.371016088</v>
      </c>
      <c r="G1438" s="66" t="s">
        <v>943</v>
      </c>
      <c r="H1438" s="66" t="s">
        <v>944</v>
      </c>
      <c r="I1438" s="66">
        <v>759</v>
      </c>
      <c r="J1438" s="66" t="s">
        <v>945</v>
      </c>
      <c r="K1438" s="66">
        <v>2014</v>
      </c>
      <c r="L1438" s="66" t="s">
        <v>2605</v>
      </c>
      <c r="M1438" s="66">
        <v>3308472</v>
      </c>
      <c r="N1438" s="66" t="s">
        <v>689</v>
      </c>
      <c r="O1438" s="66" t="s">
        <v>66</v>
      </c>
      <c r="P1438" s="66" t="s">
        <v>691</v>
      </c>
      <c r="Q1438" s="66">
        <v>20700100805</v>
      </c>
      <c r="R1438" s="66" t="s">
        <v>692</v>
      </c>
      <c r="S1438" s="66" t="s">
        <v>48</v>
      </c>
      <c r="T1438" s="66">
        <v>20.74</v>
      </c>
      <c r="U1438" s="66" t="s">
        <v>9</v>
      </c>
      <c r="V1438" s="66">
        <v>1</v>
      </c>
      <c r="W1438" s="66" t="s">
        <v>733</v>
      </c>
    </row>
    <row r="1439" spans="1:23" x14ac:dyDescent="0.25">
      <c r="A1439" s="66" t="s">
        <v>2606</v>
      </c>
      <c r="B1439" s="66" t="s">
        <v>2607</v>
      </c>
      <c r="C1439" s="66">
        <v>10515</v>
      </c>
      <c r="D1439" s="66">
        <v>43341753</v>
      </c>
      <c r="E1439" s="66">
        <v>1801</v>
      </c>
      <c r="F1439" s="67">
        <v>43146.371016088</v>
      </c>
      <c r="G1439" s="66" t="s">
        <v>943</v>
      </c>
      <c r="H1439" s="66" t="s">
        <v>944</v>
      </c>
      <c r="I1439" s="66">
        <v>759</v>
      </c>
      <c r="J1439" s="66" t="s">
        <v>945</v>
      </c>
      <c r="K1439" s="66">
        <v>2014</v>
      </c>
      <c r="L1439" s="66" t="s">
        <v>2607</v>
      </c>
      <c r="M1439" s="66">
        <v>3308471</v>
      </c>
      <c r="N1439" s="66" t="s">
        <v>689</v>
      </c>
      <c r="O1439" s="66" t="s">
        <v>66</v>
      </c>
      <c r="P1439" s="66" t="s">
        <v>691</v>
      </c>
      <c r="Q1439" s="66">
        <v>20700100805</v>
      </c>
      <c r="R1439" s="66" t="s">
        <v>692</v>
      </c>
      <c r="S1439" s="66" t="s">
        <v>48</v>
      </c>
      <c r="T1439" s="66">
        <v>14.99</v>
      </c>
      <c r="U1439" s="66" t="s">
        <v>9</v>
      </c>
      <c r="V1439" s="66">
        <v>1</v>
      </c>
      <c r="W1439" s="66" t="s">
        <v>733</v>
      </c>
    </row>
    <row r="1440" spans="1:23" x14ac:dyDescent="0.25">
      <c r="A1440" s="66" t="s">
        <v>2608</v>
      </c>
      <c r="B1440" s="66" t="s">
        <v>2609</v>
      </c>
      <c r="C1440" s="66">
        <v>42214</v>
      </c>
      <c r="D1440" s="66">
        <v>43411043</v>
      </c>
      <c r="E1440" s="66">
        <v>1801</v>
      </c>
      <c r="F1440" s="67">
        <v>43146.371016088</v>
      </c>
      <c r="G1440" s="66" t="s">
        <v>943</v>
      </c>
      <c r="H1440" s="66" t="s">
        <v>944</v>
      </c>
      <c r="I1440" s="66">
        <v>759</v>
      </c>
      <c r="J1440" s="66" t="s">
        <v>945</v>
      </c>
      <c r="K1440" s="66">
        <v>2014</v>
      </c>
      <c r="L1440" s="66" t="s">
        <v>2609</v>
      </c>
      <c r="M1440" s="66">
        <v>3308470</v>
      </c>
      <c r="N1440" s="66" t="s">
        <v>689</v>
      </c>
      <c r="O1440" s="66" t="s">
        <v>237</v>
      </c>
      <c r="P1440" s="66" t="s">
        <v>691</v>
      </c>
      <c r="Q1440" s="66">
        <v>20700100402</v>
      </c>
      <c r="R1440" s="66" t="s">
        <v>692</v>
      </c>
      <c r="S1440" s="66" t="s">
        <v>26</v>
      </c>
      <c r="T1440" s="66">
        <v>12.36</v>
      </c>
      <c r="U1440" s="66" t="s">
        <v>9</v>
      </c>
      <c r="V1440" s="66">
        <v>1</v>
      </c>
      <c r="W1440" s="66" t="s">
        <v>733</v>
      </c>
    </row>
    <row r="1441" spans="1:23" x14ac:dyDescent="0.25">
      <c r="A1441" s="66" t="s">
        <v>2610</v>
      </c>
      <c r="B1441" s="66" t="s">
        <v>2611</v>
      </c>
      <c r="C1441" s="66">
        <v>9183</v>
      </c>
      <c r="D1441" s="66">
        <v>43339993</v>
      </c>
      <c r="E1441" s="66">
        <v>1801</v>
      </c>
      <c r="F1441" s="67">
        <v>43146.371016088</v>
      </c>
      <c r="G1441" s="66" t="s">
        <v>943</v>
      </c>
      <c r="H1441" s="66" t="s">
        <v>944</v>
      </c>
      <c r="I1441" s="66">
        <v>759</v>
      </c>
      <c r="J1441" s="66" t="s">
        <v>945</v>
      </c>
      <c r="K1441" s="66">
        <v>2014</v>
      </c>
      <c r="L1441" s="66" t="s">
        <v>2611</v>
      </c>
      <c r="M1441" s="66">
        <v>3308469</v>
      </c>
      <c r="N1441" s="66" t="s">
        <v>689</v>
      </c>
      <c r="O1441" s="66" t="s">
        <v>175</v>
      </c>
      <c r="P1441" s="66" t="s">
        <v>691</v>
      </c>
      <c r="Q1441" s="66">
        <v>20700100402</v>
      </c>
      <c r="R1441" s="66" t="s">
        <v>692</v>
      </c>
      <c r="S1441" s="66" t="s">
        <v>26</v>
      </c>
      <c r="T1441" s="66">
        <v>1.97</v>
      </c>
      <c r="U1441" s="66" t="s">
        <v>9</v>
      </c>
      <c r="V1441" s="66">
        <v>1</v>
      </c>
      <c r="W1441" s="66" t="s">
        <v>733</v>
      </c>
    </row>
    <row r="1442" spans="1:23" x14ac:dyDescent="0.25">
      <c r="A1442" s="66" t="s">
        <v>2612</v>
      </c>
      <c r="B1442" s="66" t="s">
        <v>2613</v>
      </c>
      <c r="C1442" s="66">
        <v>7579</v>
      </c>
      <c r="D1442" s="66">
        <v>43340623</v>
      </c>
      <c r="E1442" s="66">
        <v>1801</v>
      </c>
      <c r="F1442" s="67">
        <v>43146.371016088</v>
      </c>
      <c r="G1442" s="66" t="s">
        <v>943</v>
      </c>
      <c r="H1442" s="66" t="s">
        <v>944</v>
      </c>
      <c r="I1442" s="66">
        <v>759</v>
      </c>
      <c r="J1442" s="66" t="s">
        <v>945</v>
      </c>
      <c r="K1442" s="66">
        <v>2014</v>
      </c>
      <c r="L1442" s="66" t="s">
        <v>2613</v>
      </c>
      <c r="M1442" s="66">
        <v>3308468</v>
      </c>
      <c r="N1442" s="66" t="s">
        <v>689</v>
      </c>
      <c r="O1442" s="66" t="s">
        <v>237</v>
      </c>
      <c r="P1442" s="66" t="s">
        <v>691</v>
      </c>
      <c r="Q1442" s="66">
        <v>20700100402</v>
      </c>
      <c r="R1442" s="66" t="s">
        <v>692</v>
      </c>
      <c r="S1442" s="66" t="s">
        <v>26</v>
      </c>
      <c r="T1442" s="66">
        <v>14.83</v>
      </c>
      <c r="U1442" s="66" t="s">
        <v>9</v>
      </c>
      <c r="V1442" s="66">
        <v>1</v>
      </c>
      <c r="W1442" s="66" t="s">
        <v>733</v>
      </c>
    </row>
    <row r="1443" spans="1:23" x14ac:dyDescent="0.25">
      <c r="A1443" s="66" t="s">
        <v>2614</v>
      </c>
      <c r="B1443" s="66" t="s">
        <v>2615</v>
      </c>
      <c r="C1443" s="66">
        <v>9182</v>
      </c>
      <c r="D1443" s="66">
        <v>43339992</v>
      </c>
      <c r="E1443" s="66">
        <v>1801</v>
      </c>
      <c r="F1443" s="67">
        <v>43146.371016088</v>
      </c>
      <c r="G1443" s="66" t="s">
        <v>943</v>
      </c>
      <c r="H1443" s="66" t="s">
        <v>944</v>
      </c>
      <c r="I1443" s="66">
        <v>759</v>
      </c>
      <c r="J1443" s="66" t="s">
        <v>945</v>
      </c>
      <c r="K1443" s="66">
        <v>2014</v>
      </c>
      <c r="L1443" s="66" t="s">
        <v>2615</v>
      </c>
      <c r="M1443" s="66">
        <v>3308467</v>
      </c>
      <c r="N1443" s="66" t="s">
        <v>689</v>
      </c>
      <c r="O1443" s="66" t="s">
        <v>66</v>
      </c>
      <c r="P1443" s="66" t="s">
        <v>691</v>
      </c>
      <c r="Q1443" s="66">
        <v>20700100402</v>
      </c>
      <c r="R1443" s="66" t="s">
        <v>692</v>
      </c>
      <c r="S1443" s="66" t="s">
        <v>48</v>
      </c>
      <c r="T1443" s="66">
        <v>1.53</v>
      </c>
      <c r="U1443" s="66" t="s">
        <v>9</v>
      </c>
      <c r="V1443" s="66">
        <v>1</v>
      </c>
      <c r="W1443" s="66" t="s">
        <v>733</v>
      </c>
    </row>
    <row r="1444" spans="1:23" x14ac:dyDescent="0.25">
      <c r="A1444" s="66" t="s">
        <v>2616</v>
      </c>
      <c r="B1444" s="66" t="s">
        <v>2617</v>
      </c>
      <c r="C1444" s="66">
        <v>11070</v>
      </c>
      <c r="D1444" s="66">
        <v>43341752</v>
      </c>
      <c r="E1444" s="66">
        <v>1801</v>
      </c>
      <c r="F1444" s="67">
        <v>43146.371016088</v>
      </c>
      <c r="G1444" s="66" t="s">
        <v>943</v>
      </c>
      <c r="H1444" s="66" t="s">
        <v>944</v>
      </c>
      <c r="I1444" s="66">
        <v>759</v>
      </c>
      <c r="J1444" s="66" t="s">
        <v>945</v>
      </c>
      <c r="K1444" s="66">
        <v>2014</v>
      </c>
      <c r="L1444" s="66" t="s">
        <v>2617</v>
      </c>
      <c r="M1444" s="66">
        <v>3308466</v>
      </c>
      <c r="N1444" s="66" t="s">
        <v>689</v>
      </c>
      <c r="O1444" s="66" t="s">
        <v>46</v>
      </c>
      <c r="P1444" s="66" t="s">
        <v>691</v>
      </c>
      <c r="Q1444" s="66">
        <v>20700100402</v>
      </c>
      <c r="R1444" s="66" t="s">
        <v>692</v>
      </c>
      <c r="S1444" s="66" t="s">
        <v>26</v>
      </c>
      <c r="T1444" s="66">
        <v>9.94</v>
      </c>
      <c r="U1444" s="66" t="s">
        <v>9</v>
      </c>
      <c r="V1444" s="66">
        <v>1</v>
      </c>
      <c r="W1444" s="66" t="s">
        <v>733</v>
      </c>
    </row>
    <row r="1445" spans="1:23" x14ac:dyDescent="0.25">
      <c r="A1445" s="66" t="s">
        <v>2618</v>
      </c>
      <c r="B1445" s="66" t="s">
        <v>2619</v>
      </c>
      <c r="C1445" s="66">
        <v>11911</v>
      </c>
      <c r="D1445" s="66">
        <v>43341751</v>
      </c>
      <c r="E1445" s="66">
        <v>1801</v>
      </c>
      <c r="F1445" s="67">
        <v>43146.371016088</v>
      </c>
      <c r="G1445" s="66" t="s">
        <v>943</v>
      </c>
      <c r="H1445" s="66" t="s">
        <v>944</v>
      </c>
      <c r="I1445" s="66">
        <v>759</v>
      </c>
      <c r="J1445" s="66" t="s">
        <v>945</v>
      </c>
      <c r="K1445" s="66">
        <v>2014</v>
      </c>
      <c r="L1445" s="66" t="s">
        <v>2619</v>
      </c>
      <c r="M1445" s="66">
        <v>3308465</v>
      </c>
      <c r="N1445" s="66" t="s">
        <v>689</v>
      </c>
      <c r="O1445" s="66" t="s">
        <v>237</v>
      </c>
      <c r="P1445" s="66" t="s">
        <v>691</v>
      </c>
      <c r="Q1445" s="66">
        <v>20700100402</v>
      </c>
      <c r="R1445" s="66" t="s">
        <v>692</v>
      </c>
      <c r="S1445" s="66" t="s">
        <v>26</v>
      </c>
      <c r="T1445" s="66">
        <v>23.52</v>
      </c>
      <c r="U1445" s="66" t="s">
        <v>9</v>
      </c>
      <c r="V1445" s="66">
        <v>1</v>
      </c>
      <c r="W1445" s="66" t="s">
        <v>733</v>
      </c>
    </row>
    <row r="1446" spans="1:23" x14ac:dyDescent="0.25">
      <c r="A1446" s="66" t="s">
        <v>2620</v>
      </c>
      <c r="B1446" s="66" t="s">
        <v>2621</v>
      </c>
      <c r="C1446" s="66">
        <v>7068</v>
      </c>
      <c r="D1446" s="66">
        <v>43339419</v>
      </c>
      <c r="E1446" s="66">
        <v>1801</v>
      </c>
      <c r="F1446" s="67">
        <v>43146.371016088</v>
      </c>
      <c r="G1446" s="66" t="s">
        <v>943</v>
      </c>
      <c r="H1446" s="66" t="s">
        <v>944</v>
      </c>
      <c r="I1446" s="66">
        <v>759</v>
      </c>
      <c r="J1446" s="66" t="s">
        <v>945</v>
      </c>
      <c r="K1446" s="66">
        <v>2014</v>
      </c>
      <c r="L1446" s="66" t="s">
        <v>2621</v>
      </c>
      <c r="M1446" s="66">
        <v>3308464</v>
      </c>
      <c r="N1446" s="66" t="s">
        <v>689</v>
      </c>
      <c r="O1446" s="66" t="s">
        <v>46</v>
      </c>
      <c r="P1446" s="66" t="s">
        <v>691</v>
      </c>
      <c r="Q1446" s="66">
        <v>20700100402</v>
      </c>
      <c r="R1446" s="66" t="s">
        <v>692</v>
      </c>
      <c r="S1446" s="66" t="s">
        <v>26</v>
      </c>
      <c r="T1446" s="66">
        <v>8.64</v>
      </c>
      <c r="U1446" s="66" t="s">
        <v>9</v>
      </c>
      <c r="V1446" s="66">
        <v>1</v>
      </c>
      <c r="W1446" s="66" t="s">
        <v>733</v>
      </c>
    </row>
    <row r="1447" spans="1:23" x14ac:dyDescent="0.25">
      <c r="A1447" s="66" t="s">
        <v>2622</v>
      </c>
      <c r="B1447" s="66" t="s">
        <v>2623</v>
      </c>
      <c r="C1447" s="66">
        <v>42527</v>
      </c>
      <c r="D1447" s="66">
        <v>43411042</v>
      </c>
      <c r="E1447" s="66">
        <v>1801</v>
      </c>
      <c r="F1447" s="67">
        <v>43146.371016088</v>
      </c>
      <c r="G1447" s="66" t="s">
        <v>943</v>
      </c>
      <c r="H1447" s="66" t="s">
        <v>944</v>
      </c>
      <c r="I1447" s="66">
        <v>759</v>
      </c>
      <c r="J1447" s="66" t="s">
        <v>945</v>
      </c>
      <c r="K1447" s="66">
        <v>2014</v>
      </c>
      <c r="L1447" s="66" t="s">
        <v>2623</v>
      </c>
      <c r="M1447" s="66">
        <v>3308463</v>
      </c>
      <c r="N1447" s="66" t="s">
        <v>689</v>
      </c>
      <c r="O1447" s="66" t="s">
        <v>46</v>
      </c>
      <c r="P1447" s="66" t="s">
        <v>691</v>
      </c>
      <c r="Q1447" s="66">
        <v>20700100306</v>
      </c>
      <c r="R1447" s="66" t="s">
        <v>692</v>
      </c>
      <c r="S1447" s="66" t="s">
        <v>26</v>
      </c>
      <c r="T1447" s="66">
        <v>21.68</v>
      </c>
      <c r="U1447" s="66" t="s">
        <v>9</v>
      </c>
      <c r="V1447" s="66">
        <v>1</v>
      </c>
      <c r="W1447" s="66" t="s">
        <v>733</v>
      </c>
    </row>
    <row r="1448" spans="1:23" x14ac:dyDescent="0.25">
      <c r="A1448" s="66" t="s">
        <v>2624</v>
      </c>
      <c r="B1448" s="66" t="s">
        <v>2625</v>
      </c>
      <c r="C1448" s="66">
        <v>7309</v>
      </c>
      <c r="D1448" s="66">
        <v>43340622</v>
      </c>
      <c r="E1448" s="66">
        <v>1801</v>
      </c>
      <c r="F1448" s="67">
        <v>43146.371016088</v>
      </c>
      <c r="G1448" s="66" t="s">
        <v>943</v>
      </c>
      <c r="H1448" s="66" t="s">
        <v>944</v>
      </c>
      <c r="I1448" s="66">
        <v>759</v>
      </c>
      <c r="J1448" s="66" t="s">
        <v>945</v>
      </c>
      <c r="K1448" s="66">
        <v>2014</v>
      </c>
      <c r="L1448" s="66" t="s">
        <v>2625</v>
      </c>
      <c r="M1448" s="66">
        <v>3308462</v>
      </c>
      <c r="N1448" s="66" t="s">
        <v>689</v>
      </c>
      <c r="O1448" s="66" t="s">
        <v>46</v>
      </c>
      <c r="P1448" s="66" t="s">
        <v>691</v>
      </c>
      <c r="Q1448" s="66">
        <v>20700100402</v>
      </c>
      <c r="R1448" s="66" t="s">
        <v>692</v>
      </c>
      <c r="S1448" s="66" t="s">
        <v>26</v>
      </c>
      <c r="T1448" s="66">
        <v>7.63</v>
      </c>
      <c r="U1448" s="66" t="s">
        <v>9</v>
      </c>
      <c r="V1448" s="66">
        <v>1</v>
      </c>
      <c r="W1448" s="66" t="s">
        <v>733</v>
      </c>
    </row>
    <row r="1449" spans="1:23" x14ac:dyDescent="0.25">
      <c r="A1449" s="66" t="s">
        <v>2626</v>
      </c>
      <c r="B1449" s="66" t="s">
        <v>2627</v>
      </c>
      <c r="C1449" s="66">
        <v>7032</v>
      </c>
      <c r="D1449" s="66">
        <v>43339418</v>
      </c>
      <c r="E1449" s="66">
        <v>1801</v>
      </c>
      <c r="F1449" s="67">
        <v>43146.371016088</v>
      </c>
      <c r="G1449" s="66" t="s">
        <v>943</v>
      </c>
      <c r="H1449" s="66" t="s">
        <v>944</v>
      </c>
      <c r="I1449" s="66">
        <v>759</v>
      </c>
      <c r="J1449" s="66" t="s">
        <v>945</v>
      </c>
      <c r="K1449" s="66">
        <v>2014</v>
      </c>
      <c r="L1449" s="66" t="s">
        <v>2627</v>
      </c>
      <c r="M1449" s="66">
        <v>3308461</v>
      </c>
      <c r="N1449" s="66" t="s">
        <v>689</v>
      </c>
      <c r="O1449" s="66" t="s">
        <v>46</v>
      </c>
      <c r="P1449" s="66" t="s">
        <v>691</v>
      </c>
      <c r="Q1449" s="66">
        <v>20700100402</v>
      </c>
      <c r="R1449" s="66" t="s">
        <v>692</v>
      </c>
      <c r="S1449" s="66" t="s">
        <v>26</v>
      </c>
      <c r="T1449" s="66">
        <v>27.94</v>
      </c>
      <c r="U1449" s="66" t="s">
        <v>9</v>
      </c>
      <c r="V1449" s="66">
        <v>1</v>
      </c>
      <c r="W1449" s="66" t="s">
        <v>733</v>
      </c>
    </row>
    <row r="1450" spans="1:23" x14ac:dyDescent="0.25">
      <c r="A1450" s="66" t="s">
        <v>2628</v>
      </c>
      <c r="B1450" s="66" t="s">
        <v>2629</v>
      </c>
      <c r="C1450" s="66">
        <v>6239</v>
      </c>
      <c r="D1450" s="66">
        <v>43339708</v>
      </c>
      <c r="E1450" s="66">
        <v>1801</v>
      </c>
      <c r="F1450" s="67">
        <v>43146.371016088</v>
      </c>
      <c r="G1450" s="66" t="s">
        <v>943</v>
      </c>
      <c r="H1450" s="66" t="s">
        <v>944</v>
      </c>
      <c r="I1450" s="66">
        <v>759</v>
      </c>
      <c r="J1450" s="66" t="s">
        <v>945</v>
      </c>
      <c r="K1450" s="66">
        <v>2014</v>
      </c>
      <c r="L1450" s="66" t="s">
        <v>2629</v>
      </c>
      <c r="M1450" s="66">
        <v>3308460</v>
      </c>
      <c r="N1450" s="66" t="s">
        <v>689</v>
      </c>
      <c r="O1450" s="66" t="s">
        <v>147</v>
      </c>
      <c r="P1450" s="66" t="s">
        <v>691</v>
      </c>
      <c r="Q1450" s="66">
        <v>20700100306</v>
      </c>
      <c r="R1450" s="66" t="s">
        <v>692</v>
      </c>
      <c r="S1450" s="66" t="s">
        <v>253</v>
      </c>
      <c r="T1450" s="66">
        <v>9.0299999999999994</v>
      </c>
      <c r="U1450" s="66" t="s">
        <v>9</v>
      </c>
      <c r="V1450" s="66">
        <v>1</v>
      </c>
      <c r="W1450" s="66" t="s">
        <v>733</v>
      </c>
    </row>
    <row r="1451" spans="1:23" x14ac:dyDescent="0.25">
      <c r="A1451" s="66" t="s">
        <v>2630</v>
      </c>
      <c r="B1451" s="66" t="s">
        <v>2631</v>
      </c>
      <c r="C1451" s="66">
        <v>6469</v>
      </c>
      <c r="D1451" s="66">
        <v>43339417</v>
      </c>
      <c r="E1451" s="66">
        <v>1801</v>
      </c>
      <c r="F1451" s="67">
        <v>43146.371016088</v>
      </c>
      <c r="G1451" s="66" t="s">
        <v>943</v>
      </c>
      <c r="H1451" s="66" t="s">
        <v>944</v>
      </c>
      <c r="I1451" s="66">
        <v>759</v>
      </c>
      <c r="J1451" s="66" t="s">
        <v>945</v>
      </c>
      <c r="K1451" s="66">
        <v>2014</v>
      </c>
      <c r="L1451" s="66" t="s">
        <v>2631</v>
      </c>
      <c r="M1451" s="66">
        <v>3308459</v>
      </c>
      <c r="N1451" s="66" t="s">
        <v>689</v>
      </c>
      <c r="O1451" s="66" t="s">
        <v>46</v>
      </c>
      <c r="P1451" s="66" t="s">
        <v>691</v>
      </c>
      <c r="Q1451" s="66">
        <v>20700100306</v>
      </c>
      <c r="R1451" s="66" t="s">
        <v>692</v>
      </c>
      <c r="S1451" s="66" t="s">
        <v>26</v>
      </c>
      <c r="T1451" s="66">
        <v>25.73</v>
      </c>
      <c r="U1451" s="66" t="s">
        <v>9</v>
      </c>
      <c r="V1451" s="66">
        <v>1</v>
      </c>
      <c r="W1451" s="66" t="s">
        <v>733</v>
      </c>
    </row>
    <row r="1452" spans="1:23" x14ac:dyDescent="0.25">
      <c r="A1452" s="66" t="s">
        <v>2632</v>
      </c>
      <c r="B1452" s="66" t="s">
        <v>2633</v>
      </c>
      <c r="C1452" s="66">
        <v>6148</v>
      </c>
      <c r="D1452" s="66">
        <v>43339707</v>
      </c>
      <c r="E1452" s="66">
        <v>1801</v>
      </c>
      <c r="F1452" s="67">
        <v>43146.371016088</v>
      </c>
      <c r="G1452" s="66" t="s">
        <v>943</v>
      </c>
      <c r="H1452" s="66" t="s">
        <v>944</v>
      </c>
      <c r="I1452" s="66">
        <v>759</v>
      </c>
      <c r="J1452" s="66" t="s">
        <v>945</v>
      </c>
      <c r="K1452" s="66">
        <v>2014</v>
      </c>
      <c r="L1452" s="66" t="s">
        <v>2633</v>
      </c>
      <c r="M1452" s="66">
        <v>3308458</v>
      </c>
      <c r="N1452" s="66" t="s">
        <v>689</v>
      </c>
      <c r="O1452" s="66" t="s">
        <v>237</v>
      </c>
      <c r="P1452" s="66" t="s">
        <v>691</v>
      </c>
      <c r="Q1452" s="66">
        <v>20700100402</v>
      </c>
      <c r="R1452" s="66" t="s">
        <v>692</v>
      </c>
      <c r="S1452" s="66" t="s">
        <v>26</v>
      </c>
      <c r="T1452" s="66">
        <v>24.93</v>
      </c>
      <c r="U1452" s="66" t="s">
        <v>9</v>
      </c>
      <c r="V1452" s="66">
        <v>1</v>
      </c>
      <c r="W1452" s="66" t="s">
        <v>733</v>
      </c>
    </row>
    <row r="1453" spans="1:23" x14ac:dyDescent="0.25">
      <c r="A1453" s="66" t="s">
        <v>2634</v>
      </c>
      <c r="B1453" s="66" t="s">
        <v>2635</v>
      </c>
      <c r="C1453" s="66">
        <v>8070</v>
      </c>
      <c r="D1453" s="66">
        <v>43345716</v>
      </c>
      <c r="E1453" s="66">
        <v>1801</v>
      </c>
      <c r="F1453" s="67">
        <v>43146.371016088</v>
      </c>
      <c r="G1453" s="66" t="s">
        <v>943</v>
      </c>
      <c r="H1453" s="66" t="s">
        <v>944</v>
      </c>
      <c r="I1453" s="66">
        <v>759</v>
      </c>
      <c r="J1453" s="66" t="s">
        <v>945</v>
      </c>
      <c r="K1453" s="66">
        <v>2014</v>
      </c>
      <c r="L1453" s="66" t="s">
        <v>2635</v>
      </c>
      <c r="M1453" s="66">
        <v>3308456</v>
      </c>
      <c r="N1453" s="66" t="s">
        <v>689</v>
      </c>
      <c r="O1453" s="66" t="s">
        <v>46</v>
      </c>
      <c r="P1453" s="66" t="s">
        <v>691</v>
      </c>
      <c r="Q1453" s="66">
        <v>20700100402</v>
      </c>
      <c r="R1453" s="66" t="s">
        <v>692</v>
      </c>
      <c r="S1453" s="66" t="s">
        <v>26</v>
      </c>
      <c r="T1453" s="66">
        <v>18.940000000000001</v>
      </c>
      <c r="U1453" s="66" t="s">
        <v>9</v>
      </c>
      <c r="V1453" s="66">
        <v>1</v>
      </c>
      <c r="W1453" s="66" t="s">
        <v>733</v>
      </c>
    </row>
    <row r="1454" spans="1:23" x14ac:dyDescent="0.25">
      <c r="A1454" s="66" t="s">
        <v>2636</v>
      </c>
      <c r="B1454" s="66" t="s">
        <v>2637</v>
      </c>
      <c r="C1454" s="66">
        <v>44241</v>
      </c>
      <c r="D1454" s="66">
        <v>43411041</v>
      </c>
      <c r="E1454" s="66">
        <v>1801</v>
      </c>
      <c r="F1454" s="67">
        <v>43146.371016088</v>
      </c>
      <c r="G1454" s="66" t="s">
        <v>943</v>
      </c>
      <c r="H1454" s="66" t="s">
        <v>944</v>
      </c>
      <c r="I1454" s="66">
        <v>759</v>
      </c>
      <c r="J1454" s="66" t="s">
        <v>945</v>
      </c>
      <c r="K1454" s="66">
        <v>2014</v>
      </c>
      <c r="L1454" s="66" t="s">
        <v>2637</v>
      </c>
      <c r="M1454" s="66">
        <v>3308455</v>
      </c>
      <c r="N1454" s="66" t="s">
        <v>689</v>
      </c>
      <c r="O1454" s="66" t="s">
        <v>147</v>
      </c>
      <c r="P1454" s="66" t="s">
        <v>691</v>
      </c>
      <c r="Q1454" s="66">
        <v>20700100402</v>
      </c>
      <c r="R1454" s="66" t="s">
        <v>692</v>
      </c>
      <c r="S1454" s="66" t="s">
        <v>253</v>
      </c>
      <c r="T1454" s="66">
        <v>0.1</v>
      </c>
      <c r="U1454" s="66" t="s">
        <v>9</v>
      </c>
      <c r="V1454" s="66">
        <v>1</v>
      </c>
      <c r="W1454" s="66" t="s">
        <v>733</v>
      </c>
    </row>
    <row r="1455" spans="1:23" x14ac:dyDescent="0.25">
      <c r="A1455" s="66" t="s">
        <v>2638</v>
      </c>
      <c r="B1455" s="66" t="s">
        <v>2639</v>
      </c>
      <c r="C1455" s="66">
        <v>47098</v>
      </c>
      <c r="D1455" s="66">
        <v>43411040</v>
      </c>
      <c r="E1455" s="66">
        <v>1801</v>
      </c>
      <c r="F1455" s="67">
        <v>43146.371016088</v>
      </c>
      <c r="G1455" s="66" t="s">
        <v>943</v>
      </c>
      <c r="H1455" s="66" t="s">
        <v>944</v>
      </c>
      <c r="I1455" s="66">
        <v>759</v>
      </c>
      <c r="J1455" s="66" t="s">
        <v>945</v>
      </c>
      <c r="K1455" s="66">
        <v>2014</v>
      </c>
      <c r="L1455" s="66" t="s">
        <v>2639</v>
      </c>
      <c r="M1455" s="66">
        <v>3308454</v>
      </c>
      <c r="N1455" s="66" t="s">
        <v>689</v>
      </c>
      <c r="O1455" s="66" t="s">
        <v>66</v>
      </c>
      <c r="P1455" s="66" t="s">
        <v>691</v>
      </c>
      <c r="Q1455" s="66">
        <v>20700100402</v>
      </c>
      <c r="R1455" s="66" t="s">
        <v>692</v>
      </c>
      <c r="S1455" s="66" t="s">
        <v>48</v>
      </c>
      <c r="T1455" s="66">
        <v>2.7</v>
      </c>
      <c r="U1455" s="66" t="s">
        <v>9</v>
      </c>
      <c r="V1455" s="66">
        <v>1</v>
      </c>
      <c r="W1455" s="66" t="s">
        <v>733</v>
      </c>
    </row>
    <row r="1456" spans="1:23" x14ac:dyDescent="0.25">
      <c r="A1456" s="66" t="s">
        <v>2640</v>
      </c>
      <c r="B1456" s="66" t="s">
        <v>2641</v>
      </c>
      <c r="C1456" s="66">
        <v>7839</v>
      </c>
      <c r="D1456" s="66">
        <v>43345715</v>
      </c>
      <c r="E1456" s="66">
        <v>1801</v>
      </c>
      <c r="F1456" s="67">
        <v>43146.371016088</v>
      </c>
      <c r="G1456" s="66" t="s">
        <v>943</v>
      </c>
      <c r="H1456" s="66" t="s">
        <v>944</v>
      </c>
      <c r="I1456" s="66">
        <v>759</v>
      </c>
      <c r="J1456" s="66" t="s">
        <v>945</v>
      </c>
      <c r="K1456" s="66">
        <v>2014</v>
      </c>
      <c r="L1456" s="66" t="s">
        <v>2641</v>
      </c>
      <c r="M1456" s="66">
        <v>3308453</v>
      </c>
      <c r="N1456" s="66" t="s">
        <v>689</v>
      </c>
      <c r="O1456" s="66" t="s">
        <v>66</v>
      </c>
      <c r="P1456" s="66" t="s">
        <v>691</v>
      </c>
      <c r="Q1456" s="66">
        <v>20700100402</v>
      </c>
      <c r="R1456" s="66" t="s">
        <v>692</v>
      </c>
      <c r="S1456" s="66" t="s">
        <v>48</v>
      </c>
      <c r="T1456" s="66">
        <v>2.4700000000000002</v>
      </c>
      <c r="U1456" s="66" t="s">
        <v>9</v>
      </c>
      <c r="V1456" s="66">
        <v>1</v>
      </c>
      <c r="W1456" s="66" t="s">
        <v>733</v>
      </c>
    </row>
    <row r="1457" spans="1:23" x14ac:dyDescent="0.25">
      <c r="A1457" s="66" t="s">
        <v>2642</v>
      </c>
      <c r="B1457" s="66" t="s">
        <v>2643</v>
      </c>
      <c r="C1457" s="66">
        <v>11376</v>
      </c>
      <c r="D1457" s="66">
        <v>43341749</v>
      </c>
      <c r="E1457" s="66">
        <v>1801</v>
      </c>
      <c r="F1457" s="67">
        <v>43146.371016088</v>
      </c>
      <c r="G1457" s="66" t="s">
        <v>943</v>
      </c>
      <c r="H1457" s="66" t="s">
        <v>944</v>
      </c>
      <c r="I1457" s="66">
        <v>759</v>
      </c>
      <c r="J1457" s="66" t="s">
        <v>945</v>
      </c>
      <c r="K1457" s="66">
        <v>2014</v>
      </c>
      <c r="L1457" s="66" t="s">
        <v>2643</v>
      </c>
      <c r="M1457" s="66">
        <v>3308452</v>
      </c>
      <c r="N1457" s="66" t="s">
        <v>689</v>
      </c>
      <c r="O1457" s="66" t="s">
        <v>66</v>
      </c>
      <c r="P1457" s="66" t="s">
        <v>691</v>
      </c>
      <c r="Q1457" s="66">
        <v>20700100402</v>
      </c>
      <c r="R1457" s="66" t="s">
        <v>692</v>
      </c>
      <c r="S1457" s="66" t="s">
        <v>48</v>
      </c>
      <c r="T1457" s="66">
        <v>1.37</v>
      </c>
      <c r="U1457" s="66" t="s">
        <v>9</v>
      </c>
      <c r="V1457" s="66">
        <v>1</v>
      </c>
      <c r="W1457" s="66" t="s">
        <v>733</v>
      </c>
    </row>
    <row r="1458" spans="1:23" x14ac:dyDescent="0.25">
      <c r="A1458" s="66" t="s">
        <v>2644</v>
      </c>
      <c r="B1458" s="66" t="s">
        <v>2645</v>
      </c>
      <c r="C1458" s="66">
        <v>7838</v>
      </c>
      <c r="D1458" s="66">
        <v>43345714</v>
      </c>
      <c r="E1458" s="66">
        <v>1801</v>
      </c>
      <c r="F1458" s="67">
        <v>43146.371016088</v>
      </c>
      <c r="G1458" s="66" t="s">
        <v>943</v>
      </c>
      <c r="H1458" s="66" t="s">
        <v>944</v>
      </c>
      <c r="I1458" s="66">
        <v>759</v>
      </c>
      <c r="J1458" s="66" t="s">
        <v>945</v>
      </c>
      <c r="K1458" s="66">
        <v>2014</v>
      </c>
      <c r="L1458" s="66" t="s">
        <v>2645</v>
      </c>
      <c r="M1458" s="66">
        <v>3308451</v>
      </c>
      <c r="N1458" s="66" t="s">
        <v>689</v>
      </c>
      <c r="O1458" s="66" t="s">
        <v>66</v>
      </c>
      <c r="P1458" s="66" t="s">
        <v>691</v>
      </c>
      <c r="Q1458" s="66">
        <v>20700100402</v>
      </c>
      <c r="R1458" s="66" t="s">
        <v>692</v>
      </c>
      <c r="S1458" s="66" t="s">
        <v>48</v>
      </c>
      <c r="T1458" s="66">
        <v>1.3</v>
      </c>
      <c r="U1458" s="66" t="s">
        <v>9</v>
      </c>
      <c r="V1458" s="66">
        <v>1</v>
      </c>
      <c r="W1458" s="66" t="s">
        <v>733</v>
      </c>
    </row>
    <row r="1459" spans="1:23" x14ac:dyDescent="0.25">
      <c r="A1459" s="66" t="s">
        <v>2646</v>
      </c>
      <c r="B1459" s="66" t="s">
        <v>2647</v>
      </c>
      <c r="C1459" s="66">
        <v>11910</v>
      </c>
      <c r="D1459" s="66">
        <v>43341748</v>
      </c>
      <c r="E1459" s="66">
        <v>1801</v>
      </c>
      <c r="F1459" s="67">
        <v>43146.371016088</v>
      </c>
      <c r="G1459" s="66" t="s">
        <v>943</v>
      </c>
      <c r="H1459" s="66" t="s">
        <v>944</v>
      </c>
      <c r="I1459" s="66">
        <v>759</v>
      </c>
      <c r="J1459" s="66" t="s">
        <v>945</v>
      </c>
      <c r="K1459" s="66">
        <v>2014</v>
      </c>
      <c r="L1459" s="66" t="s">
        <v>2647</v>
      </c>
      <c r="M1459" s="66">
        <v>3308450</v>
      </c>
      <c r="N1459" s="66" t="s">
        <v>689</v>
      </c>
      <c r="O1459" s="66" t="s">
        <v>66</v>
      </c>
      <c r="P1459" s="66" t="s">
        <v>691</v>
      </c>
      <c r="Q1459" s="66">
        <v>20700100402</v>
      </c>
      <c r="R1459" s="66" t="s">
        <v>692</v>
      </c>
      <c r="S1459" s="66" t="s">
        <v>48</v>
      </c>
      <c r="T1459" s="66">
        <v>1.1299999999999999</v>
      </c>
      <c r="U1459" s="66" t="s">
        <v>9</v>
      </c>
      <c r="V1459" s="66">
        <v>1</v>
      </c>
      <c r="W1459" s="66" t="s">
        <v>733</v>
      </c>
    </row>
    <row r="1460" spans="1:23" x14ac:dyDescent="0.25">
      <c r="A1460" s="66" t="s">
        <v>2648</v>
      </c>
      <c r="B1460" s="66" t="s">
        <v>2649</v>
      </c>
      <c r="C1460" s="66">
        <v>5922</v>
      </c>
      <c r="D1460" s="66">
        <v>43339416</v>
      </c>
      <c r="E1460" s="66">
        <v>1801</v>
      </c>
      <c r="F1460" s="67">
        <v>43146.371016088</v>
      </c>
      <c r="G1460" s="66" t="s">
        <v>943</v>
      </c>
      <c r="H1460" s="66" t="s">
        <v>944</v>
      </c>
      <c r="I1460" s="66">
        <v>759</v>
      </c>
      <c r="J1460" s="66" t="s">
        <v>945</v>
      </c>
      <c r="K1460" s="66">
        <v>2014</v>
      </c>
      <c r="L1460" s="66" t="s">
        <v>2649</v>
      </c>
      <c r="M1460" s="66">
        <v>3308448</v>
      </c>
      <c r="N1460" s="66" t="s">
        <v>689</v>
      </c>
      <c r="O1460" s="66" t="s">
        <v>46</v>
      </c>
      <c r="P1460" s="66" t="s">
        <v>691</v>
      </c>
      <c r="Q1460" s="66">
        <v>20700100402</v>
      </c>
      <c r="R1460" s="66" t="s">
        <v>692</v>
      </c>
      <c r="S1460" s="66" t="s">
        <v>26</v>
      </c>
      <c r="T1460" s="66">
        <v>31.35</v>
      </c>
      <c r="U1460" s="66" t="s">
        <v>9</v>
      </c>
      <c r="V1460" s="66">
        <v>1</v>
      </c>
      <c r="W1460" s="66" t="s">
        <v>733</v>
      </c>
    </row>
    <row r="1461" spans="1:23" x14ac:dyDescent="0.25">
      <c r="A1461" s="66" t="s">
        <v>2650</v>
      </c>
      <c r="B1461" s="66" t="s">
        <v>2651</v>
      </c>
      <c r="C1461" s="66">
        <v>11556</v>
      </c>
      <c r="D1461" s="66">
        <v>43341652</v>
      </c>
      <c r="E1461" s="66">
        <v>1802</v>
      </c>
      <c r="F1461" s="67">
        <v>43146.383170868103</v>
      </c>
      <c r="G1461" s="66" t="s">
        <v>747</v>
      </c>
      <c r="H1461" s="66" t="s">
        <v>748</v>
      </c>
      <c r="I1461" s="66">
        <v>759</v>
      </c>
      <c r="J1461" s="66" t="s">
        <v>749</v>
      </c>
      <c r="K1461" s="66">
        <v>2015</v>
      </c>
      <c r="L1461" s="66" t="s">
        <v>2651</v>
      </c>
      <c r="M1461" s="66">
        <v>3309492</v>
      </c>
      <c r="N1461" s="66" t="s">
        <v>689</v>
      </c>
      <c r="O1461" s="66" t="s">
        <v>59</v>
      </c>
      <c r="P1461" s="66" t="s">
        <v>691</v>
      </c>
      <c r="Q1461" s="66">
        <v>20802060103</v>
      </c>
      <c r="R1461" s="66" t="s">
        <v>692</v>
      </c>
      <c r="S1461" s="66" t="s">
        <v>26</v>
      </c>
      <c r="T1461" s="66">
        <v>0.05</v>
      </c>
      <c r="U1461" s="66" t="s">
        <v>9</v>
      </c>
      <c r="V1461" s="66">
        <v>1</v>
      </c>
      <c r="W1461" s="66" t="s">
        <v>733</v>
      </c>
    </row>
    <row r="1462" spans="1:23" x14ac:dyDescent="0.25">
      <c r="A1462" s="66" t="s">
        <v>2652</v>
      </c>
      <c r="B1462" s="66" t="s">
        <v>2653</v>
      </c>
      <c r="C1462" s="66">
        <v>22622</v>
      </c>
      <c r="D1462" s="66">
        <v>43343152</v>
      </c>
      <c r="E1462" s="66">
        <v>1802</v>
      </c>
      <c r="F1462" s="67">
        <v>43146.383170868103</v>
      </c>
      <c r="G1462" s="66" t="s">
        <v>747</v>
      </c>
      <c r="H1462" s="66" t="s">
        <v>748</v>
      </c>
      <c r="I1462" s="66">
        <v>759</v>
      </c>
      <c r="J1462" s="66" t="s">
        <v>749</v>
      </c>
      <c r="K1462" s="66">
        <v>2015</v>
      </c>
      <c r="L1462" s="66" t="s">
        <v>2653</v>
      </c>
      <c r="M1462" s="66">
        <v>3309491</v>
      </c>
      <c r="N1462" s="66" t="s">
        <v>689</v>
      </c>
      <c r="O1462" s="66" t="s">
        <v>106</v>
      </c>
      <c r="P1462" s="66" t="s">
        <v>691</v>
      </c>
      <c r="Q1462" s="66">
        <v>20802060103</v>
      </c>
      <c r="R1462" s="66" t="s">
        <v>692</v>
      </c>
      <c r="S1462" s="66" t="s">
        <v>48</v>
      </c>
      <c r="T1462" s="66">
        <v>2</v>
      </c>
      <c r="U1462" s="66" t="s">
        <v>9</v>
      </c>
      <c r="V1462" s="66">
        <v>1</v>
      </c>
      <c r="W1462" s="66" t="s">
        <v>733</v>
      </c>
    </row>
    <row r="1463" spans="1:23" x14ac:dyDescent="0.25">
      <c r="A1463" s="66" t="s">
        <v>2654</v>
      </c>
      <c r="B1463" s="66" t="s">
        <v>2655</v>
      </c>
      <c r="C1463" s="66">
        <v>8031</v>
      </c>
      <c r="D1463" s="66">
        <v>43340966</v>
      </c>
      <c r="E1463" s="66">
        <v>1802</v>
      </c>
      <c r="F1463" s="67">
        <v>43146.383170868103</v>
      </c>
      <c r="G1463" s="66" t="s">
        <v>747</v>
      </c>
      <c r="H1463" s="66" t="s">
        <v>748</v>
      </c>
      <c r="I1463" s="66">
        <v>759</v>
      </c>
      <c r="J1463" s="66" t="s">
        <v>749</v>
      </c>
      <c r="K1463" s="66">
        <v>2013</v>
      </c>
      <c r="L1463" s="66" t="s">
        <v>2655</v>
      </c>
      <c r="M1463" s="66">
        <v>3309359</v>
      </c>
      <c r="N1463" s="66" t="s">
        <v>689</v>
      </c>
      <c r="O1463" s="66" t="s">
        <v>708</v>
      </c>
      <c r="P1463" s="66" t="s">
        <v>691</v>
      </c>
      <c r="Q1463" s="66">
        <v>20700110106</v>
      </c>
      <c r="R1463" s="66" t="s">
        <v>692</v>
      </c>
      <c r="S1463" s="66" t="s">
        <v>252</v>
      </c>
      <c r="T1463" s="66">
        <v>0.2</v>
      </c>
      <c r="U1463" s="66" t="s">
        <v>9</v>
      </c>
      <c r="V1463" s="66">
        <v>1</v>
      </c>
      <c r="W1463" s="66" t="s">
        <v>733</v>
      </c>
    </row>
    <row r="1464" spans="1:23" x14ac:dyDescent="0.25">
      <c r="A1464" s="66" t="s">
        <v>2654</v>
      </c>
      <c r="B1464" s="66" t="s">
        <v>2655</v>
      </c>
      <c r="C1464" s="66">
        <v>17117</v>
      </c>
      <c r="D1464" s="66">
        <v>43347083</v>
      </c>
      <c r="E1464" s="66">
        <v>1802</v>
      </c>
      <c r="F1464" s="67">
        <v>43146.383170868103</v>
      </c>
      <c r="G1464" s="66" t="s">
        <v>747</v>
      </c>
      <c r="H1464" s="66" t="s">
        <v>748</v>
      </c>
      <c r="I1464" s="66">
        <v>759</v>
      </c>
      <c r="J1464" s="66" t="s">
        <v>749</v>
      </c>
      <c r="K1464" s="66">
        <v>2013</v>
      </c>
      <c r="L1464" s="66" t="s">
        <v>2655</v>
      </c>
      <c r="M1464" s="66">
        <v>3309359</v>
      </c>
      <c r="N1464" s="66" t="s">
        <v>689</v>
      </c>
      <c r="O1464" s="66" t="s">
        <v>708</v>
      </c>
      <c r="P1464" s="66" t="s">
        <v>691</v>
      </c>
      <c r="Q1464" s="66">
        <v>20700110106</v>
      </c>
      <c r="R1464" s="66" t="s">
        <v>692</v>
      </c>
      <c r="S1464" s="66" t="s">
        <v>251</v>
      </c>
      <c r="T1464" s="66">
        <v>0.02</v>
      </c>
      <c r="U1464" s="66" t="s">
        <v>45</v>
      </c>
      <c r="V1464" s="66">
        <v>1</v>
      </c>
      <c r="W1464" s="66" t="s">
        <v>733</v>
      </c>
    </row>
    <row r="1465" spans="1:23" x14ac:dyDescent="0.25">
      <c r="A1465" s="66" t="s">
        <v>2654</v>
      </c>
      <c r="B1465" s="66" t="s">
        <v>2655</v>
      </c>
      <c r="C1465" s="66">
        <v>25056</v>
      </c>
      <c r="D1465" s="66">
        <v>43343728</v>
      </c>
      <c r="E1465" s="66">
        <v>1802</v>
      </c>
      <c r="F1465" s="67">
        <v>43146.383170868103</v>
      </c>
      <c r="G1465" s="66" t="s">
        <v>747</v>
      </c>
      <c r="H1465" s="66" t="s">
        <v>748</v>
      </c>
      <c r="I1465" s="66">
        <v>759</v>
      </c>
      <c r="J1465" s="66" t="s">
        <v>749</v>
      </c>
      <c r="K1465" s="66">
        <v>2013</v>
      </c>
      <c r="L1465" s="66" t="s">
        <v>2655</v>
      </c>
      <c r="M1465" s="66">
        <v>3309359</v>
      </c>
      <c r="N1465" s="66" t="s">
        <v>689</v>
      </c>
      <c r="O1465" s="66" t="s">
        <v>708</v>
      </c>
      <c r="P1465" s="66" t="s">
        <v>691</v>
      </c>
      <c r="Q1465" s="66">
        <v>20700110106</v>
      </c>
      <c r="R1465" s="66" t="s">
        <v>692</v>
      </c>
      <c r="S1465" s="66" t="s">
        <v>468</v>
      </c>
      <c r="T1465" s="66">
        <v>0.2</v>
      </c>
      <c r="U1465" s="66" t="s">
        <v>9</v>
      </c>
      <c r="V1465" s="66">
        <v>1</v>
      </c>
      <c r="W1465" s="66" t="s">
        <v>733</v>
      </c>
    </row>
    <row r="1466" spans="1:23" x14ac:dyDescent="0.25">
      <c r="A1466" s="66" t="s">
        <v>2656</v>
      </c>
      <c r="B1466" s="66" t="s">
        <v>2657</v>
      </c>
      <c r="C1466" s="66">
        <v>12401</v>
      </c>
      <c r="D1466" s="66">
        <v>43341651</v>
      </c>
      <c r="E1466" s="66">
        <v>1802</v>
      </c>
      <c r="F1466" s="67">
        <v>43146.383170868103</v>
      </c>
      <c r="G1466" s="66" t="s">
        <v>747</v>
      </c>
      <c r="H1466" s="66" t="s">
        <v>748</v>
      </c>
      <c r="I1466" s="66">
        <v>759</v>
      </c>
      <c r="J1466" s="66" t="s">
        <v>749</v>
      </c>
      <c r="K1466" s="66">
        <v>2015</v>
      </c>
      <c r="L1466" s="66" t="s">
        <v>2657</v>
      </c>
      <c r="M1466" s="66">
        <v>3309489</v>
      </c>
      <c r="N1466" s="66" t="s">
        <v>689</v>
      </c>
      <c r="O1466" s="66" t="s">
        <v>205</v>
      </c>
      <c r="P1466" s="66" t="s">
        <v>691</v>
      </c>
      <c r="Q1466" s="66">
        <v>20700110106</v>
      </c>
      <c r="R1466" s="66" t="s">
        <v>692</v>
      </c>
      <c r="S1466" s="66" t="s">
        <v>6</v>
      </c>
      <c r="T1466" s="66">
        <v>1.6</v>
      </c>
      <c r="U1466" s="66" t="s">
        <v>9</v>
      </c>
      <c r="V1466" s="66">
        <v>1</v>
      </c>
      <c r="W1466" s="66" t="s">
        <v>733</v>
      </c>
    </row>
    <row r="1467" spans="1:23" x14ac:dyDescent="0.25">
      <c r="A1467" s="66" t="s">
        <v>2658</v>
      </c>
      <c r="B1467" s="66" t="s">
        <v>2659</v>
      </c>
      <c r="C1467" s="66">
        <v>18623</v>
      </c>
      <c r="D1467" s="66">
        <v>43347404</v>
      </c>
      <c r="E1467" s="66">
        <v>1802</v>
      </c>
      <c r="F1467" s="67">
        <v>43146.383170868103</v>
      </c>
      <c r="G1467" s="66" t="s">
        <v>747</v>
      </c>
      <c r="H1467" s="66" t="s">
        <v>748</v>
      </c>
      <c r="I1467" s="66">
        <v>759</v>
      </c>
      <c r="J1467" s="66" t="s">
        <v>749</v>
      </c>
      <c r="K1467" s="66">
        <v>2015</v>
      </c>
      <c r="L1467" s="66" t="s">
        <v>2659</v>
      </c>
      <c r="M1467" s="66">
        <v>3309488</v>
      </c>
      <c r="N1467" s="66" t="s">
        <v>689</v>
      </c>
      <c r="O1467" s="66" t="s">
        <v>205</v>
      </c>
      <c r="P1467" s="66" t="s">
        <v>691</v>
      </c>
      <c r="Q1467" s="66">
        <v>20700110105</v>
      </c>
      <c r="R1467" s="66" t="s">
        <v>692</v>
      </c>
      <c r="S1467" s="66" t="s">
        <v>6</v>
      </c>
      <c r="T1467" s="66">
        <v>0.3</v>
      </c>
      <c r="U1467" s="66" t="s">
        <v>9</v>
      </c>
      <c r="V1467" s="66">
        <v>1</v>
      </c>
      <c r="W1467" s="66" t="s">
        <v>733</v>
      </c>
    </row>
    <row r="1468" spans="1:23" x14ac:dyDescent="0.25">
      <c r="A1468" s="66" t="s">
        <v>2660</v>
      </c>
      <c r="B1468" s="66" t="s">
        <v>2661</v>
      </c>
      <c r="C1468" s="66">
        <v>13500</v>
      </c>
      <c r="D1468" s="66">
        <v>43341894</v>
      </c>
      <c r="E1468" s="66">
        <v>1802</v>
      </c>
      <c r="F1468" s="67">
        <v>43146.383170868103</v>
      </c>
      <c r="G1468" s="66" t="s">
        <v>747</v>
      </c>
      <c r="H1468" s="66" t="s">
        <v>748</v>
      </c>
      <c r="I1468" s="66">
        <v>759</v>
      </c>
      <c r="J1468" s="66" t="s">
        <v>749</v>
      </c>
      <c r="K1468" s="66">
        <v>2015</v>
      </c>
      <c r="L1468" s="66" t="s">
        <v>2661</v>
      </c>
      <c r="M1468" s="66">
        <v>3309487</v>
      </c>
      <c r="N1468" s="66" t="s">
        <v>689</v>
      </c>
      <c r="O1468" s="66" t="s">
        <v>205</v>
      </c>
      <c r="P1468" s="66" t="s">
        <v>691</v>
      </c>
      <c r="Q1468" s="66">
        <v>20700110105</v>
      </c>
      <c r="R1468" s="66" t="s">
        <v>692</v>
      </c>
      <c r="S1468" s="66" t="s">
        <v>6</v>
      </c>
      <c r="T1468" s="66">
        <v>1.2</v>
      </c>
      <c r="U1468" s="66" t="s">
        <v>9</v>
      </c>
      <c r="V1468" s="66">
        <v>1</v>
      </c>
      <c r="W1468" s="66" t="s">
        <v>733</v>
      </c>
    </row>
    <row r="1469" spans="1:23" x14ac:dyDescent="0.25">
      <c r="A1469" s="66" t="s">
        <v>2662</v>
      </c>
      <c r="B1469" s="66" t="s">
        <v>2663</v>
      </c>
      <c r="C1469" s="66">
        <v>11844</v>
      </c>
      <c r="D1469" s="66">
        <v>43341621</v>
      </c>
      <c r="E1469" s="66">
        <v>1802</v>
      </c>
      <c r="F1469" s="67">
        <v>43146.383170868103</v>
      </c>
      <c r="G1469" s="66" t="s">
        <v>747</v>
      </c>
      <c r="H1469" s="66" t="s">
        <v>748</v>
      </c>
      <c r="I1469" s="66">
        <v>759</v>
      </c>
      <c r="J1469" s="66" t="s">
        <v>749</v>
      </c>
      <c r="K1469" s="66">
        <v>2014</v>
      </c>
      <c r="L1469" s="66" t="s">
        <v>2663</v>
      </c>
      <c r="M1469" s="66">
        <v>3309352</v>
      </c>
      <c r="N1469" s="66" t="s">
        <v>689</v>
      </c>
      <c r="O1469" s="66" t="s">
        <v>205</v>
      </c>
      <c r="P1469" s="66" t="s">
        <v>691</v>
      </c>
      <c r="Q1469" s="66">
        <v>20700110104</v>
      </c>
      <c r="R1469" s="66" t="s">
        <v>692</v>
      </c>
      <c r="S1469" s="66" t="s">
        <v>6</v>
      </c>
      <c r="T1469" s="66">
        <v>0.3</v>
      </c>
      <c r="U1469" s="66" t="s">
        <v>9</v>
      </c>
      <c r="V1469" s="66">
        <v>1</v>
      </c>
      <c r="W1469" s="66" t="s">
        <v>733</v>
      </c>
    </row>
    <row r="1470" spans="1:23" x14ac:dyDescent="0.25">
      <c r="A1470" s="66" t="s">
        <v>2664</v>
      </c>
      <c r="B1470" s="66" t="s">
        <v>2665</v>
      </c>
      <c r="C1470" s="66">
        <v>45228</v>
      </c>
      <c r="D1470" s="66">
        <v>43411208</v>
      </c>
      <c r="E1470" s="66">
        <v>1802</v>
      </c>
      <c r="F1470" s="67">
        <v>43146.383170868103</v>
      </c>
      <c r="G1470" s="66" t="s">
        <v>747</v>
      </c>
      <c r="H1470" s="66" t="s">
        <v>748</v>
      </c>
      <c r="I1470" s="66">
        <v>759</v>
      </c>
      <c r="J1470" s="66" t="s">
        <v>749</v>
      </c>
      <c r="K1470" s="66">
        <v>2013</v>
      </c>
      <c r="L1470" s="66" t="s">
        <v>2665</v>
      </c>
      <c r="M1470" s="66">
        <v>3309351</v>
      </c>
      <c r="N1470" s="66" t="s">
        <v>689</v>
      </c>
      <c r="O1470" s="66" t="s">
        <v>205</v>
      </c>
      <c r="P1470" s="66" t="s">
        <v>691</v>
      </c>
      <c r="Q1470" s="66">
        <v>20700110105</v>
      </c>
      <c r="R1470" s="66" t="s">
        <v>692</v>
      </c>
      <c r="S1470" s="66" t="s">
        <v>6</v>
      </c>
      <c r="T1470" s="66">
        <v>0.9</v>
      </c>
      <c r="U1470" s="66" t="s">
        <v>9</v>
      </c>
      <c r="V1470" s="66">
        <v>1</v>
      </c>
      <c r="W1470" s="66" t="s">
        <v>733</v>
      </c>
    </row>
    <row r="1471" spans="1:23" x14ac:dyDescent="0.25">
      <c r="A1471" s="66" t="s">
        <v>2666</v>
      </c>
      <c r="B1471" s="66" t="s">
        <v>2667</v>
      </c>
      <c r="C1471" s="66">
        <v>10362</v>
      </c>
      <c r="D1471" s="66">
        <v>43341353</v>
      </c>
      <c r="E1471" s="66">
        <v>1802</v>
      </c>
      <c r="F1471" s="67">
        <v>43146.383170868103</v>
      </c>
      <c r="G1471" s="66" t="s">
        <v>747</v>
      </c>
      <c r="H1471" s="66" t="s">
        <v>748</v>
      </c>
      <c r="I1471" s="66">
        <v>759</v>
      </c>
      <c r="J1471" s="66" t="s">
        <v>749</v>
      </c>
      <c r="K1471" s="66">
        <v>2015</v>
      </c>
      <c r="L1471" s="66" t="s">
        <v>2667</v>
      </c>
      <c r="M1471" s="66">
        <v>3309484</v>
      </c>
      <c r="N1471" s="66" t="s">
        <v>689</v>
      </c>
      <c r="O1471" s="66" t="s">
        <v>66</v>
      </c>
      <c r="P1471" s="66" t="s">
        <v>691</v>
      </c>
      <c r="Q1471" s="66">
        <v>20801080202</v>
      </c>
      <c r="R1471" s="66" t="s">
        <v>692</v>
      </c>
      <c r="S1471" s="66" t="s">
        <v>48</v>
      </c>
      <c r="T1471" s="66">
        <v>0.26</v>
      </c>
      <c r="U1471" s="66" t="s">
        <v>9</v>
      </c>
      <c r="V1471" s="66">
        <v>1</v>
      </c>
      <c r="W1471" s="66" t="s">
        <v>733</v>
      </c>
    </row>
    <row r="1472" spans="1:23" x14ac:dyDescent="0.25">
      <c r="A1472" s="66" t="s">
        <v>2668</v>
      </c>
      <c r="B1472" s="66" t="s">
        <v>2669</v>
      </c>
      <c r="C1472" s="66">
        <v>22368</v>
      </c>
      <c r="D1472" s="66">
        <v>43343150</v>
      </c>
      <c r="E1472" s="66">
        <v>1802</v>
      </c>
      <c r="F1472" s="67">
        <v>43146.383170868103</v>
      </c>
      <c r="G1472" s="66" t="s">
        <v>747</v>
      </c>
      <c r="H1472" s="66" t="s">
        <v>748</v>
      </c>
      <c r="I1472" s="66">
        <v>759</v>
      </c>
      <c r="J1472" s="66" t="s">
        <v>749</v>
      </c>
      <c r="K1472" s="66">
        <v>2015</v>
      </c>
      <c r="L1472" s="66" t="s">
        <v>2669</v>
      </c>
      <c r="M1472" s="66">
        <v>3309483</v>
      </c>
      <c r="N1472" s="66" t="s">
        <v>689</v>
      </c>
      <c r="O1472" s="66" t="s">
        <v>66</v>
      </c>
      <c r="P1472" s="66" t="s">
        <v>691</v>
      </c>
      <c r="Q1472" s="66">
        <v>20801080202</v>
      </c>
      <c r="R1472" s="66" t="s">
        <v>692</v>
      </c>
      <c r="S1472" s="66" t="s">
        <v>48</v>
      </c>
      <c r="T1472" s="66">
        <v>0.13</v>
      </c>
      <c r="U1472" s="66" t="s">
        <v>9</v>
      </c>
      <c r="V1472" s="66">
        <v>1</v>
      </c>
      <c r="W1472" s="66" t="s">
        <v>733</v>
      </c>
    </row>
    <row r="1473" spans="1:23" x14ac:dyDescent="0.25">
      <c r="A1473" s="66" t="s">
        <v>2670</v>
      </c>
      <c r="B1473" s="66" t="s">
        <v>2671</v>
      </c>
      <c r="C1473" s="66">
        <v>10817</v>
      </c>
      <c r="D1473" s="66">
        <v>43341352</v>
      </c>
      <c r="E1473" s="66">
        <v>1802</v>
      </c>
      <c r="F1473" s="67">
        <v>43146.383170868103</v>
      </c>
      <c r="G1473" s="66" t="s">
        <v>747</v>
      </c>
      <c r="H1473" s="66" t="s">
        <v>748</v>
      </c>
      <c r="I1473" s="66">
        <v>759</v>
      </c>
      <c r="J1473" s="66" t="s">
        <v>749</v>
      </c>
      <c r="K1473" s="66">
        <v>2015</v>
      </c>
      <c r="L1473" s="66" t="s">
        <v>2671</v>
      </c>
      <c r="M1473" s="66">
        <v>3309482</v>
      </c>
      <c r="N1473" s="66" t="s">
        <v>689</v>
      </c>
      <c r="O1473" s="66" t="s">
        <v>66</v>
      </c>
      <c r="P1473" s="66" t="s">
        <v>691</v>
      </c>
      <c r="Q1473" s="66">
        <v>20801080202</v>
      </c>
      <c r="R1473" s="66" t="s">
        <v>692</v>
      </c>
      <c r="S1473" s="66" t="s">
        <v>48</v>
      </c>
      <c r="T1473" s="66">
        <v>0.13</v>
      </c>
      <c r="U1473" s="66" t="s">
        <v>9</v>
      </c>
      <c r="V1473" s="66">
        <v>1</v>
      </c>
      <c r="W1473" s="66" t="s">
        <v>733</v>
      </c>
    </row>
    <row r="1474" spans="1:23" x14ac:dyDescent="0.25">
      <c r="A1474" s="66" t="s">
        <v>2672</v>
      </c>
      <c r="B1474" s="66" t="s">
        <v>2673</v>
      </c>
      <c r="C1474" s="66">
        <v>7511</v>
      </c>
      <c r="D1474" s="66">
        <v>43340907</v>
      </c>
      <c r="E1474" s="66">
        <v>1802</v>
      </c>
      <c r="F1474" s="67">
        <v>43146.383170868103</v>
      </c>
      <c r="G1474" s="66" t="s">
        <v>747</v>
      </c>
      <c r="H1474" s="66" t="s">
        <v>748</v>
      </c>
      <c r="I1474" s="66">
        <v>759</v>
      </c>
      <c r="J1474" s="66" t="s">
        <v>749</v>
      </c>
      <c r="K1474" s="66">
        <v>2015</v>
      </c>
      <c r="L1474" s="66" t="s">
        <v>2673</v>
      </c>
      <c r="M1474" s="66">
        <v>3309358</v>
      </c>
      <c r="N1474" s="66" t="s">
        <v>689</v>
      </c>
      <c r="O1474" s="66" t="s">
        <v>708</v>
      </c>
      <c r="P1474" s="66" t="s">
        <v>691</v>
      </c>
      <c r="Q1474" s="66">
        <v>20802080302</v>
      </c>
      <c r="R1474" s="66" t="s">
        <v>692</v>
      </c>
      <c r="S1474" s="66" t="s">
        <v>251</v>
      </c>
      <c r="T1474" s="66">
        <v>0.02</v>
      </c>
      <c r="U1474" s="66" t="s">
        <v>45</v>
      </c>
      <c r="V1474" s="66">
        <v>1</v>
      </c>
      <c r="W1474" s="66" t="s">
        <v>733</v>
      </c>
    </row>
    <row r="1475" spans="1:23" x14ac:dyDescent="0.25">
      <c r="A1475" s="66" t="s">
        <v>2672</v>
      </c>
      <c r="B1475" s="66" t="s">
        <v>2673</v>
      </c>
      <c r="C1475" s="66">
        <v>23681</v>
      </c>
      <c r="D1475" s="66">
        <v>43343727</v>
      </c>
      <c r="E1475" s="66">
        <v>1802</v>
      </c>
      <c r="F1475" s="67">
        <v>43146.383170868103</v>
      </c>
      <c r="G1475" s="66" t="s">
        <v>747</v>
      </c>
      <c r="H1475" s="66" t="s">
        <v>748</v>
      </c>
      <c r="I1475" s="66">
        <v>759</v>
      </c>
      <c r="J1475" s="66" t="s">
        <v>749</v>
      </c>
      <c r="K1475" s="66">
        <v>2015</v>
      </c>
      <c r="L1475" s="66" t="s">
        <v>2673</v>
      </c>
      <c r="M1475" s="66">
        <v>3309358</v>
      </c>
      <c r="N1475" s="66" t="s">
        <v>689</v>
      </c>
      <c r="O1475" s="66" t="s">
        <v>708</v>
      </c>
      <c r="P1475" s="66" t="s">
        <v>691</v>
      </c>
      <c r="Q1475" s="66">
        <v>20802080302</v>
      </c>
      <c r="R1475" s="66" t="s">
        <v>692</v>
      </c>
      <c r="S1475" s="66" t="s">
        <v>252</v>
      </c>
      <c r="T1475" s="66">
        <v>0.45</v>
      </c>
      <c r="U1475" s="66" t="s">
        <v>9</v>
      </c>
      <c r="V1475" s="66">
        <v>1</v>
      </c>
      <c r="W1475" s="66" t="s">
        <v>733</v>
      </c>
    </row>
    <row r="1476" spans="1:23" x14ac:dyDescent="0.25">
      <c r="A1476" s="66" t="s">
        <v>2672</v>
      </c>
      <c r="B1476" s="66" t="s">
        <v>2673</v>
      </c>
      <c r="C1476" s="66">
        <v>45609</v>
      </c>
      <c r="D1476" s="66">
        <v>43411210</v>
      </c>
      <c r="E1476" s="66">
        <v>1802</v>
      </c>
      <c r="F1476" s="67">
        <v>43146.383170868103</v>
      </c>
      <c r="G1476" s="66" t="s">
        <v>747</v>
      </c>
      <c r="H1476" s="66" t="s">
        <v>748</v>
      </c>
      <c r="I1476" s="66">
        <v>759</v>
      </c>
      <c r="J1476" s="66" t="s">
        <v>749</v>
      </c>
      <c r="K1476" s="66">
        <v>2015</v>
      </c>
      <c r="L1476" s="66" t="s">
        <v>2673</v>
      </c>
      <c r="M1476" s="66">
        <v>3309358</v>
      </c>
      <c r="N1476" s="66" t="s">
        <v>689</v>
      </c>
      <c r="O1476" s="66" t="s">
        <v>708</v>
      </c>
      <c r="P1476" s="66" t="s">
        <v>691</v>
      </c>
      <c r="Q1476" s="66">
        <v>20802080302</v>
      </c>
      <c r="R1476" s="66" t="s">
        <v>692</v>
      </c>
      <c r="S1476" s="66" t="s">
        <v>468</v>
      </c>
      <c r="T1476" s="66">
        <v>0.26</v>
      </c>
      <c r="U1476" s="66" t="s">
        <v>9</v>
      </c>
      <c r="V1476" s="66">
        <v>1</v>
      </c>
      <c r="W1476" s="66" t="s">
        <v>733</v>
      </c>
    </row>
    <row r="1477" spans="1:23" x14ac:dyDescent="0.25">
      <c r="A1477" s="66" t="s">
        <v>2674</v>
      </c>
      <c r="B1477" s="66" t="s">
        <v>2675</v>
      </c>
      <c r="C1477" s="66">
        <v>16124</v>
      </c>
      <c r="D1477" s="66">
        <v>43347081</v>
      </c>
      <c r="E1477" s="66">
        <v>1802</v>
      </c>
      <c r="F1477" s="67">
        <v>43146.383170868103</v>
      </c>
      <c r="G1477" s="66" t="s">
        <v>747</v>
      </c>
      <c r="H1477" s="66" t="s">
        <v>748</v>
      </c>
      <c r="I1477" s="66">
        <v>759</v>
      </c>
      <c r="J1477" s="66" t="s">
        <v>749</v>
      </c>
      <c r="K1477" s="66">
        <v>2015</v>
      </c>
      <c r="L1477" s="66" t="s">
        <v>2675</v>
      </c>
      <c r="M1477" s="66">
        <v>3309357</v>
      </c>
      <c r="N1477" s="66" t="s">
        <v>689</v>
      </c>
      <c r="O1477" s="66" t="s">
        <v>708</v>
      </c>
      <c r="P1477" s="66" t="s">
        <v>691</v>
      </c>
      <c r="Q1477" s="66">
        <v>20802080302</v>
      </c>
      <c r="R1477" s="66" t="s">
        <v>692</v>
      </c>
      <c r="S1477" s="66" t="s">
        <v>252</v>
      </c>
      <c r="T1477" s="66">
        <v>0.37</v>
      </c>
      <c r="U1477" s="66" t="s">
        <v>9</v>
      </c>
      <c r="V1477" s="66">
        <v>1</v>
      </c>
      <c r="W1477" s="66" t="s">
        <v>733</v>
      </c>
    </row>
    <row r="1478" spans="1:23" x14ac:dyDescent="0.25">
      <c r="A1478" s="66" t="s">
        <v>2674</v>
      </c>
      <c r="B1478" s="66" t="s">
        <v>2675</v>
      </c>
      <c r="C1478" s="66">
        <v>16125</v>
      </c>
      <c r="D1478" s="66">
        <v>43347082</v>
      </c>
      <c r="E1478" s="66">
        <v>1802</v>
      </c>
      <c r="F1478" s="67">
        <v>43146.383170868103</v>
      </c>
      <c r="G1478" s="66" t="s">
        <v>747</v>
      </c>
      <c r="H1478" s="66" t="s">
        <v>748</v>
      </c>
      <c r="I1478" s="66">
        <v>759</v>
      </c>
      <c r="J1478" s="66" t="s">
        <v>749</v>
      </c>
      <c r="K1478" s="66">
        <v>2015</v>
      </c>
      <c r="L1478" s="66" t="s">
        <v>2675</v>
      </c>
      <c r="M1478" s="66">
        <v>3309357</v>
      </c>
      <c r="N1478" s="66" t="s">
        <v>689</v>
      </c>
      <c r="O1478" s="66" t="s">
        <v>708</v>
      </c>
      <c r="P1478" s="66" t="s">
        <v>691</v>
      </c>
      <c r="Q1478" s="66">
        <v>20802080302</v>
      </c>
      <c r="R1478" s="66" t="s">
        <v>692</v>
      </c>
      <c r="S1478" s="66" t="s">
        <v>251</v>
      </c>
      <c r="T1478" s="66">
        <v>0.02</v>
      </c>
      <c r="U1478" s="66" t="s">
        <v>45</v>
      </c>
      <c r="V1478" s="66">
        <v>1</v>
      </c>
      <c r="W1478" s="66" t="s">
        <v>733</v>
      </c>
    </row>
    <row r="1479" spans="1:23" x14ac:dyDescent="0.25">
      <c r="A1479" s="66" t="s">
        <v>2674</v>
      </c>
      <c r="B1479" s="66" t="s">
        <v>2675</v>
      </c>
      <c r="C1479" s="66">
        <v>20881</v>
      </c>
      <c r="D1479" s="66">
        <v>43342977</v>
      </c>
      <c r="E1479" s="66">
        <v>1802</v>
      </c>
      <c r="F1479" s="67">
        <v>43146.383170868103</v>
      </c>
      <c r="G1479" s="66" t="s">
        <v>747</v>
      </c>
      <c r="H1479" s="66" t="s">
        <v>748</v>
      </c>
      <c r="I1479" s="66">
        <v>759</v>
      </c>
      <c r="J1479" s="66" t="s">
        <v>749</v>
      </c>
      <c r="K1479" s="66">
        <v>2015</v>
      </c>
      <c r="L1479" s="66" t="s">
        <v>2675</v>
      </c>
      <c r="M1479" s="66">
        <v>3309357</v>
      </c>
      <c r="N1479" s="66" t="s">
        <v>689</v>
      </c>
      <c r="O1479" s="66" t="s">
        <v>708</v>
      </c>
      <c r="P1479" s="66" t="s">
        <v>691</v>
      </c>
      <c r="Q1479" s="66">
        <v>20802080302</v>
      </c>
      <c r="R1479" s="66" t="s">
        <v>692</v>
      </c>
      <c r="S1479" s="66" t="s">
        <v>468</v>
      </c>
      <c r="T1479" s="66">
        <v>0.25</v>
      </c>
      <c r="U1479" s="66" t="s">
        <v>9</v>
      </c>
      <c r="V1479" s="66">
        <v>1</v>
      </c>
      <c r="W1479" s="66" t="s">
        <v>733</v>
      </c>
    </row>
    <row r="1480" spans="1:23" x14ac:dyDescent="0.25">
      <c r="A1480" s="66" t="s">
        <v>2676</v>
      </c>
      <c r="B1480" s="66" t="s">
        <v>2677</v>
      </c>
      <c r="C1480" s="66">
        <v>17589</v>
      </c>
      <c r="D1480" s="66">
        <v>43347080</v>
      </c>
      <c r="E1480" s="66">
        <v>1802</v>
      </c>
      <c r="F1480" s="67">
        <v>43146.383170868103</v>
      </c>
      <c r="G1480" s="66" t="s">
        <v>747</v>
      </c>
      <c r="H1480" s="66" t="s">
        <v>748</v>
      </c>
      <c r="I1480" s="66">
        <v>759</v>
      </c>
      <c r="J1480" s="66" t="s">
        <v>749</v>
      </c>
      <c r="K1480" s="66">
        <v>2015</v>
      </c>
      <c r="L1480" s="66" t="s">
        <v>2677</v>
      </c>
      <c r="M1480" s="66">
        <v>3309356</v>
      </c>
      <c r="N1480" s="66" t="s">
        <v>689</v>
      </c>
      <c r="O1480" s="66" t="s">
        <v>708</v>
      </c>
      <c r="P1480" s="66" t="s">
        <v>691</v>
      </c>
      <c r="Q1480" s="66">
        <v>20802080302</v>
      </c>
      <c r="R1480" s="66" t="s">
        <v>692</v>
      </c>
      <c r="S1480" s="66" t="s">
        <v>252</v>
      </c>
      <c r="T1480" s="66">
        <v>0.44</v>
      </c>
      <c r="U1480" s="66" t="s">
        <v>9</v>
      </c>
      <c r="V1480" s="66">
        <v>1</v>
      </c>
      <c r="W1480" s="66" t="s">
        <v>733</v>
      </c>
    </row>
    <row r="1481" spans="1:23" x14ac:dyDescent="0.25">
      <c r="A1481" s="66" t="s">
        <v>2676</v>
      </c>
      <c r="B1481" s="66" t="s">
        <v>2677</v>
      </c>
      <c r="C1481" s="66">
        <v>20422</v>
      </c>
      <c r="D1481" s="66">
        <v>43342975</v>
      </c>
      <c r="E1481" s="66">
        <v>1802</v>
      </c>
      <c r="F1481" s="67">
        <v>43146.383170868103</v>
      </c>
      <c r="G1481" s="66" t="s">
        <v>747</v>
      </c>
      <c r="H1481" s="66" t="s">
        <v>748</v>
      </c>
      <c r="I1481" s="66">
        <v>759</v>
      </c>
      <c r="J1481" s="66" t="s">
        <v>749</v>
      </c>
      <c r="K1481" s="66">
        <v>2015</v>
      </c>
      <c r="L1481" s="66" t="s">
        <v>2677</v>
      </c>
      <c r="M1481" s="66">
        <v>3309356</v>
      </c>
      <c r="N1481" s="66" t="s">
        <v>689</v>
      </c>
      <c r="O1481" s="66" t="s">
        <v>708</v>
      </c>
      <c r="P1481" s="66" t="s">
        <v>691</v>
      </c>
      <c r="Q1481" s="66">
        <v>20802080302</v>
      </c>
      <c r="R1481" s="66" t="s">
        <v>692</v>
      </c>
      <c r="S1481" s="66" t="s">
        <v>468</v>
      </c>
      <c r="T1481" s="66">
        <v>0.26</v>
      </c>
      <c r="U1481" s="66" t="s">
        <v>9</v>
      </c>
      <c r="V1481" s="66">
        <v>1</v>
      </c>
      <c r="W1481" s="66" t="s">
        <v>733</v>
      </c>
    </row>
    <row r="1482" spans="1:23" x14ac:dyDescent="0.25">
      <c r="A1482" s="66" t="s">
        <v>2676</v>
      </c>
      <c r="B1482" s="66" t="s">
        <v>2677</v>
      </c>
      <c r="C1482" s="66">
        <v>20423</v>
      </c>
      <c r="D1482" s="66">
        <v>43342976</v>
      </c>
      <c r="E1482" s="66">
        <v>1802</v>
      </c>
      <c r="F1482" s="67">
        <v>43146.383170868103</v>
      </c>
      <c r="G1482" s="66" t="s">
        <v>747</v>
      </c>
      <c r="H1482" s="66" t="s">
        <v>748</v>
      </c>
      <c r="I1482" s="66">
        <v>759</v>
      </c>
      <c r="J1482" s="66" t="s">
        <v>749</v>
      </c>
      <c r="K1482" s="66">
        <v>2015</v>
      </c>
      <c r="L1482" s="66" t="s">
        <v>2677</v>
      </c>
      <c r="M1482" s="66">
        <v>3309356</v>
      </c>
      <c r="N1482" s="66" t="s">
        <v>689</v>
      </c>
      <c r="O1482" s="66" t="s">
        <v>708</v>
      </c>
      <c r="P1482" s="66" t="s">
        <v>691</v>
      </c>
      <c r="Q1482" s="66">
        <v>20802080302</v>
      </c>
      <c r="R1482" s="66" t="s">
        <v>692</v>
      </c>
      <c r="S1482" s="66" t="s">
        <v>251</v>
      </c>
      <c r="T1482" s="66">
        <v>0.02</v>
      </c>
      <c r="U1482" s="66" t="s">
        <v>45</v>
      </c>
      <c r="V1482" s="66">
        <v>1</v>
      </c>
      <c r="W1482" s="66" t="s">
        <v>733</v>
      </c>
    </row>
    <row r="1483" spans="1:23" x14ac:dyDescent="0.25">
      <c r="A1483" s="66" t="s">
        <v>2678</v>
      </c>
      <c r="B1483" s="66" t="s">
        <v>2679</v>
      </c>
      <c r="C1483" s="66">
        <v>10143</v>
      </c>
      <c r="D1483" s="66">
        <v>43341623</v>
      </c>
      <c r="E1483" s="66">
        <v>1802</v>
      </c>
      <c r="F1483" s="67">
        <v>43146.383170868103</v>
      </c>
      <c r="G1483" s="66" t="s">
        <v>747</v>
      </c>
      <c r="H1483" s="66" t="s">
        <v>748</v>
      </c>
      <c r="I1483" s="66">
        <v>759</v>
      </c>
      <c r="J1483" s="66" t="s">
        <v>749</v>
      </c>
      <c r="K1483" s="66">
        <v>2015</v>
      </c>
      <c r="L1483" s="66" t="s">
        <v>2679</v>
      </c>
      <c r="M1483" s="66">
        <v>3309361</v>
      </c>
      <c r="N1483" s="66" t="s">
        <v>689</v>
      </c>
      <c r="O1483" s="66" t="s">
        <v>708</v>
      </c>
      <c r="P1483" s="66" t="s">
        <v>691</v>
      </c>
      <c r="Q1483" s="66">
        <v>20802080302</v>
      </c>
      <c r="R1483" s="66" t="s">
        <v>692</v>
      </c>
      <c r="S1483" s="66" t="s">
        <v>251</v>
      </c>
      <c r="T1483" s="66">
        <v>0.02</v>
      </c>
      <c r="U1483" s="66" t="s">
        <v>45</v>
      </c>
      <c r="V1483" s="66">
        <v>1</v>
      </c>
      <c r="W1483" s="66" t="s">
        <v>733</v>
      </c>
    </row>
    <row r="1484" spans="1:23" x14ac:dyDescent="0.25">
      <c r="A1484" s="66" t="s">
        <v>2678</v>
      </c>
      <c r="B1484" s="66" t="s">
        <v>2679</v>
      </c>
      <c r="C1484" s="66">
        <v>44518</v>
      </c>
      <c r="D1484" s="66">
        <v>43411211</v>
      </c>
      <c r="E1484" s="66">
        <v>1802</v>
      </c>
      <c r="F1484" s="67">
        <v>43146.383170868103</v>
      </c>
      <c r="G1484" s="66" t="s">
        <v>747</v>
      </c>
      <c r="H1484" s="66" t="s">
        <v>748</v>
      </c>
      <c r="I1484" s="66">
        <v>759</v>
      </c>
      <c r="J1484" s="66" t="s">
        <v>749</v>
      </c>
      <c r="K1484" s="66">
        <v>2015</v>
      </c>
      <c r="L1484" s="66" t="s">
        <v>2679</v>
      </c>
      <c r="M1484" s="66">
        <v>3309361</v>
      </c>
      <c r="N1484" s="66" t="s">
        <v>689</v>
      </c>
      <c r="O1484" s="66" t="s">
        <v>708</v>
      </c>
      <c r="P1484" s="66" t="s">
        <v>691</v>
      </c>
      <c r="Q1484" s="66">
        <v>20802080302</v>
      </c>
      <c r="R1484" s="66" t="s">
        <v>692</v>
      </c>
      <c r="S1484" s="66" t="s">
        <v>468</v>
      </c>
      <c r="T1484" s="66">
        <v>0.21</v>
      </c>
      <c r="U1484" s="66" t="s">
        <v>9</v>
      </c>
      <c r="V1484" s="66">
        <v>1</v>
      </c>
      <c r="W1484" s="66" t="s">
        <v>733</v>
      </c>
    </row>
    <row r="1485" spans="1:23" x14ac:dyDescent="0.25">
      <c r="A1485" s="66" t="s">
        <v>2678</v>
      </c>
      <c r="B1485" s="66" t="s">
        <v>2679</v>
      </c>
      <c r="C1485" s="66">
        <v>44519</v>
      </c>
      <c r="D1485" s="66">
        <v>43411212</v>
      </c>
      <c r="E1485" s="66">
        <v>1802</v>
      </c>
      <c r="F1485" s="67">
        <v>43146.383170868103</v>
      </c>
      <c r="G1485" s="66" t="s">
        <v>747</v>
      </c>
      <c r="H1485" s="66" t="s">
        <v>748</v>
      </c>
      <c r="I1485" s="66">
        <v>759</v>
      </c>
      <c r="J1485" s="66" t="s">
        <v>749</v>
      </c>
      <c r="K1485" s="66">
        <v>2015</v>
      </c>
      <c r="L1485" s="66" t="s">
        <v>2679</v>
      </c>
      <c r="M1485" s="66">
        <v>3309361</v>
      </c>
      <c r="N1485" s="66" t="s">
        <v>689</v>
      </c>
      <c r="O1485" s="66" t="s">
        <v>708</v>
      </c>
      <c r="P1485" s="66" t="s">
        <v>691</v>
      </c>
      <c r="Q1485" s="66">
        <v>20802080302</v>
      </c>
      <c r="R1485" s="66" t="s">
        <v>692</v>
      </c>
      <c r="S1485" s="66" t="s">
        <v>252</v>
      </c>
      <c r="T1485" s="66">
        <v>0.41</v>
      </c>
      <c r="U1485" s="66" t="s">
        <v>9</v>
      </c>
      <c r="V1485" s="66">
        <v>1</v>
      </c>
      <c r="W1485" s="66" t="s">
        <v>733</v>
      </c>
    </row>
    <row r="1486" spans="1:23" x14ac:dyDescent="0.25">
      <c r="A1486" s="66" t="s">
        <v>2680</v>
      </c>
      <c r="B1486" s="66" t="s">
        <v>2681</v>
      </c>
      <c r="C1486" s="66">
        <v>20738</v>
      </c>
      <c r="D1486" s="66">
        <v>43347600</v>
      </c>
      <c r="E1486" s="66">
        <v>1802</v>
      </c>
      <c r="F1486" s="67">
        <v>43146.383170868103</v>
      </c>
      <c r="G1486" s="66" t="s">
        <v>747</v>
      </c>
      <c r="H1486" s="66" t="s">
        <v>748</v>
      </c>
      <c r="I1486" s="66">
        <v>759</v>
      </c>
      <c r="J1486" s="66" t="s">
        <v>749</v>
      </c>
      <c r="K1486" s="66">
        <v>2015</v>
      </c>
      <c r="L1486" s="66" t="s">
        <v>2681</v>
      </c>
      <c r="M1486" s="66">
        <v>3309825</v>
      </c>
      <c r="N1486" s="66" t="s">
        <v>689</v>
      </c>
      <c r="O1486" s="66" t="s">
        <v>205</v>
      </c>
      <c r="P1486" s="66" t="s">
        <v>691</v>
      </c>
      <c r="Q1486" s="66">
        <v>20802080302</v>
      </c>
      <c r="R1486" s="66" t="s">
        <v>692</v>
      </c>
      <c r="S1486" s="66" t="s">
        <v>6</v>
      </c>
      <c r="T1486" s="66">
        <v>0.96</v>
      </c>
      <c r="U1486" s="66" t="s">
        <v>9</v>
      </c>
      <c r="V1486" s="66">
        <v>1</v>
      </c>
      <c r="W1486" s="66" t="s">
        <v>733</v>
      </c>
    </row>
    <row r="1487" spans="1:23" x14ac:dyDescent="0.25">
      <c r="A1487" s="66" t="s">
        <v>2682</v>
      </c>
      <c r="B1487" s="66" t="s">
        <v>2683</v>
      </c>
      <c r="C1487" s="66">
        <v>23907</v>
      </c>
      <c r="D1487" s="66">
        <v>43343371</v>
      </c>
      <c r="E1487" s="66">
        <v>1802</v>
      </c>
      <c r="F1487" s="67">
        <v>43146.383170868103</v>
      </c>
      <c r="G1487" s="66" t="s">
        <v>747</v>
      </c>
      <c r="H1487" s="66" t="s">
        <v>748</v>
      </c>
      <c r="I1487" s="66">
        <v>759</v>
      </c>
      <c r="J1487" s="66" t="s">
        <v>749</v>
      </c>
      <c r="K1487" s="66">
        <v>2015</v>
      </c>
      <c r="L1487" s="66" t="s">
        <v>2683</v>
      </c>
      <c r="M1487" s="66">
        <v>3309823</v>
      </c>
      <c r="N1487" s="66" t="s">
        <v>689</v>
      </c>
      <c r="O1487" s="66" t="s">
        <v>205</v>
      </c>
      <c r="P1487" s="66" t="s">
        <v>691</v>
      </c>
      <c r="Q1487" s="66">
        <v>20802080302</v>
      </c>
      <c r="R1487" s="66" t="s">
        <v>692</v>
      </c>
      <c r="S1487" s="66" t="s">
        <v>6</v>
      </c>
      <c r="T1487" s="66">
        <v>1.67</v>
      </c>
      <c r="U1487" s="66" t="s">
        <v>9</v>
      </c>
      <c r="V1487" s="66">
        <v>1</v>
      </c>
      <c r="W1487" s="66" t="s">
        <v>733</v>
      </c>
    </row>
    <row r="1488" spans="1:23" x14ac:dyDescent="0.25">
      <c r="A1488" s="66" t="s">
        <v>2684</v>
      </c>
      <c r="B1488" s="66" t="s">
        <v>2685</v>
      </c>
      <c r="C1488" s="66">
        <v>11041</v>
      </c>
      <c r="D1488" s="66">
        <v>43341650</v>
      </c>
      <c r="E1488" s="66">
        <v>1802</v>
      </c>
      <c r="F1488" s="67">
        <v>43146.383170868103</v>
      </c>
      <c r="G1488" s="66" t="s">
        <v>747</v>
      </c>
      <c r="H1488" s="66" t="s">
        <v>748</v>
      </c>
      <c r="I1488" s="66">
        <v>759</v>
      </c>
      <c r="J1488" s="66" t="s">
        <v>749</v>
      </c>
      <c r="K1488" s="66">
        <v>2015</v>
      </c>
      <c r="L1488" s="66" t="s">
        <v>2685</v>
      </c>
      <c r="M1488" s="66">
        <v>3309485</v>
      </c>
      <c r="N1488" s="66" t="s">
        <v>689</v>
      </c>
      <c r="O1488" s="66" t="s">
        <v>205</v>
      </c>
      <c r="P1488" s="66" t="s">
        <v>691</v>
      </c>
      <c r="Q1488" s="66">
        <v>20802080302</v>
      </c>
      <c r="R1488" s="66" t="s">
        <v>692</v>
      </c>
      <c r="S1488" s="66" t="s">
        <v>6</v>
      </c>
      <c r="T1488" s="66">
        <v>2.2999999999999998</v>
      </c>
      <c r="U1488" s="66" t="s">
        <v>9</v>
      </c>
      <c r="V1488" s="66">
        <v>1</v>
      </c>
      <c r="W1488" s="66" t="s">
        <v>733</v>
      </c>
    </row>
    <row r="1489" spans="1:23" x14ac:dyDescent="0.25">
      <c r="A1489" s="66" t="s">
        <v>2686</v>
      </c>
      <c r="B1489" s="66" t="s">
        <v>2687</v>
      </c>
      <c r="C1489" s="66">
        <v>11890</v>
      </c>
      <c r="D1489" s="66">
        <v>43341777</v>
      </c>
      <c r="E1489" s="66">
        <v>1802</v>
      </c>
      <c r="F1489" s="67">
        <v>43146.383170868103</v>
      </c>
      <c r="G1489" s="66" t="s">
        <v>747</v>
      </c>
      <c r="H1489" s="66" t="s">
        <v>748</v>
      </c>
      <c r="I1489" s="66">
        <v>759</v>
      </c>
      <c r="J1489" s="66" t="s">
        <v>749</v>
      </c>
      <c r="K1489" s="66">
        <v>2016</v>
      </c>
      <c r="L1489" s="66" t="s">
        <v>2687</v>
      </c>
      <c r="M1489" s="66">
        <v>3309835</v>
      </c>
      <c r="N1489" s="66" t="s">
        <v>689</v>
      </c>
      <c r="O1489" s="66" t="s">
        <v>46</v>
      </c>
      <c r="P1489" s="66" t="s">
        <v>691</v>
      </c>
      <c r="Q1489" s="66">
        <v>20801080201</v>
      </c>
      <c r="R1489" s="66" t="s">
        <v>692</v>
      </c>
      <c r="S1489" s="66" t="s">
        <v>26</v>
      </c>
      <c r="T1489" s="66">
        <v>0.32</v>
      </c>
      <c r="U1489" s="66" t="s">
        <v>9</v>
      </c>
      <c r="V1489" s="66">
        <v>1</v>
      </c>
      <c r="W1489" s="66" t="s">
        <v>733</v>
      </c>
    </row>
    <row r="1490" spans="1:23" x14ac:dyDescent="0.25">
      <c r="A1490" s="66" t="s">
        <v>2688</v>
      </c>
      <c r="B1490" s="66" t="s">
        <v>2689</v>
      </c>
      <c r="C1490" s="66">
        <v>7623</v>
      </c>
      <c r="D1490" s="66">
        <v>43340906</v>
      </c>
      <c r="E1490" s="66">
        <v>1802</v>
      </c>
      <c r="F1490" s="67">
        <v>43146.383170868103</v>
      </c>
      <c r="G1490" s="66" t="s">
        <v>747</v>
      </c>
      <c r="H1490" s="66" t="s">
        <v>748</v>
      </c>
      <c r="I1490" s="66">
        <v>759</v>
      </c>
      <c r="J1490" s="66" t="s">
        <v>749</v>
      </c>
      <c r="K1490" s="66">
        <v>2015</v>
      </c>
      <c r="L1490" s="66" t="s">
        <v>2689</v>
      </c>
      <c r="M1490" s="66">
        <v>3309355</v>
      </c>
      <c r="N1490" s="66" t="s">
        <v>689</v>
      </c>
      <c r="O1490" s="66" t="s">
        <v>708</v>
      </c>
      <c r="P1490" s="66" t="s">
        <v>691</v>
      </c>
      <c r="Q1490" s="66">
        <v>20700100402</v>
      </c>
      <c r="R1490" s="66" t="s">
        <v>692</v>
      </c>
      <c r="S1490" s="66" t="s">
        <v>251</v>
      </c>
      <c r="T1490" s="66">
        <v>0.02</v>
      </c>
      <c r="U1490" s="66" t="s">
        <v>45</v>
      </c>
      <c r="V1490" s="66">
        <v>1</v>
      </c>
      <c r="W1490" s="66" t="s">
        <v>733</v>
      </c>
    </row>
    <row r="1491" spans="1:23" x14ac:dyDescent="0.25">
      <c r="A1491" s="66" t="s">
        <v>2688</v>
      </c>
      <c r="B1491" s="66" t="s">
        <v>2689</v>
      </c>
      <c r="C1491" s="66">
        <v>16172</v>
      </c>
      <c r="D1491" s="66">
        <v>43347079</v>
      </c>
      <c r="E1491" s="66">
        <v>1802</v>
      </c>
      <c r="F1491" s="67">
        <v>43146.383170868103</v>
      </c>
      <c r="G1491" s="66" t="s">
        <v>747</v>
      </c>
      <c r="H1491" s="66" t="s">
        <v>748</v>
      </c>
      <c r="I1491" s="66">
        <v>759</v>
      </c>
      <c r="J1491" s="66" t="s">
        <v>749</v>
      </c>
      <c r="K1491" s="66">
        <v>2015</v>
      </c>
      <c r="L1491" s="66" t="s">
        <v>2689</v>
      </c>
      <c r="M1491" s="66">
        <v>3309355</v>
      </c>
      <c r="N1491" s="66" t="s">
        <v>689</v>
      </c>
      <c r="O1491" s="66" t="s">
        <v>708</v>
      </c>
      <c r="P1491" s="66" t="s">
        <v>691</v>
      </c>
      <c r="Q1491" s="66">
        <v>20700100402</v>
      </c>
      <c r="R1491" s="66" t="s">
        <v>692</v>
      </c>
      <c r="S1491" s="66" t="s">
        <v>468</v>
      </c>
      <c r="T1491" s="66">
        <v>0.27</v>
      </c>
      <c r="U1491" s="66" t="s">
        <v>9</v>
      </c>
      <c r="V1491" s="66">
        <v>1</v>
      </c>
      <c r="W1491" s="66" t="s">
        <v>733</v>
      </c>
    </row>
    <row r="1492" spans="1:23" x14ac:dyDescent="0.25">
      <c r="A1492" s="66" t="s">
        <v>2688</v>
      </c>
      <c r="B1492" s="66" t="s">
        <v>2689</v>
      </c>
      <c r="C1492" s="66">
        <v>44155</v>
      </c>
      <c r="D1492" s="66">
        <v>43411209</v>
      </c>
      <c r="E1492" s="66">
        <v>1802</v>
      </c>
      <c r="F1492" s="67">
        <v>43146.383170868103</v>
      </c>
      <c r="G1492" s="66" t="s">
        <v>747</v>
      </c>
      <c r="H1492" s="66" t="s">
        <v>748</v>
      </c>
      <c r="I1492" s="66">
        <v>759</v>
      </c>
      <c r="J1492" s="66" t="s">
        <v>749</v>
      </c>
      <c r="K1492" s="66">
        <v>2015</v>
      </c>
      <c r="L1492" s="66" t="s">
        <v>2689</v>
      </c>
      <c r="M1492" s="66">
        <v>3309355</v>
      </c>
      <c r="N1492" s="66" t="s">
        <v>689</v>
      </c>
      <c r="O1492" s="66" t="s">
        <v>708</v>
      </c>
      <c r="P1492" s="66" t="s">
        <v>691</v>
      </c>
      <c r="Q1492" s="66">
        <v>20700100402</v>
      </c>
      <c r="R1492" s="66" t="s">
        <v>692</v>
      </c>
      <c r="S1492" s="66" t="s">
        <v>252</v>
      </c>
      <c r="T1492" s="66">
        <v>0.32</v>
      </c>
      <c r="U1492" s="66" t="s">
        <v>9</v>
      </c>
      <c r="V1492" s="66">
        <v>1</v>
      </c>
      <c r="W1492" s="66" t="s">
        <v>733</v>
      </c>
    </row>
    <row r="1493" spans="1:23" x14ac:dyDescent="0.25">
      <c r="A1493" s="66" t="s">
        <v>2690</v>
      </c>
      <c r="B1493" s="66" t="s">
        <v>2691</v>
      </c>
      <c r="C1493" s="66">
        <v>8879</v>
      </c>
      <c r="D1493" s="66">
        <v>43340965</v>
      </c>
      <c r="E1493" s="66">
        <v>1802</v>
      </c>
      <c r="F1493" s="67">
        <v>43146.383170868103</v>
      </c>
      <c r="G1493" s="66" t="s">
        <v>747</v>
      </c>
      <c r="H1493" s="66" t="s">
        <v>748</v>
      </c>
      <c r="I1493" s="66">
        <v>759</v>
      </c>
      <c r="J1493" s="66" t="s">
        <v>749</v>
      </c>
      <c r="K1493" s="66">
        <v>2015</v>
      </c>
      <c r="L1493" s="66" t="s">
        <v>2691</v>
      </c>
      <c r="M1493" s="66">
        <v>3309354</v>
      </c>
      <c r="N1493" s="66" t="s">
        <v>689</v>
      </c>
      <c r="O1493" s="66" t="s">
        <v>708</v>
      </c>
      <c r="P1493" s="66" t="s">
        <v>691</v>
      </c>
      <c r="Q1493" s="66">
        <v>20700100402</v>
      </c>
      <c r="R1493" s="66" t="s">
        <v>692</v>
      </c>
      <c r="S1493" s="66" t="s">
        <v>251</v>
      </c>
      <c r="T1493" s="66">
        <v>0.02</v>
      </c>
      <c r="U1493" s="66" t="s">
        <v>45</v>
      </c>
      <c r="V1493" s="66">
        <v>1</v>
      </c>
      <c r="W1493" s="66" t="s">
        <v>733</v>
      </c>
    </row>
    <row r="1494" spans="1:23" x14ac:dyDescent="0.25">
      <c r="A1494" s="66" t="s">
        <v>2690</v>
      </c>
      <c r="B1494" s="66" t="s">
        <v>2691</v>
      </c>
      <c r="C1494" s="66">
        <v>26397</v>
      </c>
      <c r="D1494" s="66">
        <v>43343725</v>
      </c>
      <c r="E1494" s="66">
        <v>1802</v>
      </c>
      <c r="F1494" s="67">
        <v>43146.383170868103</v>
      </c>
      <c r="G1494" s="66" t="s">
        <v>747</v>
      </c>
      <c r="H1494" s="66" t="s">
        <v>748</v>
      </c>
      <c r="I1494" s="66">
        <v>759</v>
      </c>
      <c r="J1494" s="66" t="s">
        <v>749</v>
      </c>
      <c r="K1494" s="66">
        <v>2015</v>
      </c>
      <c r="L1494" s="66" t="s">
        <v>2691</v>
      </c>
      <c r="M1494" s="66">
        <v>3309354</v>
      </c>
      <c r="N1494" s="66" t="s">
        <v>689</v>
      </c>
      <c r="O1494" s="66" t="s">
        <v>708</v>
      </c>
      <c r="P1494" s="66" t="s">
        <v>691</v>
      </c>
      <c r="Q1494" s="66">
        <v>20700100402</v>
      </c>
      <c r="R1494" s="66" t="s">
        <v>692</v>
      </c>
      <c r="S1494" s="66" t="s">
        <v>468</v>
      </c>
      <c r="T1494" s="66">
        <v>0.23</v>
      </c>
      <c r="U1494" s="66" t="s">
        <v>9</v>
      </c>
      <c r="V1494" s="66">
        <v>1</v>
      </c>
      <c r="W1494" s="66" t="s">
        <v>733</v>
      </c>
    </row>
    <row r="1495" spans="1:23" x14ac:dyDescent="0.25">
      <c r="A1495" s="66" t="s">
        <v>2690</v>
      </c>
      <c r="B1495" s="66" t="s">
        <v>2691</v>
      </c>
      <c r="C1495" s="66">
        <v>26398</v>
      </c>
      <c r="D1495" s="66">
        <v>43343726</v>
      </c>
      <c r="E1495" s="66">
        <v>1802</v>
      </c>
      <c r="F1495" s="67">
        <v>43146.383170868103</v>
      </c>
      <c r="G1495" s="66" t="s">
        <v>747</v>
      </c>
      <c r="H1495" s="66" t="s">
        <v>748</v>
      </c>
      <c r="I1495" s="66">
        <v>759</v>
      </c>
      <c r="J1495" s="66" t="s">
        <v>749</v>
      </c>
      <c r="K1495" s="66">
        <v>2015</v>
      </c>
      <c r="L1495" s="66" t="s">
        <v>2691</v>
      </c>
      <c r="M1495" s="66">
        <v>3309354</v>
      </c>
      <c r="N1495" s="66" t="s">
        <v>689</v>
      </c>
      <c r="O1495" s="66" t="s">
        <v>708</v>
      </c>
      <c r="P1495" s="66" t="s">
        <v>691</v>
      </c>
      <c r="Q1495" s="66">
        <v>20700100402</v>
      </c>
      <c r="R1495" s="66" t="s">
        <v>692</v>
      </c>
      <c r="S1495" s="66" t="s">
        <v>252</v>
      </c>
      <c r="T1495" s="66">
        <v>0.27</v>
      </c>
      <c r="U1495" s="66" t="s">
        <v>9</v>
      </c>
      <c r="V1495" s="66">
        <v>1</v>
      </c>
      <c r="W1495" s="66" t="s">
        <v>733</v>
      </c>
    </row>
    <row r="1496" spans="1:23" x14ac:dyDescent="0.25">
      <c r="A1496" s="66" t="s">
        <v>2692</v>
      </c>
      <c r="B1496" s="66" t="s">
        <v>2693</v>
      </c>
      <c r="C1496" s="66">
        <v>8173</v>
      </c>
      <c r="D1496" s="66">
        <v>43340964</v>
      </c>
      <c r="E1496" s="66">
        <v>1802</v>
      </c>
      <c r="F1496" s="67">
        <v>43146.383170868103</v>
      </c>
      <c r="G1496" s="66" t="s">
        <v>747</v>
      </c>
      <c r="H1496" s="66" t="s">
        <v>748</v>
      </c>
      <c r="I1496" s="66">
        <v>759</v>
      </c>
      <c r="J1496" s="66" t="s">
        <v>749</v>
      </c>
      <c r="K1496" s="66">
        <v>2015</v>
      </c>
      <c r="L1496" s="66" t="s">
        <v>2693</v>
      </c>
      <c r="M1496" s="66">
        <v>3309353</v>
      </c>
      <c r="N1496" s="66" t="s">
        <v>689</v>
      </c>
      <c r="O1496" s="66" t="s">
        <v>690</v>
      </c>
      <c r="P1496" s="66" t="s">
        <v>691</v>
      </c>
      <c r="Q1496" s="66">
        <v>20700100306</v>
      </c>
      <c r="R1496" s="66" t="s">
        <v>692</v>
      </c>
      <c r="S1496" s="66" t="s">
        <v>468</v>
      </c>
      <c r="T1496" s="66">
        <v>0.71</v>
      </c>
      <c r="U1496" s="66" t="s">
        <v>9</v>
      </c>
      <c r="V1496" s="66">
        <v>1</v>
      </c>
      <c r="W1496" s="66" t="s">
        <v>733</v>
      </c>
    </row>
    <row r="1497" spans="1:23" x14ac:dyDescent="0.25">
      <c r="A1497" s="66" t="s">
        <v>2692</v>
      </c>
      <c r="B1497" s="66" t="s">
        <v>2693</v>
      </c>
      <c r="C1497" s="66">
        <v>16055</v>
      </c>
      <c r="D1497" s="66">
        <v>43347077</v>
      </c>
      <c r="E1497" s="66">
        <v>1802</v>
      </c>
      <c r="F1497" s="67">
        <v>43146.383170868103</v>
      </c>
      <c r="G1497" s="66" t="s">
        <v>747</v>
      </c>
      <c r="H1497" s="66" t="s">
        <v>748</v>
      </c>
      <c r="I1497" s="66">
        <v>759</v>
      </c>
      <c r="J1497" s="66" t="s">
        <v>749</v>
      </c>
      <c r="K1497" s="66">
        <v>2015</v>
      </c>
      <c r="L1497" s="66" t="s">
        <v>2693</v>
      </c>
      <c r="M1497" s="66">
        <v>3309353</v>
      </c>
      <c r="N1497" s="66" t="s">
        <v>689</v>
      </c>
      <c r="O1497" s="66" t="s">
        <v>690</v>
      </c>
      <c r="P1497" s="66" t="s">
        <v>691</v>
      </c>
      <c r="Q1497" s="66">
        <v>20700100306</v>
      </c>
      <c r="R1497" s="66" t="s">
        <v>692</v>
      </c>
      <c r="S1497" s="66" t="s">
        <v>252</v>
      </c>
      <c r="T1497" s="66">
        <v>1.1100000000000001</v>
      </c>
      <c r="U1497" s="66" t="s">
        <v>9</v>
      </c>
      <c r="V1497" s="66">
        <v>1</v>
      </c>
      <c r="W1497" s="66" t="s">
        <v>733</v>
      </c>
    </row>
    <row r="1498" spans="1:23" x14ac:dyDescent="0.25">
      <c r="A1498" s="66" t="s">
        <v>2692</v>
      </c>
      <c r="B1498" s="66" t="s">
        <v>2693</v>
      </c>
      <c r="C1498" s="66">
        <v>16056</v>
      </c>
      <c r="D1498" s="66">
        <v>43347078</v>
      </c>
      <c r="E1498" s="66">
        <v>1802</v>
      </c>
      <c r="F1498" s="67">
        <v>43146.383170868103</v>
      </c>
      <c r="G1498" s="66" t="s">
        <v>747</v>
      </c>
      <c r="H1498" s="66" t="s">
        <v>748</v>
      </c>
      <c r="I1498" s="66">
        <v>759</v>
      </c>
      <c r="J1498" s="66" t="s">
        <v>749</v>
      </c>
      <c r="K1498" s="66">
        <v>2015</v>
      </c>
      <c r="L1498" s="66" t="s">
        <v>2693</v>
      </c>
      <c r="M1498" s="66">
        <v>3309353</v>
      </c>
      <c r="N1498" s="66" t="s">
        <v>689</v>
      </c>
      <c r="O1498" s="66" t="s">
        <v>690</v>
      </c>
      <c r="P1498" s="66" t="s">
        <v>691</v>
      </c>
      <c r="Q1498" s="66">
        <v>20700100306</v>
      </c>
      <c r="R1498" s="66" t="s">
        <v>692</v>
      </c>
      <c r="S1498" s="66" t="s">
        <v>251</v>
      </c>
      <c r="T1498" s="66">
        <v>0.06</v>
      </c>
      <c r="U1498" s="66" t="s">
        <v>45</v>
      </c>
      <c r="V1498" s="66">
        <v>1</v>
      </c>
      <c r="W1498" s="66" t="s">
        <v>733</v>
      </c>
    </row>
    <row r="1499" spans="1:23" x14ac:dyDescent="0.25">
      <c r="A1499" s="66" t="s">
        <v>2694</v>
      </c>
      <c r="B1499" s="66" t="s">
        <v>2695</v>
      </c>
      <c r="C1499" s="66">
        <v>33561</v>
      </c>
      <c r="D1499" s="66">
        <v>43344401</v>
      </c>
      <c r="E1499" s="66">
        <v>1802</v>
      </c>
      <c r="F1499" s="67">
        <v>43146.383170868103</v>
      </c>
      <c r="G1499" s="66" t="s">
        <v>747</v>
      </c>
      <c r="H1499" s="66" t="s">
        <v>748</v>
      </c>
      <c r="I1499" s="66">
        <v>759</v>
      </c>
      <c r="J1499" s="66" t="s">
        <v>749</v>
      </c>
      <c r="K1499" s="66">
        <v>2015</v>
      </c>
      <c r="L1499" s="66" t="s">
        <v>2695</v>
      </c>
      <c r="M1499" s="66">
        <v>3309832</v>
      </c>
      <c r="N1499" s="66" t="s">
        <v>689</v>
      </c>
      <c r="O1499" s="66" t="s">
        <v>461</v>
      </c>
      <c r="P1499" s="66" t="s">
        <v>691</v>
      </c>
      <c r="Q1499" s="66">
        <v>20700100402</v>
      </c>
      <c r="R1499" s="66" t="s">
        <v>692</v>
      </c>
      <c r="S1499" s="66" t="s">
        <v>48</v>
      </c>
      <c r="T1499" s="66">
        <v>2.3199999999999998</v>
      </c>
      <c r="U1499" s="66" t="s">
        <v>9</v>
      </c>
      <c r="V1499" s="66">
        <v>1</v>
      </c>
      <c r="W1499" s="66" t="s">
        <v>733</v>
      </c>
    </row>
    <row r="1500" spans="1:23" x14ac:dyDescent="0.25">
      <c r="A1500" s="66" t="s">
        <v>2696</v>
      </c>
      <c r="B1500" s="66" t="s">
        <v>2697</v>
      </c>
      <c r="C1500" s="66">
        <v>15376</v>
      </c>
      <c r="D1500" s="66">
        <v>43342108</v>
      </c>
      <c r="E1500" s="66">
        <v>1802</v>
      </c>
      <c r="F1500" s="67">
        <v>43146.383170868103</v>
      </c>
      <c r="G1500" s="66" t="s">
        <v>747</v>
      </c>
      <c r="H1500" s="66" t="s">
        <v>748</v>
      </c>
      <c r="I1500" s="66">
        <v>759</v>
      </c>
      <c r="J1500" s="66" t="s">
        <v>749</v>
      </c>
      <c r="K1500" s="66">
        <v>2015</v>
      </c>
      <c r="L1500" s="66" t="s">
        <v>2697</v>
      </c>
      <c r="M1500" s="66">
        <v>3309798</v>
      </c>
      <c r="N1500" s="66" t="s">
        <v>689</v>
      </c>
      <c r="O1500" s="66" t="s">
        <v>66</v>
      </c>
      <c r="P1500" s="66" t="s">
        <v>691</v>
      </c>
      <c r="Q1500" s="66">
        <v>20700100402</v>
      </c>
      <c r="R1500" s="66" t="s">
        <v>692</v>
      </c>
      <c r="S1500" s="66" t="s">
        <v>48</v>
      </c>
      <c r="T1500" s="66">
        <v>0.83</v>
      </c>
      <c r="U1500" s="66" t="s">
        <v>9</v>
      </c>
      <c r="V1500" s="66">
        <v>1</v>
      </c>
      <c r="W1500" s="66" t="s">
        <v>733</v>
      </c>
    </row>
    <row r="1501" spans="1:23" x14ac:dyDescent="0.25">
      <c r="A1501" s="66" t="s">
        <v>2698</v>
      </c>
      <c r="B1501" s="66" t="s">
        <v>2699</v>
      </c>
      <c r="C1501" s="66">
        <v>11136</v>
      </c>
      <c r="D1501" s="66">
        <v>43341501</v>
      </c>
      <c r="E1501" s="66">
        <v>1802</v>
      </c>
      <c r="F1501" s="67">
        <v>43146.383170868103</v>
      </c>
      <c r="G1501" s="66" t="s">
        <v>747</v>
      </c>
      <c r="H1501" s="66" t="s">
        <v>748</v>
      </c>
      <c r="I1501" s="66">
        <v>759</v>
      </c>
      <c r="J1501" s="66" t="s">
        <v>749</v>
      </c>
      <c r="K1501" s="66">
        <v>2015</v>
      </c>
      <c r="L1501" s="66" t="s">
        <v>2699</v>
      </c>
      <c r="M1501" s="66">
        <v>3309831</v>
      </c>
      <c r="N1501" s="66" t="s">
        <v>689</v>
      </c>
      <c r="O1501" s="66" t="s">
        <v>97</v>
      </c>
      <c r="P1501" s="66" t="s">
        <v>691</v>
      </c>
      <c r="Q1501" s="66">
        <v>20700100402</v>
      </c>
      <c r="R1501" s="66" t="s">
        <v>692</v>
      </c>
      <c r="S1501" s="66" t="s">
        <v>48</v>
      </c>
      <c r="T1501" s="66">
        <v>0.84</v>
      </c>
      <c r="U1501" s="66" t="s">
        <v>9</v>
      </c>
      <c r="V1501" s="66">
        <v>1</v>
      </c>
      <c r="W1501" s="66" t="s">
        <v>733</v>
      </c>
    </row>
    <row r="1502" spans="1:23" x14ac:dyDescent="0.25">
      <c r="A1502" s="66" t="s">
        <v>2700</v>
      </c>
      <c r="B1502" s="66" t="s">
        <v>2701</v>
      </c>
      <c r="C1502" s="66">
        <v>23908</v>
      </c>
      <c r="D1502" s="66">
        <v>43343373</v>
      </c>
      <c r="E1502" s="66">
        <v>1802</v>
      </c>
      <c r="F1502" s="67">
        <v>43146.383170868103</v>
      </c>
      <c r="G1502" s="66" t="s">
        <v>747</v>
      </c>
      <c r="H1502" s="66" t="s">
        <v>748</v>
      </c>
      <c r="I1502" s="66">
        <v>759</v>
      </c>
      <c r="J1502" s="66" t="s">
        <v>749</v>
      </c>
      <c r="K1502" s="66">
        <v>2015</v>
      </c>
      <c r="L1502" s="66" t="s">
        <v>2701</v>
      </c>
      <c r="M1502" s="66">
        <v>3309830</v>
      </c>
      <c r="N1502" s="66" t="s">
        <v>689</v>
      </c>
      <c r="O1502" s="66" t="s">
        <v>97</v>
      </c>
      <c r="P1502" s="66" t="s">
        <v>691</v>
      </c>
      <c r="Q1502" s="66">
        <v>20700100402</v>
      </c>
      <c r="R1502" s="66" t="s">
        <v>692</v>
      </c>
      <c r="S1502" s="66" t="s">
        <v>48</v>
      </c>
      <c r="T1502" s="66">
        <v>2.91</v>
      </c>
      <c r="U1502" s="66" t="s">
        <v>9</v>
      </c>
      <c r="V1502" s="66">
        <v>1</v>
      </c>
      <c r="W1502" s="66" t="s">
        <v>733</v>
      </c>
    </row>
    <row r="1503" spans="1:23" x14ac:dyDescent="0.25">
      <c r="A1503" s="66" t="s">
        <v>2702</v>
      </c>
      <c r="B1503" s="66" t="s">
        <v>2703</v>
      </c>
      <c r="C1503" s="66">
        <v>14112</v>
      </c>
      <c r="D1503" s="66">
        <v>43342112</v>
      </c>
      <c r="E1503" s="66">
        <v>1802</v>
      </c>
      <c r="F1503" s="67">
        <v>43146.383170868103</v>
      </c>
      <c r="G1503" s="66" t="s">
        <v>747</v>
      </c>
      <c r="H1503" s="66" t="s">
        <v>748</v>
      </c>
      <c r="I1503" s="66">
        <v>759</v>
      </c>
      <c r="J1503" s="66" t="s">
        <v>749</v>
      </c>
      <c r="K1503" s="66">
        <v>2015</v>
      </c>
      <c r="L1503" s="66" t="s">
        <v>2703</v>
      </c>
      <c r="M1503" s="66">
        <v>3309829</v>
      </c>
      <c r="N1503" s="66" t="s">
        <v>689</v>
      </c>
      <c r="O1503" s="66" t="s">
        <v>97</v>
      </c>
      <c r="P1503" s="66" t="s">
        <v>691</v>
      </c>
      <c r="Q1503" s="66">
        <v>20700100402</v>
      </c>
      <c r="R1503" s="66" t="s">
        <v>692</v>
      </c>
      <c r="S1503" s="66" t="s">
        <v>48</v>
      </c>
      <c r="T1503" s="66">
        <v>3.6</v>
      </c>
      <c r="U1503" s="66" t="s">
        <v>9</v>
      </c>
      <c r="V1503" s="66">
        <v>1</v>
      </c>
      <c r="W1503" s="66" t="s">
        <v>733</v>
      </c>
    </row>
    <row r="1504" spans="1:23" x14ac:dyDescent="0.25">
      <c r="A1504" s="66" t="s">
        <v>2704</v>
      </c>
      <c r="B1504" s="66" t="s">
        <v>2705</v>
      </c>
      <c r="C1504" s="66">
        <v>32075</v>
      </c>
      <c r="D1504" s="66">
        <v>43344400</v>
      </c>
      <c r="E1504" s="66">
        <v>1802</v>
      </c>
      <c r="F1504" s="67">
        <v>43146.383170868103</v>
      </c>
      <c r="G1504" s="66" t="s">
        <v>747</v>
      </c>
      <c r="H1504" s="66" t="s">
        <v>748</v>
      </c>
      <c r="I1504" s="66">
        <v>759</v>
      </c>
      <c r="J1504" s="66" t="s">
        <v>749</v>
      </c>
      <c r="K1504" s="66">
        <v>2015</v>
      </c>
      <c r="L1504" s="66" t="s">
        <v>2705</v>
      </c>
      <c r="M1504" s="66">
        <v>3309828</v>
      </c>
      <c r="N1504" s="66" t="s">
        <v>689</v>
      </c>
      <c r="O1504" s="66" t="s">
        <v>97</v>
      </c>
      <c r="P1504" s="66" t="s">
        <v>691</v>
      </c>
      <c r="Q1504" s="66">
        <v>20700100402</v>
      </c>
      <c r="R1504" s="66" t="s">
        <v>692</v>
      </c>
      <c r="S1504" s="66" t="s">
        <v>48</v>
      </c>
      <c r="T1504" s="66">
        <v>3.41</v>
      </c>
      <c r="U1504" s="66" t="s">
        <v>9</v>
      </c>
      <c r="V1504" s="66">
        <v>1</v>
      </c>
      <c r="W1504" s="66" t="s">
        <v>733</v>
      </c>
    </row>
    <row r="1505" spans="1:23" x14ac:dyDescent="0.25">
      <c r="A1505" s="66" t="s">
        <v>2706</v>
      </c>
      <c r="B1505" s="66" t="s">
        <v>2707</v>
      </c>
      <c r="C1505" s="66">
        <v>22719</v>
      </c>
      <c r="D1505" s="66">
        <v>43343372</v>
      </c>
      <c r="E1505" s="66">
        <v>1802</v>
      </c>
      <c r="F1505" s="67">
        <v>43146.383170868103</v>
      </c>
      <c r="G1505" s="66" t="s">
        <v>747</v>
      </c>
      <c r="H1505" s="66" t="s">
        <v>748</v>
      </c>
      <c r="I1505" s="66">
        <v>759</v>
      </c>
      <c r="J1505" s="66" t="s">
        <v>749</v>
      </c>
      <c r="K1505" s="66">
        <v>2015</v>
      </c>
      <c r="L1505" s="66" t="s">
        <v>2707</v>
      </c>
      <c r="M1505" s="66">
        <v>3309827</v>
      </c>
      <c r="N1505" s="66" t="s">
        <v>689</v>
      </c>
      <c r="O1505" s="66" t="s">
        <v>97</v>
      </c>
      <c r="P1505" s="66" t="s">
        <v>691</v>
      </c>
      <c r="Q1505" s="66">
        <v>20700100402</v>
      </c>
      <c r="R1505" s="66" t="s">
        <v>692</v>
      </c>
      <c r="S1505" s="66" t="s">
        <v>48</v>
      </c>
      <c r="T1505" s="66">
        <v>2.56</v>
      </c>
      <c r="U1505" s="66" t="s">
        <v>9</v>
      </c>
      <c r="V1505" s="66">
        <v>1</v>
      </c>
      <c r="W1505" s="66" t="s">
        <v>733</v>
      </c>
    </row>
    <row r="1506" spans="1:23" x14ac:dyDescent="0.25">
      <c r="A1506" s="66" t="s">
        <v>2708</v>
      </c>
      <c r="B1506" s="66" t="s">
        <v>2709</v>
      </c>
      <c r="C1506" s="66">
        <v>20739</v>
      </c>
      <c r="D1506" s="66">
        <v>43347601</v>
      </c>
      <c r="E1506" s="66">
        <v>1802</v>
      </c>
      <c r="F1506" s="67">
        <v>43146.383170868103</v>
      </c>
      <c r="G1506" s="66" t="s">
        <v>747</v>
      </c>
      <c r="H1506" s="66" t="s">
        <v>748</v>
      </c>
      <c r="I1506" s="66">
        <v>759</v>
      </c>
      <c r="J1506" s="66" t="s">
        <v>749</v>
      </c>
      <c r="K1506" s="66">
        <v>2015</v>
      </c>
      <c r="L1506" s="66" t="s">
        <v>2709</v>
      </c>
      <c r="M1506" s="66">
        <v>3309826</v>
      </c>
      <c r="N1506" s="66" t="s">
        <v>689</v>
      </c>
      <c r="O1506" s="66" t="s">
        <v>97</v>
      </c>
      <c r="P1506" s="66" t="s">
        <v>691</v>
      </c>
      <c r="Q1506" s="66">
        <v>20700100402</v>
      </c>
      <c r="R1506" s="66" t="s">
        <v>692</v>
      </c>
      <c r="S1506" s="66" t="s">
        <v>48</v>
      </c>
      <c r="T1506" s="66">
        <v>1.59</v>
      </c>
      <c r="U1506" s="66" t="s">
        <v>9</v>
      </c>
      <c r="V1506" s="66">
        <v>1</v>
      </c>
      <c r="W1506" s="66" t="s">
        <v>733</v>
      </c>
    </row>
    <row r="1507" spans="1:23" x14ac:dyDescent="0.25">
      <c r="A1507" s="66" t="s">
        <v>2710</v>
      </c>
      <c r="B1507" s="66" t="s">
        <v>2711</v>
      </c>
      <c r="C1507" s="66">
        <v>17041</v>
      </c>
      <c r="D1507" s="66">
        <v>43342595</v>
      </c>
      <c r="E1507" s="66">
        <v>1801</v>
      </c>
      <c r="F1507" s="67">
        <v>43146.371016088</v>
      </c>
      <c r="G1507" s="66" t="s">
        <v>943</v>
      </c>
      <c r="H1507" s="66" t="s">
        <v>944</v>
      </c>
      <c r="I1507" s="66">
        <v>759</v>
      </c>
      <c r="J1507" s="66" t="s">
        <v>945</v>
      </c>
      <c r="K1507" s="66">
        <v>2014</v>
      </c>
      <c r="L1507" s="66" t="s">
        <v>2711</v>
      </c>
      <c r="M1507" s="66">
        <v>3308513</v>
      </c>
      <c r="N1507" s="66" t="s">
        <v>689</v>
      </c>
      <c r="O1507" s="66" t="s">
        <v>147</v>
      </c>
      <c r="P1507" s="66" t="s">
        <v>691</v>
      </c>
      <c r="Q1507" s="66">
        <v>20801080202</v>
      </c>
      <c r="R1507" s="66" t="s">
        <v>692</v>
      </c>
      <c r="S1507" s="66" t="s">
        <v>26</v>
      </c>
      <c r="T1507" s="66">
        <v>0.66</v>
      </c>
      <c r="U1507" s="66" t="s">
        <v>9</v>
      </c>
      <c r="V1507" s="66">
        <v>1</v>
      </c>
      <c r="W1507" s="66" t="s">
        <v>733</v>
      </c>
    </row>
    <row r="1508" spans="1:23" x14ac:dyDescent="0.25">
      <c r="A1508" s="66" t="s">
        <v>2712</v>
      </c>
      <c r="B1508" s="66" t="s">
        <v>2713</v>
      </c>
      <c r="C1508" s="66">
        <v>17791</v>
      </c>
      <c r="D1508" s="66">
        <v>43342450</v>
      </c>
      <c r="E1508" s="66">
        <v>1801</v>
      </c>
      <c r="F1508" s="67">
        <v>43146.371016088</v>
      </c>
      <c r="G1508" s="66" t="s">
        <v>943</v>
      </c>
      <c r="H1508" s="66" t="s">
        <v>944</v>
      </c>
      <c r="I1508" s="66">
        <v>759</v>
      </c>
      <c r="J1508" s="66" t="s">
        <v>945</v>
      </c>
      <c r="K1508" s="66">
        <v>2014</v>
      </c>
      <c r="L1508" s="66" t="s">
        <v>2713</v>
      </c>
      <c r="M1508" s="66">
        <v>3308510</v>
      </c>
      <c r="N1508" s="66" t="s">
        <v>689</v>
      </c>
      <c r="O1508" s="66" t="s">
        <v>147</v>
      </c>
      <c r="P1508" s="66" t="s">
        <v>691</v>
      </c>
      <c r="Q1508" s="66">
        <v>20801080202</v>
      </c>
      <c r="R1508" s="66" t="s">
        <v>692</v>
      </c>
      <c r="S1508" s="66" t="s">
        <v>26</v>
      </c>
      <c r="T1508" s="66">
        <v>0.52</v>
      </c>
      <c r="U1508" s="66" t="s">
        <v>9</v>
      </c>
      <c r="V1508" s="66">
        <v>1</v>
      </c>
      <c r="W1508" s="66" t="s">
        <v>733</v>
      </c>
    </row>
    <row r="1509" spans="1:23" x14ac:dyDescent="0.25">
      <c r="A1509" s="66" t="s">
        <v>2714</v>
      </c>
      <c r="B1509" s="66" t="s">
        <v>2715</v>
      </c>
      <c r="C1509" s="66">
        <v>17792</v>
      </c>
      <c r="D1509" s="66">
        <v>43342451</v>
      </c>
      <c r="E1509" s="66">
        <v>1801</v>
      </c>
      <c r="F1509" s="67">
        <v>43146.371016088</v>
      </c>
      <c r="G1509" s="66" t="s">
        <v>943</v>
      </c>
      <c r="H1509" s="66" t="s">
        <v>944</v>
      </c>
      <c r="I1509" s="66">
        <v>759</v>
      </c>
      <c r="J1509" s="66" t="s">
        <v>945</v>
      </c>
      <c r="K1509" s="66">
        <v>2014</v>
      </c>
      <c r="L1509" s="66" t="s">
        <v>2715</v>
      </c>
      <c r="M1509" s="66">
        <v>3308512</v>
      </c>
      <c r="N1509" s="66" t="s">
        <v>689</v>
      </c>
      <c r="O1509" s="66" t="s">
        <v>147</v>
      </c>
      <c r="P1509" s="66" t="s">
        <v>691</v>
      </c>
      <c r="Q1509" s="66">
        <v>20801080202</v>
      </c>
      <c r="R1509" s="66" t="s">
        <v>692</v>
      </c>
      <c r="S1509" s="66" t="s">
        <v>26</v>
      </c>
      <c r="T1509" s="66">
        <v>0.4</v>
      </c>
      <c r="U1509" s="66" t="s">
        <v>9</v>
      </c>
      <c r="V1509" s="66">
        <v>1</v>
      </c>
      <c r="W1509" s="66" t="s">
        <v>733</v>
      </c>
    </row>
    <row r="1510" spans="1:23" x14ac:dyDescent="0.25">
      <c r="A1510" s="66" t="s">
        <v>2716</v>
      </c>
      <c r="B1510" s="66" t="s">
        <v>2717</v>
      </c>
      <c r="C1510" s="66">
        <v>6918</v>
      </c>
      <c r="D1510" s="66">
        <v>43340153</v>
      </c>
      <c r="E1510" s="66">
        <v>1801</v>
      </c>
      <c r="F1510" s="67">
        <v>43146.371016088</v>
      </c>
      <c r="G1510" s="66" t="s">
        <v>943</v>
      </c>
      <c r="H1510" s="66" t="s">
        <v>944</v>
      </c>
      <c r="I1510" s="66">
        <v>759</v>
      </c>
      <c r="J1510" s="66" t="s">
        <v>945</v>
      </c>
      <c r="K1510" s="66">
        <v>2014</v>
      </c>
      <c r="L1510" s="66" t="s">
        <v>2717</v>
      </c>
      <c r="M1510" s="66">
        <v>3308515</v>
      </c>
      <c r="N1510" s="66" t="s">
        <v>689</v>
      </c>
      <c r="O1510" s="66" t="s">
        <v>147</v>
      </c>
      <c r="P1510" s="66" t="s">
        <v>691</v>
      </c>
      <c r="Q1510" s="66">
        <v>20801080202</v>
      </c>
      <c r="R1510" s="66" t="s">
        <v>692</v>
      </c>
      <c r="S1510" s="66" t="s">
        <v>26</v>
      </c>
      <c r="T1510" s="66">
        <v>0.33</v>
      </c>
      <c r="U1510" s="66" t="s">
        <v>9</v>
      </c>
      <c r="V1510" s="66">
        <v>1</v>
      </c>
      <c r="W1510" s="66" t="s">
        <v>733</v>
      </c>
    </row>
    <row r="1511" spans="1:23" x14ac:dyDescent="0.25">
      <c r="A1511" s="66" t="s">
        <v>2718</v>
      </c>
      <c r="B1511" s="66" t="s">
        <v>2719</v>
      </c>
      <c r="C1511" s="66">
        <v>5007</v>
      </c>
      <c r="D1511" s="66">
        <v>43339997</v>
      </c>
      <c r="E1511" s="66">
        <v>1801</v>
      </c>
      <c r="F1511" s="67">
        <v>43146.371016088</v>
      </c>
      <c r="G1511" s="66" t="s">
        <v>943</v>
      </c>
      <c r="H1511" s="66" t="s">
        <v>944</v>
      </c>
      <c r="I1511" s="66">
        <v>759</v>
      </c>
      <c r="J1511" s="66" t="s">
        <v>945</v>
      </c>
      <c r="K1511" s="66">
        <v>2014</v>
      </c>
      <c r="L1511" s="66" t="s">
        <v>2719</v>
      </c>
      <c r="M1511" s="66">
        <v>3308509</v>
      </c>
      <c r="N1511" s="66" t="s">
        <v>689</v>
      </c>
      <c r="O1511" s="66" t="s">
        <v>147</v>
      </c>
      <c r="P1511" s="66" t="s">
        <v>691</v>
      </c>
      <c r="Q1511" s="66">
        <v>20801080202</v>
      </c>
      <c r="R1511" s="66" t="s">
        <v>692</v>
      </c>
      <c r="S1511" s="66" t="s">
        <v>26</v>
      </c>
      <c r="T1511" s="66">
        <v>0.22</v>
      </c>
      <c r="U1511" s="66" t="s">
        <v>9</v>
      </c>
      <c r="V1511" s="66">
        <v>1</v>
      </c>
      <c r="W1511" s="66" t="s">
        <v>733</v>
      </c>
    </row>
    <row r="1512" spans="1:23" x14ac:dyDescent="0.25">
      <c r="A1512" s="66" t="s">
        <v>2720</v>
      </c>
      <c r="B1512" s="66" t="s">
        <v>2721</v>
      </c>
      <c r="C1512" s="66">
        <v>7035</v>
      </c>
      <c r="D1512" s="66">
        <v>43339427</v>
      </c>
      <c r="E1512" s="66">
        <v>1801</v>
      </c>
      <c r="F1512" s="67">
        <v>43146.371016088</v>
      </c>
      <c r="G1512" s="66" t="s">
        <v>943</v>
      </c>
      <c r="H1512" s="66" t="s">
        <v>944</v>
      </c>
      <c r="I1512" s="66">
        <v>759</v>
      </c>
      <c r="J1512" s="66" t="s">
        <v>945</v>
      </c>
      <c r="K1512" s="66">
        <v>2014</v>
      </c>
      <c r="L1512" s="66" t="s">
        <v>2721</v>
      </c>
      <c r="M1512" s="66">
        <v>3308511</v>
      </c>
      <c r="N1512" s="66" t="s">
        <v>689</v>
      </c>
      <c r="O1512" s="66" t="s">
        <v>147</v>
      </c>
      <c r="P1512" s="66" t="s">
        <v>691</v>
      </c>
      <c r="Q1512" s="66">
        <v>20801080202</v>
      </c>
      <c r="R1512" s="66" t="s">
        <v>692</v>
      </c>
      <c r="S1512" s="66" t="s">
        <v>26</v>
      </c>
      <c r="T1512" s="66">
        <v>0.16</v>
      </c>
      <c r="U1512" s="66" t="s">
        <v>9</v>
      </c>
      <c r="V1512" s="66">
        <v>1</v>
      </c>
      <c r="W1512" s="66" t="s">
        <v>733</v>
      </c>
    </row>
    <row r="1513" spans="1:23" x14ac:dyDescent="0.25">
      <c r="A1513" s="66" t="s">
        <v>2722</v>
      </c>
      <c r="B1513" s="66" t="s">
        <v>2723</v>
      </c>
      <c r="C1513" s="66">
        <v>8183</v>
      </c>
      <c r="D1513" s="66">
        <v>43339711</v>
      </c>
      <c r="E1513" s="66">
        <v>1801</v>
      </c>
      <c r="F1513" s="67">
        <v>43146.371016088</v>
      </c>
      <c r="G1513" s="66" t="s">
        <v>943</v>
      </c>
      <c r="H1513" s="66" t="s">
        <v>944</v>
      </c>
      <c r="I1513" s="66">
        <v>759</v>
      </c>
      <c r="J1513" s="66" t="s">
        <v>945</v>
      </c>
      <c r="K1513" s="66">
        <v>2014</v>
      </c>
      <c r="L1513" s="66" t="s">
        <v>2723</v>
      </c>
      <c r="M1513" s="66">
        <v>3308514</v>
      </c>
      <c r="N1513" s="66" t="s">
        <v>689</v>
      </c>
      <c r="O1513" s="66" t="s">
        <v>147</v>
      </c>
      <c r="P1513" s="66" t="s">
        <v>691</v>
      </c>
      <c r="Q1513" s="66">
        <v>20801080202</v>
      </c>
      <c r="R1513" s="66" t="s">
        <v>692</v>
      </c>
      <c r="S1513" s="66" t="s">
        <v>26</v>
      </c>
      <c r="T1513" s="66">
        <v>0.12</v>
      </c>
      <c r="U1513" s="66" t="s">
        <v>9</v>
      </c>
      <c r="V1513" s="66">
        <v>1</v>
      </c>
      <c r="W1513" s="66" t="s">
        <v>733</v>
      </c>
    </row>
    <row r="1514" spans="1:23" x14ac:dyDescent="0.25">
      <c r="A1514" s="66" t="s">
        <v>2724</v>
      </c>
      <c r="B1514" s="66" t="s">
        <v>2725</v>
      </c>
      <c r="C1514" s="66">
        <v>15935</v>
      </c>
      <c r="D1514" s="66">
        <v>43342449</v>
      </c>
      <c r="E1514" s="66">
        <v>1801</v>
      </c>
      <c r="F1514" s="67">
        <v>43146.371016088</v>
      </c>
      <c r="G1514" s="66" t="s">
        <v>943</v>
      </c>
      <c r="H1514" s="66" t="s">
        <v>944</v>
      </c>
      <c r="I1514" s="66">
        <v>759</v>
      </c>
      <c r="J1514" s="66" t="s">
        <v>945</v>
      </c>
      <c r="K1514" s="66">
        <v>2014</v>
      </c>
      <c r="L1514" s="66" t="s">
        <v>2725</v>
      </c>
      <c r="M1514" s="66">
        <v>3308508</v>
      </c>
      <c r="N1514" s="66" t="s">
        <v>689</v>
      </c>
      <c r="O1514" s="66" t="s">
        <v>237</v>
      </c>
      <c r="P1514" s="66" t="s">
        <v>691</v>
      </c>
      <c r="Q1514" s="66">
        <v>20700110601</v>
      </c>
      <c r="R1514" s="66" t="s">
        <v>692</v>
      </c>
      <c r="S1514" s="66" t="s">
        <v>26</v>
      </c>
      <c r="T1514" s="66">
        <v>5</v>
      </c>
      <c r="U1514" s="66" t="s">
        <v>9</v>
      </c>
      <c r="V1514" s="66">
        <v>1</v>
      </c>
      <c r="W1514" s="66" t="s">
        <v>733</v>
      </c>
    </row>
  </sheetData>
  <pageMargins left="0.7" right="0.7" top="0.75" bottom="0.75" header="0.3" footer="0.3"/>
  <tableParts count="1">
    <tablePart r:id="rId1"/>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1">
    <tabColor theme="0" tint="-0.14999847407452621"/>
  </sheetPr>
  <dimension ref="A1:AU1525"/>
  <sheetViews>
    <sheetView workbookViewId="0">
      <selection activeCell="A9" sqref="A9"/>
    </sheetView>
  </sheetViews>
  <sheetFormatPr defaultRowHeight="15" x14ac:dyDescent="0.25"/>
  <cols>
    <col min="1" max="1" width="9.5703125" customWidth="1"/>
    <col min="2" max="2" width="13.42578125" customWidth="1"/>
    <col min="3" max="3" width="12.7109375" customWidth="1"/>
    <col min="5" max="5" width="17.42578125" customWidth="1"/>
    <col min="6" max="6" width="10.140625" customWidth="1"/>
    <col min="7" max="7" width="13.42578125" customWidth="1"/>
    <col min="8" max="8" width="12.28515625" customWidth="1"/>
    <col min="9" max="11" width="14.5703125" customWidth="1"/>
    <col min="12" max="12" width="14.28515625" customWidth="1"/>
    <col min="13" max="13" width="12.7109375" customWidth="1"/>
    <col min="14" max="14" width="12.85546875" customWidth="1"/>
    <col min="15" max="15" width="14.28515625" customWidth="1"/>
    <col min="16" max="16" width="12" customWidth="1"/>
    <col min="17" max="17" width="11.85546875" customWidth="1"/>
    <col min="18" max="18" width="26" customWidth="1"/>
    <col min="19" max="19" width="12.42578125" customWidth="1"/>
    <col min="20" max="20" width="11.5703125" customWidth="1"/>
    <col min="21" max="21" width="25.140625" customWidth="1"/>
    <col min="22" max="22" width="18.42578125" customWidth="1"/>
    <col min="23" max="23" width="13.85546875" customWidth="1"/>
    <col min="24" max="24" width="19.5703125" customWidth="1"/>
    <col min="25" max="25" width="23.28515625" customWidth="1"/>
    <col min="26" max="26" width="21.28515625" customWidth="1"/>
    <col min="27" max="27" width="26.42578125" customWidth="1"/>
    <col min="28" max="30" width="13.85546875" customWidth="1"/>
    <col min="31" max="32" width="14.85546875" customWidth="1"/>
    <col min="33" max="33" width="16.5703125" customWidth="1"/>
    <col min="34" max="34" width="14.28515625" customWidth="1"/>
    <col min="35" max="35" width="20.7109375" customWidth="1"/>
    <col min="36" max="36" width="18.42578125" customWidth="1"/>
    <col min="37" max="37" width="18.7109375" customWidth="1"/>
    <col min="38" max="38" width="23.140625" customWidth="1"/>
    <col min="39" max="39" width="24.7109375" customWidth="1"/>
    <col min="40" max="40" width="31" customWidth="1"/>
    <col min="41" max="41" width="23.7109375" customWidth="1"/>
    <col min="42" max="42" width="30" customWidth="1"/>
    <col min="43" max="43" width="35.7109375" customWidth="1"/>
    <col min="44" max="44" width="21.140625" customWidth="1"/>
    <col min="45" max="45" width="31.7109375" customWidth="1"/>
    <col min="46" max="46" width="17.28515625" customWidth="1"/>
    <col min="47" max="47" width="17.85546875" customWidth="1"/>
  </cols>
  <sheetData>
    <row r="1" spans="1:47" x14ac:dyDescent="0.25">
      <c r="A1" s="68" t="s">
        <v>390</v>
      </c>
      <c r="B1" s="68" t="s">
        <v>2771</v>
      </c>
      <c r="C1" s="68" t="s">
        <v>395</v>
      </c>
      <c r="D1" s="68" t="s">
        <v>663</v>
      </c>
      <c r="E1" s="68" t="s">
        <v>669</v>
      </c>
      <c r="F1" s="68" t="s">
        <v>673</v>
      </c>
      <c r="G1" s="68" t="s">
        <v>2772</v>
      </c>
      <c r="H1" s="68" t="s">
        <v>2773</v>
      </c>
      <c r="I1" s="68" t="s">
        <v>2774</v>
      </c>
      <c r="J1" s="68" t="s">
        <v>2775</v>
      </c>
      <c r="K1" s="68" t="s">
        <v>2776</v>
      </c>
      <c r="L1" s="68" t="s">
        <v>2777</v>
      </c>
      <c r="M1" s="68" t="s">
        <v>2778</v>
      </c>
      <c r="N1" s="68" t="s">
        <v>2779</v>
      </c>
      <c r="O1" s="68" t="s">
        <v>2780</v>
      </c>
      <c r="P1" s="68" t="s">
        <v>2781</v>
      </c>
      <c r="Q1" s="68" t="s">
        <v>2782</v>
      </c>
      <c r="R1" s="68" t="s">
        <v>2783</v>
      </c>
      <c r="S1" s="68" t="s">
        <v>2784</v>
      </c>
      <c r="T1" s="68" t="s">
        <v>2785</v>
      </c>
      <c r="U1" s="68" t="s">
        <v>2786</v>
      </c>
      <c r="V1" s="68" t="s">
        <v>674</v>
      </c>
      <c r="W1" s="68" t="s">
        <v>675</v>
      </c>
      <c r="X1" s="68" t="s">
        <v>2787</v>
      </c>
      <c r="Y1" s="68" t="s">
        <v>2788</v>
      </c>
      <c r="Z1" s="68" t="s">
        <v>2789</v>
      </c>
      <c r="AA1" s="68" t="s">
        <v>2790</v>
      </c>
      <c r="AB1" s="68" t="s">
        <v>2791</v>
      </c>
      <c r="AC1" s="68" t="s">
        <v>2792</v>
      </c>
      <c r="AD1" s="68" t="s">
        <v>2793</v>
      </c>
      <c r="AE1" s="68" t="s">
        <v>2794</v>
      </c>
      <c r="AF1" s="68" t="s">
        <v>2795</v>
      </c>
      <c r="AG1" s="68" t="s">
        <v>2796</v>
      </c>
      <c r="AH1" s="68" t="s">
        <v>2797</v>
      </c>
      <c r="AI1" s="68" t="s">
        <v>2798</v>
      </c>
      <c r="AJ1" s="68" t="s">
        <v>2799</v>
      </c>
      <c r="AK1" s="68" t="s">
        <v>2800</v>
      </c>
      <c r="AL1" s="68" t="s">
        <v>2801</v>
      </c>
      <c r="AM1" s="68" t="s">
        <v>2802</v>
      </c>
      <c r="AN1" s="68" t="s">
        <v>2803</v>
      </c>
      <c r="AO1" s="68" t="s">
        <v>2804</v>
      </c>
      <c r="AP1" s="68" t="s">
        <v>2805</v>
      </c>
      <c r="AQ1" s="68" t="s">
        <v>2806</v>
      </c>
      <c r="AR1" s="68" t="s">
        <v>2807</v>
      </c>
      <c r="AS1" s="68" t="s">
        <v>2808</v>
      </c>
      <c r="AT1" s="68" t="s">
        <v>2809</v>
      </c>
      <c r="AU1" s="68" t="s">
        <v>2810</v>
      </c>
    </row>
    <row r="2" spans="1:47" x14ac:dyDescent="0.25">
      <c r="A2" s="68" t="s">
        <v>775</v>
      </c>
      <c r="B2" s="68">
        <v>1</v>
      </c>
      <c r="C2" s="68" t="s">
        <v>776</v>
      </c>
      <c r="D2" s="68">
        <v>52812</v>
      </c>
      <c r="E2" s="68" t="s">
        <v>2811</v>
      </c>
      <c r="F2" s="68" t="s">
        <v>2812</v>
      </c>
      <c r="G2" s="68" t="s">
        <v>733</v>
      </c>
      <c r="H2" s="69">
        <v>38718</v>
      </c>
      <c r="I2" s="68" t="s">
        <v>733</v>
      </c>
      <c r="J2" s="68" t="s">
        <v>733</v>
      </c>
      <c r="K2" s="68" t="s">
        <v>733</v>
      </c>
      <c r="L2" s="68" t="s">
        <v>733</v>
      </c>
      <c r="M2" s="68" t="s">
        <v>733</v>
      </c>
      <c r="N2" s="68" t="s">
        <v>2813</v>
      </c>
      <c r="O2" s="68" t="s">
        <v>733</v>
      </c>
      <c r="P2" s="68" t="s">
        <v>733</v>
      </c>
      <c r="Q2" s="68" t="s">
        <v>733</v>
      </c>
      <c r="R2" s="68" t="s">
        <v>2814</v>
      </c>
      <c r="S2" s="68">
        <v>10</v>
      </c>
      <c r="T2" s="68">
        <v>0</v>
      </c>
      <c r="U2" s="68" t="s">
        <v>2815</v>
      </c>
      <c r="V2" s="68" t="s">
        <v>689</v>
      </c>
      <c r="W2" s="68" t="s">
        <v>708</v>
      </c>
      <c r="X2" s="68" t="s">
        <v>776</v>
      </c>
      <c r="Y2" s="68"/>
      <c r="Z2" s="68"/>
      <c r="AA2" s="68" t="s">
        <v>733</v>
      </c>
      <c r="AB2" s="68" t="s">
        <v>733</v>
      </c>
      <c r="AC2" s="68" t="s">
        <v>733</v>
      </c>
      <c r="AD2" s="68" t="s">
        <v>733</v>
      </c>
      <c r="AE2" s="68" t="s">
        <v>733</v>
      </c>
      <c r="AF2" s="68">
        <v>20700100306</v>
      </c>
      <c r="AG2" s="68"/>
      <c r="AH2" s="68" t="s">
        <v>692</v>
      </c>
      <c r="AI2" s="68" t="s">
        <v>733</v>
      </c>
      <c r="AJ2" s="68" t="s">
        <v>252</v>
      </c>
      <c r="AK2" s="68">
        <v>2.173</v>
      </c>
      <c r="AL2" s="68" t="s">
        <v>9</v>
      </c>
      <c r="AM2" s="68" t="s">
        <v>733</v>
      </c>
      <c r="AN2" s="68" t="s">
        <v>733</v>
      </c>
      <c r="AO2" s="68" t="s">
        <v>733</v>
      </c>
      <c r="AP2" s="68" t="s">
        <v>733</v>
      </c>
      <c r="AQ2" s="68" t="s">
        <v>733</v>
      </c>
      <c r="AR2" s="68" t="s">
        <v>733</v>
      </c>
      <c r="AS2" s="68" t="s">
        <v>733</v>
      </c>
      <c r="AT2" s="68" t="s">
        <v>733</v>
      </c>
      <c r="AU2" s="68" t="s">
        <v>2816</v>
      </c>
    </row>
    <row r="3" spans="1:47" x14ac:dyDescent="0.25">
      <c r="A3" s="68" t="s">
        <v>775</v>
      </c>
      <c r="B3" s="68">
        <v>1</v>
      </c>
      <c r="C3" s="68" t="s">
        <v>776</v>
      </c>
      <c r="D3" s="68">
        <v>52887</v>
      </c>
      <c r="E3" s="68" t="s">
        <v>2811</v>
      </c>
      <c r="F3" s="68" t="s">
        <v>2812</v>
      </c>
      <c r="G3" s="68" t="s">
        <v>733</v>
      </c>
      <c r="H3" s="69">
        <v>38718</v>
      </c>
      <c r="I3" s="68" t="s">
        <v>733</v>
      </c>
      <c r="J3" s="68" t="s">
        <v>733</v>
      </c>
      <c r="K3" s="68" t="s">
        <v>733</v>
      </c>
      <c r="L3" s="68" t="s">
        <v>733</v>
      </c>
      <c r="M3" s="68" t="s">
        <v>733</v>
      </c>
      <c r="N3" s="68" t="s">
        <v>2813</v>
      </c>
      <c r="O3" s="68" t="s">
        <v>733</v>
      </c>
      <c r="P3" s="68" t="s">
        <v>733</v>
      </c>
      <c r="Q3" s="68" t="s">
        <v>733</v>
      </c>
      <c r="R3" s="68" t="s">
        <v>2814</v>
      </c>
      <c r="S3" s="68">
        <v>10</v>
      </c>
      <c r="T3" s="68">
        <v>0</v>
      </c>
      <c r="U3" s="68" t="s">
        <v>2815</v>
      </c>
      <c r="V3" s="68" t="s">
        <v>689</v>
      </c>
      <c r="W3" s="68" t="s">
        <v>708</v>
      </c>
      <c r="X3" s="68" t="s">
        <v>776</v>
      </c>
      <c r="Y3" s="68"/>
      <c r="Z3" s="68"/>
      <c r="AA3" s="68" t="s">
        <v>733</v>
      </c>
      <c r="AB3" s="68" t="s">
        <v>733</v>
      </c>
      <c r="AC3" s="68" t="s">
        <v>733</v>
      </c>
      <c r="AD3" s="68" t="s">
        <v>733</v>
      </c>
      <c r="AE3" s="68" t="s">
        <v>733</v>
      </c>
      <c r="AF3" s="68">
        <v>20700100306</v>
      </c>
      <c r="AG3" s="68"/>
      <c r="AH3" s="68" t="s">
        <v>692</v>
      </c>
      <c r="AI3" s="68" t="s">
        <v>733</v>
      </c>
      <c r="AJ3" s="68" t="s">
        <v>468</v>
      </c>
      <c r="AK3" s="68">
        <v>1.74</v>
      </c>
      <c r="AL3" s="68" t="s">
        <v>9</v>
      </c>
      <c r="AM3" s="68" t="s">
        <v>733</v>
      </c>
      <c r="AN3" s="68" t="s">
        <v>733</v>
      </c>
      <c r="AO3" s="68" t="s">
        <v>733</v>
      </c>
      <c r="AP3" s="68" t="s">
        <v>733</v>
      </c>
      <c r="AQ3" s="68" t="s">
        <v>733</v>
      </c>
      <c r="AR3" s="68" t="s">
        <v>733</v>
      </c>
      <c r="AS3" s="68" t="s">
        <v>733</v>
      </c>
      <c r="AT3" s="68" t="s">
        <v>733</v>
      </c>
      <c r="AU3" s="68" t="s">
        <v>2816</v>
      </c>
    </row>
    <row r="4" spans="1:47" x14ac:dyDescent="0.25">
      <c r="A4" s="68" t="s">
        <v>777</v>
      </c>
      <c r="B4" s="68">
        <v>1</v>
      </c>
      <c r="C4" s="68" t="s">
        <v>778</v>
      </c>
      <c r="D4" s="68">
        <v>52802</v>
      </c>
      <c r="E4" s="68" t="s">
        <v>2811</v>
      </c>
      <c r="F4" s="68" t="s">
        <v>2817</v>
      </c>
      <c r="G4" s="68" t="s">
        <v>733</v>
      </c>
      <c r="H4" s="69">
        <v>38718</v>
      </c>
      <c r="I4" s="68" t="s">
        <v>733</v>
      </c>
      <c r="J4" s="68" t="s">
        <v>733</v>
      </c>
      <c r="K4" s="68" t="s">
        <v>733</v>
      </c>
      <c r="L4" s="68" t="s">
        <v>733</v>
      </c>
      <c r="M4" s="68" t="s">
        <v>733</v>
      </c>
      <c r="N4" s="68" t="s">
        <v>2813</v>
      </c>
      <c r="O4" s="68" t="s">
        <v>733</v>
      </c>
      <c r="P4" s="68" t="s">
        <v>733</v>
      </c>
      <c r="Q4" s="68" t="s">
        <v>733</v>
      </c>
      <c r="R4" s="68" t="s">
        <v>2814</v>
      </c>
      <c r="S4" s="68">
        <v>10</v>
      </c>
      <c r="T4" s="68">
        <v>0</v>
      </c>
      <c r="U4" s="68" t="s">
        <v>2815</v>
      </c>
      <c r="V4" s="68" t="s">
        <v>689</v>
      </c>
      <c r="W4" s="68" t="s">
        <v>708</v>
      </c>
      <c r="X4" s="68" t="s">
        <v>778</v>
      </c>
      <c r="Y4" s="68"/>
      <c r="Z4" s="68"/>
      <c r="AA4" s="68" t="s">
        <v>733</v>
      </c>
      <c r="AB4" s="68" t="s">
        <v>733</v>
      </c>
      <c r="AC4" s="68" t="s">
        <v>733</v>
      </c>
      <c r="AD4" s="68" t="s">
        <v>733</v>
      </c>
      <c r="AE4" s="68" t="s">
        <v>733</v>
      </c>
      <c r="AF4" s="68">
        <v>20700100306</v>
      </c>
      <c r="AG4" s="68"/>
      <c r="AH4" s="68" t="s">
        <v>692</v>
      </c>
      <c r="AI4" s="68" t="s">
        <v>733</v>
      </c>
      <c r="AJ4" s="68" t="s">
        <v>251</v>
      </c>
      <c r="AK4" s="68">
        <v>0.17499999999999999</v>
      </c>
      <c r="AL4" s="68" t="s">
        <v>45</v>
      </c>
      <c r="AM4" s="68" t="s">
        <v>733</v>
      </c>
      <c r="AN4" s="68" t="s">
        <v>733</v>
      </c>
      <c r="AO4" s="68" t="s">
        <v>733</v>
      </c>
      <c r="AP4" s="68" t="s">
        <v>733</v>
      </c>
      <c r="AQ4" s="68" t="s">
        <v>733</v>
      </c>
      <c r="AR4" s="68" t="s">
        <v>733</v>
      </c>
      <c r="AS4" s="68" t="s">
        <v>733</v>
      </c>
      <c r="AT4" s="68" t="s">
        <v>733</v>
      </c>
      <c r="AU4" s="68" t="s">
        <v>2816</v>
      </c>
    </row>
    <row r="5" spans="1:47" x14ac:dyDescent="0.25">
      <c r="A5" s="68" t="s">
        <v>777</v>
      </c>
      <c r="B5" s="68">
        <v>1</v>
      </c>
      <c r="C5" s="68" t="s">
        <v>778</v>
      </c>
      <c r="D5" s="68">
        <v>52827</v>
      </c>
      <c r="E5" s="68" t="s">
        <v>2811</v>
      </c>
      <c r="F5" s="68" t="s">
        <v>2817</v>
      </c>
      <c r="G5" s="68" t="s">
        <v>733</v>
      </c>
      <c r="H5" s="69">
        <v>38718</v>
      </c>
      <c r="I5" s="68" t="s">
        <v>733</v>
      </c>
      <c r="J5" s="68" t="s">
        <v>733</v>
      </c>
      <c r="K5" s="68" t="s">
        <v>733</v>
      </c>
      <c r="L5" s="68" t="s">
        <v>733</v>
      </c>
      <c r="M5" s="68" t="s">
        <v>733</v>
      </c>
      <c r="N5" s="68" t="s">
        <v>2813</v>
      </c>
      <c r="O5" s="68" t="s">
        <v>733</v>
      </c>
      <c r="P5" s="68" t="s">
        <v>733</v>
      </c>
      <c r="Q5" s="68" t="s">
        <v>733</v>
      </c>
      <c r="R5" s="68" t="s">
        <v>2814</v>
      </c>
      <c r="S5" s="68">
        <v>10</v>
      </c>
      <c r="T5" s="68">
        <v>0</v>
      </c>
      <c r="U5" s="68" t="s">
        <v>2815</v>
      </c>
      <c r="V5" s="68" t="s">
        <v>689</v>
      </c>
      <c r="W5" s="68" t="s">
        <v>708</v>
      </c>
      <c r="X5" s="68" t="s">
        <v>778</v>
      </c>
      <c r="Y5" s="68"/>
      <c r="Z5" s="68"/>
      <c r="AA5" s="68" t="s">
        <v>733</v>
      </c>
      <c r="AB5" s="68" t="s">
        <v>733</v>
      </c>
      <c r="AC5" s="68" t="s">
        <v>733</v>
      </c>
      <c r="AD5" s="68" t="s">
        <v>733</v>
      </c>
      <c r="AE5" s="68" t="s">
        <v>733</v>
      </c>
      <c r="AF5" s="68">
        <v>20700100306</v>
      </c>
      <c r="AG5" s="68"/>
      <c r="AH5" s="68" t="s">
        <v>692</v>
      </c>
      <c r="AI5" s="68" t="s">
        <v>733</v>
      </c>
      <c r="AJ5" s="68" t="s">
        <v>468</v>
      </c>
      <c r="AK5" s="68">
        <v>2.1</v>
      </c>
      <c r="AL5" s="68" t="s">
        <v>9</v>
      </c>
      <c r="AM5" s="68" t="s">
        <v>733</v>
      </c>
      <c r="AN5" s="68" t="s">
        <v>733</v>
      </c>
      <c r="AO5" s="68" t="s">
        <v>733</v>
      </c>
      <c r="AP5" s="68" t="s">
        <v>733</v>
      </c>
      <c r="AQ5" s="68" t="s">
        <v>733</v>
      </c>
      <c r="AR5" s="68" t="s">
        <v>733</v>
      </c>
      <c r="AS5" s="68" t="s">
        <v>733</v>
      </c>
      <c r="AT5" s="68" t="s">
        <v>733</v>
      </c>
      <c r="AU5" s="68" t="s">
        <v>2816</v>
      </c>
    </row>
    <row r="6" spans="1:47" x14ac:dyDescent="0.25">
      <c r="A6" s="68" t="s">
        <v>777</v>
      </c>
      <c r="B6" s="68">
        <v>1</v>
      </c>
      <c r="C6" s="68" t="s">
        <v>778</v>
      </c>
      <c r="D6" s="68">
        <v>52869</v>
      </c>
      <c r="E6" s="68" t="s">
        <v>2811</v>
      </c>
      <c r="F6" s="68" t="s">
        <v>2817</v>
      </c>
      <c r="G6" s="68" t="s">
        <v>733</v>
      </c>
      <c r="H6" s="69">
        <v>38718</v>
      </c>
      <c r="I6" s="68" t="s">
        <v>733</v>
      </c>
      <c r="J6" s="68" t="s">
        <v>733</v>
      </c>
      <c r="K6" s="68" t="s">
        <v>733</v>
      </c>
      <c r="L6" s="68" t="s">
        <v>733</v>
      </c>
      <c r="M6" s="68" t="s">
        <v>733</v>
      </c>
      <c r="N6" s="68" t="s">
        <v>2813</v>
      </c>
      <c r="O6" s="68" t="s">
        <v>733</v>
      </c>
      <c r="P6" s="68" t="s">
        <v>733</v>
      </c>
      <c r="Q6" s="68" t="s">
        <v>733</v>
      </c>
      <c r="R6" s="68" t="s">
        <v>2814</v>
      </c>
      <c r="S6" s="68">
        <v>10</v>
      </c>
      <c r="T6" s="68">
        <v>0</v>
      </c>
      <c r="U6" s="68" t="s">
        <v>2815</v>
      </c>
      <c r="V6" s="68" t="s">
        <v>689</v>
      </c>
      <c r="W6" s="68" t="s">
        <v>708</v>
      </c>
      <c r="X6" s="68" t="s">
        <v>778</v>
      </c>
      <c r="Y6" s="68"/>
      <c r="Z6" s="68"/>
      <c r="AA6" s="68" t="s">
        <v>733</v>
      </c>
      <c r="AB6" s="68" t="s">
        <v>733</v>
      </c>
      <c r="AC6" s="68" t="s">
        <v>733</v>
      </c>
      <c r="AD6" s="68" t="s">
        <v>733</v>
      </c>
      <c r="AE6" s="68" t="s">
        <v>733</v>
      </c>
      <c r="AF6" s="68">
        <v>20700100306</v>
      </c>
      <c r="AG6" s="68"/>
      <c r="AH6" s="68" t="s">
        <v>692</v>
      </c>
      <c r="AI6" s="68" t="s">
        <v>733</v>
      </c>
      <c r="AJ6" s="68" t="s">
        <v>252</v>
      </c>
      <c r="AK6" s="68">
        <v>2.7690000000000001</v>
      </c>
      <c r="AL6" s="68" t="s">
        <v>9</v>
      </c>
      <c r="AM6" s="68" t="s">
        <v>733</v>
      </c>
      <c r="AN6" s="68" t="s">
        <v>733</v>
      </c>
      <c r="AO6" s="68" t="s">
        <v>733</v>
      </c>
      <c r="AP6" s="68" t="s">
        <v>733</v>
      </c>
      <c r="AQ6" s="68" t="s">
        <v>733</v>
      </c>
      <c r="AR6" s="68" t="s">
        <v>733</v>
      </c>
      <c r="AS6" s="68" t="s">
        <v>733</v>
      </c>
      <c r="AT6" s="68" t="s">
        <v>733</v>
      </c>
      <c r="AU6" s="68" t="s">
        <v>2816</v>
      </c>
    </row>
    <row r="7" spans="1:47" x14ac:dyDescent="0.25">
      <c r="A7" s="68" t="s">
        <v>779</v>
      </c>
      <c r="B7" s="68">
        <v>1</v>
      </c>
      <c r="C7" s="68" t="s">
        <v>780</v>
      </c>
      <c r="D7" s="68">
        <v>74508</v>
      </c>
      <c r="E7" s="68" t="s">
        <v>2811</v>
      </c>
      <c r="F7" s="68" t="s">
        <v>2818</v>
      </c>
      <c r="G7" s="68" t="s">
        <v>733</v>
      </c>
      <c r="H7" s="69">
        <v>40360</v>
      </c>
      <c r="I7" s="68" t="s">
        <v>733</v>
      </c>
      <c r="J7" s="68" t="s">
        <v>733</v>
      </c>
      <c r="K7" s="68" t="s">
        <v>733</v>
      </c>
      <c r="L7" s="68" t="s">
        <v>733</v>
      </c>
      <c r="M7" s="68" t="s">
        <v>733</v>
      </c>
      <c r="N7" s="68" t="s">
        <v>2819</v>
      </c>
      <c r="O7" s="68" t="s">
        <v>733</v>
      </c>
      <c r="P7" s="68" t="s">
        <v>733</v>
      </c>
      <c r="Q7" s="68" t="s">
        <v>733</v>
      </c>
      <c r="R7" s="68" t="s">
        <v>2814</v>
      </c>
      <c r="S7" s="68">
        <v>10</v>
      </c>
      <c r="T7" s="68">
        <v>0</v>
      </c>
      <c r="U7" s="68" t="s">
        <v>2815</v>
      </c>
      <c r="V7" s="68" t="s">
        <v>689</v>
      </c>
      <c r="W7" s="68" t="s">
        <v>203</v>
      </c>
      <c r="X7" s="68" t="s">
        <v>780</v>
      </c>
      <c r="Y7" s="68"/>
      <c r="Z7" s="68"/>
      <c r="AA7" s="68" t="s">
        <v>733</v>
      </c>
      <c r="AB7" s="68" t="s">
        <v>733</v>
      </c>
      <c r="AC7" s="68" t="s">
        <v>733</v>
      </c>
      <c r="AD7" s="68" t="s">
        <v>733</v>
      </c>
      <c r="AE7" s="68" t="s">
        <v>733</v>
      </c>
      <c r="AF7" s="68">
        <v>20801050401</v>
      </c>
      <c r="AG7" s="68"/>
      <c r="AH7" s="68" t="s">
        <v>692</v>
      </c>
      <c r="AI7" s="68" t="s">
        <v>733</v>
      </c>
      <c r="AJ7" s="68" t="s">
        <v>366</v>
      </c>
      <c r="AK7" s="68">
        <v>1.4</v>
      </c>
      <c r="AL7" s="68" t="s">
        <v>9</v>
      </c>
      <c r="AM7" s="68" t="s">
        <v>25</v>
      </c>
      <c r="AN7" s="68" t="s">
        <v>2820</v>
      </c>
      <c r="AO7" s="68" t="s">
        <v>733</v>
      </c>
      <c r="AP7" s="68" t="s">
        <v>733</v>
      </c>
      <c r="AQ7" s="68" t="s">
        <v>733</v>
      </c>
      <c r="AR7" s="68" t="s">
        <v>733</v>
      </c>
      <c r="AS7" s="68" t="s">
        <v>733</v>
      </c>
      <c r="AT7" s="68" t="s">
        <v>733</v>
      </c>
      <c r="AU7" s="68" t="s">
        <v>733</v>
      </c>
    </row>
    <row r="8" spans="1:47" x14ac:dyDescent="0.25">
      <c r="A8" s="68" t="s">
        <v>784</v>
      </c>
      <c r="B8" s="68">
        <v>1</v>
      </c>
      <c r="C8" s="68" t="s">
        <v>785</v>
      </c>
      <c r="D8" s="68">
        <v>70983</v>
      </c>
      <c r="E8" s="68" t="s">
        <v>2811</v>
      </c>
      <c r="F8" s="68" t="s">
        <v>2821</v>
      </c>
      <c r="G8" s="68" t="s">
        <v>733</v>
      </c>
      <c r="H8" s="69">
        <v>40360</v>
      </c>
      <c r="I8" s="68" t="s">
        <v>733</v>
      </c>
      <c r="J8" s="68" t="s">
        <v>733</v>
      </c>
      <c r="K8" s="68" t="s">
        <v>733</v>
      </c>
      <c r="L8" s="68" t="s">
        <v>733</v>
      </c>
      <c r="M8" s="68" t="s">
        <v>733</v>
      </c>
      <c r="N8" s="68" t="s">
        <v>2822</v>
      </c>
      <c r="O8" s="68" t="s">
        <v>733</v>
      </c>
      <c r="P8" s="68" t="s">
        <v>733</v>
      </c>
      <c r="Q8" s="68" t="s">
        <v>733</v>
      </c>
      <c r="R8" s="68" t="s">
        <v>2814</v>
      </c>
      <c r="S8" s="68">
        <v>10</v>
      </c>
      <c r="T8" s="68">
        <v>0</v>
      </c>
      <c r="U8" s="68" t="s">
        <v>2815</v>
      </c>
      <c r="V8" s="68" t="s">
        <v>689</v>
      </c>
      <c r="W8" s="68" t="s">
        <v>708</v>
      </c>
      <c r="X8" s="68" t="s">
        <v>785</v>
      </c>
      <c r="Y8" s="68"/>
      <c r="Z8" s="68"/>
      <c r="AA8" s="68" t="s">
        <v>733</v>
      </c>
      <c r="AB8" s="68" t="s">
        <v>733</v>
      </c>
      <c r="AC8" s="68" t="s">
        <v>733</v>
      </c>
      <c r="AD8" s="68" t="s">
        <v>733</v>
      </c>
      <c r="AE8" s="68" t="s">
        <v>733</v>
      </c>
      <c r="AF8" s="68"/>
      <c r="AG8" s="68">
        <v>51013</v>
      </c>
      <c r="AH8" s="68" t="s">
        <v>692</v>
      </c>
      <c r="AI8" s="68" t="s">
        <v>733</v>
      </c>
      <c r="AJ8" s="68" t="s">
        <v>468</v>
      </c>
      <c r="AK8" s="68">
        <v>0.05</v>
      </c>
      <c r="AL8" s="68" t="s">
        <v>9</v>
      </c>
      <c r="AM8" s="68" t="s">
        <v>733</v>
      </c>
      <c r="AN8" s="68" t="s">
        <v>733</v>
      </c>
      <c r="AO8" s="68" t="s">
        <v>733</v>
      </c>
      <c r="AP8" s="68" t="s">
        <v>733</v>
      </c>
      <c r="AQ8" s="68" t="s">
        <v>733</v>
      </c>
      <c r="AR8" s="68" t="s">
        <v>733</v>
      </c>
      <c r="AS8" s="68" t="s">
        <v>733</v>
      </c>
      <c r="AT8" s="68" t="s">
        <v>733</v>
      </c>
      <c r="AU8" s="68" t="s">
        <v>2816</v>
      </c>
    </row>
    <row r="9" spans="1:47" x14ac:dyDescent="0.25">
      <c r="A9" s="68" t="s">
        <v>784</v>
      </c>
      <c r="B9" s="68">
        <v>1</v>
      </c>
      <c r="C9" s="68" t="s">
        <v>785</v>
      </c>
      <c r="D9" s="68">
        <v>71049</v>
      </c>
      <c r="E9" s="68" t="s">
        <v>2811</v>
      </c>
      <c r="F9" s="68" t="s">
        <v>2821</v>
      </c>
      <c r="G9" s="68" t="s">
        <v>733</v>
      </c>
      <c r="H9" s="69">
        <v>40360</v>
      </c>
      <c r="I9" s="68" t="s">
        <v>733</v>
      </c>
      <c r="J9" s="68" t="s">
        <v>733</v>
      </c>
      <c r="K9" s="68" t="s">
        <v>733</v>
      </c>
      <c r="L9" s="68" t="s">
        <v>733</v>
      </c>
      <c r="M9" s="68" t="s">
        <v>733</v>
      </c>
      <c r="N9" s="68" t="s">
        <v>2822</v>
      </c>
      <c r="O9" s="68" t="s">
        <v>733</v>
      </c>
      <c r="P9" s="68" t="s">
        <v>733</v>
      </c>
      <c r="Q9" s="68" t="s">
        <v>733</v>
      </c>
      <c r="R9" s="68" t="s">
        <v>2814</v>
      </c>
      <c r="S9" s="68">
        <v>10</v>
      </c>
      <c r="T9" s="68">
        <v>0</v>
      </c>
      <c r="U9" s="68" t="s">
        <v>2815</v>
      </c>
      <c r="V9" s="68" t="s">
        <v>689</v>
      </c>
      <c r="W9" s="68" t="s">
        <v>708</v>
      </c>
      <c r="X9" s="68" t="s">
        <v>785</v>
      </c>
      <c r="Y9" s="68"/>
      <c r="Z9" s="68"/>
      <c r="AA9" s="68" t="s">
        <v>733</v>
      </c>
      <c r="AB9" s="68" t="s">
        <v>733</v>
      </c>
      <c r="AC9" s="68" t="s">
        <v>733</v>
      </c>
      <c r="AD9" s="68" t="s">
        <v>733</v>
      </c>
      <c r="AE9" s="68" t="s">
        <v>733</v>
      </c>
      <c r="AF9" s="68"/>
      <c r="AG9" s="68">
        <v>51013</v>
      </c>
      <c r="AH9" s="68" t="s">
        <v>692</v>
      </c>
      <c r="AI9" s="68" t="s">
        <v>733</v>
      </c>
      <c r="AJ9" s="68" t="s">
        <v>252</v>
      </c>
      <c r="AK9" s="68">
        <v>0.37</v>
      </c>
      <c r="AL9" s="68" t="s">
        <v>9</v>
      </c>
      <c r="AM9" s="68" t="s">
        <v>733</v>
      </c>
      <c r="AN9" s="68" t="s">
        <v>733</v>
      </c>
      <c r="AO9" s="68" t="s">
        <v>733</v>
      </c>
      <c r="AP9" s="68" t="s">
        <v>733</v>
      </c>
      <c r="AQ9" s="68" t="s">
        <v>733</v>
      </c>
      <c r="AR9" s="68" t="s">
        <v>733</v>
      </c>
      <c r="AS9" s="68" t="s">
        <v>733</v>
      </c>
      <c r="AT9" s="68" t="s">
        <v>733</v>
      </c>
      <c r="AU9" s="68" t="s">
        <v>2816</v>
      </c>
    </row>
    <row r="10" spans="1:47" x14ac:dyDescent="0.25">
      <c r="A10" s="68" t="s">
        <v>784</v>
      </c>
      <c r="B10" s="68">
        <v>1</v>
      </c>
      <c r="C10" s="68" t="s">
        <v>785</v>
      </c>
      <c r="D10" s="68">
        <v>71050</v>
      </c>
      <c r="E10" s="68" t="s">
        <v>2811</v>
      </c>
      <c r="F10" s="68" t="s">
        <v>2821</v>
      </c>
      <c r="G10" s="68" t="s">
        <v>733</v>
      </c>
      <c r="H10" s="69">
        <v>40360</v>
      </c>
      <c r="I10" s="68" t="s">
        <v>733</v>
      </c>
      <c r="J10" s="68" t="s">
        <v>733</v>
      </c>
      <c r="K10" s="68" t="s">
        <v>733</v>
      </c>
      <c r="L10" s="68" t="s">
        <v>733</v>
      </c>
      <c r="M10" s="68" t="s">
        <v>733</v>
      </c>
      <c r="N10" s="68" t="s">
        <v>2822</v>
      </c>
      <c r="O10" s="68" t="s">
        <v>733</v>
      </c>
      <c r="P10" s="68" t="s">
        <v>733</v>
      </c>
      <c r="Q10" s="68" t="s">
        <v>733</v>
      </c>
      <c r="R10" s="68" t="s">
        <v>2814</v>
      </c>
      <c r="S10" s="68">
        <v>10</v>
      </c>
      <c r="T10" s="68">
        <v>0</v>
      </c>
      <c r="U10" s="68" t="s">
        <v>2815</v>
      </c>
      <c r="V10" s="68" t="s">
        <v>689</v>
      </c>
      <c r="W10" s="68" t="s">
        <v>708</v>
      </c>
      <c r="X10" s="68" t="s">
        <v>785</v>
      </c>
      <c r="Y10" s="68"/>
      <c r="Z10" s="68"/>
      <c r="AA10" s="68" t="s">
        <v>733</v>
      </c>
      <c r="AB10" s="68" t="s">
        <v>733</v>
      </c>
      <c r="AC10" s="68" t="s">
        <v>733</v>
      </c>
      <c r="AD10" s="68" t="s">
        <v>733</v>
      </c>
      <c r="AE10" s="68" t="s">
        <v>733</v>
      </c>
      <c r="AF10" s="68"/>
      <c r="AG10" s="68">
        <v>51013</v>
      </c>
      <c r="AH10" s="68" t="s">
        <v>692</v>
      </c>
      <c r="AI10" s="68" t="s">
        <v>733</v>
      </c>
      <c r="AJ10" s="68" t="s">
        <v>251</v>
      </c>
      <c r="AK10" s="68">
        <v>0.03</v>
      </c>
      <c r="AL10" s="68" t="s">
        <v>45</v>
      </c>
      <c r="AM10" s="68" t="s">
        <v>733</v>
      </c>
      <c r="AN10" s="68" t="s">
        <v>733</v>
      </c>
      <c r="AO10" s="68" t="s">
        <v>733</v>
      </c>
      <c r="AP10" s="68" t="s">
        <v>733</v>
      </c>
      <c r="AQ10" s="68" t="s">
        <v>733</v>
      </c>
      <c r="AR10" s="68" t="s">
        <v>733</v>
      </c>
      <c r="AS10" s="68" t="s">
        <v>733</v>
      </c>
      <c r="AT10" s="68" t="s">
        <v>733</v>
      </c>
      <c r="AU10" s="68" t="s">
        <v>2816</v>
      </c>
    </row>
    <row r="11" spans="1:47" x14ac:dyDescent="0.25">
      <c r="A11" s="68" t="s">
        <v>786</v>
      </c>
      <c r="B11" s="68">
        <v>1</v>
      </c>
      <c r="C11" s="68" t="s">
        <v>787</v>
      </c>
      <c r="D11" s="68">
        <v>69110</v>
      </c>
      <c r="E11" s="68" t="s">
        <v>2811</v>
      </c>
      <c r="F11" s="68" t="s">
        <v>2823</v>
      </c>
      <c r="G11" s="68" t="s">
        <v>733</v>
      </c>
      <c r="H11" s="69">
        <v>40179</v>
      </c>
      <c r="I11" s="68" t="s">
        <v>733</v>
      </c>
      <c r="J11" s="68" t="s">
        <v>733</v>
      </c>
      <c r="K11" s="68" t="s">
        <v>733</v>
      </c>
      <c r="L11" s="68" t="s">
        <v>733</v>
      </c>
      <c r="M11" s="68" t="s">
        <v>733</v>
      </c>
      <c r="N11" s="68" t="s">
        <v>2824</v>
      </c>
      <c r="O11" s="68" t="s">
        <v>733</v>
      </c>
      <c r="P11" s="68" t="s">
        <v>733</v>
      </c>
      <c r="Q11" s="68" t="s">
        <v>733</v>
      </c>
      <c r="R11" s="68" t="s">
        <v>2814</v>
      </c>
      <c r="S11" s="68">
        <v>10</v>
      </c>
      <c r="T11" s="68">
        <v>0</v>
      </c>
      <c r="U11" s="68" t="s">
        <v>2815</v>
      </c>
      <c r="V11" s="68" t="s">
        <v>689</v>
      </c>
      <c r="W11" s="68" t="s">
        <v>708</v>
      </c>
      <c r="X11" s="68" t="s">
        <v>787</v>
      </c>
      <c r="Y11" s="68"/>
      <c r="Z11" s="68"/>
      <c r="AA11" s="68" t="s">
        <v>733</v>
      </c>
      <c r="AB11" s="68" t="s">
        <v>733</v>
      </c>
      <c r="AC11" s="68" t="s">
        <v>733</v>
      </c>
      <c r="AD11" s="68" t="s">
        <v>733</v>
      </c>
      <c r="AE11" s="68" t="s">
        <v>733</v>
      </c>
      <c r="AF11" s="68">
        <v>20802080203</v>
      </c>
      <c r="AG11" s="68"/>
      <c r="AH11" s="68" t="s">
        <v>692</v>
      </c>
      <c r="AI11" s="68" t="s">
        <v>733</v>
      </c>
      <c r="AJ11" s="68" t="s">
        <v>468</v>
      </c>
      <c r="AK11" s="68">
        <v>0.625</v>
      </c>
      <c r="AL11" s="68" t="s">
        <v>9</v>
      </c>
      <c r="AM11" s="68" t="s">
        <v>733</v>
      </c>
      <c r="AN11" s="68" t="s">
        <v>733</v>
      </c>
      <c r="AO11" s="68" t="s">
        <v>733</v>
      </c>
      <c r="AP11" s="68" t="s">
        <v>733</v>
      </c>
      <c r="AQ11" s="68" t="s">
        <v>733</v>
      </c>
      <c r="AR11" s="68" t="s">
        <v>733</v>
      </c>
      <c r="AS11" s="68" t="s">
        <v>733</v>
      </c>
      <c r="AT11" s="68" t="s">
        <v>733</v>
      </c>
      <c r="AU11" s="68" t="s">
        <v>2816</v>
      </c>
    </row>
    <row r="12" spans="1:47" x14ac:dyDescent="0.25">
      <c r="A12" s="68" t="s">
        <v>728</v>
      </c>
      <c r="B12" s="68">
        <v>1</v>
      </c>
      <c r="C12" s="68" t="s">
        <v>729</v>
      </c>
      <c r="D12" s="68">
        <v>81500</v>
      </c>
      <c r="E12" s="68" t="s">
        <v>2811</v>
      </c>
      <c r="F12" s="68" t="s">
        <v>2825</v>
      </c>
      <c r="G12" s="68" t="s">
        <v>733</v>
      </c>
      <c r="H12" s="69">
        <v>41091</v>
      </c>
      <c r="I12" s="68" t="s">
        <v>733</v>
      </c>
      <c r="J12" s="68" t="s">
        <v>733</v>
      </c>
      <c r="K12" s="68" t="s">
        <v>733</v>
      </c>
      <c r="L12" s="68" t="s">
        <v>733</v>
      </c>
      <c r="M12" s="68" t="s">
        <v>733</v>
      </c>
      <c r="N12" s="68" t="s">
        <v>733</v>
      </c>
      <c r="O12" s="68" t="s">
        <v>733</v>
      </c>
      <c r="P12" s="68" t="s">
        <v>733</v>
      </c>
      <c r="Q12" s="68" t="s">
        <v>733</v>
      </c>
      <c r="R12" s="68" t="s">
        <v>733</v>
      </c>
      <c r="S12" s="68">
        <v>10</v>
      </c>
      <c r="T12" s="68">
        <v>0</v>
      </c>
      <c r="U12" s="68" t="s">
        <v>2815</v>
      </c>
      <c r="V12" s="68" t="s">
        <v>689</v>
      </c>
      <c r="W12" s="68" t="s">
        <v>203</v>
      </c>
      <c r="X12" s="68" t="s">
        <v>729</v>
      </c>
      <c r="Y12" s="68"/>
      <c r="Z12" s="68"/>
      <c r="AA12" s="68" t="s">
        <v>733</v>
      </c>
      <c r="AB12" s="68" t="s">
        <v>733</v>
      </c>
      <c r="AC12" s="68" t="s">
        <v>733</v>
      </c>
      <c r="AD12" s="68" t="s">
        <v>733</v>
      </c>
      <c r="AE12" s="68" t="s">
        <v>733</v>
      </c>
      <c r="AF12" s="68">
        <v>20700100103</v>
      </c>
      <c r="AG12" s="68"/>
      <c r="AH12" s="68" t="s">
        <v>692</v>
      </c>
      <c r="AI12" s="68" t="s">
        <v>733</v>
      </c>
      <c r="AJ12" s="68" t="s">
        <v>366</v>
      </c>
      <c r="AK12" s="68">
        <v>0.36</v>
      </c>
      <c r="AL12" s="68" t="s">
        <v>9</v>
      </c>
      <c r="AM12" s="68" t="s">
        <v>25</v>
      </c>
      <c r="AN12" s="68" t="s">
        <v>2820</v>
      </c>
      <c r="AO12" s="68" t="s">
        <v>733</v>
      </c>
      <c r="AP12" s="68" t="s">
        <v>733</v>
      </c>
      <c r="AQ12" s="68" t="s">
        <v>733</v>
      </c>
      <c r="AR12" s="68" t="s">
        <v>733</v>
      </c>
      <c r="AS12" s="68" t="s">
        <v>733</v>
      </c>
      <c r="AT12" s="68" t="s">
        <v>733</v>
      </c>
      <c r="AU12" s="68" t="s">
        <v>733</v>
      </c>
    </row>
    <row r="13" spans="1:47" x14ac:dyDescent="0.25">
      <c r="A13" s="68" t="s">
        <v>734</v>
      </c>
      <c r="B13" s="68">
        <v>1</v>
      </c>
      <c r="C13" s="68" t="s">
        <v>735</v>
      </c>
      <c r="D13" s="68">
        <v>82616</v>
      </c>
      <c r="E13" s="68" t="s">
        <v>2811</v>
      </c>
      <c r="F13" s="68" t="s">
        <v>2826</v>
      </c>
      <c r="G13" s="68" t="s">
        <v>733</v>
      </c>
      <c r="H13" s="69">
        <v>41138</v>
      </c>
      <c r="I13" s="68" t="s">
        <v>733</v>
      </c>
      <c r="J13" s="68" t="s">
        <v>733</v>
      </c>
      <c r="K13" s="68" t="s">
        <v>733</v>
      </c>
      <c r="L13" s="68" t="s">
        <v>733</v>
      </c>
      <c r="M13" s="68" t="s">
        <v>733</v>
      </c>
      <c r="N13" s="68" t="s">
        <v>2827</v>
      </c>
      <c r="O13" s="68" t="s">
        <v>733</v>
      </c>
      <c r="P13" s="68" t="s">
        <v>733</v>
      </c>
      <c r="Q13" s="68" t="s">
        <v>733</v>
      </c>
      <c r="R13" s="68" t="s">
        <v>2814</v>
      </c>
      <c r="S13" s="68">
        <v>10</v>
      </c>
      <c r="T13" s="68">
        <v>0</v>
      </c>
      <c r="U13" s="68" t="s">
        <v>2815</v>
      </c>
      <c r="V13" s="68" t="s">
        <v>689</v>
      </c>
      <c r="W13" s="68" t="s">
        <v>203</v>
      </c>
      <c r="X13" s="68" t="s">
        <v>735</v>
      </c>
      <c r="Y13" s="68"/>
      <c r="Z13" s="68"/>
      <c r="AA13" s="68" t="s">
        <v>733</v>
      </c>
      <c r="AB13" s="68" t="s">
        <v>733</v>
      </c>
      <c r="AC13" s="68" t="s">
        <v>733</v>
      </c>
      <c r="AD13" s="68" t="s">
        <v>733</v>
      </c>
      <c r="AE13" s="68" t="s">
        <v>733</v>
      </c>
      <c r="AF13" s="68">
        <v>20801080202</v>
      </c>
      <c r="AG13" s="68"/>
      <c r="AH13" s="68" t="s">
        <v>692</v>
      </c>
      <c r="AI13" s="68" t="s">
        <v>733</v>
      </c>
      <c r="AJ13" s="68" t="s">
        <v>366</v>
      </c>
      <c r="AK13" s="68">
        <v>0.05</v>
      </c>
      <c r="AL13" s="68" t="s">
        <v>9</v>
      </c>
      <c r="AM13" s="68" t="s">
        <v>2828</v>
      </c>
      <c r="AN13" s="68" t="s">
        <v>2820</v>
      </c>
      <c r="AO13" s="68" t="s">
        <v>733</v>
      </c>
      <c r="AP13" s="68" t="s">
        <v>733</v>
      </c>
      <c r="AQ13" s="68" t="s">
        <v>733</v>
      </c>
      <c r="AR13" s="68" t="s">
        <v>733</v>
      </c>
      <c r="AS13" s="68" t="s">
        <v>733</v>
      </c>
      <c r="AT13" s="68" t="s">
        <v>733</v>
      </c>
      <c r="AU13" s="68" t="s">
        <v>733</v>
      </c>
    </row>
    <row r="14" spans="1:47" x14ac:dyDescent="0.25">
      <c r="A14" s="68" t="s">
        <v>739</v>
      </c>
      <c r="B14" s="68">
        <v>1</v>
      </c>
      <c r="C14" s="68" t="s">
        <v>740</v>
      </c>
      <c r="D14" s="68">
        <v>79447</v>
      </c>
      <c r="E14" s="68" t="s">
        <v>2811</v>
      </c>
      <c r="F14" s="68" t="s">
        <v>2829</v>
      </c>
      <c r="G14" s="68" t="s">
        <v>733</v>
      </c>
      <c r="H14" s="69">
        <v>41138</v>
      </c>
      <c r="I14" s="68" t="s">
        <v>733</v>
      </c>
      <c r="J14" s="68" t="s">
        <v>733</v>
      </c>
      <c r="K14" s="68" t="s">
        <v>733</v>
      </c>
      <c r="L14" s="68" t="s">
        <v>733</v>
      </c>
      <c r="M14" s="68" t="s">
        <v>733</v>
      </c>
      <c r="N14" s="68" t="s">
        <v>2827</v>
      </c>
      <c r="O14" s="68" t="s">
        <v>733</v>
      </c>
      <c r="P14" s="68" t="s">
        <v>733</v>
      </c>
      <c r="Q14" s="68" t="s">
        <v>733</v>
      </c>
      <c r="R14" s="68" t="s">
        <v>2814</v>
      </c>
      <c r="S14" s="68">
        <v>10</v>
      </c>
      <c r="T14" s="68">
        <v>0</v>
      </c>
      <c r="U14" s="68" t="s">
        <v>2815</v>
      </c>
      <c r="V14" s="68" t="s">
        <v>689</v>
      </c>
      <c r="W14" s="68" t="s">
        <v>203</v>
      </c>
      <c r="X14" s="68" t="s">
        <v>740</v>
      </c>
      <c r="Y14" s="68"/>
      <c r="Z14" s="68"/>
      <c r="AA14" s="68" t="s">
        <v>733</v>
      </c>
      <c r="AB14" s="68" t="s">
        <v>733</v>
      </c>
      <c r="AC14" s="68" t="s">
        <v>733</v>
      </c>
      <c r="AD14" s="68" t="s">
        <v>733</v>
      </c>
      <c r="AE14" s="68" t="s">
        <v>733</v>
      </c>
      <c r="AF14" s="68">
        <v>20801080202</v>
      </c>
      <c r="AG14" s="68"/>
      <c r="AH14" s="68" t="s">
        <v>692</v>
      </c>
      <c r="AI14" s="68" t="s">
        <v>733</v>
      </c>
      <c r="AJ14" s="68" t="s">
        <v>366</v>
      </c>
      <c r="AK14" s="68">
        <v>0.03</v>
      </c>
      <c r="AL14" s="68" t="s">
        <v>9</v>
      </c>
      <c r="AM14" s="68" t="s">
        <v>2828</v>
      </c>
      <c r="AN14" s="68" t="s">
        <v>2820</v>
      </c>
      <c r="AO14" s="68" t="s">
        <v>733</v>
      </c>
      <c r="AP14" s="68" t="s">
        <v>733</v>
      </c>
      <c r="AQ14" s="68" t="s">
        <v>733</v>
      </c>
      <c r="AR14" s="68" t="s">
        <v>733</v>
      </c>
      <c r="AS14" s="68" t="s">
        <v>733</v>
      </c>
      <c r="AT14" s="68" t="s">
        <v>733</v>
      </c>
      <c r="AU14" s="68" t="s">
        <v>733</v>
      </c>
    </row>
    <row r="15" spans="1:47" x14ac:dyDescent="0.25">
      <c r="A15" s="68" t="s">
        <v>741</v>
      </c>
      <c r="B15" s="68">
        <v>1</v>
      </c>
      <c r="C15" s="68" t="s">
        <v>742</v>
      </c>
      <c r="D15" s="68">
        <v>79529</v>
      </c>
      <c r="E15" s="68" t="s">
        <v>2811</v>
      </c>
      <c r="F15" s="68" t="s">
        <v>2830</v>
      </c>
      <c r="G15" s="68" t="s">
        <v>733</v>
      </c>
      <c r="H15" s="69">
        <v>41138</v>
      </c>
      <c r="I15" s="68" t="s">
        <v>733</v>
      </c>
      <c r="J15" s="68" t="s">
        <v>733</v>
      </c>
      <c r="K15" s="68" t="s">
        <v>733</v>
      </c>
      <c r="L15" s="68" t="s">
        <v>733</v>
      </c>
      <c r="M15" s="68" t="s">
        <v>733</v>
      </c>
      <c r="N15" s="68" t="s">
        <v>2827</v>
      </c>
      <c r="O15" s="68" t="s">
        <v>733</v>
      </c>
      <c r="P15" s="68" t="s">
        <v>733</v>
      </c>
      <c r="Q15" s="68" t="s">
        <v>733</v>
      </c>
      <c r="R15" s="68" t="s">
        <v>2814</v>
      </c>
      <c r="S15" s="68">
        <v>10</v>
      </c>
      <c r="T15" s="68">
        <v>0</v>
      </c>
      <c r="U15" s="68" t="s">
        <v>2815</v>
      </c>
      <c r="V15" s="68" t="s">
        <v>689</v>
      </c>
      <c r="W15" s="68" t="s">
        <v>203</v>
      </c>
      <c r="X15" s="68" t="s">
        <v>742</v>
      </c>
      <c r="Y15" s="68"/>
      <c r="Z15" s="68"/>
      <c r="AA15" s="68" t="s">
        <v>733</v>
      </c>
      <c r="AB15" s="68" t="s">
        <v>733</v>
      </c>
      <c r="AC15" s="68" t="s">
        <v>733</v>
      </c>
      <c r="AD15" s="68" t="s">
        <v>733</v>
      </c>
      <c r="AE15" s="68" t="s">
        <v>733</v>
      </c>
      <c r="AF15" s="68">
        <v>20801080202</v>
      </c>
      <c r="AG15" s="68"/>
      <c r="AH15" s="68" t="s">
        <v>692</v>
      </c>
      <c r="AI15" s="68" t="s">
        <v>733</v>
      </c>
      <c r="AJ15" s="68" t="s">
        <v>366</v>
      </c>
      <c r="AK15" s="68">
        <v>0.02</v>
      </c>
      <c r="AL15" s="68" t="s">
        <v>9</v>
      </c>
      <c r="AM15" s="68" t="s">
        <v>2828</v>
      </c>
      <c r="AN15" s="68" t="s">
        <v>2820</v>
      </c>
      <c r="AO15" s="68" t="s">
        <v>733</v>
      </c>
      <c r="AP15" s="68" t="s">
        <v>733</v>
      </c>
      <c r="AQ15" s="68" t="s">
        <v>733</v>
      </c>
      <c r="AR15" s="68" t="s">
        <v>733</v>
      </c>
      <c r="AS15" s="68" t="s">
        <v>733</v>
      </c>
      <c r="AT15" s="68" t="s">
        <v>733</v>
      </c>
      <c r="AU15" s="68" t="s">
        <v>733</v>
      </c>
    </row>
    <row r="16" spans="1:47" x14ac:dyDescent="0.25">
      <c r="A16" s="68" t="s">
        <v>743</v>
      </c>
      <c r="B16" s="68">
        <v>1</v>
      </c>
      <c r="C16" s="68" t="s">
        <v>744</v>
      </c>
      <c r="D16" s="68">
        <v>79432</v>
      </c>
      <c r="E16" s="68" t="s">
        <v>2811</v>
      </c>
      <c r="F16" s="68" t="s">
        <v>2831</v>
      </c>
      <c r="G16" s="68" t="s">
        <v>733</v>
      </c>
      <c r="H16" s="69">
        <v>41138</v>
      </c>
      <c r="I16" s="68" t="s">
        <v>733</v>
      </c>
      <c r="J16" s="68" t="s">
        <v>733</v>
      </c>
      <c r="K16" s="68" t="s">
        <v>733</v>
      </c>
      <c r="L16" s="68" t="s">
        <v>733</v>
      </c>
      <c r="M16" s="68" t="s">
        <v>733</v>
      </c>
      <c r="N16" s="68" t="s">
        <v>2827</v>
      </c>
      <c r="O16" s="68" t="s">
        <v>733</v>
      </c>
      <c r="P16" s="68" t="s">
        <v>733</v>
      </c>
      <c r="Q16" s="68" t="s">
        <v>733</v>
      </c>
      <c r="R16" s="68" t="s">
        <v>2814</v>
      </c>
      <c r="S16" s="68">
        <v>10</v>
      </c>
      <c r="T16" s="68">
        <v>0</v>
      </c>
      <c r="U16" s="68" t="s">
        <v>2815</v>
      </c>
      <c r="V16" s="68" t="s">
        <v>689</v>
      </c>
      <c r="W16" s="68" t="s">
        <v>203</v>
      </c>
      <c r="X16" s="68" t="s">
        <v>744</v>
      </c>
      <c r="Y16" s="68"/>
      <c r="Z16" s="68"/>
      <c r="AA16" s="68" t="s">
        <v>733</v>
      </c>
      <c r="AB16" s="68" t="s">
        <v>733</v>
      </c>
      <c r="AC16" s="68" t="s">
        <v>733</v>
      </c>
      <c r="AD16" s="68" t="s">
        <v>733</v>
      </c>
      <c r="AE16" s="68" t="s">
        <v>733</v>
      </c>
      <c r="AF16" s="68">
        <v>20801080202</v>
      </c>
      <c r="AG16" s="68"/>
      <c r="AH16" s="68" t="s">
        <v>692</v>
      </c>
      <c r="AI16" s="68" t="s">
        <v>733</v>
      </c>
      <c r="AJ16" s="68" t="s">
        <v>366</v>
      </c>
      <c r="AK16" s="68">
        <v>0.02</v>
      </c>
      <c r="AL16" s="68" t="s">
        <v>9</v>
      </c>
      <c r="AM16" s="68" t="s">
        <v>2828</v>
      </c>
      <c r="AN16" s="68" t="s">
        <v>2820</v>
      </c>
      <c r="AO16" s="68" t="s">
        <v>733</v>
      </c>
      <c r="AP16" s="68" t="s">
        <v>733</v>
      </c>
      <c r="AQ16" s="68" t="s">
        <v>733</v>
      </c>
      <c r="AR16" s="68" t="s">
        <v>733</v>
      </c>
      <c r="AS16" s="68" t="s">
        <v>733</v>
      </c>
      <c r="AT16" s="68" t="s">
        <v>733</v>
      </c>
      <c r="AU16" s="68" t="s">
        <v>733</v>
      </c>
    </row>
    <row r="17" spans="1:47" x14ac:dyDescent="0.25">
      <c r="A17" s="68" t="s">
        <v>745</v>
      </c>
      <c r="B17" s="68">
        <v>1</v>
      </c>
      <c r="C17" s="68" t="s">
        <v>746</v>
      </c>
      <c r="D17" s="68">
        <v>17339</v>
      </c>
      <c r="E17" s="68" t="s">
        <v>2811</v>
      </c>
      <c r="F17" s="68" t="s">
        <v>2832</v>
      </c>
      <c r="G17" s="68" t="s">
        <v>733</v>
      </c>
      <c r="H17" s="69">
        <v>42186</v>
      </c>
      <c r="I17" s="68" t="s">
        <v>733</v>
      </c>
      <c r="J17" s="68" t="s">
        <v>733</v>
      </c>
      <c r="K17" s="68" t="s">
        <v>733</v>
      </c>
      <c r="L17" s="68" t="s">
        <v>733</v>
      </c>
      <c r="M17" s="68" t="s">
        <v>733</v>
      </c>
      <c r="N17" s="68" t="s">
        <v>2833</v>
      </c>
      <c r="O17" s="68" t="s">
        <v>733</v>
      </c>
      <c r="P17" s="68" t="s">
        <v>733</v>
      </c>
      <c r="Q17" s="68" t="s">
        <v>733</v>
      </c>
      <c r="R17" s="68" t="s">
        <v>2814</v>
      </c>
      <c r="S17" s="68">
        <v>10</v>
      </c>
      <c r="T17" s="68">
        <v>0</v>
      </c>
      <c r="U17" s="68" t="s">
        <v>2815</v>
      </c>
      <c r="V17" s="68" t="s">
        <v>689</v>
      </c>
      <c r="W17" s="68" t="s">
        <v>203</v>
      </c>
      <c r="X17" s="68" t="s">
        <v>746</v>
      </c>
      <c r="Y17" s="68">
        <v>-76.31</v>
      </c>
      <c r="Z17" s="68">
        <v>36.94</v>
      </c>
      <c r="AA17" s="68" t="s">
        <v>733</v>
      </c>
      <c r="AB17" s="68" t="s">
        <v>733</v>
      </c>
      <c r="AC17" s="68" t="s">
        <v>733</v>
      </c>
      <c r="AD17" s="68" t="s">
        <v>733</v>
      </c>
      <c r="AE17" s="68" t="s">
        <v>733</v>
      </c>
      <c r="AF17" s="68">
        <v>20802080302</v>
      </c>
      <c r="AG17" s="68"/>
      <c r="AH17" s="68" t="s">
        <v>692</v>
      </c>
      <c r="AI17" s="68" t="s">
        <v>733</v>
      </c>
      <c r="AJ17" s="68" t="s">
        <v>366</v>
      </c>
      <c r="AK17" s="68">
        <v>0.02</v>
      </c>
      <c r="AL17" s="68" t="s">
        <v>9</v>
      </c>
      <c r="AM17" s="68" t="s">
        <v>733</v>
      </c>
      <c r="AN17" s="68" t="s">
        <v>733</v>
      </c>
      <c r="AO17" s="68" t="s">
        <v>733</v>
      </c>
      <c r="AP17" s="68" t="s">
        <v>733</v>
      </c>
      <c r="AQ17" s="68" t="s">
        <v>733</v>
      </c>
      <c r="AR17" s="68" t="s">
        <v>733</v>
      </c>
      <c r="AS17" s="68" t="s">
        <v>733</v>
      </c>
      <c r="AT17" s="68" t="s">
        <v>733</v>
      </c>
      <c r="AU17" s="68" t="s">
        <v>733</v>
      </c>
    </row>
    <row r="18" spans="1:47" x14ac:dyDescent="0.25">
      <c r="A18" s="68" t="s">
        <v>750</v>
      </c>
      <c r="B18" s="68">
        <v>1</v>
      </c>
      <c r="C18" s="68" t="s">
        <v>751</v>
      </c>
      <c r="D18" s="68">
        <v>14459</v>
      </c>
      <c r="E18" s="68" t="s">
        <v>2811</v>
      </c>
      <c r="F18" s="68" t="s">
        <v>2834</v>
      </c>
      <c r="G18" s="68" t="s">
        <v>733</v>
      </c>
      <c r="H18" s="69">
        <v>42186</v>
      </c>
      <c r="I18" s="68" t="s">
        <v>733</v>
      </c>
      <c r="J18" s="68" t="s">
        <v>733</v>
      </c>
      <c r="K18" s="68" t="s">
        <v>733</v>
      </c>
      <c r="L18" s="68" t="s">
        <v>733</v>
      </c>
      <c r="M18" s="68" t="s">
        <v>733</v>
      </c>
      <c r="N18" s="68" t="s">
        <v>2835</v>
      </c>
      <c r="O18" s="68" t="s">
        <v>733</v>
      </c>
      <c r="P18" s="68" t="s">
        <v>733</v>
      </c>
      <c r="Q18" s="68" t="s">
        <v>733</v>
      </c>
      <c r="R18" s="68" t="s">
        <v>2814</v>
      </c>
      <c r="S18" s="68">
        <v>10</v>
      </c>
      <c r="T18" s="68">
        <v>0</v>
      </c>
      <c r="U18" s="68" t="s">
        <v>2815</v>
      </c>
      <c r="V18" s="68" t="s">
        <v>689</v>
      </c>
      <c r="W18" s="68" t="s">
        <v>203</v>
      </c>
      <c r="X18" s="68" t="s">
        <v>751</v>
      </c>
      <c r="Y18" s="68">
        <v>-76.31</v>
      </c>
      <c r="Z18" s="68">
        <v>36.94</v>
      </c>
      <c r="AA18" s="68" t="s">
        <v>733</v>
      </c>
      <c r="AB18" s="68" t="s">
        <v>733</v>
      </c>
      <c r="AC18" s="68" t="s">
        <v>733</v>
      </c>
      <c r="AD18" s="68" t="s">
        <v>733</v>
      </c>
      <c r="AE18" s="68" t="s">
        <v>733</v>
      </c>
      <c r="AF18" s="68">
        <v>20802080302</v>
      </c>
      <c r="AG18" s="68"/>
      <c r="AH18" s="68" t="s">
        <v>692</v>
      </c>
      <c r="AI18" s="68" t="s">
        <v>733</v>
      </c>
      <c r="AJ18" s="68" t="s">
        <v>366</v>
      </c>
      <c r="AK18" s="68">
        <v>0.01</v>
      </c>
      <c r="AL18" s="68" t="s">
        <v>9</v>
      </c>
      <c r="AM18" s="68" t="s">
        <v>733</v>
      </c>
      <c r="AN18" s="68" t="s">
        <v>733</v>
      </c>
      <c r="AO18" s="68" t="s">
        <v>733</v>
      </c>
      <c r="AP18" s="68" t="s">
        <v>733</v>
      </c>
      <c r="AQ18" s="68" t="s">
        <v>733</v>
      </c>
      <c r="AR18" s="68" t="s">
        <v>733</v>
      </c>
      <c r="AS18" s="68" t="s">
        <v>733</v>
      </c>
      <c r="AT18" s="68" t="s">
        <v>733</v>
      </c>
      <c r="AU18" s="68" t="s">
        <v>733</v>
      </c>
    </row>
    <row r="19" spans="1:47" x14ac:dyDescent="0.25">
      <c r="A19" s="68" t="s">
        <v>752</v>
      </c>
      <c r="B19" s="68">
        <v>1</v>
      </c>
      <c r="C19" s="68" t="s">
        <v>753</v>
      </c>
      <c r="D19" s="68">
        <v>14442</v>
      </c>
      <c r="E19" s="68" t="s">
        <v>2811</v>
      </c>
      <c r="F19" s="68" t="s">
        <v>2836</v>
      </c>
      <c r="G19" s="68" t="s">
        <v>733</v>
      </c>
      <c r="H19" s="69">
        <v>42186</v>
      </c>
      <c r="I19" s="68" t="s">
        <v>733</v>
      </c>
      <c r="J19" s="68" t="s">
        <v>733</v>
      </c>
      <c r="K19" s="68" t="s">
        <v>733</v>
      </c>
      <c r="L19" s="68" t="s">
        <v>733</v>
      </c>
      <c r="M19" s="68" t="s">
        <v>733</v>
      </c>
      <c r="N19" s="68" t="s">
        <v>2835</v>
      </c>
      <c r="O19" s="68" t="s">
        <v>733</v>
      </c>
      <c r="P19" s="68" t="s">
        <v>733</v>
      </c>
      <c r="Q19" s="68" t="s">
        <v>733</v>
      </c>
      <c r="R19" s="68" t="s">
        <v>2814</v>
      </c>
      <c r="S19" s="68">
        <v>10</v>
      </c>
      <c r="T19" s="68">
        <v>0</v>
      </c>
      <c r="U19" s="68" t="s">
        <v>2815</v>
      </c>
      <c r="V19" s="68" t="s">
        <v>689</v>
      </c>
      <c r="W19" s="68" t="s">
        <v>203</v>
      </c>
      <c r="X19" s="68" t="s">
        <v>753</v>
      </c>
      <c r="Y19" s="68">
        <v>-76.31</v>
      </c>
      <c r="Z19" s="68">
        <v>36.94</v>
      </c>
      <c r="AA19" s="68" t="s">
        <v>733</v>
      </c>
      <c r="AB19" s="68" t="s">
        <v>733</v>
      </c>
      <c r="AC19" s="68" t="s">
        <v>733</v>
      </c>
      <c r="AD19" s="68" t="s">
        <v>733</v>
      </c>
      <c r="AE19" s="68" t="s">
        <v>733</v>
      </c>
      <c r="AF19" s="68">
        <v>20802080302</v>
      </c>
      <c r="AG19" s="68"/>
      <c r="AH19" s="68" t="s">
        <v>692</v>
      </c>
      <c r="AI19" s="68" t="s">
        <v>733</v>
      </c>
      <c r="AJ19" s="68" t="s">
        <v>366</v>
      </c>
      <c r="AK19" s="68">
        <v>0.03</v>
      </c>
      <c r="AL19" s="68" t="s">
        <v>9</v>
      </c>
      <c r="AM19" s="68" t="s">
        <v>733</v>
      </c>
      <c r="AN19" s="68" t="s">
        <v>733</v>
      </c>
      <c r="AO19" s="68" t="s">
        <v>733</v>
      </c>
      <c r="AP19" s="68" t="s">
        <v>733</v>
      </c>
      <c r="AQ19" s="68" t="s">
        <v>733</v>
      </c>
      <c r="AR19" s="68" t="s">
        <v>733</v>
      </c>
      <c r="AS19" s="68" t="s">
        <v>733</v>
      </c>
      <c r="AT19" s="68" t="s">
        <v>733</v>
      </c>
      <c r="AU19" s="68" t="s">
        <v>733</v>
      </c>
    </row>
    <row r="20" spans="1:47" x14ac:dyDescent="0.25">
      <c r="A20" s="68" t="s">
        <v>754</v>
      </c>
      <c r="B20" s="68">
        <v>1</v>
      </c>
      <c r="C20" s="68" t="s">
        <v>755</v>
      </c>
      <c r="D20" s="68">
        <v>14436</v>
      </c>
      <c r="E20" s="68" t="s">
        <v>2811</v>
      </c>
      <c r="F20" s="68" t="s">
        <v>2837</v>
      </c>
      <c r="G20" s="68" t="s">
        <v>733</v>
      </c>
      <c r="H20" s="69">
        <v>42186</v>
      </c>
      <c r="I20" s="68" t="s">
        <v>733</v>
      </c>
      <c r="J20" s="68" t="s">
        <v>733</v>
      </c>
      <c r="K20" s="68" t="s">
        <v>733</v>
      </c>
      <c r="L20" s="68" t="s">
        <v>733</v>
      </c>
      <c r="M20" s="68" t="s">
        <v>733</v>
      </c>
      <c r="N20" s="68" t="s">
        <v>2835</v>
      </c>
      <c r="O20" s="68" t="s">
        <v>733</v>
      </c>
      <c r="P20" s="68" t="s">
        <v>733</v>
      </c>
      <c r="Q20" s="68" t="s">
        <v>733</v>
      </c>
      <c r="R20" s="68" t="s">
        <v>2814</v>
      </c>
      <c r="S20" s="68">
        <v>10</v>
      </c>
      <c r="T20" s="68">
        <v>0</v>
      </c>
      <c r="U20" s="68" t="s">
        <v>2815</v>
      </c>
      <c r="V20" s="68" t="s">
        <v>689</v>
      </c>
      <c r="W20" s="68" t="s">
        <v>203</v>
      </c>
      <c r="X20" s="68" t="s">
        <v>755</v>
      </c>
      <c r="Y20" s="68">
        <v>-76.31</v>
      </c>
      <c r="Z20" s="68">
        <v>36.94</v>
      </c>
      <c r="AA20" s="68" t="s">
        <v>733</v>
      </c>
      <c r="AB20" s="68" t="s">
        <v>733</v>
      </c>
      <c r="AC20" s="68" t="s">
        <v>733</v>
      </c>
      <c r="AD20" s="68" t="s">
        <v>733</v>
      </c>
      <c r="AE20" s="68" t="s">
        <v>733</v>
      </c>
      <c r="AF20" s="68">
        <v>20802080302</v>
      </c>
      <c r="AG20" s="68"/>
      <c r="AH20" s="68" t="s">
        <v>692</v>
      </c>
      <c r="AI20" s="68" t="s">
        <v>733</v>
      </c>
      <c r="AJ20" s="68" t="s">
        <v>366</v>
      </c>
      <c r="AK20" s="68">
        <v>0.04</v>
      </c>
      <c r="AL20" s="68" t="s">
        <v>9</v>
      </c>
      <c r="AM20" s="68" t="s">
        <v>733</v>
      </c>
      <c r="AN20" s="68" t="s">
        <v>733</v>
      </c>
      <c r="AO20" s="68" t="s">
        <v>733</v>
      </c>
      <c r="AP20" s="68" t="s">
        <v>733</v>
      </c>
      <c r="AQ20" s="68" t="s">
        <v>733</v>
      </c>
      <c r="AR20" s="68" t="s">
        <v>733</v>
      </c>
      <c r="AS20" s="68" t="s">
        <v>733</v>
      </c>
      <c r="AT20" s="68" t="s">
        <v>733</v>
      </c>
      <c r="AU20" s="68" t="s">
        <v>733</v>
      </c>
    </row>
    <row r="21" spans="1:47" x14ac:dyDescent="0.25">
      <c r="A21" s="68" t="s">
        <v>756</v>
      </c>
      <c r="B21" s="68">
        <v>1</v>
      </c>
      <c r="C21" s="68" t="s">
        <v>757</v>
      </c>
      <c r="D21" s="68">
        <v>14435</v>
      </c>
      <c r="E21" s="68" t="s">
        <v>2811</v>
      </c>
      <c r="F21" s="68" t="s">
        <v>2838</v>
      </c>
      <c r="G21" s="68" t="s">
        <v>733</v>
      </c>
      <c r="H21" s="69">
        <v>42186</v>
      </c>
      <c r="I21" s="68" t="s">
        <v>733</v>
      </c>
      <c r="J21" s="68" t="s">
        <v>733</v>
      </c>
      <c r="K21" s="68" t="s">
        <v>733</v>
      </c>
      <c r="L21" s="68" t="s">
        <v>733</v>
      </c>
      <c r="M21" s="68" t="s">
        <v>733</v>
      </c>
      <c r="N21" s="68" t="s">
        <v>2835</v>
      </c>
      <c r="O21" s="68" t="s">
        <v>733</v>
      </c>
      <c r="P21" s="68" t="s">
        <v>733</v>
      </c>
      <c r="Q21" s="68" t="s">
        <v>733</v>
      </c>
      <c r="R21" s="68" t="s">
        <v>2814</v>
      </c>
      <c r="S21" s="68">
        <v>10</v>
      </c>
      <c r="T21" s="68">
        <v>0</v>
      </c>
      <c r="U21" s="68" t="s">
        <v>2815</v>
      </c>
      <c r="V21" s="68" t="s">
        <v>689</v>
      </c>
      <c r="W21" s="68" t="s">
        <v>203</v>
      </c>
      <c r="X21" s="68" t="s">
        <v>757</v>
      </c>
      <c r="Y21" s="68">
        <v>-76.319999999999993</v>
      </c>
      <c r="Z21" s="68">
        <v>36.950000000000003</v>
      </c>
      <c r="AA21" s="68" t="s">
        <v>733</v>
      </c>
      <c r="AB21" s="68" t="s">
        <v>733</v>
      </c>
      <c r="AC21" s="68" t="s">
        <v>733</v>
      </c>
      <c r="AD21" s="68" t="s">
        <v>733</v>
      </c>
      <c r="AE21" s="68" t="s">
        <v>733</v>
      </c>
      <c r="AF21" s="68">
        <v>20802080302</v>
      </c>
      <c r="AG21" s="68"/>
      <c r="AH21" s="68" t="s">
        <v>692</v>
      </c>
      <c r="AI21" s="68" t="s">
        <v>733</v>
      </c>
      <c r="AJ21" s="68" t="s">
        <v>366</v>
      </c>
      <c r="AK21" s="68">
        <v>0.04</v>
      </c>
      <c r="AL21" s="68" t="s">
        <v>9</v>
      </c>
      <c r="AM21" s="68" t="s">
        <v>733</v>
      </c>
      <c r="AN21" s="68" t="s">
        <v>733</v>
      </c>
      <c r="AO21" s="68" t="s">
        <v>733</v>
      </c>
      <c r="AP21" s="68" t="s">
        <v>733</v>
      </c>
      <c r="AQ21" s="68" t="s">
        <v>733</v>
      </c>
      <c r="AR21" s="68" t="s">
        <v>733</v>
      </c>
      <c r="AS21" s="68" t="s">
        <v>733</v>
      </c>
      <c r="AT21" s="68" t="s">
        <v>733</v>
      </c>
      <c r="AU21" s="68" t="s">
        <v>733</v>
      </c>
    </row>
    <row r="22" spans="1:47" x14ac:dyDescent="0.25">
      <c r="A22" s="68" t="s">
        <v>758</v>
      </c>
      <c r="B22" s="68">
        <v>1</v>
      </c>
      <c r="C22" s="68" t="s">
        <v>759</v>
      </c>
      <c r="D22" s="68">
        <v>14385</v>
      </c>
      <c r="E22" s="68" t="s">
        <v>2811</v>
      </c>
      <c r="F22" s="68" t="s">
        <v>2839</v>
      </c>
      <c r="G22" s="68" t="s">
        <v>733</v>
      </c>
      <c r="H22" s="69">
        <v>42339</v>
      </c>
      <c r="I22" s="68" t="s">
        <v>733</v>
      </c>
      <c r="J22" s="68" t="s">
        <v>733</v>
      </c>
      <c r="K22" s="68" t="s">
        <v>733</v>
      </c>
      <c r="L22" s="68" t="s">
        <v>733</v>
      </c>
      <c r="M22" s="68" t="s">
        <v>733</v>
      </c>
      <c r="N22" s="68" t="s">
        <v>733</v>
      </c>
      <c r="O22" s="68" t="s">
        <v>733</v>
      </c>
      <c r="P22" s="68" t="s">
        <v>733</v>
      </c>
      <c r="Q22" s="68" t="s">
        <v>733</v>
      </c>
      <c r="R22" s="68" t="s">
        <v>733</v>
      </c>
      <c r="S22" s="68">
        <v>10</v>
      </c>
      <c r="T22" s="68">
        <v>0</v>
      </c>
      <c r="U22" s="68" t="s">
        <v>2815</v>
      </c>
      <c r="V22" s="68" t="s">
        <v>689</v>
      </c>
      <c r="W22" s="68" t="s">
        <v>203</v>
      </c>
      <c r="X22" s="68" t="s">
        <v>759</v>
      </c>
      <c r="Y22" s="68">
        <v>-76.319999999999993</v>
      </c>
      <c r="Z22" s="68">
        <v>36.950000000000003</v>
      </c>
      <c r="AA22" s="68" t="s">
        <v>733</v>
      </c>
      <c r="AB22" s="68" t="s">
        <v>733</v>
      </c>
      <c r="AC22" s="68" t="s">
        <v>733</v>
      </c>
      <c r="AD22" s="68" t="s">
        <v>733</v>
      </c>
      <c r="AE22" s="68" t="s">
        <v>733</v>
      </c>
      <c r="AF22" s="68">
        <v>20802080302</v>
      </c>
      <c r="AG22" s="68"/>
      <c r="AH22" s="68" t="s">
        <v>692</v>
      </c>
      <c r="AI22" s="68" t="s">
        <v>733</v>
      </c>
      <c r="AJ22" s="68" t="s">
        <v>366</v>
      </c>
      <c r="AK22" s="68">
        <v>0.04</v>
      </c>
      <c r="AL22" s="68" t="s">
        <v>9</v>
      </c>
      <c r="AM22" s="68" t="s">
        <v>733</v>
      </c>
      <c r="AN22" s="68" t="s">
        <v>733</v>
      </c>
      <c r="AO22" s="68" t="s">
        <v>733</v>
      </c>
      <c r="AP22" s="68" t="s">
        <v>733</v>
      </c>
      <c r="AQ22" s="68" t="s">
        <v>733</v>
      </c>
      <c r="AR22" s="68" t="s">
        <v>733</v>
      </c>
      <c r="AS22" s="68" t="s">
        <v>733</v>
      </c>
      <c r="AT22" s="68" t="s">
        <v>733</v>
      </c>
      <c r="AU22" s="68" t="s">
        <v>733</v>
      </c>
    </row>
    <row r="23" spans="1:47" x14ac:dyDescent="0.25">
      <c r="A23" s="68" t="s">
        <v>760</v>
      </c>
      <c r="B23" s="68">
        <v>1</v>
      </c>
      <c r="C23" s="68" t="s">
        <v>761</v>
      </c>
      <c r="D23" s="68">
        <v>14331</v>
      </c>
      <c r="E23" s="68" t="s">
        <v>2811</v>
      </c>
      <c r="F23" s="68" t="s">
        <v>2840</v>
      </c>
      <c r="G23" s="68" t="s">
        <v>733</v>
      </c>
      <c r="H23" s="69">
        <v>42339</v>
      </c>
      <c r="I23" s="68" t="s">
        <v>733</v>
      </c>
      <c r="J23" s="68" t="s">
        <v>733</v>
      </c>
      <c r="K23" s="68" t="s">
        <v>733</v>
      </c>
      <c r="L23" s="68" t="s">
        <v>733</v>
      </c>
      <c r="M23" s="68" t="s">
        <v>733</v>
      </c>
      <c r="N23" s="68" t="s">
        <v>733</v>
      </c>
      <c r="O23" s="68" t="s">
        <v>733</v>
      </c>
      <c r="P23" s="68" t="s">
        <v>733</v>
      </c>
      <c r="Q23" s="68" t="s">
        <v>733</v>
      </c>
      <c r="R23" s="68" t="s">
        <v>733</v>
      </c>
      <c r="S23" s="68">
        <v>10</v>
      </c>
      <c r="T23" s="68">
        <v>0</v>
      </c>
      <c r="U23" s="68" t="s">
        <v>2815</v>
      </c>
      <c r="V23" s="68" t="s">
        <v>689</v>
      </c>
      <c r="W23" s="68" t="s">
        <v>203</v>
      </c>
      <c r="X23" s="68" t="s">
        <v>761</v>
      </c>
      <c r="Y23" s="68">
        <v>-76.319999999999993</v>
      </c>
      <c r="Z23" s="68">
        <v>36.950000000000003</v>
      </c>
      <c r="AA23" s="68" t="s">
        <v>733</v>
      </c>
      <c r="AB23" s="68" t="s">
        <v>733</v>
      </c>
      <c r="AC23" s="68" t="s">
        <v>733</v>
      </c>
      <c r="AD23" s="68" t="s">
        <v>733</v>
      </c>
      <c r="AE23" s="68" t="s">
        <v>733</v>
      </c>
      <c r="AF23" s="68">
        <v>20802080302</v>
      </c>
      <c r="AG23" s="68"/>
      <c r="AH23" s="68" t="s">
        <v>692</v>
      </c>
      <c r="AI23" s="68" t="s">
        <v>733</v>
      </c>
      <c r="AJ23" s="68" t="s">
        <v>366</v>
      </c>
      <c r="AK23" s="68">
        <v>0.04</v>
      </c>
      <c r="AL23" s="68" t="s">
        <v>9</v>
      </c>
      <c r="AM23" s="68" t="s">
        <v>733</v>
      </c>
      <c r="AN23" s="68" t="s">
        <v>733</v>
      </c>
      <c r="AO23" s="68" t="s">
        <v>733</v>
      </c>
      <c r="AP23" s="68" t="s">
        <v>733</v>
      </c>
      <c r="AQ23" s="68" t="s">
        <v>733</v>
      </c>
      <c r="AR23" s="68" t="s">
        <v>733</v>
      </c>
      <c r="AS23" s="68" t="s">
        <v>733</v>
      </c>
      <c r="AT23" s="68" t="s">
        <v>733</v>
      </c>
      <c r="AU23" s="68" t="s">
        <v>733</v>
      </c>
    </row>
    <row r="24" spans="1:47" x14ac:dyDescent="0.25">
      <c r="A24" s="68" t="s">
        <v>762</v>
      </c>
      <c r="B24" s="68">
        <v>1</v>
      </c>
      <c r="C24" s="68" t="s">
        <v>763</v>
      </c>
      <c r="D24" s="68">
        <v>14330</v>
      </c>
      <c r="E24" s="68" t="s">
        <v>2811</v>
      </c>
      <c r="F24" s="68" t="s">
        <v>2841</v>
      </c>
      <c r="G24" s="68" t="s">
        <v>733</v>
      </c>
      <c r="H24" s="69">
        <v>42339</v>
      </c>
      <c r="I24" s="68" t="s">
        <v>733</v>
      </c>
      <c r="J24" s="68" t="s">
        <v>733</v>
      </c>
      <c r="K24" s="68" t="s">
        <v>733</v>
      </c>
      <c r="L24" s="68" t="s">
        <v>733</v>
      </c>
      <c r="M24" s="68" t="s">
        <v>733</v>
      </c>
      <c r="N24" s="68" t="s">
        <v>733</v>
      </c>
      <c r="O24" s="68" t="s">
        <v>733</v>
      </c>
      <c r="P24" s="68" t="s">
        <v>733</v>
      </c>
      <c r="Q24" s="68" t="s">
        <v>733</v>
      </c>
      <c r="R24" s="68" t="s">
        <v>733</v>
      </c>
      <c r="S24" s="68">
        <v>10</v>
      </c>
      <c r="T24" s="68">
        <v>0</v>
      </c>
      <c r="U24" s="68" t="s">
        <v>2815</v>
      </c>
      <c r="V24" s="68" t="s">
        <v>689</v>
      </c>
      <c r="W24" s="68" t="s">
        <v>203</v>
      </c>
      <c r="X24" s="68" t="s">
        <v>763</v>
      </c>
      <c r="Y24" s="68">
        <v>-76.319999999999993</v>
      </c>
      <c r="Z24" s="68">
        <v>36.950000000000003</v>
      </c>
      <c r="AA24" s="68" t="s">
        <v>733</v>
      </c>
      <c r="AB24" s="68" t="s">
        <v>733</v>
      </c>
      <c r="AC24" s="68" t="s">
        <v>733</v>
      </c>
      <c r="AD24" s="68" t="s">
        <v>733</v>
      </c>
      <c r="AE24" s="68" t="s">
        <v>733</v>
      </c>
      <c r="AF24" s="68">
        <v>20802080302</v>
      </c>
      <c r="AG24" s="68"/>
      <c r="AH24" s="68" t="s">
        <v>692</v>
      </c>
      <c r="AI24" s="68" t="s">
        <v>733</v>
      </c>
      <c r="AJ24" s="68" t="s">
        <v>366</v>
      </c>
      <c r="AK24" s="68">
        <v>0.04</v>
      </c>
      <c r="AL24" s="68" t="s">
        <v>9</v>
      </c>
      <c r="AM24" s="68" t="s">
        <v>733</v>
      </c>
      <c r="AN24" s="68" t="s">
        <v>733</v>
      </c>
      <c r="AO24" s="68" t="s">
        <v>733</v>
      </c>
      <c r="AP24" s="68" t="s">
        <v>733</v>
      </c>
      <c r="AQ24" s="68" t="s">
        <v>733</v>
      </c>
      <c r="AR24" s="68" t="s">
        <v>733</v>
      </c>
      <c r="AS24" s="68" t="s">
        <v>733</v>
      </c>
      <c r="AT24" s="68" t="s">
        <v>733</v>
      </c>
      <c r="AU24" s="68" t="s">
        <v>733</v>
      </c>
    </row>
    <row r="25" spans="1:47" x14ac:dyDescent="0.25">
      <c r="A25" s="68" t="s">
        <v>764</v>
      </c>
      <c r="B25" s="68">
        <v>1</v>
      </c>
      <c r="C25" s="68" t="s">
        <v>765</v>
      </c>
      <c r="D25" s="68">
        <v>14384</v>
      </c>
      <c r="E25" s="68" t="s">
        <v>2811</v>
      </c>
      <c r="F25" s="68" t="s">
        <v>2842</v>
      </c>
      <c r="G25" s="68" t="s">
        <v>733</v>
      </c>
      <c r="H25" s="69">
        <v>42339</v>
      </c>
      <c r="I25" s="68" t="s">
        <v>733</v>
      </c>
      <c r="J25" s="68" t="s">
        <v>733</v>
      </c>
      <c r="K25" s="68" t="s">
        <v>733</v>
      </c>
      <c r="L25" s="68" t="s">
        <v>733</v>
      </c>
      <c r="M25" s="68" t="s">
        <v>733</v>
      </c>
      <c r="N25" s="68" t="s">
        <v>733</v>
      </c>
      <c r="O25" s="68" t="s">
        <v>733</v>
      </c>
      <c r="P25" s="68" t="s">
        <v>733</v>
      </c>
      <c r="Q25" s="68" t="s">
        <v>733</v>
      </c>
      <c r="R25" s="68" t="s">
        <v>733</v>
      </c>
      <c r="S25" s="68">
        <v>10</v>
      </c>
      <c r="T25" s="68">
        <v>0</v>
      </c>
      <c r="U25" s="68" t="s">
        <v>2815</v>
      </c>
      <c r="V25" s="68" t="s">
        <v>689</v>
      </c>
      <c r="W25" s="68" t="s">
        <v>203</v>
      </c>
      <c r="X25" s="68" t="s">
        <v>765</v>
      </c>
      <c r="Y25" s="68">
        <v>-76.3</v>
      </c>
      <c r="Z25" s="68">
        <v>36.94</v>
      </c>
      <c r="AA25" s="68" t="s">
        <v>733</v>
      </c>
      <c r="AB25" s="68" t="s">
        <v>733</v>
      </c>
      <c r="AC25" s="68" t="s">
        <v>733</v>
      </c>
      <c r="AD25" s="68" t="s">
        <v>733</v>
      </c>
      <c r="AE25" s="68" t="s">
        <v>733</v>
      </c>
      <c r="AF25" s="68">
        <v>20802080302</v>
      </c>
      <c r="AG25" s="68"/>
      <c r="AH25" s="68" t="s">
        <v>692</v>
      </c>
      <c r="AI25" s="68" t="s">
        <v>733</v>
      </c>
      <c r="AJ25" s="68" t="s">
        <v>366</v>
      </c>
      <c r="AK25" s="68">
        <v>0.03</v>
      </c>
      <c r="AL25" s="68" t="s">
        <v>9</v>
      </c>
      <c r="AM25" s="68" t="s">
        <v>733</v>
      </c>
      <c r="AN25" s="68" t="s">
        <v>733</v>
      </c>
      <c r="AO25" s="68" t="s">
        <v>733</v>
      </c>
      <c r="AP25" s="68" t="s">
        <v>733</v>
      </c>
      <c r="AQ25" s="68" t="s">
        <v>733</v>
      </c>
      <c r="AR25" s="68" t="s">
        <v>733</v>
      </c>
      <c r="AS25" s="68" t="s">
        <v>733</v>
      </c>
      <c r="AT25" s="68" t="s">
        <v>733</v>
      </c>
      <c r="AU25" s="68" t="s">
        <v>733</v>
      </c>
    </row>
    <row r="26" spans="1:47" x14ac:dyDescent="0.25">
      <c r="A26" s="68" t="s">
        <v>766</v>
      </c>
      <c r="B26" s="68">
        <v>1</v>
      </c>
      <c r="C26" s="68" t="s">
        <v>767</v>
      </c>
      <c r="D26" s="68">
        <v>14383</v>
      </c>
      <c r="E26" s="68" t="s">
        <v>2811</v>
      </c>
      <c r="F26" s="68" t="s">
        <v>2843</v>
      </c>
      <c r="G26" s="68" t="s">
        <v>733</v>
      </c>
      <c r="H26" s="69">
        <v>42339</v>
      </c>
      <c r="I26" s="68" t="s">
        <v>733</v>
      </c>
      <c r="J26" s="68" t="s">
        <v>733</v>
      </c>
      <c r="K26" s="68" t="s">
        <v>733</v>
      </c>
      <c r="L26" s="68" t="s">
        <v>733</v>
      </c>
      <c r="M26" s="68" t="s">
        <v>733</v>
      </c>
      <c r="N26" s="68" t="s">
        <v>733</v>
      </c>
      <c r="O26" s="68" t="s">
        <v>733</v>
      </c>
      <c r="P26" s="68" t="s">
        <v>733</v>
      </c>
      <c r="Q26" s="68" t="s">
        <v>733</v>
      </c>
      <c r="R26" s="68" t="s">
        <v>733</v>
      </c>
      <c r="S26" s="68">
        <v>10</v>
      </c>
      <c r="T26" s="68">
        <v>0</v>
      </c>
      <c r="U26" s="68" t="s">
        <v>2815</v>
      </c>
      <c r="V26" s="68" t="s">
        <v>689</v>
      </c>
      <c r="W26" s="68" t="s">
        <v>203</v>
      </c>
      <c r="X26" s="68" t="s">
        <v>767</v>
      </c>
      <c r="Y26" s="68">
        <v>-76.3</v>
      </c>
      <c r="Z26" s="68">
        <v>36.94</v>
      </c>
      <c r="AA26" s="68" t="s">
        <v>733</v>
      </c>
      <c r="AB26" s="68" t="s">
        <v>733</v>
      </c>
      <c r="AC26" s="68" t="s">
        <v>733</v>
      </c>
      <c r="AD26" s="68" t="s">
        <v>733</v>
      </c>
      <c r="AE26" s="68" t="s">
        <v>733</v>
      </c>
      <c r="AF26" s="68">
        <v>20802080302</v>
      </c>
      <c r="AG26" s="68"/>
      <c r="AH26" s="68" t="s">
        <v>692</v>
      </c>
      <c r="AI26" s="68" t="s">
        <v>733</v>
      </c>
      <c r="AJ26" s="68" t="s">
        <v>366</v>
      </c>
      <c r="AK26" s="68">
        <v>0.03</v>
      </c>
      <c r="AL26" s="68" t="s">
        <v>9</v>
      </c>
      <c r="AM26" s="68" t="s">
        <v>733</v>
      </c>
      <c r="AN26" s="68" t="s">
        <v>733</v>
      </c>
      <c r="AO26" s="68" t="s">
        <v>733</v>
      </c>
      <c r="AP26" s="68" t="s">
        <v>733</v>
      </c>
      <c r="AQ26" s="68" t="s">
        <v>733</v>
      </c>
      <c r="AR26" s="68" t="s">
        <v>733</v>
      </c>
      <c r="AS26" s="68" t="s">
        <v>733</v>
      </c>
      <c r="AT26" s="68" t="s">
        <v>733</v>
      </c>
      <c r="AU26" s="68" t="s">
        <v>733</v>
      </c>
    </row>
    <row r="27" spans="1:47" x14ac:dyDescent="0.25">
      <c r="A27" s="68" t="s">
        <v>768</v>
      </c>
      <c r="B27" s="68">
        <v>1</v>
      </c>
      <c r="C27" s="68" t="s">
        <v>769</v>
      </c>
      <c r="D27" s="68">
        <v>52830</v>
      </c>
      <c r="E27" s="68" t="s">
        <v>2811</v>
      </c>
      <c r="F27" s="68" t="s">
        <v>2844</v>
      </c>
      <c r="G27" s="68" t="s">
        <v>733</v>
      </c>
      <c r="H27" s="69">
        <v>38718</v>
      </c>
      <c r="I27" s="68" t="s">
        <v>733</v>
      </c>
      <c r="J27" s="68" t="s">
        <v>733</v>
      </c>
      <c r="K27" s="68" t="s">
        <v>733</v>
      </c>
      <c r="L27" s="68" t="s">
        <v>733</v>
      </c>
      <c r="M27" s="68" t="s">
        <v>733</v>
      </c>
      <c r="N27" s="68" t="s">
        <v>2813</v>
      </c>
      <c r="O27" s="68" t="s">
        <v>733</v>
      </c>
      <c r="P27" s="68" t="s">
        <v>733</v>
      </c>
      <c r="Q27" s="68" t="s">
        <v>733</v>
      </c>
      <c r="R27" s="68" t="s">
        <v>2814</v>
      </c>
      <c r="S27" s="68">
        <v>10</v>
      </c>
      <c r="T27" s="68">
        <v>0</v>
      </c>
      <c r="U27" s="68" t="s">
        <v>2815</v>
      </c>
      <c r="V27" s="68" t="s">
        <v>689</v>
      </c>
      <c r="W27" s="68" t="s">
        <v>708</v>
      </c>
      <c r="X27" s="68" t="s">
        <v>769</v>
      </c>
      <c r="Y27" s="68"/>
      <c r="Z27" s="68"/>
      <c r="AA27" s="68" t="s">
        <v>733</v>
      </c>
      <c r="AB27" s="68" t="s">
        <v>733</v>
      </c>
      <c r="AC27" s="68" t="s">
        <v>733</v>
      </c>
      <c r="AD27" s="68" t="s">
        <v>733</v>
      </c>
      <c r="AE27" s="68" t="s">
        <v>733</v>
      </c>
      <c r="AF27" s="68">
        <v>20700100805</v>
      </c>
      <c r="AG27" s="68"/>
      <c r="AH27" s="68" t="s">
        <v>692</v>
      </c>
      <c r="AI27" s="68" t="s">
        <v>733</v>
      </c>
      <c r="AJ27" s="68" t="s">
        <v>252</v>
      </c>
      <c r="AK27" s="68">
        <v>0.78700000000000003</v>
      </c>
      <c r="AL27" s="68" t="s">
        <v>9</v>
      </c>
      <c r="AM27" s="68" t="s">
        <v>733</v>
      </c>
      <c r="AN27" s="68" t="s">
        <v>733</v>
      </c>
      <c r="AO27" s="68" t="s">
        <v>733</v>
      </c>
      <c r="AP27" s="68" t="s">
        <v>733</v>
      </c>
      <c r="AQ27" s="68" t="s">
        <v>733</v>
      </c>
      <c r="AR27" s="68" t="s">
        <v>733</v>
      </c>
      <c r="AS27" s="68" t="s">
        <v>733</v>
      </c>
      <c r="AT27" s="68" t="s">
        <v>733</v>
      </c>
      <c r="AU27" s="68" t="s">
        <v>2816</v>
      </c>
    </row>
    <row r="28" spans="1:47" x14ac:dyDescent="0.25">
      <c r="A28" s="68" t="s">
        <v>768</v>
      </c>
      <c r="B28" s="68">
        <v>1</v>
      </c>
      <c r="C28" s="68" t="s">
        <v>769</v>
      </c>
      <c r="D28" s="68">
        <v>52870</v>
      </c>
      <c r="E28" s="68" t="s">
        <v>2811</v>
      </c>
      <c r="F28" s="68" t="s">
        <v>2844</v>
      </c>
      <c r="G28" s="68" t="s">
        <v>733</v>
      </c>
      <c r="H28" s="69">
        <v>38718</v>
      </c>
      <c r="I28" s="68" t="s">
        <v>733</v>
      </c>
      <c r="J28" s="68" t="s">
        <v>733</v>
      </c>
      <c r="K28" s="68" t="s">
        <v>733</v>
      </c>
      <c r="L28" s="68" t="s">
        <v>733</v>
      </c>
      <c r="M28" s="68" t="s">
        <v>733</v>
      </c>
      <c r="N28" s="68" t="s">
        <v>2813</v>
      </c>
      <c r="O28" s="68" t="s">
        <v>733</v>
      </c>
      <c r="P28" s="68" t="s">
        <v>733</v>
      </c>
      <c r="Q28" s="68" t="s">
        <v>733</v>
      </c>
      <c r="R28" s="68" t="s">
        <v>2814</v>
      </c>
      <c r="S28" s="68">
        <v>10</v>
      </c>
      <c r="T28" s="68">
        <v>0</v>
      </c>
      <c r="U28" s="68" t="s">
        <v>2815</v>
      </c>
      <c r="V28" s="68" t="s">
        <v>689</v>
      </c>
      <c r="W28" s="68" t="s">
        <v>708</v>
      </c>
      <c r="X28" s="68" t="s">
        <v>769</v>
      </c>
      <c r="Y28" s="68"/>
      <c r="Z28" s="68"/>
      <c r="AA28" s="68" t="s">
        <v>733</v>
      </c>
      <c r="AB28" s="68" t="s">
        <v>733</v>
      </c>
      <c r="AC28" s="68" t="s">
        <v>733</v>
      </c>
      <c r="AD28" s="68" t="s">
        <v>733</v>
      </c>
      <c r="AE28" s="68" t="s">
        <v>733</v>
      </c>
      <c r="AF28" s="68">
        <v>20700100805</v>
      </c>
      <c r="AG28" s="68"/>
      <c r="AH28" s="68" t="s">
        <v>692</v>
      </c>
      <c r="AI28" s="68" t="s">
        <v>733</v>
      </c>
      <c r="AJ28" s="68" t="s">
        <v>468</v>
      </c>
      <c r="AK28" s="68">
        <v>0.09</v>
      </c>
      <c r="AL28" s="68" t="s">
        <v>9</v>
      </c>
      <c r="AM28" s="68" t="s">
        <v>733</v>
      </c>
      <c r="AN28" s="68" t="s">
        <v>733</v>
      </c>
      <c r="AO28" s="68" t="s">
        <v>733</v>
      </c>
      <c r="AP28" s="68" t="s">
        <v>733</v>
      </c>
      <c r="AQ28" s="68" t="s">
        <v>733</v>
      </c>
      <c r="AR28" s="68" t="s">
        <v>733</v>
      </c>
      <c r="AS28" s="68" t="s">
        <v>733</v>
      </c>
      <c r="AT28" s="68" t="s">
        <v>733</v>
      </c>
      <c r="AU28" s="68" t="s">
        <v>2816</v>
      </c>
    </row>
    <row r="29" spans="1:47" x14ac:dyDescent="0.25">
      <c r="A29" s="68" t="s">
        <v>768</v>
      </c>
      <c r="B29" s="68">
        <v>1</v>
      </c>
      <c r="C29" s="68" t="s">
        <v>769</v>
      </c>
      <c r="D29" s="68">
        <v>56197</v>
      </c>
      <c r="E29" s="68" t="s">
        <v>2811</v>
      </c>
      <c r="F29" s="68" t="s">
        <v>2844</v>
      </c>
      <c r="G29" s="68" t="s">
        <v>733</v>
      </c>
      <c r="H29" s="69">
        <v>38718</v>
      </c>
      <c r="I29" s="68" t="s">
        <v>733</v>
      </c>
      <c r="J29" s="68" t="s">
        <v>733</v>
      </c>
      <c r="K29" s="68" t="s">
        <v>733</v>
      </c>
      <c r="L29" s="68" t="s">
        <v>733</v>
      </c>
      <c r="M29" s="68" t="s">
        <v>733</v>
      </c>
      <c r="N29" s="68" t="s">
        <v>2813</v>
      </c>
      <c r="O29" s="68" t="s">
        <v>733</v>
      </c>
      <c r="P29" s="68" t="s">
        <v>733</v>
      </c>
      <c r="Q29" s="68" t="s">
        <v>733</v>
      </c>
      <c r="R29" s="68" t="s">
        <v>2814</v>
      </c>
      <c r="S29" s="68">
        <v>10</v>
      </c>
      <c r="T29" s="68">
        <v>0</v>
      </c>
      <c r="U29" s="68" t="s">
        <v>2815</v>
      </c>
      <c r="V29" s="68" t="s">
        <v>689</v>
      </c>
      <c r="W29" s="68" t="s">
        <v>708</v>
      </c>
      <c r="X29" s="68" t="s">
        <v>769</v>
      </c>
      <c r="Y29" s="68"/>
      <c r="Z29" s="68"/>
      <c r="AA29" s="68" t="s">
        <v>733</v>
      </c>
      <c r="AB29" s="68" t="s">
        <v>733</v>
      </c>
      <c r="AC29" s="68" t="s">
        <v>733</v>
      </c>
      <c r="AD29" s="68" t="s">
        <v>733</v>
      </c>
      <c r="AE29" s="68" t="s">
        <v>733</v>
      </c>
      <c r="AF29" s="68">
        <v>20700100805</v>
      </c>
      <c r="AG29" s="68"/>
      <c r="AH29" s="68" t="s">
        <v>692</v>
      </c>
      <c r="AI29" s="68" t="s">
        <v>733</v>
      </c>
      <c r="AJ29" s="68" t="s">
        <v>251</v>
      </c>
      <c r="AK29" s="68">
        <v>7.4999999999999997E-3</v>
      </c>
      <c r="AL29" s="68" t="s">
        <v>45</v>
      </c>
      <c r="AM29" s="68" t="s">
        <v>733</v>
      </c>
      <c r="AN29" s="68" t="s">
        <v>733</v>
      </c>
      <c r="AO29" s="68" t="s">
        <v>733</v>
      </c>
      <c r="AP29" s="68" t="s">
        <v>733</v>
      </c>
      <c r="AQ29" s="68" t="s">
        <v>733</v>
      </c>
      <c r="AR29" s="68" t="s">
        <v>733</v>
      </c>
      <c r="AS29" s="68" t="s">
        <v>733</v>
      </c>
      <c r="AT29" s="68" t="s">
        <v>733</v>
      </c>
      <c r="AU29" s="68" t="s">
        <v>2816</v>
      </c>
    </row>
    <row r="30" spans="1:47" x14ac:dyDescent="0.25">
      <c r="A30" s="68" t="s">
        <v>773</v>
      </c>
      <c r="B30" s="68">
        <v>1</v>
      </c>
      <c r="C30" s="68" t="s">
        <v>774</v>
      </c>
      <c r="D30" s="68">
        <v>52828</v>
      </c>
      <c r="E30" s="68" t="s">
        <v>2811</v>
      </c>
      <c r="F30" s="68" t="s">
        <v>2845</v>
      </c>
      <c r="G30" s="68" t="s">
        <v>733</v>
      </c>
      <c r="H30" s="69">
        <v>38718</v>
      </c>
      <c r="I30" s="68" t="s">
        <v>733</v>
      </c>
      <c r="J30" s="68" t="s">
        <v>733</v>
      </c>
      <c r="K30" s="68" t="s">
        <v>733</v>
      </c>
      <c r="L30" s="68" t="s">
        <v>733</v>
      </c>
      <c r="M30" s="68" t="s">
        <v>733</v>
      </c>
      <c r="N30" s="68" t="s">
        <v>2846</v>
      </c>
      <c r="O30" s="68" t="s">
        <v>733</v>
      </c>
      <c r="P30" s="68" t="s">
        <v>733</v>
      </c>
      <c r="Q30" s="68" t="s">
        <v>733</v>
      </c>
      <c r="R30" s="68" t="s">
        <v>2814</v>
      </c>
      <c r="S30" s="68">
        <v>10</v>
      </c>
      <c r="T30" s="68">
        <v>0</v>
      </c>
      <c r="U30" s="68" t="s">
        <v>2815</v>
      </c>
      <c r="V30" s="68" t="s">
        <v>689</v>
      </c>
      <c r="W30" s="68" t="s">
        <v>708</v>
      </c>
      <c r="X30" s="68" t="s">
        <v>774</v>
      </c>
      <c r="Y30" s="68"/>
      <c r="Z30" s="68"/>
      <c r="AA30" s="68" t="s">
        <v>733</v>
      </c>
      <c r="AB30" s="68" t="s">
        <v>733</v>
      </c>
      <c r="AC30" s="68" t="s">
        <v>733</v>
      </c>
      <c r="AD30" s="68" t="s">
        <v>733</v>
      </c>
      <c r="AE30" s="68" t="s">
        <v>733</v>
      </c>
      <c r="AF30" s="68">
        <v>20700100805</v>
      </c>
      <c r="AG30" s="68"/>
      <c r="AH30" s="68" t="s">
        <v>692</v>
      </c>
      <c r="AI30" s="68" t="s">
        <v>733</v>
      </c>
      <c r="AJ30" s="68" t="s">
        <v>468</v>
      </c>
      <c r="AK30" s="68">
        <v>0.27</v>
      </c>
      <c r="AL30" s="68" t="s">
        <v>9</v>
      </c>
      <c r="AM30" s="68" t="s">
        <v>733</v>
      </c>
      <c r="AN30" s="68" t="s">
        <v>733</v>
      </c>
      <c r="AO30" s="68" t="s">
        <v>733</v>
      </c>
      <c r="AP30" s="68" t="s">
        <v>733</v>
      </c>
      <c r="AQ30" s="68" t="s">
        <v>733</v>
      </c>
      <c r="AR30" s="68" t="s">
        <v>733</v>
      </c>
      <c r="AS30" s="68" t="s">
        <v>733</v>
      </c>
      <c r="AT30" s="68" t="s">
        <v>733</v>
      </c>
      <c r="AU30" s="68" t="s">
        <v>2816</v>
      </c>
    </row>
    <row r="31" spans="1:47" x14ac:dyDescent="0.25">
      <c r="A31" s="68" t="s">
        <v>773</v>
      </c>
      <c r="B31" s="68">
        <v>1</v>
      </c>
      <c r="C31" s="68" t="s">
        <v>774</v>
      </c>
      <c r="D31" s="68">
        <v>52829</v>
      </c>
      <c r="E31" s="68" t="s">
        <v>2811</v>
      </c>
      <c r="F31" s="68" t="s">
        <v>2845</v>
      </c>
      <c r="G31" s="68" t="s">
        <v>733</v>
      </c>
      <c r="H31" s="69">
        <v>38718</v>
      </c>
      <c r="I31" s="68" t="s">
        <v>733</v>
      </c>
      <c r="J31" s="68" t="s">
        <v>733</v>
      </c>
      <c r="K31" s="68" t="s">
        <v>733</v>
      </c>
      <c r="L31" s="68" t="s">
        <v>733</v>
      </c>
      <c r="M31" s="68" t="s">
        <v>733</v>
      </c>
      <c r="N31" s="68" t="s">
        <v>2846</v>
      </c>
      <c r="O31" s="68" t="s">
        <v>733</v>
      </c>
      <c r="P31" s="68" t="s">
        <v>733</v>
      </c>
      <c r="Q31" s="68" t="s">
        <v>733</v>
      </c>
      <c r="R31" s="68" t="s">
        <v>2814</v>
      </c>
      <c r="S31" s="68">
        <v>10</v>
      </c>
      <c r="T31" s="68">
        <v>0</v>
      </c>
      <c r="U31" s="68" t="s">
        <v>2815</v>
      </c>
      <c r="V31" s="68" t="s">
        <v>689</v>
      </c>
      <c r="W31" s="68" t="s">
        <v>708</v>
      </c>
      <c r="X31" s="68" t="s">
        <v>774</v>
      </c>
      <c r="Y31" s="68"/>
      <c r="Z31" s="68"/>
      <c r="AA31" s="68" t="s">
        <v>733</v>
      </c>
      <c r="AB31" s="68" t="s">
        <v>733</v>
      </c>
      <c r="AC31" s="68" t="s">
        <v>733</v>
      </c>
      <c r="AD31" s="68" t="s">
        <v>733</v>
      </c>
      <c r="AE31" s="68" t="s">
        <v>733</v>
      </c>
      <c r="AF31" s="68">
        <v>20700100805</v>
      </c>
      <c r="AG31" s="68"/>
      <c r="AH31" s="68" t="s">
        <v>692</v>
      </c>
      <c r="AI31" s="68" t="s">
        <v>733</v>
      </c>
      <c r="AJ31" s="68" t="s">
        <v>252</v>
      </c>
      <c r="AK31" s="68">
        <v>7.4009999999999998</v>
      </c>
      <c r="AL31" s="68" t="s">
        <v>9</v>
      </c>
      <c r="AM31" s="68" t="s">
        <v>733</v>
      </c>
      <c r="AN31" s="68" t="s">
        <v>733</v>
      </c>
      <c r="AO31" s="68" t="s">
        <v>733</v>
      </c>
      <c r="AP31" s="68" t="s">
        <v>733</v>
      </c>
      <c r="AQ31" s="68" t="s">
        <v>733</v>
      </c>
      <c r="AR31" s="68" t="s">
        <v>733</v>
      </c>
      <c r="AS31" s="68" t="s">
        <v>733</v>
      </c>
      <c r="AT31" s="68" t="s">
        <v>733</v>
      </c>
      <c r="AU31" s="68" t="s">
        <v>2816</v>
      </c>
    </row>
    <row r="32" spans="1:47" x14ac:dyDescent="0.25">
      <c r="A32" s="68" t="s">
        <v>773</v>
      </c>
      <c r="B32" s="68">
        <v>1</v>
      </c>
      <c r="C32" s="68" t="s">
        <v>774</v>
      </c>
      <c r="D32" s="68">
        <v>56196</v>
      </c>
      <c r="E32" s="68" t="s">
        <v>2811</v>
      </c>
      <c r="F32" s="68" t="s">
        <v>2845</v>
      </c>
      <c r="G32" s="68" t="s">
        <v>733</v>
      </c>
      <c r="H32" s="69">
        <v>38718</v>
      </c>
      <c r="I32" s="68" t="s">
        <v>733</v>
      </c>
      <c r="J32" s="68" t="s">
        <v>733</v>
      </c>
      <c r="K32" s="68" t="s">
        <v>733</v>
      </c>
      <c r="L32" s="68" t="s">
        <v>733</v>
      </c>
      <c r="M32" s="68" t="s">
        <v>733</v>
      </c>
      <c r="N32" s="68" t="s">
        <v>2846</v>
      </c>
      <c r="O32" s="68" t="s">
        <v>733</v>
      </c>
      <c r="P32" s="68" t="s">
        <v>733</v>
      </c>
      <c r="Q32" s="68" t="s">
        <v>733</v>
      </c>
      <c r="R32" s="68" t="s">
        <v>2814</v>
      </c>
      <c r="S32" s="68">
        <v>10</v>
      </c>
      <c r="T32" s="68">
        <v>0</v>
      </c>
      <c r="U32" s="68" t="s">
        <v>2815</v>
      </c>
      <c r="V32" s="68" t="s">
        <v>689</v>
      </c>
      <c r="W32" s="68" t="s">
        <v>708</v>
      </c>
      <c r="X32" s="68" t="s">
        <v>774</v>
      </c>
      <c r="Y32" s="68"/>
      <c r="Z32" s="68"/>
      <c r="AA32" s="68" t="s">
        <v>733</v>
      </c>
      <c r="AB32" s="68" t="s">
        <v>733</v>
      </c>
      <c r="AC32" s="68" t="s">
        <v>733</v>
      </c>
      <c r="AD32" s="68" t="s">
        <v>733</v>
      </c>
      <c r="AE32" s="68" t="s">
        <v>733</v>
      </c>
      <c r="AF32" s="68">
        <v>20700100805</v>
      </c>
      <c r="AG32" s="68"/>
      <c r="AH32" s="68" t="s">
        <v>692</v>
      </c>
      <c r="AI32" s="68" t="s">
        <v>733</v>
      </c>
      <c r="AJ32" s="68" t="s">
        <v>251</v>
      </c>
      <c r="AK32" s="68">
        <v>2.2499999999999999E-2</v>
      </c>
      <c r="AL32" s="68" t="s">
        <v>45</v>
      </c>
      <c r="AM32" s="68" t="s">
        <v>733</v>
      </c>
      <c r="AN32" s="68" t="s">
        <v>733</v>
      </c>
      <c r="AO32" s="68" t="s">
        <v>733</v>
      </c>
      <c r="AP32" s="68" t="s">
        <v>733</v>
      </c>
      <c r="AQ32" s="68" t="s">
        <v>733</v>
      </c>
      <c r="AR32" s="68" t="s">
        <v>733</v>
      </c>
      <c r="AS32" s="68" t="s">
        <v>733</v>
      </c>
      <c r="AT32" s="68" t="s">
        <v>733</v>
      </c>
      <c r="AU32" s="68" t="s">
        <v>2816</v>
      </c>
    </row>
    <row r="33" spans="1:47" x14ac:dyDescent="0.25">
      <c r="A33" s="68" t="s">
        <v>775</v>
      </c>
      <c r="B33" s="68">
        <v>1</v>
      </c>
      <c r="C33" s="68" t="s">
        <v>776</v>
      </c>
      <c r="D33" s="68">
        <v>52803</v>
      </c>
      <c r="E33" s="68" t="s">
        <v>2811</v>
      </c>
      <c r="F33" s="68" t="s">
        <v>2812</v>
      </c>
      <c r="G33" s="68" t="s">
        <v>733</v>
      </c>
      <c r="H33" s="69">
        <v>38718</v>
      </c>
      <c r="I33" s="68" t="s">
        <v>733</v>
      </c>
      <c r="J33" s="68" t="s">
        <v>733</v>
      </c>
      <c r="K33" s="68" t="s">
        <v>733</v>
      </c>
      <c r="L33" s="68" t="s">
        <v>733</v>
      </c>
      <c r="M33" s="68" t="s">
        <v>733</v>
      </c>
      <c r="N33" s="68" t="s">
        <v>2813</v>
      </c>
      <c r="O33" s="68" t="s">
        <v>733</v>
      </c>
      <c r="P33" s="68" t="s">
        <v>733</v>
      </c>
      <c r="Q33" s="68" t="s">
        <v>733</v>
      </c>
      <c r="R33" s="68" t="s">
        <v>2814</v>
      </c>
      <c r="S33" s="68">
        <v>10</v>
      </c>
      <c r="T33" s="68">
        <v>0</v>
      </c>
      <c r="U33" s="68" t="s">
        <v>2815</v>
      </c>
      <c r="V33" s="68" t="s">
        <v>689</v>
      </c>
      <c r="W33" s="68" t="s">
        <v>708</v>
      </c>
      <c r="X33" s="68" t="s">
        <v>776</v>
      </c>
      <c r="Y33" s="68"/>
      <c r="Z33" s="68"/>
      <c r="AA33" s="68" t="s">
        <v>733</v>
      </c>
      <c r="AB33" s="68" t="s">
        <v>733</v>
      </c>
      <c r="AC33" s="68" t="s">
        <v>733</v>
      </c>
      <c r="AD33" s="68" t="s">
        <v>733</v>
      </c>
      <c r="AE33" s="68" t="s">
        <v>733</v>
      </c>
      <c r="AF33" s="68">
        <v>20700100306</v>
      </c>
      <c r="AG33" s="68"/>
      <c r="AH33" s="68" t="s">
        <v>692</v>
      </c>
      <c r="AI33" s="68" t="s">
        <v>733</v>
      </c>
      <c r="AJ33" s="68" t="s">
        <v>251</v>
      </c>
      <c r="AK33" s="68">
        <v>0.14499999999999999</v>
      </c>
      <c r="AL33" s="68" t="s">
        <v>45</v>
      </c>
      <c r="AM33" s="68" t="s">
        <v>733</v>
      </c>
      <c r="AN33" s="68" t="s">
        <v>733</v>
      </c>
      <c r="AO33" s="68" t="s">
        <v>733</v>
      </c>
      <c r="AP33" s="68" t="s">
        <v>733</v>
      </c>
      <c r="AQ33" s="68" t="s">
        <v>733</v>
      </c>
      <c r="AR33" s="68" t="s">
        <v>733</v>
      </c>
      <c r="AS33" s="68" t="s">
        <v>733</v>
      </c>
      <c r="AT33" s="68" t="s">
        <v>733</v>
      </c>
      <c r="AU33" s="68" t="s">
        <v>2816</v>
      </c>
    </row>
    <row r="34" spans="1:47" x14ac:dyDescent="0.25">
      <c r="A34" s="68" t="s">
        <v>786</v>
      </c>
      <c r="B34" s="68">
        <v>1</v>
      </c>
      <c r="C34" s="68" t="s">
        <v>787</v>
      </c>
      <c r="D34" s="68">
        <v>69149</v>
      </c>
      <c r="E34" s="68" t="s">
        <v>2811</v>
      </c>
      <c r="F34" s="68" t="s">
        <v>2823</v>
      </c>
      <c r="G34" s="68" t="s">
        <v>733</v>
      </c>
      <c r="H34" s="69">
        <v>40179</v>
      </c>
      <c r="I34" s="68" t="s">
        <v>733</v>
      </c>
      <c r="J34" s="68" t="s">
        <v>733</v>
      </c>
      <c r="K34" s="68" t="s">
        <v>733</v>
      </c>
      <c r="L34" s="68" t="s">
        <v>733</v>
      </c>
      <c r="M34" s="68" t="s">
        <v>733</v>
      </c>
      <c r="N34" s="68" t="s">
        <v>2824</v>
      </c>
      <c r="O34" s="68" t="s">
        <v>733</v>
      </c>
      <c r="P34" s="68" t="s">
        <v>733</v>
      </c>
      <c r="Q34" s="68" t="s">
        <v>733</v>
      </c>
      <c r="R34" s="68" t="s">
        <v>2814</v>
      </c>
      <c r="S34" s="68">
        <v>10</v>
      </c>
      <c r="T34" s="68">
        <v>0</v>
      </c>
      <c r="U34" s="68" t="s">
        <v>2815</v>
      </c>
      <c r="V34" s="68" t="s">
        <v>689</v>
      </c>
      <c r="W34" s="68" t="s">
        <v>708</v>
      </c>
      <c r="X34" s="68" t="s">
        <v>787</v>
      </c>
      <c r="Y34" s="68"/>
      <c r="Z34" s="68"/>
      <c r="AA34" s="68" t="s">
        <v>733</v>
      </c>
      <c r="AB34" s="68" t="s">
        <v>733</v>
      </c>
      <c r="AC34" s="68" t="s">
        <v>733</v>
      </c>
      <c r="AD34" s="68" t="s">
        <v>733</v>
      </c>
      <c r="AE34" s="68" t="s">
        <v>733</v>
      </c>
      <c r="AF34" s="68">
        <v>20802080203</v>
      </c>
      <c r="AG34" s="68"/>
      <c r="AH34" s="68" t="s">
        <v>692</v>
      </c>
      <c r="AI34" s="68" t="s">
        <v>733</v>
      </c>
      <c r="AJ34" s="68" t="s">
        <v>252</v>
      </c>
      <c r="AK34" s="68">
        <v>0.91500000000000004</v>
      </c>
      <c r="AL34" s="68" t="s">
        <v>9</v>
      </c>
      <c r="AM34" s="68" t="s">
        <v>733</v>
      </c>
      <c r="AN34" s="68" t="s">
        <v>733</v>
      </c>
      <c r="AO34" s="68" t="s">
        <v>733</v>
      </c>
      <c r="AP34" s="68" t="s">
        <v>733</v>
      </c>
      <c r="AQ34" s="68" t="s">
        <v>733</v>
      </c>
      <c r="AR34" s="68" t="s">
        <v>733</v>
      </c>
      <c r="AS34" s="68" t="s">
        <v>733</v>
      </c>
      <c r="AT34" s="68" t="s">
        <v>733</v>
      </c>
      <c r="AU34" s="68" t="s">
        <v>2816</v>
      </c>
    </row>
    <row r="35" spans="1:47" x14ac:dyDescent="0.25">
      <c r="A35" s="68" t="s">
        <v>786</v>
      </c>
      <c r="B35" s="68">
        <v>1</v>
      </c>
      <c r="C35" s="68" t="s">
        <v>787</v>
      </c>
      <c r="D35" s="68">
        <v>72265</v>
      </c>
      <c r="E35" s="68" t="s">
        <v>2811</v>
      </c>
      <c r="F35" s="68" t="s">
        <v>2823</v>
      </c>
      <c r="G35" s="68" t="s">
        <v>733</v>
      </c>
      <c r="H35" s="69">
        <v>40179</v>
      </c>
      <c r="I35" s="68" t="s">
        <v>733</v>
      </c>
      <c r="J35" s="68" t="s">
        <v>733</v>
      </c>
      <c r="K35" s="68" t="s">
        <v>733</v>
      </c>
      <c r="L35" s="68" t="s">
        <v>733</v>
      </c>
      <c r="M35" s="68" t="s">
        <v>733</v>
      </c>
      <c r="N35" s="68" t="s">
        <v>2824</v>
      </c>
      <c r="O35" s="68" t="s">
        <v>733</v>
      </c>
      <c r="P35" s="68" t="s">
        <v>733</v>
      </c>
      <c r="Q35" s="68" t="s">
        <v>733</v>
      </c>
      <c r="R35" s="68" t="s">
        <v>2814</v>
      </c>
      <c r="S35" s="68">
        <v>10</v>
      </c>
      <c r="T35" s="68">
        <v>0</v>
      </c>
      <c r="U35" s="68" t="s">
        <v>2815</v>
      </c>
      <c r="V35" s="68" t="s">
        <v>689</v>
      </c>
      <c r="W35" s="68" t="s">
        <v>708</v>
      </c>
      <c r="X35" s="68" t="s">
        <v>787</v>
      </c>
      <c r="Y35" s="68"/>
      <c r="Z35" s="68"/>
      <c r="AA35" s="68" t="s">
        <v>733</v>
      </c>
      <c r="AB35" s="68" t="s">
        <v>733</v>
      </c>
      <c r="AC35" s="68" t="s">
        <v>733</v>
      </c>
      <c r="AD35" s="68" t="s">
        <v>733</v>
      </c>
      <c r="AE35" s="68" t="s">
        <v>733</v>
      </c>
      <c r="AF35" s="68">
        <v>20802080203</v>
      </c>
      <c r="AG35" s="68"/>
      <c r="AH35" s="68" t="s">
        <v>692</v>
      </c>
      <c r="AI35" s="68" t="s">
        <v>733</v>
      </c>
      <c r="AJ35" s="68" t="s">
        <v>251</v>
      </c>
      <c r="AK35" s="68">
        <v>5.21E-2</v>
      </c>
      <c r="AL35" s="68" t="s">
        <v>45</v>
      </c>
      <c r="AM35" s="68" t="s">
        <v>733</v>
      </c>
      <c r="AN35" s="68" t="s">
        <v>733</v>
      </c>
      <c r="AO35" s="68" t="s">
        <v>733</v>
      </c>
      <c r="AP35" s="68" t="s">
        <v>733</v>
      </c>
      <c r="AQ35" s="68" t="s">
        <v>733</v>
      </c>
      <c r="AR35" s="68" t="s">
        <v>733</v>
      </c>
      <c r="AS35" s="68" t="s">
        <v>733</v>
      </c>
      <c r="AT35" s="68" t="s">
        <v>733</v>
      </c>
      <c r="AU35" s="68" t="s">
        <v>2816</v>
      </c>
    </row>
    <row r="36" spans="1:47" x14ac:dyDescent="0.25">
      <c r="A36" s="68" t="s">
        <v>788</v>
      </c>
      <c r="B36" s="68">
        <v>1</v>
      </c>
      <c r="C36" s="68" t="s">
        <v>789</v>
      </c>
      <c r="D36" s="68">
        <v>78713</v>
      </c>
      <c r="E36" s="68" t="s">
        <v>2811</v>
      </c>
      <c r="F36" s="68" t="s">
        <v>2847</v>
      </c>
      <c r="G36" s="68" t="s">
        <v>733</v>
      </c>
      <c r="H36" s="69">
        <v>40725</v>
      </c>
      <c r="I36" s="68" t="s">
        <v>733</v>
      </c>
      <c r="J36" s="68" t="s">
        <v>733</v>
      </c>
      <c r="K36" s="68" t="s">
        <v>733</v>
      </c>
      <c r="L36" s="68" t="s">
        <v>733</v>
      </c>
      <c r="M36" s="68" t="s">
        <v>733</v>
      </c>
      <c r="N36" s="68" t="s">
        <v>2819</v>
      </c>
      <c r="O36" s="68" t="s">
        <v>733</v>
      </c>
      <c r="P36" s="68" t="s">
        <v>733</v>
      </c>
      <c r="Q36" s="68" t="s">
        <v>733</v>
      </c>
      <c r="R36" s="68" t="s">
        <v>2814</v>
      </c>
      <c r="S36" s="68">
        <v>10</v>
      </c>
      <c r="T36" s="68">
        <v>0</v>
      </c>
      <c r="U36" s="68" t="s">
        <v>2815</v>
      </c>
      <c r="V36" s="68" t="s">
        <v>689</v>
      </c>
      <c r="W36" s="68" t="s">
        <v>203</v>
      </c>
      <c r="X36" s="68" t="s">
        <v>789</v>
      </c>
      <c r="Y36" s="68"/>
      <c r="Z36" s="68"/>
      <c r="AA36" s="68" t="s">
        <v>733</v>
      </c>
      <c r="AB36" s="68" t="s">
        <v>733</v>
      </c>
      <c r="AC36" s="68" t="s">
        <v>733</v>
      </c>
      <c r="AD36" s="68" t="s">
        <v>733</v>
      </c>
      <c r="AE36" s="68" t="s">
        <v>733</v>
      </c>
      <c r="AF36" s="68">
        <v>20801050401</v>
      </c>
      <c r="AG36" s="68"/>
      <c r="AH36" s="68" t="s">
        <v>692</v>
      </c>
      <c r="AI36" s="68" t="s">
        <v>733</v>
      </c>
      <c r="AJ36" s="68" t="s">
        <v>366</v>
      </c>
      <c r="AK36" s="68">
        <v>1.7</v>
      </c>
      <c r="AL36" s="68" t="s">
        <v>9</v>
      </c>
      <c r="AM36" s="68" t="s">
        <v>25</v>
      </c>
      <c r="AN36" s="68" t="s">
        <v>2820</v>
      </c>
      <c r="AO36" s="68" t="s">
        <v>733</v>
      </c>
      <c r="AP36" s="68" t="s">
        <v>733</v>
      </c>
      <c r="AQ36" s="68" t="s">
        <v>733</v>
      </c>
      <c r="AR36" s="68" t="s">
        <v>733</v>
      </c>
      <c r="AS36" s="68" t="s">
        <v>733</v>
      </c>
      <c r="AT36" s="68" t="s">
        <v>733</v>
      </c>
      <c r="AU36" s="68" t="s">
        <v>733</v>
      </c>
    </row>
    <row r="37" spans="1:47" x14ac:dyDescent="0.25">
      <c r="A37" s="68" t="s">
        <v>793</v>
      </c>
      <c r="B37" s="68">
        <v>1</v>
      </c>
      <c r="C37" s="68" t="s">
        <v>794</v>
      </c>
      <c r="D37" s="68">
        <v>75370</v>
      </c>
      <c r="E37" s="68" t="s">
        <v>2811</v>
      </c>
      <c r="F37" s="68" t="s">
        <v>2848</v>
      </c>
      <c r="G37" s="68" t="s">
        <v>733</v>
      </c>
      <c r="H37" s="69">
        <v>40725</v>
      </c>
      <c r="I37" s="68" t="s">
        <v>733</v>
      </c>
      <c r="J37" s="68" t="s">
        <v>733</v>
      </c>
      <c r="K37" s="68" t="s">
        <v>733</v>
      </c>
      <c r="L37" s="68" t="s">
        <v>733</v>
      </c>
      <c r="M37" s="68" t="s">
        <v>733</v>
      </c>
      <c r="N37" s="68" t="s">
        <v>2819</v>
      </c>
      <c r="O37" s="68" t="s">
        <v>733</v>
      </c>
      <c r="P37" s="68" t="s">
        <v>733</v>
      </c>
      <c r="Q37" s="68" t="s">
        <v>733</v>
      </c>
      <c r="R37" s="68" t="s">
        <v>2814</v>
      </c>
      <c r="S37" s="68">
        <v>10</v>
      </c>
      <c r="T37" s="68">
        <v>0</v>
      </c>
      <c r="U37" s="68" t="s">
        <v>2815</v>
      </c>
      <c r="V37" s="68" t="s">
        <v>689</v>
      </c>
      <c r="W37" s="68" t="s">
        <v>203</v>
      </c>
      <c r="X37" s="68" t="s">
        <v>794</v>
      </c>
      <c r="Y37" s="68"/>
      <c r="Z37" s="68"/>
      <c r="AA37" s="68" t="s">
        <v>733</v>
      </c>
      <c r="AB37" s="68" t="s">
        <v>733</v>
      </c>
      <c r="AC37" s="68" t="s">
        <v>733</v>
      </c>
      <c r="AD37" s="68" t="s">
        <v>733</v>
      </c>
      <c r="AE37" s="68" t="s">
        <v>733</v>
      </c>
      <c r="AF37" s="68">
        <v>20801050401</v>
      </c>
      <c r="AG37" s="68"/>
      <c r="AH37" s="68" t="s">
        <v>692</v>
      </c>
      <c r="AI37" s="68" t="s">
        <v>733</v>
      </c>
      <c r="AJ37" s="68" t="s">
        <v>366</v>
      </c>
      <c r="AK37" s="68">
        <v>1.3</v>
      </c>
      <c r="AL37" s="68" t="s">
        <v>9</v>
      </c>
      <c r="AM37" s="68" t="s">
        <v>25</v>
      </c>
      <c r="AN37" s="68" t="s">
        <v>2820</v>
      </c>
      <c r="AO37" s="68" t="s">
        <v>733</v>
      </c>
      <c r="AP37" s="68" t="s">
        <v>733</v>
      </c>
      <c r="AQ37" s="68" t="s">
        <v>733</v>
      </c>
      <c r="AR37" s="68" t="s">
        <v>733</v>
      </c>
      <c r="AS37" s="68" t="s">
        <v>733</v>
      </c>
      <c r="AT37" s="68" t="s">
        <v>733</v>
      </c>
      <c r="AU37" s="68" t="s">
        <v>733</v>
      </c>
    </row>
    <row r="38" spans="1:47" x14ac:dyDescent="0.25">
      <c r="A38" s="68" t="s">
        <v>795</v>
      </c>
      <c r="B38" s="68">
        <v>1</v>
      </c>
      <c r="C38" s="68" t="s">
        <v>796</v>
      </c>
      <c r="D38" s="68">
        <v>77346</v>
      </c>
      <c r="E38" s="68" t="s">
        <v>2811</v>
      </c>
      <c r="F38" s="68" t="s">
        <v>2849</v>
      </c>
      <c r="G38" s="68" t="s">
        <v>733</v>
      </c>
      <c r="H38" s="69">
        <v>41009</v>
      </c>
      <c r="I38" s="68" t="s">
        <v>733</v>
      </c>
      <c r="J38" s="68" t="s">
        <v>733</v>
      </c>
      <c r="K38" s="68" t="s">
        <v>733</v>
      </c>
      <c r="L38" s="68" t="s">
        <v>733</v>
      </c>
      <c r="M38" s="68" t="s">
        <v>733</v>
      </c>
      <c r="N38" s="68" t="s">
        <v>2850</v>
      </c>
      <c r="O38" s="68" t="s">
        <v>733</v>
      </c>
      <c r="P38" s="68" t="s">
        <v>733</v>
      </c>
      <c r="Q38" s="68" t="s">
        <v>733</v>
      </c>
      <c r="R38" s="68" t="s">
        <v>2814</v>
      </c>
      <c r="S38" s="68">
        <v>10</v>
      </c>
      <c r="T38" s="68">
        <v>0</v>
      </c>
      <c r="U38" s="68" t="s">
        <v>2815</v>
      </c>
      <c r="V38" s="68" t="s">
        <v>689</v>
      </c>
      <c r="W38" s="68" t="s">
        <v>203</v>
      </c>
      <c r="X38" s="68" t="s">
        <v>796</v>
      </c>
      <c r="Y38" s="68"/>
      <c r="Z38" s="68"/>
      <c r="AA38" s="68" t="s">
        <v>733</v>
      </c>
      <c r="AB38" s="68" t="s">
        <v>733</v>
      </c>
      <c r="AC38" s="68" t="s">
        <v>733</v>
      </c>
      <c r="AD38" s="68" t="s">
        <v>733</v>
      </c>
      <c r="AE38" s="68" t="s">
        <v>733</v>
      </c>
      <c r="AF38" s="68">
        <v>20801080202</v>
      </c>
      <c r="AG38" s="68"/>
      <c r="AH38" s="68" t="s">
        <v>692</v>
      </c>
      <c r="AI38" s="68" t="s">
        <v>733</v>
      </c>
      <c r="AJ38" s="68" t="s">
        <v>366</v>
      </c>
      <c r="AK38" s="68">
        <v>1.0900000000000001</v>
      </c>
      <c r="AL38" s="68" t="s">
        <v>9</v>
      </c>
      <c r="AM38" s="68" t="s">
        <v>2828</v>
      </c>
      <c r="AN38" s="68" t="s">
        <v>2820</v>
      </c>
      <c r="AO38" s="68" t="s">
        <v>733</v>
      </c>
      <c r="AP38" s="68" t="s">
        <v>733</v>
      </c>
      <c r="AQ38" s="68" t="s">
        <v>733</v>
      </c>
      <c r="AR38" s="68" t="s">
        <v>733</v>
      </c>
      <c r="AS38" s="68" t="s">
        <v>733</v>
      </c>
      <c r="AT38" s="68" t="s">
        <v>733</v>
      </c>
      <c r="AU38" s="68" t="s">
        <v>733</v>
      </c>
    </row>
    <row r="39" spans="1:47" x14ac:dyDescent="0.25">
      <c r="A39" s="68" t="s">
        <v>800</v>
      </c>
      <c r="B39" s="68">
        <v>1</v>
      </c>
      <c r="C39" s="68" t="s">
        <v>801</v>
      </c>
      <c r="D39" s="68">
        <v>83102</v>
      </c>
      <c r="E39" s="68" t="s">
        <v>2811</v>
      </c>
      <c r="F39" s="68" t="s">
        <v>2851</v>
      </c>
      <c r="G39" s="68" t="s">
        <v>733</v>
      </c>
      <c r="H39" s="69">
        <v>41426</v>
      </c>
      <c r="I39" s="68" t="s">
        <v>733</v>
      </c>
      <c r="J39" s="68" t="s">
        <v>733</v>
      </c>
      <c r="K39" s="68" t="s">
        <v>733</v>
      </c>
      <c r="L39" s="68" t="s">
        <v>733</v>
      </c>
      <c r="M39" s="68" t="s">
        <v>733</v>
      </c>
      <c r="N39" s="68" t="s">
        <v>2852</v>
      </c>
      <c r="O39" s="68" t="s">
        <v>733</v>
      </c>
      <c r="P39" s="68" t="s">
        <v>733</v>
      </c>
      <c r="Q39" s="68" t="s">
        <v>733</v>
      </c>
      <c r="R39" s="68" t="s">
        <v>2814</v>
      </c>
      <c r="S39" s="68">
        <v>10</v>
      </c>
      <c r="T39" s="68">
        <v>0</v>
      </c>
      <c r="U39" s="68" t="s">
        <v>2815</v>
      </c>
      <c r="V39" s="68" t="s">
        <v>689</v>
      </c>
      <c r="W39" s="68" t="s">
        <v>203</v>
      </c>
      <c r="X39" s="68" t="s">
        <v>801</v>
      </c>
      <c r="Y39" s="68"/>
      <c r="Z39" s="68"/>
      <c r="AA39" s="68" t="s">
        <v>733</v>
      </c>
      <c r="AB39" s="68" t="s">
        <v>733</v>
      </c>
      <c r="AC39" s="68" t="s">
        <v>733</v>
      </c>
      <c r="AD39" s="68" t="s">
        <v>733</v>
      </c>
      <c r="AE39" s="68" t="s">
        <v>733</v>
      </c>
      <c r="AF39" s="68">
        <v>20801080202</v>
      </c>
      <c r="AG39" s="68"/>
      <c r="AH39" s="68" t="s">
        <v>692</v>
      </c>
      <c r="AI39" s="68" t="s">
        <v>733</v>
      </c>
      <c r="AJ39" s="68" t="s">
        <v>366</v>
      </c>
      <c r="AK39" s="68">
        <v>0.21</v>
      </c>
      <c r="AL39" s="68" t="s">
        <v>9</v>
      </c>
      <c r="AM39" s="68" t="s">
        <v>2828</v>
      </c>
      <c r="AN39" s="68" t="s">
        <v>2820</v>
      </c>
      <c r="AO39" s="68" t="s">
        <v>733</v>
      </c>
      <c r="AP39" s="68" t="s">
        <v>733</v>
      </c>
      <c r="AQ39" s="68" t="s">
        <v>733</v>
      </c>
      <c r="AR39" s="68" t="s">
        <v>733</v>
      </c>
      <c r="AS39" s="68" t="s">
        <v>733</v>
      </c>
      <c r="AT39" s="68" t="s">
        <v>733</v>
      </c>
      <c r="AU39" s="68" t="s">
        <v>733</v>
      </c>
    </row>
    <row r="40" spans="1:47" x14ac:dyDescent="0.25">
      <c r="A40" s="68" t="s">
        <v>805</v>
      </c>
      <c r="B40" s="68">
        <v>1</v>
      </c>
      <c r="C40" s="68" t="s">
        <v>806</v>
      </c>
      <c r="D40" s="68">
        <v>82865</v>
      </c>
      <c r="E40" s="68" t="s">
        <v>2811</v>
      </c>
      <c r="F40" s="68" t="s">
        <v>2853</v>
      </c>
      <c r="G40" s="68" t="s">
        <v>733</v>
      </c>
      <c r="H40" s="69">
        <v>41426</v>
      </c>
      <c r="I40" s="68" t="s">
        <v>733</v>
      </c>
      <c r="J40" s="68" t="s">
        <v>733</v>
      </c>
      <c r="K40" s="68" t="s">
        <v>733</v>
      </c>
      <c r="L40" s="68" t="s">
        <v>733</v>
      </c>
      <c r="M40" s="68" t="s">
        <v>733</v>
      </c>
      <c r="N40" s="68" t="s">
        <v>2852</v>
      </c>
      <c r="O40" s="68" t="s">
        <v>733</v>
      </c>
      <c r="P40" s="68" t="s">
        <v>733</v>
      </c>
      <c r="Q40" s="68" t="s">
        <v>733</v>
      </c>
      <c r="R40" s="68" t="s">
        <v>2814</v>
      </c>
      <c r="S40" s="68">
        <v>10</v>
      </c>
      <c r="T40" s="68">
        <v>0</v>
      </c>
      <c r="U40" s="68" t="s">
        <v>2815</v>
      </c>
      <c r="V40" s="68" t="s">
        <v>689</v>
      </c>
      <c r="W40" s="68" t="s">
        <v>203</v>
      </c>
      <c r="X40" s="68" t="s">
        <v>806</v>
      </c>
      <c r="Y40" s="68"/>
      <c r="Z40" s="68"/>
      <c r="AA40" s="68" t="s">
        <v>733</v>
      </c>
      <c r="AB40" s="68" t="s">
        <v>733</v>
      </c>
      <c r="AC40" s="68" t="s">
        <v>733</v>
      </c>
      <c r="AD40" s="68" t="s">
        <v>733</v>
      </c>
      <c r="AE40" s="68" t="s">
        <v>733</v>
      </c>
      <c r="AF40" s="68">
        <v>20801080202</v>
      </c>
      <c r="AG40" s="68"/>
      <c r="AH40" s="68" t="s">
        <v>692</v>
      </c>
      <c r="AI40" s="68" t="s">
        <v>733</v>
      </c>
      <c r="AJ40" s="68" t="s">
        <v>366</v>
      </c>
      <c r="AK40" s="68">
        <v>0.2</v>
      </c>
      <c r="AL40" s="68" t="s">
        <v>9</v>
      </c>
      <c r="AM40" s="68" t="s">
        <v>2828</v>
      </c>
      <c r="AN40" s="68" t="s">
        <v>2820</v>
      </c>
      <c r="AO40" s="68" t="s">
        <v>733</v>
      </c>
      <c r="AP40" s="68" t="s">
        <v>733</v>
      </c>
      <c r="AQ40" s="68" t="s">
        <v>733</v>
      </c>
      <c r="AR40" s="68" t="s">
        <v>733</v>
      </c>
      <c r="AS40" s="68" t="s">
        <v>733</v>
      </c>
      <c r="AT40" s="68" t="s">
        <v>733</v>
      </c>
      <c r="AU40" s="68" t="s">
        <v>733</v>
      </c>
    </row>
    <row r="41" spans="1:47" x14ac:dyDescent="0.25">
      <c r="A41" s="68" t="s">
        <v>807</v>
      </c>
      <c r="B41" s="68">
        <v>1</v>
      </c>
      <c r="C41" s="68" t="s">
        <v>808</v>
      </c>
      <c r="D41" s="68">
        <v>14437</v>
      </c>
      <c r="E41" s="68" t="s">
        <v>2811</v>
      </c>
      <c r="F41" s="68" t="s">
        <v>2854</v>
      </c>
      <c r="G41" s="68" t="s">
        <v>733</v>
      </c>
      <c r="H41" s="69">
        <v>42309</v>
      </c>
      <c r="I41" s="68" t="s">
        <v>733</v>
      </c>
      <c r="J41" s="68" t="s">
        <v>733</v>
      </c>
      <c r="K41" s="68" t="s">
        <v>733</v>
      </c>
      <c r="L41" s="68" t="s">
        <v>733</v>
      </c>
      <c r="M41" s="68" t="s">
        <v>733</v>
      </c>
      <c r="N41" s="68" t="s">
        <v>2855</v>
      </c>
      <c r="O41" s="68" t="s">
        <v>733</v>
      </c>
      <c r="P41" s="68" t="s">
        <v>733</v>
      </c>
      <c r="Q41" s="68" t="s">
        <v>733</v>
      </c>
      <c r="R41" s="68" t="s">
        <v>2814</v>
      </c>
      <c r="S41" s="68">
        <v>10</v>
      </c>
      <c r="T41" s="68">
        <v>0</v>
      </c>
      <c r="U41" s="68" t="s">
        <v>2815</v>
      </c>
      <c r="V41" s="68" t="s">
        <v>689</v>
      </c>
      <c r="W41" s="68" t="s">
        <v>203</v>
      </c>
      <c r="X41" s="68" t="s">
        <v>808</v>
      </c>
      <c r="Y41" s="68"/>
      <c r="Z41" s="68"/>
      <c r="AA41" s="68" t="s">
        <v>733</v>
      </c>
      <c r="AB41" s="68" t="s">
        <v>733</v>
      </c>
      <c r="AC41" s="68" t="s">
        <v>733</v>
      </c>
      <c r="AD41" s="68" t="s">
        <v>733</v>
      </c>
      <c r="AE41" s="68" t="s">
        <v>733</v>
      </c>
      <c r="AF41" s="68">
        <v>20801080202</v>
      </c>
      <c r="AG41" s="68"/>
      <c r="AH41" s="68" t="s">
        <v>692</v>
      </c>
      <c r="AI41" s="68" t="s">
        <v>733</v>
      </c>
      <c r="AJ41" s="68" t="s">
        <v>366</v>
      </c>
      <c r="AK41" s="68">
        <v>7.0000000000000007E-2</v>
      </c>
      <c r="AL41" s="68" t="s">
        <v>9</v>
      </c>
      <c r="AM41" s="68" t="s">
        <v>733</v>
      </c>
      <c r="AN41" s="68" t="s">
        <v>733</v>
      </c>
      <c r="AO41" s="68" t="s">
        <v>733</v>
      </c>
      <c r="AP41" s="68" t="s">
        <v>733</v>
      </c>
      <c r="AQ41" s="68" t="s">
        <v>733</v>
      </c>
      <c r="AR41" s="68" t="s">
        <v>733</v>
      </c>
      <c r="AS41" s="68" t="s">
        <v>733</v>
      </c>
      <c r="AT41" s="68" t="s">
        <v>733</v>
      </c>
      <c r="AU41" s="68" t="s">
        <v>733</v>
      </c>
    </row>
    <row r="42" spans="1:47" x14ac:dyDescent="0.25">
      <c r="A42" s="68" t="s">
        <v>809</v>
      </c>
      <c r="B42" s="68">
        <v>1</v>
      </c>
      <c r="C42" s="68" t="s">
        <v>810</v>
      </c>
      <c r="D42" s="68">
        <v>14334</v>
      </c>
      <c r="E42" s="68" t="s">
        <v>2811</v>
      </c>
      <c r="F42" s="68" t="s">
        <v>2856</v>
      </c>
      <c r="G42" s="68" t="s">
        <v>733</v>
      </c>
      <c r="H42" s="69">
        <v>42186</v>
      </c>
      <c r="I42" s="68" t="s">
        <v>733</v>
      </c>
      <c r="J42" s="68" t="s">
        <v>733</v>
      </c>
      <c r="K42" s="68" t="s">
        <v>733</v>
      </c>
      <c r="L42" s="68" t="s">
        <v>733</v>
      </c>
      <c r="M42" s="68" t="s">
        <v>733</v>
      </c>
      <c r="N42" s="68" t="s">
        <v>2835</v>
      </c>
      <c r="O42" s="68" t="s">
        <v>733</v>
      </c>
      <c r="P42" s="68" t="s">
        <v>733</v>
      </c>
      <c r="Q42" s="68" t="s">
        <v>733</v>
      </c>
      <c r="R42" s="68" t="s">
        <v>2814</v>
      </c>
      <c r="S42" s="68">
        <v>10</v>
      </c>
      <c r="T42" s="68">
        <v>0</v>
      </c>
      <c r="U42" s="68" t="s">
        <v>2815</v>
      </c>
      <c r="V42" s="68" t="s">
        <v>689</v>
      </c>
      <c r="W42" s="68" t="s">
        <v>203</v>
      </c>
      <c r="X42" s="68" t="s">
        <v>810</v>
      </c>
      <c r="Y42" s="68">
        <v>-76.319999999999993</v>
      </c>
      <c r="Z42" s="68">
        <v>36.950000000000003</v>
      </c>
      <c r="AA42" s="68" t="s">
        <v>733</v>
      </c>
      <c r="AB42" s="68" t="s">
        <v>733</v>
      </c>
      <c r="AC42" s="68" t="s">
        <v>733</v>
      </c>
      <c r="AD42" s="68" t="s">
        <v>733</v>
      </c>
      <c r="AE42" s="68" t="s">
        <v>733</v>
      </c>
      <c r="AF42" s="68">
        <v>20802080302</v>
      </c>
      <c r="AG42" s="68"/>
      <c r="AH42" s="68" t="s">
        <v>692</v>
      </c>
      <c r="AI42" s="68" t="s">
        <v>733</v>
      </c>
      <c r="AJ42" s="68" t="s">
        <v>366</v>
      </c>
      <c r="AK42" s="68">
        <v>0.46</v>
      </c>
      <c r="AL42" s="68" t="s">
        <v>9</v>
      </c>
      <c r="AM42" s="68" t="s">
        <v>733</v>
      </c>
      <c r="AN42" s="68" t="s">
        <v>733</v>
      </c>
      <c r="AO42" s="68" t="s">
        <v>733</v>
      </c>
      <c r="AP42" s="68" t="s">
        <v>733</v>
      </c>
      <c r="AQ42" s="68" t="s">
        <v>733</v>
      </c>
      <c r="AR42" s="68" t="s">
        <v>733</v>
      </c>
      <c r="AS42" s="68" t="s">
        <v>733</v>
      </c>
      <c r="AT42" s="68" t="s">
        <v>733</v>
      </c>
      <c r="AU42" s="68" t="s">
        <v>733</v>
      </c>
    </row>
    <row r="43" spans="1:47" x14ac:dyDescent="0.25">
      <c r="A43" s="68" t="s">
        <v>811</v>
      </c>
      <c r="B43" s="68">
        <v>1</v>
      </c>
      <c r="C43" s="68" t="s">
        <v>812</v>
      </c>
      <c r="D43" s="68">
        <v>14333</v>
      </c>
      <c r="E43" s="68" t="s">
        <v>2811</v>
      </c>
      <c r="F43" s="68" t="s">
        <v>2857</v>
      </c>
      <c r="G43" s="68" t="s">
        <v>733</v>
      </c>
      <c r="H43" s="69">
        <v>42186</v>
      </c>
      <c r="I43" s="68" t="s">
        <v>733</v>
      </c>
      <c r="J43" s="68" t="s">
        <v>733</v>
      </c>
      <c r="K43" s="68" t="s">
        <v>733</v>
      </c>
      <c r="L43" s="68" t="s">
        <v>733</v>
      </c>
      <c r="M43" s="68" t="s">
        <v>733</v>
      </c>
      <c r="N43" s="68" t="s">
        <v>2835</v>
      </c>
      <c r="O43" s="68" t="s">
        <v>733</v>
      </c>
      <c r="P43" s="68" t="s">
        <v>733</v>
      </c>
      <c r="Q43" s="68" t="s">
        <v>733</v>
      </c>
      <c r="R43" s="68" t="s">
        <v>2814</v>
      </c>
      <c r="S43" s="68">
        <v>10</v>
      </c>
      <c r="T43" s="68">
        <v>0</v>
      </c>
      <c r="U43" s="68" t="s">
        <v>2815</v>
      </c>
      <c r="V43" s="68" t="s">
        <v>689</v>
      </c>
      <c r="W43" s="68" t="s">
        <v>203</v>
      </c>
      <c r="X43" s="68" t="s">
        <v>812</v>
      </c>
      <c r="Y43" s="68">
        <v>-76.33</v>
      </c>
      <c r="Z43" s="68">
        <v>36.950000000000003</v>
      </c>
      <c r="AA43" s="68" t="s">
        <v>733</v>
      </c>
      <c r="AB43" s="68" t="s">
        <v>733</v>
      </c>
      <c r="AC43" s="68" t="s">
        <v>733</v>
      </c>
      <c r="AD43" s="68" t="s">
        <v>733</v>
      </c>
      <c r="AE43" s="68" t="s">
        <v>733</v>
      </c>
      <c r="AF43" s="68">
        <v>20802080302</v>
      </c>
      <c r="AG43" s="68"/>
      <c r="AH43" s="68" t="s">
        <v>692</v>
      </c>
      <c r="AI43" s="68" t="s">
        <v>733</v>
      </c>
      <c r="AJ43" s="68" t="s">
        <v>366</v>
      </c>
      <c r="AK43" s="68">
        <v>0.4</v>
      </c>
      <c r="AL43" s="68" t="s">
        <v>9</v>
      </c>
      <c r="AM43" s="68" t="s">
        <v>733</v>
      </c>
      <c r="AN43" s="68" t="s">
        <v>733</v>
      </c>
      <c r="AO43" s="68" t="s">
        <v>733</v>
      </c>
      <c r="AP43" s="68" t="s">
        <v>733</v>
      </c>
      <c r="AQ43" s="68" t="s">
        <v>733</v>
      </c>
      <c r="AR43" s="68" t="s">
        <v>733</v>
      </c>
      <c r="AS43" s="68" t="s">
        <v>733</v>
      </c>
      <c r="AT43" s="68" t="s">
        <v>733</v>
      </c>
      <c r="AU43" s="68" t="s">
        <v>733</v>
      </c>
    </row>
    <row r="44" spans="1:47" x14ac:dyDescent="0.25">
      <c r="A44" s="68" t="s">
        <v>813</v>
      </c>
      <c r="B44" s="68">
        <v>1</v>
      </c>
      <c r="C44" s="68" t="s">
        <v>814</v>
      </c>
      <c r="D44" s="68">
        <v>14366</v>
      </c>
      <c r="E44" s="68" t="s">
        <v>2811</v>
      </c>
      <c r="F44" s="68" t="s">
        <v>2858</v>
      </c>
      <c r="G44" s="68" t="s">
        <v>733</v>
      </c>
      <c r="H44" s="69">
        <v>42186</v>
      </c>
      <c r="I44" s="68" t="s">
        <v>733</v>
      </c>
      <c r="J44" s="68" t="s">
        <v>733</v>
      </c>
      <c r="K44" s="68" t="s">
        <v>733</v>
      </c>
      <c r="L44" s="68" t="s">
        <v>733</v>
      </c>
      <c r="M44" s="68" t="s">
        <v>733</v>
      </c>
      <c r="N44" s="68" t="s">
        <v>2835</v>
      </c>
      <c r="O44" s="68" t="s">
        <v>733</v>
      </c>
      <c r="P44" s="68" t="s">
        <v>733</v>
      </c>
      <c r="Q44" s="68" t="s">
        <v>733</v>
      </c>
      <c r="R44" s="68" t="s">
        <v>2814</v>
      </c>
      <c r="S44" s="68">
        <v>10</v>
      </c>
      <c r="T44" s="68">
        <v>0</v>
      </c>
      <c r="U44" s="68" t="s">
        <v>2815</v>
      </c>
      <c r="V44" s="68" t="s">
        <v>689</v>
      </c>
      <c r="W44" s="68" t="s">
        <v>203</v>
      </c>
      <c r="X44" s="68" t="s">
        <v>814</v>
      </c>
      <c r="Y44" s="68">
        <v>-76.319999999999993</v>
      </c>
      <c r="Z44" s="68">
        <v>36.950000000000003</v>
      </c>
      <c r="AA44" s="68" t="s">
        <v>733</v>
      </c>
      <c r="AB44" s="68" t="s">
        <v>733</v>
      </c>
      <c r="AC44" s="68" t="s">
        <v>733</v>
      </c>
      <c r="AD44" s="68" t="s">
        <v>733</v>
      </c>
      <c r="AE44" s="68" t="s">
        <v>733</v>
      </c>
      <c r="AF44" s="68">
        <v>20802080302</v>
      </c>
      <c r="AG44" s="68"/>
      <c r="AH44" s="68" t="s">
        <v>692</v>
      </c>
      <c r="AI44" s="68" t="s">
        <v>733</v>
      </c>
      <c r="AJ44" s="68" t="s">
        <v>366</v>
      </c>
      <c r="AK44" s="68">
        <v>0.4</v>
      </c>
      <c r="AL44" s="68" t="s">
        <v>9</v>
      </c>
      <c r="AM44" s="68" t="s">
        <v>733</v>
      </c>
      <c r="AN44" s="68" t="s">
        <v>733</v>
      </c>
      <c r="AO44" s="68" t="s">
        <v>733</v>
      </c>
      <c r="AP44" s="68" t="s">
        <v>733</v>
      </c>
      <c r="AQ44" s="68" t="s">
        <v>733</v>
      </c>
      <c r="AR44" s="68" t="s">
        <v>733</v>
      </c>
      <c r="AS44" s="68" t="s">
        <v>733</v>
      </c>
      <c r="AT44" s="68" t="s">
        <v>733</v>
      </c>
      <c r="AU44" s="68" t="s">
        <v>733</v>
      </c>
    </row>
    <row r="45" spans="1:47" x14ac:dyDescent="0.25">
      <c r="A45" s="68" t="s">
        <v>815</v>
      </c>
      <c r="B45" s="68">
        <v>1</v>
      </c>
      <c r="C45" s="68" t="s">
        <v>816</v>
      </c>
      <c r="D45" s="68">
        <v>14482</v>
      </c>
      <c r="E45" s="68" t="s">
        <v>2811</v>
      </c>
      <c r="F45" s="68" t="s">
        <v>2859</v>
      </c>
      <c r="G45" s="68" t="s">
        <v>733</v>
      </c>
      <c r="H45" s="69">
        <v>42186</v>
      </c>
      <c r="I45" s="68" t="s">
        <v>733</v>
      </c>
      <c r="J45" s="68" t="s">
        <v>733</v>
      </c>
      <c r="K45" s="68" t="s">
        <v>733</v>
      </c>
      <c r="L45" s="68" t="s">
        <v>733</v>
      </c>
      <c r="M45" s="68" t="s">
        <v>733</v>
      </c>
      <c r="N45" s="68" t="s">
        <v>2835</v>
      </c>
      <c r="O45" s="68" t="s">
        <v>733</v>
      </c>
      <c r="P45" s="68" t="s">
        <v>733</v>
      </c>
      <c r="Q45" s="68" t="s">
        <v>733</v>
      </c>
      <c r="R45" s="68" t="s">
        <v>2814</v>
      </c>
      <c r="S45" s="68">
        <v>10</v>
      </c>
      <c r="T45" s="68">
        <v>0</v>
      </c>
      <c r="U45" s="68" t="s">
        <v>2815</v>
      </c>
      <c r="V45" s="68" t="s">
        <v>689</v>
      </c>
      <c r="W45" s="68" t="s">
        <v>203</v>
      </c>
      <c r="X45" s="68" t="s">
        <v>816</v>
      </c>
      <c r="Y45" s="68">
        <v>-76.319999999999993</v>
      </c>
      <c r="Z45" s="68">
        <v>36.950000000000003</v>
      </c>
      <c r="AA45" s="68" t="s">
        <v>733</v>
      </c>
      <c r="AB45" s="68" t="s">
        <v>733</v>
      </c>
      <c r="AC45" s="68" t="s">
        <v>733</v>
      </c>
      <c r="AD45" s="68" t="s">
        <v>733</v>
      </c>
      <c r="AE45" s="68" t="s">
        <v>733</v>
      </c>
      <c r="AF45" s="68">
        <v>20802080302</v>
      </c>
      <c r="AG45" s="68"/>
      <c r="AH45" s="68" t="s">
        <v>692</v>
      </c>
      <c r="AI45" s="68" t="s">
        <v>733</v>
      </c>
      <c r="AJ45" s="68" t="s">
        <v>366</v>
      </c>
      <c r="AK45" s="68">
        <v>0.33</v>
      </c>
      <c r="AL45" s="68" t="s">
        <v>9</v>
      </c>
      <c r="AM45" s="68" t="s">
        <v>733</v>
      </c>
      <c r="AN45" s="68" t="s">
        <v>733</v>
      </c>
      <c r="AO45" s="68" t="s">
        <v>733</v>
      </c>
      <c r="AP45" s="68" t="s">
        <v>733</v>
      </c>
      <c r="AQ45" s="68" t="s">
        <v>733</v>
      </c>
      <c r="AR45" s="68" t="s">
        <v>733</v>
      </c>
      <c r="AS45" s="68" t="s">
        <v>733</v>
      </c>
      <c r="AT45" s="68" t="s">
        <v>733</v>
      </c>
      <c r="AU45" s="68" t="s">
        <v>733</v>
      </c>
    </row>
    <row r="46" spans="1:47" x14ac:dyDescent="0.25">
      <c r="A46" s="68" t="s">
        <v>817</v>
      </c>
      <c r="B46" s="68">
        <v>1</v>
      </c>
      <c r="C46" s="68" t="s">
        <v>818</v>
      </c>
      <c r="D46" s="68">
        <v>14481</v>
      </c>
      <c r="E46" s="68" t="s">
        <v>2811</v>
      </c>
      <c r="F46" s="68" t="s">
        <v>2860</v>
      </c>
      <c r="G46" s="68" t="s">
        <v>733</v>
      </c>
      <c r="H46" s="69">
        <v>42186</v>
      </c>
      <c r="I46" s="68" t="s">
        <v>733</v>
      </c>
      <c r="J46" s="68" t="s">
        <v>733</v>
      </c>
      <c r="K46" s="68" t="s">
        <v>733</v>
      </c>
      <c r="L46" s="68" t="s">
        <v>733</v>
      </c>
      <c r="M46" s="68" t="s">
        <v>733</v>
      </c>
      <c r="N46" s="68" t="s">
        <v>2835</v>
      </c>
      <c r="O46" s="68" t="s">
        <v>733</v>
      </c>
      <c r="P46" s="68" t="s">
        <v>733</v>
      </c>
      <c r="Q46" s="68" t="s">
        <v>733</v>
      </c>
      <c r="R46" s="68" t="s">
        <v>2814</v>
      </c>
      <c r="S46" s="68">
        <v>10</v>
      </c>
      <c r="T46" s="68">
        <v>0</v>
      </c>
      <c r="U46" s="68" t="s">
        <v>2815</v>
      </c>
      <c r="V46" s="68" t="s">
        <v>689</v>
      </c>
      <c r="W46" s="68" t="s">
        <v>203</v>
      </c>
      <c r="X46" s="68" t="s">
        <v>818</v>
      </c>
      <c r="Y46" s="68">
        <v>-76.319999999999993</v>
      </c>
      <c r="Z46" s="68">
        <v>36.950000000000003</v>
      </c>
      <c r="AA46" s="68" t="s">
        <v>733</v>
      </c>
      <c r="AB46" s="68" t="s">
        <v>733</v>
      </c>
      <c r="AC46" s="68" t="s">
        <v>733</v>
      </c>
      <c r="AD46" s="68" t="s">
        <v>733</v>
      </c>
      <c r="AE46" s="68" t="s">
        <v>733</v>
      </c>
      <c r="AF46" s="68">
        <v>20802080302</v>
      </c>
      <c r="AG46" s="68"/>
      <c r="AH46" s="68" t="s">
        <v>692</v>
      </c>
      <c r="AI46" s="68" t="s">
        <v>733</v>
      </c>
      <c r="AJ46" s="68" t="s">
        <v>366</v>
      </c>
      <c r="AK46" s="68">
        <v>0.06</v>
      </c>
      <c r="AL46" s="68" t="s">
        <v>9</v>
      </c>
      <c r="AM46" s="68" t="s">
        <v>733</v>
      </c>
      <c r="AN46" s="68" t="s">
        <v>733</v>
      </c>
      <c r="AO46" s="68" t="s">
        <v>733</v>
      </c>
      <c r="AP46" s="68" t="s">
        <v>733</v>
      </c>
      <c r="AQ46" s="68" t="s">
        <v>733</v>
      </c>
      <c r="AR46" s="68" t="s">
        <v>733</v>
      </c>
      <c r="AS46" s="68" t="s">
        <v>733</v>
      </c>
      <c r="AT46" s="68" t="s">
        <v>733</v>
      </c>
      <c r="AU46" s="68" t="s">
        <v>733</v>
      </c>
    </row>
    <row r="47" spans="1:47" x14ac:dyDescent="0.25">
      <c r="A47" s="68" t="s">
        <v>819</v>
      </c>
      <c r="B47" s="68">
        <v>1</v>
      </c>
      <c r="C47" s="68" t="s">
        <v>820</v>
      </c>
      <c r="D47" s="68">
        <v>14458</v>
      </c>
      <c r="E47" s="68" t="s">
        <v>2811</v>
      </c>
      <c r="F47" s="68" t="s">
        <v>2861</v>
      </c>
      <c r="G47" s="68" t="s">
        <v>733</v>
      </c>
      <c r="H47" s="69">
        <v>42186</v>
      </c>
      <c r="I47" s="68" t="s">
        <v>733</v>
      </c>
      <c r="J47" s="68" t="s">
        <v>733</v>
      </c>
      <c r="K47" s="68" t="s">
        <v>733</v>
      </c>
      <c r="L47" s="68" t="s">
        <v>733</v>
      </c>
      <c r="M47" s="68" t="s">
        <v>733</v>
      </c>
      <c r="N47" s="68" t="s">
        <v>2862</v>
      </c>
      <c r="O47" s="68" t="s">
        <v>733</v>
      </c>
      <c r="P47" s="68" t="s">
        <v>733</v>
      </c>
      <c r="Q47" s="68" t="s">
        <v>733</v>
      </c>
      <c r="R47" s="68" t="s">
        <v>2814</v>
      </c>
      <c r="S47" s="68">
        <v>10</v>
      </c>
      <c r="T47" s="68">
        <v>0</v>
      </c>
      <c r="U47" s="68" t="s">
        <v>2815</v>
      </c>
      <c r="V47" s="68" t="s">
        <v>689</v>
      </c>
      <c r="W47" s="68" t="s">
        <v>203</v>
      </c>
      <c r="X47" s="68" t="s">
        <v>820</v>
      </c>
      <c r="Y47" s="68">
        <v>-76.319999999999993</v>
      </c>
      <c r="Z47" s="68">
        <v>36.950000000000003</v>
      </c>
      <c r="AA47" s="68" t="s">
        <v>733</v>
      </c>
      <c r="AB47" s="68" t="s">
        <v>733</v>
      </c>
      <c r="AC47" s="68" t="s">
        <v>733</v>
      </c>
      <c r="AD47" s="68" t="s">
        <v>733</v>
      </c>
      <c r="AE47" s="68" t="s">
        <v>733</v>
      </c>
      <c r="AF47" s="68">
        <v>20802080302</v>
      </c>
      <c r="AG47" s="68"/>
      <c r="AH47" s="68" t="s">
        <v>692</v>
      </c>
      <c r="AI47" s="68" t="s">
        <v>733</v>
      </c>
      <c r="AJ47" s="68" t="s">
        <v>366</v>
      </c>
      <c r="AK47" s="68">
        <v>0.1</v>
      </c>
      <c r="AL47" s="68" t="s">
        <v>9</v>
      </c>
      <c r="AM47" s="68" t="s">
        <v>733</v>
      </c>
      <c r="AN47" s="68" t="s">
        <v>733</v>
      </c>
      <c r="AO47" s="68" t="s">
        <v>733</v>
      </c>
      <c r="AP47" s="68" t="s">
        <v>733</v>
      </c>
      <c r="AQ47" s="68" t="s">
        <v>733</v>
      </c>
      <c r="AR47" s="68" t="s">
        <v>733</v>
      </c>
      <c r="AS47" s="68" t="s">
        <v>733</v>
      </c>
      <c r="AT47" s="68" t="s">
        <v>733</v>
      </c>
      <c r="AU47" s="68" t="s">
        <v>733</v>
      </c>
    </row>
    <row r="48" spans="1:47" x14ac:dyDescent="0.25">
      <c r="A48" s="68" t="s">
        <v>821</v>
      </c>
      <c r="B48" s="68">
        <v>1</v>
      </c>
      <c r="C48" s="68" t="s">
        <v>822</v>
      </c>
      <c r="D48" s="68">
        <v>14332</v>
      </c>
      <c r="E48" s="68" t="s">
        <v>2811</v>
      </c>
      <c r="F48" s="68" t="s">
        <v>2863</v>
      </c>
      <c r="G48" s="68" t="s">
        <v>733</v>
      </c>
      <c r="H48" s="69">
        <v>42186</v>
      </c>
      <c r="I48" s="68" t="s">
        <v>733</v>
      </c>
      <c r="J48" s="68" t="s">
        <v>733</v>
      </c>
      <c r="K48" s="68" t="s">
        <v>733</v>
      </c>
      <c r="L48" s="68" t="s">
        <v>733</v>
      </c>
      <c r="M48" s="68" t="s">
        <v>733</v>
      </c>
      <c r="N48" s="68" t="s">
        <v>2864</v>
      </c>
      <c r="O48" s="68" t="s">
        <v>733</v>
      </c>
      <c r="P48" s="68" t="s">
        <v>733</v>
      </c>
      <c r="Q48" s="68" t="s">
        <v>733</v>
      </c>
      <c r="R48" s="68" t="s">
        <v>2814</v>
      </c>
      <c r="S48" s="68">
        <v>10</v>
      </c>
      <c r="T48" s="68">
        <v>0</v>
      </c>
      <c r="U48" s="68" t="s">
        <v>2815</v>
      </c>
      <c r="V48" s="68" t="s">
        <v>689</v>
      </c>
      <c r="W48" s="68" t="s">
        <v>203</v>
      </c>
      <c r="X48" s="68" t="s">
        <v>822</v>
      </c>
      <c r="Y48" s="68">
        <v>-76.319999999999993</v>
      </c>
      <c r="Z48" s="68">
        <v>36.950000000000003</v>
      </c>
      <c r="AA48" s="68" t="s">
        <v>733</v>
      </c>
      <c r="AB48" s="68" t="s">
        <v>733</v>
      </c>
      <c r="AC48" s="68" t="s">
        <v>733</v>
      </c>
      <c r="AD48" s="68" t="s">
        <v>733</v>
      </c>
      <c r="AE48" s="68" t="s">
        <v>733</v>
      </c>
      <c r="AF48" s="68">
        <v>20802080302</v>
      </c>
      <c r="AG48" s="68"/>
      <c r="AH48" s="68" t="s">
        <v>692</v>
      </c>
      <c r="AI48" s="68" t="s">
        <v>733</v>
      </c>
      <c r="AJ48" s="68" t="s">
        <v>366</v>
      </c>
      <c r="AK48" s="68">
        <v>0.22</v>
      </c>
      <c r="AL48" s="68" t="s">
        <v>9</v>
      </c>
      <c r="AM48" s="68" t="s">
        <v>733</v>
      </c>
      <c r="AN48" s="68" t="s">
        <v>733</v>
      </c>
      <c r="AO48" s="68" t="s">
        <v>733</v>
      </c>
      <c r="AP48" s="68" t="s">
        <v>733</v>
      </c>
      <c r="AQ48" s="68" t="s">
        <v>733</v>
      </c>
      <c r="AR48" s="68" t="s">
        <v>733</v>
      </c>
      <c r="AS48" s="68" t="s">
        <v>733</v>
      </c>
      <c r="AT48" s="68" t="s">
        <v>733</v>
      </c>
      <c r="AU48" s="68" t="s">
        <v>733</v>
      </c>
    </row>
    <row r="49" spans="1:47" x14ac:dyDescent="0.25">
      <c r="A49" s="68" t="s">
        <v>823</v>
      </c>
      <c r="B49" s="68">
        <v>1</v>
      </c>
      <c r="C49" s="68" t="s">
        <v>824</v>
      </c>
      <c r="D49" s="68">
        <v>14348</v>
      </c>
      <c r="E49" s="68" t="s">
        <v>2811</v>
      </c>
      <c r="F49" s="68" t="s">
        <v>2865</v>
      </c>
      <c r="G49" s="68" t="s">
        <v>733</v>
      </c>
      <c r="H49" s="69">
        <v>42186</v>
      </c>
      <c r="I49" s="68" t="s">
        <v>733</v>
      </c>
      <c r="J49" s="68" t="s">
        <v>733</v>
      </c>
      <c r="K49" s="68" t="s">
        <v>733</v>
      </c>
      <c r="L49" s="68" t="s">
        <v>733</v>
      </c>
      <c r="M49" s="68" t="s">
        <v>733</v>
      </c>
      <c r="N49" s="68" t="s">
        <v>2864</v>
      </c>
      <c r="O49" s="68" t="s">
        <v>733</v>
      </c>
      <c r="P49" s="68" t="s">
        <v>733</v>
      </c>
      <c r="Q49" s="68" t="s">
        <v>733</v>
      </c>
      <c r="R49" s="68" t="s">
        <v>2814</v>
      </c>
      <c r="S49" s="68">
        <v>10</v>
      </c>
      <c r="T49" s="68">
        <v>0</v>
      </c>
      <c r="U49" s="68" t="s">
        <v>2815</v>
      </c>
      <c r="V49" s="68" t="s">
        <v>689</v>
      </c>
      <c r="W49" s="68" t="s">
        <v>203</v>
      </c>
      <c r="X49" s="68" t="s">
        <v>824</v>
      </c>
      <c r="Y49" s="68">
        <v>-76.319999999999993</v>
      </c>
      <c r="Z49" s="68">
        <v>36.950000000000003</v>
      </c>
      <c r="AA49" s="68" t="s">
        <v>733</v>
      </c>
      <c r="AB49" s="68" t="s">
        <v>733</v>
      </c>
      <c r="AC49" s="68" t="s">
        <v>733</v>
      </c>
      <c r="AD49" s="68" t="s">
        <v>733</v>
      </c>
      <c r="AE49" s="68" t="s">
        <v>733</v>
      </c>
      <c r="AF49" s="68">
        <v>20802080302</v>
      </c>
      <c r="AG49" s="68"/>
      <c r="AH49" s="68" t="s">
        <v>692</v>
      </c>
      <c r="AI49" s="68" t="s">
        <v>733</v>
      </c>
      <c r="AJ49" s="68" t="s">
        <v>366</v>
      </c>
      <c r="AK49" s="68">
        <v>0.17</v>
      </c>
      <c r="AL49" s="68" t="s">
        <v>9</v>
      </c>
      <c r="AM49" s="68" t="s">
        <v>733</v>
      </c>
      <c r="AN49" s="68" t="s">
        <v>733</v>
      </c>
      <c r="AO49" s="68" t="s">
        <v>733</v>
      </c>
      <c r="AP49" s="68" t="s">
        <v>733</v>
      </c>
      <c r="AQ49" s="68" t="s">
        <v>733</v>
      </c>
      <c r="AR49" s="68" t="s">
        <v>733</v>
      </c>
      <c r="AS49" s="68" t="s">
        <v>733</v>
      </c>
      <c r="AT49" s="68" t="s">
        <v>733</v>
      </c>
      <c r="AU49" s="68" t="s">
        <v>733</v>
      </c>
    </row>
    <row r="50" spans="1:47" x14ac:dyDescent="0.25">
      <c r="A50" s="68" t="s">
        <v>825</v>
      </c>
      <c r="B50" s="68">
        <v>1</v>
      </c>
      <c r="C50" s="68" t="s">
        <v>826</v>
      </c>
      <c r="D50" s="68">
        <v>14480</v>
      </c>
      <c r="E50" s="68" t="s">
        <v>2811</v>
      </c>
      <c r="F50" s="68" t="s">
        <v>2866</v>
      </c>
      <c r="G50" s="68" t="s">
        <v>733</v>
      </c>
      <c r="H50" s="69">
        <v>42186</v>
      </c>
      <c r="I50" s="68" t="s">
        <v>733</v>
      </c>
      <c r="J50" s="68" t="s">
        <v>733</v>
      </c>
      <c r="K50" s="68" t="s">
        <v>733</v>
      </c>
      <c r="L50" s="68" t="s">
        <v>733</v>
      </c>
      <c r="M50" s="68" t="s">
        <v>733</v>
      </c>
      <c r="N50" s="68" t="s">
        <v>2867</v>
      </c>
      <c r="O50" s="68" t="s">
        <v>733</v>
      </c>
      <c r="P50" s="68" t="s">
        <v>733</v>
      </c>
      <c r="Q50" s="68" t="s">
        <v>733</v>
      </c>
      <c r="R50" s="68" t="s">
        <v>2814</v>
      </c>
      <c r="S50" s="68">
        <v>10</v>
      </c>
      <c r="T50" s="68">
        <v>0</v>
      </c>
      <c r="U50" s="68" t="s">
        <v>2815</v>
      </c>
      <c r="V50" s="68" t="s">
        <v>689</v>
      </c>
      <c r="W50" s="68" t="s">
        <v>203</v>
      </c>
      <c r="X50" s="68" t="s">
        <v>826</v>
      </c>
      <c r="Y50" s="68">
        <v>-76.319999999999993</v>
      </c>
      <c r="Z50" s="68">
        <v>36.950000000000003</v>
      </c>
      <c r="AA50" s="68" t="s">
        <v>733</v>
      </c>
      <c r="AB50" s="68" t="s">
        <v>733</v>
      </c>
      <c r="AC50" s="68" t="s">
        <v>733</v>
      </c>
      <c r="AD50" s="68" t="s">
        <v>733</v>
      </c>
      <c r="AE50" s="68" t="s">
        <v>733</v>
      </c>
      <c r="AF50" s="68">
        <v>20801080202</v>
      </c>
      <c r="AG50" s="68"/>
      <c r="AH50" s="68" t="s">
        <v>692</v>
      </c>
      <c r="AI50" s="68" t="s">
        <v>733</v>
      </c>
      <c r="AJ50" s="68" t="s">
        <v>366</v>
      </c>
      <c r="AK50" s="68">
        <v>0.88</v>
      </c>
      <c r="AL50" s="68" t="s">
        <v>9</v>
      </c>
      <c r="AM50" s="68" t="s">
        <v>733</v>
      </c>
      <c r="AN50" s="68" t="s">
        <v>733</v>
      </c>
      <c r="AO50" s="68" t="s">
        <v>733</v>
      </c>
      <c r="AP50" s="68" t="s">
        <v>733</v>
      </c>
      <c r="AQ50" s="68" t="s">
        <v>733</v>
      </c>
      <c r="AR50" s="68" t="s">
        <v>733</v>
      </c>
      <c r="AS50" s="68" t="s">
        <v>733</v>
      </c>
      <c r="AT50" s="68" t="s">
        <v>733</v>
      </c>
      <c r="AU50" s="68" t="s">
        <v>733</v>
      </c>
    </row>
    <row r="51" spans="1:47" x14ac:dyDescent="0.25">
      <c r="A51" s="68" t="s">
        <v>827</v>
      </c>
      <c r="B51" s="68">
        <v>1</v>
      </c>
      <c r="C51" s="68" t="s">
        <v>828</v>
      </c>
      <c r="D51" s="68">
        <v>14434</v>
      </c>
      <c r="E51" s="68" t="s">
        <v>2811</v>
      </c>
      <c r="F51" s="68" t="s">
        <v>2868</v>
      </c>
      <c r="G51" s="68" t="s">
        <v>733</v>
      </c>
      <c r="H51" s="69">
        <v>42186</v>
      </c>
      <c r="I51" s="68" t="s">
        <v>733</v>
      </c>
      <c r="J51" s="68" t="s">
        <v>733</v>
      </c>
      <c r="K51" s="68" t="s">
        <v>733</v>
      </c>
      <c r="L51" s="68" t="s">
        <v>733</v>
      </c>
      <c r="M51" s="68" t="s">
        <v>733</v>
      </c>
      <c r="N51" s="68" t="s">
        <v>2835</v>
      </c>
      <c r="O51" s="68" t="s">
        <v>733</v>
      </c>
      <c r="P51" s="68" t="s">
        <v>733</v>
      </c>
      <c r="Q51" s="68" t="s">
        <v>733</v>
      </c>
      <c r="R51" s="68" t="s">
        <v>2814</v>
      </c>
      <c r="S51" s="68">
        <v>10</v>
      </c>
      <c r="T51" s="68">
        <v>0</v>
      </c>
      <c r="U51" s="68" t="s">
        <v>2815</v>
      </c>
      <c r="V51" s="68" t="s">
        <v>689</v>
      </c>
      <c r="W51" s="68" t="s">
        <v>203</v>
      </c>
      <c r="X51" s="68" t="s">
        <v>828</v>
      </c>
      <c r="Y51" s="68">
        <v>-76.319999999999993</v>
      </c>
      <c r="Z51" s="68">
        <v>36.950000000000003</v>
      </c>
      <c r="AA51" s="68" t="s">
        <v>733</v>
      </c>
      <c r="AB51" s="68" t="s">
        <v>733</v>
      </c>
      <c r="AC51" s="68" t="s">
        <v>733</v>
      </c>
      <c r="AD51" s="68" t="s">
        <v>733</v>
      </c>
      <c r="AE51" s="68" t="s">
        <v>733</v>
      </c>
      <c r="AF51" s="68">
        <v>20802080302</v>
      </c>
      <c r="AG51" s="68"/>
      <c r="AH51" s="68" t="s">
        <v>692</v>
      </c>
      <c r="AI51" s="68" t="s">
        <v>733</v>
      </c>
      <c r="AJ51" s="68" t="s">
        <v>366</v>
      </c>
      <c r="AK51" s="68">
        <v>0.18</v>
      </c>
      <c r="AL51" s="68" t="s">
        <v>9</v>
      </c>
      <c r="AM51" s="68" t="s">
        <v>733</v>
      </c>
      <c r="AN51" s="68" t="s">
        <v>733</v>
      </c>
      <c r="AO51" s="68" t="s">
        <v>733</v>
      </c>
      <c r="AP51" s="68" t="s">
        <v>733</v>
      </c>
      <c r="AQ51" s="68" t="s">
        <v>733</v>
      </c>
      <c r="AR51" s="68" t="s">
        <v>733</v>
      </c>
      <c r="AS51" s="68" t="s">
        <v>733</v>
      </c>
      <c r="AT51" s="68" t="s">
        <v>733</v>
      </c>
      <c r="AU51" s="68" t="s">
        <v>733</v>
      </c>
    </row>
    <row r="52" spans="1:47" x14ac:dyDescent="0.25">
      <c r="A52" s="68" t="s">
        <v>2734</v>
      </c>
      <c r="B52" s="68">
        <v>1</v>
      </c>
      <c r="C52" s="68" t="s">
        <v>2745</v>
      </c>
      <c r="D52" s="68">
        <v>53175</v>
      </c>
      <c r="E52" s="68" t="s">
        <v>2811</v>
      </c>
      <c r="F52" s="68" t="s">
        <v>2869</v>
      </c>
      <c r="G52" s="68" t="s">
        <v>733</v>
      </c>
      <c r="H52" s="69">
        <v>38718</v>
      </c>
      <c r="I52" s="68" t="s">
        <v>733</v>
      </c>
      <c r="J52" s="68" t="s">
        <v>733</v>
      </c>
      <c r="K52" s="68" t="s">
        <v>733</v>
      </c>
      <c r="L52" s="68" t="s">
        <v>733</v>
      </c>
      <c r="M52" s="68" t="s">
        <v>733</v>
      </c>
      <c r="N52" s="68" t="s">
        <v>733</v>
      </c>
      <c r="O52" s="68" t="s">
        <v>733</v>
      </c>
      <c r="P52" s="68" t="s">
        <v>733</v>
      </c>
      <c r="Q52" s="68" t="s">
        <v>733</v>
      </c>
      <c r="R52" s="68" t="s">
        <v>733</v>
      </c>
      <c r="S52" s="68">
        <v>10</v>
      </c>
      <c r="T52" s="68">
        <v>1</v>
      </c>
      <c r="U52" s="68" t="s">
        <v>2870</v>
      </c>
      <c r="V52" s="68" t="s">
        <v>689</v>
      </c>
      <c r="W52" s="68" t="s">
        <v>175</v>
      </c>
      <c r="X52" s="68" t="s">
        <v>2745</v>
      </c>
      <c r="Y52" s="68"/>
      <c r="Z52" s="68"/>
      <c r="AA52" s="68" t="s">
        <v>733</v>
      </c>
      <c r="AB52" s="68" t="s">
        <v>733</v>
      </c>
      <c r="AC52" s="68" t="s">
        <v>733</v>
      </c>
      <c r="AD52" s="68" t="s">
        <v>733</v>
      </c>
      <c r="AE52" s="68" t="s">
        <v>733</v>
      </c>
      <c r="AF52" s="68">
        <v>20700100103</v>
      </c>
      <c r="AG52" s="68"/>
      <c r="AH52" s="68" t="s">
        <v>692</v>
      </c>
      <c r="AI52" s="68" t="s">
        <v>733</v>
      </c>
      <c r="AJ52" s="68" t="s">
        <v>26</v>
      </c>
      <c r="AK52" s="68">
        <v>1.5</v>
      </c>
      <c r="AL52" s="68" t="s">
        <v>9</v>
      </c>
      <c r="AM52" s="68" t="s">
        <v>25</v>
      </c>
      <c r="AN52" s="68" t="s">
        <v>2820</v>
      </c>
      <c r="AO52" s="68" t="s">
        <v>733</v>
      </c>
      <c r="AP52" s="68" t="s">
        <v>733</v>
      </c>
      <c r="AQ52" s="68" t="s">
        <v>733</v>
      </c>
      <c r="AR52" s="68" t="s">
        <v>733</v>
      </c>
      <c r="AS52" s="68" t="s">
        <v>733</v>
      </c>
      <c r="AT52" s="68" t="s">
        <v>733</v>
      </c>
      <c r="AU52" s="68" t="s">
        <v>733</v>
      </c>
    </row>
    <row r="53" spans="1:47" x14ac:dyDescent="0.25">
      <c r="A53" s="68" t="s">
        <v>2735</v>
      </c>
      <c r="B53" s="68">
        <v>1</v>
      </c>
      <c r="C53" s="68" t="s">
        <v>2746</v>
      </c>
      <c r="D53" s="68">
        <v>53323</v>
      </c>
      <c r="E53" s="68" t="s">
        <v>2811</v>
      </c>
      <c r="F53" s="68" t="s">
        <v>2871</v>
      </c>
      <c r="G53" s="68" t="s">
        <v>733</v>
      </c>
      <c r="H53" s="69">
        <v>38718</v>
      </c>
      <c r="I53" s="68" t="s">
        <v>733</v>
      </c>
      <c r="J53" s="68" t="s">
        <v>733</v>
      </c>
      <c r="K53" s="68" t="s">
        <v>733</v>
      </c>
      <c r="L53" s="68" t="s">
        <v>733</v>
      </c>
      <c r="M53" s="68" t="s">
        <v>733</v>
      </c>
      <c r="N53" s="68" t="s">
        <v>733</v>
      </c>
      <c r="O53" s="68" t="s">
        <v>733</v>
      </c>
      <c r="P53" s="68" t="s">
        <v>733</v>
      </c>
      <c r="Q53" s="68" t="s">
        <v>733</v>
      </c>
      <c r="R53" s="68" t="s">
        <v>733</v>
      </c>
      <c r="S53" s="68">
        <v>10</v>
      </c>
      <c r="T53" s="68">
        <v>1</v>
      </c>
      <c r="U53" s="68" t="s">
        <v>2870</v>
      </c>
      <c r="V53" s="68" t="s">
        <v>689</v>
      </c>
      <c r="W53" s="68" t="s">
        <v>175</v>
      </c>
      <c r="X53" s="68" t="s">
        <v>2746</v>
      </c>
      <c r="Y53" s="68"/>
      <c r="Z53" s="68"/>
      <c r="AA53" s="68" t="s">
        <v>733</v>
      </c>
      <c r="AB53" s="68" t="s">
        <v>733</v>
      </c>
      <c r="AC53" s="68" t="s">
        <v>733</v>
      </c>
      <c r="AD53" s="68" t="s">
        <v>733</v>
      </c>
      <c r="AE53" s="68" t="s">
        <v>733</v>
      </c>
      <c r="AF53" s="68">
        <v>20700100103</v>
      </c>
      <c r="AG53" s="68"/>
      <c r="AH53" s="68" t="s">
        <v>692</v>
      </c>
      <c r="AI53" s="68" t="s">
        <v>733</v>
      </c>
      <c r="AJ53" s="68" t="s">
        <v>26</v>
      </c>
      <c r="AK53" s="68">
        <v>1.43</v>
      </c>
      <c r="AL53" s="68" t="s">
        <v>9</v>
      </c>
      <c r="AM53" s="68" t="s">
        <v>25</v>
      </c>
      <c r="AN53" s="68" t="s">
        <v>2820</v>
      </c>
      <c r="AO53" s="68" t="s">
        <v>733</v>
      </c>
      <c r="AP53" s="68" t="s">
        <v>733</v>
      </c>
      <c r="AQ53" s="68" t="s">
        <v>733</v>
      </c>
      <c r="AR53" s="68" t="s">
        <v>733</v>
      </c>
      <c r="AS53" s="68" t="s">
        <v>733</v>
      </c>
      <c r="AT53" s="68" t="s">
        <v>733</v>
      </c>
      <c r="AU53" s="68" t="s">
        <v>733</v>
      </c>
    </row>
    <row r="54" spans="1:47" x14ac:dyDescent="0.25">
      <c r="A54" s="68" t="s">
        <v>829</v>
      </c>
      <c r="B54" s="68">
        <v>1</v>
      </c>
      <c r="C54" s="68" t="s">
        <v>830</v>
      </c>
      <c r="D54" s="68">
        <v>18501</v>
      </c>
      <c r="E54" s="68" t="s">
        <v>2811</v>
      </c>
      <c r="F54" s="68" t="s">
        <v>2872</v>
      </c>
      <c r="G54" s="68" t="s">
        <v>733</v>
      </c>
      <c r="H54" s="69">
        <v>42552</v>
      </c>
      <c r="I54" s="68" t="s">
        <v>733</v>
      </c>
      <c r="J54" s="68" t="s">
        <v>733</v>
      </c>
      <c r="K54" s="68" t="s">
        <v>733</v>
      </c>
      <c r="L54" s="68" t="s">
        <v>733</v>
      </c>
      <c r="M54" s="68" t="s">
        <v>733</v>
      </c>
      <c r="N54" s="68" t="s">
        <v>733</v>
      </c>
      <c r="O54" s="68" t="s">
        <v>733</v>
      </c>
      <c r="P54" s="68" t="s">
        <v>733</v>
      </c>
      <c r="Q54" s="68" t="s">
        <v>733</v>
      </c>
      <c r="R54" s="68" t="s">
        <v>733</v>
      </c>
      <c r="S54" s="68">
        <v>10</v>
      </c>
      <c r="T54" s="68">
        <v>0</v>
      </c>
      <c r="U54" s="68" t="s">
        <v>2815</v>
      </c>
      <c r="V54" s="68" t="s">
        <v>689</v>
      </c>
      <c r="W54" s="68" t="s">
        <v>96</v>
      </c>
      <c r="X54" s="68" t="s">
        <v>830</v>
      </c>
      <c r="Y54" s="68"/>
      <c r="Z54" s="68"/>
      <c r="AA54" s="68" t="s">
        <v>733</v>
      </c>
      <c r="AB54" s="68" t="s">
        <v>733</v>
      </c>
      <c r="AC54" s="68" t="s">
        <v>733</v>
      </c>
      <c r="AD54" s="68" t="s">
        <v>733</v>
      </c>
      <c r="AE54" s="68" t="s">
        <v>733</v>
      </c>
      <c r="AF54" s="68"/>
      <c r="AG54" s="68">
        <v>51710</v>
      </c>
      <c r="AH54" s="68" t="s">
        <v>692</v>
      </c>
      <c r="AI54" s="68" t="s">
        <v>733</v>
      </c>
      <c r="AJ54" s="68" t="s">
        <v>48</v>
      </c>
      <c r="AK54" s="68">
        <v>0.49</v>
      </c>
      <c r="AL54" s="68" t="s">
        <v>9</v>
      </c>
      <c r="AM54" s="68" t="s">
        <v>2828</v>
      </c>
      <c r="AN54" s="68" t="s">
        <v>2820</v>
      </c>
      <c r="AO54" s="68" t="s">
        <v>733</v>
      </c>
      <c r="AP54" s="68" t="s">
        <v>733</v>
      </c>
      <c r="AQ54" s="68" t="s">
        <v>733</v>
      </c>
      <c r="AR54" s="68" t="s">
        <v>733</v>
      </c>
      <c r="AS54" s="68" t="s">
        <v>733</v>
      </c>
      <c r="AT54" s="68" t="s">
        <v>733</v>
      </c>
      <c r="AU54" s="68" t="s">
        <v>733</v>
      </c>
    </row>
    <row r="55" spans="1:47" x14ac:dyDescent="0.25">
      <c r="A55" s="68" t="s">
        <v>834</v>
      </c>
      <c r="B55" s="68">
        <v>1</v>
      </c>
      <c r="C55" s="68" t="s">
        <v>835</v>
      </c>
      <c r="D55" s="68">
        <v>18599</v>
      </c>
      <c r="E55" s="68" t="s">
        <v>2811</v>
      </c>
      <c r="F55" s="68" t="s">
        <v>2873</v>
      </c>
      <c r="G55" s="68" t="s">
        <v>733</v>
      </c>
      <c r="H55" s="69">
        <v>42552</v>
      </c>
      <c r="I55" s="68" t="s">
        <v>733</v>
      </c>
      <c r="J55" s="68" t="s">
        <v>733</v>
      </c>
      <c r="K55" s="68" t="s">
        <v>733</v>
      </c>
      <c r="L55" s="68" t="s">
        <v>733</v>
      </c>
      <c r="M55" s="68" t="s">
        <v>733</v>
      </c>
      <c r="N55" s="68" t="s">
        <v>2874</v>
      </c>
      <c r="O55" s="68" t="s">
        <v>733</v>
      </c>
      <c r="P55" s="68" t="s">
        <v>733</v>
      </c>
      <c r="Q55" s="68" t="s">
        <v>733</v>
      </c>
      <c r="R55" s="68" t="s">
        <v>2814</v>
      </c>
      <c r="S55" s="68">
        <v>10</v>
      </c>
      <c r="T55" s="68">
        <v>0</v>
      </c>
      <c r="U55" s="68" t="s">
        <v>2815</v>
      </c>
      <c r="V55" s="68" t="s">
        <v>689</v>
      </c>
      <c r="W55" s="68" t="s">
        <v>147</v>
      </c>
      <c r="X55" s="68" t="s">
        <v>835</v>
      </c>
      <c r="Y55" s="68"/>
      <c r="Z55" s="68"/>
      <c r="AA55" s="68" t="s">
        <v>733</v>
      </c>
      <c r="AB55" s="68" t="s">
        <v>733</v>
      </c>
      <c r="AC55" s="68" t="s">
        <v>733</v>
      </c>
      <c r="AD55" s="68" t="s">
        <v>733</v>
      </c>
      <c r="AE55" s="68" t="s">
        <v>733</v>
      </c>
      <c r="AF55" s="68">
        <v>20700100606</v>
      </c>
      <c r="AG55" s="68"/>
      <c r="AH55" s="68" t="s">
        <v>692</v>
      </c>
      <c r="AI55" s="68" t="s">
        <v>733</v>
      </c>
      <c r="AJ55" s="68" t="s">
        <v>253</v>
      </c>
      <c r="AK55" s="68">
        <v>0.44</v>
      </c>
      <c r="AL55" s="68" t="s">
        <v>9</v>
      </c>
      <c r="AM55" s="68" t="s">
        <v>733</v>
      </c>
      <c r="AN55" s="68" t="s">
        <v>733</v>
      </c>
      <c r="AO55" s="68" t="s">
        <v>733</v>
      </c>
      <c r="AP55" s="68" t="s">
        <v>733</v>
      </c>
      <c r="AQ55" s="68" t="s">
        <v>733</v>
      </c>
      <c r="AR55" s="68" t="s">
        <v>733</v>
      </c>
      <c r="AS55" s="68" t="s">
        <v>733</v>
      </c>
      <c r="AT55" s="68" t="s">
        <v>733</v>
      </c>
      <c r="AU55" s="68" t="s">
        <v>733</v>
      </c>
    </row>
    <row r="56" spans="1:47" x14ac:dyDescent="0.25">
      <c r="A56" s="68" t="s">
        <v>836</v>
      </c>
      <c r="B56" s="68">
        <v>1</v>
      </c>
      <c r="C56" s="68" t="s">
        <v>837</v>
      </c>
      <c r="D56" s="68">
        <v>18545</v>
      </c>
      <c r="E56" s="68" t="s">
        <v>2811</v>
      </c>
      <c r="F56" s="68" t="s">
        <v>2875</v>
      </c>
      <c r="G56" s="68" t="s">
        <v>733</v>
      </c>
      <c r="H56" s="69">
        <v>42552</v>
      </c>
      <c r="I56" s="68" t="s">
        <v>733</v>
      </c>
      <c r="J56" s="68" t="s">
        <v>733</v>
      </c>
      <c r="K56" s="68" t="s">
        <v>733</v>
      </c>
      <c r="L56" s="68" t="s">
        <v>733</v>
      </c>
      <c r="M56" s="68" t="s">
        <v>733</v>
      </c>
      <c r="N56" s="68" t="s">
        <v>2874</v>
      </c>
      <c r="O56" s="68" t="s">
        <v>733</v>
      </c>
      <c r="P56" s="68" t="s">
        <v>733</v>
      </c>
      <c r="Q56" s="68" t="s">
        <v>733</v>
      </c>
      <c r="R56" s="68" t="s">
        <v>2814</v>
      </c>
      <c r="S56" s="68">
        <v>10</v>
      </c>
      <c r="T56" s="68">
        <v>0</v>
      </c>
      <c r="U56" s="68" t="s">
        <v>2815</v>
      </c>
      <c r="V56" s="68" t="s">
        <v>689</v>
      </c>
      <c r="W56" s="68" t="s">
        <v>47</v>
      </c>
      <c r="X56" s="68" t="s">
        <v>837</v>
      </c>
      <c r="Y56" s="68"/>
      <c r="Z56" s="68"/>
      <c r="AA56" s="68" t="s">
        <v>733</v>
      </c>
      <c r="AB56" s="68" t="s">
        <v>733</v>
      </c>
      <c r="AC56" s="68" t="s">
        <v>733</v>
      </c>
      <c r="AD56" s="68" t="s">
        <v>733</v>
      </c>
      <c r="AE56" s="68" t="s">
        <v>733</v>
      </c>
      <c r="AF56" s="68">
        <v>20700100606</v>
      </c>
      <c r="AG56" s="68"/>
      <c r="AH56" s="68" t="s">
        <v>692</v>
      </c>
      <c r="AI56" s="68" t="s">
        <v>733</v>
      </c>
      <c r="AJ56" s="68" t="s">
        <v>48</v>
      </c>
      <c r="AK56" s="68">
        <v>0.44</v>
      </c>
      <c r="AL56" s="68" t="s">
        <v>9</v>
      </c>
      <c r="AM56" s="68" t="s">
        <v>733</v>
      </c>
      <c r="AN56" s="68" t="s">
        <v>733</v>
      </c>
      <c r="AO56" s="68" t="s">
        <v>733</v>
      </c>
      <c r="AP56" s="68" t="s">
        <v>733</v>
      </c>
      <c r="AQ56" s="68" t="s">
        <v>733</v>
      </c>
      <c r="AR56" s="68" t="s">
        <v>733</v>
      </c>
      <c r="AS56" s="68" t="s">
        <v>733</v>
      </c>
      <c r="AT56" s="68" t="s">
        <v>733</v>
      </c>
      <c r="AU56" s="68" t="s">
        <v>733</v>
      </c>
    </row>
    <row r="57" spans="1:47" x14ac:dyDescent="0.25">
      <c r="A57" s="68" t="s">
        <v>838</v>
      </c>
      <c r="B57" s="68">
        <v>1</v>
      </c>
      <c r="C57" s="68" t="s">
        <v>839</v>
      </c>
      <c r="D57" s="68">
        <v>52739</v>
      </c>
      <c r="E57" s="68" t="s">
        <v>2811</v>
      </c>
      <c r="F57" s="68" t="s">
        <v>2876</v>
      </c>
      <c r="G57" s="68" t="s">
        <v>733</v>
      </c>
      <c r="H57" s="69">
        <v>38718</v>
      </c>
      <c r="I57" s="68" t="s">
        <v>733</v>
      </c>
      <c r="J57" s="68" t="s">
        <v>733</v>
      </c>
      <c r="K57" s="68" t="s">
        <v>733</v>
      </c>
      <c r="L57" s="68" t="s">
        <v>733</v>
      </c>
      <c r="M57" s="68" t="s">
        <v>733</v>
      </c>
      <c r="N57" s="68" t="s">
        <v>2877</v>
      </c>
      <c r="O57" s="68" t="s">
        <v>733</v>
      </c>
      <c r="P57" s="68" t="s">
        <v>733</v>
      </c>
      <c r="Q57" s="68" t="s">
        <v>733</v>
      </c>
      <c r="R57" s="68" t="s">
        <v>2814</v>
      </c>
      <c r="S57" s="68">
        <v>10</v>
      </c>
      <c r="T57" s="68">
        <v>0</v>
      </c>
      <c r="U57" s="68" t="s">
        <v>2815</v>
      </c>
      <c r="V57" s="68" t="s">
        <v>689</v>
      </c>
      <c r="W57" s="68" t="s">
        <v>708</v>
      </c>
      <c r="X57" s="68" t="s">
        <v>839</v>
      </c>
      <c r="Y57" s="68"/>
      <c r="Z57" s="68"/>
      <c r="AA57" s="68" t="s">
        <v>733</v>
      </c>
      <c r="AB57" s="68" t="s">
        <v>733</v>
      </c>
      <c r="AC57" s="68" t="s">
        <v>733</v>
      </c>
      <c r="AD57" s="68" t="s">
        <v>733</v>
      </c>
      <c r="AE57" s="68" t="s">
        <v>733</v>
      </c>
      <c r="AF57" s="68">
        <v>20700100306</v>
      </c>
      <c r="AG57" s="68"/>
      <c r="AH57" s="68" t="s">
        <v>692</v>
      </c>
      <c r="AI57" s="68" t="s">
        <v>733</v>
      </c>
      <c r="AJ57" s="68" t="s">
        <v>468</v>
      </c>
      <c r="AK57" s="68">
        <v>0.01</v>
      </c>
      <c r="AL57" s="68" t="s">
        <v>9</v>
      </c>
      <c r="AM57" s="68" t="s">
        <v>733</v>
      </c>
      <c r="AN57" s="68" t="s">
        <v>733</v>
      </c>
      <c r="AO57" s="68" t="s">
        <v>733</v>
      </c>
      <c r="AP57" s="68" t="s">
        <v>733</v>
      </c>
      <c r="AQ57" s="68" t="s">
        <v>733</v>
      </c>
      <c r="AR57" s="68" t="s">
        <v>733</v>
      </c>
      <c r="AS57" s="68" t="s">
        <v>733</v>
      </c>
      <c r="AT57" s="68" t="s">
        <v>733</v>
      </c>
      <c r="AU57" s="68" t="s">
        <v>2816</v>
      </c>
    </row>
    <row r="58" spans="1:47" x14ac:dyDescent="0.25">
      <c r="A58" s="68" t="s">
        <v>838</v>
      </c>
      <c r="B58" s="68">
        <v>1</v>
      </c>
      <c r="C58" s="68" t="s">
        <v>839</v>
      </c>
      <c r="D58" s="68">
        <v>52801</v>
      </c>
      <c r="E58" s="68" t="s">
        <v>2811</v>
      </c>
      <c r="F58" s="68" t="s">
        <v>2876</v>
      </c>
      <c r="G58" s="68" t="s">
        <v>733</v>
      </c>
      <c r="H58" s="69">
        <v>38718</v>
      </c>
      <c r="I58" s="68" t="s">
        <v>733</v>
      </c>
      <c r="J58" s="68" t="s">
        <v>733</v>
      </c>
      <c r="K58" s="68" t="s">
        <v>733</v>
      </c>
      <c r="L58" s="68" t="s">
        <v>733</v>
      </c>
      <c r="M58" s="68" t="s">
        <v>733</v>
      </c>
      <c r="N58" s="68" t="s">
        <v>2877</v>
      </c>
      <c r="O58" s="68" t="s">
        <v>733</v>
      </c>
      <c r="P58" s="68" t="s">
        <v>733</v>
      </c>
      <c r="Q58" s="68" t="s">
        <v>733</v>
      </c>
      <c r="R58" s="68" t="s">
        <v>2814</v>
      </c>
      <c r="S58" s="68">
        <v>10</v>
      </c>
      <c r="T58" s="68">
        <v>0</v>
      </c>
      <c r="U58" s="68" t="s">
        <v>2815</v>
      </c>
      <c r="V58" s="68" t="s">
        <v>689</v>
      </c>
      <c r="W58" s="68" t="s">
        <v>708</v>
      </c>
      <c r="X58" s="68" t="s">
        <v>839</v>
      </c>
      <c r="Y58" s="68"/>
      <c r="Z58" s="68"/>
      <c r="AA58" s="68" t="s">
        <v>733</v>
      </c>
      <c r="AB58" s="68" t="s">
        <v>733</v>
      </c>
      <c r="AC58" s="68" t="s">
        <v>733</v>
      </c>
      <c r="AD58" s="68" t="s">
        <v>733</v>
      </c>
      <c r="AE58" s="68" t="s">
        <v>733</v>
      </c>
      <c r="AF58" s="68">
        <v>20700100306</v>
      </c>
      <c r="AG58" s="68"/>
      <c r="AH58" s="68" t="s">
        <v>692</v>
      </c>
      <c r="AI58" s="68" t="s">
        <v>733</v>
      </c>
      <c r="AJ58" s="68" t="s">
        <v>252</v>
      </c>
      <c r="AK58" s="68">
        <v>7.6999999999999999E-2</v>
      </c>
      <c r="AL58" s="68" t="s">
        <v>9</v>
      </c>
      <c r="AM58" s="68" t="s">
        <v>733</v>
      </c>
      <c r="AN58" s="68" t="s">
        <v>733</v>
      </c>
      <c r="AO58" s="68" t="s">
        <v>733</v>
      </c>
      <c r="AP58" s="68" t="s">
        <v>733</v>
      </c>
      <c r="AQ58" s="68" t="s">
        <v>733</v>
      </c>
      <c r="AR58" s="68" t="s">
        <v>733</v>
      </c>
      <c r="AS58" s="68" t="s">
        <v>733</v>
      </c>
      <c r="AT58" s="68" t="s">
        <v>733</v>
      </c>
      <c r="AU58" s="68" t="s">
        <v>2816</v>
      </c>
    </row>
    <row r="59" spans="1:47" x14ac:dyDescent="0.25">
      <c r="A59" s="68" t="s">
        <v>838</v>
      </c>
      <c r="B59" s="68">
        <v>1</v>
      </c>
      <c r="C59" s="68" t="s">
        <v>839</v>
      </c>
      <c r="D59" s="68">
        <v>56195</v>
      </c>
      <c r="E59" s="68" t="s">
        <v>2811</v>
      </c>
      <c r="F59" s="68" t="s">
        <v>2876</v>
      </c>
      <c r="G59" s="68" t="s">
        <v>733</v>
      </c>
      <c r="H59" s="69">
        <v>38718</v>
      </c>
      <c r="I59" s="68" t="s">
        <v>733</v>
      </c>
      <c r="J59" s="68" t="s">
        <v>733</v>
      </c>
      <c r="K59" s="68" t="s">
        <v>733</v>
      </c>
      <c r="L59" s="68" t="s">
        <v>733</v>
      </c>
      <c r="M59" s="68" t="s">
        <v>733</v>
      </c>
      <c r="N59" s="68" t="s">
        <v>2877</v>
      </c>
      <c r="O59" s="68" t="s">
        <v>733</v>
      </c>
      <c r="P59" s="68" t="s">
        <v>733</v>
      </c>
      <c r="Q59" s="68" t="s">
        <v>733</v>
      </c>
      <c r="R59" s="68" t="s">
        <v>2814</v>
      </c>
      <c r="S59" s="68">
        <v>10</v>
      </c>
      <c r="T59" s="68">
        <v>0</v>
      </c>
      <c r="U59" s="68" t="s">
        <v>2815</v>
      </c>
      <c r="V59" s="68" t="s">
        <v>689</v>
      </c>
      <c r="W59" s="68" t="s">
        <v>708</v>
      </c>
      <c r="X59" s="68" t="s">
        <v>839</v>
      </c>
      <c r="Y59" s="68"/>
      <c r="Z59" s="68"/>
      <c r="AA59" s="68" t="s">
        <v>733</v>
      </c>
      <c r="AB59" s="68" t="s">
        <v>733</v>
      </c>
      <c r="AC59" s="68" t="s">
        <v>733</v>
      </c>
      <c r="AD59" s="68" t="s">
        <v>733</v>
      </c>
      <c r="AE59" s="68" t="s">
        <v>733</v>
      </c>
      <c r="AF59" s="68">
        <v>20700100306</v>
      </c>
      <c r="AG59" s="68"/>
      <c r="AH59" s="68" t="s">
        <v>692</v>
      </c>
      <c r="AI59" s="68" t="s">
        <v>733</v>
      </c>
      <c r="AJ59" s="68" t="s">
        <v>251</v>
      </c>
      <c r="AK59" s="68">
        <v>8.0000000000000004E-4</v>
      </c>
      <c r="AL59" s="68" t="s">
        <v>45</v>
      </c>
      <c r="AM59" s="68" t="s">
        <v>733</v>
      </c>
      <c r="AN59" s="68" t="s">
        <v>733</v>
      </c>
      <c r="AO59" s="68" t="s">
        <v>733</v>
      </c>
      <c r="AP59" s="68" t="s">
        <v>733</v>
      </c>
      <c r="AQ59" s="68" t="s">
        <v>733</v>
      </c>
      <c r="AR59" s="68" t="s">
        <v>733</v>
      </c>
      <c r="AS59" s="68" t="s">
        <v>733</v>
      </c>
      <c r="AT59" s="68" t="s">
        <v>733</v>
      </c>
      <c r="AU59" s="68" t="s">
        <v>2816</v>
      </c>
    </row>
    <row r="60" spans="1:47" x14ac:dyDescent="0.25">
      <c r="A60" s="68" t="s">
        <v>840</v>
      </c>
      <c r="B60" s="68">
        <v>1</v>
      </c>
      <c r="C60" s="68" t="s">
        <v>841</v>
      </c>
      <c r="D60" s="68">
        <v>52800</v>
      </c>
      <c r="E60" s="68" t="s">
        <v>2811</v>
      </c>
      <c r="F60" s="68" t="s">
        <v>2878</v>
      </c>
      <c r="G60" s="68" t="s">
        <v>733</v>
      </c>
      <c r="H60" s="69">
        <v>38718</v>
      </c>
      <c r="I60" s="68" t="s">
        <v>733</v>
      </c>
      <c r="J60" s="68" t="s">
        <v>733</v>
      </c>
      <c r="K60" s="68" t="s">
        <v>733</v>
      </c>
      <c r="L60" s="68" t="s">
        <v>733</v>
      </c>
      <c r="M60" s="68" t="s">
        <v>733</v>
      </c>
      <c r="N60" s="68" t="s">
        <v>2846</v>
      </c>
      <c r="O60" s="68" t="s">
        <v>733</v>
      </c>
      <c r="P60" s="68" t="s">
        <v>733</v>
      </c>
      <c r="Q60" s="68" t="s">
        <v>733</v>
      </c>
      <c r="R60" s="68" t="s">
        <v>2814</v>
      </c>
      <c r="S60" s="68">
        <v>10</v>
      </c>
      <c r="T60" s="68">
        <v>0</v>
      </c>
      <c r="U60" s="68" t="s">
        <v>2815</v>
      </c>
      <c r="V60" s="68" t="s">
        <v>689</v>
      </c>
      <c r="W60" s="68" t="s">
        <v>708</v>
      </c>
      <c r="X60" s="68" t="s">
        <v>841</v>
      </c>
      <c r="Y60" s="68"/>
      <c r="Z60" s="68"/>
      <c r="AA60" s="68" t="s">
        <v>733</v>
      </c>
      <c r="AB60" s="68" t="s">
        <v>733</v>
      </c>
      <c r="AC60" s="68" t="s">
        <v>733</v>
      </c>
      <c r="AD60" s="68" t="s">
        <v>733</v>
      </c>
      <c r="AE60" s="68" t="s">
        <v>733</v>
      </c>
      <c r="AF60" s="68">
        <v>20700100805</v>
      </c>
      <c r="AG60" s="68"/>
      <c r="AH60" s="68" t="s">
        <v>692</v>
      </c>
      <c r="AI60" s="68" t="s">
        <v>733</v>
      </c>
      <c r="AJ60" s="68" t="s">
        <v>251</v>
      </c>
      <c r="AK60" s="68">
        <v>2.5000000000000001E-3</v>
      </c>
      <c r="AL60" s="68" t="s">
        <v>45</v>
      </c>
      <c r="AM60" s="68" t="s">
        <v>733</v>
      </c>
      <c r="AN60" s="68" t="s">
        <v>733</v>
      </c>
      <c r="AO60" s="68" t="s">
        <v>733</v>
      </c>
      <c r="AP60" s="68" t="s">
        <v>733</v>
      </c>
      <c r="AQ60" s="68" t="s">
        <v>733</v>
      </c>
      <c r="AR60" s="68" t="s">
        <v>733</v>
      </c>
      <c r="AS60" s="68" t="s">
        <v>733</v>
      </c>
      <c r="AT60" s="68" t="s">
        <v>733</v>
      </c>
      <c r="AU60" s="68" t="s">
        <v>2816</v>
      </c>
    </row>
    <row r="61" spans="1:47" x14ac:dyDescent="0.25">
      <c r="A61" s="68" t="s">
        <v>840</v>
      </c>
      <c r="B61" s="68">
        <v>1</v>
      </c>
      <c r="C61" s="68" t="s">
        <v>841</v>
      </c>
      <c r="D61" s="68">
        <v>52810</v>
      </c>
      <c r="E61" s="68" t="s">
        <v>2811</v>
      </c>
      <c r="F61" s="68" t="s">
        <v>2878</v>
      </c>
      <c r="G61" s="68" t="s">
        <v>733</v>
      </c>
      <c r="H61" s="69">
        <v>38718</v>
      </c>
      <c r="I61" s="68" t="s">
        <v>733</v>
      </c>
      <c r="J61" s="68" t="s">
        <v>733</v>
      </c>
      <c r="K61" s="68" t="s">
        <v>733</v>
      </c>
      <c r="L61" s="68" t="s">
        <v>733</v>
      </c>
      <c r="M61" s="68" t="s">
        <v>733</v>
      </c>
      <c r="N61" s="68" t="s">
        <v>2846</v>
      </c>
      <c r="O61" s="68" t="s">
        <v>733</v>
      </c>
      <c r="P61" s="68" t="s">
        <v>733</v>
      </c>
      <c r="Q61" s="68" t="s">
        <v>733</v>
      </c>
      <c r="R61" s="68" t="s">
        <v>2814</v>
      </c>
      <c r="S61" s="68">
        <v>10</v>
      </c>
      <c r="T61" s="68">
        <v>0</v>
      </c>
      <c r="U61" s="68" t="s">
        <v>2815</v>
      </c>
      <c r="V61" s="68" t="s">
        <v>689</v>
      </c>
      <c r="W61" s="68" t="s">
        <v>708</v>
      </c>
      <c r="X61" s="68" t="s">
        <v>841</v>
      </c>
      <c r="Y61" s="68"/>
      <c r="Z61" s="68"/>
      <c r="AA61" s="68" t="s">
        <v>733</v>
      </c>
      <c r="AB61" s="68" t="s">
        <v>733</v>
      </c>
      <c r="AC61" s="68" t="s">
        <v>733</v>
      </c>
      <c r="AD61" s="68" t="s">
        <v>733</v>
      </c>
      <c r="AE61" s="68" t="s">
        <v>733</v>
      </c>
      <c r="AF61" s="68">
        <v>20700100805</v>
      </c>
      <c r="AG61" s="68"/>
      <c r="AH61" s="68" t="s">
        <v>692</v>
      </c>
      <c r="AI61" s="68" t="s">
        <v>733</v>
      </c>
      <c r="AJ61" s="68" t="s">
        <v>468</v>
      </c>
      <c r="AK61" s="68">
        <v>0.03</v>
      </c>
      <c r="AL61" s="68" t="s">
        <v>9</v>
      </c>
      <c r="AM61" s="68" t="s">
        <v>733</v>
      </c>
      <c r="AN61" s="68" t="s">
        <v>733</v>
      </c>
      <c r="AO61" s="68" t="s">
        <v>733</v>
      </c>
      <c r="AP61" s="68" t="s">
        <v>733</v>
      </c>
      <c r="AQ61" s="68" t="s">
        <v>733</v>
      </c>
      <c r="AR61" s="68" t="s">
        <v>733</v>
      </c>
      <c r="AS61" s="68" t="s">
        <v>733</v>
      </c>
      <c r="AT61" s="68" t="s">
        <v>733</v>
      </c>
      <c r="AU61" s="68" t="s">
        <v>2816</v>
      </c>
    </row>
    <row r="62" spans="1:47" x14ac:dyDescent="0.25">
      <c r="A62" s="68" t="s">
        <v>840</v>
      </c>
      <c r="B62" s="68">
        <v>1</v>
      </c>
      <c r="C62" s="68" t="s">
        <v>841</v>
      </c>
      <c r="D62" s="68">
        <v>52811</v>
      </c>
      <c r="E62" s="68" t="s">
        <v>2811</v>
      </c>
      <c r="F62" s="68" t="s">
        <v>2878</v>
      </c>
      <c r="G62" s="68" t="s">
        <v>733</v>
      </c>
      <c r="H62" s="69">
        <v>38718</v>
      </c>
      <c r="I62" s="68" t="s">
        <v>733</v>
      </c>
      <c r="J62" s="68" t="s">
        <v>733</v>
      </c>
      <c r="K62" s="68" t="s">
        <v>733</v>
      </c>
      <c r="L62" s="68" t="s">
        <v>733</v>
      </c>
      <c r="M62" s="68" t="s">
        <v>733</v>
      </c>
      <c r="N62" s="68" t="s">
        <v>2846</v>
      </c>
      <c r="O62" s="68" t="s">
        <v>733</v>
      </c>
      <c r="P62" s="68" t="s">
        <v>733</v>
      </c>
      <c r="Q62" s="68" t="s">
        <v>733</v>
      </c>
      <c r="R62" s="68" t="s">
        <v>2814</v>
      </c>
      <c r="S62" s="68">
        <v>10</v>
      </c>
      <c r="T62" s="68">
        <v>0</v>
      </c>
      <c r="U62" s="68" t="s">
        <v>2815</v>
      </c>
      <c r="V62" s="68" t="s">
        <v>689</v>
      </c>
      <c r="W62" s="68" t="s">
        <v>708</v>
      </c>
      <c r="X62" s="68" t="s">
        <v>841</v>
      </c>
      <c r="Y62" s="68"/>
      <c r="Z62" s="68"/>
      <c r="AA62" s="68" t="s">
        <v>733</v>
      </c>
      <c r="AB62" s="68" t="s">
        <v>733</v>
      </c>
      <c r="AC62" s="68" t="s">
        <v>733</v>
      </c>
      <c r="AD62" s="68" t="s">
        <v>733</v>
      </c>
      <c r="AE62" s="68" t="s">
        <v>733</v>
      </c>
      <c r="AF62" s="68">
        <v>20700100805</v>
      </c>
      <c r="AG62" s="68"/>
      <c r="AH62" s="68" t="s">
        <v>692</v>
      </c>
      <c r="AI62" s="68" t="s">
        <v>733</v>
      </c>
      <c r="AJ62" s="68" t="s">
        <v>252</v>
      </c>
      <c r="AK62" s="68">
        <v>0.32800000000000001</v>
      </c>
      <c r="AL62" s="68" t="s">
        <v>9</v>
      </c>
      <c r="AM62" s="68" t="s">
        <v>733</v>
      </c>
      <c r="AN62" s="68" t="s">
        <v>733</v>
      </c>
      <c r="AO62" s="68" t="s">
        <v>733</v>
      </c>
      <c r="AP62" s="68" t="s">
        <v>733</v>
      </c>
      <c r="AQ62" s="68" t="s">
        <v>733</v>
      </c>
      <c r="AR62" s="68" t="s">
        <v>733</v>
      </c>
      <c r="AS62" s="68" t="s">
        <v>733</v>
      </c>
      <c r="AT62" s="68" t="s">
        <v>733</v>
      </c>
      <c r="AU62" s="68" t="s">
        <v>2816</v>
      </c>
    </row>
    <row r="63" spans="1:47" x14ac:dyDescent="0.25">
      <c r="A63" s="68" t="s">
        <v>842</v>
      </c>
      <c r="B63" s="68">
        <v>1</v>
      </c>
      <c r="C63" s="68" t="s">
        <v>843</v>
      </c>
      <c r="D63" s="68">
        <v>52826</v>
      </c>
      <c r="E63" s="68" t="s">
        <v>2811</v>
      </c>
      <c r="F63" s="68" t="s">
        <v>2879</v>
      </c>
      <c r="G63" s="68" t="s">
        <v>733</v>
      </c>
      <c r="H63" s="69">
        <v>38718</v>
      </c>
      <c r="I63" s="68" t="s">
        <v>733</v>
      </c>
      <c r="J63" s="68" t="s">
        <v>733</v>
      </c>
      <c r="K63" s="68" t="s">
        <v>733</v>
      </c>
      <c r="L63" s="68" t="s">
        <v>733</v>
      </c>
      <c r="M63" s="68" t="s">
        <v>733</v>
      </c>
      <c r="N63" s="68" t="s">
        <v>2880</v>
      </c>
      <c r="O63" s="68" t="s">
        <v>733</v>
      </c>
      <c r="P63" s="68" t="s">
        <v>733</v>
      </c>
      <c r="Q63" s="68" t="s">
        <v>733</v>
      </c>
      <c r="R63" s="68" t="s">
        <v>2814</v>
      </c>
      <c r="S63" s="68">
        <v>10</v>
      </c>
      <c r="T63" s="68">
        <v>0</v>
      </c>
      <c r="U63" s="68" t="s">
        <v>2815</v>
      </c>
      <c r="V63" s="68" t="s">
        <v>689</v>
      </c>
      <c r="W63" s="68" t="s">
        <v>708</v>
      </c>
      <c r="X63" s="68" t="s">
        <v>843</v>
      </c>
      <c r="Y63" s="68"/>
      <c r="Z63" s="68"/>
      <c r="AA63" s="68" t="s">
        <v>733</v>
      </c>
      <c r="AB63" s="68" t="s">
        <v>733</v>
      </c>
      <c r="AC63" s="68" t="s">
        <v>733</v>
      </c>
      <c r="AD63" s="68" t="s">
        <v>733</v>
      </c>
      <c r="AE63" s="68" t="s">
        <v>733</v>
      </c>
      <c r="AF63" s="68">
        <v>20700100306</v>
      </c>
      <c r="AG63" s="68"/>
      <c r="AH63" s="68" t="s">
        <v>692</v>
      </c>
      <c r="AI63" s="68" t="s">
        <v>733</v>
      </c>
      <c r="AJ63" s="68" t="s">
        <v>252</v>
      </c>
      <c r="AK63" s="68">
        <v>0.13</v>
      </c>
      <c r="AL63" s="68" t="s">
        <v>9</v>
      </c>
      <c r="AM63" s="68" t="s">
        <v>733</v>
      </c>
      <c r="AN63" s="68" t="s">
        <v>733</v>
      </c>
      <c r="AO63" s="68" t="s">
        <v>733</v>
      </c>
      <c r="AP63" s="68" t="s">
        <v>733</v>
      </c>
      <c r="AQ63" s="68" t="s">
        <v>733</v>
      </c>
      <c r="AR63" s="68" t="s">
        <v>733</v>
      </c>
      <c r="AS63" s="68" t="s">
        <v>733</v>
      </c>
      <c r="AT63" s="68" t="s">
        <v>733</v>
      </c>
      <c r="AU63" s="68" t="s">
        <v>2816</v>
      </c>
    </row>
    <row r="64" spans="1:47" x14ac:dyDescent="0.25">
      <c r="A64" s="68" t="s">
        <v>842</v>
      </c>
      <c r="B64" s="68">
        <v>1</v>
      </c>
      <c r="C64" s="68" t="s">
        <v>843</v>
      </c>
      <c r="D64" s="68">
        <v>52844</v>
      </c>
      <c r="E64" s="68" t="s">
        <v>2811</v>
      </c>
      <c r="F64" s="68" t="s">
        <v>2879</v>
      </c>
      <c r="G64" s="68" t="s">
        <v>733</v>
      </c>
      <c r="H64" s="69">
        <v>38718</v>
      </c>
      <c r="I64" s="68" t="s">
        <v>733</v>
      </c>
      <c r="J64" s="68" t="s">
        <v>733</v>
      </c>
      <c r="K64" s="68" t="s">
        <v>733</v>
      </c>
      <c r="L64" s="68" t="s">
        <v>733</v>
      </c>
      <c r="M64" s="68" t="s">
        <v>733</v>
      </c>
      <c r="N64" s="68" t="s">
        <v>2880</v>
      </c>
      <c r="O64" s="68" t="s">
        <v>733</v>
      </c>
      <c r="P64" s="68" t="s">
        <v>733</v>
      </c>
      <c r="Q64" s="68" t="s">
        <v>733</v>
      </c>
      <c r="R64" s="68" t="s">
        <v>2814</v>
      </c>
      <c r="S64" s="68">
        <v>10</v>
      </c>
      <c r="T64" s="68">
        <v>0</v>
      </c>
      <c r="U64" s="68" t="s">
        <v>2815</v>
      </c>
      <c r="V64" s="68" t="s">
        <v>689</v>
      </c>
      <c r="W64" s="68" t="s">
        <v>708</v>
      </c>
      <c r="X64" s="68" t="s">
        <v>843</v>
      </c>
      <c r="Y64" s="68"/>
      <c r="Z64" s="68"/>
      <c r="AA64" s="68" t="s">
        <v>733</v>
      </c>
      <c r="AB64" s="68" t="s">
        <v>733</v>
      </c>
      <c r="AC64" s="68" t="s">
        <v>733</v>
      </c>
      <c r="AD64" s="68" t="s">
        <v>733</v>
      </c>
      <c r="AE64" s="68" t="s">
        <v>733</v>
      </c>
      <c r="AF64" s="68">
        <v>20700100306</v>
      </c>
      <c r="AG64" s="68"/>
      <c r="AH64" s="68" t="s">
        <v>692</v>
      </c>
      <c r="AI64" s="68" t="s">
        <v>733</v>
      </c>
      <c r="AJ64" s="68" t="s">
        <v>468</v>
      </c>
      <c r="AK64" s="68">
        <v>0.04</v>
      </c>
      <c r="AL64" s="68" t="s">
        <v>9</v>
      </c>
      <c r="AM64" s="68" t="s">
        <v>733</v>
      </c>
      <c r="AN64" s="68" t="s">
        <v>733</v>
      </c>
      <c r="AO64" s="68" t="s">
        <v>733</v>
      </c>
      <c r="AP64" s="68" t="s">
        <v>733</v>
      </c>
      <c r="AQ64" s="68" t="s">
        <v>733</v>
      </c>
      <c r="AR64" s="68" t="s">
        <v>733</v>
      </c>
      <c r="AS64" s="68" t="s">
        <v>733</v>
      </c>
      <c r="AT64" s="68" t="s">
        <v>733</v>
      </c>
      <c r="AU64" s="68" t="s">
        <v>2816</v>
      </c>
    </row>
    <row r="65" spans="1:47" x14ac:dyDescent="0.25">
      <c r="A65" s="68" t="s">
        <v>842</v>
      </c>
      <c r="B65" s="68">
        <v>1</v>
      </c>
      <c r="C65" s="68" t="s">
        <v>843</v>
      </c>
      <c r="D65" s="68">
        <v>52857</v>
      </c>
      <c r="E65" s="68" t="s">
        <v>2811</v>
      </c>
      <c r="F65" s="68" t="s">
        <v>2879</v>
      </c>
      <c r="G65" s="68" t="s">
        <v>733</v>
      </c>
      <c r="H65" s="69">
        <v>38718</v>
      </c>
      <c r="I65" s="68" t="s">
        <v>733</v>
      </c>
      <c r="J65" s="68" t="s">
        <v>733</v>
      </c>
      <c r="K65" s="68" t="s">
        <v>733</v>
      </c>
      <c r="L65" s="68" t="s">
        <v>733</v>
      </c>
      <c r="M65" s="68" t="s">
        <v>733</v>
      </c>
      <c r="N65" s="68" t="s">
        <v>2880</v>
      </c>
      <c r="O65" s="68" t="s">
        <v>733</v>
      </c>
      <c r="P65" s="68" t="s">
        <v>733</v>
      </c>
      <c r="Q65" s="68" t="s">
        <v>733</v>
      </c>
      <c r="R65" s="68" t="s">
        <v>2814</v>
      </c>
      <c r="S65" s="68">
        <v>10</v>
      </c>
      <c r="T65" s="68">
        <v>0</v>
      </c>
      <c r="U65" s="68" t="s">
        <v>2815</v>
      </c>
      <c r="V65" s="68" t="s">
        <v>689</v>
      </c>
      <c r="W65" s="68" t="s">
        <v>708</v>
      </c>
      <c r="X65" s="68" t="s">
        <v>843</v>
      </c>
      <c r="Y65" s="68"/>
      <c r="Z65" s="68"/>
      <c r="AA65" s="68" t="s">
        <v>733</v>
      </c>
      <c r="AB65" s="68" t="s">
        <v>733</v>
      </c>
      <c r="AC65" s="68" t="s">
        <v>733</v>
      </c>
      <c r="AD65" s="68" t="s">
        <v>733</v>
      </c>
      <c r="AE65" s="68" t="s">
        <v>733</v>
      </c>
      <c r="AF65" s="68">
        <v>20700100306</v>
      </c>
      <c r="AG65" s="68"/>
      <c r="AH65" s="68" t="s">
        <v>692</v>
      </c>
      <c r="AI65" s="68" t="s">
        <v>733</v>
      </c>
      <c r="AJ65" s="68" t="s">
        <v>251</v>
      </c>
      <c r="AK65" s="68">
        <v>3.3E-3</v>
      </c>
      <c r="AL65" s="68" t="s">
        <v>45</v>
      </c>
      <c r="AM65" s="68" t="s">
        <v>733</v>
      </c>
      <c r="AN65" s="68" t="s">
        <v>733</v>
      </c>
      <c r="AO65" s="68" t="s">
        <v>733</v>
      </c>
      <c r="AP65" s="68" t="s">
        <v>733</v>
      </c>
      <c r="AQ65" s="68" t="s">
        <v>733</v>
      </c>
      <c r="AR65" s="68" t="s">
        <v>733</v>
      </c>
      <c r="AS65" s="68" t="s">
        <v>733</v>
      </c>
      <c r="AT65" s="68" t="s">
        <v>733</v>
      </c>
      <c r="AU65" s="68" t="s">
        <v>2816</v>
      </c>
    </row>
    <row r="66" spans="1:47" x14ac:dyDescent="0.25">
      <c r="A66" s="68" t="s">
        <v>844</v>
      </c>
      <c r="B66" s="68">
        <v>1</v>
      </c>
      <c r="C66" s="68" t="s">
        <v>845</v>
      </c>
      <c r="D66" s="68">
        <v>52737</v>
      </c>
      <c r="E66" s="68" t="s">
        <v>2811</v>
      </c>
      <c r="F66" s="68" t="s">
        <v>2881</v>
      </c>
      <c r="G66" s="68" t="s">
        <v>733</v>
      </c>
      <c r="H66" s="69">
        <v>38718</v>
      </c>
      <c r="I66" s="68" t="s">
        <v>733</v>
      </c>
      <c r="J66" s="68" t="s">
        <v>733</v>
      </c>
      <c r="K66" s="68" t="s">
        <v>733</v>
      </c>
      <c r="L66" s="68" t="s">
        <v>733</v>
      </c>
      <c r="M66" s="68" t="s">
        <v>733</v>
      </c>
      <c r="N66" s="68" t="s">
        <v>2877</v>
      </c>
      <c r="O66" s="68" t="s">
        <v>733</v>
      </c>
      <c r="P66" s="68" t="s">
        <v>733</v>
      </c>
      <c r="Q66" s="68" t="s">
        <v>733</v>
      </c>
      <c r="R66" s="68" t="s">
        <v>2814</v>
      </c>
      <c r="S66" s="68">
        <v>10</v>
      </c>
      <c r="T66" s="68">
        <v>0</v>
      </c>
      <c r="U66" s="68" t="s">
        <v>2815</v>
      </c>
      <c r="V66" s="68" t="s">
        <v>689</v>
      </c>
      <c r="W66" s="68" t="s">
        <v>708</v>
      </c>
      <c r="X66" s="68" t="s">
        <v>845</v>
      </c>
      <c r="Y66" s="68"/>
      <c r="Z66" s="68"/>
      <c r="AA66" s="68" t="s">
        <v>733</v>
      </c>
      <c r="AB66" s="68" t="s">
        <v>733</v>
      </c>
      <c r="AC66" s="68" t="s">
        <v>733</v>
      </c>
      <c r="AD66" s="68" t="s">
        <v>733</v>
      </c>
      <c r="AE66" s="68" t="s">
        <v>733</v>
      </c>
      <c r="AF66" s="68">
        <v>20700100306</v>
      </c>
      <c r="AG66" s="68"/>
      <c r="AH66" s="68" t="s">
        <v>692</v>
      </c>
      <c r="AI66" s="68" t="s">
        <v>733</v>
      </c>
      <c r="AJ66" s="68" t="s">
        <v>252</v>
      </c>
      <c r="AK66" s="68">
        <v>8.5000000000000006E-2</v>
      </c>
      <c r="AL66" s="68" t="s">
        <v>9</v>
      </c>
      <c r="AM66" s="68" t="s">
        <v>733</v>
      </c>
      <c r="AN66" s="68" t="s">
        <v>733</v>
      </c>
      <c r="AO66" s="68" t="s">
        <v>733</v>
      </c>
      <c r="AP66" s="68" t="s">
        <v>733</v>
      </c>
      <c r="AQ66" s="68" t="s">
        <v>733</v>
      </c>
      <c r="AR66" s="68" t="s">
        <v>733</v>
      </c>
      <c r="AS66" s="68" t="s">
        <v>733</v>
      </c>
      <c r="AT66" s="68" t="s">
        <v>733</v>
      </c>
      <c r="AU66" s="68" t="s">
        <v>2816</v>
      </c>
    </row>
    <row r="67" spans="1:47" x14ac:dyDescent="0.25">
      <c r="A67" s="68" t="s">
        <v>844</v>
      </c>
      <c r="B67" s="68">
        <v>1</v>
      </c>
      <c r="C67" s="68" t="s">
        <v>845</v>
      </c>
      <c r="D67" s="68">
        <v>52738</v>
      </c>
      <c r="E67" s="68" t="s">
        <v>2811</v>
      </c>
      <c r="F67" s="68" t="s">
        <v>2881</v>
      </c>
      <c r="G67" s="68" t="s">
        <v>733</v>
      </c>
      <c r="H67" s="69">
        <v>38718</v>
      </c>
      <c r="I67" s="68" t="s">
        <v>733</v>
      </c>
      <c r="J67" s="68" t="s">
        <v>733</v>
      </c>
      <c r="K67" s="68" t="s">
        <v>733</v>
      </c>
      <c r="L67" s="68" t="s">
        <v>733</v>
      </c>
      <c r="M67" s="68" t="s">
        <v>733</v>
      </c>
      <c r="N67" s="68" t="s">
        <v>2877</v>
      </c>
      <c r="O67" s="68" t="s">
        <v>733</v>
      </c>
      <c r="P67" s="68" t="s">
        <v>733</v>
      </c>
      <c r="Q67" s="68" t="s">
        <v>733</v>
      </c>
      <c r="R67" s="68" t="s">
        <v>2814</v>
      </c>
      <c r="S67" s="68">
        <v>10</v>
      </c>
      <c r="T67" s="68">
        <v>0</v>
      </c>
      <c r="U67" s="68" t="s">
        <v>2815</v>
      </c>
      <c r="V67" s="68" t="s">
        <v>689</v>
      </c>
      <c r="W67" s="68" t="s">
        <v>708</v>
      </c>
      <c r="X67" s="68" t="s">
        <v>845</v>
      </c>
      <c r="Y67" s="68"/>
      <c r="Z67" s="68"/>
      <c r="AA67" s="68" t="s">
        <v>733</v>
      </c>
      <c r="AB67" s="68" t="s">
        <v>733</v>
      </c>
      <c r="AC67" s="68" t="s">
        <v>733</v>
      </c>
      <c r="AD67" s="68" t="s">
        <v>733</v>
      </c>
      <c r="AE67" s="68" t="s">
        <v>733</v>
      </c>
      <c r="AF67" s="68">
        <v>20700100306</v>
      </c>
      <c r="AG67" s="68"/>
      <c r="AH67" s="68" t="s">
        <v>692</v>
      </c>
      <c r="AI67" s="68" t="s">
        <v>733</v>
      </c>
      <c r="AJ67" s="68" t="s">
        <v>251</v>
      </c>
      <c r="AK67" s="68">
        <v>3.3E-3</v>
      </c>
      <c r="AL67" s="68" t="s">
        <v>45</v>
      </c>
      <c r="AM67" s="68" t="s">
        <v>733</v>
      </c>
      <c r="AN67" s="68" t="s">
        <v>733</v>
      </c>
      <c r="AO67" s="68" t="s">
        <v>733</v>
      </c>
      <c r="AP67" s="68" t="s">
        <v>733</v>
      </c>
      <c r="AQ67" s="68" t="s">
        <v>733</v>
      </c>
      <c r="AR67" s="68" t="s">
        <v>733</v>
      </c>
      <c r="AS67" s="68" t="s">
        <v>733</v>
      </c>
      <c r="AT67" s="68" t="s">
        <v>733</v>
      </c>
      <c r="AU67" s="68" t="s">
        <v>2816</v>
      </c>
    </row>
    <row r="68" spans="1:47" x14ac:dyDescent="0.25">
      <c r="A68" s="68" t="s">
        <v>844</v>
      </c>
      <c r="B68" s="68">
        <v>1</v>
      </c>
      <c r="C68" s="68" t="s">
        <v>845</v>
      </c>
      <c r="D68" s="68">
        <v>52856</v>
      </c>
      <c r="E68" s="68" t="s">
        <v>2811</v>
      </c>
      <c r="F68" s="68" t="s">
        <v>2881</v>
      </c>
      <c r="G68" s="68" t="s">
        <v>733</v>
      </c>
      <c r="H68" s="69">
        <v>38718</v>
      </c>
      <c r="I68" s="68" t="s">
        <v>733</v>
      </c>
      <c r="J68" s="68" t="s">
        <v>733</v>
      </c>
      <c r="K68" s="68" t="s">
        <v>733</v>
      </c>
      <c r="L68" s="68" t="s">
        <v>733</v>
      </c>
      <c r="M68" s="68" t="s">
        <v>733</v>
      </c>
      <c r="N68" s="68" t="s">
        <v>2877</v>
      </c>
      <c r="O68" s="68" t="s">
        <v>733</v>
      </c>
      <c r="P68" s="68" t="s">
        <v>733</v>
      </c>
      <c r="Q68" s="68" t="s">
        <v>733</v>
      </c>
      <c r="R68" s="68" t="s">
        <v>2814</v>
      </c>
      <c r="S68" s="68">
        <v>10</v>
      </c>
      <c r="T68" s="68">
        <v>0</v>
      </c>
      <c r="U68" s="68" t="s">
        <v>2815</v>
      </c>
      <c r="V68" s="68" t="s">
        <v>689</v>
      </c>
      <c r="W68" s="68" t="s">
        <v>708</v>
      </c>
      <c r="X68" s="68" t="s">
        <v>845</v>
      </c>
      <c r="Y68" s="68"/>
      <c r="Z68" s="68"/>
      <c r="AA68" s="68" t="s">
        <v>733</v>
      </c>
      <c r="AB68" s="68" t="s">
        <v>733</v>
      </c>
      <c r="AC68" s="68" t="s">
        <v>733</v>
      </c>
      <c r="AD68" s="68" t="s">
        <v>733</v>
      </c>
      <c r="AE68" s="68" t="s">
        <v>733</v>
      </c>
      <c r="AF68" s="68">
        <v>20700100306</v>
      </c>
      <c r="AG68" s="68"/>
      <c r="AH68" s="68" t="s">
        <v>692</v>
      </c>
      <c r="AI68" s="68" t="s">
        <v>733</v>
      </c>
      <c r="AJ68" s="68" t="s">
        <v>468</v>
      </c>
      <c r="AK68" s="68">
        <v>0.04</v>
      </c>
      <c r="AL68" s="68" t="s">
        <v>9</v>
      </c>
      <c r="AM68" s="68" t="s">
        <v>733</v>
      </c>
      <c r="AN68" s="68" t="s">
        <v>733</v>
      </c>
      <c r="AO68" s="68" t="s">
        <v>733</v>
      </c>
      <c r="AP68" s="68" t="s">
        <v>733</v>
      </c>
      <c r="AQ68" s="68" t="s">
        <v>733</v>
      </c>
      <c r="AR68" s="68" t="s">
        <v>733</v>
      </c>
      <c r="AS68" s="68" t="s">
        <v>733</v>
      </c>
      <c r="AT68" s="68" t="s">
        <v>733</v>
      </c>
      <c r="AU68" s="68" t="s">
        <v>2816</v>
      </c>
    </row>
    <row r="69" spans="1:47" x14ac:dyDescent="0.25">
      <c r="A69" s="68" t="s">
        <v>846</v>
      </c>
      <c r="B69" s="68">
        <v>1</v>
      </c>
      <c r="C69" s="68" t="s">
        <v>847</v>
      </c>
      <c r="D69" s="68">
        <v>52736</v>
      </c>
      <c r="E69" s="68" t="s">
        <v>2811</v>
      </c>
      <c r="F69" s="68" t="s">
        <v>2882</v>
      </c>
      <c r="G69" s="68" t="s">
        <v>733</v>
      </c>
      <c r="H69" s="69">
        <v>38718</v>
      </c>
      <c r="I69" s="68" t="s">
        <v>733</v>
      </c>
      <c r="J69" s="68" t="s">
        <v>733</v>
      </c>
      <c r="K69" s="68" t="s">
        <v>733</v>
      </c>
      <c r="L69" s="68" t="s">
        <v>733</v>
      </c>
      <c r="M69" s="68" t="s">
        <v>733</v>
      </c>
      <c r="N69" s="68" t="s">
        <v>2846</v>
      </c>
      <c r="O69" s="68" t="s">
        <v>733</v>
      </c>
      <c r="P69" s="68" t="s">
        <v>733</v>
      </c>
      <c r="Q69" s="68" t="s">
        <v>733</v>
      </c>
      <c r="R69" s="68" t="s">
        <v>2814</v>
      </c>
      <c r="S69" s="68">
        <v>10</v>
      </c>
      <c r="T69" s="68">
        <v>0</v>
      </c>
      <c r="U69" s="68" t="s">
        <v>2815</v>
      </c>
      <c r="V69" s="68" t="s">
        <v>689</v>
      </c>
      <c r="W69" s="68" t="s">
        <v>708</v>
      </c>
      <c r="X69" s="68" t="s">
        <v>847</v>
      </c>
      <c r="Y69" s="68"/>
      <c r="Z69" s="68"/>
      <c r="AA69" s="68" t="s">
        <v>733</v>
      </c>
      <c r="AB69" s="68" t="s">
        <v>733</v>
      </c>
      <c r="AC69" s="68" t="s">
        <v>733</v>
      </c>
      <c r="AD69" s="68" t="s">
        <v>733</v>
      </c>
      <c r="AE69" s="68" t="s">
        <v>733</v>
      </c>
      <c r="AF69" s="68">
        <v>20700100805</v>
      </c>
      <c r="AG69" s="68"/>
      <c r="AH69" s="68" t="s">
        <v>692</v>
      </c>
      <c r="AI69" s="68" t="s">
        <v>733</v>
      </c>
      <c r="AJ69" s="68" t="s">
        <v>252</v>
      </c>
      <c r="AK69" s="68">
        <v>0.745</v>
      </c>
      <c r="AL69" s="68" t="s">
        <v>9</v>
      </c>
      <c r="AM69" s="68" t="s">
        <v>733</v>
      </c>
      <c r="AN69" s="68" t="s">
        <v>733</v>
      </c>
      <c r="AO69" s="68" t="s">
        <v>733</v>
      </c>
      <c r="AP69" s="68" t="s">
        <v>733</v>
      </c>
      <c r="AQ69" s="68" t="s">
        <v>733</v>
      </c>
      <c r="AR69" s="68" t="s">
        <v>733</v>
      </c>
      <c r="AS69" s="68" t="s">
        <v>733</v>
      </c>
      <c r="AT69" s="68" t="s">
        <v>733</v>
      </c>
      <c r="AU69" s="68" t="s">
        <v>2816</v>
      </c>
    </row>
    <row r="70" spans="1:47" x14ac:dyDescent="0.25">
      <c r="A70" s="68" t="s">
        <v>846</v>
      </c>
      <c r="B70" s="68">
        <v>1</v>
      </c>
      <c r="C70" s="68" t="s">
        <v>847</v>
      </c>
      <c r="D70" s="68">
        <v>52799</v>
      </c>
      <c r="E70" s="68" t="s">
        <v>2811</v>
      </c>
      <c r="F70" s="68" t="s">
        <v>2882</v>
      </c>
      <c r="G70" s="68" t="s">
        <v>733</v>
      </c>
      <c r="H70" s="69">
        <v>38718</v>
      </c>
      <c r="I70" s="68" t="s">
        <v>733</v>
      </c>
      <c r="J70" s="68" t="s">
        <v>733</v>
      </c>
      <c r="K70" s="68" t="s">
        <v>733</v>
      </c>
      <c r="L70" s="68" t="s">
        <v>733</v>
      </c>
      <c r="M70" s="68" t="s">
        <v>733</v>
      </c>
      <c r="N70" s="68" t="s">
        <v>2846</v>
      </c>
      <c r="O70" s="68" t="s">
        <v>733</v>
      </c>
      <c r="P70" s="68" t="s">
        <v>733</v>
      </c>
      <c r="Q70" s="68" t="s">
        <v>733</v>
      </c>
      <c r="R70" s="68" t="s">
        <v>2814</v>
      </c>
      <c r="S70" s="68">
        <v>10</v>
      </c>
      <c r="T70" s="68">
        <v>0</v>
      </c>
      <c r="U70" s="68" t="s">
        <v>2815</v>
      </c>
      <c r="V70" s="68" t="s">
        <v>689</v>
      </c>
      <c r="W70" s="68" t="s">
        <v>708</v>
      </c>
      <c r="X70" s="68" t="s">
        <v>847</v>
      </c>
      <c r="Y70" s="68"/>
      <c r="Z70" s="68"/>
      <c r="AA70" s="68" t="s">
        <v>733</v>
      </c>
      <c r="AB70" s="68" t="s">
        <v>733</v>
      </c>
      <c r="AC70" s="68" t="s">
        <v>733</v>
      </c>
      <c r="AD70" s="68" t="s">
        <v>733</v>
      </c>
      <c r="AE70" s="68" t="s">
        <v>733</v>
      </c>
      <c r="AF70" s="68">
        <v>20700100805</v>
      </c>
      <c r="AG70" s="68"/>
      <c r="AH70" s="68" t="s">
        <v>692</v>
      </c>
      <c r="AI70" s="68" t="s">
        <v>733</v>
      </c>
      <c r="AJ70" s="68" t="s">
        <v>251</v>
      </c>
      <c r="AK70" s="68">
        <v>3.3E-3</v>
      </c>
      <c r="AL70" s="68" t="s">
        <v>45</v>
      </c>
      <c r="AM70" s="68" t="s">
        <v>733</v>
      </c>
      <c r="AN70" s="68" t="s">
        <v>733</v>
      </c>
      <c r="AO70" s="68" t="s">
        <v>733</v>
      </c>
      <c r="AP70" s="68" t="s">
        <v>733</v>
      </c>
      <c r="AQ70" s="68" t="s">
        <v>733</v>
      </c>
      <c r="AR70" s="68" t="s">
        <v>733</v>
      </c>
      <c r="AS70" s="68" t="s">
        <v>733</v>
      </c>
      <c r="AT70" s="68" t="s">
        <v>733</v>
      </c>
      <c r="AU70" s="68" t="s">
        <v>2816</v>
      </c>
    </row>
    <row r="71" spans="1:47" x14ac:dyDescent="0.25">
      <c r="A71" s="68" t="s">
        <v>846</v>
      </c>
      <c r="B71" s="68">
        <v>1</v>
      </c>
      <c r="C71" s="68" t="s">
        <v>847</v>
      </c>
      <c r="D71" s="68">
        <v>52855</v>
      </c>
      <c r="E71" s="68" t="s">
        <v>2811</v>
      </c>
      <c r="F71" s="68" t="s">
        <v>2882</v>
      </c>
      <c r="G71" s="68" t="s">
        <v>733</v>
      </c>
      <c r="H71" s="69">
        <v>38718</v>
      </c>
      <c r="I71" s="68" t="s">
        <v>733</v>
      </c>
      <c r="J71" s="68" t="s">
        <v>733</v>
      </c>
      <c r="K71" s="68" t="s">
        <v>733</v>
      </c>
      <c r="L71" s="68" t="s">
        <v>733</v>
      </c>
      <c r="M71" s="68" t="s">
        <v>733</v>
      </c>
      <c r="N71" s="68" t="s">
        <v>2846</v>
      </c>
      <c r="O71" s="68" t="s">
        <v>733</v>
      </c>
      <c r="P71" s="68" t="s">
        <v>733</v>
      </c>
      <c r="Q71" s="68" t="s">
        <v>733</v>
      </c>
      <c r="R71" s="68" t="s">
        <v>2814</v>
      </c>
      <c r="S71" s="68">
        <v>10</v>
      </c>
      <c r="T71" s="68">
        <v>0</v>
      </c>
      <c r="U71" s="68" t="s">
        <v>2815</v>
      </c>
      <c r="V71" s="68" t="s">
        <v>689</v>
      </c>
      <c r="W71" s="68" t="s">
        <v>708</v>
      </c>
      <c r="X71" s="68" t="s">
        <v>847</v>
      </c>
      <c r="Y71" s="68"/>
      <c r="Z71" s="68"/>
      <c r="AA71" s="68" t="s">
        <v>733</v>
      </c>
      <c r="AB71" s="68" t="s">
        <v>733</v>
      </c>
      <c r="AC71" s="68" t="s">
        <v>733</v>
      </c>
      <c r="AD71" s="68" t="s">
        <v>733</v>
      </c>
      <c r="AE71" s="68" t="s">
        <v>733</v>
      </c>
      <c r="AF71" s="68">
        <v>20700100805</v>
      </c>
      <c r="AG71" s="68"/>
      <c r="AH71" s="68" t="s">
        <v>692</v>
      </c>
      <c r="AI71" s="68" t="s">
        <v>733</v>
      </c>
      <c r="AJ71" s="68" t="s">
        <v>468</v>
      </c>
      <c r="AK71" s="68">
        <v>0.04</v>
      </c>
      <c r="AL71" s="68" t="s">
        <v>9</v>
      </c>
      <c r="AM71" s="68" t="s">
        <v>733</v>
      </c>
      <c r="AN71" s="68" t="s">
        <v>733</v>
      </c>
      <c r="AO71" s="68" t="s">
        <v>733</v>
      </c>
      <c r="AP71" s="68" t="s">
        <v>733</v>
      </c>
      <c r="AQ71" s="68" t="s">
        <v>733</v>
      </c>
      <c r="AR71" s="68" t="s">
        <v>733</v>
      </c>
      <c r="AS71" s="68" t="s">
        <v>733</v>
      </c>
      <c r="AT71" s="68" t="s">
        <v>733</v>
      </c>
      <c r="AU71" s="68" t="s">
        <v>2816</v>
      </c>
    </row>
    <row r="72" spans="1:47" x14ac:dyDescent="0.25">
      <c r="A72" s="68" t="s">
        <v>848</v>
      </c>
      <c r="B72" s="68">
        <v>1</v>
      </c>
      <c r="C72" s="68" t="s">
        <v>849</v>
      </c>
      <c r="D72" s="68">
        <v>52935</v>
      </c>
      <c r="E72" s="68" t="s">
        <v>2811</v>
      </c>
      <c r="F72" s="68" t="s">
        <v>2883</v>
      </c>
      <c r="G72" s="68" t="s">
        <v>733</v>
      </c>
      <c r="H72" s="69">
        <v>38718</v>
      </c>
      <c r="I72" s="68" t="s">
        <v>733</v>
      </c>
      <c r="J72" s="68" t="s">
        <v>733</v>
      </c>
      <c r="K72" s="68" t="s">
        <v>733</v>
      </c>
      <c r="L72" s="68" t="s">
        <v>733</v>
      </c>
      <c r="M72" s="68" t="s">
        <v>733</v>
      </c>
      <c r="N72" s="68" t="s">
        <v>2846</v>
      </c>
      <c r="O72" s="68" t="s">
        <v>733</v>
      </c>
      <c r="P72" s="68" t="s">
        <v>733</v>
      </c>
      <c r="Q72" s="68" t="s">
        <v>733</v>
      </c>
      <c r="R72" s="68" t="s">
        <v>2814</v>
      </c>
      <c r="S72" s="68">
        <v>10</v>
      </c>
      <c r="T72" s="68">
        <v>0</v>
      </c>
      <c r="U72" s="68" t="s">
        <v>2815</v>
      </c>
      <c r="V72" s="68" t="s">
        <v>689</v>
      </c>
      <c r="W72" s="68" t="s">
        <v>708</v>
      </c>
      <c r="X72" s="68" t="s">
        <v>849</v>
      </c>
      <c r="Y72" s="68"/>
      <c r="Z72" s="68"/>
      <c r="AA72" s="68" t="s">
        <v>733</v>
      </c>
      <c r="AB72" s="68" t="s">
        <v>733</v>
      </c>
      <c r="AC72" s="68" t="s">
        <v>733</v>
      </c>
      <c r="AD72" s="68" t="s">
        <v>733</v>
      </c>
      <c r="AE72" s="68" t="s">
        <v>733</v>
      </c>
      <c r="AF72" s="68">
        <v>20700100805</v>
      </c>
      <c r="AG72" s="68"/>
      <c r="AH72" s="68" t="s">
        <v>692</v>
      </c>
      <c r="AI72" s="68" t="s">
        <v>733</v>
      </c>
      <c r="AJ72" s="68" t="s">
        <v>252</v>
      </c>
      <c r="AK72" s="68">
        <v>0.495</v>
      </c>
      <c r="AL72" s="68" t="s">
        <v>9</v>
      </c>
      <c r="AM72" s="68" t="s">
        <v>733</v>
      </c>
      <c r="AN72" s="68" t="s">
        <v>733</v>
      </c>
      <c r="AO72" s="68" t="s">
        <v>733</v>
      </c>
      <c r="AP72" s="68" t="s">
        <v>733</v>
      </c>
      <c r="AQ72" s="68" t="s">
        <v>733</v>
      </c>
      <c r="AR72" s="68" t="s">
        <v>733</v>
      </c>
      <c r="AS72" s="68" t="s">
        <v>733</v>
      </c>
      <c r="AT72" s="68" t="s">
        <v>733</v>
      </c>
      <c r="AU72" s="68" t="s">
        <v>2816</v>
      </c>
    </row>
    <row r="73" spans="1:47" x14ac:dyDescent="0.25">
      <c r="A73" s="68" t="s">
        <v>848</v>
      </c>
      <c r="B73" s="68">
        <v>1</v>
      </c>
      <c r="C73" s="68" t="s">
        <v>849</v>
      </c>
      <c r="D73" s="68">
        <v>53095</v>
      </c>
      <c r="E73" s="68" t="s">
        <v>2811</v>
      </c>
      <c r="F73" s="68" t="s">
        <v>2883</v>
      </c>
      <c r="G73" s="68" t="s">
        <v>733</v>
      </c>
      <c r="H73" s="69">
        <v>38718</v>
      </c>
      <c r="I73" s="68" t="s">
        <v>733</v>
      </c>
      <c r="J73" s="68" t="s">
        <v>733</v>
      </c>
      <c r="K73" s="68" t="s">
        <v>733</v>
      </c>
      <c r="L73" s="68" t="s">
        <v>733</v>
      </c>
      <c r="M73" s="68" t="s">
        <v>733</v>
      </c>
      <c r="N73" s="68" t="s">
        <v>2846</v>
      </c>
      <c r="O73" s="68" t="s">
        <v>733</v>
      </c>
      <c r="P73" s="68" t="s">
        <v>733</v>
      </c>
      <c r="Q73" s="68" t="s">
        <v>733</v>
      </c>
      <c r="R73" s="68" t="s">
        <v>2814</v>
      </c>
      <c r="S73" s="68">
        <v>10</v>
      </c>
      <c r="T73" s="68">
        <v>0</v>
      </c>
      <c r="U73" s="68" t="s">
        <v>2815</v>
      </c>
      <c r="V73" s="68" t="s">
        <v>689</v>
      </c>
      <c r="W73" s="68" t="s">
        <v>708</v>
      </c>
      <c r="X73" s="68" t="s">
        <v>849</v>
      </c>
      <c r="Y73" s="68"/>
      <c r="Z73" s="68"/>
      <c r="AA73" s="68" t="s">
        <v>733</v>
      </c>
      <c r="AB73" s="68" t="s">
        <v>733</v>
      </c>
      <c r="AC73" s="68" t="s">
        <v>733</v>
      </c>
      <c r="AD73" s="68" t="s">
        <v>733</v>
      </c>
      <c r="AE73" s="68" t="s">
        <v>733</v>
      </c>
      <c r="AF73" s="68">
        <v>20700100805</v>
      </c>
      <c r="AG73" s="68"/>
      <c r="AH73" s="68" t="s">
        <v>692</v>
      </c>
      <c r="AI73" s="68" t="s">
        <v>733</v>
      </c>
      <c r="AJ73" s="68" t="s">
        <v>468</v>
      </c>
      <c r="AK73" s="68">
        <v>2.5000000000000001E-2</v>
      </c>
      <c r="AL73" s="68" t="s">
        <v>9</v>
      </c>
      <c r="AM73" s="68" t="s">
        <v>733</v>
      </c>
      <c r="AN73" s="68" t="s">
        <v>733</v>
      </c>
      <c r="AO73" s="68" t="s">
        <v>733</v>
      </c>
      <c r="AP73" s="68" t="s">
        <v>733</v>
      </c>
      <c r="AQ73" s="68" t="s">
        <v>733</v>
      </c>
      <c r="AR73" s="68" t="s">
        <v>733</v>
      </c>
      <c r="AS73" s="68" t="s">
        <v>733</v>
      </c>
      <c r="AT73" s="68" t="s">
        <v>733</v>
      </c>
      <c r="AU73" s="68" t="s">
        <v>2816</v>
      </c>
    </row>
    <row r="74" spans="1:47" x14ac:dyDescent="0.25">
      <c r="A74" s="68" t="s">
        <v>848</v>
      </c>
      <c r="B74" s="68">
        <v>1</v>
      </c>
      <c r="C74" s="68" t="s">
        <v>849</v>
      </c>
      <c r="D74" s="68">
        <v>53096</v>
      </c>
      <c r="E74" s="68" t="s">
        <v>2811</v>
      </c>
      <c r="F74" s="68" t="s">
        <v>2883</v>
      </c>
      <c r="G74" s="68" t="s">
        <v>733</v>
      </c>
      <c r="H74" s="69">
        <v>38718</v>
      </c>
      <c r="I74" s="68" t="s">
        <v>733</v>
      </c>
      <c r="J74" s="68" t="s">
        <v>733</v>
      </c>
      <c r="K74" s="68" t="s">
        <v>733</v>
      </c>
      <c r="L74" s="68" t="s">
        <v>733</v>
      </c>
      <c r="M74" s="68" t="s">
        <v>733</v>
      </c>
      <c r="N74" s="68" t="s">
        <v>2846</v>
      </c>
      <c r="O74" s="68" t="s">
        <v>733</v>
      </c>
      <c r="P74" s="68" t="s">
        <v>733</v>
      </c>
      <c r="Q74" s="68" t="s">
        <v>733</v>
      </c>
      <c r="R74" s="68" t="s">
        <v>2814</v>
      </c>
      <c r="S74" s="68">
        <v>10</v>
      </c>
      <c r="T74" s="68">
        <v>0</v>
      </c>
      <c r="U74" s="68" t="s">
        <v>2815</v>
      </c>
      <c r="V74" s="68" t="s">
        <v>689</v>
      </c>
      <c r="W74" s="68" t="s">
        <v>708</v>
      </c>
      <c r="X74" s="68" t="s">
        <v>849</v>
      </c>
      <c r="Y74" s="68"/>
      <c r="Z74" s="68"/>
      <c r="AA74" s="68" t="s">
        <v>733</v>
      </c>
      <c r="AB74" s="68" t="s">
        <v>733</v>
      </c>
      <c r="AC74" s="68" t="s">
        <v>733</v>
      </c>
      <c r="AD74" s="68" t="s">
        <v>733</v>
      </c>
      <c r="AE74" s="68" t="s">
        <v>733</v>
      </c>
      <c r="AF74" s="68">
        <v>20700100805</v>
      </c>
      <c r="AG74" s="68"/>
      <c r="AH74" s="68" t="s">
        <v>692</v>
      </c>
      <c r="AI74" s="68" t="s">
        <v>733</v>
      </c>
      <c r="AJ74" s="68" t="s">
        <v>251</v>
      </c>
      <c r="AK74" s="68">
        <v>2.0999999999999999E-3</v>
      </c>
      <c r="AL74" s="68" t="s">
        <v>45</v>
      </c>
      <c r="AM74" s="68" t="s">
        <v>733</v>
      </c>
      <c r="AN74" s="68" t="s">
        <v>733</v>
      </c>
      <c r="AO74" s="68" t="s">
        <v>733</v>
      </c>
      <c r="AP74" s="68" t="s">
        <v>733</v>
      </c>
      <c r="AQ74" s="68" t="s">
        <v>733</v>
      </c>
      <c r="AR74" s="68" t="s">
        <v>733</v>
      </c>
      <c r="AS74" s="68" t="s">
        <v>733</v>
      </c>
      <c r="AT74" s="68" t="s">
        <v>733</v>
      </c>
      <c r="AU74" s="68" t="s">
        <v>2816</v>
      </c>
    </row>
    <row r="75" spans="1:47" x14ac:dyDescent="0.25">
      <c r="A75" s="68" t="s">
        <v>850</v>
      </c>
      <c r="B75" s="68">
        <v>1</v>
      </c>
      <c r="C75" s="68" t="s">
        <v>851</v>
      </c>
      <c r="D75" s="68">
        <v>53217</v>
      </c>
      <c r="E75" s="68" t="s">
        <v>2811</v>
      </c>
      <c r="F75" s="68" t="s">
        <v>2884</v>
      </c>
      <c r="G75" s="68" t="s">
        <v>733</v>
      </c>
      <c r="H75" s="69">
        <v>38718</v>
      </c>
      <c r="I75" s="68" t="s">
        <v>733</v>
      </c>
      <c r="J75" s="68" t="s">
        <v>733</v>
      </c>
      <c r="K75" s="68" t="s">
        <v>733</v>
      </c>
      <c r="L75" s="68" t="s">
        <v>733</v>
      </c>
      <c r="M75" s="68" t="s">
        <v>733</v>
      </c>
      <c r="N75" s="68" t="s">
        <v>2877</v>
      </c>
      <c r="O75" s="68" t="s">
        <v>733</v>
      </c>
      <c r="P75" s="68" t="s">
        <v>733</v>
      </c>
      <c r="Q75" s="68" t="s">
        <v>733</v>
      </c>
      <c r="R75" s="68" t="s">
        <v>2814</v>
      </c>
      <c r="S75" s="68">
        <v>10</v>
      </c>
      <c r="T75" s="68">
        <v>0</v>
      </c>
      <c r="U75" s="68" t="s">
        <v>2815</v>
      </c>
      <c r="V75" s="68" t="s">
        <v>689</v>
      </c>
      <c r="W75" s="68" t="s">
        <v>690</v>
      </c>
      <c r="X75" s="68" t="s">
        <v>851</v>
      </c>
      <c r="Y75" s="68"/>
      <c r="Z75" s="68"/>
      <c r="AA75" s="68" t="s">
        <v>733</v>
      </c>
      <c r="AB75" s="68" t="s">
        <v>733</v>
      </c>
      <c r="AC75" s="68" t="s">
        <v>733</v>
      </c>
      <c r="AD75" s="68" t="s">
        <v>733</v>
      </c>
      <c r="AE75" s="68" t="s">
        <v>733</v>
      </c>
      <c r="AF75" s="68">
        <v>20700100805</v>
      </c>
      <c r="AG75" s="68"/>
      <c r="AH75" s="68" t="s">
        <v>692</v>
      </c>
      <c r="AI75" s="68" t="s">
        <v>733</v>
      </c>
      <c r="AJ75" s="68" t="s">
        <v>252</v>
      </c>
      <c r="AK75" s="68">
        <v>1.903</v>
      </c>
      <c r="AL75" s="68" t="s">
        <v>9</v>
      </c>
      <c r="AM75" s="68" t="s">
        <v>733</v>
      </c>
      <c r="AN75" s="68" t="s">
        <v>733</v>
      </c>
      <c r="AO75" s="68" t="s">
        <v>733</v>
      </c>
      <c r="AP75" s="68" t="s">
        <v>733</v>
      </c>
      <c r="AQ75" s="68" t="s">
        <v>733</v>
      </c>
      <c r="AR75" s="68" t="s">
        <v>733</v>
      </c>
      <c r="AS75" s="68" t="s">
        <v>733</v>
      </c>
      <c r="AT75" s="68" t="s">
        <v>733</v>
      </c>
      <c r="AU75" s="68" t="s">
        <v>2816</v>
      </c>
    </row>
    <row r="76" spans="1:47" x14ac:dyDescent="0.25">
      <c r="A76" s="68" t="s">
        <v>850</v>
      </c>
      <c r="B76" s="68">
        <v>1</v>
      </c>
      <c r="C76" s="68" t="s">
        <v>851</v>
      </c>
      <c r="D76" s="68">
        <v>53218</v>
      </c>
      <c r="E76" s="68" t="s">
        <v>2811</v>
      </c>
      <c r="F76" s="68" t="s">
        <v>2884</v>
      </c>
      <c r="G76" s="68" t="s">
        <v>733</v>
      </c>
      <c r="H76" s="69">
        <v>38718</v>
      </c>
      <c r="I76" s="68" t="s">
        <v>733</v>
      </c>
      <c r="J76" s="68" t="s">
        <v>733</v>
      </c>
      <c r="K76" s="68" t="s">
        <v>733</v>
      </c>
      <c r="L76" s="68" t="s">
        <v>733</v>
      </c>
      <c r="M76" s="68" t="s">
        <v>733</v>
      </c>
      <c r="N76" s="68" t="s">
        <v>2877</v>
      </c>
      <c r="O76" s="68" t="s">
        <v>733</v>
      </c>
      <c r="P76" s="68" t="s">
        <v>733</v>
      </c>
      <c r="Q76" s="68" t="s">
        <v>733</v>
      </c>
      <c r="R76" s="68" t="s">
        <v>2814</v>
      </c>
      <c r="S76" s="68">
        <v>10</v>
      </c>
      <c r="T76" s="68">
        <v>0</v>
      </c>
      <c r="U76" s="68" t="s">
        <v>2815</v>
      </c>
      <c r="V76" s="68" t="s">
        <v>689</v>
      </c>
      <c r="W76" s="68" t="s">
        <v>690</v>
      </c>
      <c r="X76" s="68" t="s">
        <v>851</v>
      </c>
      <c r="Y76" s="68"/>
      <c r="Z76" s="68"/>
      <c r="AA76" s="68" t="s">
        <v>733</v>
      </c>
      <c r="AB76" s="68" t="s">
        <v>733</v>
      </c>
      <c r="AC76" s="68" t="s">
        <v>733</v>
      </c>
      <c r="AD76" s="68" t="s">
        <v>733</v>
      </c>
      <c r="AE76" s="68" t="s">
        <v>733</v>
      </c>
      <c r="AF76" s="68">
        <v>20700100805</v>
      </c>
      <c r="AG76" s="68"/>
      <c r="AH76" s="68" t="s">
        <v>692</v>
      </c>
      <c r="AI76" s="68" t="s">
        <v>733</v>
      </c>
      <c r="AJ76" s="68" t="s">
        <v>251</v>
      </c>
      <c r="AK76" s="68">
        <v>4.1999999999999997E-3</v>
      </c>
      <c r="AL76" s="68" t="s">
        <v>45</v>
      </c>
      <c r="AM76" s="68" t="s">
        <v>733</v>
      </c>
      <c r="AN76" s="68" t="s">
        <v>733</v>
      </c>
      <c r="AO76" s="68" t="s">
        <v>733</v>
      </c>
      <c r="AP76" s="68" t="s">
        <v>733</v>
      </c>
      <c r="AQ76" s="68" t="s">
        <v>733</v>
      </c>
      <c r="AR76" s="68" t="s">
        <v>733</v>
      </c>
      <c r="AS76" s="68" t="s">
        <v>733</v>
      </c>
      <c r="AT76" s="68" t="s">
        <v>733</v>
      </c>
      <c r="AU76" s="68" t="s">
        <v>2816</v>
      </c>
    </row>
    <row r="77" spans="1:47" x14ac:dyDescent="0.25">
      <c r="A77" s="68" t="s">
        <v>850</v>
      </c>
      <c r="B77" s="68">
        <v>1</v>
      </c>
      <c r="C77" s="68" t="s">
        <v>851</v>
      </c>
      <c r="D77" s="68">
        <v>53227</v>
      </c>
      <c r="E77" s="68" t="s">
        <v>2811</v>
      </c>
      <c r="F77" s="68" t="s">
        <v>2884</v>
      </c>
      <c r="G77" s="68" t="s">
        <v>733</v>
      </c>
      <c r="H77" s="69">
        <v>38718</v>
      </c>
      <c r="I77" s="68" t="s">
        <v>733</v>
      </c>
      <c r="J77" s="68" t="s">
        <v>733</v>
      </c>
      <c r="K77" s="68" t="s">
        <v>733</v>
      </c>
      <c r="L77" s="68" t="s">
        <v>733</v>
      </c>
      <c r="M77" s="68" t="s">
        <v>733</v>
      </c>
      <c r="N77" s="68" t="s">
        <v>2877</v>
      </c>
      <c r="O77" s="68" t="s">
        <v>733</v>
      </c>
      <c r="P77" s="68" t="s">
        <v>733</v>
      </c>
      <c r="Q77" s="68" t="s">
        <v>733</v>
      </c>
      <c r="R77" s="68" t="s">
        <v>2814</v>
      </c>
      <c r="S77" s="68">
        <v>10</v>
      </c>
      <c r="T77" s="68">
        <v>0</v>
      </c>
      <c r="U77" s="68" t="s">
        <v>2815</v>
      </c>
      <c r="V77" s="68" t="s">
        <v>689</v>
      </c>
      <c r="W77" s="68" t="s">
        <v>690</v>
      </c>
      <c r="X77" s="68" t="s">
        <v>851</v>
      </c>
      <c r="Y77" s="68"/>
      <c r="Z77" s="68"/>
      <c r="AA77" s="68" t="s">
        <v>733</v>
      </c>
      <c r="AB77" s="68" t="s">
        <v>733</v>
      </c>
      <c r="AC77" s="68" t="s">
        <v>733</v>
      </c>
      <c r="AD77" s="68" t="s">
        <v>733</v>
      </c>
      <c r="AE77" s="68" t="s">
        <v>733</v>
      </c>
      <c r="AF77" s="68">
        <v>20700100805</v>
      </c>
      <c r="AG77" s="68"/>
      <c r="AH77" s="68" t="s">
        <v>692</v>
      </c>
      <c r="AI77" s="68" t="s">
        <v>733</v>
      </c>
      <c r="AJ77" s="68" t="s">
        <v>468</v>
      </c>
      <c r="AK77" s="68">
        <v>0.05</v>
      </c>
      <c r="AL77" s="68" t="s">
        <v>9</v>
      </c>
      <c r="AM77" s="68" t="s">
        <v>733</v>
      </c>
      <c r="AN77" s="68" t="s">
        <v>733</v>
      </c>
      <c r="AO77" s="68" t="s">
        <v>733</v>
      </c>
      <c r="AP77" s="68" t="s">
        <v>733</v>
      </c>
      <c r="AQ77" s="68" t="s">
        <v>733</v>
      </c>
      <c r="AR77" s="68" t="s">
        <v>733</v>
      </c>
      <c r="AS77" s="68" t="s">
        <v>733</v>
      </c>
      <c r="AT77" s="68" t="s">
        <v>733</v>
      </c>
      <c r="AU77" s="68" t="s">
        <v>2816</v>
      </c>
    </row>
    <row r="78" spans="1:47" x14ac:dyDescent="0.25">
      <c r="A78" s="68" t="s">
        <v>852</v>
      </c>
      <c r="B78" s="68">
        <v>1</v>
      </c>
      <c r="C78" s="68" t="s">
        <v>853</v>
      </c>
      <c r="D78" s="68">
        <v>53068</v>
      </c>
      <c r="E78" s="68" t="s">
        <v>2811</v>
      </c>
      <c r="F78" s="68" t="s">
        <v>2885</v>
      </c>
      <c r="G78" s="68" t="s">
        <v>733</v>
      </c>
      <c r="H78" s="69">
        <v>38718</v>
      </c>
      <c r="I78" s="68" t="s">
        <v>733</v>
      </c>
      <c r="J78" s="68" t="s">
        <v>733</v>
      </c>
      <c r="K78" s="68" t="s">
        <v>733</v>
      </c>
      <c r="L78" s="68" t="s">
        <v>733</v>
      </c>
      <c r="M78" s="68" t="s">
        <v>733</v>
      </c>
      <c r="N78" s="68" t="s">
        <v>2877</v>
      </c>
      <c r="O78" s="68" t="s">
        <v>733</v>
      </c>
      <c r="P78" s="68" t="s">
        <v>733</v>
      </c>
      <c r="Q78" s="68" t="s">
        <v>733</v>
      </c>
      <c r="R78" s="68" t="s">
        <v>2814</v>
      </c>
      <c r="S78" s="68">
        <v>10</v>
      </c>
      <c r="T78" s="68">
        <v>0</v>
      </c>
      <c r="U78" s="68" t="s">
        <v>2815</v>
      </c>
      <c r="V78" s="68" t="s">
        <v>689</v>
      </c>
      <c r="W78" s="68" t="s">
        <v>690</v>
      </c>
      <c r="X78" s="68" t="s">
        <v>853</v>
      </c>
      <c r="Y78" s="68"/>
      <c r="Z78" s="68"/>
      <c r="AA78" s="68" t="s">
        <v>733</v>
      </c>
      <c r="AB78" s="68" t="s">
        <v>733</v>
      </c>
      <c r="AC78" s="68" t="s">
        <v>733</v>
      </c>
      <c r="AD78" s="68" t="s">
        <v>733</v>
      </c>
      <c r="AE78" s="68" t="s">
        <v>733</v>
      </c>
      <c r="AF78" s="68">
        <v>20700100805</v>
      </c>
      <c r="AG78" s="68"/>
      <c r="AH78" s="68" t="s">
        <v>692</v>
      </c>
      <c r="AI78" s="68" t="s">
        <v>733</v>
      </c>
      <c r="AJ78" s="68" t="s">
        <v>468</v>
      </c>
      <c r="AK78" s="68">
        <v>3.5000000000000003E-2</v>
      </c>
      <c r="AL78" s="68" t="s">
        <v>9</v>
      </c>
      <c r="AM78" s="68" t="s">
        <v>733</v>
      </c>
      <c r="AN78" s="68" t="s">
        <v>733</v>
      </c>
      <c r="AO78" s="68" t="s">
        <v>733</v>
      </c>
      <c r="AP78" s="68" t="s">
        <v>733</v>
      </c>
      <c r="AQ78" s="68" t="s">
        <v>733</v>
      </c>
      <c r="AR78" s="68" t="s">
        <v>733</v>
      </c>
      <c r="AS78" s="68" t="s">
        <v>733</v>
      </c>
      <c r="AT78" s="68" t="s">
        <v>733</v>
      </c>
      <c r="AU78" s="68" t="s">
        <v>2816</v>
      </c>
    </row>
    <row r="79" spans="1:47" x14ac:dyDescent="0.25">
      <c r="A79" s="68" t="s">
        <v>852</v>
      </c>
      <c r="B79" s="68">
        <v>1</v>
      </c>
      <c r="C79" s="68" t="s">
        <v>853</v>
      </c>
      <c r="D79" s="68">
        <v>53186</v>
      </c>
      <c r="E79" s="68" t="s">
        <v>2811</v>
      </c>
      <c r="F79" s="68" t="s">
        <v>2885</v>
      </c>
      <c r="G79" s="68" t="s">
        <v>733</v>
      </c>
      <c r="H79" s="69">
        <v>38718</v>
      </c>
      <c r="I79" s="68" t="s">
        <v>733</v>
      </c>
      <c r="J79" s="68" t="s">
        <v>733</v>
      </c>
      <c r="K79" s="68" t="s">
        <v>733</v>
      </c>
      <c r="L79" s="68" t="s">
        <v>733</v>
      </c>
      <c r="M79" s="68" t="s">
        <v>733</v>
      </c>
      <c r="N79" s="68" t="s">
        <v>2877</v>
      </c>
      <c r="O79" s="68" t="s">
        <v>733</v>
      </c>
      <c r="P79" s="68" t="s">
        <v>733</v>
      </c>
      <c r="Q79" s="68" t="s">
        <v>733</v>
      </c>
      <c r="R79" s="68" t="s">
        <v>2814</v>
      </c>
      <c r="S79" s="68">
        <v>10</v>
      </c>
      <c r="T79" s="68">
        <v>0</v>
      </c>
      <c r="U79" s="68" t="s">
        <v>2815</v>
      </c>
      <c r="V79" s="68" t="s">
        <v>689</v>
      </c>
      <c r="W79" s="68" t="s">
        <v>690</v>
      </c>
      <c r="X79" s="68" t="s">
        <v>853</v>
      </c>
      <c r="Y79" s="68"/>
      <c r="Z79" s="68"/>
      <c r="AA79" s="68" t="s">
        <v>733</v>
      </c>
      <c r="AB79" s="68" t="s">
        <v>733</v>
      </c>
      <c r="AC79" s="68" t="s">
        <v>733</v>
      </c>
      <c r="AD79" s="68" t="s">
        <v>733</v>
      </c>
      <c r="AE79" s="68" t="s">
        <v>733</v>
      </c>
      <c r="AF79" s="68">
        <v>20700100805</v>
      </c>
      <c r="AG79" s="68"/>
      <c r="AH79" s="68" t="s">
        <v>692</v>
      </c>
      <c r="AI79" s="68" t="s">
        <v>733</v>
      </c>
      <c r="AJ79" s="68" t="s">
        <v>252</v>
      </c>
      <c r="AK79" s="68">
        <v>2.415</v>
      </c>
      <c r="AL79" s="68" t="s">
        <v>9</v>
      </c>
      <c r="AM79" s="68" t="s">
        <v>733</v>
      </c>
      <c r="AN79" s="68" t="s">
        <v>733</v>
      </c>
      <c r="AO79" s="68" t="s">
        <v>733</v>
      </c>
      <c r="AP79" s="68" t="s">
        <v>733</v>
      </c>
      <c r="AQ79" s="68" t="s">
        <v>733</v>
      </c>
      <c r="AR79" s="68" t="s">
        <v>733</v>
      </c>
      <c r="AS79" s="68" t="s">
        <v>733</v>
      </c>
      <c r="AT79" s="68" t="s">
        <v>733</v>
      </c>
      <c r="AU79" s="68" t="s">
        <v>2816</v>
      </c>
    </row>
    <row r="80" spans="1:47" x14ac:dyDescent="0.25">
      <c r="A80" s="68" t="s">
        <v>852</v>
      </c>
      <c r="B80" s="68">
        <v>1</v>
      </c>
      <c r="C80" s="68" t="s">
        <v>853</v>
      </c>
      <c r="D80" s="68">
        <v>53214</v>
      </c>
      <c r="E80" s="68" t="s">
        <v>2811</v>
      </c>
      <c r="F80" s="68" t="s">
        <v>2885</v>
      </c>
      <c r="G80" s="68" t="s">
        <v>733</v>
      </c>
      <c r="H80" s="69">
        <v>38718</v>
      </c>
      <c r="I80" s="68" t="s">
        <v>733</v>
      </c>
      <c r="J80" s="68" t="s">
        <v>733</v>
      </c>
      <c r="K80" s="68" t="s">
        <v>733</v>
      </c>
      <c r="L80" s="68" t="s">
        <v>733</v>
      </c>
      <c r="M80" s="68" t="s">
        <v>733</v>
      </c>
      <c r="N80" s="68" t="s">
        <v>2877</v>
      </c>
      <c r="O80" s="68" t="s">
        <v>733</v>
      </c>
      <c r="P80" s="68" t="s">
        <v>733</v>
      </c>
      <c r="Q80" s="68" t="s">
        <v>733</v>
      </c>
      <c r="R80" s="68" t="s">
        <v>2814</v>
      </c>
      <c r="S80" s="68">
        <v>10</v>
      </c>
      <c r="T80" s="68">
        <v>0</v>
      </c>
      <c r="U80" s="68" t="s">
        <v>2815</v>
      </c>
      <c r="V80" s="68" t="s">
        <v>689</v>
      </c>
      <c r="W80" s="68" t="s">
        <v>690</v>
      </c>
      <c r="X80" s="68" t="s">
        <v>853</v>
      </c>
      <c r="Y80" s="68"/>
      <c r="Z80" s="68"/>
      <c r="AA80" s="68" t="s">
        <v>733</v>
      </c>
      <c r="AB80" s="68" t="s">
        <v>733</v>
      </c>
      <c r="AC80" s="68" t="s">
        <v>733</v>
      </c>
      <c r="AD80" s="68" t="s">
        <v>733</v>
      </c>
      <c r="AE80" s="68" t="s">
        <v>733</v>
      </c>
      <c r="AF80" s="68">
        <v>20700100805</v>
      </c>
      <c r="AG80" s="68"/>
      <c r="AH80" s="68" t="s">
        <v>692</v>
      </c>
      <c r="AI80" s="68" t="s">
        <v>733</v>
      </c>
      <c r="AJ80" s="68" t="s">
        <v>251</v>
      </c>
      <c r="AK80" s="68">
        <v>2.8999999999999998E-3</v>
      </c>
      <c r="AL80" s="68" t="s">
        <v>45</v>
      </c>
      <c r="AM80" s="68" t="s">
        <v>733</v>
      </c>
      <c r="AN80" s="68" t="s">
        <v>733</v>
      </c>
      <c r="AO80" s="68" t="s">
        <v>733</v>
      </c>
      <c r="AP80" s="68" t="s">
        <v>733</v>
      </c>
      <c r="AQ80" s="68" t="s">
        <v>733</v>
      </c>
      <c r="AR80" s="68" t="s">
        <v>733</v>
      </c>
      <c r="AS80" s="68" t="s">
        <v>733</v>
      </c>
      <c r="AT80" s="68" t="s">
        <v>733</v>
      </c>
      <c r="AU80" s="68" t="s">
        <v>2816</v>
      </c>
    </row>
    <row r="81" spans="1:47" x14ac:dyDescent="0.25">
      <c r="A81" s="68" t="s">
        <v>854</v>
      </c>
      <c r="B81" s="68">
        <v>1</v>
      </c>
      <c r="C81" s="68" t="s">
        <v>855</v>
      </c>
      <c r="D81" s="68">
        <v>53090</v>
      </c>
      <c r="E81" s="68" t="s">
        <v>2811</v>
      </c>
      <c r="F81" s="68" t="s">
        <v>2886</v>
      </c>
      <c r="G81" s="68" t="s">
        <v>733</v>
      </c>
      <c r="H81" s="69">
        <v>38718</v>
      </c>
      <c r="I81" s="68" t="s">
        <v>733</v>
      </c>
      <c r="J81" s="68" t="s">
        <v>733</v>
      </c>
      <c r="K81" s="68" t="s">
        <v>733</v>
      </c>
      <c r="L81" s="68" t="s">
        <v>733</v>
      </c>
      <c r="M81" s="68" t="s">
        <v>733</v>
      </c>
      <c r="N81" s="68" t="s">
        <v>2887</v>
      </c>
      <c r="O81" s="68" t="s">
        <v>733</v>
      </c>
      <c r="P81" s="68" t="s">
        <v>733</v>
      </c>
      <c r="Q81" s="68" t="s">
        <v>733</v>
      </c>
      <c r="R81" s="68" t="s">
        <v>2814</v>
      </c>
      <c r="S81" s="68">
        <v>10</v>
      </c>
      <c r="T81" s="68">
        <v>0</v>
      </c>
      <c r="U81" s="68" t="s">
        <v>2815</v>
      </c>
      <c r="V81" s="68" t="s">
        <v>689</v>
      </c>
      <c r="W81" s="68" t="s">
        <v>690</v>
      </c>
      <c r="X81" s="68" t="s">
        <v>855</v>
      </c>
      <c r="Y81" s="68"/>
      <c r="Z81" s="68"/>
      <c r="AA81" s="68" t="s">
        <v>733</v>
      </c>
      <c r="AB81" s="68" t="s">
        <v>733</v>
      </c>
      <c r="AC81" s="68" t="s">
        <v>733</v>
      </c>
      <c r="AD81" s="68" t="s">
        <v>733</v>
      </c>
      <c r="AE81" s="68" t="s">
        <v>733</v>
      </c>
      <c r="AF81" s="68">
        <v>20700100306</v>
      </c>
      <c r="AG81" s="68"/>
      <c r="AH81" s="68" t="s">
        <v>692</v>
      </c>
      <c r="AI81" s="68" t="s">
        <v>733</v>
      </c>
      <c r="AJ81" s="68" t="s">
        <v>251</v>
      </c>
      <c r="AK81" s="68">
        <v>2.5999999999999999E-3</v>
      </c>
      <c r="AL81" s="68" t="s">
        <v>45</v>
      </c>
      <c r="AM81" s="68" t="s">
        <v>733</v>
      </c>
      <c r="AN81" s="68" t="s">
        <v>733</v>
      </c>
      <c r="AO81" s="68" t="s">
        <v>733</v>
      </c>
      <c r="AP81" s="68" t="s">
        <v>733</v>
      </c>
      <c r="AQ81" s="68" t="s">
        <v>733</v>
      </c>
      <c r="AR81" s="68" t="s">
        <v>733</v>
      </c>
      <c r="AS81" s="68" t="s">
        <v>733</v>
      </c>
      <c r="AT81" s="68" t="s">
        <v>733</v>
      </c>
      <c r="AU81" s="68" t="s">
        <v>2816</v>
      </c>
    </row>
    <row r="82" spans="1:47" x14ac:dyDescent="0.25">
      <c r="A82" s="68" t="s">
        <v>854</v>
      </c>
      <c r="B82" s="68">
        <v>1</v>
      </c>
      <c r="C82" s="68" t="s">
        <v>855</v>
      </c>
      <c r="D82" s="68">
        <v>53120</v>
      </c>
      <c r="E82" s="68" t="s">
        <v>2811</v>
      </c>
      <c r="F82" s="68" t="s">
        <v>2886</v>
      </c>
      <c r="G82" s="68" t="s">
        <v>733</v>
      </c>
      <c r="H82" s="69">
        <v>38718</v>
      </c>
      <c r="I82" s="68" t="s">
        <v>733</v>
      </c>
      <c r="J82" s="68" t="s">
        <v>733</v>
      </c>
      <c r="K82" s="68" t="s">
        <v>733</v>
      </c>
      <c r="L82" s="68" t="s">
        <v>733</v>
      </c>
      <c r="M82" s="68" t="s">
        <v>733</v>
      </c>
      <c r="N82" s="68" t="s">
        <v>2887</v>
      </c>
      <c r="O82" s="68" t="s">
        <v>733</v>
      </c>
      <c r="P82" s="68" t="s">
        <v>733</v>
      </c>
      <c r="Q82" s="68" t="s">
        <v>733</v>
      </c>
      <c r="R82" s="68" t="s">
        <v>2814</v>
      </c>
      <c r="S82" s="68">
        <v>10</v>
      </c>
      <c r="T82" s="68">
        <v>0</v>
      </c>
      <c r="U82" s="68" t="s">
        <v>2815</v>
      </c>
      <c r="V82" s="68" t="s">
        <v>689</v>
      </c>
      <c r="W82" s="68" t="s">
        <v>690</v>
      </c>
      <c r="X82" s="68" t="s">
        <v>855</v>
      </c>
      <c r="Y82" s="68"/>
      <c r="Z82" s="68"/>
      <c r="AA82" s="68" t="s">
        <v>733</v>
      </c>
      <c r="AB82" s="68" t="s">
        <v>733</v>
      </c>
      <c r="AC82" s="68" t="s">
        <v>733</v>
      </c>
      <c r="AD82" s="68" t="s">
        <v>733</v>
      </c>
      <c r="AE82" s="68" t="s">
        <v>733</v>
      </c>
      <c r="AF82" s="68">
        <v>20700100306</v>
      </c>
      <c r="AG82" s="68"/>
      <c r="AH82" s="68" t="s">
        <v>692</v>
      </c>
      <c r="AI82" s="68" t="s">
        <v>733</v>
      </c>
      <c r="AJ82" s="68" t="s">
        <v>468</v>
      </c>
      <c r="AK82" s="68">
        <v>3.1E-2</v>
      </c>
      <c r="AL82" s="68" t="s">
        <v>9</v>
      </c>
      <c r="AM82" s="68" t="s">
        <v>733</v>
      </c>
      <c r="AN82" s="68" t="s">
        <v>733</v>
      </c>
      <c r="AO82" s="68" t="s">
        <v>733</v>
      </c>
      <c r="AP82" s="68" t="s">
        <v>733</v>
      </c>
      <c r="AQ82" s="68" t="s">
        <v>733</v>
      </c>
      <c r="AR82" s="68" t="s">
        <v>733</v>
      </c>
      <c r="AS82" s="68" t="s">
        <v>733</v>
      </c>
      <c r="AT82" s="68" t="s">
        <v>733</v>
      </c>
      <c r="AU82" s="68" t="s">
        <v>2816</v>
      </c>
    </row>
    <row r="83" spans="1:47" x14ac:dyDescent="0.25">
      <c r="A83" s="68" t="s">
        <v>854</v>
      </c>
      <c r="B83" s="68">
        <v>1</v>
      </c>
      <c r="C83" s="68" t="s">
        <v>855</v>
      </c>
      <c r="D83" s="68">
        <v>56633</v>
      </c>
      <c r="E83" s="68" t="s">
        <v>2811</v>
      </c>
      <c r="F83" s="68" t="s">
        <v>2886</v>
      </c>
      <c r="G83" s="68" t="s">
        <v>733</v>
      </c>
      <c r="H83" s="69">
        <v>38718</v>
      </c>
      <c r="I83" s="68" t="s">
        <v>733</v>
      </c>
      <c r="J83" s="68" t="s">
        <v>733</v>
      </c>
      <c r="K83" s="68" t="s">
        <v>733</v>
      </c>
      <c r="L83" s="68" t="s">
        <v>733</v>
      </c>
      <c r="M83" s="68" t="s">
        <v>733</v>
      </c>
      <c r="N83" s="68" t="s">
        <v>2887</v>
      </c>
      <c r="O83" s="68" t="s">
        <v>733</v>
      </c>
      <c r="P83" s="68" t="s">
        <v>733</v>
      </c>
      <c r="Q83" s="68" t="s">
        <v>733</v>
      </c>
      <c r="R83" s="68" t="s">
        <v>2814</v>
      </c>
      <c r="S83" s="68">
        <v>10</v>
      </c>
      <c r="T83" s="68">
        <v>0</v>
      </c>
      <c r="U83" s="68" t="s">
        <v>2815</v>
      </c>
      <c r="V83" s="68" t="s">
        <v>689</v>
      </c>
      <c r="W83" s="68" t="s">
        <v>690</v>
      </c>
      <c r="X83" s="68" t="s">
        <v>855</v>
      </c>
      <c r="Y83" s="68"/>
      <c r="Z83" s="68"/>
      <c r="AA83" s="68" t="s">
        <v>733</v>
      </c>
      <c r="AB83" s="68" t="s">
        <v>733</v>
      </c>
      <c r="AC83" s="68" t="s">
        <v>733</v>
      </c>
      <c r="AD83" s="68" t="s">
        <v>733</v>
      </c>
      <c r="AE83" s="68" t="s">
        <v>733</v>
      </c>
      <c r="AF83" s="68">
        <v>20700100306</v>
      </c>
      <c r="AG83" s="68"/>
      <c r="AH83" s="68" t="s">
        <v>692</v>
      </c>
      <c r="AI83" s="68" t="s">
        <v>733</v>
      </c>
      <c r="AJ83" s="68" t="s">
        <v>252</v>
      </c>
      <c r="AK83" s="68">
        <v>17.702000000000002</v>
      </c>
      <c r="AL83" s="68" t="s">
        <v>9</v>
      </c>
      <c r="AM83" s="68" t="s">
        <v>733</v>
      </c>
      <c r="AN83" s="68" t="s">
        <v>733</v>
      </c>
      <c r="AO83" s="68" t="s">
        <v>733</v>
      </c>
      <c r="AP83" s="68" t="s">
        <v>733</v>
      </c>
      <c r="AQ83" s="68" t="s">
        <v>733</v>
      </c>
      <c r="AR83" s="68" t="s">
        <v>733</v>
      </c>
      <c r="AS83" s="68" t="s">
        <v>733</v>
      </c>
      <c r="AT83" s="68" t="s">
        <v>733</v>
      </c>
      <c r="AU83" s="68" t="s">
        <v>2816</v>
      </c>
    </row>
    <row r="84" spans="1:47" x14ac:dyDescent="0.25">
      <c r="A84" s="68" t="s">
        <v>856</v>
      </c>
      <c r="B84" s="68">
        <v>1</v>
      </c>
      <c r="C84" s="68" t="s">
        <v>857</v>
      </c>
      <c r="D84" s="68">
        <v>53061</v>
      </c>
      <c r="E84" s="68" t="s">
        <v>2811</v>
      </c>
      <c r="F84" s="68" t="s">
        <v>2888</v>
      </c>
      <c r="G84" s="68" t="s">
        <v>733</v>
      </c>
      <c r="H84" s="69">
        <v>38718</v>
      </c>
      <c r="I84" s="68" t="s">
        <v>733</v>
      </c>
      <c r="J84" s="68" t="s">
        <v>733</v>
      </c>
      <c r="K84" s="68" t="s">
        <v>733</v>
      </c>
      <c r="L84" s="68" t="s">
        <v>733</v>
      </c>
      <c r="M84" s="68" t="s">
        <v>733</v>
      </c>
      <c r="N84" s="68" t="s">
        <v>2877</v>
      </c>
      <c r="O84" s="68" t="s">
        <v>733</v>
      </c>
      <c r="P84" s="68" t="s">
        <v>733</v>
      </c>
      <c r="Q84" s="68" t="s">
        <v>733</v>
      </c>
      <c r="R84" s="68" t="s">
        <v>2814</v>
      </c>
      <c r="S84" s="68">
        <v>10</v>
      </c>
      <c r="T84" s="68">
        <v>0</v>
      </c>
      <c r="U84" s="68" t="s">
        <v>2815</v>
      </c>
      <c r="V84" s="68" t="s">
        <v>689</v>
      </c>
      <c r="W84" s="68" t="s">
        <v>690</v>
      </c>
      <c r="X84" s="68" t="s">
        <v>857</v>
      </c>
      <c r="Y84" s="68"/>
      <c r="Z84" s="68"/>
      <c r="AA84" s="68" t="s">
        <v>733</v>
      </c>
      <c r="AB84" s="68" t="s">
        <v>733</v>
      </c>
      <c r="AC84" s="68" t="s">
        <v>733</v>
      </c>
      <c r="AD84" s="68" t="s">
        <v>733</v>
      </c>
      <c r="AE84" s="68" t="s">
        <v>733</v>
      </c>
      <c r="AF84" s="68">
        <v>20700100805</v>
      </c>
      <c r="AG84" s="68"/>
      <c r="AH84" s="68" t="s">
        <v>692</v>
      </c>
      <c r="AI84" s="68" t="s">
        <v>733</v>
      </c>
      <c r="AJ84" s="68" t="s">
        <v>252</v>
      </c>
      <c r="AK84" s="68">
        <v>4.2009999999999996</v>
      </c>
      <c r="AL84" s="68" t="s">
        <v>9</v>
      </c>
      <c r="AM84" s="68" t="s">
        <v>733</v>
      </c>
      <c r="AN84" s="68" t="s">
        <v>733</v>
      </c>
      <c r="AO84" s="68" t="s">
        <v>733</v>
      </c>
      <c r="AP84" s="68" t="s">
        <v>733</v>
      </c>
      <c r="AQ84" s="68" t="s">
        <v>733</v>
      </c>
      <c r="AR84" s="68" t="s">
        <v>733</v>
      </c>
      <c r="AS84" s="68" t="s">
        <v>733</v>
      </c>
      <c r="AT84" s="68" t="s">
        <v>733</v>
      </c>
      <c r="AU84" s="68" t="s">
        <v>2816</v>
      </c>
    </row>
    <row r="85" spans="1:47" x14ac:dyDescent="0.25">
      <c r="A85" s="68" t="s">
        <v>856</v>
      </c>
      <c r="B85" s="68">
        <v>1</v>
      </c>
      <c r="C85" s="68" t="s">
        <v>857</v>
      </c>
      <c r="D85" s="68">
        <v>53062</v>
      </c>
      <c r="E85" s="68" t="s">
        <v>2811</v>
      </c>
      <c r="F85" s="68" t="s">
        <v>2888</v>
      </c>
      <c r="G85" s="68" t="s">
        <v>733</v>
      </c>
      <c r="H85" s="69">
        <v>38718</v>
      </c>
      <c r="I85" s="68" t="s">
        <v>733</v>
      </c>
      <c r="J85" s="68" t="s">
        <v>733</v>
      </c>
      <c r="K85" s="68" t="s">
        <v>733</v>
      </c>
      <c r="L85" s="68" t="s">
        <v>733</v>
      </c>
      <c r="M85" s="68" t="s">
        <v>733</v>
      </c>
      <c r="N85" s="68" t="s">
        <v>2877</v>
      </c>
      <c r="O85" s="68" t="s">
        <v>733</v>
      </c>
      <c r="P85" s="68" t="s">
        <v>733</v>
      </c>
      <c r="Q85" s="68" t="s">
        <v>733</v>
      </c>
      <c r="R85" s="68" t="s">
        <v>2814</v>
      </c>
      <c r="S85" s="68">
        <v>10</v>
      </c>
      <c r="T85" s="68">
        <v>0</v>
      </c>
      <c r="U85" s="68" t="s">
        <v>2815</v>
      </c>
      <c r="V85" s="68" t="s">
        <v>689</v>
      </c>
      <c r="W85" s="68" t="s">
        <v>690</v>
      </c>
      <c r="X85" s="68" t="s">
        <v>857</v>
      </c>
      <c r="Y85" s="68"/>
      <c r="Z85" s="68"/>
      <c r="AA85" s="68" t="s">
        <v>733</v>
      </c>
      <c r="AB85" s="68" t="s">
        <v>733</v>
      </c>
      <c r="AC85" s="68" t="s">
        <v>733</v>
      </c>
      <c r="AD85" s="68" t="s">
        <v>733</v>
      </c>
      <c r="AE85" s="68" t="s">
        <v>733</v>
      </c>
      <c r="AF85" s="68">
        <v>20700100805</v>
      </c>
      <c r="AG85" s="68"/>
      <c r="AH85" s="68" t="s">
        <v>692</v>
      </c>
      <c r="AI85" s="68" t="s">
        <v>733</v>
      </c>
      <c r="AJ85" s="68" t="s">
        <v>251</v>
      </c>
      <c r="AK85" s="68">
        <v>3.3E-3</v>
      </c>
      <c r="AL85" s="68" t="s">
        <v>45</v>
      </c>
      <c r="AM85" s="68" t="s">
        <v>733</v>
      </c>
      <c r="AN85" s="68" t="s">
        <v>733</v>
      </c>
      <c r="AO85" s="68" t="s">
        <v>733</v>
      </c>
      <c r="AP85" s="68" t="s">
        <v>733</v>
      </c>
      <c r="AQ85" s="68" t="s">
        <v>733</v>
      </c>
      <c r="AR85" s="68" t="s">
        <v>733</v>
      </c>
      <c r="AS85" s="68" t="s">
        <v>733</v>
      </c>
      <c r="AT85" s="68" t="s">
        <v>733</v>
      </c>
      <c r="AU85" s="68" t="s">
        <v>2816</v>
      </c>
    </row>
    <row r="86" spans="1:47" x14ac:dyDescent="0.25">
      <c r="A86" s="68" t="s">
        <v>856</v>
      </c>
      <c r="B86" s="68">
        <v>1</v>
      </c>
      <c r="C86" s="68" t="s">
        <v>857</v>
      </c>
      <c r="D86" s="68">
        <v>53158</v>
      </c>
      <c r="E86" s="68" t="s">
        <v>2811</v>
      </c>
      <c r="F86" s="68" t="s">
        <v>2888</v>
      </c>
      <c r="G86" s="68" t="s">
        <v>733</v>
      </c>
      <c r="H86" s="69">
        <v>38718</v>
      </c>
      <c r="I86" s="68" t="s">
        <v>733</v>
      </c>
      <c r="J86" s="68" t="s">
        <v>733</v>
      </c>
      <c r="K86" s="68" t="s">
        <v>733</v>
      </c>
      <c r="L86" s="68" t="s">
        <v>733</v>
      </c>
      <c r="M86" s="68" t="s">
        <v>733</v>
      </c>
      <c r="N86" s="68" t="s">
        <v>2877</v>
      </c>
      <c r="O86" s="68" t="s">
        <v>733</v>
      </c>
      <c r="P86" s="68" t="s">
        <v>733</v>
      </c>
      <c r="Q86" s="68" t="s">
        <v>733</v>
      </c>
      <c r="R86" s="68" t="s">
        <v>2814</v>
      </c>
      <c r="S86" s="68">
        <v>10</v>
      </c>
      <c r="T86" s="68">
        <v>0</v>
      </c>
      <c r="U86" s="68" t="s">
        <v>2815</v>
      </c>
      <c r="V86" s="68" t="s">
        <v>689</v>
      </c>
      <c r="W86" s="68" t="s">
        <v>690</v>
      </c>
      <c r="X86" s="68" t="s">
        <v>857</v>
      </c>
      <c r="Y86" s="68"/>
      <c r="Z86" s="68"/>
      <c r="AA86" s="68" t="s">
        <v>733</v>
      </c>
      <c r="AB86" s="68" t="s">
        <v>733</v>
      </c>
      <c r="AC86" s="68" t="s">
        <v>733</v>
      </c>
      <c r="AD86" s="68" t="s">
        <v>733</v>
      </c>
      <c r="AE86" s="68" t="s">
        <v>733</v>
      </c>
      <c r="AF86" s="68">
        <v>20700100805</v>
      </c>
      <c r="AG86" s="68"/>
      <c r="AH86" s="68" t="s">
        <v>692</v>
      </c>
      <c r="AI86" s="68" t="s">
        <v>733</v>
      </c>
      <c r="AJ86" s="68" t="s">
        <v>468</v>
      </c>
      <c r="AK86" s="68">
        <v>0.04</v>
      </c>
      <c r="AL86" s="68" t="s">
        <v>9</v>
      </c>
      <c r="AM86" s="68" t="s">
        <v>733</v>
      </c>
      <c r="AN86" s="68" t="s">
        <v>733</v>
      </c>
      <c r="AO86" s="68" t="s">
        <v>733</v>
      </c>
      <c r="AP86" s="68" t="s">
        <v>733</v>
      </c>
      <c r="AQ86" s="68" t="s">
        <v>733</v>
      </c>
      <c r="AR86" s="68" t="s">
        <v>733</v>
      </c>
      <c r="AS86" s="68" t="s">
        <v>733</v>
      </c>
      <c r="AT86" s="68" t="s">
        <v>733</v>
      </c>
      <c r="AU86" s="68" t="s">
        <v>2816</v>
      </c>
    </row>
    <row r="87" spans="1:47" x14ac:dyDescent="0.25">
      <c r="A87" s="68" t="s">
        <v>858</v>
      </c>
      <c r="B87" s="68">
        <v>1</v>
      </c>
      <c r="C87" s="68" t="s">
        <v>859</v>
      </c>
      <c r="D87" s="68">
        <v>57744</v>
      </c>
      <c r="E87" s="68" t="s">
        <v>2811</v>
      </c>
      <c r="F87" s="68" t="s">
        <v>2889</v>
      </c>
      <c r="G87" s="68" t="s">
        <v>733</v>
      </c>
      <c r="H87" s="69">
        <v>39083</v>
      </c>
      <c r="I87" s="68" t="s">
        <v>733</v>
      </c>
      <c r="J87" s="68" t="s">
        <v>733</v>
      </c>
      <c r="K87" s="68" t="s">
        <v>733</v>
      </c>
      <c r="L87" s="68" t="s">
        <v>733</v>
      </c>
      <c r="M87" s="68" t="s">
        <v>733</v>
      </c>
      <c r="N87" s="68" t="s">
        <v>2890</v>
      </c>
      <c r="O87" s="68" t="s">
        <v>733</v>
      </c>
      <c r="P87" s="68" t="s">
        <v>733</v>
      </c>
      <c r="Q87" s="68" t="s">
        <v>733</v>
      </c>
      <c r="R87" s="68" t="s">
        <v>2814</v>
      </c>
      <c r="S87" s="68">
        <v>10</v>
      </c>
      <c r="T87" s="68">
        <v>0</v>
      </c>
      <c r="U87" s="68" t="s">
        <v>2815</v>
      </c>
      <c r="V87" s="68" t="s">
        <v>689</v>
      </c>
      <c r="W87" s="68" t="s">
        <v>230</v>
      </c>
      <c r="X87" s="68" t="s">
        <v>859</v>
      </c>
      <c r="Y87" s="68"/>
      <c r="Z87" s="68"/>
      <c r="AA87" s="68" t="s">
        <v>733</v>
      </c>
      <c r="AB87" s="68" t="s">
        <v>733</v>
      </c>
      <c r="AC87" s="68" t="s">
        <v>733</v>
      </c>
      <c r="AD87" s="68" t="s">
        <v>733</v>
      </c>
      <c r="AE87" s="68" t="s">
        <v>733</v>
      </c>
      <c r="AF87" s="68">
        <v>20802060201</v>
      </c>
      <c r="AG87" s="68"/>
      <c r="AH87" s="68" t="s">
        <v>692</v>
      </c>
      <c r="AI87" s="68" t="s">
        <v>733</v>
      </c>
      <c r="AJ87" s="68" t="s">
        <v>26</v>
      </c>
      <c r="AK87" s="68">
        <v>1.5724</v>
      </c>
      <c r="AL87" s="68" t="s">
        <v>9</v>
      </c>
      <c r="AM87" s="68" t="s">
        <v>733</v>
      </c>
      <c r="AN87" s="68" t="s">
        <v>733</v>
      </c>
      <c r="AO87" s="68" t="s">
        <v>733</v>
      </c>
      <c r="AP87" s="68" t="s">
        <v>733</v>
      </c>
      <c r="AQ87" s="68" t="s">
        <v>733</v>
      </c>
      <c r="AR87" s="68" t="s">
        <v>733</v>
      </c>
      <c r="AS87" s="68" t="s">
        <v>733</v>
      </c>
      <c r="AT87" s="68" t="s">
        <v>733</v>
      </c>
      <c r="AU87" s="68" t="s">
        <v>733</v>
      </c>
    </row>
    <row r="88" spans="1:47" x14ac:dyDescent="0.25">
      <c r="A88" s="68" t="s">
        <v>863</v>
      </c>
      <c r="B88" s="68">
        <v>1</v>
      </c>
      <c r="C88" s="68" t="s">
        <v>864</v>
      </c>
      <c r="D88" s="68">
        <v>64024</v>
      </c>
      <c r="E88" s="68" t="s">
        <v>2811</v>
      </c>
      <c r="F88" s="68" t="s">
        <v>2891</v>
      </c>
      <c r="G88" s="68" t="s">
        <v>733</v>
      </c>
      <c r="H88" s="69">
        <v>39630</v>
      </c>
      <c r="I88" s="68" t="s">
        <v>733</v>
      </c>
      <c r="J88" s="68" t="s">
        <v>733</v>
      </c>
      <c r="K88" s="68" t="s">
        <v>733</v>
      </c>
      <c r="L88" s="68" t="s">
        <v>733</v>
      </c>
      <c r="M88" s="68" t="s">
        <v>733</v>
      </c>
      <c r="N88" s="68" t="s">
        <v>2850</v>
      </c>
      <c r="O88" s="68" t="s">
        <v>733</v>
      </c>
      <c r="P88" s="68" t="s">
        <v>733</v>
      </c>
      <c r="Q88" s="68" t="s">
        <v>733</v>
      </c>
      <c r="R88" s="68" t="s">
        <v>2814</v>
      </c>
      <c r="S88" s="68">
        <v>10</v>
      </c>
      <c r="T88" s="68">
        <v>0</v>
      </c>
      <c r="U88" s="68" t="s">
        <v>2815</v>
      </c>
      <c r="V88" s="68" t="s">
        <v>689</v>
      </c>
      <c r="W88" s="68" t="s">
        <v>147</v>
      </c>
      <c r="X88" s="68" t="s">
        <v>864</v>
      </c>
      <c r="Y88" s="68"/>
      <c r="Z88" s="68"/>
      <c r="AA88" s="68" t="s">
        <v>733</v>
      </c>
      <c r="AB88" s="68" t="s">
        <v>733</v>
      </c>
      <c r="AC88" s="68" t="s">
        <v>733</v>
      </c>
      <c r="AD88" s="68" t="s">
        <v>733</v>
      </c>
      <c r="AE88" s="68" t="s">
        <v>733</v>
      </c>
      <c r="AF88" s="68">
        <v>20801080202</v>
      </c>
      <c r="AG88" s="68"/>
      <c r="AH88" s="68" t="s">
        <v>692</v>
      </c>
      <c r="AI88" s="68" t="s">
        <v>733</v>
      </c>
      <c r="AJ88" s="68" t="s">
        <v>253</v>
      </c>
      <c r="AK88" s="68">
        <v>0.11</v>
      </c>
      <c r="AL88" s="68" t="s">
        <v>9</v>
      </c>
      <c r="AM88" s="68" t="s">
        <v>2828</v>
      </c>
      <c r="AN88" s="68" t="s">
        <v>2820</v>
      </c>
      <c r="AO88" s="68" t="s">
        <v>733</v>
      </c>
      <c r="AP88" s="68" t="s">
        <v>733</v>
      </c>
      <c r="AQ88" s="68" t="s">
        <v>733</v>
      </c>
      <c r="AR88" s="68" t="s">
        <v>733</v>
      </c>
      <c r="AS88" s="68" t="s">
        <v>733</v>
      </c>
      <c r="AT88" s="68" t="s">
        <v>733</v>
      </c>
      <c r="AU88" s="68" t="s">
        <v>733</v>
      </c>
    </row>
    <row r="89" spans="1:47" x14ac:dyDescent="0.25">
      <c r="A89" s="68" t="s">
        <v>868</v>
      </c>
      <c r="B89" s="68">
        <v>1</v>
      </c>
      <c r="C89" s="68" t="s">
        <v>869</v>
      </c>
      <c r="D89" s="68">
        <v>64077</v>
      </c>
      <c r="E89" s="68" t="s">
        <v>2811</v>
      </c>
      <c r="F89" s="68" t="s">
        <v>2892</v>
      </c>
      <c r="G89" s="68" t="s">
        <v>733</v>
      </c>
      <c r="H89" s="69">
        <v>39630</v>
      </c>
      <c r="I89" s="68" t="s">
        <v>733</v>
      </c>
      <c r="J89" s="68" t="s">
        <v>733</v>
      </c>
      <c r="K89" s="68" t="s">
        <v>733</v>
      </c>
      <c r="L89" s="68" t="s">
        <v>733</v>
      </c>
      <c r="M89" s="68" t="s">
        <v>733</v>
      </c>
      <c r="N89" s="68" t="s">
        <v>2850</v>
      </c>
      <c r="O89" s="68" t="s">
        <v>733</v>
      </c>
      <c r="P89" s="68" t="s">
        <v>733</v>
      </c>
      <c r="Q89" s="68" t="s">
        <v>733</v>
      </c>
      <c r="R89" s="68" t="s">
        <v>2814</v>
      </c>
      <c r="S89" s="68">
        <v>10</v>
      </c>
      <c r="T89" s="68">
        <v>0</v>
      </c>
      <c r="U89" s="68" t="s">
        <v>2815</v>
      </c>
      <c r="V89" s="68" t="s">
        <v>689</v>
      </c>
      <c r="W89" s="68" t="s">
        <v>147</v>
      </c>
      <c r="X89" s="68" t="s">
        <v>869</v>
      </c>
      <c r="Y89" s="68"/>
      <c r="Z89" s="68"/>
      <c r="AA89" s="68" t="s">
        <v>733</v>
      </c>
      <c r="AB89" s="68" t="s">
        <v>733</v>
      </c>
      <c r="AC89" s="68" t="s">
        <v>733</v>
      </c>
      <c r="AD89" s="68" t="s">
        <v>733</v>
      </c>
      <c r="AE89" s="68" t="s">
        <v>733</v>
      </c>
      <c r="AF89" s="68">
        <v>20801080202</v>
      </c>
      <c r="AG89" s="68"/>
      <c r="AH89" s="68" t="s">
        <v>692</v>
      </c>
      <c r="AI89" s="68" t="s">
        <v>733</v>
      </c>
      <c r="AJ89" s="68" t="s">
        <v>253</v>
      </c>
      <c r="AK89" s="68">
        <v>0.1</v>
      </c>
      <c r="AL89" s="68" t="s">
        <v>9</v>
      </c>
      <c r="AM89" s="68" t="s">
        <v>2828</v>
      </c>
      <c r="AN89" s="68" t="s">
        <v>2820</v>
      </c>
      <c r="AO89" s="68" t="s">
        <v>733</v>
      </c>
      <c r="AP89" s="68" t="s">
        <v>733</v>
      </c>
      <c r="AQ89" s="68" t="s">
        <v>733</v>
      </c>
      <c r="AR89" s="68" t="s">
        <v>733</v>
      </c>
      <c r="AS89" s="68" t="s">
        <v>733</v>
      </c>
      <c r="AT89" s="68" t="s">
        <v>733</v>
      </c>
      <c r="AU89" s="68" t="s">
        <v>733</v>
      </c>
    </row>
    <row r="90" spans="1:47" x14ac:dyDescent="0.25">
      <c r="A90" s="68" t="s">
        <v>870</v>
      </c>
      <c r="B90" s="68">
        <v>1</v>
      </c>
      <c r="C90" s="68" t="s">
        <v>871</v>
      </c>
      <c r="D90" s="68">
        <v>65315</v>
      </c>
      <c r="E90" s="68" t="s">
        <v>2811</v>
      </c>
      <c r="F90" s="68" t="s">
        <v>2893</v>
      </c>
      <c r="G90" s="68" t="s">
        <v>733</v>
      </c>
      <c r="H90" s="69">
        <v>39814</v>
      </c>
      <c r="I90" s="68" t="s">
        <v>733</v>
      </c>
      <c r="J90" s="68" t="s">
        <v>733</v>
      </c>
      <c r="K90" s="68" t="s">
        <v>733</v>
      </c>
      <c r="L90" s="68" t="s">
        <v>733</v>
      </c>
      <c r="M90" s="68" t="s">
        <v>733</v>
      </c>
      <c r="N90" s="68" t="s">
        <v>2894</v>
      </c>
      <c r="O90" s="68" t="s">
        <v>733</v>
      </c>
      <c r="P90" s="68" t="s">
        <v>733</v>
      </c>
      <c r="Q90" s="68" t="s">
        <v>733</v>
      </c>
      <c r="R90" s="68" t="s">
        <v>2814</v>
      </c>
      <c r="S90" s="68">
        <v>10</v>
      </c>
      <c r="T90" s="68">
        <v>0</v>
      </c>
      <c r="U90" s="68" t="s">
        <v>2815</v>
      </c>
      <c r="V90" s="68" t="s">
        <v>689</v>
      </c>
      <c r="W90" s="68" t="s">
        <v>237</v>
      </c>
      <c r="X90" s="68" t="s">
        <v>871</v>
      </c>
      <c r="Y90" s="68"/>
      <c r="Z90" s="68"/>
      <c r="AA90" s="68" t="s">
        <v>733</v>
      </c>
      <c r="AB90" s="68" t="s">
        <v>733</v>
      </c>
      <c r="AC90" s="68" t="s">
        <v>733</v>
      </c>
      <c r="AD90" s="68" t="s">
        <v>733</v>
      </c>
      <c r="AE90" s="68" t="s">
        <v>733</v>
      </c>
      <c r="AF90" s="68">
        <v>20802060201</v>
      </c>
      <c r="AG90" s="68"/>
      <c r="AH90" s="68" t="s">
        <v>692</v>
      </c>
      <c r="AI90" s="68" t="s">
        <v>733</v>
      </c>
      <c r="AJ90" s="68" t="s">
        <v>26</v>
      </c>
      <c r="AK90" s="68">
        <v>4.3804999999999996</v>
      </c>
      <c r="AL90" s="68" t="s">
        <v>9</v>
      </c>
      <c r="AM90" s="68" t="s">
        <v>733</v>
      </c>
      <c r="AN90" s="68" t="s">
        <v>733</v>
      </c>
      <c r="AO90" s="68" t="s">
        <v>733</v>
      </c>
      <c r="AP90" s="68" t="s">
        <v>733</v>
      </c>
      <c r="AQ90" s="68" t="s">
        <v>733</v>
      </c>
      <c r="AR90" s="68" t="s">
        <v>733</v>
      </c>
      <c r="AS90" s="68" t="s">
        <v>733</v>
      </c>
      <c r="AT90" s="68" t="s">
        <v>733</v>
      </c>
      <c r="AU90" s="68" t="s">
        <v>733</v>
      </c>
    </row>
    <row r="91" spans="1:47" x14ac:dyDescent="0.25">
      <c r="A91" s="68" t="s">
        <v>872</v>
      </c>
      <c r="B91" s="68">
        <v>1</v>
      </c>
      <c r="C91" s="68" t="s">
        <v>873</v>
      </c>
      <c r="D91" s="68">
        <v>71474</v>
      </c>
      <c r="E91" s="68" t="s">
        <v>2811</v>
      </c>
      <c r="F91" s="68" t="s">
        <v>2895</v>
      </c>
      <c r="G91" s="68" t="s">
        <v>733</v>
      </c>
      <c r="H91" s="69">
        <v>40360</v>
      </c>
      <c r="I91" s="68" t="s">
        <v>733</v>
      </c>
      <c r="J91" s="68" t="s">
        <v>733</v>
      </c>
      <c r="K91" s="68" t="s">
        <v>733</v>
      </c>
      <c r="L91" s="68" t="s">
        <v>733</v>
      </c>
      <c r="M91" s="68" t="s">
        <v>733</v>
      </c>
      <c r="N91" s="68" t="s">
        <v>2896</v>
      </c>
      <c r="O91" s="68" t="s">
        <v>733</v>
      </c>
      <c r="P91" s="68" t="s">
        <v>733</v>
      </c>
      <c r="Q91" s="68" t="s">
        <v>733</v>
      </c>
      <c r="R91" s="68" t="s">
        <v>2814</v>
      </c>
      <c r="S91" s="68">
        <v>10</v>
      </c>
      <c r="T91" s="68">
        <v>0</v>
      </c>
      <c r="U91" s="68" t="s">
        <v>2815</v>
      </c>
      <c r="V91" s="68" t="s">
        <v>689</v>
      </c>
      <c r="W91" s="68" t="s">
        <v>203</v>
      </c>
      <c r="X91" s="68" t="s">
        <v>873</v>
      </c>
      <c r="Y91" s="68"/>
      <c r="Z91" s="68"/>
      <c r="AA91" s="68" t="s">
        <v>733</v>
      </c>
      <c r="AB91" s="68" t="s">
        <v>733</v>
      </c>
      <c r="AC91" s="68" t="s">
        <v>733</v>
      </c>
      <c r="AD91" s="68" t="s">
        <v>733</v>
      </c>
      <c r="AE91" s="68" t="s">
        <v>733</v>
      </c>
      <c r="AF91" s="68">
        <v>20802060901</v>
      </c>
      <c r="AG91" s="68"/>
      <c r="AH91" s="68" t="s">
        <v>692</v>
      </c>
      <c r="AI91" s="68" t="s">
        <v>733</v>
      </c>
      <c r="AJ91" s="68" t="s">
        <v>366</v>
      </c>
      <c r="AK91" s="68">
        <v>0.03</v>
      </c>
      <c r="AL91" s="68" t="s">
        <v>9</v>
      </c>
      <c r="AM91" s="68" t="s">
        <v>25</v>
      </c>
      <c r="AN91" s="68" t="s">
        <v>2820</v>
      </c>
      <c r="AO91" s="68" t="s">
        <v>733</v>
      </c>
      <c r="AP91" s="68" t="s">
        <v>733</v>
      </c>
      <c r="AQ91" s="68" t="s">
        <v>733</v>
      </c>
      <c r="AR91" s="68" t="s">
        <v>733</v>
      </c>
      <c r="AS91" s="68" t="s">
        <v>733</v>
      </c>
      <c r="AT91" s="68" t="s">
        <v>733</v>
      </c>
      <c r="AU91" s="68" t="s">
        <v>733</v>
      </c>
    </row>
    <row r="92" spans="1:47" x14ac:dyDescent="0.25">
      <c r="A92" s="68" t="s">
        <v>874</v>
      </c>
      <c r="B92" s="68">
        <v>1</v>
      </c>
      <c r="C92" s="68" t="s">
        <v>875</v>
      </c>
      <c r="D92" s="68">
        <v>71534</v>
      </c>
      <c r="E92" s="68" t="s">
        <v>2811</v>
      </c>
      <c r="F92" s="68" t="s">
        <v>2897</v>
      </c>
      <c r="G92" s="68" t="s">
        <v>733</v>
      </c>
      <c r="H92" s="69">
        <v>40360</v>
      </c>
      <c r="I92" s="68" t="s">
        <v>733</v>
      </c>
      <c r="J92" s="68" t="s">
        <v>733</v>
      </c>
      <c r="K92" s="68" t="s">
        <v>733</v>
      </c>
      <c r="L92" s="68" t="s">
        <v>733</v>
      </c>
      <c r="M92" s="68" t="s">
        <v>733</v>
      </c>
      <c r="N92" s="68" t="s">
        <v>733</v>
      </c>
      <c r="O92" s="68" t="s">
        <v>733</v>
      </c>
      <c r="P92" s="68" t="s">
        <v>733</v>
      </c>
      <c r="Q92" s="68" t="s">
        <v>733</v>
      </c>
      <c r="R92" s="68" t="s">
        <v>733</v>
      </c>
      <c r="S92" s="68">
        <v>10</v>
      </c>
      <c r="T92" s="68">
        <v>0</v>
      </c>
      <c r="U92" s="68" t="s">
        <v>2815</v>
      </c>
      <c r="V92" s="68" t="s">
        <v>689</v>
      </c>
      <c r="W92" s="68" t="s">
        <v>67</v>
      </c>
      <c r="X92" s="68" t="s">
        <v>875</v>
      </c>
      <c r="Y92" s="68"/>
      <c r="Z92" s="68"/>
      <c r="AA92" s="68" t="s">
        <v>733</v>
      </c>
      <c r="AB92" s="68" t="s">
        <v>733</v>
      </c>
      <c r="AC92" s="68" t="s">
        <v>733</v>
      </c>
      <c r="AD92" s="68" t="s">
        <v>733</v>
      </c>
      <c r="AE92" s="68" t="s">
        <v>733</v>
      </c>
      <c r="AF92" s="68">
        <v>20801050401</v>
      </c>
      <c r="AG92" s="68"/>
      <c r="AH92" s="68" t="s">
        <v>692</v>
      </c>
      <c r="AI92" s="68" t="s">
        <v>733</v>
      </c>
      <c r="AJ92" s="68" t="s">
        <v>48</v>
      </c>
      <c r="AK92" s="68">
        <v>0.3</v>
      </c>
      <c r="AL92" s="68" t="s">
        <v>9</v>
      </c>
      <c r="AM92" s="68" t="s">
        <v>25</v>
      </c>
      <c r="AN92" s="68" t="s">
        <v>2820</v>
      </c>
      <c r="AO92" s="68" t="s">
        <v>733</v>
      </c>
      <c r="AP92" s="68" t="s">
        <v>733</v>
      </c>
      <c r="AQ92" s="68" t="s">
        <v>733</v>
      </c>
      <c r="AR92" s="68" t="s">
        <v>733</v>
      </c>
      <c r="AS92" s="68" t="s">
        <v>733</v>
      </c>
      <c r="AT92" s="68" t="s">
        <v>733</v>
      </c>
      <c r="AU92" s="68" t="s">
        <v>733</v>
      </c>
    </row>
    <row r="93" spans="1:47" x14ac:dyDescent="0.25">
      <c r="A93" s="68" t="s">
        <v>876</v>
      </c>
      <c r="B93" s="68">
        <v>1</v>
      </c>
      <c r="C93" s="68" t="s">
        <v>877</v>
      </c>
      <c r="D93" s="68">
        <v>72760</v>
      </c>
      <c r="E93" s="68" t="s">
        <v>2811</v>
      </c>
      <c r="F93" s="68" t="s">
        <v>2898</v>
      </c>
      <c r="G93" s="68" t="s">
        <v>733</v>
      </c>
      <c r="H93" s="69">
        <v>40544</v>
      </c>
      <c r="I93" s="68" t="s">
        <v>733</v>
      </c>
      <c r="J93" s="68" t="s">
        <v>733</v>
      </c>
      <c r="K93" s="68" t="s">
        <v>733</v>
      </c>
      <c r="L93" s="68" t="s">
        <v>733</v>
      </c>
      <c r="M93" s="68" t="s">
        <v>733</v>
      </c>
      <c r="N93" s="68" t="s">
        <v>2850</v>
      </c>
      <c r="O93" s="68" t="s">
        <v>733</v>
      </c>
      <c r="P93" s="68" t="s">
        <v>733</v>
      </c>
      <c r="Q93" s="68" t="s">
        <v>733</v>
      </c>
      <c r="R93" s="68" t="s">
        <v>2814</v>
      </c>
      <c r="S93" s="68">
        <v>10</v>
      </c>
      <c r="T93" s="68">
        <v>0</v>
      </c>
      <c r="U93" s="68" t="s">
        <v>2815</v>
      </c>
      <c r="V93" s="68" t="s">
        <v>689</v>
      </c>
      <c r="W93" s="68" t="s">
        <v>147</v>
      </c>
      <c r="X93" s="68" t="s">
        <v>877</v>
      </c>
      <c r="Y93" s="68"/>
      <c r="Z93" s="68"/>
      <c r="AA93" s="68" t="s">
        <v>733</v>
      </c>
      <c r="AB93" s="68" t="s">
        <v>733</v>
      </c>
      <c r="AC93" s="68" t="s">
        <v>733</v>
      </c>
      <c r="AD93" s="68" t="s">
        <v>733</v>
      </c>
      <c r="AE93" s="68" t="s">
        <v>733</v>
      </c>
      <c r="AF93" s="68">
        <v>20801080202</v>
      </c>
      <c r="AG93" s="68"/>
      <c r="AH93" s="68" t="s">
        <v>692</v>
      </c>
      <c r="AI93" s="68" t="s">
        <v>733</v>
      </c>
      <c r="AJ93" s="68" t="s">
        <v>253</v>
      </c>
      <c r="AK93" s="68">
        <v>0.15</v>
      </c>
      <c r="AL93" s="68" t="s">
        <v>9</v>
      </c>
      <c r="AM93" s="68" t="s">
        <v>2828</v>
      </c>
      <c r="AN93" s="68" t="s">
        <v>2820</v>
      </c>
      <c r="AO93" s="68" t="s">
        <v>733</v>
      </c>
      <c r="AP93" s="68" t="s">
        <v>733</v>
      </c>
      <c r="AQ93" s="68" t="s">
        <v>733</v>
      </c>
      <c r="AR93" s="68" t="s">
        <v>733</v>
      </c>
      <c r="AS93" s="68" t="s">
        <v>733</v>
      </c>
      <c r="AT93" s="68" t="s">
        <v>733</v>
      </c>
      <c r="AU93" s="68" t="s">
        <v>733</v>
      </c>
    </row>
    <row r="94" spans="1:47" x14ac:dyDescent="0.25">
      <c r="A94" s="68" t="s">
        <v>881</v>
      </c>
      <c r="B94" s="68">
        <v>1</v>
      </c>
      <c r="C94" s="68" t="s">
        <v>882</v>
      </c>
      <c r="D94" s="68">
        <v>75336</v>
      </c>
      <c r="E94" s="68" t="s">
        <v>2811</v>
      </c>
      <c r="F94" s="68" t="s">
        <v>2899</v>
      </c>
      <c r="G94" s="68" t="s">
        <v>733</v>
      </c>
      <c r="H94" s="69">
        <v>40725</v>
      </c>
      <c r="I94" s="68" t="s">
        <v>733</v>
      </c>
      <c r="J94" s="68" t="s">
        <v>733</v>
      </c>
      <c r="K94" s="68" t="s">
        <v>733</v>
      </c>
      <c r="L94" s="68" t="s">
        <v>733</v>
      </c>
      <c r="M94" s="68" t="s">
        <v>733</v>
      </c>
      <c r="N94" s="68" t="s">
        <v>2900</v>
      </c>
      <c r="O94" s="68" t="s">
        <v>733</v>
      </c>
      <c r="P94" s="68" t="s">
        <v>733</v>
      </c>
      <c r="Q94" s="68" t="s">
        <v>733</v>
      </c>
      <c r="R94" s="68" t="s">
        <v>2814</v>
      </c>
      <c r="S94" s="68">
        <v>10</v>
      </c>
      <c r="T94" s="68">
        <v>0</v>
      </c>
      <c r="U94" s="68" t="s">
        <v>2815</v>
      </c>
      <c r="V94" s="68" t="s">
        <v>689</v>
      </c>
      <c r="W94" s="68" t="s">
        <v>67</v>
      </c>
      <c r="X94" s="68" t="s">
        <v>882</v>
      </c>
      <c r="Y94" s="68"/>
      <c r="Z94" s="68"/>
      <c r="AA94" s="68" t="s">
        <v>733</v>
      </c>
      <c r="AB94" s="68" t="s">
        <v>733</v>
      </c>
      <c r="AC94" s="68" t="s">
        <v>733</v>
      </c>
      <c r="AD94" s="68" t="s">
        <v>733</v>
      </c>
      <c r="AE94" s="68" t="s">
        <v>733</v>
      </c>
      <c r="AF94" s="68">
        <v>20801080202</v>
      </c>
      <c r="AG94" s="68"/>
      <c r="AH94" s="68" t="s">
        <v>692</v>
      </c>
      <c r="AI94" s="68" t="s">
        <v>733</v>
      </c>
      <c r="AJ94" s="68" t="s">
        <v>48</v>
      </c>
      <c r="AK94" s="68">
        <v>1.7</v>
      </c>
      <c r="AL94" s="68" t="s">
        <v>9</v>
      </c>
      <c r="AM94" s="68" t="s">
        <v>2828</v>
      </c>
      <c r="AN94" s="68" t="s">
        <v>2820</v>
      </c>
      <c r="AO94" s="68" t="s">
        <v>733</v>
      </c>
      <c r="AP94" s="68" t="s">
        <v>733</v>
      </c>
      <c r="AQ94" s="68" t="s">
        <v>733</v>
      </c>
      <c r="AR94" s="68" t="s">
        <v>733</v>
      </c>
      <c r="AS94" s="68" t="s">
        <v>733</v>
      </c>
      <c r="AT94" s="68" t="s">
        <v>733</v>
      </c>
      <c r="AU94" s="68" t="s">
        <v>733</v>
      </c>
    </row>
    <row r="95" spans="1:47" x14ac:dyDescent="0.25">
      <c r="A95" s="68" t="s">
        <v>883</v>
      </c>
      <c r="B95" s="68">
        <v>1</v>
      </c>
      <c r="C95" s="68" t="s">
        <v>884</v>
      </c>
      <c r="D95" s="68">
        <v>75129</v>
      </c>
      <c r="E95" s="68" t="s">
        <v>2811</v>
      </c>
      <c r="F95" s="68" t="s">
        <v>2901</v>
      </c>
      <c r="G95" s="68" t="s">
        <v>733</v>
      </c>
      <c r="H95" s="69">
        <v>40725</v>
      </c>
      <c r="I95" s="68" t="s">
        <v>733</v>
      </c>
      <c r="J95" s="68" t="s">
        <v>733</v>
      </c>
      <c r="K95" s="68" t="s">
        <v>733</v>
      </c>
      <c r="L95" s="68" t="s">
        <v>733</v>
      </c>
      <c r="M95" s="68" t="s">
        <v>733</v>
      </c>
      <c r="N95" s="68" t="s">
        <v>2896</v>
      </c>
      <c r="O95" s="68" t="s">
        <v>733</v>
      </c>
      <c r="P95" s="68" t="s">
        <v>733</v>
      </c>
      <c r="Q95" s="68" t="s">
        <v>733</v>
      </c>
      <c r="R95" s="68" t="s">
        <v>2814</v>
      </c>
      <c r="S95" s="68">
        <v>10</v>
      </c>
      <c r="T95" s="68">
        <v>0</v>
      </c>
      <c r="U95" s="68" t="s">
        <v>2815</v>
      </c>
      <c r="V95" s="68" t="s">
        <v>689</v>
      </c>
      <c r="W95" s="68" t="s">
        <v>46</v>
      </c>
      <c r="X95" s="68" t="s">
        <v>884</v>
      </c>
      <c r="Y95" s="68"/>
      <c r="Z95" s="68"/>
      <c r="AA95" s="68" t="s">
        <v>733</v>
      </c>
      <c r="AB95" s="68" t="s">
        <v>733</v>
      </c>
      <c r="AC95" s="68" t="s">
        <v>733</v>
      </c>
      <c r="AD95" s="68" t="s">
        <v>733</v>
      </c>
      <c r="AE95" s="68" t="s">
        <v>733</v>
      </c>
      <c r="AF95" s="68">
        <v>20802060901</v>
      </c>
      <c r="AG95" s="68"/>
      <c r="AH95" s="68" t="s">
        <v>692</v>
      </c>
      <c r="AI95" s="68" t="s">
        <v>733</v>
      </c>
      <c r="AJ95" s="68" t="s">
        <v>26</v>
      </c>
      <c r="AK95" s="68">
        <v>0.9</v>
      </c>
      <c r="AL95" s="68" t="s">
        <v>9</v>
      </c>
      <c r="AM95" s="68" t="s">
        <v>25</v>
      </c>
      <c r="AN95" s="68" t="s">
        <v>2820</v>
      </c>
      <c r="AO95" s="68" t="s">
        <v>733</v>
      </c>
      <c r="AP95" s="68" t="s">
        <v>733</v>
      </c>
      <c r="AQ95" s="68" t="s">
        <v>733</v>
      </c>
      <c r="AR95" s="68" t="s">
        <v>733</v>
      </c>
      <c r="AS95" s="68" t="s">
        <v>733</v>
      </c>
      <c r="AT95" s="68" t="s">
        <v>733</v>
      </c>
      <c r="AU95" s="68" t="s">
        <v>733</v>
      </c>
    </row>
    <row r="96" spans="1:47" x14ac:dyDescent="0.25">
      <c r="A96" s="68" t="s">
        <v>885</v>
      </c>
      <c r="B96" s="68">
        <v>1</v>
      </c>
      <c r="C96" s="68" t="s">
        <v>886</v>
      </c>
      <c r="D96" s="68">
        <v>71247</v>
      </c>
      <c r="E96" s="68" t="s">
        <v>2811</v>
      </c>
      <c r="F96" s="68" t="s">
        <v>2902</v>
      </c>
      <c r="G96" s="68" t="s">
        <v>733</v>
      </c>
      <c r="H96" s="69">
        <v>40400</v>
      </c>
      <c r="I96" s="68" t="s">
        <v>733</v>
      </c>
      <c r="J96" s="68" t="s">
        <v>733</v>
      </c>
      <c r="K96" s="68" t="s">
        <v>733</v>
      </c>
      <c r="L96" s="68" t="s">
        <v>733</v>
      </c>
      <c r="M96" s="68" t="s">
        <v>733</v>
      </c>
      <c r="N96" s="68" t="s">
        <v>733</v>
      </c>
      <c r="O96" s="68" t="s">
        <v>733</v>
      </c>
      <c r="P96" s="68" t="s">
        <v>733</v>
      </c>
      <c r="Q96" s="68" t="s">
        <v>733</v>
      </c>
      <c r="R96" s="68" t="s">
        <v>733</v>
      </c>
      <c r="S96" s="68">
        <v>10</v>
      </c>
      <c r="T96" s="68">
        <v>0</v>
      </c>
      <c r="U96" s="68" t="s">
        <v>2815</v>
      </c>
      <c r="V96" s="68" t="s">
        <v>689</v>
      </c>
      <c r="W96" s="68" t="s">
        <v>59</v>
      </c>
      <c r="X96" s="68" t="s">
        <v>886</v>
      </c>
      <c r="Y96" s="68"/>
      <c r="Z96" s="68"/>
      <c r="AA96" s="68" t="s">
        <v>733</v>
      </c>
      <c r="AB96" s="68" t="s">
        <v>733</v>
      </c>
      <c r="AC96" s="68" t="s">
        <v>733</v>
      </c>
      <c r="AD96" s="68" t="s">
        <v>733</v>
      </c>
      <c r="AE96" s="68" t="s">
        <v>733</v>
      </c>
      <c r="AF96" s="68">
        <v>20802080302</v>
      </c>
      <c r="AG96" s="68"/>
      <c r="AH96" s="68" t="s">
        <v>692</v>
      </c>
      <c r="AI96" s="68" t="s">
        <v>733</v>
      </c>
      <c r="AJ96" s="68" t="s">
        <v>26</v>
      </c>
      <c r="AK96" s="68">
        <v>5.5E-2</v>
      </c>
      <c r="AL96" s="68" t="s">
        <v>9</v>
      </c>
      <c r="AM96" s="68" t="s">
        <v>25</v>
      </c>
      <c r="AN96" s="68" t="s">
        <v>2820</v>
      </c>
      <c r="AO96" s="68" t="s">
        <v>733</v>
      </c>
      <c r="AP96" s="68" t="s">
        <v>733</v>
      </c>
      <c r="AQ96" s="68" t="s">
        <v>733</v>
      </c>
      <c r="AR96" s="68" t="s">
        <v>733</v>
      </c>
      <c r="AS96" s="68" t="s">
        <v>733</v>
      </c>
      <c r="AT96" s="68" t="s">
        <v>733</v>
      </c>
      <c r="AU96" s="68" t="s">
        <v>733</v>
      </c>
    </row>
    <row r="97" spans="1:47" x14ac:dyDescent="0.25">
      <c r="A97" s="68" t="s">
        <v>887</v>
      </c>
      <c r="B97" s="68">
        <v>1</v>
      </c>
      <c r="C97" s="68" t="s">
        <v>888</v>
      </c>
      <c r="D97" s="68">
        <v>79417</v>
      </c>
      <c r="E97" s="68" t="s">
        <v>2811</v>
      </c>
      <c r="F97" s="68" t="s">
        <v>2903</v>
      </c>
      <c r="G97" s="68" t="s">
        <v>733</v>
      </c>
      <c r="H97" s="69">
        <v>41214</v>
      </c>
      <c r="I97" s="68" t="s">
        <v>733</v>
      </c>
      <c r="J97" s="68" t="s">
        <v>733</v>
      </c>
      <c r="K97" s="68" t="s">
        <v>733</v>
      </c>
      <c r="L97" s="68" t="s">
        <v>733</v>
      </c>
      <c r="M97" s="68" t="s">
        <v>733</v>
      </c>
      <c r="N97" s="68" t="s">
        <v>2900</v>
      </c>
      <c r="O97" s="68" t="s">
        <v>733</v>
      </c>
      <c r="P97" s="68" t="s">
        <v>733</v>
      </c>
      <c r="Q97" s="68" t="s">
        <v>733</v>
      </c>
      <c r="R97" s="68" t="s">
        <v>2814</v>
      </c>
      <c r="S97" s="68">
        <v>10</v>
      </c>
      <c r="T97" s="68">
        <v>0</v>
      </c>
      <c r="U97" s="68" t="s">
        <v>2815</v>
      </c>
      <c r="V97" s="68" t="s">
        <v>689</v>
      </c>
      <c r="W97" s="68" t="s">
        <v>66</v>
      </c>
      <c r="X97" s="68" t="s">
        <v>888</v>
      </c>
      <c r="Y97" s="68"/>
      <c r="Z97" s="68"/>
      <c r="AA97" s="68" t="s">
        <v>733</v>
      </c>
      <c r="AB97" s="68" t="s">
        <v>733</v>
      </c>
      <c r="AC97" s="68" t="s">
        <v>733</v>
      </c>
      <c r="AD97" s="68" t="s">
        <v>733</v>
      </c>
      <c r="AE97" s="68" t="s">
        <v>733</v>
      </c>
      <c r="AF97" s="68">
        <v>20801080202</v>
      </c>
      <c r="AG97" s="68"/>
      <c r="AH97" s="68" t="s">
        <v>692</v>
      </c>
      <c r="AI97" s="68" t="s">
        <v>733</v>
      </c>
      <c r="AJ97" s="68" t="s">
        <v>48</v>
      </c>
      <c r="AK97" s="68">
        <v>0.02</v>
      </c>
      <c r="AL97" s="68" t="s">
        <v>9</v>
      </c>
      <c r="AM97" s="68" t="s">
        <v>2828</v>
      </c>
      <c r="AN97" s="68" t="s">
        <v>2820</v>
      </c>
      <c r="AO97" s="68" t="s">
        <v>733</v>
      </c>
      <c r="AP97" s="68" t="s">
        <v>733</v>
      </c>
      <c r="AQ97" s="68" t="s">
        <v>733</v>
      </c>
      <c r="AR97" s="68" t="s">
        <v>733</v>
      </c>
      <c r="AS97" s="68" t="s">
        <v>733</v>
      </c>
      <c r="AT97" s="68" t="s">
        <v>733</v>
      </c>
      <c r="AU97" s="68" t="s">
        <v>733</v>
      </c>
    </row>
    <row r="98" spans="1:47" x14ac:dyDescent="0.25">
      <c r="A98" s="68" t="s">
        <v>889</v>
      </c>
      <c r="B98" s="68">
        <v>1</v>
      </c>
      <c r="C98" s="68" t="s">
        <v>890</v>
      </c>
      <c r="D98" s="68">
        <v>80495</v>
      </c>
      <c r="E98" s="68" t="s">
        <v>2811</v>
      </c>
      <c r="F98" s="68" t="s">
        <v>2904</v>
      </c>
      <c r="G98" s="68" t="s">
        <v>733</v>
      </c>
      <c r="H98" s="69">
        <v>41244</v>
      </c>
      <c r="I98" s="68" t="s">
        <v>733</v>
      </c>
      <c r="J98" s="68" t="s">
        <v>733</v>
      </c>
      <c r="K98" s="68" t="s">
        <v>733</v>
      </c>
      <c r="L98" s="68" t="s">
        <v>733</v>
      </c>
      <c r="M98" s="68" t="s">
        <v>733</v>
      </c>
      <c r="N98" s="68" t="s">
        <v>733</v>
      </c>
      <c r="O98" s="68" t="s">
        <v>733</v>
      </c>
      <c r="P98" s="68" t="s">
        <v>733</v>
      </c>
      <c r="Q98" s="68" t="s">
        <v>733</v>
      </c>
      <c r="R98" s="68" t="s">
        <v>733</v>
      </c>
      <c r="S98" s="68">
        <v>10</v>
      </c>
      <c r="T98" s="68">
        <v>0</v>
      </c>
      <c r="U98" s="68" t="s">
        <v>2815</v>
      </c>
      <c r="V98" s="68" t="s">
        <v>689</v>
      </c>
      <c r="W98" s="68" t="s">
        <v>147</v>
      </c>
      <c r="X98" s="68" t="s">
        <v>890</v>
      </c>
      <c r="Y98" s="68"/>
      <c r="Z98" s="68"/>
      <c r="AA98" s="68" t="s">
        <v>733</v>
      </c>
      <c r="AB98" s="68" t="s">
        <v>733</v>
      </c>
      <c r="AC98" s="68" t="s">
        <v>733</v>
      </c>
      <c r="AD98" s="68" t="s">
        <v>733</v>
      </c>
      <c r="AE98" s="68" t="s">
        <v>733</v>
      </c>
      <c r="AF98" s="68">
        <v>20802080302</v>
      </c>
      <c r="AG98" s="68"/>
      <c r="AH98" s="68" t="s">
        <v>692</v>
      </c>
      <c r="AI98" s="68" t="s">
        <v>733</v>
      </c>
      <c r="AJ98" s="68" t="s">
        <v>253</v>
      </c>
      <c r="AK98" s="68">
        <v>0.03</v>
      </c>
      <c r="AL98" s="68" t="s">
        <v>9</v>
      </c>
      <c r="AM98" s="68" t="s">
        <v>2828</v>
      </c>
      <c r="AN98" s="68" t="s">
        <v>2820</v>
      </c>
      <c r="AO98" s="68" t="s">
        <v>733</v>
      </c>
      <c r="AP98" s="68" t="s">
        <v>733</v>
      </c>
      <c r="AQ98" s="68" t="s">
        <v>733</v>
      </c>
      <c r="AR98" s="68" t="s">
        <v>733</v>
      </c>
      <c r="AS98" s="68" t="s">
        <v>733</v>
      </c>
      <c r="AT98" s="68" t="s">
        <v>733</v>
      </c>
      <c r="AU98" s="68" t="s">
        <v>733</v>
      </c>
    </row>
    <row r="99" spans="1:47" x14ac:dyDescent="0.25">
      <c r="A99" s="68" t="s">
        <v>891</v>
      </c>
      <c r="B99" s="68">
        <v>1</v>
      </c>
      <c r="C99" s="68" t="s">
        <v>892</v>
      </c>
      <c r="D99" s="68">
        <v>80529</v>
      </c>
      <c r="E99" s="68" t="s">
        <v>2811</v>
      </c>
      <c r="F99" s="68" t="s">
        <v>2905</v>
      </c>
      <c r="G99" s="68" t="s">
        <v>733</v>
      </c>
      <c r="H99" s="69">
        <v>41244</v>
      </c>
      <c r="I99" s="68" t="s">
        <v>733</v>
      </c>
      <c r="J99" s="68" t="s">
        <v>733</v>
      </c>
      <c r="K99" s="68" t="s">
        <v>733</v>
      </c>
      <c r="L99" s="68" t="s">
        <v>733</v>
      </c>
      <c r="M99" s="68" t="s">
        <v>733</v>
      </c>
      <c r="N99" s="68" t="s">
        <v>733</v>
      </c>
      <c r="O99" s="68" t="s">
        <v>733</v>
      </c>
      <c r="P99" s="68" t="s">
        <v>733</v>
      </c>
      <c r="Q99" s="68" t="s">
        <v>733</v>
      </c>
      <c r="R99" s="68" t="s">
        <v>733</v>
      </c>
      <c r="S99" s="68">
        <v>10</v>
      </c>
      <c r="T99" s="68">
        <v>0</v>
      </c>
      <c r="U99" s="68" t="s">
        <v>2815</v>
      </c>
      <c r="V99" s="68" t="s">
        <v>689</v>
      </c>
      <c r="W99" s="68" t="s">
        <v>147</v>
      </c>
      <c r="X99" s="68" t="s">
        <v>892</v>
      </c>
      <c r="Y99" s="68"/>
      <c r="Z99" s="68"/>
      <c r="AA99" s="68" t="s">
        <v>733</v>
      </c>
      <c r="AB99" s="68" t="s">
        <v>733</v>
      </c>
      <c r="AC99" s="68" t="s">
        <v>733</v>
      </c>
      <c r="AD99" s="68" t="s">
        <v>733</v>
      </c>
      <c r="AE99" s="68" t="s">
        <v>733</v>
      </c>
      <c r="AF99" s="68">
        <v>20802080302</v>
      </c>
      <c r="AG99" s="68"/>
      <c r="AH99" s="68" t="s">
        <v>692</v>
      </c>
      <c r="AI99" s="68" t="s">
        <v>733</v>
      </c>
      <c r="AJ99" s="68" t="s">
        <v>253</v>
      </c>
      <c r="AK99" s="68">
        <v>0.01</v>
      </c>
      <c r="AL99" s="68" t="s">
        <v>9</v>
      </c>
      <c r="AM99" s="68" t="s">
        <v>2828</v>
      </c>
      <c r="AN99" s="68" t="s">
        <v>2820</v>
      </c>
      <c r="AO99" s="68" t="s">
        <v>733</v>
      </c>
      <c r="AP99" s="68" t="s">
        <v>733</v>
      </c>
      <c r="AQ99" s="68" t="s">
        <v>733</v>
      </c>
      <c r="AR99" s="68" t="s">
        <v>733</v>
      </c>
      <c r="AS99" s="68" t="s">
        <v>733</v>
      </c>
      <c r="AT99" s="68" t="s">
        <v>733</v>
      </c>
      <c r="AU99" s="68" t="s">
        <v>733</v>
      </c>
    </row>
    <row r="100" spans="1:47" x14ac:dyDescent="0.25">
      <c r="A100" s="68" t="s">
        <v>893</v>
      </c>
      <c r="B100" s="68">
        <v>1</v>
      </c>
      <c r="C100" s="68" t="s">
        <v>894</v>
      </c>
      <c r="D100" s="68">
        <v>76461</v>
      </c>
      <c r="E100" s="68" t="s">
        <v>2811</v>
      </c>
      <c r="F100" s="68" t="s">
        <v>2906</v>
      </c>
      <c r="G100" s="68" t="s">
        <v>733</v>
      </c>
      <c r="H100" s="69">
        <v>40848</v>
      </c>
      <c r="I100" s="68" t="s">
        <v>733</v>
      </c>
      <c r="J100" s="68" t="s">
        <v>733</v>
      </c>
      <c r="K100" s="68" t="s">
        <v>733</v>
      </c>
      <c r="L100" s="68" t="s">
        <v>733</v>
      </c>
      <c r="M100" s="68" t="s">
        <v>733</v>
      </c>
      <c r="N100" s="68" t="s">
        <v>2907</v>
      </c>
      <c r="O100" s="68" t="s">
        <v>733</v>
      </c>
      <c r="P100" s="68" t="s">
        <v>733</v>
      </c>
      <c r="Q100" s="68" t="s">
        <v>733</v>
      </c>
      <c r="R100" s="68" t="s">
        <v>2814</v>
      </c>
      <c r="S100" s="68">
        <v>10</v>
      </c>
      <c r="T100" s="68">
        <v>0</v>
      </c>
      <c r="U100" s="68" t="s">
        <v>2815</v>
      </c>
      <c r="V100" s="68" t="s">
        <v>689</v>
      </c>
      <c r="W100" s="68" t="s">
        <v>167</v>
      </c>
      <c r="X100" s="68" t="s">
        <v>894</v>
      </c>
      <c r="Y100" s="68"/>
      <c r="Z100" s="68"/>
      <c r="AA100" s="68" t="s">
        <v>733</v>
      </c>
      <c r="AB100" s="68" t="s">
        <v>733</v>
      </c>
      <c r="AC100" s="68" t="s">
        <v>733</v>
      </c>
      <c r="AD100" s="68" t="s">
        <v>733</v>
      </c>
      <c r="AE100" s="68" t="s">
        <v>733</v>
      </c>
      <c r="AF100" s="68"/>
      <c r="AG100" s="68"/>
      <c r="AH100" s="68" t="s">
        <v>692</v>
      </c>
      <c r="AI100" s="68" t="s">
        <v>733</v>
      </c>
      <c r="AJ100" s="68" t="s">
        <v>26</v>
      </c>
      <c r="AK100" s="68">
        <v>1.28</v>
      </c>
      <c r="AL100" s="68" t="s">
        <v>9</v>
      </c>
      <c r="AM100" s="68" t="s">
        <v>25</v>
      </c>
      <c r="AN100" s="68" t="s">
        <v>2820</v>
      </c>
      <c r="AO100" s="68" t="s">
        <v>733</v>
      </c>
      <c r="AP100" s="68" t="s">
        <v>733</v>
      </c>
      <c r="AQ100" s="68" t="s">
        <v>733</v>
      </c>
      <c r="AR100" s="68" t="s">
        <v>733</v>
      </c>
      <c r="AS100" s="68" t="s">
        <v>733</v>
      </c>
      <c r="AT100" s="68" t="s">
        <v>733</v>
      </c>
      <c r="AU100" s="68" t="s">
        <v>733</v>
      </c>
    </row>
    <row r="101" spans="1:47" x14ac:dyDescent="0.25">
      <c r="A101" s="68" t="s">
        <v>709</v>
      </c>
      <c r="B101" s="68">
        <v>1</v>
      </c>
      <c r="C101" s="68" t="s">
        <v>710</v>
      </c>
      <c r="D101" s="68">
        <v>76426</v>
      </c>
      <c r="E101" s="68" t="s">
        <v>2811</v>
      </c>
      <c r="F101" s="68" t="s">
        <v>2908</v>
      </c>
      <c r="G101" s="68" t="s">
        <v>733</v>
      </c>
      <c r="H101" s="69">
        <v>40935</v>
      </c>
      <c r="I101" s="68" t="s">
        <v>733</v>
      </c>
      <c r="J101" s="68" t="s">
        <v>733</v>
      </c>
      <c r="K101" s="68" t="s">
        <v>733</v>
      </c>
      <c r="L101" s="68" t="s">
        <v>733</v>
      </c>
      <c r="M101" s="68" t="s">
        <v>733</v>
      </c>
      <c r="N101" s="68" t="s">
        <v>2835</v>
      </c>
      <c r="O101" s="68" t="s">
        <v>733</v>
      </c>
      <c r="P101" s="68" t="s">
        <v>733</v>
      </c>
      <c r="Q101" s="68" t="s">
        <v>733</v>
      </c>
      <c r="R101" s="68" t="s">
        <v>2814</v>
      </c>
      <c r="S101" s="68">
        <v>10</v>
      </c>
      <c r="T101" s="68">
        <v>0</v>
      </c>
      <c r="U101" s="68" t="s">
        <v>2815</v>
      </c>
      <c r="V101" s="68" t="s">
        <v>689</v>
      </c>
      <c r="W101" s="68" t="s">
        <v>708</v>
      </c>
      <c r="X101" s="68" t="s">
        <v>710</v>
      </c>
      <c r="Y101" s="68"/>
      <c r="Z101" s="68"/>
      <c r="AA101" s="68" t="s">
        <v>733</v>
      </c>
      <c r="AB101" s="68" t="s">
        <v>733</v>
      </c>
      <c r="AC101" s="68" t="s">
        <v>733</v>
      </c>
      <c r="AD101" s="68" t="s">
        <v>733</v>
      </c>
      <c r="AE101" s="68" t="s">
        <v>733</v>
      </c>
      <c r="AF101" s="68">
        <v>20802080302</v>
      </c>
      <c r="AG101" s="68"/>
      <c r="AH101" s="68" t="s">
        <v>692</v>
      </c>
      <c r="AI101" s="68" t="s">
        <v>733</v>
      </c>
      <c r="AJ101" s="68" t="s">
        <v>468</v>
      </c>
      <c r="AK101" s="68">
        <v>0.04</v>
      </c>
      <c r="AL101" s="68" t="s">
        <v>9</v>
      </c>
      <c r="AM101" s="68" t="s">
        <v>25</v>
      </c>
      <c r="AN101" s="68" t="s">
        <v>2820</v>
      </c>
      <c r="AO101" s="68" t="s">
        <v>733</v>
      </c>
      <c r="AP101" s="68" t="s">
        <v>733</v>
      </c>
      <c r="AQ101" s="68" t="s">
        <v>733</v>
      </c>
      <c r="AR101" s="68" t="s">
        <v>733</v>
      </c>
      <c r="AS101" s="68" t="s">
        <v>733</v>
      </c>
      <c r="AT101" s="68" t="s">
        <v>733</v>
      </c>
      <c r="AU101" s="68" t="s">
        <v>733</v>
      </c>
    </row>
    <row r="102" spans="1:47" x14ac:dyDescent="0.25">
      <c r="A102" s="68" t="s">
        <v>895</v>
      </c>
      <c r="B102" s="68">
        <v>1</v>
      </c>
      <c r="C102" s="68" t="s">
        <v>896</v>
      </c>
      <c r="D102" s="68">
        <v>80544</v>
      </c>
      <c r="E102" s="68" t="s">
        <v>2811</v>
      </c>
      <c r="F102" s="68" t="s">
        <v>2909</v>
      </c>
      <c r="G102" s="68" t="s">
        <v>733</v>
      </c>
      <c r="H102" s="69">
        <v>41365</v>
      </c>
      <c r="I102" s="68" t="s">
        <v>733</v>
      </c>
      <c r="J102" s="68" t="s">
        <v>733</v>
      </c>
      <c r="K102" s="68" t="s">
        <v>733</v>
      </c>
      <c r="L102" s="68" t="s">
        <v>733</v>
      </c>
      <c r="M102" s="68" t="s">
        <v>733</v>
      </c>
      <c r="N102" s="68" t="s">
        <v>733</v>
      </c>
      <c r="O102" s="68" t="s">
        <v>733</v>
      </c>
      <c r="P102" s="68" t="s">
        <v>733</v>
      </c>
      <c r="Q102" s="68" t="s">
        <v>733</v>
      </c>
      <c r="R102" s="68" t="s">
        <v>733</v>
      </c>
      <c r="S102" s="68">
        <v>10</v>
      </c>
      <c r="T102" s="68">
        <v>0</v>
      </c>
      <c r="U102" s="68" t="s">
        <v>2815</v>
      </c>
      <c r="V102" s="68" t="s">
        <v>689</v>
      </c>
      <c r="W102" s="68" t="s">
        <v>147</v>
      </c>
      <c r="X102" s="68" t="s">
        <v>896</v>
      </c>
      <c r="Y102" s="68"/>
      <c r="Z102" s="68"/>
      <c r="AA102" s="68" t="s">
        <v>733</v>
      </c>
      <c r="AB102" s="68" t="s">
        <v>733</v>
      </c>
      <c r="AC102" s="68" t="s">
        <v>733</v>
      </c>
      <c r="AD102" s="68" t="s">
        <v>733</v>
      </c>
      <c r="AE102" s="68" t="s">
        <v>733</v>
      </c>
      <c r="AF102" s="68">
        <v>20801070203</v>
      </c>
      <c r="AG102" s="68"/>
      <c r="AH102" s="68" t="s">
        <v>692</v>
      </c>
      <c r="AI102" s="68" t="s">
        <v>733</v>
      </c>
      <c r="AJ102" s="68" t="s">
        <v>253</v>
      </c>
      <c r="AK102" s="68">
        <v>0.18</v>
      </c>
      <c r="AL102" s="68" t="s">
        <v>9</v>
      </c>
      <c r="AM102" s="68" t="s">
        <v>25</v>
      </c>
      <c r="AN102" s="68" t="s">
        <v>2820</v>
      </c>
      <c r="AO102" s="68" t="s">
        <v>733</v>
      </c>
      <c r="AP102" s="68" t="s">
        <v>733</v>
      </c>
      <c r="AQ102" s="68" t="s">
        <v>733</v>
      </c>
      <c r="AR102" s="68" t="s">
        <v>733</v>
      </c>
      <c r="AS102" s="68" t="s">
        <v>733</v>
      </c>
      <c r="AT102" s="68" t="s">
        <v>733</v>
      </c>
      <c r="AU102" s="68" t="s">
        <v>733</v>
      </c>
    </row>
    <row r="103" spans="1:47" x14ac:dyDescent="0.25">
      <c r="A103" s="68" t="s">
        <v>897</v>
      </c>
      <c r="B103" s="68">
        <v>1</v>
      </c>
      <c r="C103" s="68" t="s">
        <v>898</v>
      </c>
      <c r="D103" s="68">
        <v>80350</v>
      </c>
      <c r="E103" s="68" t="s">
        <v>2811</v>
      </c>
      <c r="F103" s="68" t="s">
        <v>2910</v>
      </c>
      <c r="G103" s="68" t="s">
        <v>733</v>
      </c>
      <c r="H103" s="69">
        <v>41275</v>
      </c>
      <c r="I103" s="68" t="s">
        <v>733</v>
      </c>
      <c r="J103" s="68" t="s">
        <v>733</v>
      </c>
      <c r="K103" s="68" t="s">
        <v>733</v>
      </c>
      <c r="L103" s="68" t="s">
        <v>733</v>
      </c>
      <c r="M103" s="68" t="s">
        <v>733</v>
      </c>
      <c r="N103" s="68" t="s">
        <v>2874</v>
      </c>
      <c r="O103" s="68" t="s">
        <v>733</v>
      </c>
      <c r="P103" s="68" t="s">
        <v>733</v>
      </c>
      <c r="Q103" s="68" t="s">
        <v>733</v>
      </c>
      <c r="R103" s="68" t="s">
        <v>2814</v>
      </c>
      <c r="S103" s="68">
        <v>10</v>
      </c>
      <c r="T103" s="68">
        <v>0</v>
      </c>
      <c r="U103" s="68" t="s">
        <v>2815</v>
      </c>
      <c r="V103" s="68" t="s">
        <v>689</v>
      </c>
      <c r="W103" s="68" t="s">
        <v>147</v>
      </c>
      <c r="X103" s="68" t="s">
        <v>898</v>
      </c>
      <c r="Y103" s="68"/>
      <c r="Z103" s="68"/>
      <c r="AA103" s="68" t="s">
        <v>733</v>
      </c>
      <c r="AB103" s="68" t="s">
        <v>733</v>
      </c>
      <c r="AC103" s="68" t="s">
        <v>733</v>
      </c>
      <c r="AD103" s="68" t="s">
        <v>733</v>
      </c>
      <c r="AE103" s="68" t="s">
        <v>733</v>
      </c>
      <c r="AF103" s="68"/>
      <c r="AG103" s="68"/>
      <c r="AH103" s="68" t="s">
        <v>692</v>
      </c>
      <c r="AI103" s="68" t="s">
        <v>733</v>
      </c>
      <c r="AJ103" s="68" t="s">
        <v>26</v>
      </c>
      <c r="AK103" s="68">
        <v>0.22</v>
      </c>
      <c r="AL103" s="68" t="s">
        <v>9</v>
      </c>
      <c r="AM103" s="68" t="s">
        <v>25</v>
      </c>
      <c r="AN103" s="68" t="s">
        <v>2820</v>
      </c>
      <c r="AO103" s="68" t="s">
        <v>733</v>
      </c>
      <c r="AP103" s="68" t="s">
        <v>733</v>
      </c>
      <c r="AQ103" s="68" t="s">
        <v>733</v>
      </c>
      <c r="AR103" s="68" t="s">
        <v>733</v>
      </c>
      <c r="AS103" s="68" t="s">
        <v>733</v>
      </c>
      <c r="AT103" s="68" t="s">
        <v>733</v>
      </c>
      <c r="AU103" s="68" t="s">
        <v>733</v>
      </c>
    </row>
    <row r="104" spans="1:47" x14ac:dyDescent="0.25">
      <c r="A104" s="68" t="s">
        <v>899</v>
      </c>
      <c r="B104" s="68">
        <v>1</v>
      </c>
      <c r="C104" s="68" t="s">
        <v>900</v>
      </c>
      <c r="D104" s="68">
        <v>80318</v>
      </c>
      <c r="E104" s="68" t="s">
        <v>2811</v>
      </c>
      <c r="F104" s="68" t="s">
        <v>2911</v>
      </c>
      <c r="G104" s="68" t="s">
        <v>733</v>
      </c>
      <c r="H104" s="69">
        <v>41275</v>
      </c>
      <c r="I104" s="68" t="s">
        <v>733</v>
      </c>
      <c r="J104" s="68" t="s">
        <v>733</v>
      </c>
      <c r="K104" s="68" t="s">
        <v>733</v>
      </c>
      <c r="L104" s="68" t="s">
        <v>733</v>
      </c>
      <c r="M104" s="68" t="s">
        <v>733</v>
      </c>
      <c r="N104" s="68" t="s">
        <v>2912</v>
      </c>
      <c r="O104" s="68" t="s">
        <v>733</v>
      </c>
      <c r="P104" s="68" t="s">
        <v>733</v>
      </c>
      <c r="Q104" s="68" t="s">
        <v>733</v>
      </c>
      <c r="R104" s="68" t="s">
        <v>2814</v>
      </c>
      <c r="S104" s="68">
        <v>10</v>
      </c>
      <c r="T104" s="68">
        <v>0</v>
      </c>
      <c r="U104" s="68" t="s">
        <v>2815</v>
      </c>
      <c r="V104" s="68" t="s">
        <v>689</v>
      </c>
      <c r="W104" s="68" t="s">
        <v>708</v>
      </c>
      <c r="X104" s="68" t="s">
        <v>900</v>
      </c>
      <c r="Y104" s="68">
        <v>-77.055334000000002</v>
      </c>
      <c r="Z104" s="68">
        <v>38.86824</v>
      </c>
      <c r="AA104" s="68" t="s">
        <v>733</v>
      </c>
      <c r="AB104" s="68" t="s">
        <v>733</v>
      </c>
      <c r="AC104" s="68" t="s">
        <v>733</v>
      </c>
      <c r="AD104" s="68" t="s">
        <v>733</v>
      </c>
      <c r="AE104" s="68" t="s">
        <v>733</v>
      </c>
      <c r="AF104" s="68"/>
      <c r="AG104" s="68"/>
      <c r="AH104" s="68" t="s">
        <v>692</v>
      </c>
      <c r="AI104" s="68" t="s">
        <v>733</v>
      </c>
      <c r="AJ104" s="68" t="s">
        <v>252</v>
      </c>
      <c r="AK104" s="68">
        <v>0.09</v>
      </c>
      <c r="AL104" s="68" t="s">
        <v>9</v>
      </c>
      <c r="AM104" s="68" t="s">
        <v>733</v>
      </c>
      <c r="AN104" s="68" t="s">
        <v>733</v>
      </c>
      <c r="AO104" s="68" t="s">
        <v>733</v>
      </c>
      <c r="AP104" s="68" t="s">
        <v>733</v>
      </c>
      <c r="AQ104" s="68" t="s">
        <v>733</v>
      </c>
      <c r="AR104" s="68" t="s">
        <v>733</v>
      </c>
      <c r="AS104" s="68" t="s">
        <v>733</v>
      </c>
      <c r="AT104" s="68" t="s">
        <v>733</v>
      </c>
      <c r="AU104" s="68" t="s">
        <v>2816</v>
      </c>
    </row>
    <row r="105" spans="1:47" x14ac:dyDescent="0.25">
      <c r="A105" s="68" t="s">
        <v>899</v>
      </c>
      <c r="B105" s="68">
        <v>1</v>
      </c>
      <c r="C105" s="68" t="s">
        <v>900</v>
      </c>
      <c r="D105" s="68">
        <v>80319</v>
      </c>
      <c r="E105" s="68" t="s">
        <v>2811</v>
      </c>
      <c r="F105" s="68" t="s">
        <v>2911</v>
      </c>
      <c r="G105" s="68" t="s">
        <v>733</v>
      </c>
      <c r="H105" s="69">
        <v>41275</v>
      </c>
      <c r="I105" s="68" t="s">
        <v>733</v>
      </c>
      <c r="J105" s="68" t="s">
        <v>733</v>
      </c>
      <c r="K105" s="68" t="s">
        <v>733</v>
      </c>
      <c r="L105" s="68" t="s">
        <v>733</v>
      </c>
      <c r="M105" s="68" t="s">
        <v>733</v>
      </c>
      <c r="N105" s="68" t="s">
        <v>2912</v>
      </c>
      <c r="O105" s="68" t="s">
        <v>733</v>
      </c>
      <c r="P105" s="68" t="s">
        <v>733</v>
      </c>
      <c r="Q105" s="68" t="s">
        <v>733</v>
      </c>
      <c r="R105" s="68" t="s">
        <v>2814</v>
      </c>
      <c r="S105" s="68">
        <v>10</v>
      </c>
      <c r="T105" s="68">
        <v>0</v>
      </c>
      <c r="U105" s="68" t="s">
        <v>2815</v>
      </c>
      <c r="V105" s="68" t="s">
        <v>689</v>
      </c>
      <c r="W105" s="68" t="s">
        <v>708</v>
      </c>
      <c r="X105" s="68" t="s">
        <v>900</v>
      </c>
      <c r="Y105" s="68">
        <v>-77.055334000000002</v>
      </c>
      <c r="Z105" s="68">
        <v>38.86824</v>
      </c>
      <c r="AA105" s="68" t="s">
        <v>733</v>
      </c>
      <c r="AB105" s="68" t="s">
        <v>733</v>
      </c>
      <c r="AC105" s="68" t="s">
        <v>733</v>
      </c>
      <c r="AD105" s="68" t="s">
        <v>733</v>
      </c>
      <c r="AE105" s="68" t="s">
        <v>733</v>
      </c>
      <c r="AF105" s="68"/>
      <c r="AG105" s="68"/>
      <c r="AH105" s="68" t="s">
        <v>692</v>
      </c>
      <c r="AI105" s="68" t="s">
        <v>733</v>
      </c>
      <c r="AJ105" s="68" t="s">
        <v>251</v>
      </c>
      <c r="AK105" s="68">
        <v>2.8E-3</v>
      </c>
      <c r="AL105" s="68" t="s">
        <v>45</v>
      </c>
      <c r="AM105" s="68" t="s">
        <v>733</v>
      </c>
      <c r="AN105" s="68" t="s">
        <v>733</v>
      </c>
      <c r="AO105" s="68" t="s">
        <v>733</v>
      </c>
      <c r="AP105" s="68" t="s">
        <v>733</v>
      </c>
      <c r="AQ105" s="68" t="s">
        <v>733</v>
      </c>
      <c r="AR105" s="68" t="s">
        <v>733</v>
      </c>
      <c r="AS105" s="68" t="s">
        <v>733</v>
      </c>
      <c r="AT105" s="68" t="s">
        <v>733</v>
      </c>
      <c r="AU105" s="68" t="s">
        <v>2816</v>
      </c>
    </row>
    <row r="106" spans="1:47" x14ac:dyDescent="0.25">
      <c r="A106" s="68" t="s">
        <v>899</v>
      </c>
      <c r="B106" s="68">
        <v>1</v>
      </c>
      <c r="C106" s="68" t="s">
        <v>900</v>
      </c>
      <c r="D106" s="68">
        <v>80386</v>
      </c>
      <c r="E106" s="68" t="s">
        <v>2811</v>
      </c>
      <c r="F106" s="68" t="s">
        <v>2911</v>
      </c>
      <c r="G106" s="68" t="s">
        <v>733</v>
      </c>
      <c r="H106" s="69">
        <v>41275</v>
      </c>
      <c r="I106" s="68" t="s">
        <v>733</v>
      </c>
      <c r="J106" s="68" t="s">
        <v>733</v>
      </c>
      <c r="K106" s="68" t="s">
        <v>733</v>
      </c>
      <c r="L106" s="68" t="s">
        <v>733</v>
      </c>
      <c r="M106" s="68" t="s">
        <v>733</v>
      </c>
      <c r="N106" s="68" t="s">
        <v>2912</v>
      </c>
      <c r="O106" s="68" t="s">
        <v>733</v>
      </c>
      <c r="P106" s="68" t="s">
        <v>733</v>
      </c>
      <c r="Q106" s="68" t="s">
        <v>733</v>
      </c>
      <c r="R106" s="68" t="s">
        <v>2814</v>
      </c>
      <c r="S106" s="68">
        <v>10</v>
      </c>
      <c r="T106" s="68">
        <v>0</v>
      </c>
      <c r="U106" s="68" t="s">
        <v>2815</v>
      </c>
      <c r="V106" s="68" t="s">
        <v>689</v>
      </c>
      <c r="W106" s="68" t="s">
        <v>708</v>
      </c>
      <c r="X106" s="68" t="s">
        <v>900</v>
      </c>
      <c r="Y106" s="68">
        <v>-77.055334000000002</v>
      </c>
      <c r="Z106" s="68">
        <v>38.86824</v>
      </c>
      <c r="AA106" s="68" t="s">
        <v>733</v>
      </c>
      <c r="AB106" s="68" t="s">
        <v>733</v>
      </c>
      <c r="AC106" s="68" t="s">
        <v>733</v>
      </c>
      <c r="AD106" s="68" t="s">
        <v>733</v>
      </c>
      <c r="AE106" s="68" t="s">
        <v>733</v>
      </c>
      <c r="AF106" s="68"/>
      <c r="AG106" s="68"/>
      <c r="AH106" s="68" t="s">
        <v>692</v>
      </c>
      <c r="AI106" s="68" t="s">
        <v>733</v>
      </c>
      <c r="AJ106" s="68" t="s">
        <v>468</v>
      </c>
      <c r="AK106" s="68">
        <v>0.09</v>
      </c>
      <c r="AL106" s="68" t="s">
        <v>9</v>
      </c>
      <c r="AM106" s="68" t="s">
        <v>733</v>
      </c>
      <c r="AN106" s="68" t="s">
        <v>733</v>
      </c>
      <c r="AO106" s="68" t="s">
        <v>733</v>
      </c>
      <c r="AP106" s="68" t="s">
        <v>733</v>
      </c>
      <c r="AQ106" s="68" t="s">
        <v>733</v>
      </c>
      <c r="AR106" s="68" t="s">
        <v>733</v>
      </c>
      <c r="AS106" s="68" t="s">
        <v>733</v>
      </c>
      <c r="AT106" s="68" t="s">
        <v>733</v>
      </c>
      <c r="AU106" s="68" t="s">
        <v>2816</v>
      </c>
    </row>
    <row r="107" spans="1:47" x14ac:dyDescent="0.25">
      <c r="A107" s="68" t="s">
        <v>901</v>
      </c>
      <c r="B107" s="68">
        <v>1</v>
      </c>
      <c r="C107" s="68" t="s">
        <v>902</v>
      </c>
      <c r="D107" s="68">
        <v>80335</v>
      </c>
      <c r="E107" s="68" t="s">
        <v>2811</v>
      </c>
      <c r="F107" s="68" t="s">
        <v>2913</v>
      </c>
      <c r="G107" s="68" t="s">
        <v>733</v>
      </c>
      <c r="H107" s="69">
        <v>41275</v>
      </c>
      <c r="I107" s="68" t="s">
        <v>733</v>
      </c>
      <c r="J107" s="68" t="s">
        <v>733</v>
      </c>
      <c r="K107" s="68" t="s">
        <v>733</v>
      </c>
      <c r="L107" s="68" t="s">
        <v>733</v>
      </c>
      <c r="M107" s="68" t="s">
        <v>733</v>
      </c>
      <c r="N107" s="68" t="s">
        <v>2874</v>
      </c>
      <c r="O107" s="68" t="s">
        <v>733</v>
      </c>
      <c r="P107" s="68" t="s">
        <v>733</v>
      </c>
      <c r="Q107" s="68" t="s">
        <v>733</v>
      </c>
      <c r="R107" s="68" t="s">
        <v>2814</v>
      </c>
      <c r="S107" s="68">
        <v>10</v>
      </c>
      <c r="T107" s="68">
        <v>0</v>
      </c>
      <c r="U107" s="68" t="s">
        <v>2815</v>
      </c>
      <c r="V107" s="68" t="s">
        <v>689</v>
      </c>
      <c r="W107" s="68" t="s">
        <v>708</v>
      </c>
      <c r="X107" s="68" t="s">
        <v>902</v>
      </c>
      <c r="Y107" s="68"/>
      <c r="Z107" s="68"/>
      <c r="AA107" s="68" t="s">
        <v>733</v>
      </c>
      <c r="AB107" s="68" t="s">
        <v>733</v>
      </c>
      <c r="AC107" s="68" t="s">
        <v>733</v>
      </c>
      <c r="AD107" s="68" t="s">
        <v>733</v>
      </c>
      <c r="AE107" s="68" t="s">
        <v>733</v>
      </c>
      <c r="AF107" s="68">
        <v>20801040202</v>
      </c>
      <c r="AG107" s="68"/>
      <c r="AH107" s="68" t="s">
        <v>692</v>
      </c>
      <c r="AI107" s="68" t="s">
        <v>733</v>
      </c>
      <c r="AJ107" s="68" t="s">
        <v>468</v>
      </c>
      <c r="AK107" s="68">
        <v>0.04</v>
      </c>
      <c r="AL107" s="68" t="s">
        <v>9</v>
      </c>
      <c r="AM107" s="68" t="s">
        <v>733</v>
      </c>
      <c r="AN107" s="68" t="s">
        <v>733</v>
      </c>
      <c r="AO107" s="68" t="s">
        <v>733</v>
      </c>
      <c r="AP107" s="68" t="s">
        <v>733</v>
      </c>
      <c r="AQ107" s="68" t="s">
        <v>733</v>
      </c>
      <c r="AR107" s="68" t="s">
        <v>733</v>
      </c>
      <c r="AS107" s="68" t="s">
        <v>733</v>
      </c>
      <c r="AT107" s="68" t="s">
        <v>733</v>
      </c>
      <c r="AU107" s="68" t="s">
        <v>2816</v>
      </c>
    </row>
    <row r="108" spans="1:47" x14ac:dyDescent="0.25">
      <c r="A108" s="68" t="s">
        <v>901</v>
      </c>
      <c r="B108" s="68">
        <v>1</v>
      </c>
      <c r="C108" s="68" t="s">
        <v>902</v>
      </c>
      <c r="D108" s="68">
        <v>80394</v>
      </c>
      <c r="E108" s="68" t="s">
        <v>2811</v>
      </c>
      <c r="F108" s="68" t="s">
        <v>2913</v>
      </c>
      <c r="G108" s="68" t="s">
        <v>733</v>
      </c>
      <c r="H108" s="69">
        <v>41275</v>
      </c>
      <c r="I108" s="68" t="s">
        <v>733</v>
      </c>
      <c r="J108" s="68" t="s">
        <v>733</v>
      </c>
      <c r="K108" s="68" t="s">
        <v>733</v>
      </c>
      <c r="L108" s="68" t="s">
        <v>733</v>
      </c>
      <c r="M108" s="68" t="s">
        <v>733</v>
      </c>
      <c r="N108" s="68" t="s">
        <v>2874</v>
      </c>
      <c r="O108" s="68" t="s">
        <v>733</v>
      </c>
      <c r="P108" s="68" t="s">
        <v>733</v>
      </c>
      <c r="Q108" s="68" t="s">
        <v>733</v>
      </c>
      <c r="R108" s="68" t="s">
        <v>2814</v>
      </c>
      <c r="S108" s="68">
        <v>10</v>
      </c>
      <c r="T108" s="68">
        <v>0</v>
      </c>
      <c r="U108" s="68" t="s">
        <v>2815</v>
      </c>
      <c r="V108" s="68" t="s">
        <v>689</v>
      </c>
      <c r="W108" s="68" t="s">
        <v>708</v>
      </c>
      <c r="X108" s="68" t="s">
        <v>902</v>
      </c>
      <c r="Y108" s="68"/>
      <c r="Z108" s="68"/>
      <c r="AA108" s="68" t="s">
        <v>733</v>
      </c>
      <c r="AB108" s="68" t="s">
        <v>733</v>
      </c>
      <c r="AC108" s="68" t="s">
        <v>733</v>
      </c>
      <c r="AD108" s="68" t="s">
        <v>733</v>
      </c>
      <c r="AE108" s="68" t="s">
        <v>733</v>
      </c>
      <c r="AF108" s="68">
        <v>20801040202</v>
      </c>
      <c r="AG108" s="68"/>
      <c r="AH108" s="68" t="s">
        <v>692</v>
      </c>
      <c r="AI108" s="68" t="s">
        <v>733</v>
      </c>
      <c r="AJ108" s="68" t="s">
        <v>251</v>
      </c>
      <c r="AK108" s="68">
        <v>3.3E-3</v>
      </c>
      <c r="AL108" s="68" t="s">
        <v>45</v>
      </c>
      <c r="AM108" s="68" t="s">
        <v>733</v>
      </c>
      <c r="AN108" s="68" t="s">
        <v>733</v>
      </c>
      <c r="AO108" s="68" t="s">
        <v>733</v>
      </c>
      <c r="AP108" s="68" t="s">
        <v>733</v>
      </c>
      <c r="AQ108" s="68" t="s">
        <v>733</v>
      </c>
      <c r="AR108" s="68" t="s">
        <v>733</v>
      </c>
      <c r="AS108" s="68" t="s">
        <v>733</v>
      </c>
      <c r="AT108" s="68" t="s">
        <v>733</v>
      </c>
      <c r="AU108" s="68" t="s">
        <v>2816</v>
      </c>
    </row>
    <row r="109" spans="1:47" x14ac:dyDescent="0.25">
      <c r="A109" s="68" t="s">
        <v>901</v>
      </c>
      <c r="B109" s="68">
        <v>1</v>
      </c>
      <c r="C109" s="68" t="s">
        <v>902</v>
      </c>
      <c r="D109" s="68">
        <v>80408</v>
      </c>
      <c r="E109" s="68" t="s">
        <v>2811</v>
      </c>
      <c r="F109" s="68" t="s">
        <v>2913</v>
      </c>
      <c r="G109" s="68" t="s">
        <v>733</v>
      </c>
      <c r="H109" s="69">
        <v>41275</v>
      </c>
      <c r="I109" s="68" t="s">
        <v>733</v>
      </c>
      <c r="J109" s="68" t="s">
        <v>733</v>
      </c>
      <c r="K109" s="68" t="s">
        <v>733</v>
      </c>
      <c r="L109" s="68" t="s">
        <v>733</v>
      </c>
      <c r="M109" s="68" t="s">
        <v>733</v>
      </c>
      <c r="N109" s="68" t="s">
        <v>2874</v>
      </c>
      <c r="O109" s="68" t="s">
        <v>733</v>
      </c>
      <c r="P109" s="68" t="s">
        <v>733</v>
      </c>
      <c r="Q109" s="68" t="s">
        <v>733</v>
      </c>
      <c r="R109" s="68" t="s">
        <v>2814</v>
      </c>
      <c r="S109" s="68">
        <v>10</v>
      </c>
      <c r="T109" s="68">
        <v>0</v>
      </c>
      <c r="U109" s="68" t="s">
        <v>2815</v>
      </c>
      <c r="V109" s="68" t="s">
        <v>689</v>
      </c>
      <c r="W109" s="68" t="s">
        <v>708</v>
      </c>
      <c r="X109" s="68" t="s">
        <v>902</v>
      </c>
      <c r="Y109" s="68"/>
      <c r="Z109" s="68"/>
      <c r="AA109" s="68" t="s">
        <v>733</v>
      </c>
      <c r="AB109" s="68" t="s">
        <v>733</v>
      </c>
      <c r="AC109" s="68" t="s">
        <v>733</v>
      </c>
      <c r="AD109" s="68" t="s">
        <v>733</v>
      </c>
      <c r="AE109" s="68" t="s">
        <v>733</v>
      </c>
      <c r="AF109" s="68">
        <v>20801040202</v>
      </c>
      <c r="AG109" s="68"/>
      <c r="AH109" s="68" t="s">
        <v>692</v>
      </c>
      <c r="AI109" s="68" t="s">
        <v>733</v>
      </c>
      <c r="AJ109" s="68" t="s">
        <v>252</v>
      </c>
      <c r="AK109" s="68">
        <v>0.13</v>
      </c>
      <c r="AL109" s="68" t="s">
        <v>9</v>
      </c>
      <c r="AM109" s="68" t="s">
        <v>733</v>
      </c>
      <c r="AN109" s="68" t="s">
        <v>733</v>
      </c>
      <c r="AO109" s="68" t="s">
        <v>733</v>
      </c>
      <c r="AP109" s="68" t="s">
        <v>733</v>
      </c>
      <c r="AQ109" s="68" t="s">
        <v>733</v>
      </c>
      <c r="AR109" s="68" t="s">
        <v>733</v>
      </c>
      <c r="AS109" s="68" t="s">
        <v>733</v>
      </c>
      <c r="AT109" s="68" t="s">
        <v>733</v>
      </c>
      <c r="AU109" s="68" t="s">
        <v>2816</v>
      </c>
    </row>
    <row r="110" spans="1:47" x14ac:dyDescent="0.25">
      <c r="A110" s="68" t="s">
        <v>903</v>
      </c>
      <c r="B110" s="68">
        <v>1</v>
      </c>
      <c r="C110" s="68" t="s">
        <v>904</v>
      </c>
      <c r="D110" s="68">
        <v>80317</v>
      </c>
      <c r="E110" s="68" t="s">
        <v>2811</v>
      </c>
      <c r="F110" s="68" t="s">
        <v>2914</v>
      </c>
      <c r="G110" s="68" t="s">
        <v>733</v>
      </c>
      <c r="H110" s="69">
        <v>41275</v>
      </c>
      <c r="I110" s="68" t="s">
        <v>733</v>
      </c>
      <c r="J110" s="68" t="s">
        <v>733</v>
      </c>
      <c r="K110" s="68" t="s">
        <v>733</v>
      </c>
      <c r="L110" s="68" t="s">
        <v>733</v>
      </c>
      <c r="M110" s="68" t="s">
        <v>733</v>
      </c>
      <c r="N110" s="68" t="s">
        <v>2912</v>
      </c>
      <c r="O110" s="68" t="s">
        <v>733</v>
      </c>
      <c r="P110" s="68" t="s">
        <v>733</v>
      </c>
      <c r="Q110" s="68" t="s">
        <v>733</v>
      </c>
      <c r="R110" s="68" t="s">
        <v>2814</v>
      </c>
      <c r="S110" s="68">
        <v>10</v>
      </c>
      <c r="T110" s="68">
        <v>0</v>
      </c>
      <c r="U110" s="68" t="s">
        <v>2815</v>
      </c>
      <c r="V110" s="68" t="s">
        <v>689</v>
      </c>
      <c r="W110" s="68" t="s">
        <v>708</v>
      </c>
      <c r="X110" s="68" t="s">
        <v>904</v>
      </c>
      <c r="Y110" s="68">
        <v>-77.055762000000001</v>
      </c>
      <c r="Z110" s="68">
        <v>38.875371000000001</v>
      </c>
      <c r="AA110" s="68" t="s">
        <v>733</v>
      </c>
      <c r="AB110" s="68" t="s">
        <v>733</v>
      </c>
      <c r="AC110" s="68" t="s">
        <v>733</v>
      </c>
      <c r="AD110" s="68" t="s">
        <v>733</v>
      </c>
      <c r="AE110" s="68" t="s">
        <v>733</v>
      </c>
      <c r="AF110" s="68"/>
      <c r="AG110" s="68"/>
      <c r="AH110" s="68" t="s">
        <v>692</v>
      </c>
      <c r="AI110" s="68" t="s">
        <v>733</v>
      </c>
      <c r="AJ110" s="68" t="s">
        <v>252</v>
      </c>
      <c r="AK110" s="68">
        <v>0.18</v>
      </c>
      <c r="AL110" s="68" t="s">
        <v>9</v>
      </c>
      <c r="AM110" s="68" t="s">
        <v>733</v>
      </c>
      <c r="AN110" s="68" t="s">
        <v>733</v>
      </c>
      <c r="AO110" s="68" t="s">
        <v>733</v>
      </c>
      <c r="AP110" s="68" t="s">
        <v>733</v>
      </c>
      <c r="AQ110" s="68" t="s">
        <v>733</v>
      </c>
      <c r="AR110" s="68" t="s">
        <v>733</v>
      </c>
      <c r="AS110" s="68" t="s">
        <v>733</v>
      </c>
      <c r="AT110" s="68" t="s">
        <v>733</v>
      </c>
      <c r="AU110" s="68" t="s">
        <v>2816</v>
      </c>
    </row>
    <row r="111" spans="1:47" x14ac:dyDescent="0.25">
      <c r="A111" s="68" t="s">
        <v>903</v>
      </c>
      <c r="B111" s="68">
        <v>1</v>
      </c>
      <c r="C111" s="68" t="s">
        <v>904</v>
      </c>
      <c r="D111" s="68">
        <v>80406</v>
      </c>
      <c r="E111" s="68" t="s">
        <v>2811</v>
      </c>
      <c r="F111" s="68" t="s">
        <v>2914</v>
      </c>
      <c r="G111" s="68" t="s">
        <v>733</v>
      </c>
      <c r="H111" s="69">
        <v>41275</v>
      </c>
      <c r="I111" s="68" t="s">
        <v>733</v>
      </c>
      <c r="J111" s="68" t="s">
        <v>733</v>
      </c>
      <c r="K111" s="68" t="s">
        <v>733</v>
      </c>
      <c r="L111" s="68" t="s">
        <v>733</v>
      </c>
      <c r="M111" s="68" t="s">
        <v>733</v>
      </c>
      <c r="N111" s="68" t="s">
        <v>2912</v>
      </c>
      <c r="O111" s="68" t="s">
        <v>733</v>
      </c>
      <c r="P111" s="68" t="s">
        <v>733</v>
      </c>
      <c r="Q111" s="68" t="s">
        <v>733</v>
      </c>
      <c r="R111" s="68" t="s">
        <v>2814</v>
      </c>
      <c r="S111" s="68">
        <v>10</v>
      </c>
      <c r="T111" s="68">
        <v>0</v>
      </c>
      <c r="U111" s="68" t="s">
        <v>2815</v>
      </c>
      <c r="V111" s="68" t="s">
        <v>689</v>
      </c>
      <c r="W111" s="68" t="s">
        <v>708</v>
      </c>
      <c r="X111" s="68" t="s">
        <v>904</v>
      </c>
      <c r="Y111" s="68">
        <v>-77.055762000000001</v>
      </c>
      <c r="Z111" s="68">
        <v>38.875371000000001</v>
      </c>
      <c r="AA111" s="68" t="s">
        <v>733</v>
      </c>
      <c r="AB111" s="68" t="s">
        <v>733</v>
      </c>
      <c r="AC111" s="68" t="s">
        <v>733</v>
      </c>
      <c r="AD111" s="68" t="s">
        <v>733</v>
      </c>
      <c r="AE111" s="68" t="s">
        <v>733</v>
      </c>
      <c r="AF111" s="68"/>
      <c r="AG111" s="68"/>
      <c r="AH111" s="68" t="s">
        <v>692</v>
      </c>
      <c r="AI111" s="68" t="s">
        <v>733</v>
      </c>
      <c r="AJ111" s="68" t="s">
        <v>468</v>
      </c>
      <c r="AK111" s="68">
        <v>9.9000000000000005E-2</v>
      </c>
      <c r="AL111" s="68" t="s">
        <v>9</v>
      </c>
      <c r="AM111" s="68" t="s">
        <v>733</v>
      </c>
      <c r="AN111" s="68" t="s">
        <v>733</v>
      </c>
      <c r="AO111" s="68" t="s">
        <v>733</v>
      </c>
      <c r="AP111" s="68" t="s">
        <v>733</v>
      </c>
      <c r="AQ111" s="68" t="s">
        <v>733</v>
      </c>
      <c r="AR111" s="68" t="s">
        <v>733</v>
      </c>
      <c r="AS111" s="68" t="s">
        <v>733</v>
      </c>
      <c r="AT111" s="68" t="s">
        <v>733</v>
      </c>
      <c r="AU111" s="68" t="s">
        <v>2816</v>
      </c>
    </row>
    <row r="112" spans="1:47" x14ac:dyDescent="0.25">
      <c r="A112" s="68" t="s">
        <v>903</v>
      </c>
      <c r="B112" s="68">
        <v>1</v>
      </c>
      <c r="C112" s="68" t="s">
        <v>904</v>
      </c>
      <c r="D112" s="68">
        <v>80407</v>
      </c>
      <c r="E112" s="68" t="s">
        <v>2811</v>
      </c>
      <c r="F112" s="68" t="s">
        <v>2914</v>
      </c>
      <c r="G112" s="68" t="s">
        <v>733</v>
      </c>
      <c r="H112" s="69">
        <v>41275</v>
      </c>
      <c r="I112" s="68" t="s">
        <v>733</v>
      </c>
      <c r="J112" s="68" t="s">
        <v>733</v>
      </c>
      <c r="K112" s="68" t="s">
        <v>733</v>
      </c>
      <c r="L112" s="68" t="s">
        <v>733</v>
      </c>
      <c r="M112" s="68" t="s">
        <v>733</v>
      </c>
      <c r="N112" s="68" t="s">
        <v>2912</v>
      </c>
      <c r="O112" s="68" t="s">
        <v>733</v>
      </c>
      <c r="P112" s="68" t="s">
        <v>733</v>
      </c>
      <c r="Q112" s="68" t="s">
        <v>733</v>
      </c>
      <c r="R112" s="68" t="s">
        <v>2814</v>
      </c>
      <c r="S112" s="68">
        <v>10</v>
      </c>
      <c r="T112" s="68">
        <v>0</v>
      </c>
      <c r="U112" s="68" t="s">
        <v>2815</v>
      </c>
      <c r="V112" s="68" t="s">
        <v>689</v>
      </c>
      <c r="W112" s="68" t="s">
        <v>708</v>
      </c>
      <c r="X112" s="68" t="s">
        <v>904</v>
      </c>
      <c r="Y112" s="68">
        <v>-77.055762000000001</v>
      </c>
      <c r="Z112" s="68">
        <v>38.875371000000001</v>
      </c>
      <c r="AA112" s="68" t="s">
        <v>733</v>
      </c>
      <c r="AB112" s="68" t="s">
        <v>733</v>
      </c>
      <c r="AC112" s="68" t="s">
        <v>733</v>
      </c>
      <c r="AD112" s="68" t="s">
        <v>733</v>
      </c>
      <c r="AE112" s="68" t="s">
        <v>733</v>
      </c>
      <c r="AF112" s="68"/>
      <c r="AG112" s="68"/>
      <c r="AH112" s="68" t="s">
        <v>692</v>
      </c>
      <c r="AI112" s="68" t="s">
        <v>733</v>
      </c>
      <c r="AJ112" s="68" t="s">
        <v>251</v>
      </c>
      <c r="AK112" s="68">
        <v>3.8E-3</v>
      </c>
      <c r="AL112" s="68" t="s">
        <v>45</v>
      </c>
      <c r="AM112" s="68" t="s">
        <v>733</v>
      </c>
      <c r="AN112" s="68" t="s">
        <v>733</v>
      </c>
      <c r="AO112" s="68" t="s">
        <v>733</v>
      </c>
      <c r="AP112" s="68" t="s">
        <v>733</v>
      </c>
      <c r="AQ112" s="68" t="s">
        <v>733</v>
      </c>
      <c r="AR112" s="68" t="s">
        <v>733</v>
      </c>
      <c r="AS112" s="68" t="s">
        <v>733</v>
      </c>
      <c r="AT112" s="68" t="s">
        <v>733</v>
      </c>
      <c r="AU112" s="68" t="s">
        <v>2816</v>
      </c>
    </row>
    <row r="113" spans="1:47" x14ac:dyDescent="0.25">
      <c r="A113" s="68" t="s">
        <v>713</v>
      </c>
      <c r="B113" s="68">
        <v>1</v>
      </c>
      <c r="C113" s="68" t="s">
        <v>714</v>
      </c>
      <c r="D113" s="68">
        <v>80405</v>
      </c>
      <c r="E113" s="68" t="s">
        <v>2811</v>
      </c>
      <c r="F113" s="68" t="s">
        <v>2915</v>
      </c>
      <c r="G113" s="68" t="s">
        <v>733</v>
      </c>
      <c r="H113" s="69">
        <v>41275</v>
      </c>
      <c r="I113" s="68" t="s">
        <v>733</v>
      </c>
      <c r="J113" s="68" t="s">
        <v>733</v>
      </c>
      <c r="K113" s="68" t="s">
        <v>733</v>
      </c>
      <c r="L113" s="68" t="s">
        <v>733</v>
      </c>
      <c r="M113" s="68" t="s">
        <v>733</v>
      </c>
      <c r="N113" s="68" t="s">
        <v>2874</v>
      </c>
      <c r="O113" s="68" t="s">
        <v>733</v>
      </c>
      <c r="P113" s="68" t="s">
        <v>733</v>
      </c>
      <c r="Q113" s="68" t="s">
        <v>733</v>
      </c>
      <c r="R113" s="68" t="s">
        <v>2814</v>
      </c>
      <c r="S113" s="68">
        <v>10</v>
      </c>
      <c r="T113" s="68">
        <v>0</v>
      </c>
      <c r="U113" s="68" t="s">
        <v>2815</v>
      </c>
      <c r="V113" s="68" t="s">
        <v>689</v>
      </c>
      <c r="W113" s="68" t="s">
        <v>708</v>
      </c>
      <c r="X113" s="68" t="s">
        <v>714</v>
      </c>
      <c r="Y113" s="68"/>
      <c r="Z113" s="68"/>
      <c r="AA113" s="68" t="s">
        <v>733</v>
      </c>
      <c r="AB113" s="68" t="s">
        <v>733</v>
      </c>
      <c r="AC113" s="68" t="s">
        <v>733</v>
      </c>
      <c r="AD113" s="68" t="s">
        <v>733</v>
      </c>
      <c r="AE113" s="68" t="s">
        <v>733</v>
      </c>
      <c r="AF113" s="68">
        <v>20801040202</v>
      </c>
      <c r="AG113" s="68"/>
      <c r="AH113" s="68" t="s">
        <v>692</v>
      </c>
      <c r="AI113" s="68" t="s">
        <v>733</v>
      </c>
      <c r="AJ113" s="68" t="s">
        <v>468</v>
      </c>
      <c r="AK113" s="68">
        <v>0.05</v>
      </c>
      <c r="AL113" s="68" t="s">
        <v>9</v>
      </c>
      <c r="AM113" s="68" t="s">
        <v>25</v>
      </c>
      <c r="AN113" s="68" t="s">
        <v>2820</v>
      </c>
      <c r="AO113" s="68" t="s">
        <v>733</v>
      </c>
      <c r="AP113" s="68" t="s">
        <v>733</v>
      </c>
      <c r="AQ113" s="68" t="s">
        <v>733</v>
      </c>
      <c r="AR113" s="68" t="s">
        <v>733</v>
      </c>
      <c r="AS113" s="68" t="s">
        <v>733</v>
      </c>
      <c r="AT113" s="68" t="s">
        <v>733</v>
      </c>
      <c r="AU113" s="68" t="s">
        <v>733</v>
      </c>
    </row>
    <row r="114" spans="1:47" x14ac:dyDescent="0.25">
      <c r="A114" s="68" t="s">
        <v>718</v>
      </c>
      <c r="B114" s="68">
        <v>1</v>
      </c>
      <c r="C114" s="68" t="s">
        <v>719</v>
      </c>
      <c r="D114" s="68">
        <v>83562</v>
      </c>
      <c r="E114" s="68" t="s">
        <v>2811</v>
      </c>
      <c r="F114" s="68" t="s">
        <v>2916</v>
      </c>
      <c r="G114" s="68" t="s">
        <v>733</v>
      </c>
      <c r="H114" s="69">
        <v>41275</v>
      </c>
      <c r="I114" s="68" t="s">
        <v>733</v>
      </c>
      <c r="J114" s="68" t="s">
        <v>733</v>
      </c>
      <c r="K114" s="68" t="s">
        <v>733</v>
      </c>
      <c r="L114" s="68" t="s">
        <v>733</v>
      </c>
      <c r="M114" s="68" t="s">
        <v>733</v>
      </c>
      <c r="N114" s="68" t="s">
        <v>2874</v>
      </c>
      <c r="O114" s="68" t="s">
        <v>733</v>
      </c>
      <c r="P114" s="68" t="s">
        <v>733</v>
      </c>
      <c r="Q114" s="68" t="s">
        <v>733</v>
      </c>
      <c r="R114" s="68" t="s">
        <v>2814</v>
      </c>
      <c r="S114" s="68">
        <v>10</v>
      </c>
      <c r="T114" s="68">
        <v>0</v>
      </c>
      <c r="U114" s="68" t="s">
        <v>2815</v>
      </c>
      <c r="V114" s="68" t="s">
        <v>689</v>
      </c>
      <c r="W114" s="68" t="s">
        <v>708</v>
      </c>
      <c r="X114" s="68" t="s">
        <v>719</v>
      </c>
      <c r="Y114" s="68"/>
      <c r="Z114" s="68"/>
      <c r="AA114" s="68" t="s">
        <v>733</v>
      </c>
      <c r="AB114" s="68" t="s">
        <v>733</v>
      </c>
      <c r="AC114" s="68" t="s">
        <v>733</v>
      </c>
      <c r="AD114" s="68" t="s">
        <v>733</v>
      </c>
      <c r="AE114" s="68" t="s">
        <v>733</v>
      </c>
      <c r="AF114" s="68">
        <v>20801040202</v>
      </c>
      <c r="AG114" s="68"/>
      <c r="AH114" s="68" t="s">
        <v>692</v>
      </c>
      <c r="AI114" s="68" t="s">
        <v>733</v>
      </c>
      <c r="AJ114" s="68" t="s">
        <v>468</v>
      </c>
      <c r="AK114" s="68">
        <v>0.05</v>
      </c>
      <c r="AL114" s="68" t="s">
        <v>9</v>
      </c>
      <c r="AM114" s="68" t="s">
        <v>25</v>
      </c>
      <c r="AN114" s="68" t="s">
        <v>2820</v>
      </c>
      <c r="AO114" s="68" t="s">
        <v>733</v>
      </c>
      <c r="AP114" s="68" t="s">
        <v>733</v>
      </c>
      <c r="AQ114" s="68" t="s">
        <v>733</v>
      </c>
      <c r="AR114" s="68" t="s">
        <v>733</v>
      </c>
      <c r="AS114" s="68" t="s">
        <v>733</v>
      </c>
      <c r="AT114" s="68" t="s">
        <v>733</v>
      </c>
      <c r="AU114" s="68" t="s">
        <v>733</v>
      </c>
    </row>
    <row r="115" spans="1:47" x14ac:dyDescent="0.25">
      <c r="A115" s="68" t="s">
        <v>905</v>
      </c>
      <c r="B115" s="68">
        <v>1</v>
      </c>
      <c r="C115" s="68" t="s">
        <v>906</v>
      </c>
      <c r="D115" s="68">
        <v>18569</v>
      </c>
      <c r="E115" s="68" t="s">
        <v>2811</v>
      </c>
      <c r="F115" s="68" t="s">
        <v>2917</v>
      </c>
      <c r="G115" s="68" t="s">
        <v>733</v>
      </c>
      <c r="H115" s="69">
        <v>42887</v>
      </c>
      <c r="I115" s="68" t="s">
        <v>733</v>
      </c>
      <c r="J115" s="68" t="s">
        <v>733</v>
      </c>
      <c r="K115" s="68" t="s">
        <v>733</v>
      </c>
      <c r="L115" s="68" t="s">
        <v>733</v>
      </c>
      <c r="M115" s="68" t="s">
        <v>733</v>
      </c>
      <c r="N115" s="68" t="s">
        <v>733</v>
      </c>
      <c r="O115" s="68" t="s">
        <v>733</v>
      </c>
      <c r="P115" s="68" t="s">
        <v>733</v>
      </c>
      <c r="Q115" s="68" t="s">
        <v>733</v>
      </c>
      <c r="R115" s="68" t="s">
        <v>733</v>
      </c>
      <c r="S115" s="68">
        <v>10</v>
      </c>
      <c r="T115" s="68">
        <v>0</v>
      </c>
      <c r="U115" s="68" t="s">
        <v>2815</v>
      </c>
      <c r="V115" s="68" t="s">
        <v>689</v>
      </c>
      <c r="W115" s="68" t="s">
        <v>147</v>
      </c>
      <c r="X115" s="68" t="s">
        <v>906</v>
      </c>
      <c r="Y115" s="68">
        <v>-76.640550000000005</v>
      </c>
      <c r="Z115" s="68">
        <v>37.309986000000002</v>
      </c>
      <c r="AA115" s="68" t="s">
        <v>733</v>
      </c>
      <c r="AB115" s="68" t="s">
        <v>733</v>
      </c>
      <c r="AC115" s="68" t="s">
        <v>733</v>
      </c>
      <c r="AD115" s="68" t="s">
        <v>733</v>
      </c>
      <c r="AE115" s="68" t="s">
        <v>733</v>
      </c>
      <c r="AF115" s="68">
        <v>20801070203</v>
      </c>
      <c r="AG115" s="68">
        <v>51199</v>
      </c>
      <c r="AH115" s="68" t="s">
        <v>692</v>
      </c>
      <c r="AI115" s="68" t="s">
        <v>733</v>
      </c>
      <c r="AJ115" s="68" t="s">
        <v>26</v>
      </c>
      <c r="AK115" s="68">
        <v>0.32</v>
      </c>
      <c r="AL115" s="68" t="s">
        <v>9</v>
      </c>
      <c r="AM115" s="68" t="s">
        <v>733</v>
      </c>
      <c r="AN115" s="68" t="s">
        <v>733</v>
      </c>
      <c r="AO115" s="68" t="s">
        <v>733</v>
      </c>
      <c r="AP115" s="68" t="s">
        <v>733</v>
      </c>
      <c r="AQ115" s="68" t="s">
        <v>733</v>
      </c>
      <c r="AR115" s="68" t="s">
        <v>733</v>
      </c>
      <c r="AS115" s="68" t="s">
        <v>733</v>
      </c>
      <c r="AT115" s="68" t="s">
        <v>733</v>
      </c>
      <c r="AU115" s="68" t="s">
        <v>733</v>
      </c>
    </row>
    <row r="116" spans="1:47" x14ac:dyDescent="0.25">
      <c r="A116" s="68" t="s">
        <v>907</v>
      </c>
      <c r="B116" s="68">
        <v>1</v>
      </c>
      <c r="C116" s="68" t="s">
        <v>908</v>
      </c>
      <c r="D116" s="68">
        <v>18687</v>
      </c>
      <c r="E116" s="68" t="s">
        <v>2811</v>
      </c>
      <c r="F116" s="68" t="s">
        <v>2918</v>
      </c>
      <c r="G116" s="68" t="s">
        <v>733</v>
      </c>
      <c r="H116" s="69">
        <v>42658</v>
      </c>
      <c r="I116" s="68" t="s">
        <v>733</v>
      </c>
      <c r="J116" s="68" t="s">
        <v>733</v>
      </c>
      <c r="K116" s="68" t="s">
        <v>733</v>
      </c>
      <c r="L116" s="68" t="s">
        <v>733</v>
      </c>
      <c r="M116" s="68" t="s">
        <v>733</v>
      </c>
      <c r="N116" s="68" t="s">
        <v>733</v>
      </c>
      <c r="O116" s="68" t="s">
        <v>733</v>
      </c>
      <c r="P116" s="68" t="s">
        <v>733</v>
      </c>
      <c r="Q116" s="68" t="s">
        <v>733</v>
      </c>
      <c r="R116" s="68" t="s">
        <v>733</v>
      </c>
      <c r="S116" s="68">
        <v>15</v>
      </c>
      <c r="T116" s="68">
        <v>0</v>
      </c>
      <c r="U116" s="68" t="s">
        <v>2815</v>
      </c>
      <c r="V116" s="68" t="s">
        <v>689</v>
      </c>
      <c r="W116" s="68" t="s">
        <v>909</v>
      </c>
      <c r="X116" s="68" t="s">
        <v>908</v>
      </c>
      <c r="Y116" s="68">
        <v>-77.338399999999993</v>
      </c>
      <c r="Z116" s="68">
        <v>37.248800000000003</v>
      </c>
      <c r="AA116" s="68" t="s">
        <v>733</v>
      </c>
      <c r="AB116" s="68" t="s">
        <v>733</v>
      </c>
      <c r="AC116" s="68" t="s">
        <v>733</v>
      </c>
      <c r="AD116" s="68" t="s">
        <v>733</v>
      </c>
      <c r="AE116" s="68" t="s">
        <v>733</v>
      </c>
      <c r="AF116" s="68">
        <v>20802060201</v>
      </c>
      <c r="AG116" s="68"/>
      <c r="AH116" s="68" t="s">
        <v>692</v>
      </c>
      <c r="AI116" s="68" t="s">
        <v>733</v>
      </c>
      <c r="AJ116" s="68" t="s">
        <v>910</v>
      </c>
      <c r="AK116" s="68">
        <v>5.2900000000000003E-2</v>
      </c>
      <c r="AL116" s="68" t="s">
        <v>9</v>
      </c>
      <c r="AM116" s="68" t="s">
        <v>733</v>
      </c>
      <c r="AN116" s="68" t="s">
        <v>733</v>
      </c>
      <c r="AO116" s="68" t="s">
        <v>733</v>
      </c>
      <c r="AP116" s="68" t="s">
        <v>733</v>
      </c>
      <c r="AQ116" s="68" t="s">
        <v>733</v>
      </c>
      <c r="AR116" s="68" t="s">
        <v>733</v>
      </c>
      <c r="AS116" s="68" t="s">
        <v>733</v>
      </c>
      <c r="AT116" s="68" t="s">
        <v>733</v>
      </c>
      <c r="AU116" s="68" t="s">
        <v>733</v>
      </c>
    </row>
    <row r="117" spans="1:47" x14ac:dyDescent="0.25">
      <c r="A117" s="68" t="s">
        <v>911</v>
      </c>
      <c r="B117" s="68">
        <v>1</v>
      </c>
      <c r="C117" s="68" t="s">
        <v>912</v>
      </c>
      <c r="D117" s="68">
        <v>18515</v>
      </c>
      <c r="E117" s="68" t="s">
        <v>2811</v>
      </c>
      <c r="F117" s="68" t="s">
        <v>2919</v>
      </c>
      <c r="G117" s="68" t="s">
        <v>733</v>
      </c>
      <c r="H117" s="69">
        <v>42658</v>
      </c>
      <c r="I117" s="68" t="s">
        <v>733</v>
      </c>
      <c r="J117" s="68" t="s">
        <v>733</v>
      </c>
      <c r="K117" s="68" t="s">
        <v>733</v>
      </c>
      <c r="L117" s="68" t="s">
        <v>733</v>
      </c>
      <c r="M117" s="68" t="s">
        <v>733</v>
      </c>
      <c r="N117" s="68" t="s">
        <v>733</v>
      </c>
      <c r="O117" s="68" t="s">
        <v>733</v>
      </c>
      <c r="P117" s="68" t="s">
        <v>733</v>
      </c>
      <c r="Q117" s="68" t="s">
        <v>733</v>
      </c>
      <c r="R117" s="68" t="s">
        <v>733</v>
      </c>
      <c r="S117" s="68">
        <v>15</v>
      </c>
      <c r="T117" s="68">
        <v>0</v>
      </c>
      <c r="U117" s="68" t="s">
        <v>2815</v>
      </c>
      <c r="V117" s="68" t="s">
        <v>689</v>
      </c>
      <c r="W117" s="68" t="s">
        <v>909</v>
      </c>
      <c r="X117" s="68" t="s">
        <v>912</v>
      </c>
      <c r="Y117" s="68">
        <v>-77.338399999999993</v>
      </c>
      <c r="Z117" s="68">
        <v>37.248800000000003</v>
      </c>
      <c r="AA117" s="68" t="s">
        <v>733</v>
      </c>
      <c r="AB117" s="68" t="s">
        <v>733</v>
      </c>
      <c r="AC117" s="68" t="s">
        <v>733</v>
      </c>
      <c r="AD117" s="68" t="s">
        <v>733</v>
      </c>
      <c r="AE117" s="68" t="s">
        <v>733</v>
      </c>
      <c r="AF117" s="68">
        <v>20802060201</v>
      </c>
      <c r="AG117" s="68"/>
      <c r="AH117" s="68" t="s">
        <v>692</v>
      </c>
      <c r="AI117" s="68" t="s">
        <v>733</v>
      </c>
      <c r="AJ117" s="68" t="s">
        <v>910</v>
      </c>
      <c r="AK117" s="68">
        <v>5.57E-2</v>
      </c>
      <c r="AL117" s="68" t="s">
        <v>9</v>
      </c>
      <c r="AM117" s="68" t="s">
        <v>733</v>
      </c>
      <c r="AN117" s="68" t="s">
        <v>733</v>
      </c>
      <c r="AO117" s="68" t="s">
        <v>733</v>
      </c>
      <c r="AP117" s="68" t="s">
        <v>733</v>
      </c>
      <c r="AQ117" s="68" t="s">
        <v>733</v>
      </c>
      <c r="AR117" s="68" t="s">
        <v>733</v>
      </c>
      <c r="AS117" s="68" t="s">
        <v>733</v>
      </c>
      <c r="AT117" s="68" t="s">
        <v>733</v>
      </c>
      <c r="AU117" s="68" t="s">
        <v>733</v>
      </c>
    </row>
    <row r="118" spans="1:47" x14ac:dyDescent="0.25">
      <c r="A118" s="68" t="s">
        <v>913</v>
      </c>
      <c r="B118" s="68">
        <v>1</v>
      </c>
      <c r="C118" s="68" t="s">
        <v>914</v>
      </c>
      <c r="D118" s="68">
        <v>18554</v>
      </c>
      <c r="E118" s="68" t="s">
        <v>2811</v>
      </c>
      <c r="F118" s="68" t="s">
        <v>2920</v>
      </c>
      <c r="G118" s="68" t="s">
        <v>733</v>
      </c>
      <c r="H118" s="69">
        <v>42552</v>
      </c>
      <c r="I118" s="68" t="s">
        <v>733</v>
      </c>
      <c r="J118" s="68" t="s">
        <v>733</v>
      </c>
      <c r="K118" s="68" t="s">
        <v>733</v>
      </c>
      <c r="L118" s="68" t="s">
        <v>733</v>
      </c>
      <c r="M118" s="68" t="s">
        <v>733</v>
      </c>
      <c r="N118" s="68" t="s">
        <v>733</v>
      </c>
      <c r="O118" s="68" t="s">
        <v>733</v>
      </c>
      <c r="P118" s="68" t="s">
        <v>733</v>
      </c>
      <c r="Q118" s="68" t="s">
        <v>733</v>
      </c>
      <c r="R118" s="68" t="s">
        <v>733</v>
      </c>
      <c r="S118" s="68">
        <v>10</v>
      </c>
      <c r="T118" s="68">
        <v>0</v>
      </c>
      <c r="U118" s="68" t="s">
        <v>2815</v>
      </c>
      <c r="V118" s="68" t="s">
        <v>689</v>
      </c>
      <c r="W118" s="68" t="s">
        <v>97</v>
      </c>
      <c r="X118" s="68" t="s">
        <v>914</v>
      </c>
      <c r="Y118" s="68">
        <v>-76.020647999999994</v>
      </c>
      <c r="Z118" s="68">
        <v>36.924646000000003</v>
      </c>
      <c r="AA118" s="68" t="s">
        <v>733</v>
      </c>
      <c r="AB118" s="68" t="s">
        <v>733</v>
      </c>
      <c r="AC118" s="68" t="s">
        <v>733</v>
      </c>
      <c r="AD118" s="68" t="s">
        <v>733</v>
      </c>
      <c r="AE118" s="68" t="s">
        <v>733</v>
      </c>
      <c r="AF118" s="68">
        <v>20801080202</v>
      </c>
      <c r="AG118" s="68">
        <v>51810</v>
      </c>
      <c r="AH118" s="68" t="s">
        <v>692</v>
      </c>
      <c r="AI118" s="68" t="s">
        <v>733</v>
      </c>
      <c r="AJ118" s="68" t="s">
        <v>48</v>
      </c>
      <c r="AK118" s="68">
        <v>1.32</v>
      </c>
      <c r="AL118" s="68" t="s">
        <v>9</v>
      </c>
      <c r="AM118" s="68" t="s">
        <v>2828</v>
      </c>
      <c r="AN118" s="68" t="s">
        <v>2820</v>
      </c>
      <c r="AO118" s="68" t="s">
        <v>733</v>
      </c>
      <c r="AP118" s="68" t="s">
        <v>733</v>
      </c>
      <c r="AQ118" s="68" t="s">
        <v>733</v>
      </c>
      <c r="AR118" s="68" t="s">
        <v>733</v>
      </c>
      <c r="AS118" s="68" t="s">
        <v>733</v>
      </c>
      <c r="AT118" s="68" t="s">
        <v>733</v>
      </c>
      <c r="AU118" s="68" t="s">
        <v>733</v>
      </c>
    </row>
    <row r="119" spans="1:47" x14ac:dyDescent="0.25">
      <c r="A119" s="68" t="s">
        <v>915</v>
      </c>
      <c r="B119" s="68">
        <v>1</v>
      </c>
      <c r="C119" s="68" t="s">
        <v>916</v>
      </c>
      <c r="D119" s="68">
        <v>18555</v>
      </c>
      <c r="E119" s="68" t="s">
        <v>2811</v>
      </c>
      <c r="F119" s="68" t="s">
        <v>2921</v>
      </c>
      <c r="G119" s="68" t="s">
        <v>733</v>
      </c>
      <c r="H119" s="69">
        <v>42552</v>
      </c>
      <c r="I119" s="68" t="s">
        <v>733</v>
      </c>
      <c r="J119" s="68" t="s">
        <v>733</v>
      </c>
      <c r="K119" s="68" t="s">
        <v>733</v>
      </c>
      <c r="L119" s="68" t="s">
        <v>733</v>
      </c>
      <c r="M119" s="68" t="s">
        <v>733</v>
      </c>
      <c r="N119" s="68" t="s">
        <v>733</v>
      </c>
      <c r="O119" s="68" t="s">
        <v>733</v>
      </c>
      <c r="P119" s="68" t="s">
        <v>733</v>
      </c>
      <c r="Q119" s="68" t="s">
        <v>733</v>
      </c>
      <c r="R119" s="68" t="s">
        <v>733</v>
      </c>
      <c r="S119" s="68">
        <v>10</v>
      </c>
      <c r="T119" s="68">
        <v>0</v>
      </c>
      <c r="U119" s="68" t="s">
        <v>2815</v>
      </c>
      <c r="V119" s="68" t="s">
        <v>689</v>
      </c>
      <c r="W119" s="68" t="s">
        <v>66</v>
      </c>
      <c r="X119" s="68" t="s">
        <v>916</v>
      </c>
      <c r="Y119" s="68">
        <v>-76.020647999999994</v>
      </c>
      <c r="Z119" s="68">
        <v>36.924646000000003</v>
      </c>
      <c r="AA119" s="68" t="s">
        <v>733</v>
      </c>
      <c r="AB119" s="68" t="s">
        <v>733</v>
      </c>
      <c r="AC119" s="68" t="s">
        <v>733</v>
      </c>
      <c r="AD119" s="68" t="s">
        <v>733</v>
      </c>
      <c r="AE119" s="68" t="s">
        <v>733</v>
      </c>
      <c r="AF119" s="68">
        <v>20801080202</v>
      </c>
      <c r="AG119" s="68">
        <v>51810</v>
      </c>
      <c r="AH119" s="68" t="s">
        <v>692</v>
      </c>
      <c r="AI119" s="68" t="s">
        <v>733</v>
      </c>
      <c r="AJ119" s="68" t="s">
        <v>48</v>
      </c>
      <c r="AK119" s="68">
        <v>1.46</v>
      </c>
      <c r="AL119" s="68" t="s">
        <v>9</v>
      </c>
      <c r="AM119" s="68" t="s">
        <v>2828</v>
      </c>
      <c r="AN119" s="68" t="s">
        <v>2820</v>
      </c>
      <c r="AO119" s="68" t="s">
        <v>733</v>
      </c>
      <c r="AP119" s="68" t="s">
        <v>733</v>
      </c>
      <c r="AQ119" s="68" t="s">
        <v>733</v>
      </c>
      <c r="AR119" s="68" t="s">
        <v>733</v>
      </c>
      <c r="AS119" s="68" t="s">
        <v>733</v>
      </c>
      <c r="AT119" s="68" t="s">
        <v>733</v>
      </c>
      <c r="AU119" s="68" t="s">
        <v>733</v>
      </c>
    </row>
    <row r="120" spans="1:47" x14ac:dyDescent="0.25">
      <c r="A120" s="68" t="s">
        <v>917</v>
      </c>
      <c r="B120" s="68">
        <v>1</v>
      </c>
      <c r="C120" s="68" t="s">
        <v>918</v>
      </c>
      <c r="D120" s="68">
        <v>21162</v>
      </c>
      <c r="E120" s="68" t="s">
        <v>2811</v>
      </c>
      <c r="F120" s="68" t="s">
        <v>2922</v>
      </c>
      <c r="G120" s="68" t="s">
        <v>733</v>
      </c>
      <c r="H120" s="69">
        <v>42552</v>
      </c>
      <c r="I120" s="68" t="s">
        <v>733</v>
      </c>
      <c r="J120" s="68" t="s">
        <v>733</v>
      </c>
      <c r="K120" s="68" t="s">
        <v>733</v>
      </c>
      <c r="L120" s="68" t="s">
        <v>733</v>
      </c>
      <c r="M120" s="68" t="s">
        <v>733</v>
      </c>
      <c r="N120" s="68" t="s">
        <v>733</v>
      </c>
      <c r="O120" s="68" t="s">
        <v>733</v>
      </c>
      <c r="P120" s="68" t="s">
        <v>733</v>
      </c>
      <c r="Q120" s="68" t="s">
        <v>733</v>
      </c>
      <c r="R120" s="68" t="s">
        <v>733</v>
      </c>
      <c r="S120" s="68">
        <v>10</v>
      </c>
      <c r="T120" s="68">
        <v>0</v>
      </c>
      <c r="U120" s="68" t="s">
        <v>2815</v>
      </c>
      <c r="V120" s="68" t="s">
        <v>689</v>
      </c>
      <c r="W120" s="68" t="s">
        <v>46</v>
      </c>
      <c r="X120" s="68" t="s">
        <v>918</v>
      </c>
      <c r="Y120" s="68"/>
      <c r="Z120" s="68"/>
      <c r="AA120" s="68" t="s">
        <v>733</v>
      </c>
      <c r="AB120" s="68" t="s">
        <v>733</v>
      </c>
      <c r="AC120" s="68" t="s">
        <v>733</v>
      </c>
      <c r="AD120" s="68" t="s">
        <v>733</v>
      </c>
      <c r="AE120" s="68" t="s">
        <v>733</v>
      </c>
      <c r="AF120" s="68">
        <v>20801080202</v>
      </c>
      <c r="AG120" s="68">
        <v>51810</v>
      </c>
      <c r="AH120" s="68" t="s">
        <v>692</v>
      </c>
      <c r="AI120" s="68" t="s">
        <v>733</v>
      </c>
      <c r="AJ120" s="68" t="s">
        <v>26</v>
      </c>
      <c r="AK120" s="68">
        <v>0.85</v>
      </c>
      <c r="AL120" s="68" t="s">
        <v>9</v>
      </c>
      <c r="AM120" s="68" t="s">
        <v>2828</v>
      </c>
      <c r="AN120" s="68" t="s">
        <v>2820</v>
      </c>
      <c r="AO120" s="68" t="s">
        <v>733</v>
      </c>
      <c r="AP120" s="68" t="s">
        <v>733</v>
      </c>
      <c r="AQ120" s="68" t="s">
        <v>733</v>
      </c>
      <c r="AR120" s="68" t="s">
        <v>733</v>
      </c>
      <c r="AS120" s="68" t="s">
        <v>733</v>
      </c>
      <c r="AT120" s="68" t="s">
        <v>733</v>
      </c>
      <c r="AU120" s="68" t="s">
        <v>733</v>
      </c>
    </row>
    <row r="121" spans="1:47" x14ac:dyDescent="0.25">
      <c r="A121" s="68" t="s">
        <v>919</v>
      </c>
      <c r="B121" s="68">
        <v>1</v>
      </c>
      <c r="C121" s="68" t="s">
        <v>920</v>
      </c>
      <c r="D121" s="68">
        <v>21163</v>
      </c>
      <c r="E121" s="68" t="s">
        <v>2811</v>
      </c>
      <c r="F121" s="68" t="s">
        <v>2923</v>
      </c>
      <c r="G121" s="68" t="s">
        <v>733</v>
      </c>
      <c r="H121" s="69">
        <v>42552</v>
      </c>
      <c r="I121" s="68" t="s">
        <v>733</v>
      </c>
      <c r="J121" s="68" t="s">
        <v>733</v>
      </c>
      <c r="K121" s="68" t="s">
        <v>733</v>
      </c>
      <c r="L121" s="68" t="s">
        <v>733</v>
      </c>
      <c r="M121" s="68" t="s">
        <v>733</v>
      </c>
      <c r="N121" s="68" t="s">
        <v>733</v>
      </c>
      <c r="O121" s="68" t="s">
        <v>733</v>
      </c>
      <c r="P121" s="68" t="s">
        <v>733</v>
      </c>
      <c r="Q121" s="68" t="s">
        <v>733</v>
      </c>
      <c r="R121" s="68" t="s">
        <v>733</v>
      </c>
      <c r="S121" s="68">
        <v>10</v>
      </c>
      <c r="T121" s="68">
        <v>0</v>
      </c>
      <c r="U121" s="68" t="s">
        <v>2815</v>
      </c>
      <c r="V121" s="68" t="s">
        <v>689</v>
      </c>
      <c r="W121" s="68" t="s">
        <v>147</v>
      </c>
      <c r="X121" s="68" t="s">
        <v>920</v>
      </c>
      <c r="Y121" s="68"/>
      <c r="Z121" s="68"/>
      <c r="AA121" s="68" t="s">
        <v>733</v>
      </c>
      <c r="AB121" s="68" t="s">
        <v>733</v>
      </c>
      <c r="AC121" s="68" t="s">
        <v>733</v>
      </c>
      <c r="AD121" s="68" t="s">
        <v>733</v>
      </c>
      <c r="AE121" s="68" t="s">
        <v>733</v>
      </c>
      <c r="AF121" s="68">
        <v>20801080202</v>
      </c>
      <c r="AG121" s="68">
        <v>51810</v>
      </c>
      <c r="AH121" s="68" t="s">
        <v>692</v>
      </c>
      <c r="AI121" s="68" t="s">
        <v>733</v>
      </c>
      <c r="AJ121" s="68" t="s">
        <v>253</v>
      </c>
      <c r="AK121" s="68">
        <v>2.82</v>
      </c>
      <c r="AL121" s="68" t="s">
        <v>9</v>
      </c>
      <c r="AM121" s="68" t="s">
        <v>2828</v>
      </c>
      <c r="AN121" s="68" t="s">
        <v>2820</v>
      </c>
      <c r="AO121" s="68" t="s">
        <v>733</v>
      </c>
      <c r="AP121" s="68" t="s">
        <v>733</v>
      </c>
      <c r="AQ121" s="68" t="s">
        <v>733</v>
      </c>
      <c r="AR121" s="68" t="s">
        <v>733</v>
      </c>
      <c r="AS121" s="68" t="s">
        <v>733</v>
      </c>
      <c r="AT121" s="68" t="s">
        <v>733</v>
      </c>
      <c r="AU121" s="68" t="s">
        <v>733</v>
      </c>
    </row>
    <row r="122" spans="1:47" x14ac:dyDescent="0.25">
      <c r="A122" s="68" t="s">
        <v>921</v>
      </c>
      <c r="B122" s="68">
        <v>1</v>
      </c>
      <c r="C122" s="68" t="s">
        <v>922</v>
      </c>
      <c r="D122" s="68">
        <v>18595</v>
      </c>
      <c r="E122" s="68" t="s">
        <v>2811</v>
      </c>
      <c r="F122" s="68" t="s">
        <v>2924</v>
      </c>
      <c r="G122" s="68" t="s">
        <v>733</v>
      </c>
      <c r="H122" s="69">
        <v>42552</v>
      </c>
      <c r="I122" s="68" t="s">
        <v>733</v>
      </c>
      <c r="J122" s="68" t="s">
        <v>733</v>
      </c>
      <c r="K122" s="68" t="s">
        <v>733</v>
      </c>
      <c r="L122" s="68" t="s">
        <v>733</v>
      </c>
      <c r="M122" s="68" t="s">
        <v>733</v>
      </c>
      <c r="N122" s="68" t="s">
        <v>733</v>
      </c>
      <c r="O122" s="68" t="s">
        <v>733</v>
      </c>
      <c r="P122" s="68" t="s">
        <v>733</v>
      </c>
      <c r="Q122" s="68" t="s">
        <v>733</v>
      </c>
      <c r="R122" s="68" t="s">
        <v>733</v>
      </c>
      <c r="S122" s="68">
        <v>10</v>
      </c>
      <c r="T122" s="68">
        <v>0</v>
      </c>
      <c r="U122" s="68" t="s">
        <v>2815</v>
      </c>
      <c r="V122" s="68" t="s">
        <v>689</v>
      </c>
      <c r="W122" s="68" t="s">
        <v>147</v>
      </c>
      <c r="X122" s="68" t="s">
        <v>922</v>
      </c>
      <c r="Y122" s="68"/>
      <c r="Z122" s="68"/>
      <c r="AA122" s="68" t="s">
        <v>733</v>
      </c>
      <c r="AB122" s="68" t="s">
        <v>733</v>
      </c>
      <c r="AC122" s="68" t="s">
        <v>733</v>
      </c>
      <c r="AD122" s="68" t="s">
        <v>733</v>
      </c>
      <c r="AE122" s="68" t="s">
        <v>733</v>
      </c>
      <c r="AF122" s="68">
        <v>20801080202</v>
      </c>
      <c r="AG122" s="68">
        <v>51810</v>
      </c>
      <c r="AH122" s="68" t="s">
        <v>692</v>
      </c>
      <c r="AI122" s="68" t="s">
        <v>733</v>
      </c>
      <c r="AJ122" s="68" t="s">
        <v>26</v>
      </c>
      <c r="AK122" s="68">
        <v>3.41</v>
      </c>
      <c r="AL122" s="68" t="s">
        <v>9</v>
      </c>
      <c r="AM122" s="68" t="s">
        <v>2828</v>
      </c>
      <c r="AN122" s="68" t="s">
        <v>2820</v>
      </c>
      <c r="AO122" s="68" t="s">
        <v>733</v>
      </c>
      <c r="AP122" s="68" t="s">
        <v>733</v>
      </c>
      <c r="AQ122" s="68" t="s">
        <v>733</v>
      </c>
      <c r="AR122" s="68" t="s">
        <v>733</v>
      </c>
      <c r="AS122" s="68" t="s">
        <v>733</v>
      </c>
      <c r="AT122" s="68" t="s">
        <v>733</v>
      </c>
      <c r="AU122" s="68" t="s">
        <v>733</v>
      </c>
    </row>
    <row r="123" spans="1:47" x14ac:dyDescent="0.25">
      <c r="A123" s="68" t="s">
        <v>923</v>
      </c>
      <c r="B123" s="68">
        <v>1</v>
      </c>
      <c r="C123" s="68" t="s">
        <v>924</v>
      </c>
      <c r="D123" s="68">
        <v>18529</v>
      </c>
      <c r="E123" s="68" t="s">
        <v>2811</v>
      </c>
      <c r="F123" s="68" t="s">
        <v>2925</v>
      </c>
      <c r="G123" s="68" t="s">
        <v>733</v>
      </c>
      <c r="H123" s="69">
        <v>42552</v>
      </c>
      <c r="I123" s="68" t="s">
        <v>733</v>
      </c>
      <c r="J123" s="68" t="s">
        <v>733</v>
      </c>
      <c r="K123" s="68" t="s">
        <v>733</v>
      </c>
      <c r="L123" s="68" t="s">
        <v>733</v>
      </c>
      <c r="M123" s="68" t="s">
        <v>733</v>
      </c>
      <c r="N123" s="68" t="s">
        <v>733</v>
      </c>
      <c r="O123" s="68" t="s">
        <v>733</v>
      </c>
      <c r="P123" s="68" t="s">
        <v>733</v>
      </c>
      <c r="Q123" s="68" t="s">
        <v>733</v>
      </c>
      <c r="R123" s="68" t="s">
        <v>733</v>
      </c>
      <c r="S123" s="68">
        <v>10</v>
      </c>
      <c r="T123" s="68">
        <v>0</v>
      </c>
      <c r="U123" s="68" t="s">
        <v>2815</v>
      </c>
      <c r="V123" s="68" t="s">
        <v>689</v>
      </c>
      <c r="W123" s="68" t="s">
        <v>96</v>
      </c>
      <c r="X123" s="68" t="s">
        <v>924</v>
      </c>
      <c r="Y123" s="68"/>
      <c r="Z123" s="68"/>
      <c r="AA123" s="68" t="s">
        <v>733</v>
      </c>
      <c r="AB123" s="68" t="s">
        <v>733</v>
      </c>
      <c r="AC123" s="68" t="s">
        <v>733</v>
      </c>
      <c r="AD123" s="68" t="s">
        <v>733</v>
      </c>
      <c r="AE123" s="68" t="s">
        <v>733</v>
      </c>
      <c r="AF123" s="68"/>
      <c r="AG123" s="68">
        <v>51710</v>
      </c>
      <c r="AH123" s="68" t="s">
        <v>692</v>
      </c>
      <c r="AI123" s="68" t="s">
        <v>733</v>
      </c>
      <c r="AJ123" s="68" t="s">
        <v>48</v>
      </c>
      <c r="AK123" s="68">
        <v>1.81</v>
      </c>
      <c r="AL123" s="68" t="s">
        <v>9</v>
      </c>
      <c r="AM123" s="68" t="s">
        <v>2828</v>
      </c>
      <c r="AN123" s="68" t="s">
        <v>2820</v>
      </c>
      <c r="AO123" s="68" t="s">
        <v>733</v>
      </c>
      <c r="AP123" s="68" t="s">
        <v>733</v>
      </c>
      <c r="AQ123" s="68" t="s">
        <v>733</v>
      </c>
      <c r="AR123" s="68" t="s">
        <v>733</v>
      </c>
      <c r="AS123" s="68" t="s">
        <v>733</v>
      </c>
      <c r="AT123" s="68" t="s">
        <v>733</v>
      </c>
      <c r="AU123" s="68" t="s">
        <v>733</v>
      </c>
    </row>
    <row r="124" spans="1:47" x14ac:dyDescent="0.25">
      <c r="A124" s="68" t="s">
        <v>925</v>
      </c>
      <c r="B124" s="68">
        <v>1</v>
      </c>
      <c r="C124" s="68" t="s">
        <v>926</v>
      </c>
      <c r="D124" s="68">
        <v>18568</v>
      </c>
      <c r="E124" s="68" t="s">
        <v>2811</v>
      </c>
      <c r="F124" s="68" t="s">
        <v>2926</v>
      </c>
      <c r="G124" s="68" t="s">
        <v>733</v>
      </c>
      <c r="H124" s="69">
        <v>42552</v>
      </c>
      <c r="I124" s="68" t="s">
        <v>733</v>
      </c>
      <c r="J124" s="68" t="s">
        <v>733</v>
      </c>
      <c r="K124" s="68" t="s">
        <v>733</v>
      </c>
      <c r="L124" s="68" t="s">
        <v>733</v>
      </c>
      <c r="M124" s="68" t="s">
        <v>733</v>
      </c>
      <c r="N124" s="68" t="s">
        <v>733</v>
      </c>
      <c r="O124" s="68" t="s">
        <v>733</v>
      </c>
      <c r="P124" s="68" t="s">
        <v>733</v>
      </c>
      <c r="Q124" s="68" t="s">
        <v>733</v>
      </c>
      <c r="R124" s="68" t="s">
        <v>733</v>
      </c>
      <c r="S124" s="68">
        <v>10</v>
      </c>
      <c r="T124" s="68">
        <v>0</v>
      </c>
      <c r="U124" s="68" t="s">
        <v>2815</v>
      </c>
      <c r="V124" s="68" t="s">
        <v>689</v>
      </c>
      <c r="W124" s="68" t="s">
        <v>205</v>
      </c>
      <c r="X124" s="68" t="s">
        <v>926</v>
      </c>
      <c r="Y124" s="68"/>
      <c r="Z124" s="68"/>
      <c r="AA124" s="68" t="s">
        <v>733</v>
      </c>
      <c r="AB124" s="68" t="s">
        <v>733</v>
      </c>
      <c r="AC124" s="68" t="s">
        <v>733</v>
      </c>
      <c r="AD124" s="68" t="s">
        <v>733</v>
      </c>
      <c r="AE124" s="68" t="s">
        <v>733</v>
      </c>
      <c r="AF124" s="68"/>
      <c r="AG124" s="68">
        <v>51710</v>
      </c>
      <c r="AH124" s="68" t="s">
        <v>692</v>
      </c>
      <c r="AI124" s="68" t="s">
        <v>733</v>
      </c>
      <c r="AJ124" s="68" t="s">
        <v>6</v>
      </c>
      <c r="AK124" s="68">
        <v>0.61</v>
      </c>
      <c r="AL124" s="68" t="s">
        <v>9</v>
      </c>
      <c r="AM124" s="68" t="s">
        <v>2828</v>
      </c>
      <c r="AN124" s="68" t="s">
        <v>2820</v>
      </c>
      <c r="AO124" s="68" t="s">
        <v>733</v>
      </c>
      <c r="AP124" s="68" t="s">
        <v>733</v>
      </c>
      <c r="AQ124" s="68" t="s">
        <v>733</v>
      </c>
      <c r="AR124" s="68" t="s">
        <v>733</v>
      </c>
      <c r="AS124" s="68" t="s">
        <v>733</v>
      </c>
      <c r="AT124" s="68" t="s">
        <v>733</v>
      </c>
      <c r="AU124" s="68" t="s">
        <v>733</v>
      </c>
    </row>
    <row r="125" spans="1:47" x14ac:dyDescent="0.25">
      <c r="A125" s="68" t="s">
        <v>927</v>
      </c>
      <c r="B125" s="68">
        <v>1</v>
      </c>
      <c r="C125" s="68" t="s">
        <v>928</v>
      </c>
      <c r="D125" s="68">
        <v>21161</v>
      </c>
      <c r="E125" s="68" t="s">
        <v>2811</v>
      </c>
      <c r="F125" s="68" t="s">
        <v>2927</v>
      </c>
      <c r="G125" s="68" t="s">
        <v>733</v>
      </c>
      <c r="H125" s="69">
        <v>42552</v>
      </c>
      <c r="I125" s="68" t="s">
        <v>733</v>
      </c>
      <c r="J125" s="68" t="s">
        <v>733</v>
      </c>
      <c r="K125" s="68" t="s">
        <v>733</v>
      </c>
      <c r="L125" s="68" t="s">
        <v>733</v>
      </c>
      <c r="M125" s="68" t="s">
        <v>733</v>
      </c>
      <c r="N125" s="68" t="s">
        <v>733</v>
      </c>
      <c r="O125" s="68" t="s">
        <v>733</v>
      </c>
      <c r="P125" s="68" t="s">
        <v>733</v>
      </c>
      <c r="Q125" s="68" t="s">
        <v>733</v>
      </c>
      <c r="R125" s="68" t="s">
        <v>733</v>
      </c>
      <c r="S125" s="68">
        <v>10</v>
      </c>
      <c r="T125" s="68">
        <v>0</v>
      </c>
      <c r="U125" s="68" t="s">
        <v>2815</v>
      </c>
      <c r="V125" s="68" t="s">
        <v>689</v>
      </c>
      <c r="W125" s="68" t="s">
        <v>96</v>
      </c>
      <c r="X125" s="68" t="s">
        <v>928</v>
      </c>
      <c r="Y125" s="68"/>
      <c r="Z125" s="68"/>
      <c r="AA125" s="68" t="s">
        <v>733</v>
      </c>
      <c r="AB125" s="68" t="s">
        <v>733</v>
      </c>
      <c r="AC125" s="68" t="s">
        <v>733</v>
      </c>
      <c r="AD125" s="68" t="s">
        <v>733</v>
      </c>
      <c r="AE125" s="68" t="s">
        <v>733</v>
      </c>
      <c r="AF125" s="68"/>
      <c r="AG125" s="68">
        <v>51710</v>
      </c>
      <c r="AH125" s="68" t="s">
        <v>692</v>
      </c>
      <c r="AI125" s="68" t="s">
        <v>733</v>
      </c>
      <c r="AJ125" s="68" t="s">
        <v>48</v>
      </c>
      <c r="AK125" s="68">
        <v>0.51</v>
      </c>
      <c r="AL125" s="68" t="s">
        <v>9</v>
      </c>
      <c r="AM125" s="68" t="s">
        <v>2828</v>
      </c>
      <c r="AN125" s="68" t="s">
        <v>2820</v>
      </c>
      <c r="AO125" s="68" t="s">
        <v>733</v>
      </c>
      <c r="AP125" s="68" t="s">
        <v>733</v>
      </c>
      <c r="AQ125" s="68" t="s">
        <v>733</v>
      </c>
      <c r="AR125" s="68" t="s">
        <v>733</v>
      </c>
      <c r="AS125" s="68" t="s">
        <v>733</v>
      </c>
      <c r="AT125" s="68" t="s">
        <v>733</v>
      </c>
      <c r="AU125" s="68" t="s">
        <v>733</v>
      </c>
    </row>
    <row r="126" spans="1:47" x14ac:dyDescent="0.25">
      <c r="A126" s="68" t="s">
        <v>929</v>
      </c>
      <c r="B126" s="68">
        <v>1</v>
      </c>
      <c r="C126" s="68" t="s">
        <v>930</v>
      </c>
      <c r="D126" s="68">
        <v>18528</v>
      </c>
      <c r="E126" s="68" t="s">
        <v>2811</v>
      </c>
      <c r="F126" s="68" t="s">
        <v>2928</v>
      </c>
      <c r="G126" s="68" t="s">
        <v>733</v>
      </c>
      <c r="H126" s="69">
        <v>42552</v>
      </c>
      <c r="I126" s="68" t="s">
        <v>733</v>
      </c>
      <c r="J126" s="68" t="s">
        <v>733</v>
      </c>
      <c r="K126" s="68" t="s">
        <v>733</v>
      </c>
      <c r="L126" s="68" t="s">
        <v>733</v>
      </c>
      <c r="M126" s="68" t="s">
        <v>733</v>
      </c>
      <c r="N126" s="68" t="s">
        <v>733</v>
      </c>
      <c r="O126" s="68" t="s">
        <v>733</v>
      </c>
      <c r="P126" s="68" t="s">
        <v>733</v>
      </c>
      <c r="Q126" s="68" t="s">
        <v>733</v>
      </c>
      <c r="R126" s="68" t="s">
        <v>733</v>
      </c>
      <c r="S126" s="68">
        <v>10</v>
      </c>
      <c r="T126" s="68">
        <v>0</v>
      </c>
      <c r="U126" s="68" t="s">
        <v>2815</v>
      </c>
      <c r="V126" s="68" t="s">
        <v>689</v>
      </c>
      <c r="W126" s="68" t="s">
        <v>47</v>
      </c>
      <c r="X126" s="68" t="s">
        <v>930</v>
      </c>
      <c r="Y126" s="68"/>
      <c r="Z126" s="68"/>
      <c r="AA126" s="68" t="s">
        <v>733</v>
      </c>
      <c r="AB126" s="68" t="s">
        <v>733</v>
      </c>
      <c r="AC126" s="68" t="s">
        <v>733</v>
      </c>
      <c r="AD126" s="68" t="s">
        <v>733</v>
      </c>
      <c r="AE126" s="68" t="s">
        <v>733</v>
      </c>
      <c r="AF126" s="68"/>
      <c r="AG126" s="68">
        <v>51710</v>
      </c>
      <c r="AH126" s="68" t="s">
        <v>692</v>
      </c>
      <c r="AI126" s="68" t="s">
        <v>733</v>
      </c>
      <c r="AJ126" s="68" t="s">
        <v>48</v>
      </c>
      <c r="AK126" s="68">
        <v>0.55000000000000004</v>
      </c>
      <c r="AL126" s="68" t="s">
        <v>9</v>
      </c>
      <c r="AM126" s="68" t="s">
        <v>2828</v>
      </c>
      <c r="AN126" s="68" t="s">
        <v>2820</v>
      </c>
      <c r="AO126" s="68" t="s">
        <v>733</v>
      </c>
      <c r="AP126" s="68" t="s">
        <v>733</v>
      </c>
      <c r="AQ126" s="68" t="s">
        <v>733</v>
      </c>
      <c r="AR126" s="68" t="s">
        <v>733</v>
      </c>
      <c r="AS126" s="68" t="s">
        <v>733</v>
      </c>
      <c r="AT126" s="68" t="s">
        <v>733</v>
      </c>
      <c r="AU126" s="68" t="s">
        <v>733</v>
      </c>
    </row>
    <row r="127" spans="1:47" x14ac:dyDescent="0.25">
      <c r="A127" s="68" t="s">
        <v>931</v>
      </c>
      <c r="B127" s="68">
        <v>1</v>
      </c>
      <c r="C127" s="68" t="s">
        <v>932</v>
      </c>
      <c r="D127" s="68">
        <v>18500</v>
      </c>
      <c r="E127" s="68" t="s">
        <v>2811</v>
      </c>
      <c r="F127" s="68" t="s">
        <v>2929</v>
      </c>
      <c r="G127" s="68" t="s">
        <v>733</v>
      </c>
      <c r="H127" s="69">
        <v>42552</v>
      </c>
      <c r="I127" s="68" t="s">
        <v>733</v>
      </c>
      <c r="J127" s="68" t="s">
        <v>733</v>
      </c>
      <c r="K127" s="68" t="s">
        <v>733</v>
      </c>
      <c r="L127" s="68" t="s">
        <v>733</v>
      </c>
      <c r="M127" s="68" t="s">
        <v>733</v>
      </c>
      <c r="N127" s="68" t="s">
        <v>733</v>
      </c>
      <c r="O127" s="68" t="s">
        <v>733</v>
      </c>
      <c r="P127" s="68" t="s">
        <v>733</v>
      </c>
      <c r="Q127" s="68" t="s">
        <v>733</v>
      </c>
      <c r="R127" s="68" t="s">
        <v>733</v>
      </c>
      <c r="S127" s="68">
        <v>10</v>
      </c>
      <c r="T127" s="68">
        <v>0</v>
      </c>
      <c r="U127" s="68" t="s">
        <v>2815</v>
      </c>
      <c r="V127" s="68" t="s">
        <v>689</v>
      </c>
      <c r="W127" s="68" t="s">
        <v>47</v>
      </c>
      <c r="X127" s="68" t="s">
        <v>932</v>
      </c>
      <c r="Y127" s="68"/>
      <c r="Z127" s="68"/>
      <c r="AA127" s="68" t="s">
        <v>733</v>
      </c>
      <c r="AB127" s="68" t="s">
        <v>733</v>
      </c>
      <c r="AC127" s="68" t="s">
        <v>733</v>
      </c>
      <c r="AD127" s="68" t="s">
        <v>733</v>
      </c>
      <c r="AE127" s="68" t="s">
        <v>733</v>
      </c>
      <c r="AF127" s="68"/>
      <c r="AG127" s="68">
        <v>51710</v>
      </c>
      <c r="AH127" s="68" t="s">
        <v>692</v>
      </c>
      <c r="AI127" s="68" t="s">
        <v>733</v>
      </c>
      <c r="AJ127" s="68" t="s">
        <v>48</v>
      </c>
      <c r="AK127" s="68">
        <v>1.1100000000000001</v>
      </c>
      <c r="AL127" s="68" t="s">
        <v>9</v>
      </c>
      <c r="AM127" s="68" t="s">
        <v>2828</v>
      </c>
      <c r="AN127" s="68" t="s">
        <v>2820</v>
      </c>
      <c r="AO127" s="68" t="s">
        <v>733</v>
      </c>
      <c r="AP127" s="68" t="s">
        <v>733</v>
      </c>
      <c r="AQ127" s="68" t="s">
        <v>733</v>
      </c>
      <c r="AR127" s="68" t="s">
        <v>733</v>
      </c>
      <c r="AS127" s="68" t="s">
        <v>733</v>
      </c>
      <c r="AT127" s="68" t="s">
        <v>733</v>
      </c>
      <c r="AU127" s="68" t="s">
        <v>733</v>
      </c>
    </row>
    <row r="128" spans="1:47" x14ac:dyDescent="0.25">
      <c r="A128" s="68" t="s">
        <v>933</v>
      </c>
      <c r="B128" s="68">
        <v>1</v>
      </c>
      <c r="C128" s="68" t="s">
        <v>934</v>
      </c>
      <c r="D128" s="68">
        <v>18532</v>
      </c>
      <c r="E128" s="68" t="s">
        <v>2811</v>
      </c>
      <c r="F128" s="68" t="s">
        <v>2930</v>
      </c>
      <c r="G128" s="68" t="s">
        <v>733</v>
      </c>
      <c r="H128" s="69">
        <v>42826</v>
      </c>
      <c r="I128" s="68" t="s">
        <v>733</v>
      </c>
      <c r="J128" s="68" t="s">
        <v>733</v>
      </c>
      <c r="K128" s="68" t="s">
        <v>733</v>
      </c>
      <c r="L128" s="68" t="s">
        <v>733</v>
      </c>
      <c r="M128" s="68" t="s">
        <v>733</v>
      </c>
      <c r="N128" s="68" t="s">
        <v>733</v>
      </c>
      <c r="O128" s="68" t="s">
        <v>733</v>
      </c>
      <c r="P128" s="68" t="s">
        <v>733</v>
      </c>
      <c r="Q128" s="68" t="s">
        <v>733</v>
      </c>
      <c r="R128" s="68" t="s">
        <v>733</v>
      </c>
      <c r="S128" s="68">
        <v>10</v>
      </c>
      <c r="T128" s="68">
        <v>0</v>
      </c>
      <c r="U128" s="68" t="s">
        <v>2815</v>
      </c>
      <c r="V128" s="68" t="s">
        <v>689</v>
      </c>
      <c r="W128" s="68" t="s">
        <v>147</v>
      </c>
      <c r="X128" s="68" t="s">
        <v>934</v>
      </c>
      <c r="Y128" s="68">
        <v>-77.055295000000001</v>
      </c>
      <c r="Z128" s="68">
        <v>38.873539000000001</v>
      </c>
      <c r="AA128" s="68" t="s">
        <v>733</v>
      </c>
      <c r="AB128" s="68" t="s">
        <v>733</v>
      </c>
      <c r="AC128" s="68" t="s">
        <v>733</v>
      </c>
      <c r="AD128" s="68" t="s">
        <v>733</v>
      </c>
      <c r="AE128" s="68" t="s">
        <v>733</v>
      </c>
      <c r="AF128" s="68"/>
      <c r="AG128" s="68"/>
      <c r="AH128" s="68" t="s">
        <v>692</v>
      </c>
      <c r="AI128" s="68" t="s">
        <v>733</v>
      </c>
      <c r="AJ128" s="68" t="s">
        <v>253</v>
      </c>
      <c r="AK128" s="68">
        <v>0.2</v>
      </c>
      <c r="AL128" s="68" t="s">
        <v>9</v>
      </c>
      <c r="AM128" s="68" t="s">
        <v>2828</v>
      </c>
      <c r="AN128" s="68" t="s">
        <v>2820</v>
      </c>
      <c r="AO128" s="68" t="s">
        <v>733</v>
      </c>
      <c r="AP128" s="68" t="s">
        <v>733</v>
      </c>
      <c r="AQ128" s="68" t="s">
        <v>733</v>
      </c>
      <c r="AR128" s="68" t="s">
        <v>733</v>
      </c>
      <c r="AS128" s="68" t="s">
        <v>733</v>
      </c>
      <c r="AT128" s="68" t="s">
        <v>733</v>
      </c>
      <c r="AU128" s="68" t="s">
        <v>733</v>
      </c>
    </row>
    <row r="129" spans="1:47" x14ac:dyDescent="0.25">
      <c r="A129" s="68" t="s">
        <v>935</v>
      </c>
      <c r="B129" s="68">
        <v>1</v>
      </c>
      <c r="C129" s="68" t="s">
        <v>936</v>
      </c>
      <c r="D129" s="68">
        <v>18546</v>
      </c>
      <c r="E129" s="68" t="s">
        <v>2811</v>
      </c>
      <c r="F129" s="68" t="s">
        <v>2931</v>
      </c>
      <c r="G129" s="68" t="s">
        <v>733</v>
      </c>
      <c r="H129" s="69">
        <v>42552</v>
      </c>
      <c r="I129" s="68" t="s">
        <v>733</v>
      </c>
      <c r="J129" s="68" t="s">
        <v>733</v>
      </c>
      <c r="K129" s="68" t="s">
        <v>733</v>
      </c>
      <c r="L129" s="68" t="s">
        <v>733</v>
      </c>
      <c r="M129" s="68" t="s">
        <v>733</v>
      </c>
      <c r="N129" s="68" t="s">
        <v>2874</v>
      </c>
      <c r="O129" s="68" t="s">
        <v>733</v>
      </c>
      <c r="P129" s="68" t="s">
        <v>733</v>
      </c>
      <c r="Q129" s="68" t="s">
        <v>733</v>
      </c>
      <c r="R129" s="68" t="s">
        <v>2814</v>
      </c>
      <c r="S129" s="68">
        <v>10</v>
      </c>
      <c r="T129" s="68">
        <v>0</v>
      </c>
      <c r="U129" s="68" t="s">
        <v>2815</v>
      </c>
      <c r="V129" s="68" t="s">
        <v>689</v>
      </c>
      <c r="W129" s="68" t="s">
        <v>147</v>
      </c>
      <c r="X129" s="68" t="s">
        <v>936</v>
      </c>
      <c r="Y129" s="68"/>
      <c r="Z129" s="68"/>
      <c r="AA129" s="68" t="s">
        <v>733</v>
      </c>
      <c r="AB129" s="68" t="s">
        <v>733</v>
      </c>
      <c r="AC129" s="68" t="s">
        <v>733</v>
      </c>
      <c r="AD129" s="68" t="s">
        <v>733</v>
      </c>
      <c r="AE129" s="68" t="s">
        <v>733</v>
      </c>
      <c r="AF129" s="68">
        <v>20700110105</v>
      </c>
      <c r="AG129" s="68"/>
      <c r="AH129" s="68" t="s">
        <v>692</v>
      </c>
      <c r="AI129" s="68" t="s">
        <v>733</v>
      </c>
      <c r="AJ129" s="68" t="s">
        <v>253</v>
      </c>
      <c r="AK129" s="68">
        <v>1.65</v>
      </c>
      <c r="AL129" s="68" t="s">
        <v>9</v>
      </c>
      <c r="AM129" s="68" t="s">
        <v>2828</v>
      </c>
      <c r="AN129" s="68" t="s">
        <v>2820</v>
      </c>
      <c r="AO129" s="68" t="s">
        <v>733</v>
      </c>
      <c r="AP129" s="68" t="s">
        <v>733</v>
      </c>
      <c r="AQ129" s="68" t="s">
        <v>733</v>
      </c>
      <c r="AR129" s="68" t="s">
        <v>733</v>
      </c>
      <c r="AS129" s="68" t="s">
        <v>733</v>
      </c>
      <c r="AT129" s="68" t="s">
        <v>733</v>
      </c>
      <c r="AU129" s="68" t="s">
        <v>733</v>
      </c>
    </row>
    <row r="130" spans="1:47" x14ac:dyDescent="0.25">
      <c r="A130" s="68" t="s">
        <v>937</v>
      </c>
      <c r="B130" s="68">
        <v>1</v>
      </c>
      <c r="C130" s="68" t="s">
        <v>938</v>
      </c>
      <c r="D130" s="68">
        <v>18531</v>
      </c>
      <c r="E130" s="68" t="s">
        <v>2811</v>
      </c>
      <c r="F130" s="68" t="s">
        <v>2932</v>
      </c>
      <c r="G130" s="68" t="s">
        <v>733</v>
      </c>
      <c r="H130" s="69">
        <v>42644</v>
      </c>
      <c r="I130" s="68" t="s">
        <v>733</v>
      </c>
      <c r="J130" s="68" t="s">
        <v>733</v>
      </c>
      <c r="K130" s="68" t="s">
        <v>733</v>
      </c>
      <c r="L130" s="68" t="s">
        <v>733</v>
      </c>
      <c r="M130" s="68" t="s">
        <v>733</v>
      </c>
      <c r="N130" s="68" t="s">
        <v>2933</v>
      </c>
      <c r="O130" s="68" t="s">
        <v>733</v>
      </c>
      <c r="P130" s="68" t="s">
        <v>733</v>
      </c>
      <c r="Q130" s="68" t="s">
        <v>733</v>
      </c>
      <c r="R130" s="68" t="s">
        <v>2814</v>
      </c>
      <c r="S130" s="68">
        <v>10</v>
      </c>
      <c r="T130" s="68">
        <v>0</v>
      </c>
      <c r="U130" s="68" t="s">
        <v>2815</v>
      </c>
      <c r="V130" s="68" t="s">
        <v>689</v>
      </c>
      <c r="W130" s="68" t="s">
        <v>167</v>
      </c>
      <c r="X130" s="68" t="s">
        <v>938</v>
      </c>
      <c r="Y130" s="68"/>
      <c r="Z130" s="68"/>
      <c r="AA130" s="68" t="s">
        <v>733</v>
      </c>
      <c r="AB130" s="68" t="s">
        <v>733</v>
      </c>
      <c r="AC130" s="68" t="s">
        <v>733</v>
      </c>
      <c r="AD130" s="68" t="s">
        <v>733</v>
      </c>
      <c r="AE130" s="68" t="s">
        <v>733</v>
      </c>
      <c r="AF130" s="68">
        <v>20700110201</v>
      </c>
      <c r="AG130" s="68"/>
      <c r="AH130" s="68" t="s">
        <v>692</v>
      </c>
      <c r="AI130" s="68" t="s">
        <v>733</v>
      </c>
      <c r="AJ130" s="68" t="s">
        <v>26</v>
      </c>
      <c r="AK130" s="68">
        <v>2.29</v>
      </c>
      <c r="AL130" s="68" t="s">
        <v>9</v>
      </c>
      <c r="AM130" s="68" t="s">
        <v>733</v>
      </c>
      <c r="AN130" s="68" t="s">
        <v>733</v>
      </c>
      <c r="AO130" s="68" t="s">
        <v>733</v>
      </c>
      <c r="AP130" s="68" t="s">
        <v>733</v>
      </c>
      <c r="AQ130" s="68" t="s">
        <v>733</v>
      </c>
      <c r="AR130" s="68" t="s">
        <v>733</v>
      </c>
      <c r="AS130" s="68" t="s">
        <v>733</v>
      </c>
      <c r="AT130" s="68" t="s">
        <v>733</v>
      </c>
      <c r="AU130" s="68" t="s">
        <v>733</v>
      </c>
    </row>
    <row r="131" spans="1:47" x14ac:dyDescent="0.25">
      <c r="A131" s="68" t="s">
        <v>939</v>
      </c>
      <c r="B131" s="68">
        <v>1</v>
      </c>
      <c r="C131" s="68" t="s">
        <v>940</v>
      </c>
      <c r="D131" s="68">
        <v>18598</v>
      </c>
      <c r="E131" s="68" t="s">
        <v>2811</v>
      </c>
      <c r="F131" s="68" t="s">
        <v>2934</v>
      </c>
      <c r="G131" s="68" t="s">
        <v>733</v>
      </c>
      <c r="H131" s="69">
        <v>42644</v>
      </c>
      <c r="I131" s="68" t="s">
        <v>733</v>
      </c>
      <c r="J131" s="68" t="s">
        <v>733</v>
      </c>
      <c r="K131" s="68" t="s">
        <v>733</v>
      </c>
      <c r="L131" s="68" t="s">
        <v>733</v>
      </c>
      <c r="M131" s="68" t="s">
        <v>733</v>
      </c>
      <c r="N131" s="68" t="s">
        <v>2933</v>
      </c>
      <c r="O131" s="68" t="s">
        <v>733</v>
      </c>
      <c r="P131" s="68" t="s">
        <v>733</v>
      </c>
      <c r="Q131" s="68" t="s">
        <v>733</v>
      </c>
      <c r="R131" s="68" t="s">
        <v>2814</v>
      </c>
      <c r="S131" s="68">
        <v>10</v>
      </c>
      <c r="T131" s="68">
        <v>0</v>
      </c>
      <c r="U131" s="68" t="s">
        <v>2815</v>
      </c>
      <c r="V131" s="68" t="s">
        <v>689</v>
      </c>
      <c r="W131" s="68" t="s">
        <v>47</v>
      </c>
      <c r="X131" s="68" t="s">
        <v>940</v>
      </c>
      <c r="Y131" s="68"/>
      <c r="Z131" s="68"/>
      <c r="AA131" s="68" t="s">
        <v>733</v>
      </c>
      <c r="AB131" s="68" t="s">
        <v>733</v>
      </c>
      <c r="AC131" s="68" t="s">
        <v>733</v>
      </c>
      <c r="AD131" s="68" t="s">
        <v>733</v>
      </c>
      <c r="AE131" s="68" t="s">
        <v>733</v>
      </c>
      <c r="AF131" s="68">
        <v>20700110201</v>
      </c>
      <c r="AG131" s="68"/>
      <c r="AH131" s="68" t="s">
        <v>692</v>
      </c>
      <c r="AI131" s="68" t="s">
        <v>733</v>
      </c>
      <c r="AJ131" s="68" t="s">
        <v>48</v>
      </c>
      <c r="AK131" s="68">
        <v>0.88</v>
      </c>
      <c r="AL131" s="68" t="s">
        <v>9</v>
      </c>
      <c r="AM131" s="68" t="s">
        <v>733</v>
      </c>
      <c r="AN131" s="68" t="s">
        <v>733</v>
      </c>
      <c r="AO131" s="68" t="s">
        <v>733</v>
      </c>
      <c r="AP131" s="68" t="s">
        <v>733</v>
      </c>
      <c r="AQ131" s="68" t="s">
        <v>733</v>
      </c>
      <c r="AR131" s="68" t="s">
        <v>733</v>
      </c>
      <c r="AS131" s="68" t="s">
        <v>733</v>
      </c>
      <c r="AT131" s="68" t="s">
        <v>733</v>
      </c>
      <c r="AU131" s="68" t="s">
        <v>733</v>
      </c>
    </row>
    <row r="132" spans="1:47" x14ac:dyDescent="0.25">
      <c r="A132" s="68" t="s">
        <v>941</v>
      </c>
      <c r="B132" s="68">
        <v>1</v>
      </c>
      <c r="C132" s="68" t="s">
        <v>942</v>
      </c>
      <c r="D132" s="68">
        <v>12446</v>
      </c>
      <c r="E132" s="68" t="s">
        <v>2811</v>
      </c>
      <c r="F132" s="68" t="s">
        <v>2935</v>
      </c>
      <c r="G132" s="68" t="s">
        <v>733</v>
      </c>
      <c r="H132" s="69">
        <v>41821</v>
      </c>
      <c r="I132" s="68" t="s">
        <v>733</v>
      </c>
      <c r="J132" s="68" t="s">
        <v>733</v>
      </c>
      <c r="K132" s="68" t="s">
        <v>733</v>
      </c>
      <c r="L132" s="68" t="s">
        <v>733</v>
      </c>
      <c r="M132" s="68" t="s">
        <v>733</v>
      </c>
      <c r="N132" s="68" t="s">
        <v>733</v>
      </c>
      <c r="O132" s="68" t="s">
        <v>733</v>
      </c>
      <c r="P132" s="68" t="s">
        <v>733</v>
      </c>
      <c r="Q132" s="68" t="s">
        <v>733</v>
      </c>
      <c r="R132" s="68" t="s">
        <v>733</v>
      </c>
      <c r="S132" s="68">
        <v>10</v>
      </c>
      <c r="T132" s="68">
        <v>0</v>
      </c>
      <c r="U132" s="68" t="s">
        <v>2815</v>
      </c>
      <c r="V132" s="68" t="s">
        <v>689</v>
      </c>
      <c r="W132" s="68" t="s">
        <v>175</v>
      </c>
      <c r="X132" s="68" t="s">
        <v>942</v>
      </c>
      <c r="Y132" s="68">
        <v>-77.146012999999996</v>
      </c>
      <c r="Z132" s="68">
        <v>38.708004000000003</v>
      </c>
      <c r="AA132" s="68" t="s">
        <v>733</v>
      </c>
      <c r="AB132" s="68" t="s">
        <v>733</v>
      </c>
      <c r="AC132" s="68" t="s">
        <v>733</v>
      </c>
      <c r="AD132" s="68" t="s">
        <v>733</v>
      </c>
      <c r="AE132" s="68" t="s">
        <v>733</v>
      </c>
      <c r="AF132" s="68">
        <v>20700100402</v>
      </c>
      <c r="AG132" s="68"/>
      <c r="AH132" s="68" t="s">
        <v>692</v>
      </c>
      <c r="AI132" s="68" t="s">
        <v>733</v>
      </c>
      <c r="AJ132" s="68" t="s">
        <v>26</v>
      </c>
      <c r="AK132" s="68">
        <v>0.43</v>
      </c>
      <c r="AL132" s="68" t="s">
        <v>9</v>
      </c>
      <c r="AM132" s="68" t="s">
        <v>733</v>
      </c>
      <c r="AN132" s="68" t="s">
        <v>733</v>
      </c>
      <c r="AO132" s="68" t="s">
        <v>733</v>
      </c>
      <c r="AP132" s="68" t="s">
        <v>733</v>
      </c>
      <c r="AQ132" s="68" t="s">
        <v>733</v>
      </c>
      <c r="AR132" s="68" t="s">
        <v>733</v>
      </c>
      <c r="AS132" s="68" t="s">
        <v>733</v>
      </c>
      <c r="AT132" s="68" t="s">
        <v>733</v>
      </c>
      <c r="AU132" s="68" t="s">
        <v>733</v>
      </c>
    </row>
    <row r="133" spans="1:47" x14ac:dyDescent="0.25">
      <c r="A133" s="68" t="s">
        <v>946</v>
      </c>
      <c r="B133" s="68">
        <v>1</v>
      </c>
      <c r="C133" s="68" t="s">
        <v>947</v>
      </c>
      <c r="D133" s="68">
        <v>12419</v>
      </c>
      <c r="E133" s="68" t="s">
        <v>2811</v>
      </c>
      <c r="F133" s="68" t="s">
        <v>2936</v>
      </c>
      <c r="G133" s="68" t="s">
        <v>733</v>
      </c>
      <c r="H133" s="69">
        <v>41821</v>
      </c>
      <c r="I133" s="68" t="s">
        <v>733</v>
      </c>
      <c r="J133" s="68" t="s">
        <v>733</v>
      </c>
      <c r="K133" s="68" t="s">
        <v>733</v>
      </c>
      <c r="L133" s="68" t="s">
        <v>733</v>
      </c>
      <c r="M133" s="68" t="s">
        <v>733</v>
      </c>
      <c r="N133" s="68" t="s">
        <v>733</v>
      </c>
      <c r="O133" s="68" t="s">
        <v>733</v>
      </c>
      <c r="P133" s="68" t="s">
        <v>733</v>
      </c>
      <c r="Q133" s="68" t="s">
        <v>733</v>
      </c>
      <c r="R133" s="68" t="s">
        <v>733</v>
      </c>
      <c r="S133" s="68">
        <v>10</v>
      </c>
      <c r="T133" s="68">
        <v>0</v>
      </c>
      <c r="U133" s="68" t="s">
        <v>2815</v>
      </c>
      <c r="V133" s="68" t="s">
        <v>689</v>
      </c>
      <c r="W133" s="68" t="s">
        <v>147</v>
      </c>
      <c r="X133" s="68" t="s">
        <v>947</v>
      </c>
      <c r="Y133" s="68">
        <v>-77.194373999999996</v>
      </c>
      <c r="Z133" s="68">
        <v>38.756301000000001</v>
      </c>
      <c r="AA133" s="68" t="s">
        <v>733</v>
      </c>
      <c r="AB133" s="68" t="s">
        <v>733</v>
      </c>
      <c r="AC133" s="68" t="s">
        <v>733</v>
      </c>
      <c r="AD133" s="68" t="s">
        <v>733</v>
      </c>
      <c r="AE133" s="68" t="s">
        <v>733</v>
      </c>
      <c r="AF133" s="68">
        <v>20700100805</v>
      </c>
      <c r="AG133" s="68"/>
      <c r="AH133" s="68" t="s">
        <v>692</v>
      </c>
      <c r="AI133" s="68" t="s">
        <v>733</v>
      </c>
      <c r="AJ133" s="68" t="s">
        <v>253</v>
      </c>
      <c r="AK133" s="68">
        <v>6.46</v>
      </c>
      <c r="AL133" s="68" t="s">
        <v>9</v>
      </c>
      <c r="AM133" s="68" t="s">
        <v>733</v>
      </c>
      <c r="AN133" s="68" t="s">
        <v>733</v>
      </c>
      <c r="AO133" s="68" t="s">
        <v>733</v>
      </c>
      <c r="AP133" s="68" t="s">
        <v>733</v>
      </c>
      <c r="AQ133" s="68" t="s">
        <v>733</v>
      </c>
      <c r="AR133" s="68" t="s">
        <v>733</v>
      </c>
      <c r="AS133" s="68" t="s">
        <v>733</v>
      </c>
      <c r="AT133" s="68" t="s">
        <v>733</v>
      </c>
      <c r="AU133" s="68" t="s">
        <v>733</v>
      </c>
    </row>
    <row r="134" spans="1:47" x14ac:dyDescent="0.25">
      <c r="A134" s="68" t="s">
        <v>948</v>
      </c>
      <c r="B134" s="68">
        <v>1</v>
      </c>
      <c r="C134" s="68" t="s">
        <v>949</v>
      </c>
      <c r="D134" s="68">
        <v>12441</v>
      </c>
      <c r="E134" s="68" t="s">
        <v>2811</v>
      </c>
      <c r="F134" s="68" t="s">
        <v>2937</v>
      </c>
      <c r="G134" s="68" t="s">
        <v>733</v>
      </c>
      <c r="H134" s="69">
        <v>41821</v>
      </c>
      <c r="I134" s="68" t="s">
        <v>733</v>
      </c>
      <c r="J134" s="68" t="s">
        <v>733</v>
      </c>
      <c r="K134" s="68" t="s">
        <v>733</v>
      </c>
      <c r="L134" s="68" t="s">
        <v>733</v>
      </c>
      <c r="M134" s="68" t="s">
        <v>733</v>
      </c>
      <c r="N134" s="68" t="s">
        <v>733</v>
      </c>
      <c r="O134" s="68" t="s">
        <v>733</v>
      </c>
      <c r="P134" s="68" t="s">
        <v>733</v>
      </c>
      <c r="Q134" s="68" t="s">
        <v>733</v>
      </c>
      <c r="R134" s="68" t="s">
        <v>733</v>
      </c>
      <c r="S134" s="68">
        <v>10</v>
      </c>
      <c r="T134" s="68">
        <v>0</v>
      </c>
      <c r="U134" s="68" t="s">
        <v>2815</v>
      </c>
      <c r="V134" s="68" t="s">
        <v>689</v>
      </c>
      <c r="W134" s="68" t="s">
        <v>59</v>
      </c>
      <c r="X134" s="68" t="s">
        <v>949</v>
      </c>
      <c r="Y134" s="68">
        <v>-77.196138000000005</v>
      </c>
      <c r="Z134" s="68">
        <v>38.751969000000003</v>
      </c>
      <c r="AA134" s="68" t="s">
        <v>733</v>
      </c>
      <c r="AB134" s="68" t="s">
        <v>733</v>
      </c>
      <c r="AC134" s="68" t="s">
        <v>733</v>
      </c>
      <c r="AD134" s="68" t="s">
        <v>733</v>
      </c>
      <c r="AE134" s="68" t="s">
        <v>733</v>
      </c>
      <c r="AF134" s="68">
        <v>20700100805</v>
      </c>
      <c r="AG134" s="68"/>
      <c r="AH134" s="68" t="s">
        <v>692</v>
      </c>
      <c r="AI134" s="68" t="s">
        <v>733</v>
      </c>
      <c r="AJ134" s="68" t="s">
        <v>26</v>
      </c>
      <c r="AK134" s="68">
        <v>3.53</v>
      </c>
      <c r="AL134" s="68" t="s">
        <v>9</v>
      </c>
      <c r="AM134" s="68" t="s">
        <v>733</v>
      </c>
      <c r="AN134" s="68" t="s">
        <v>733</v>
      </c>
      <c r="AO134" s="68" t="s">
        <v>733</v>
      </c>
      <c r="AP134" s="68" t="s">
        <v>733</v>
      </c>
      <c r="AQ134" s="68" t="s">
        <v>733</v>
      </c>
      <c r="AR134" s="68" t="s">
        <v>733</v>
      </c>
      <c r="AS134" s="68" t="s">
        <v>733</v>
      </c>
      <c r="AT134" s="68" t="s">
        <v>733</v>
      </c>
      <c r="AU134" s="68" t="s">
        <v>733</v>
      </c>
    </row>
    <row r="135" spans="1:47" x14ac:dyDescent="0.25">
      <c r="A135" s="68" t="s">
        <v>950</v>
      </c>
      <c r="B135" s="68">
        <v>1</v>
      </c>
      <c r="C135" s="68" t="s">
        <v>951</v>
      </c>
      <c r="D135" s="68">
        <v>13834</v>
      </c>
      <c r="E135" s="68" t="s">
        <v>2811</v>
      </c>
      <c r="F135" s="68" t="s">
        <v>2938</v>
      </c>
      <c r="G135" s="68" t="s">
        <v>733</v>
      </c>
      <c r="H135" s="69">
        <v>41640</v>
      </c>
      <c r="I135" s="68" t="s">
        <v>733</v>
      </c>
      <c r="J135" s="68" t="s">
        <v>733</v>
      </c>
      <c r="K135" s="68" t="s">
        <v>733</v>
      </c>
      <c r="L135" s="68" t="s">
        <v>733</v>
      </c>
      <c r="M135" s="68" t="s">
        <v>733</v>
      </c>
      <c r="N135" s="68" t="s">
        <v>2939</v>
      </c>
      <c r="O135" s="68" t="s">
        <v>733</v>
      </c>
      <c r="P135" s="68" t="s">
        <v>733</v>
      </c>
      <c r="Q135" s="68" t="s">
        <v>733</v>
      </c>
      <c r="R135" s="68" t="s">
        <v>2814</v>
      </c>
      <c r="S135" s="68">
        <v>10</v>
      </c>
      <c r="T135" s="68">
        <v>0</v>
      </c>
      <c r="U135" s="68" t="s">
        <v>2815</v>
      </c>
      <c r="V135" s="68" t="s">
        <v>689</v>
      </c>
      <c r="W135" s="68" t="s">
        <v>167</v>
      </c>
      <c r="X135" s="68" t="s">
        <v>951</v>
      </c>
      <c r="Y135" s="68"/>
      <c r="Z135" s="68"/>
      <c r="AA135" s="68" t="s">
        <v>733</v>
      </c>
      <c r="AB135" s="68" t="s">
        <v>733</v>
      </c>
      <c r="AC135" s="68" t="s">
        <v>733</v>
      </c>
      <c r="AD135" s="68" t="s">
        <v>733</v>
      </c>
      <c r="AE135" s="68" t="s">
        <v>733</v>
      </c>
      <c r="AF135" s="68">
        <v>20700110104</v>
      </c>
      <c r="AG135" s="68"/>
      <c r="AH135" s="68" t="s">
        <v>692</v>
      </c>
      <c r="AI135" s="68" t="s">
        <v>733</v>
      </c>
      <c r="AJ135" s="68" t="s">
        <v>26</v>
      </c>
      <c r="AK135" s="68">
        <v>1.4</v>
      </c>
      <c r="AL135" s="68" t="s">
        <v>9</v>
      </c>
      <c r="AM135" s="68" t="s">
        <v>733</v>
      </c>
      <c r="AN135" s="68" t="s">
        <v>733</v>
      </c>
      <c r="AO135" s="68" t="s">
        <v>733</v>
      </c>
      <c r="AP135" s="68" t="s">
        <v>733</v>
      </c>
      <c r="AQ135" s="68" t="s">
        <v>733</v>
      </c>
      <c r="AR135" s="68" t="s">
        <v>733</v>
      </c>
      <c r="AS135" s="68" t="s">
        <v>733</v>
      </c>
      <c r="AT135" s="68" t="s">
        <v>733</v>
      </c>
      <c r="AU135" s="68" t="s">
        <v>733</v>
      </c>
    </row>
    <row r="136" spans="1:47" x14ac:dyDescent="0.25">
      <c r="A136" s="68" t="s">
        <v>952</v>
      </c>
      <c r="B136" s="68">
        <v>1</v>
      </c>
      <c r="C136" s="68" t="s">
        <v>953</v>
      </c>
      <c r="D136" s="68">
        <v>14438</v>
      </c>
      <c r="E136" s="68" t="s">
        <v>2811</v>
      </c>
      <c r="F136" s="68" t="s">
        <v>2940</v>
      </c>
      <c r="G136" s="68" t="s">
        <v>733</v>
      </c>
      <c r="H136" s="69">
        <v>42309</v>
      </c>
      <c r="I136" s="68" t="s">
        <v>733</v>
      </c>
      <c r="J136" s="68" t="s">
        <v>733</v>
      </c>
      <c r="K136" s="68" t="s">
        <v>733</v>
      </c>
      <c r="L136" s="68" t="s">
        <v>733</v>
      </c>
      <c r="M136" s="68" t="s">
        <v>733</v>
      </c>
      <c r="N136" s="68" t="s">
        <v>2855</v>
      </c>
      <c r="O136" s="68" t="s">
        <v>733</v>
      </c>
      <c r="P136" s="68" t="s">
        <v>733</v>
      </c>
      <c r="Q136" s="68" t="s">
        <v>733</v>
      </c>
      <c r="R136" s="68" t="s">
        <v>2814</v>
      </c>
      <c r="S136" s="68">
        <v>10</v>
      </c>
      <c r="T136" s="68">
        <v>0</v>
      </c>
      <c r="U136" s="68" t="s">
        <v>2815</v>
      </c>
      <c r="V136" s="68" t="s">
        <v>689</v>
      </c>
      <c r="W136" s="68" t="s">
        <v>47</v>
      </c>
      <c r="X136" s="68" t="s">
        <v>953</v>
      </c>
      <c r="Y136" s="68">
        <v>-76.16</v>
      </c>
      <c r="Z136" s="68">
        <v>36.92</v>
      </c>
      <c r="AA136" s="68" t="s">
        <v>733</v>
      </c>
      <c r="AB136" s="68" t="s">
        <v>733</v>
      </c>
      <c r="AC136" s="68" t="s">
        <v>733</v>
      </c>
      <c r="AD136" s="68" t="s">
        <v>733</v>
      </c>
      <c r="AE136" s="68" t="s">
        <v>733</v>
      </c>
      <c r="AF136" s="68">
        <v>20801080202</v>
      </c>
      <c r="AG136" s="68"/>
      <c r="AH136" s="68" t="s">
        <v>692</v>
      </c>
      <c r="AI136" s="68" t="s">
        <v>733</v>
      </c>
      <c r="AJ136" s="68" t="s">
        <v>48</v>
      </c>
      <c r="AK136" s="68">
        <v>0.02</v>
      </c>
      <c r="AL136" s="68" t="s">
        <v>9</v>
      </c>
      <c r="AM136" s="68" t="s">
        <v>733</v>
      </c>
      <c r="AN136" s="68" t="s">
        <v>733</v>
      </c>
      <c r="AO136" s="68" t="s">
        <v>733</v>
      </c>
      <c r="AP136" s="68" t="s">
        <v>733</v>
      </c>
      <c r="AQ136" s="68" t="s">
        <v>733</v>
      </c>
      <c r="AR136" s="68" t="s">
        <v>733</v>
      </c>
      <c r="AS136" s="68" t="s">
        <v>733</v>
      </c>
      <c r="AT136" s="68" t="s">
        <v>733</v>
      </c>
      <c r="AU136" s="68" t="s">
        <v>733</v>
      </c>
    </row>
    <row r="137" spans="1:47" x14ac:dyDescent="0.25">
      <c r="A137" s="68" t="s">
        <v>954</v>
      </c>
      <c r="B137" s="68">
        <v>1</v>
      </c>
      <c r="C137" s="68" t="s">
        <v>955</v>
      </c>
      <c r="D137" s="68">
        <v>14388</v>
      </c>
      <c r="E137" s="68" t="s">
        <v>2811</v>
      </c>
      <c r="F137" s="68" t="s">
        <v>2941</v>
      </c>
      <c r="G137" s="68" t="s">
        <v>733</v>
      </c>
      <c r="H137" s="69">
        <v>42309</v>
      </c>
      <c r="I137" s="68" t="s">
        <v>733</v>
      </c>
      <c r="J137" s="68" t="s">
        <v>733</v>
      </c>
      <c r="K137" s="68" t="s">
        <v>733</v>
      </c>
      <c r="L137" s="68" t="s">
        <v>733</v>
      </c>
      <c r="M137" s="68" t="s">
        <v>733</v>
      </c>
      <c r="N137" s="68" t="s">
        <v>2855</v>
      </c>
      <c r="O137" s="68" t="s">
        <v>733</v>
      </c>
      <c r="P137" s="68" t="s">
        <v>733</v>
      </c>
      <c r="Q137" s="68" t="s">
        <v>733</v>
      </c>
      <c r="R137" s="68" t="s">
        <v>2814</v>
      </c>
      <c r="S137" s="68">
        <v>10</v>
      </c>
      <c r="T137" s="68">
        <v>0</v>
      </c>
      <c r="U137" s="68" t="s">
        <v>2815</v>
      </c>
      <c r="V137" s="68" t="s">
        <v>689</v>
      </c>
      <c r="W137" s="68" t="s">
        <v>47</v>
      </c>
      <c r="X137" s="68" t="s">
        <v>955</v>
      </c>
      <c r="Y137" s="68">
        <v>-76.16</v>
      </c>
      <c r="Z137" s="68">
        <v>36.92</v>
      </c>
      <c r="AA137" s="68" t="s">
        <v>733</v>
      </c>
      <c r="AB137" s="68" t="s">
        <v>733</v>
      </c>
      <c r="AC137" s="68" t="s">
        <v>733</v>
      </c>
      <c r="AD137" s="68" t="s">
        <v>733</v>
      </c>
      <c r="AE137" s="68" t="s">
        <v>733</v>
      </c>
      <c r="AF137" s="68">
        <v>20801080202</v>
      </c>
      <c r="AG137" s="68"/>
      <c r="AH137" s="68" t="s">
        <v>692</v>
      </c>
      <c r="AI137" s="68" t="s">
        <v>733</v>
      </c>
      <c r="AJ137" s="68" t="s">
        <v>48</v>
      </c>
      <c r="AK137" s="68">
        <v>0.05</v>
      </c>
      <c r="AL137" s="68" t="s">
        <v>9</v>
      </c>
      <c r="AM137" s="68" t="s">
        <v>733</v>
      </c>
      <c r="AN137" s="68" t="s">
        <v>733</v>
      </c>
      <c r="AO137" s="68" t="s">
        <v>733</v>
      </c>
      <c r="AP137" s="68" t="s">
        <v>733</v>
      </c>
      <c r="AQ137" s="68" t="s">
        <v>733</v>
      </c>
      <c r="AR137" s="68" t="s">
        <v>733</v>
      </c>
      <c r="AS137" s="68" t="s">
        <v>733</v>
      </c>
      <c r="AT137" s="68" t="s">
        <v>733</v>
      </c>
      <c r="AU137" s="68" t="s">
        <v>733</v>
      </c>
    </row>
    <row r="138" spans="1:47" x14ac:dyDescent="0.25">
      <c r="A138" s="68" t="s">
        <v>956</v>
      </c>
      <c r="B138" s="68">
        <v>1</v>
      </c>
      <c r="C138" s="68" t="s">
        <v>957</v>
      </c>
      <c r="D138" s="68">
        <v>14461</v>
      </c>
      <c r="E138" s="68" t="s">
        <v>2811</v>
      </c>
      <c r="F138" s="68" t="s">
        <v>2942</v>
      </c>
      <c r="G138" s="68" t="s">
        <v>733</v>
      </c>
      <c r="H138" s="69">
        <v>42309</v>
      </c>
      <c r="I138" s="68" t="s">
        <v>733</v>
      </c>
      <c r="J138" s="68" t="s">
        <v>733</v>
      </c>
      <c r="K138" s="68" t="s">
        <v>733</v>
      </c>
      <c r="L138" s="68" t="s">
        <v>733</v>
      </c>
      <c r="M138" s="68" t="s">
        <v>733</v>
      </c>
      <c r="N138" s="68" t="s">
        <v>2867</v>
      </c>
      <c r="O138" s="68" t="s">
        <v>733</v>
      </c>
      <c r="P138" s="68" t="s">
        <v>733</v>
      </c>
      <c r="Q138" s="68" t="s">
        <v>733</v>
      </c>
      <c r="R138" s="68" t="s">
        <v>2814</v>
      </c>
      <c r="S138" s="68">
        <v>10</v>
      </c>
      <c r="T138" s="68">
        <v>0</v>
      </c>
      <c r="U138" s="68" t="s">
        <v>2815</v>
      </c>
      <c r="V138" s="68" t="s">
        <v>689</v>
      </c>
      <c r="W138" s="68" t="s">
        <v>147</v>
      </c>
      <c r="X138" s="68" t="s">
        <v>957</v>
      </c>
      <c r="Y138" s="68">
        <v>-76.16</v>
      </c>
      <c r="Z138" s="68">
        <v>36.92</v>
      </c>
      <c r="AA138" s="68" t="s">
        <v>733</v>
      </c>
      <c r="AB138" s="68" t="s">
        <v>733</v>
      </c>
      <c r="AC138" s="68" t="s">
        <v>733</v>
      </c>
      <c r="AD138" s="68" t="s">
        <v>733</v>
      </c>
      <c r="AE138" s="68" t="s">
        <v>733</v>
      </c>
      <c r="AF138" s="68">
        <v>20801080202</v>
      </c>
      <c r="AG138" s="68"/>
      <c r="AH138" s="68" t="s">
        <v>692</v>
      </c>
      <c r="AI138" s="68" t="s">
        <v>733</v>
      </c>
      <c r="AJ138" s="68" t="s">
        <v>26</v>
      </c>
      <c r="AK138" s="68">
        <v>0.11</v>
      </c>
      <c r="AL138" s="68" t="s">
        <v>9</v>
      </c>
      <c r="AM138" s="68" t="s">
        <v>733</v>
      </c>
      <c r="AN138" s="68" t="s">
        <v>733</v>
      </c>
      <c r="AO138" s="68" t="s">
        <v>733</v>
      </c>
      <c r="AP138" s="68" t="s">
        <v>733</v>
      </c>
      <c r="AQ138" s="68" t="s">
        <v>733</v>
      </c>
      <c r="AR138" s="68" t="s">
        <v>733</v>
      </c>
      <c r="AS138" s="68" t="s">
        <v>733</v>
      </c>
      <c r="AT138" s="68" t="s">
        <v>733</v>
      </c>
      <c r="AU138" s="68" t="s">
        <v>733</v>
      </c>
    </row>
    <row r="139" spans="1:47" x14ac:dyDescent="0.25">
      <c r="A139" s="68" t="s">
        <v>958</v>
      </c>
      <c r="B139" s="68">
        <v>1</v>
      </c>
      <c r="C139" s="68" t="s">
        <v>959</v>
      </c>
      <c r="D139" s="68">
        <v>14462</v>
      </c>
      <c r="E139" s="68" t="s">
        <v>2811</v>
      </c>
      <c r="F139" s="68" t="s">
        <v>2943</v>
      </c>
      <c r="G139" s="68" t="s">
        <v>733</v>
      </c>
      <c r="H139" s="69">
        <v>42309</v>
      </c>
      <c r="I139" s="68" t="s">
        <v>733</v>
      </c>
      <c r="J139" s="68" t="s">
        <v>733</v>
      </c>
      <c r="K139" s="68" t="s">
        <v>733</v>
      </c>
      <c r="L139" s="68" t="s">
        <v>733</v>
      </c>
      <c r="M139" s="68" t="s">
        <v>733</v>
      </c>
      <c r="N139" s="68" t="s">
        <v>2835</v>
      </c>
      <c r="O139" s="68" t="s">
        <v>733</v>
      </c>
      <c r="P139" s="68" t="s">
        <v>733</v>
      </c>
      <c r="Q139" s="68" t="s">
        <v>733</v>
      </c>
      <c r="R139" s="68" t="s">
        <v>2814</v>
      </c>
      <c r="S139" s="68">
        <v>10</v>
      </c>
      <c r="T139" s="68">
        <v>0</v>
      </c>
      <c r="U139" s="68" t="s">
        <v>2815</v>
      </c>
      <c r="V139" s="68" t="s">
        <v>689</v>
      </c>
      <c r="W139" s="68" t="s">
        <v>47</v>
      </c>
      <c r="X139" s="68" t="s">
        <v>959</v>
      </c>
      <c r="Y139" s="68">
        <v>-76.150000000000006</v>
      </c>
      <c r="Z139" s="68">
        <v>36.909999999999997</v>
      </c>
      <c r="AA139" s="68" t="s">
        <v>733</v>
      </c>
      <c r="AB139" s="68" t="s">
        <v>733</v>
      </c>
      <c r="AC139" s="68" t="s">
        <v>733</v>
      </c>
      <c r="AD139" s="68" t="s">
        <v>733</v>
      </c>
      <c r="AE139" s="68" t="s">
        <v>733</v>
      </c>
      <c r="AF139" s="68">
        <v>20802080302</v>
      </c>
      <c r="AG139" s="68"/>
      <c r="AH139" s="68" t="s">
        <v>692</v>
      </c>
      <c r="AI139" s="68" t="s">
        <v>733</v>
      </c>
      <c r="AJ139" s="68" t="s">
        <v>48</v>
      </c>
      <c r="AK139" s="68">
        <v>0.01</v>
      </c>
      <c r="AL139" s="68" t="s">
        <v>9</v>
      </c>
      <c r="AM139" s="68" t="s">
        <v>733</v>
      </c>
      <c r="AN139" s="68" t="s">
        <v>733</v>
      </c>
      <c r="AO139" s="68" t="s">
        <v>733</v>
      </c>
      <c r="AP139" s="68" t="s">
        <v>733</v>
      </c>
      <c r="AQ139" s="68" t="s">
        <v>733</v>
      </c>
      <c r="AR139" s="68" t="s">
        <v>733</v>
      </c>
      <c r="AS139" s="68" t="s">
        <v>733</v>
      </c>
      <c r="AT139" s="68" t="s">
        <v>733</v>
      </c>
      <c r="AU139" s="68" t="s">
        <v>733</v>
      </c>
    </row>
    <row r="140" spans="1:47" x14ac:dyDescent="0.25">
      <c r="A140" s="68" t="s">
        <v>960</v>
      </c>
      <c r="B140" s="68">
        <v>1</v>
      </c>
      <c r="C140" s="68" t="s">
        <v>961</v>
      </c>
      <c r="D140" s="68">
        <v>13768</v>
      </c>
      <c r="E140" s="68" t="s">
        <v>2811</v>
      </c>
      <c r="F140" s="68" t="s">
        <v>2944</v>
      </c>
      <c r="G140" s="68" t="s">
        <v>733</v>
      </c>
      <c r="H140" s="69">
        <v>42125</v>
      </c>
      <c r="I140" s="68" t="s">
        <v>733</v>
      </c>
      <c r="J140" s="68" t="s">
        <v>733</v>
      </c>
      <c r="K140" s="68" t="s">
        <v>733</v>
      </c>
      <c r="L140" s="68" t="s">
        <v>733</v>
      </c>
      <c r="M140" s="68" t="s">
        <v>733</v>
      </c>
      <c r="N140" s="68" t="s">
        <v>2835</v>
      </c>
      <c r="O140" s="68" t="s">
        <v>733</v>
      </c>
      <c r="P140" s="68" t="s">
        <v>733</v>
      </c>
      <c r="Q140" s="68" t="s">
        <v>733</v>
      </c>
      <c r="R140" s="68" t="s">
        <v>2814</v>
      </c>
      <c r="S140" s="68">
        <v>10</v>
      </c>
      <c r="T140" s="68">
        <v>0</v>
      </c>
      <c r="U140" s="68" t="s">
        <v>2815</v>
      </c>
      <c r="V140" s="68" t="s">
        <v>689</v>
      </c>
      <c r="W140" s="68" t="s">
        <v>47</v>
      </c>
      <c r="X140" s="68" t="s">
        <v>961</v>
      </c>
      <c r="Y140" s="68">
        <v>-76.160140999999996</v>
      </c>
      <c r="Z140" s="68">
        <v>36.918785</v>
      </c>
      <c r="AA140" s="68" t="s">
        <v>733</v>
      </c>
      <c r="AB140" s="68" t="s">
        <v>733</v>
      </c>
      <c r="AC140" s="68" t="s">
        <v>733</v>
      </c>
      <c r="AD140" s="68" t="s">
        <v>733</v>
      </c>
      <c r="AE140" s="68" t="s">
        <v>733</v>
      </c>
      <c r="AF140" s="68">
        <v>20802080302</v>
      </c>
      <c r="AG140" s="68"/>
      <c r="AH140" s="68" t="s">
        <v>692</v>
      </c>
      <c r="AI140" s="68" t="s">
        <v>733</v>
      </c>
      <c r="AJ140" s="68" t="s">
        <v>48</v>
      </c>
      <c r="AK140" s="68">
        <v>0.71</v>
      </c>
      <c r="AL140" s="68" t="s">
        <v>9</v>
      </c>
      <c r="AM140" s="68" t="s">
        <v>733</v>
      </c>
      <c r="AN140" s="68" t="s">
        <v>733</v>
      </c>
      <c r="AO140" s="68" t="s">
        <v>733</v>
      </c>
      <c r="AP140" s="68" t="s">
        <v>733</v>
      </c>
      <c r="AQ140" s="68" t="s">
        <v>733</v>
      </c>
      <c r="AR140" s="68" t="s">
        <v>733</v>
      </c>
      <c r="AS140" s="68" t="s">
        <v>733</v>
      </c>
      <c r="AT140" s="68" t="s">
        <v>733</v>
      </c>
      <c r="AU140" s="68" t="s">
        <v>733</v>
      </c>
    </row>
    <row r="141" spans="1:47" x14ac:dyDescent="0.25">
      <c r="A141" s="68" t="s">
        <v>962</v>
      </c>
      <c r="B141" s="68">
        <v>1</v>
      </c>
      <c r="C141" s="68" t="s">
        <v>963</v>
      </c>
      <c r="D141" s="68">
        <v>17338</v>
      </c>
      <c r="E141" s="68" t="s">
        <v>2811</v>
      </c>
      <c r="F141" s="68" t="s">
        <v>2945</v>
      </c>
      <c r="G141" s="68" t="s">
        <v>733</v>
      </c>
      <c r="H141" s="69">
        <v>42186</v>
      </c>
      <c r="I141" s="68" t="s">
        <v>733</v>
      </c>
      <c r="J141" s="68" t="s">
        <v>733</v>
      </c>
      <c r="K141" s="68" t="s">
        <v>733</v>
      </c>
      <c r="L141" s="68" t="s">
        <v>733</v>
      </c>
      <c r="M141" s="68" t="s">
        <v>733</v>
      </c>
      <c r="N141" s="68" t="s">
        <v>2835</v>
      </c>
      <c r="O141" s="68" t="s">
        <v>733</v>
      </c>
      <c r="P141" s="68" t="s">
        <v>733</v>
      </c>
      <c r="Q141" s="68" t="s">
        <v>733</v>
      </c>
      <c r="R141" s="68" t="s">
        <v>2814</v>
      </c>
      <c r="S141" s="68">
        <v>10</v>
      </c>
      <c r="T141" s="68">
        <v>0</v>
      </c>
      <c r="U141" s="68" t="s">
        <v>2815</v>
      </c>
      <c r="V141" s="68" t="s">
        <v>689</v>
      </c>
      <c r="W141" s="68" t="s">
        <v>66</v>
      </c>
      <c r="X141" s="68" t="s">
        <v>963</v>
      </c>
      <c r="Y141" s="68">
        <v>-76.319999999999993</v>
      </c>
      <c r="Z141" s="68">
        <v>36.950000000000003</v>
      </c>
      <c r="AA141" s="68" t="s">
        <v>733</v>
      </c>
      <c r="AB141" s="68" t="s">
        <v>733</v>
      </c>
      <c r="AC141" s="68" t="s">
        <v>733</v>
      </c>
      <c r="AD141" s="68" t="s">
        <v>733</v>
      </c>
      <c r="AE141" s="68" t="s">
        <v>733</v>
      </c>
      <c r="AF141" s="68">
        <v>20802080302</v>
      </c>
      <c r="AG141" s="68"/>
      <c r="AH141" s="68" t="s">
        <v>692</v>
      </c>
      <c r="AI141" s="68" t="s">
        <v>733</v>
      </c>
      <c r="AJ141" s="68" t="s">
        <v>48</v>
      </c>
      <c r="AK141" s="68">
        <v>0.01</v>
      </c>
      <c r="AL141" s="68" t="s">
        <v>9</v>
      </c>
      <c r="AM141" s="68" t="s">
        <v>733</v>
      </c>
      <c r="AN141" s="68" t="s">
        <v>733</v>
      </c>
      <c r="AO141" s="68" t="s">
        <v>733</v>
      </c>
      <c r="AP141" s="68" t="s">
        <v>733</v>
      </c>
      <c r="AQ141" s="68" t="s">
        <v>733</v>
      </c>
      <c r="AR141" s="68" t="s">
        <v>733</v>
      </c>
      <c r="AS141" s="68" t="s">
        <v>733</v>
      </c>
      <c r="AT141" s="68" t="s">
        <v>733</v>
      </c>
      <c r="AU141" s="68" t="s">
        <v>733</v>
      </c>
    </row>
    <row r="142" spans="1:47" x14ac:dyDescent="0.25">
      <c r="A142" s="68" t="s">
        <v>964</v>
      </c>
      <c r="B142" s="68">
        <v>1</v>
      </c>
      <c r="C142" s="68" t="s">
        <v>965</v>
      </c>
      <c r="D142" s="68">
        <v>14381</v>
      </c>
      <c r="E142" s="68" t="s">
        <v>2811</v>
      </c>
      <c r="F142" s="68" t="s">
        <v>2946</v>
      </c>
      <c r="G142" s="68" t="s">
        <v>733</v>
      </c>
      <c r="H142" s="69">
        <v>42186</v>
      </c>
      <c r="I142" s="68" t="s">
        <v>733</v>
      </c>
      <c r="J142" s="68" t="s">
        <v>733</v>
      </c>
      <c r="K142" s="68" t="s">
        <v>733</v>
      </c>
      <c r="L142" s="68" t="s">
        <v>733</v>
      </c>
      <c r="M142" s="68" t="s">
        <v>733</v>
      </c>
      <c r="N142" s="68" t="s">
        <v>2835</v>
      </c>
      <c r="O142" s="68" t="s">
        <v>733</v>
      </c>
      <c r="P142" s="68" t="s">
        <v>733</v>
      </c>
      <c r="Q142" s="68" t="s">
        <v>733</v>
      </c>
      <c r="R142" s="68" t="s">
        <v>2814</v>
      </c>
      <c r="S142" s="68">
        <v>10</v>
      </c>
      <c r="T142" s="68">
        <v>0</v>
      </c>
      <c r="U142" s="68" t="s">
        <v>2815</v>
      </c>
      <c r="V142" s="68" t="s">
        <v>689</v>
      </c>
      <c r="W142" s="68" t="s">
        <v>66</v>
      </c>
      <c r="X142" s="68" t="s">
        <v>965</v>
      </c>
      <c r="Y142" s="68">
        <v>-76.319999999999993</v>
      </c>
      <c r="Z142" s="68">
        <v>36.950000000000003</v>
      </c>
      <c r="AA142" s="68" t="s">
        <v>733</v>
      </c>
      <c r="AB142" s="68" t="s">
        <v>733</v>
      </c>
      <c r="AC142" s="68" t="s">
        <v>733</v>
      </c>
      <c r="AD142" s="68" t="s">
        <v>733</v>
      </c>
      <c r="AE142" s="68" t="s">
        <v>733</v>
      </c>
      <c r="AF142" s="68">
        <v>20802080302</v>
      </c>
      <c r="AG142" s="68"/>
      <c r="AH142" s="68" t="s">
        <v>692</v>
      </c>
      <c r="AI142" s="68" t="s">
        <v>733</v>
      </c>
      <c r="AJ142" s="68" t="s">
        <v>48</v>
      </c>
      <c r="AK142" s="68">
        <v>0.01</v>
      </c>
      <c r="AL142" s="68" t="s">
        <v>9</v>
      </c>
      <c r="AM142" s="68" t="s">
        <v>733</v>
      </c>
      <c r="AN142" s="68" t="s">
        <v>733</v>
      </c>
      <c r="AO142" s="68" t="s">
        <v>733</v>
      </c>
      <c r="AP142" s="68" t="s">
        <v>733</v>
      </c>
      <c r="AQ142" s="68" t="s">
        <v>733</v>
      </c>
      <c r="AR142" s="68" t="s">
        <v>733</v>
      </c>
      <c r="AS142" s="68" t="s">
        <v>733</v>
      </c>
      <c r="AT142" s="68" t="s">
        <v>733</v>
      </c>
      <c r="AU142" s="68" t="s">
        <v>733</v>
      </c>
    </row>
    <row r="143" spans="1:47" x14ac:dyDescent="0.25">
      <c r="A143" s="68" t="s">
        <v>966</v>
      </c>
      <c r="B143" s="68">
        <v>1</v>
      </c>
      <c r="C143" s="68" t="s">
        <v>967</v>
      </c>
      <c r="D143" s="68">
        <v>17342</v>
      </c>
      <c r="E143" s="68" t="s">
        <v>2811</v>
      </c>
      <c r="F143" s="68" t="s">
        <v>2947</v>
      </c>
      <c r="G143" s="68" t="s">
        <v>733</v>
      </c>
      <c r="H143" s="69">
        <v>42515</v>
      </c>
      <c r="I143" s="68" t="s">
        <v>733</v>
      </c>
      <c r="J143" s="68" t="s">
        <v>733</v>
      </c>
      <c r="K143" s="68" t="s">
        <v>733</v>
      </c>
      <c r="L143" s="68" t="s">
        <v>733</v>
      </c>
      <c r="M143" s="68" t="s">
        <v>733</v>
      </c>
      <c r="N143" s="68" t="s">
        <v>2948</v>
      </c>
      <c r="O143" s="68" t="s">
        <v>733</v>
      </c>
      <c r="P143" s="68" t="s">
        <v>733</v>
      </c>
      <c r="Q143" s="68" t="s">
        <v>733</v>
      </c>
      <c r="R143" s="68" t="s">
        <v>2814</v>
      </c>
      <c r="S143" s="68">
        <v>10</v>
      </c>
      <c r="T143" s="68">
        <v>0</v>
      </c>
      <c r="U143" s="68" t="s">
        <v>2815</v>
      </c>
      <c r="V143" s="68" t="s">
        <v>689</v>
      </c>
      <c r="W143" s="68" t="s">
        <v>47</v>
      </c>
      <c r="X143" s="68" t="s">
        <v>967</v>
      </c>
      <c r="Y143" s="68">
        <v>-77.150000000000006</v>
      </c>
      <c r="Z143" s="68">
        <v>38.729999999999997</v>
      </c>
      <c r="AA143" s="68" t="s">
        <v>733</v>
      </c>
      <c r="AB143" s="68" t="s">
        <v>733</v>
      </c>
      <c r="AC143" s="68" t="s">
        <v>733</v>
      </c>
      <c r="AD143" s="68" t="s">
        <v>733</v>
      </c>
      <c r="AE143" s="68" t="s">
        <v>733</v>
      </c>
      <c r="AF143" s="68">
        <v>20700100402</v>
      </c>
      <c r="AG143" s="68"/>
      <c r="AH143" s="68" t="s">
        <v>692</v>
      </c>
      <c r="AI143" s="68" t="s">
        <v>733</v>
      </c>
      <c r="AJ143" s="68" t="s">
        <v>48</v>
      </c>
      <c r="AK143" s="68">
        <v>0.08</v>
      </c>
      <c r="AL143" s="68" t="s">
        <v>9</v>
      </c>
      <c r="AM143" s="68" t="s">
        <v>733</v>
      </c>
      <c r="AN143" s="68" t="s">
        <v>733</v>
      </c>
      <c r="AO143" s="68" t="s">
        <v>733</v>
      </c>
      <c r="AP143" s="68" t="s">
        <v>733</v>
      </c>
      <c r="AQ143" s="68" t="s">
        <v>733</v>
      </c>
      <c r="AR143" s="68" t="s">
        <v>733</v>
      </c>
      <c r="AS143" s="68" t="s">
        <v>733</v>
      </c>
      <c r="AT143" s="68" t="s">
        <v>733</v>
      </c>
      <c r="AU143" s="68" t="s">
        <v>733</v>
      </c>
    </row>
    <row r="144" spans="1:47" x14ac:dyDescent="0.25">
      <c r="A144" s="68" t="s">
        <v>2729</v>
      </c>
      <c r="B144" s="68">
        <v>1</v>
      </c>
      <c r="C144" s="68" t="s">
        <v>2740</v>
      </c>
      <c r="D144" s="68">
        <v>32966</v>
      </c>
      <c r="E144" s="68" t="s">
        <v>2811</v>
      </c>
      <c r="F144" s="68" t="s">
        <v>2949</v>
      </c>
      <c r="G144" s="68" t="s">
        <v>733</v>
      </c>
      <c r="H144" s="69">
        <v>35065</v>
      </c>
      <c r="I144" s="68" t="s">
        <v>733</v>
      </c>
      <c r="J144" s="68" t="s">
        <v>733</v>
      </c>
      <c r="K144" s="68" t="s">
        <v>733</v>
      </c>
      <c r="L144" s="68" t="s">
        <v>733</v>
      </c>
      <c r="M144" s="68" t="s">
        <v>733</v>
      </c>
      <c r="N144" s="68" t="s">
        <v>733</v>
      </c>
      <c r="O144" s="68" t="s">
        <v>733</v>
      </c>
      <c r="P144" s="68" t="s">
        <v>733</v>
      </c>
      <c r="Q144" s="68" t="s">
        <v>733</v>
      </c>
      <c r="R144" s="68" t="s">
        <v>733</v>
      </c>
      <c r="S144" s="68">
        <v>10</v>
      </c>
      <c r="T144" s="68">
        <v>1</v>
      </c>
      <c r="U144" s="68" t="s">
        <v>2870</v>
      </c>
      <c r="V144" s="68" t="s">
        <v>689</v>
      </c>
      <c r="W144" s="68" t="s">
        <v>461</v>
      </c>
      <c r="X144" s="68" t="s">
        <v>2740</v>
      </c>
      <c r="Y144" s="68"/>
      <c r="Z144" s="68"/>
      <c r="AA144" s="68" t="s">
        <v>733</v>
      </c>
      <c r="AB144" s="68" t="s">
        <v>733</v>
      </c>
      <c r="AC144" s="68" t="s">
        <v>733</v>
      </c>
      <c r="AD144" s="68" t="s">
        <v>733</v>
      </c>
      <c r="AE144" s="68" t="s">
        <v>733</v>
      </c>
      <c r="AF144" s="68">
        <v>20700100103</v>
      </c>
      <c r="AG144" s="68"/>
      <c r="AH144" s="68" t="s">
        <v>692</v>
      </c>
      <c r="AI144" s="68" t="s">
        <v>733</v>
      </c>
      <c r="AJ144" s="68" t="s">
        <v>48</v>
      </c>
      <c r="AK144" s="68">
        <v>2.4300000000000002</v>
      </c>
      <c r="AL144" s="68" t="s">
        <v>9</v>
      </c>
      <c r="AM144" s="68" t="s">
        <v>25</v>
      </c>
      <c r="AN144" s="68" t="s">
        <v>2820</v>
      </c>
      <c r="AO144" s="68" t="s">
        <v>733</v>
      </c>
      <c r="AP144" s="68" t="s">
        <v>733</v>
      </c>
      <c r="AQ144" s="68" t="s">
        <v>733</v>
      </c>
      <c r="AR144" s="68" t="s">
        <v>733</v>
      </c>
      <c r="AS144" s="68" t="s">
        <v>733</v>
      </c>
      <c r="AT144" s="68" t="s">
        <v>733</v>
      </c>
      <c r="AU144" s="68" t="s">
        <v>733</v>
      </c>
    </row>
    <row r="145" spans="1:47" x14ac:dyDescent="0.25">
      <c r="A145" s="68" t="s">
        <v>2730</v>
      </c>
      <c r="B145" s="68">
        <v>1</v>
      </c>
      <c r="C145" s="68" t="s">
        <v>2741</v>
      </c>
      <c r="D145" s="68">
        <v>37198</v>
      </c>
      <c r="E145" s="68" t="s">
        <v>2811</v>
      </c>
      <c r="F145" s="68" t="s">
        <v>2950</v>
      </c>
      <c r="G145" s="68" t="s">
        <v>733</v>
      </c>
      <c r="H145" s="69">
        <v>35977</v>
      </c>
      <c r="I145" s="68" t="s">
        <v>733</v>
      </c>
      <c r="J145" s="68" t="s">
        <v>733</v>
      </c>
      <c r="K145" s="68" t="s">
        <v>733</v>
      </c>
      <c r="L145" s="68" t="s">
        <v>733</v>
      </c>
      <c r="M145" s="68" t="s">
        <v>733</v>
      </c>
      <c r="N145" s="68" t="s">
        <v>733</v>
      </c>
      <c r="O145" s="68" t="s">
        <v>733</v>
      </c>
      <c r="P145" s="68" t="s">
        <v>733</v>
      </c>
      <c r="Q145" s="68" t="s">
        <v>733</v>
      </c>
      <c r="R145" s="68" t="s">
        <v>733</v>
      </c>
      <c r="S145" s="68">
        <v>10</v>
      </c>
      <c r="T145" s="68">
        <v>1</v>
      </c>
      <c r="U145" s="68" t="s">
        <v>2870</v>
      </c>
      <c r="V145" s="68" t="s">
        <v>689</v>
      </c>
      <c r="W145" s="68" t="s">
        <v>708</v>
      </c>
      <c r="X145" s="68" t="s">
        <v>2741</v>
      </c>
      <c r="Y145" s="68"/>
      <c r="Z145" s="68"/>
      <c r="AA145" s="68" t="s">
        <v>733</v>
      </c>
      <c r="AB145" s="68" t="s">
        <v>733</v>
      </c>
      <c r="AC145" s="68" t="s">
        <v>733</v>
      </c>
      <c r="AD145" s="68" t="s">
        <v>733</v>
      </c>
      <c r="AE145" s="68" t="s">
        <v>733</v>
      </c>
      <c r="AF145" s="68">
        <v>20700100103</v>
      </c>
      <c r="AG145" s="68"/>
      <c r="AH145" s="68" t="s">
        <v>692</v>
      </c>
      <c r="AI145" s="68" t="s">
        <v>733</v>
      </c>
      <c r="AJ145" s="68" t="s">
        <v>468</v>
      </c>
      <c r="AK145" s="68">
        <v>0.37</v>
      </c>
      <c r="AL145" s="68" t="s">
        <v>9</v>
      </c>
      <c r="AM145" s="68" t="s">
        <v>25</v>
      </c>
      <c r="AN145" s="68" t="s">
        <v>2820</v>
      </c>
      <c r="AO145" s="68" t="s">
        <v>733</v>
      </c>
      <c r="AP145" s="68" t="s">
        <v>733</v>
      </c>
      <c r="AQ145" s="68" t="s">
        <v>733</v>
      </c>
      <c r="AR145" s="68" t="s">
        <v>733</v>
      </c>
      <c r="AS145" s="68" t="s">
        <v>733</v>
      </c>
      <c r="AT145" s="68" t="s">
        <v>733</v>
      </c>
      <c r="AU145" s="68" t="s">
        <v>733</v>
      </c>
    </row>
    <row r="146" spans="1:47" x14ac:dyDescent="0.25">
      <c r="A146" s="68" t="s">
        <v>968</v>
      </c>
      <c r="B146" s="68">
        <v>1</v>
      </c>
      <c r="C146" s="68" t="s">
        <v>969</v>
      </c>
      <c r="D146" s="68">
        <v>35683</v>
      </c>
      <c r="E146" s="68" t="s">
        <v>2811</v>
      </c>
      <c r="F146" s="68" t="s">
        <v>2951</v>
      </c>
      <c r="G146" s="68" t="s">
        <v>733</v>
      </c>
      <c r="H146" s="69">
        <v>36526</v>
      </c>
      <c r="I146" s="68" t="s">
        <v>733</v>
      </c>
      <c r="J146" s="68" t="s">
        <v>733</v>
      </c>
      <c r="K146" s="68" t="s">
        <v>733</v>
      </c>
      <c r="L146" s="68" t="s">
        <v>733</v>
      </c>
      <c r="M146" s="68" t="s">
        <v>733</v>
      </c>
      <c r="N146" s="68" t="s">
        <v>2890</v>
      </c>
      <c r="O146" s="68" t="s">
        <v>733</v>
      </c>
      <c r="P146" s="68" t="s">
        <v>733</v>
      </c>
      <c r="Q146" s="68" t="s">
        <v>733</v>
      </c>
      <c r="R146" s="68" t="s">
        <v>2814</v>
      </c>
      <c r="S146" s="68">
        <v>10</v>
      </c>
      <c r="T146" s="68">
        <v>0</v>
      </c>
      <c r="U146" s="68" t="s">
        <v>2815</v>
      </c>
      <c r="V146" s="68" t="s">
        <v>689</v>
      </c>
      <c r="W146" s="68" t="s">
        <v>97</v>
      </c>
      <c r="X146" s="68" t="s">
        <v>969</v>
      </c>
      <c r="Y146" s="68"/>
      <c r="Z146" s="68"/>
      <c r="AA146" s="68" t="s">
        <v>733</v>
      </c>
      <c r="AB146" s="68" t="s">
        <v>733</v>
      </c>
      <c r="AC146" s="68" t="s">
        <v>733</v>
      </c>
      <c r="AD146" s="68" t="s">
        <v>733</v>
      </c>
      <c r="AE146" s="68" t="s">
        <v>733</v>
      </c>
      <c r="AF146" s="68"/>
      <c r="AG146" s="68"/>
      <c r="AH146" s="68" t="s">
        <v>692</v>
      </c>
      <c r="AI146" s="68" t="s">
        <v>733</v>
      </c>
      <c r="AJ146" s="68" t="s">
        <v>48</v>
      </c>
      <c r="AK146" s="68">
        <v>1.6870000000000001</v>
      </c>
      <c r="AL146" s="68" t="s">
        <v>9</v>
      </c>
      <c r="AM146" s="68" t="s">
        <v>25</v>
      </c>
      <c r="AN146" s="68" t="s">
        <v>2820</v>
      </c>
      <c r="AO146" s="68" t="s">
        <v>733</v>
      </c>
      <c r="AP146" s="68" t="s">
        <v>733</v>
      </c>
      <c r="AQ146" s="68" t="s">
        <v>733</v>
      </c>
      <c r="AR146" s="68" t="s">
        <v>733</v>
      </c>
      <c r="AS146" s="68" t="s">
        <v>733</v>
      </c>
      <c r="AT146" s="68" t="s">
        <v>733</v>
      </c>
      <c r="AU146" s="68" t="s">
        <v>733</v>
      </c>
    </row>
    <row r="147" spans="1:47" x14ac:dyDescent="0.25">
      <c r="A147" s="68" t="s">
        <v>973</v>
      </c>
      <c r="B147" s="68">
        <v>1</v>
      </c>
      <c r="C147" s="68" t="s">
        <v>974</v>
      </c>
      <c r="D147" s="68">
        <v>38450</v>
      </c>
      <c r="E147" s="68" t="s">
        <v>2811</v>
      </c>
      <c r="F147" s="68" t="s">
        <v>2952</v>
      </c>
      <c r="G147" s="68" t="s">
        <v>733</v>
      </c>
      <c r="H147" s="69">
        <v>37073</v>
      </c>
      <c r="I147" s="68" t="s">
        <v>733</v>
      </c>
      <c r="J147" s="68" t="s">
        <v>733</v>
      </c>
      <c r="K147" s="68" t="s">
        <v>733</v>
      </c>
      <c r="L147" s="68" t="s">
        <v>733</v>
      </c>
      <c r="M147" s="68" t="s">
        <v>733</v>
      </c>
      <c r="N147" s="68" t="s">
        <v>2953</v>
      </c>
      <c r="O147" s="68" t="s">
        <v>733</v>
      </c>
      <c r="P147" s="68" t="s">
        <v>733</v>
      </c>
      <c r="Q147" s="68" t="s">
        <v>733</v>
      </c>
      <c r="R147" s="68" t="s">
        <v>2814</v>
      </c>
      <c r="S147" s="68">
        <v>10</v>
      </c>
      <c r="T147" s="68">
        <v>0</v>
      </c>
      <c r="U147" s="68" t="s">
        <v>2815</v>
      </c>
      <c r="V147" s="68" t="s">
        <v>689</v>
      </c>
      <c r="W147" s="68" t="s">
        <v>47</v>
      </c>
      <c r="X147" s="68" t="s">
        <v>974</v>
      </c>
      <c r="Y147" s="68"/>
      <c r="Z147" s="68"/>
      <c r="AA147" s="68" t="s">
        <v>733</v>
      </c>
      <c r="AB147" s="68" t="s">
        <v>733</v>
      </c>
      <c r="AC147" s="68" t="s">
        <v>733</v>
      </c>
      <c r="AD147" s="68" t="s">
        <v>733</v>
      </c>
      <c r="AE147" s="68" t="s">
        <v>733</v>
      </c>
      <c r="AF147" s="68">
        <v>20700110305</v>
      </c>
      <c r="AG147" s="68"/>
      <c r="AH147" s="68" t="s">
        <v>692</v>
      </c>
      <c r="AI147" s="68" t="s">
        <v>733</v>
      </c>
      <c r="AJ147" s="68" t="s">
        <v>48</v>
      </c>
      <c r="AK147" s="68">
        <v>1.21</v>
      </c>
      <c r="AL147" s="68" t="s">
        <v>9</v>
      </c>
      <c r="AM147" s="68" t="s">
        <v>25</v>
      </c>
      <c r="AN147" s="68" t="s">
        <v>2820</v>
      </c>
      <c r="AO147" s="68" t="s">
        <v>733</v>
      </c>
      <c r="AP147" s="68" t="s">
        <v>733</v>
      </c>
      <c r="AQ147" s="68" t="s">
        <v>733</v>
      </c>
      <c r="AR147" s="68" t="s">
        <v>733</v>
      </c>
      <c r="AS147" s="68" t="s">
        <v>733</v>
      </c>
      <c r="AT147" s="68" t="s">
        <v>733</v>
      </c>
      <c r="AU147" s="68" t="s">
        <v>733</v>
      </c>
    </row>
    <row r="148" spans="1:47" x14ac:dyDescent="0.25">
      <c r="A148" s="68" t="s">
        <v>978</v>
      </c>
      <c r="B148" s="68">
        <v>1</v>
      </c>
      <c r="C148" s="68" t="s">
        <v>979</v>
      </c>
      <c r="D148" s="68">
        <v>41825</v>
      </c>
      <c r="E148" s="68" t="s">
        <v>2811</v>
      </c>
      <c r="F148" s="68" t="s">
        <v>2954</v>
      </c>
      <c r="G148" s="68" t="s">
        <v>733</v>
      </c>
      <c r="H148" s="69">
        <v>37073</v>
      </c>
      <c r="I148" s="68" t="s">
        <v>733</v>
      </c>
      <c r="J148" s="68" t="s">
        <v>733</v>
      </c>
      <c r="K148" s="68" t="s">
        <v>733</v>
      </c>
      <c r="L148" s="68" t="s">
        <v>733</v>
      </c>
      <c r="M148" s="68" t="s">
        <v>733</v>
      </c>
      <c r="N148" s="68" t="s">
        <v>2953</v>
      </c>
      <c r="O148" s="68" t="s">
        <v>733</v>
      </c>
      <c r="P148" s="68" t="s">
        <v>733</v>
      </c>
      <c r="Q148" s="68" t="s">
        <v>733</v>
      </c>
      <c r="R148" s="68" t="s">
        <v>2814</v>
      </c>
      <c r="S148" s="68">
        <v>10</v>
      </c>
      <c r="T148" s="68">
        <v>0</v>
      </c>
      <c r="U148" s="68" t="s">
        <v>2815</v>
      </c>
      <c r="V148" s="68" t="s">
        <v>689</v>
      </c>
      <c r="W148" s="68" t="s">
        <v>47</v>
      </c>
      <c r="X148" s="68" t="s">
        <v>979</v>
      </c>
      <c r="Y148" s="68"/>
      <c r="Z148" s="68"/>
      <c r="AA148" s="68" t="s">
        <v>733</v>
      </c>
      <c r="AB148" s="68" t="s">
        <v>733</v>
      </c>
      <c r="AC148" s="68" t="s">
        <v>733</v>
      </c>
      <c r="AD148" s="68" t="s">
        <v>733</v>
      </c>
      <c r="AE148" s="68" t="s">
        <v>733</v>
      </c>
      <c r="AF148" s="68">
        <v>20700110305</v>
      </c>
      <c r="AG148" s="68"/>
      <c r="AH148" s="68" t="s">
        <v>692</v>
      </c>
      <c r="AI148" s="68" t="s">
        <v>733</v>
      </c>
      <c r="AJ148" s="68" t="s">
        <v>48</v>
      </c>
      <c r="AK148" s="68">
        <v>0.78</v>
      </c>
      <c r="AL148" s="68" t="s">
        <v>9</v>
      </c>
      <c r="AM148" s="68" t="s">
        <v>25</v>
      </c>
      <c r="AN148" s="68" t="s">
        <v>2820</v>
      </c>
      <c r="AO148" s="68" t="s">
        <v>733</v>
      </c>
      <c r="AP148" s="68" t="s">
        <v>733</v>
      </c>
      <c r="AQ148" s="68" t="s">
        <v>733</v>
      </c>
      <c r="AR148" s="68" t="s">
        <v>733</v>
      </c>
      <c r="AS148" s="68" t="s">
        <v>733</v>
      </c>
      <c r="AT148" s="68" t="s">
        <v>733</v>
      </c>
      <c r="AU148" s="68" t="s">
        <v>733</v>
      </c>
    </row>
    <row r="149" spans="1:47" x14ac:dyDescent="0.25">
      <c r="A149" s="68" t="s">
        <v>980</v>
      </c>
      <c r="B149" s="68">
        <v>1</v>
      </c>
      <c r="C149" s="68" t="s">
        <v>981</v>
      </c>
      <c r="D149" s="68">
        <v>38455</v>
      </c>
      <c r="E149" s="68" t="s">
        <v>2811</v>
      </c>
      <c r="F149" s="68" t="s">
        <v>2955</v>
      </c>
      <c r="G149" s="68" t="s">
        <v>733</v>
      </c>
      <c r="H149" s="69">
        <v>37073</v>
      </c>
      <c r="I149" s="68" t="s">
        <v>733</v>
      </c>
      <c r="J149" s="68" t="s">
        <v>733</v>
      </c>
      <c r="K149" s="68" t="s">
        <v>733</v>
      </c>
      <c r="L149" s="68" t="s">
        <v>733</v>
      </c>
      <c r="M149" s="68" t="s">
        <v>733</v>
      </c>
      <c r="N149" s="68" t="s">
        <v>2953</v>
      </c>
      <c r="O149" s="68" t="s">
        <v>733</v>
      </c>
      <c r="P149" s="68" t="s">
        <v>733</v>
      </c>
      <c r="Q149" s="68" t="s">
        <v>733</v>
      </c>
      <c r="R149" s="68" t="s">
        <v>2814</v>
      </c>
      <c r="S149" s="68">
        <v>10</v>
      </c>
      <c r="T149" s="68">
        <v>0</v>
      </c>
      <c r="U149" s="68" t="s">
        <v>2815</v>
      </c>
      <c r="V149" s="68" t="s">
        <v>689</v>
      </c>
      <c r="W149" s="68" t="s">
        <v>237</v>
      </c>
      <c r="X149" s="68" t="s">
        <v>981</v>
      </c>
      <c r="Y149" s="68"/>
      <c r="Z149" s="68"/>
      <c r="AA149" s="68" t="s">
        <v>733</v>
      </c>
      <c r="AB149" s="68" t="s">
        <v>733</v>
      </c>
      <c r="AC149" s="68" t="s">
        <v>733</v>
      </c>
      <c r="AD149" s="68" t="s">
        <v>733</v>
      </c>
      <c r="AE149" s="68" t="s">
        <v>733</v>
      </c>
      <c r="AF149" s="68">
        <v>20700110305</v>
      </c>
      <c r="AG149" s="68"/>
      <c r="AH149" s="68" t="s">
        <v>692</v>
      </c>
      <c r="AI149" s="68" t="s">
        <v>733</v>
      </c>
      <c r="AJ149" s="68" t="s">
        <v>26</v>
      </c>
      <c r="AK149" s="68">
        <v>2.93</v>
      </c>
      <c r="AL149" s="68" t="s">
        <v>9</v>
      </c>
      <c r="AM149" s="68" t="s">
        <v>25</v>
      </c>
      <c r="AN149" s="68" t="s">
        <v>2820</v>
      </c>
      <c r="AO149" s="68" t="s">
        <v>733</v>
      </c>
      <c r="AP149" s="68" t="s">
        <v>733</v>
      </c>
      <c r="AQ149" s="68" t="s">
        <v>733</v>
      </c>
      <c r="AR149" s="68" t="s">
        <v>733</v>
      </c>
      <c r="AS149" s="68" t="s">
        <v>733</v>
      </c>
      <c r="AT149" s="68" t="s">
        <v>733</v>
      </c>
      <c r="AU149" s="68" t="s">
        <v>733</v>
      </c>
    </row>
    <row r="150" spans="1:47" x14ac:dyDescent="0.25">
      <c r="A150" s="68" t="s">
        <v>2731</v>
      </c>
      <c r="B150" s="68">
        <v>1</v>
      </c>
      <c r="C150" s="68" t="s">
        <v>2742</v>
      </c>
      <c r="D150" s="68">
        <v>38319</v>
      </c>
      <c r="E150" s="68" t="s">
        <v>2811</v>
      </c>
      <c r="F150" s="68" t="s">
        <v>2956</v>
      </c>
      <c r="G150" s="68" t="s">
        <v>733</v>
      </c>
      <c r="H150" s="69">
        <v>37257</v>
      </c>
      <c r="I150" s="68" t="s">
        <v>733</v>
      </c>
      <c r="J150" s="68" t="s">
        <v>733</v>
      </c>
      <c r="K150" s="68" t="s">
        <v>733</v>
      </c>
      <c r="L150" s="68" t="s">
        <v>733</v>
      </c>
      <c r="M150" s="68" t="s">
        <v>733</v>
      </c>
      <c r="N150" s="68" t="s">
        <v>733</v>
      </c>
      <c r="O150" s="68" t="s">
        <v>733</v>
      </c>
      <c r="P150" s="68" t="s">
        <v>733</v>
      </c>
      <c r="Q150" s="68" t="s">
        <v>733</v>
      </c>
      <c r="R150" s="68" t="s">
        <v>733</v>
      </c>
      <c r="S150" s="68">
        <v>10</v>
      </c>
      <c r="T150" s="68">
        <v>1</v>
      </c>
      <c r="U150" s="68" t="s">
        <v>2870</v>
      </c>
      <c r="V150" s="68" t="s">
        <v>689</v>
      </c>
      <c r="W150" s="68" t="s">
        <v>175</v>
      </c>
      <c r="X150" s="68" t="s">
        <v>2742</v>
      </c>
      <c r="Y150" s="68"/>
      <c r="Z150" s="68"/>
      <c r="AA150" s="68" t="s">
        <v>733</v>
      </c>
      <c r="AB150" s="68" t="s">
        <v>733</v>
      </c>
      <c r="AC150" s="68" t="s">
        <v>733</v>
      </c>
      <c r="AD150" s="68" t="s">
        <v>733</v>
      </c>
      <c r="AE150" s="68" t="s">
        <v>733</v>
      </c>
      <c r="AF150" s="68">
        <v>20700100103</v>
      </c>
      <c r="AG150" s="68"/>
      <c r="AH150" s="68" t="s">
        <v>692</v>
      </c>
      <c r="AI150" s="68" t="s">
        <v>733</v>
      </c>
      <c r="AJ150" s="68" t="s">
        <v>26</v>
      </c>
      <c r="AK150" s="68">
        <v>1.05</v>
      </c>
      <c r="AL150" s="68" t="s">
        <v>9</v>
      </c>
      <c r="AM150" s="68" t="s">
        <v>25</v>
      </c>
      <c r="AN150" s="68" t="s">
        <v>2820</v>
      </c>
      <c r="AO150" s="68" t="s">
        <v>733</v>
      </c>
      <c r="AP150" s="68" t="s">
        <v>733</v>
      </c>
      <c r="AQ150" s="68" t="s">
        <v>733</v>
      </c>
      <c r="AR150" s="68" t="s">
        <v>733</v>
      </c>
      <c r="AS150" s="68" t="s">
        <v>733</v>
      </c>
      <c r="AT150" s="68" t="s">
        <v>733</v>
      </c>
      <c r="AU150" s="68" t="s">
        <v>733</v>
      </c>
    </row>
    <row r="151" spans="1:47" x14ac:dyDescent="0.25">
      <c r="A151" s="68" t="s">
        <v>2732</v>
      </c>
      <c r="B151" s="68">
        <v>1</v>
      </c>
      <c r="C151" s="68" t="s">
        <v>2743</v>
      </c>
      <c r="D151" s="68">
        <v>38414</v>
      </c>
      <c r="E151" s="68" t="s">
        <v>2811</v>
      </c>
      <c r="F151" s="68" t="s">
        <v>2957</v>
      </c>
      <c r="G151" s="68" t="s">
        <v>733</v>
      </c>
      <c r="H151" s="69">
        <v>37257</v>
      </c>
      <c r="I151" s="68" t="s">
        <v>733</v>
      </c>
      <c r="J151" s="68" t="s">
        <v>733</v>
      </c>
      <c r="K151" s="68" t="s">
        <v>733</v>
      </c>
      <c r="L151" s="68" t="s">
        <v>733</v>
      </c>
      <c r="M151" s="68" t="s">
        <v>733</v>
      </c>
      <c r="N151" s="68" t="s">
        <v>733</v>
      </c>
      <c r="O151" s="68" t="s">
        <v>733</v>
      </c>
      <c r="P151" s="68" t="s">
        <v>733</v>
      </c>
      <c r="Q151" s="68" t="s">
        <v>733</v>
      </c>
      <c r="R151" s="68" t="s">
        <v>733</v>
      </c>
      <c r="S151" s="68">
        <v>10</v>
      </c>
      <c r="T151" s="68">
        <v>1</v>
      </c>
      <c r="U151" s="68" t="s">
        <v>2870</v>
      </c>
      <c r="V151" s="68" t="s">
        <v>689</v>
      </c>
      <c r="W151" s="68" t="s">
        <v>175</v>
      </c>
      <c r="X151" s="68" t="s">
        <v>2743</v>
      </c>
      <c r="Y151" s="68"/>
      <c r="Z151" s="68"/>
      <c r="AA151" s="68" t="s">
        <v>733</v>
      </c>
      <c r="AB151" s="68" t="s">
        <v>733</v>
      </c>
      <c r="AC151" s="68" t="s">
        <v>733</v>
      </c>
      <c r="AD151" s="68" t="s">
        <v>733</v>
      </c>
      <c r="AE151" s="68" t="s">
        <v>733</v>
      </c>
      <c r="AF151" s="68">
        <v>20700100103</v>
      </c>
      <c r="AG151" s="68"/>
      <c r="AH151" s="68" t="s">
        <v>692</v>
      </c>
      <c r="AI151" s="68" t="s">
        <v>733</v>
      </c>
      <c r="AJ151" s="68" t="s">
        <v>26</v>
      </c>
      <c r="AK151" s="68">
        <v>0.98</v>
      </c>
      <c r="AL151" s="68" t="s">
        <v>9</v>
      </c>
      <c r="AM151" s="68" t="s">
        <v>25</v>
      </c>
      <c r="AN151" s="68" t="s">
        <v>2820</v>
      </c>
      <c r="AO151" s="68" t="s">
        <v>733</v>
      </c>
      <c r="AP151" s="68" t="s">
        <v>733</v>
      </c>
      <c r="AQ151" s="68" t="s">
        <v>733</v>
      </c>
      <c r="AR151" s="68" t="s">
        <v>733</v>
      </c>
      <c r="AS151" s="68" t="s">
        <v>733</v>
      </c>
      <c r="AT151" s="68" t="s">
        <v>733</v>
      </c>
      <c r="AU151" s="68" t="s">
        <v>733</v>
      </c>
    </row>
    <row r="152" spans="1:47" x14ac:dyDescent="0.25">
      <c r="A152" s="68" t="s">
        <v>982</v>
      </c>
      <c r="B152" s="68">
        <v>1</v>
      </c>
      <c r="C152" s="68" t="s">
        <v>983</v>
      </c>
      <c r="D152" s="68">
        <v>42949</v>
      </c>
      <c r="E152" s="68" t="s">
        <v>2811</v>
      </c>
      <c r="F152" s="68" t="s">
        <v>2958</v>
      </c>
      <c r="G152" s="68" t="s">
        <v>733</v>
      </c>
      <c r="H152" s="69">
        <v>37803</v>
      </c>
      <c r="I152" s="68" t="s">
        <v>733</v>
      </c>
      <c r="J152" s="68" t="s">
        <v>733</v>
      </c>
      <c r="K152" s="68" t="s">
        <v>733</v>
      </c>
      <c r="L152" s="68" t="s">
        <v>733</v>
      </c>
      <c r="M152" s="68" t="s">
        <v>733</v>
      </c>
      <c r="N152" s="68" t="s">
        <v>2953</v>
      </c>
      <c r="O152" s="68" t="s">
        <v>733</v>
      </c>
      <c r="P152" s="68" t="s">
        <v>733</v>
      </c>
      <c r="Q152" s="68" t="s">
        <v>733</v>
      </c>
      <c r="R152" s="68" t="s">
        <v>2814</v>
      </c>
      <c r="S152" s="68">
        <v>10</v>
      </c>
      <c r="T152" s="68">
        <v>0</v>
      </c>
      <c r="U152" s="68" t="s">
        <v>2815</v>
      </c>
      <c r="V152" s="68" t="s">
        <v>689</v>
      </c>
      <c r="W152" s="68" t="s">
        <v>237</v>
      </c>
      <c r="X152" s="68" t="s">
        <v>983</v>
      </c>
      <c r="Y152" s="68"/>
      <c r="Z152" s="68"/>
      <c r="AA152" s="68" t="s">
        <v>733</v>
      </c>
      <c r="AB152" s="68" t="s">
        <v>733</v>
      </c>
      <c r="AC152" s="68" t="s">
        <v>733</v>
      </c>
      <c r="AD152" s="68" t="s">
        <v>733</v>
      </c>
      <c r="AE152" s="68" t="s">
        <v>733</v>
      </c>
      <c r="AF152" s="68">
        <v>20700110305</v>
      </c>
      <c r="AG152" s="68"/>
      <c r="AH152" s="68" t="s">
        <v>692</v>
      </c>
      <c r="AI152" s="68" t="s">
        <v>733</v>
      </c>
      <c r="AJ152" s="68" t="s">
        <v>26</v>
      </c>
      <c r="AK152" s="68">
        <v>2.57</v>
      </c>
      <c r="AL152" s="68" t="s">
        <v>9</v>
      </c>
      <c r="AM152" s="68" t="s">
        <v>25</v>
      </c>
      <c r="AN152" s="68" t="s">
        <v>2820</v>
      </c>
      <c r="AO152" s="68" t="s">
        <v>733</v>
      </c>
      <c r="AP152" s="68" t="s">
        <v>733</v>
      </c>
      <c r="AQ152" s="68" t="s">
        <v>733</v>
      </c>
      <c r="AR152" s="68" t="s">
        <v>733</v>
      </c>
      <c r="AS152" s="68" t="s">
        <v>733</v>
      </c>
      <c r="AT152" s="68" t="s">
        <v>733</v>
      </c>
      <c r="AU152" s="68" t="s">
        <v>733</v>
      </c>
    </row>
    <row r="153" spans="1:47" x14ac:dyDescent="0.25">
      <c r="A153" s="68" t="s">
        <v>987</v>
      </c>
      <c r="B153" s="68">
        <v>1</v>
      </c>
      <c r="C153" s="68" t="s">
        <v>988</v>
      </c>
      <c r="D153" s="68">
        <v>44823</v>
      </c>
      <c r="E153" s="68" t="s">
        <v>2811</v>
      </c>
      <c r="F153" s="68" t="s">
        <v>2959</v>
      </c>
      <c r="G153" s="68" t="s">
        <v>733</v>
      </c>
      <c r="H153" s="69">
        <v>38078</v>
      </c>
      <c r="I153" s="68" t="s">
        <v>733</v>
      </c>
      <c r="J153" s="68" t="s">
        <v>733</v>
      </c>
      <c r="K153" s="68" t="s">
        <v>733</v>
      </c>
      <c r="L153" s="68" t="s">
        <v>733</v>
      </c>
      <c r="M153" s="68" t="s">
        <v>733</v>
      </c>
      <c r="N153" s="68" t="s">
        <v>2827</v>
      </c>
      <c r="O153" s="68" t="s">
        <v>733</v>
      </c>
      <c r="P153" s="68" t="s">
        <v>733</v>
      </c>
      <c r="Q153" s="68" t="s">
        <v>733</v>
      </c>
      <c r="R153" s="68" t="s">
        <v>2814</v>
      </c>
      <c r="S153" s="68">
        <v>10</v>
      </c>
      <c r="T153" s="68">
        <v>0</v>
      </c>
      <c r="U153" s="68" t="s">
        <v>2815</v>
      </c>
      <c r="V153" s="68" t="s">
        <v>689</v>
      </c>
      <c r="W153" s="68" t="s">
        <v>47</v>
      </c>
      <c r="X153" s="68" t="s">
        <v>988</v>
      </c>
      <c r="Y153" s="68"/>
      <c r="Z153" s="68"/>
      <c r="AA153" s="68" t="s">
        <v>733</v>
      </c>
      <c r="AB153" s="68" t="s">
        <v>733</v>
      </c>
      <c r="AC153" s="68" t="s">
        <v>733</v>
      </c>
      <c r="AD153" s="68" t="s">
        <v>733</v>
      </c>
      <c r="AE153" s="68" t="s">
        <v>733</v>
      </c>
      <c r="AF153" s="68">
        <v>20801080202</v>
      </c>
      <c r="AG153" s="68"/>
      <c r="AH153" s="68" t="s">
        <v>692</v>
      </c>
      <c r="AI153" s="68" t="s">
        <v>733</v>
      </c>
      <c r="AJ153" s="68" t="s">
        <v>48</v>
      </c>
      <c r="AK153" s="68">
        <v>0.37</v>
      </c>
      <c r="AL153" s="68" t="s">
        <v>9</v>
      </c>
      <c r="AM153" s="68" t="s">
        <v>2828</v>
      </c>
      <c r="AN153" s="68" t="s">
        <v>2820</v>
      </c>
      <c r="AO153" s="68" t="s">
        <v>733</v>
      </c>
      <c r="AP153" s="68" t="s">
        <v>733</v>
      </c>
      <c r="AQ153" s="68" t="s">
        <v>733</v>
      </c>
      <c r="AR153" s="68" t="s">
        <v>733</v>
      </c>
      <c r="AS153" s="68" t="s">
        <v>733</v>
      </c>
      <c r="AT153" s="68" t="s">
        <v>733</v>
      </c>
      <c r="AU153" s="68" t="s">
        <v>733</v>
      </c>
    </row>
    <row r="154" spans="1:47" x14ac:dyDescent="0.25">
      <c r="A154" s="68" t="s">
        <v>992</v>
      </c>
      <c r="B154" s="68">
        <v>1</v>
      </c>
      <c r="C154" s="68" t="s">
        <v>993</v>
      </c>
      <c r="D154" s="68">
        <v>44922</v>
      </c>
      <c r="E154" s="68" t="s">
        <v>2811</v>
      </c>
      <c r="F154" s="68" t="s">
        <v>2960</v>
      </c>
      <c r="G154" s="68" t="s">
        <v>733</v>
      </c>
      <c r="H154" s="69">
        <v>38169</v>
      </c>
      <c r="I154" s="68" t="s">
        <v>733</v>
      </c>
      <c r="J154" s="68" t="s">
        <v>733</v>
      </c>
      <c r="K154" s="68" t="s">
        <v>733</v>
      </c>
      <c r="L154" s="68" t="s">
        <v>733</v>
      </c>
      <c r="M154" s="68" t="s">
        <v>733</v>
      </c>
      <c r="N154" s="68" t="s">
        <v>2850</v>
      </c>
      <c r="O154" s="68" t="s">
        <v>733</v>
      </c>
      <c r="P154" s="68" t="s">
        <v>733</v>
      </c>
      <c r="Q154" s="68" t="s">
        <v>733</v>
      </c>
      <c r="R154" s="68" t="s">
        <v>2814</v>
      </c>
      <c r="S154" s="68">
        <v>10</v>
      </c>
      <c r="T154" s="68">
        <v>0</v>
      </c>
      <c r="U154" s="68" t="s">
        <v>2815</v>
      </c>
      <c r="V154" s="68" t="s">
        <v>689</v>
      </c>
      <c r="W154" s="68" t="s">
        <v>47</v>
      </c>
      <c r="X154" s="68" t="s">
        <v>993</v>
      </c>
      <c r="Y154" s="68"/>
      <c r="Z154" s="68"/>
      <c r="AA154" s="68" t="s">
        <v>733</v>
      </c>
      <c r="AB154" s="68" t="s">
        <v>733</v>
      </c>
      <c r="AC154" s="68" t="s">
        <v>733</v>
      </c>
      <c r="AD154" s="68" t="s">
        <v>733</v>
      </c>
      <c r="AE154" s="68" t="s">
        <v>733</v>
      </c>
      <c r="AF154" s="68">
        <v>20801080202</v>
      </c>
      <c r="AG154" s="68"/>
      <c r="AH154" s="68" t="s">
        <v>692</v>
      </c>
      <c r="AI154" s="68" t="s">
        <v>733</v>
      </c>
      <c r="AJ154" s="68" t="s">
        <v>48</v>
      </c>
      <c r="AK154" s="68">
        <v>1</v>
      </c>
      <c r="AL154" s="68" t="s">
        <v>9</v>
      </c>
      <c r="AM154" s="68" t="s">
        <v>2828</v>
      </c>
      <c r="AN154" s="68" t="s">
        <v>2820</v>
      </c>
      <c r="AO154" s="68" t="s">
        <v>733</v>
      </c>
      <c r="AP154" s="68" t="s">
        <v>733</v>
      </c>
      <c r="AQ154" s="68" t="s">
        <v>733</v>
      </c>
      <c r="AR154" s="68" t="s">
        <v>733</v>
      </c>
      <c r="AS154" s="68" t="s">
        <v>733</v>
      </c>
      <c r="AT154" s="68" t="s">
        <v>733</v>
      </c>
      <c r="AU154" s="68" t="s">
        <v>733</v>
      </c>
    </row>
    <row r="155" spans="1:47" x14ac:dyDescent="0.25">
      <c r="A155" s="68" t="s">
        <v>994</v>
      </c>
      <c r="B155" s="68">
        <v>1</v>
      </c>
      <c r="C155" s="68" t="s">
        <v>995</v>
      </c>
      <c r="D155" s="68">
        <v>44820</v>
      </c>
      <c r="E155" s="68" t="s">
        <v>2811</v>
      </c>
      <c r="F155" s="68" t="s">
        <v>2961</v>
      </c>
      <c r="G155" s="68" t="s">
        <v>733</v>
      </c>
      <c r="H155" s="69">
        <v>38078</v>
      </c>
      <c r="I155" s="68" t="s">
        <v>733</v>
      </c>
      <c r="J155" s="68" t="s">
        <v>733</v>
      </c>
      <c r="K155" s="68" t="s">
        <v>733</v>
      </c>
      <c r="L155" s="68" t="s">
        <v>733</v>
      </c>
      <c r="M155" s="68" t="s">
        <v>733</v>
      </c>
      <c r="N155" s="68" t="s">
        <v>2867</v>
      </c>
      <c r="O155" s="68" t="s">
        <v>733</v>
      </c>
      <c r="P155" s="68" t="s">
        <v>733</v>
      </c>
      <c r="Q155" s="68" t="s">
        <v>733</v>
      </c>
      <c r="R155" s="68" t="s">
        <v>2814</v>
      </c>
      <c r="S155" s="68">
        <v>10</v>
      </c>
      <c r="T155" s="68">
        <v>0</v>
      </c>
      <c r="U155" s="68" t="s">
        <v>2815</v>
      </c>
      <c r="V155" s="68" t="s">
        <v>689</v>
      </c>
      <c r="W155" s="68" t="s">
        <v>690</v>
      </c>
      <c r="X155" s="68" t="s">
        <v>995</v>
      </c>
      <c r="Y155" s="68"/>
      <c r="Z155" s="68"/>
      <c r="AA155" s="68" t="s">
        <v>733</v>
      </c>
      <c r="AB155" s="68" t="s">
        <v>733</v>
      </c>
      <c r="AC155" s="68" t="s">
        <v>733</v>
      </c>
      <c r="AD155" s="68" t="s">
        <v>733</v>
      </c>
      <c r="AE155" s="68" t="s">
        <v>733</v>
      </c>
      <c r="AF155" s="68">
        <v>20801080202</v>
      </c>
      <c r="AG155" s="68"/>
      <c r="AH155" s="68" t="s">
        <v>692</v>
      </c>
      <c r="AI155" s="68" t="s">
        <v>733</v>
      </c>
      <c r="AJ155" s="68" t="s">
        <v>468</v>
      </c>
      <c r="AK155" s="68">
        <v>0.4</v>
      </c>
      <c r="AL155" s="68" t="s">
        <v>9</v>
      </c>
      <c r="AM155" s="68" t="s">
        <v>733</v>
      </c>
      <c r="AN155" s="68" t="s">
        <v>733</v>
      </c>
      <c r="AO155" s="68" t="s">
        <v>733</v>
      </c>
      <c r="AP155" s="68" t="s">
        <v>733</v>
      </c>
      <c r="AQ155" s="68" t="s">
        <v>733</v>
      </c>
      <c r="AR155" s="68" t="s">
        <v>733</v>
      </c>
      <c r="AS155" s="68" t="s">
        <v>733</v>
      </c>
      <c r="AT155" s="68" t="s">
        <v>733</v>
      </c>
      <c r="AU155" s="68" t="s">
        <v>2816</v>
      </c>
    </row>
    <row r="156" spans="1:47" x14ac:dyDescent="0.25">
      <c r="A156" s="68" t="s">
        <v>994</v>
      </c>
      <c r="B156" s="68">
        <v>1</v>
      </c>
      <c r="C156" s="68" t="s">
        <v>995</v>
      </c>
      <c r="D156" s="68">
        <v>44918</v>
      </c>
      <c r="E156" s="68" t="s">
        <v>2811</v>
      </c>
      <c r="F156" s="68" t="s">
        <v>2961</v>
      </c>
      <c r="G156" s="68" t="s">
        <v>733</v>
      </c>
      <c r="H156" s="69">
        <v>38078</v>
      </c>
      <c r="I156" s="68" t="s">
        <v>733</v>
      </c>
      <c r="J156" s="68" t="s">
        <v>733</v>
      </c>
      <c r="K156" s="68" t="s">
        <v>733</v>
      </c>
      <c r="L156" s="68" t="s">
        <v>733</v>
      </c>
      <c r="M156" s="68" t="s">
        <v>733</v>
      </c>
      <c r="N156" s="68" t="s">
        <v>2867</v>
      </c>
      <c r="O156" s="68" t="s">
        <v>733</v>
      </c>
      <c r="P156" s="68" t="s">
        <v>733</v>
      </c>
      <c r="Q156" s="68" t="s">
        <v>733</v>
      </c>
      <c r="R156" s="68" t="s">
        <v>2814</v>
      </c>
      <c r="S156" s="68">
        <v>10</v>
      </c>
      <c r="T156" s="68">
        <v>0</v>
      </c>
      <c r="U156" s="68" t="s">
        <v>2815</v>
      </c>
      <c r="V156" s="68" t="s">
        <v>689</v>
      </c>
      <c r="W156" s="68" t="s">
        <v>690</v>
      </c>
      <c r="X156" s="68" t="s">
        <v>995</v>
      </c>
      <c r="Y156" s="68"/>
      <c r="Z156" s="68"/>
      <c r="AA156" s="68" t="s">
        <v>733</v>
      </c>
      <c r="AB156" s="68" t="s">
        <v>733</v>
      </c>
      <c r="AC156" s="68" t="s">
        <v>733</v>
      </c>
      <c r="AD156" s="68" t="s">
        <v>733</v>
      </c>
      <c r="AE156" s="68" t="s">
        <v>733</v>
      </c>
      <c r="AF156" s="68">
        <v>20801080202</v>
      </c>
      <c r="AG156" s="68"/>
      <c r="AH156" s="68" t="s">
        <v>692</v>
      </c>
      <c r="AI156" s="68" t="s">
        <v>733</v>
      </c>
      <c r="AJ156" s="68" t="s">
        <v>252</v>
      </c>
      <c r="AK156" s="68">
        <v>2</v>
      </c>
      <c r="AL156" s="68" t="s">
        <v>9</v>
      </c>
      <c r="AM156" s="68" t="s">
        <v>733</v>
      </c>
      <c r="AN156" s="68" t="s">
        <v>733</v>
      </c>
      <c r="AO156" s="68" t="s">
        <v>733</v>
      </c>
      <c r="AP156" s="68" t="s">
        <v>733</v>
      </c>
      <c r="AQ156" s="68" t="s">
        <v>733</v>
      </c>
      <c r="AR156" s="68" t="s">
        <v>733</v>
      </c>
      <c r="AS156" s="68" t="s">
        <v>733</v>
      </c>
      <c r="AT156" s="68" t="s">
        <v>733</v>
      </c>
      <c r="AU156" s="68" t="s">
        <v>2816</v>
      </c>
    </row>
    <row r="157" spans="1:47" x14ac:dyDescent="0.25">
      <c r="A157" s="68" t="s">
        <v>994</v>
      </c>
      <c r="B157" s="68">
        <v>1</v>
      </c>
      <c r="C157" s="68" t="s">
        <v>995</v>
      </c>
      <c r="D157" s="68">
        <v>44919</v>
      </c>
      <c r="E157" s="68" t="s">
        <v>2811</v>
      </c>
      <c r="F157" s="68" t="s">
        <v>2961</v>
      </c>
      <c r="G157" s="68" t="s">
        <v>733</v>
      </c>
      <c r="H157" s="69">
        <v>38078</v>
      </c>
      <c r="I157" s="68" t="s">
        <v>733</v>
      </c>
      <c r="J157" s="68" t="s">
        <v>733</v>
      </c>
      <c r="K157" s="68" t="s">
        <v>733</v>
      </c>
      <c r="L157" s="68" t="s">
        <v>733</v>
      </c>
      <c r="M157" s="68" t="s">
        <v>733</v>
      </c>
      <c r="N157" s="68" t="s">
        <v>2867</v>
      </c>
      <c r="O157" s="68" t="s">
        <v>733</v>
      </c>
      <c r="P157" s="68" t="s">
        <v>733</v>
      </c>
      <c r="Q157" s="68" t="s">
        <v>733</v>
      </c>
      <c r="R157" s="68" t="s">
        <v>2814</v>
      </c>
      <c r="S157" s="68">
        <v>10</v>
      </c>
      <c r="T157" s="68">
        <v>0</v>
      </c>
      <c r="U157" s="68" t="s">
        <v>2815</v>
      </c>
      <c r="V157" s="68" t="s">
        <v>689</v>
      </c>
      <c r="W157" s="68" t="s">
        <v>690</v>
      </c>
      <c r="X157" s="68" t="s">
        <v>995</v>
      </c>
      <c r="Y157" s="68"/>
      <c r="Z157" s="68"/>
      <c r="AA157" s="68" t="s">
        <v>733</v>
      </c>
      <c r="AB157" s="68" t="s">
        <v>733</v>
      </c>
      <c r="AC157" s="68" t="s">
        <v>733</v>
      </c>
      <c r="AD157" s="68" t="s">
        <v>733</v>
      </c>
      <c r="AE157" s="68" t="s">
        <v>733</v>
      </c>
      <c r="AF157" s="68">
        <v>20801080202</v>
      </c>
      <c r="AG157" s="68"/>
      <c r="AH157" s="68" t="s">
        <v>692</v>
      </c>
      <c r="AI157" s="68" t="s">
        <v>733</v>
      </c>
      <c r="AJ157" s="68" t="s">
        <v>251</v>
      </c>
      <c r="AK157" s="68">
        <v>3.3300000000000003E-2</v>
      </c>
      <c r="AL157" s="68" t="s">
        <v>45</v>
      </c>
      <c r="AM157" s="68" t="s">
        <v>733</v>
      </c>
      <c r="AN157" s="68" t="s">
        <v>733</v>
      </c>
      <c r="AO157" s="68" t="s">
        <v>733</v>
      </c>
      <c r="AP157" s="68" t="s">
        <v>733</v>
      </c>
      <c r="AQ157" s="68" t="s">
        <v>733</v>
      </c>
      <c r="AR157" s="68" t="s">
        <v>733</v>
      </c>
      <c r="AS157" s="68" t="s">
        <v>733</v>
      </c>
      <c r="AT157" s="68" t="s">
        <v>733</v>
      </c>
      <c r="AU157" s="68" t="s">
        <v>2816</v>
      </c>
    </row>
    <row r="158" spans="1:47" x14ac:dyDescent="0.25">
      <c r="A158" s="68" t="s">
        <v>996</v>
      </c>
      <c r="B158" s="68">
        <v>1</v>
      </c>
      <c r="C158" s="68" t="s">
        <v>997</v>
      </c>
      <c r="D158" s="68">
        <v>53306</v>
      </c>
      <c r="E158" s="68" t="s">
        <v>2811</v>
      </c>
      <c r="F158" s="68" t="s">
        <v>2962</v>
      </c>
      <c r="G158" s="68" t="s">
        <v>733</v>
      </c>
      <c r="H158" s="69">
        <v>38534</v>
      </c>
      <c r="I158" s="68" t="s">
        <v>733</v>
      </c>
      <c r="J158" s="68" t="s">
        <v>733</v>
      </c>
      <c r="K158" s="68" t="s">
        <v>733</v>
      </c>
      <c r="L158" s="68" t="s">
        <v>733</v>
      </c>
      <c r="M158" s="68" t="s">
        <v>733</v>
      </c>
      <c r="N158" s="68" t="s">
        <v>2900</v>
      </c>
      <c r="O158" s="68" t="s">
        <v>733</v>
      </c>
      <c r="P158" s="68" t="s">
        <v>733</v>
      </c>
      <c r="Q158" s="68" t="s">
        <v>733</v>
      </c>
      <c r="R158" s="68" t="s">
        <v>2814</v>
      </c>
      <c r="S158" s="68">
        <v>10</v>
      </c>
      <c r="T158" s="68">
        <v>0</v>
      </c>
      <c r="U158" s="68" t="s">
        <v>2815</v>
      </c>
      <c r="V158" s="68" t="s">
        <v>689</v>
      </c>
      <c r="W158" s="68" t="s">
        <v>147</v>
      </c>
      <c r="X158" s="68" t="s">
        <v>997</v>
      </c>
      <c r="Y158" s="68"/>
      <c r="Z158" s="68"/>
      <c r="AA158" s="68" t="s">
        <v>733</v>
      </c>
      <c r="AB158" s="68" t="s">
        <v>733</v>
      </c>
      <c r="AC158" s="68" t="s">
        <v>733</v>
      </c>
      <c r="AD158" s="68" t="s">
        <v>733</v>
      </c>
      <c r="AE158" s="68" t="s">
        <v>733</v>
      </c>
      <c r="AF158" s="68">
        <v>20801080202</v>
      </c>
      <c r="AG158" s="68"/>
      <c r="AH158" s="68" t="s">
        <v>692</v>
      </c>
      <c r="AI158" s="68" t="s">
        <v>733</v>
      </c>
      <c r="AJ158" s="68" t="s">
        <v>253</v>
      </c>
      <c r="AK158" s="68">
        <v>0.5</v>
      </c>
      <c r="AL158" s="68" t="s">
        <v>9</v>
      </c>
      <c r="AM158" s="68" t="s">
        <v>2828</v>
      </c>
      <c r="AN158" s="68" t="s">
        <v>2820</v>
      </c>
      <c r="AO158" s="68" t="s">
        <v>733</v>
      </c>
      <c r="AP158" s="68" t="s">
        <v>733</v>
      </c>
      <c r="AQ158" s="68" t="s">
        <v>733</v>
      </c>
      <c r="AR158" s="68" t="s">
        <v>733</v>
      </c>
      <c r="AS158" s="68" t="s">
        <v>733</v>
      </c>
      <c r="AT158" s="68" t="s">
        <v>733</v>
      </c>
      <c r="AU158" s="68" t="s">
        <v>733</v>
      </c>
    </row>
    <row r="159" spans="1:47" x14ac:dyDescent="0.25">
      <c r="A159" s="68" t="s">
        <v>998</v>
      </c>
      <c r="B159" s="68">
        <v>1</v>
      </c>
      <c r="C159" s="68" t="s">
        <v>999</v>
      </c>
      <c r="D159" s="68">
        <v>53300</v>
      </c>
      <c r="E159" s="68" t="s">
        <v>2811</v>
      </c>
      <c r="F159" s="68" t="s">
        <v>2963</v>
      </c>
      <c r="G159" s="68" t="s">
        <v>733</v>
      </c>
      <c r="H159" s="69">
        <v>38534</v>
      </c>
      <c r="I159" s="68" t="s">
        <v>733</v>
      </c>
      <c r="J159" s="68" t="s">
        <v>733</v>
      </c>
      <c r="K159" s="68" t="s">
        <v>733</v>
      </c>
      <c r="L159" s="68" t="s">
        <v>733</v>
      </c>
      <c r="M159" s="68" t="s">
        <v>733</v>
      </c>
      <c r="N159" s="68" t="s">
        <v>2900</v>
      </c>
      <c r="O159" s="68" t="s">
        <v>733</v>
      </c>
      <c r="P159" s="68" t="s">
        <v>733</v>
      </c>
      <c r="Q159" s="68" t="s">
        <v>733</v>
      </c>
      <c r="R159" s="68" t="s">
        <v>2814</v>
      </c>
      <c r="S159" s="68">
        <v>10</v>
      </c>
      <c r="T159" s="68">
        <v>0</v>
      </c>
      <c r="U159" s="68" t="s">
        <v>2815</v>
      </c>
      <c r="V159" s="68" t="s">
        <v>689</v>
      </c>
      <c r="W159" s="68" t="s">
        <v>147</v>
      </c>
      <c r="X159" s="68" t="s">
        <v>999</v>
      </c>
      <c r="Y159" s="68"/>
      <c r="Z159" s="68"/>
      <c r="AA159" s="68" t="s">
        <v>733</v>
      </c>
      <c r="AB159" s="68" t="s">
        <v>733</v>
      </c>
      <c r="AC159" s="68" t="s">
        <v>733</v>
      </c>
      <c r="AD159" s="68" t="s">
        <v>733</v>
      </c>
      <c r="AE159" s="68" t="s">
        <v>733</v>
      </c>
      <c r="AF159" s="68">
        <v>20801080202</v>
      </c>
      <c r="AG159" s="68"/>
      <c r="AH159" s="68" t="s">
        <v>692</v>
      </c>
      <c r="AI159" s="68" t="s">
        <v>733</v>
      </c>
      <c r="AJ159" s="68" t="s">
        <v>253</v>
      </c>
      <c r="AK159" s="68">
        <v>0.5</v>
      </c>
      <c r="AL159" s="68" t="s">
        <v>9</v>
      </c>
      <c r="AM159" s="68" t="s">
        <v>2828</v>
      </c>
      <c r="AN159" s="68" t="s">
        <v>2820</v>
      </c>
      <c r="AO159" s="68" t="s">
        <v>733</v>
      </c>
      <c r="AP159" s="68" t="s">
        <v>733</v>
      </c>
      <c r="AQ159" s="68" t="s">
        <v>733</v>
      </c>
      <c r="AR159" s="68" t="s">
        <v>733</v>
      </c>
      <c r="AS159" s="68" t="s">
        <v>733</v>
      </c>
      <c r="AT159" s="68" t="s">
        <v>733</v>
      </c>
      <c r="AU159" s="68" t="s">
        <v>733</v>
      </c>
    </row>
    <row r="160" spans="1:47" x14ac:dyDescent="0.25">
      <c r="A160" s="68" t="s">
        <v>1000</v>
      </c>
      <c r="B160" s="68">
        <v>1</v>
      </c>
      <c r="C160" s="68" t="s">
        <v>1001</v>
      </c>
      <c r="D160" s="68">
        <v>53346</v>
      </c>
      <c r="E160" s="68" t="s">
        <v>2811</v>
      </c>
      <c r="F160" s="68" t="s">
        <v>2964</v>
      </c>
      <c r="G160" s="68" t="s">
        <v>733</v>
      </c>
      <c r="H160" s="69">
        <v>38534</v>
      </c>
      <c r="I160" s="68" t="s">
        <v>733</v>
      </c>
      <c r="J160" s="68" t="s">
        <v>733</v>
      </c>
      <c r="K160" s="68" t="s">
        <v>733</v>
      </c>
      <c r="L160" s="68" t="s">
        <v>733</v>
      </c>
      <c r="M160" s="68" t="s">
        <v>733</v>
      </c>
      <c r="N160" s="68" t="s">
        <v>2900</v>
      </c>
      <c r="O160" s="68" t="s">
        <v>733</v>
      </c>
      <c r="P160" s="68" t="s">
        <v>733</v>
      </c>
      <c r="Q160" s="68" t="s">
        <v>733</v>
      </c>
      <c r="R160" s="68" t="s">
        <v>2814</v>
      </c>
      <c r="S160" s="68">
        <v>10</v>
      </c>
      <c r="T160" s="68">
        <v>0</v>
      </c>
      <c r="U160" s="68" t="s">
        <v>2815</v>
      </c>
      <c r="V160" s="68" t="s">
        <v>689</v>
      </c>
      <c r="W160" s="68" t="s">
        <v>147</v>
      </c>
      <c r="X160" s="68" t="s">
        <v>1001</v>
      </c>
      <c r="Y160" s="68"/>
      <c r="Z160" s="68"/>
      <c r="AA160" s="68" t="s">
        <v>733</v>
      </c>
      <c r="AB160" s="68" t="s">
        <v>733</v>
      </c>
      <c r="AC160" s="68" t="s">
        <v>733</v>
      </c>
      <c r="AD160" s="68" t="s">
        <v>733</v>
      </c>
      <c r="AE160" s="68" t="s">
        <v>733</v>
      </c>
      <c r="AF160" s="68">
        <v>20801080202</v>
      </c>
      <c r="AG160" s="68"/>
      <c r="AH160" s="68" t="s">
        <v>692</v>
      </c>
      <c r="AI160" s="68" t="s">
        <v>733</v>
      </c>
      <c r="AJ160" s="68" t="s">
        <v>253</v>
      </c>
      <c r="AK160" s="68">
        <v>0.5</v>
      </c>
      <c r="AL160" s="68" t="s">
        <v>9</v>
      </c>
      <c r="AM160" s="68" t="s">
        <v>2828</v>
      </c>
      <c r="AN160" s="68" t="s">
        <v>2820</v>
      </c>
      <c r="AO160" s="68" t="s">
        <v>733</v>
      </c>
      <c r="AP160" s="68" t="s">
        <v>733</v>
      </c>
      <c r="AQ160" s="68" t="s">
        <v>733</v>
      </c>
      <c r="AR160" s="68" t="s">
        <v>733</v>
      </c>
      <c r="AS160" s="68" t="s">
        <v>733</v>
      </c>
      <c r="AT160" s="68" t="s">
        <v>733</v>
      </c>
      <c r="AU160" s="68" t="s">
        <v>733</v>
      </c>
    </row>
    <row r="161" spans="1:47" x14ac:dyDescent="0.25">
      <c r="A161" s="68" t="s">
        <v>1002</v>
      </c>
      <c r="B161" s="68">
        <v>1</v>
      </c>
      <c r="C161" s="68" t="s">
        <v>1003</v>
      </c>
      <c r="D161" s="68">
        <v>53378</v>
      </c>
      <c r="E161" s="68" t="s">
        <v>2811</v>
      </c>
      <c r="F161" s="68" t="s">
        <v>2965</v>
      </c>
      <c r="G161" s="68" t="s">
        <v>733</v>
      </c>
      <c r="H161" s="69">
        <v>38534</v>
      </c>
      <c r="I161" s="68" t="s">
        <v>733</v>
      </c>
      <c r="J161" s="68" t="s">
        <v>733</v>
      </c>
      <c r="K161" s="68" t="s">
        <v>733</v>
      </c>
      <c r="L161" s="68" t="s">
        <v>733</v>
      </c>
      <c r="M161" s="68" t="s">
        <v>733</v>
      </c>
      <c r="N161" s="68" t="s">
        <v>2900</v>
      </c>
      <c r="O161" s="68" t="s">
        <v>733</v>
      </c>
      <c r="P161" s="68" t="s">
        <v>733</v>
      </c>
      <c r="Q161" s="68" t="s">
        <v>733</v>
      </c>
      <c r="R161" s="68" t="s">
        <v>2814</v>
      </c>
      <c r="S161" s="68">
        <v>10</v>
      </c>
      <c r="T161" s="68">
        <v>0</v>
      </c>
      <c r="U161" s="68" t="s">
        <v>2815</v>
      </c>
      <c r="V161" s="68" t="s">
        <v>689</v>
      </c>
      <c r="W161" s="68" t="s">
        <v>147</v>
      </c>
      <c r="X161" s="68" t="s">
        <v>1003</v>
      </c>
      <c r="Y161" s="68"/>
      <c r="Z161" s="68"/>
      <c r="AA161" s="68" t="s">
        <v>733</v>
      </c>
      <c r="AB161" s="68" t="s">
        <v>733</v>
      </c>
      <c r="AC161" s="68" t="s">
        <v>733</v>
      </c>
      <c r="AD161" s="68" t="s">
        <v>733</v>
      </c>
      <c r="AE161" s="68" t="s">
        <v>733</v>
      </c>
      <c r="AF161" s="68">
        <v>20801080202</v>
      </c>
      <c r="AG161" s="68"/>
      <c r="AH161" s="68" t="s">
        <v>692</v>
      </c>
      <c r="AI161" s="68" t="s">
        <v>733</v>
      </c>
      <c r="AJ161" s="68" t="s">
        <v>253</v>
      </c>
      <c r="AK161" s="68">
        <v>0.5</v>
      </c>
      <c r="AL161" s="68" t="s">
        <v>9</v>
      </c>
      <c r="AM161" s="68" t="s">
        <v>2828</v>
      </c>
      <c r="AN161" s="68" t="s">
        <v>2820</v>
      </c>
      <c r="AO161" s="68" t="s">
        <v>733</v>
      </c>
      <c r="AP161" s="68" t="s">
        <v>733</v>
      </c>
      <c r="AQ161" s="68" t="s">
        <v>733</v>
      </c>
      <c r="AR161" s="68" t="s">
        <v>733</v>
      </c>
      <c r="AS161" s="68" t="s">
        <v>733</v>
      </c>
      <c r="AT161" s="68" t="s">
        <v>733</v>
      </c>
      <c r="AU161" s="68" t="s">
        <v>733</v>
      </c>
    </row>
    <row r="162" spans="1:47" x14ac:dyDescent="0.25">
      <c r="A162" s="68" t="s">
        <v>1004</v>
      </c>
      <c r="B162" s="68">
        <v>1</v>
      </c>
      <c r="C162" s="68" t="s">
        <v>1005</v>
      </c>
      <c r="D162" s="68">
        <v>47734</v>
      </c>
      <c r="E162" s="68" t="s">
        <v>2811</v>
      </c>
      <c r="F162" s="68" t="s">
        <v>2966</v>
      </c>
      <c r="G162" s="68" t="s">
        <v>733</v>
      </c>
      <c r="H162" s="69">
        <v>38353</v>
      </c>
      <c r="I162" s="68" t="s">
        <v>733</v>
      </c>
      <c r="J162" s="68" t="s">
        <v>733</v>
      </c>
      <c r="K162" s="68" t="s">
        <v>733</v>
      </c>
      <c r="L162" s="68" t="s">
        <v>733</v>
      </c>
      <c r="M162" s="68" t="s">
        <v>733</v>
      </c>
      <c r="N162" s="68" t="s">
        <v>2890</v>
      </c>
      <c r="O162" s="68" t="s">
        <v>733</v>
      </c>
      <c r="P162" s="68" t="s">
        <v>733</v>
      </c>
      <c r="Q162" s="68" t="s">
        <v>733</v>
      </c>
      <c r="R162" s="68" t="s">
        <v>2814</v>
      </c>
      <c r="S162" s="68">
        <v>10</v>
      </c>
      <c r="T162" s="68">
        <v>0</v>
      </c>
      <c r="U162" s="68" t="s">
        <v>2815</v>
      </c>
      <c r="V162" s="68" t="s">
        <v>689</v>
      </c>
      <c r="W162" s="68" t="s">
        <v>47</v>
      </c>
      <c r="X162" s="68" t="s">
        <v>1005</v>
      </c>
      <c r="Y162" s="68"/>
      <c r="Z162" s="68"/>
      <c r="AA162" s="68" t="s">
        <v>733</v>
      </c>
      <c r="AB162" s="68" t="s">
        <v>733</v>
      </c>
      <c r="AC162" s="68" t="s">
        <v>733</v>
      </c>
      <c r="AD162" s="68" t="s">
        <v>733</v>
      </c>
      <c r="AE162" s="68" t="s">
        <v>733</v>
      </c>
      <c r="AF162" s="68"/>
      <c r="AG162" s="68"/>
      <c r="AH162" s="68" t="s">
        <v>692</v>
      </c>
      <c r="AI162" s="68" t="s">
        <v>733</v>
      </c>
      <c r="AJ162" s="68" t="s">
        <v>48</v>
      </c>
      <c r="AK162" s="68">
        <v>2.5249999999999999</v>
      </c>
      <c r="AL162" s="68" t="s">
        <v>9</v>
      </c>
      <c r="AM162" s="68" t="s">
        <v>25</v>
      </c>
      <c r="AN162" s="68" t="s">
        <v>2820</v>
      </c>
      <c r="AO162" s="68" t="s">
        <v>733</v>
      </c>
      <c r="AP162" s="68" t="s">
        <v>733</v>
      </c>
      <c r="AQ162" s="68" t="s">
        <v>733</v>
      </c>
      <c r="AR162" s="68" t="s">
        <v>733</v>
      </c>
      <c r="AS162" s="68" t="s">
        <v>733</v>
      </c>
      <c r="AT162" s="68" t="s">
        <v>733</v>
      </c>
      <c r="AU162" s="68" t="s">
        <v>733</v>
      </c>
    </row>
    <row r="163" spans="1:47" x14ac:dyDescent="0.25">
      <c r="A163" s="68" t="s">
        <v>1009</v>
      </c>
      <c r="B163" s="68">
        <v>1</v>
      </c>
      <c r="C163" s="68" t="s">
        <v>1010</v>
      </c>
      <c r="D163" s="68">
        <v>56176</v>
      </c>
      <c r="E163" s="68" t="s">
        <v>2811</v>
      </c>
      <c r="F163" s="68" t="s">
        <v>2967</v>
      </c>
      <c r="G163" s="68" t="s">
        <v>733</v>
      </c>
      <c r="H163" s="69">
        <v>38899</v>
      </c>
      <c r="I163" s="68" t="s">
        <v>733</v>
      </c>
      <c r="J163" s="68" t="s">
        <v>733</v>
      </c>
      <c r="K163" s="68" t="s">
        <v>733</v>
      </c>
      <c r="L163" s="68" t="s">
        <v>733</v>
      </c>
      <c r="M163" s="68" t="s">
        <v>733</v>
      </c>
      <c r="N163" s="68" t="s">
        <v>2900</v>
      </c>
      <c r="O163" s="68" t="s">
        <v>733</v>
      </c>
      <c r="P163" s="68" t="s">
        <v>733</v>
      </c>
      <c r="Q163" s="68" t="s">
        <v>733</v>
      </c>
      <c r="R163" s="68" t="s">
        <v>2814</v>
      </c>
      <c r="S163" s="68">
        <v>10</v>
      </c>
      <c r="T163" s="68">
        <v>0</v>
      </c>
      <c r="U163" s="68" t="s">
        <v>2815</v>
      </c>
      <c r="V163" s="68" t="s">
        <v>689</v>
      </c>
      <c r="W163" s="68" t="s">
        <v>47</v>
      </c>
      <c r="X163" s="68" t="s">
        <v>1010</v>
      </c>
      <c r="Y163" s="68"/>
      <c r="Z163" s="68"/>
      <c r="AA163" s="68" t="s">
        <v>733</v>
      </c>
      <c r="AB163" s="68" t="s">
        <v>733</v>
      </c>
      <c r="AC163" s="68" t="s">
        <v>733</v>
      </c>
      <c r="AD163" s="68" t="s">
        <v>733</v>
      </c>
      <c r="AE163" s="68" t="s">
        <v>733</v>
      </c>
      <c r="AF163" s="68">
        <v>20801080202</v>
      </c>
      <c r="AG163" s="68"/>
      <c r="AH163" s="68" t="s">
        <v>692</v>
      </c>
      <c r="AI163" s="68" t="s">
        <v>733</v>
      </c>
      <c r="AJ163" s="68" t="s">
        <v>48</v>
      </c>
      <c r="AK163" s="68">
        <v>4.9800000000000004</v>
      </c>
      <c r="AL163" s="68" t="s">
        <v>9</v>
      </c>
      <c r="AM163" s="68" t="s">
        <v>2828</v>
      </c>
      <c r="AN163" s="68" t="s">
        <v>2820</v>
      </c>
      <c r="AO163" s="68" t="s">
        <v>733</v>
      </c>
      <c r="AP163" s="68" t="s">
        <v>733</v>
      </c>
      <c r="AQ163" s="68" t="s">
        <v>733</v>
      </c>
      <c r="AR163" s="68" t="s">
        <v>733</v>
      </c>
      <c r="AS163" s="68" t="s">
        <v>733</v>
      </c>
      <c r="AT163" s="68" t="s">
        <v>733</v>
      </c>
      <c r="AU163" s="68" t="s">
        <v>733</v>
      </c>
    </row>
    <row r="164" spans="1:47" x14ac:dyDescent="0.25">
      <c r="A164" s="68" t="s">
        <v>1014</v>
      </c>
      <c r="B164" s="68">
        <v>1</v>
      </c>
      <c r="C164" s="68" t="s">
        <v>1015</v>
      </c>
      <c r="D164" s="68">
        <v>56165</v>
      </c>
      <c r="E164" s="68" t="s">
        <v>2811</v>
      </c>
      <c r="F164" s="68" t="s">
        <v>2968</v>
      </c>
      <c r="G164" s="68" t="s">
        <v>733</v>
      </c>
      <c r="H164" s="69">
        <v>38899</v>
      </c>
      <c r="I164" s="68" t="s">
        <v>733</v>
      </c>
      <c r="J164" s="68" t="s">
        <v>733</v>
      </c>
      <c r="K164" s="68" t="s">
        <v>733</v>
      </c>
      <c r="L164" s="68" t="s">
        <v>733</v>
      </c>
      <c r="M164" s="68" t="s">
        <v>733</v>
      </c>
      <c r="N164" s="68" t="s">
        <v>2900</v>
      </c>
      <c r="O164" s="68" t="s">
        <v>733</v>
      </c>
      <c r="P164" s="68" t="s">
        <v>733</v>
      </c>
      <c r="Q164" s="68" t="s">
        <v>733</v>
      </c>
      <c r="R164" s="68" t="s">
        <v>2814</v>
      </c>
      <c r="S164" s="68">
        <v>10</v>
      </c>
      <c r="T164" s="68">
        <v>0</v>
      </c>
      <c r="U164" s="68" t="s">
        <v>2815</v>
      </c>
      <c r="V164" s="68" t="s">
        <v>689</v>
      </c>
      <c r="W164" s="68" t="s">
        <v>47</v>
      </c>
      <c r="X164" s="68" t="s">
        <v>1015</v>
      </c>
      <c r="Y164" s="68"/>
      <c r="Z164" s="68"/>
      <c r="AA164" s="68" t="s">
        <v>733</v>
      </c>
      <c r="AB164" s="68" t="s">
        <v>733</v>
      </c>
      <c r="AC164" s="68" t="s">
        <v>733</v>
      </c>
      <c r="AD164" s="68" t="s">
        <v>733</v>
      </c>
      <c r="AE164" s="68" t="s">
        <v>733</v>
      </c>
      <c r="AF164" s="68">
        <v>20801080202</v>
      </c>
      <c r="AG164" s="68"/>
      <c r="AH164" s="68" t="s">
        <v>692</v>
      </c>
      <c r="AI164" s="68" t="s">
        <v>733</v>
      </c>
      <c r="AJ164" s="68" t="s">
        <v>48</v>
      </c>
      <c r="AK164" s="68">
        <v>0.34</v>
      </c>
      <c r="AL164" s="68" t="s">
        <v>9</v>
      </c>
      <c r="AM164" s="68" t="s">
        <v>2828</v>
      </c>
      <c r="AN164" s="68" t="s">
        <v>2820</v>
      </c>
      <c r="AO164" s="68" t="s">
        <v>733</v>
      </c>
      <c r="AP164" s="68" t="s">
        <v>733</v>
      </c>
      <c r="AQ164" s="68" t="s">
        <v>733</v>
      </c>
      <c r="AR164" s="68" t="s">
        <v>733</v>
      </c>
      <c r="AS164" s="68" t="s">
        <v>733</v>
      </c>
      <c r="AT164" s="68" t="s">
        <v>733</v>
      </c>
      <c r="AU164" s="68" t="s">
        <v>733</v>
      </c>
    </row>
    <row r="165" spans="1:47" x14ac:dyDescent="0.25">
      <c r="A165" s="68" t="s">
        <v>1016</v>
      </c>
      <c r="B165" s="68">
        <v>1</v>
      </c>
      <c r="C165" s="68" t="s">
        <v>1017</v>
      </c>
      <c r="D165" s="68">
        <v>56164</v>
      </c>
      <c r="E165" s="68" t="s">
        <v>2811</v>
      </c>
      <c r="F165" s="68" t="s">
        <v>2969</v>
      </c>
      <c r="G165" s="68" t="s">
        <v>733</v>
      </c>
      <c r="H165" s="69">
        <v>38899</v>
      </c>
      <c r="I165" s="68" t="s">
        <v>733</v>
      </c>
      <c r="J165" s="68" t="s">
        <v>733</v>
      </c>
      <c r="K165" s="68" t="s">
        <v>733</v>
      </c>
      <c r="L165" s="68" t="s">
        <v>733</v>
      </c>
      <c r="M165" s="68" t="s">
        <v>733</v>
      </c>
      <c r="N165" s="68" t="s">
        <v>2900</v>
      </c>
      <c r="O165" s="68" t="s">
        <v>733</v>
      </c>
      <c r="P165" s="68" t="s">
        <v>733</v>
      </c>
      <c r="Q165" s="68" t="s">
        <v>733</v>
      </c>
      <c r="R165" s="68" t="s">
        <v>2814</v>
      </c>
      <c r="S165" s="68">
        <v>10</v>
      </c>
      <c r="T165" s="68">
        <v>0</v>
      </c>
      <c r="U165" s="68" t="s">
        <v>2815</v>
      </c>
      <c r="V165" s="68" t="s">
        <v>689</v>
      </c>
      <c r="W165" s="68" t="s">
        <v>47</v>
      </c>
      <c r="X165" s="68" t="s">
        <v>1017</v>
      </c>
      <c r="Y165" s="68"/>
      <c r="Z165" s="68"/>
      <c r="AA165" s="68" t="s">
        <v>733</v>
      </c>
      <c r="AB165" s="68" t="s">
        <v>733</v>
      </c>
      <c r="AC165" s="68" t="s">
        <v>733</v>
      </c>
      <c r="AD165" s="68" t="s">
        <v>733</v>
      </c>
      <c r="AE165" s="68" t="s">
        <v>733</v>
      </c>
      <c r="AF165" s="68">
        <v>20801080202</v>
      </c>
      <c r="AG165" s="68"/>
      <c r="AH165" s="68" t="s">
        <v>692</v>
      </c>
      <c r="AI165" s="68" t="s">
        <v>733</v>
      </c>
      <c r="AJ165" s="68" t="s">
        <v>48</v>
      </c>
      <c r="AK165" s="68">
        <v>0.3</v>
      </c>
      <c r="AL165" s="68" t="s">
        <v>9</v>
      </c>
      <c r="AM165" s="68" t="s">
        <v>2828</v>
      </c>
      <c r="AN165" s="68" t="s">
        <v>2820</v>
      </c>
      <c r="AO165" s="68" t="s">
        <v>733</v>
      </c>
      <c r="AP165" s="68" t="s">
        <v>733</v>
      </c>
      <c r="AQ165" s="68" t="s">
        <v>733</v>
      </c>
      <c r="AR165" s="68" t="s">
        <v>733</v>
      </c>
      <c r="AS165" s="68" t="s">
        <v>733</v>
      </c>
      <c r="AT165" s="68" t="s">
        <v>733</v>
      </c>
      <c r="AU165" s="68" t="s">
        <v>733</v>
      </c>
    </row>
    <row r="166" spans="1:47" x14ac:dyDescent="0.25">
      <c r="A166" s="68" t="s">
        <v>1018</v>
      </c>
      <c r="B166" s="68">
        <v>1</v>
      </c>
      <c r="C166" s="68" t="s">
        <v>1019</v>
      </c>
      <c r="D166" s="68">
        <v>56257</v>
      </c>
      <c r="E166" s="68" t="s">
        <v>2811</v>
      </c>
      <c r="F166" s="68" t="s">
        <v>2970</v>
      </c>
      <c r="G166" s="68" t="s">
        <v>733</v>
      </c>
      <c r="H166" s="69">
        <v>38899</v>
      </c>
      <c r="I166" s="68" t="s">
        <v>733</v>
      </c>
      <c r="J166" s="68" t="s">
        <v>733</v>
      </c>
      <c r="K166" s="68" t="s">
        <v>733</v>
      </c>
      <c r="L166" s="68" t="s">
        <v>733</v>
      </c>
      <c r="M166" s="68" t="s">
        <v>733</v>
      </c>
      <c r="N166" s="68" t="s">
        <v>2971</v>
      </c>
      <c r="O166" s="68" t="s">
        <v>733</v>
      </c>
      <c r="P166" s="68" t="s">
        <v>733</v>
      </c>
      <c r="Q166" s="68" t="s">
        <v>733</v>
      </c>
      <c r="R166" s="68" t="s">
        <v>2814</v>
      </c>
      <c r="S166" s="68">
        <v>10</v>
      </c>
      <c r="T166" s="68">
        <v>0</v>
      </c>
      <c r="U166" s="68" t="s">
        <v>2815</v>
      </c>
      <c r="V166" s="68" t="s">
        <v>689</v>
      </c>
      <c r="W166" s="68" t="s">
        <v>237</v>
      </c>
      <c r="X166" s="68" t="s">
        <v>1019</v>
      </c>
      <c r="Y166" s="68"/>
      <c r="Z166" s="68"/>
      <c r="AA166" s="68" t="s">
        <v>733</v>
      </c>
      <c r="AB166" s="68" t="s">
        <v>733</v>
      </c>
      <c r="AC166" s="68" t="s">
        <v>733</v>
      </c>
      <c r="AD166" s="68" t="s">
        <v>733</v>
      </c>
      <c r="AE166" s="68" t="s">
        <v>733</v>
      </c>
      <c r="AF166" s="68">
        <v>20801080103</v>
      </c>
      <c r="AG166" s="68"/>
      <c r="AH166" s="68" t="s">
        <v>692</v>
      </c>
      <c r="AI166" s="68" t="s">
        <v>733</v>
      </c>
      <c r="AJ166" s="68" t="s">
        <v>26</v>
      </c>
      <c r="AK166" s="68">
        <v>6.2</v>
      </c>
      <c r="AL166" s="68" t="s">
        <v>9</v>
      </c>
      <c r="AM166" s="68" t="s">
        <v>25</v>
      </c>
      <c r="AN166" s="68" t="s">
        <v>2820</v>
      </c>
      <c r="AO166" s="68" t="s">
        <v>733</v>
      </c>
      <c r="AP166" s="68" t="s">
        <v>733</v>
      </c>
      <c r="AQ166" s="68" t="s">
        <v>733</v>
      </c>
      <c r="AR166" s="68" t="s">
        <v>733</v>
      </c>
      <c r="AS166" s="68" t="s">
        <v>733</v>
      </c>
      <c r="AT166" s="68" t="s">
        <v>733</v>
      </c>
      <c r="AU166" s="68" t="s">
        <v>733</v>
      </c>
    </row>
    <row r="167" spans="1:47" x14ac:dyDescent="0.25">
      <c r="A167" s="68" t="s">
        <v>1020</v>
      </c>
      <c r="B167" s="68">
        <v>1</v>
      </c>
      <c r="C167" s="68" t="s">
        <v>1021</v>
      </c>
      <c r="D167" s="68">
        <v>64089</v>
      </c>
      <c r="E167" s="68" t="s">
        <v>2811</v>
      </c>
      <c r="F167" s="68" t="s">
        <v>2972</v>
      </c>
      <c r="G167" s="68" t="s">
        <v>733</v>
      </c>
      <c r="H167" s="69">
        <v>39630</v>
      </c>
      <c r="I167" s="68" t="s">
        <v>733</v>
      </c>
      <c r="J167" s="68" t="s">
        <v>733</v>
      </c>
      <c r="K167" s="68" t="s">
        <v>733</v>
      </c>
      <c r="L167" s="68" t="s">
        <v>733</v>
      </c>
      <c r="M167" s="68" t="s">
        <v>733</v>
      </c>
      <c r="N167" s="68" t="s">
        <v>2973</v>
      </c>
      <c r="O167" s="68" t="s">
        <v>733</v>
      </c>
      <c r="P167" s="68" t="s">
        <v>733</v>
      </c>
      <c r="Q167" s="68" t="s">
        <v>733</v>
      </c>
      <c r="R167" s="68" t="s">
        <v>2814</v>
      </c>
      <c r="S167" s="68">
        <v>10</v>
      </c>
      <c r="T167" s="68">
        <v>0</v>
      </c>
      <c r="U167" s="68" t="s">
        <v>2815</v>
      </c>
      <c r="V167" s="68" t="s">
        <v>689</v>
      </c>
      <c r="W167" s="68" t="s">
        <v>237</v>
      </c>
      <c r="X167" s="68" t="s">
        <v>1021</v>
      </c>
      <c r="Y167" s="68"/>
      <c r="Z167" s="68"/>
      <c r="AA167" s="68" t="s">
        <v>733</v>
      </c>
      <c r="AB167" s="68" t="s">
        <v>733</v>
      </c>
      <c r="AC167" s="68" t="s">
        <v>733</v>
      </c>
      <c r="AD167" s="68" t="s">
        <v>733</v>
      </c>
      <c r="AE167" s="68" t="s">
        <v>733</v>
      </c>
      <c r="AF167" s="68">
        <v>20802060201</v>
      </c>
      <c r="AG167" s="68"/>
      <c r="AH167" s="68" t="s">
        <v>692</v>
      </c>
      <c r="AI167" s="68" t="s">
        <v>733</v>
      </c>
      <c r="AJ167" s="68" t="s">
        <v>26</v>
      </c>
      <c r="AK167" s="68">
        <v>7.73</v>
      </c>
      <c r="AL167" s="68" t="s">
        <v>9</v>
      </c>
      <c r="AM167" s="68" t="s">
        <v>25</v>
      </c>
      <c r="AN167" s="68" t="s">
        <v>2820</v>
      </c>
      <c r="AO167" s="68" t="s">
        <v>733</v>
      </c>
      <c r="AP167" s="68" t="s">
        <v>733</v>
      </c>
      <c r="AQ167" s="68" t="s">
        <v>733</v>
      </c>
      <c r="AR167" s="68" t="s">
        <v>733</v>
      </c>
      <c r="AS167" s="68" t="s">
        <v>733</v>
      </c>
      <c r="AT167" s="68" t="s">
        <v>733</v>
      </c>
      <c r="AU167" s="68" t="s">
        <v>733</v>
      </c>
    </row>
    <row r="168" spans="1:47" x14ac:dyDescent="0.25">
      <c r="A168" s="68" t="s">
        <v>1022</v>
      </c>
      <c r="B168" s="68">
        <v>1</v>
      </c>
      <c r="C168" s="68" t="s">
        <v>1023</v>
      </c>
      <c r="D168" s="68">
        <v>70968</v>
      </c>
      <c r="E168" s="68" t="s">
        <v>2811</v>
      </c>
      <c r="F168" s="68" t="s">
        <v>2974</v>
      </c>
      <c r="G168" s="68" t="s">
        <v>733</v>
      </c>
      <c r="H168" s="69">
        <v>39995</v>
      </c>
      <c r="I168" s="68" t="s">
        <v>733</v>
      </c>
      <c r="J168" s="68" t="s">
        <v>733</v>
      </c>
      <c r="K168" s="68" t="s">
        <v>733</v>
      </c>
      <c r="L168" s="68" t="s">
        <v>733</v>
      </c>
      <c r="M168" s="68" t="s">
        <v>733</v>
      </c>
      <c r="N168" s="68" t="s">
        <v>2975</v>
      </c>
      <c r="O168" s="68" t="s">
        <v>733</v>
      </c>
      <c r="P168" s="68" t="s">
        <v>733</v>
      </c>
      <c r="Q168" s="68" t="s">
        <v>733</v>
      </c>
      <c r="R168" s="68" t="s">
        <v>2814</v>
      </c>
      <c r="S168" s="68">
        <v>10</v>
      </c>
      <c r="T168" s="68">
        <v>0</v>
      </c>
      <c r="U168" s="68" t="s">
        <v>2815</v>
      </c>
      <c r="V168" s="68" t="s">
        <v>689</v>
      </c>
      <c r="W168" s="68" t="s">
        <v>147</v>
      </c>
      <c r="X168" s="68" t="s">
        <v>1023</v>
      </c>
      <c r="Y168" s="68"/>
      <c r="Z168" s="68"/>
      <c r="AA168" s="68" t="s">
        <v>733</v>
      </c>
      <c r="AB168" s="68" t="s">
        <v>733</v>
      </c>
      <c r="AC168" s="68" t="s">
        <v>733</v>
      </c>
      <c r="AD168" s="68" t="s">
        <v>733</v>
      </c>
      <c r="AE168" s="68" t="s">
        <v>733</v>
      </c>
      <c r="AF168" s="68">
        <v>20802080302</v>
      </c>
      <c r="AG168" s="68"/>
      <c r="AH168" s="68" t="s">
        <v>692</v>
      </c>
      <c r="AI168" s="68" t="s">
        <v>733</v>
      </c>
      <c r="AJ168" s="68" t="s">
        <v>253</v>
      </c>
      <c r="AK168" s="68">
        <v>0.13</v>
      </c>
      <c r="AL168" s="68" t="s">
        <v>9</v>
      </c>
      <c r="AM168" s="68" t="s">
        <v>2828</v>
      </c>
      <c r="AN168" s="68" t="s">
        <v>2820</v>
      </c>
      <c r="AO168" s="68" t="s">
        <v>733</v>
      </c>
      <c r="AP168" s="68" t="s">
        <v>733</v>
      </c>
      <c r="AQ168" s="68" t="s">
        <v>733</v>
      </c>
      <c r="AR168" s="68" t="s">
        <v>733</v>
      </c>
      <c r="AS168" s="68" t="s">
        <v>733</v>
      </c>
      <c r="AT168" s="68" t="s">
        <v>733</v>
      </c>
      <c r="AU168" s="68" t="s">
        <v>733</v>
      </c>
    </row>
    <row r="169" spans="1:47" x14ac:dyDescent="0.25">
      <c r="A169" s="68" t="s">
        <v>1027</v>
      </c>
      <c r="B169" s="68">
        <v>1</v>
      </c>
      <c r="C169" s="68" t="s">
        <v>1028</v>
      </c>
      <c r="D169" s="68">
        <v>67992</v>
      </c>
      <c r="E169" s="68" t="s">
        <v>2811</v>
      </c>
      <c r="F169" s="68" t="s">
        <v>2976</v>
      </c>
      <c r="G169" s="68" t="s">
        <v>733</v>
      </c>
      <c r="H169" s="69">
        <v>39995</v>
      </c>
      <c r="I169" s="68" t="s">
        <v>733</v>
      </c>
      <c r="J169" s="68" t="s">
        <v>733</v>
      </c>
      <c r="K169" s="68" t="s">
        <v>733</v>
      </c>
      <c r="L169" s="68" t="s">
        <v>733</v>
      </c>
      <c r="M169" s="68" t="s">
        <v>733</v>
      </c>
      <c r="N169" s="68" t="s">
        <v>2975</v>
      </c>
      <c r="O169" s="68" t="s">
        <v>733</v>
      </c>
      <c r="P169" s="68" t="s">
        <v>733</v>
      </c>
      <c r="Q169" s="68" t="s">
        <v>733</v>
      </c>
      <c r="R169" s="68" t="s">
        <v>2814</v>
      </c>
      <c r="S169" s="68">
        <v>10</v>
      </c>
      <c r="T169" s="68">
        <v>0</v>
      </c>
      <c r="U169" s="68" t="s">
        <v>2815</v>
      </c>
      <c r="V169" s="68" t="s">
        <v>689</v>
      </c>
      <c r="W169" s="68" t="s">
        <v>147</v>
      </c>
      <c r="X169" s="68" t="s">
        <v>1028</v>
      </c>
      <c r="Y169" s="68"/>
      <c r="Z169" s="68"/>
      <c r="AA169" s="68" t="s">
        <v>733</v>
      </c>
      <c r="AB169" s="68" t="s">
        <v>733</v>
      </c>
      <c r="AC169" s="68" t="s">
        <v>733</v>
      </c>
      <c r="AD169" s="68" t="s">
        <v>733</v>
      </c>
      <c r="AE169" s="68" t="s">
        <v>733</v>
      </c>
      <c r="AF169" s="68">
        <v>20802080302</v>
      </c>
      <c r="AG169" s="68"/>
      <c r="AH169" s="68" t="s">
        <v>692</v>
      </c>
      <c r="AI169" s="68" t="s">
        <v>733</v>
      </c>
      <c r="AJ169" s="68" t="s">
        <v>253</v>
      </c>
      <c r="AK169" s="68">
        <v>0.11</v>
      </c>
      <c r="AL169" s="68" t="s">
        <v>9</v>
      </c>
      <c r="AM169" s="68" t="s">
        <v>2828</v>
      </c>
      <c r="AN169" s="68" t="s">
        <v>2820</v>
      </c>
      <c r="AO169" s="68" t="s">
        <v>733</v>
      </c>
      <c r="AP169" s="68" t="s">
        <v>733</v>
      </c>
      <c r="AQ169" s="68" t="s">
        <v>733</v>
      </c>
      <c r="AR169" s="68" t="s">
        <v>733</v>
      </c>
      <c r="AS169" s="68" t="s">
        <v>733</v>
      </c>
      <c r="AT169" s="68" t="s">
        <v>733</v>
      </c>
      <c r="AU169" s="68" t="s">
        <v>733</v>
      </c>
    </row>
    <row r="170" spans="1:47" x14ac:dyDescent="0.25">
      <c r="A170" s="68" t="s">
        <v>1029</v>
      </c>
      <c r="B170" s="68">
        <v>1</v>
      </c>
      <c r="C170" s="68" t="s">
        <v>1030</v>
      </c>
      <c r="D170" s="68">
        <v>68009</v>
      </c>
      <c r="E170" s="68" t="s">
        <v>2811</v>
      </c>
      <c r="F170" s="68" t="s">
        <v>2977</v>
      </c>
      <c r="G170" s="68" t="s">
        <v>733</v>
      </c>
      <c r="H170" s="69">
        <v>39995</v>
      </c>
      <c r="I170" s="68" t="s">
        <v>733</v>
      </c>
      <c r="J170" s="68" t="s">
        <v>733</v>
      </c>
      <c r="K170" s="68" t="s">
        <v>733</v>
      </c>
      <c r="L170" s="68" t="s">
        <v>733</v>
      </c>
      <c r="M170" s="68" t="s">
        <v>733</v>
      </c>
      <c r="N170" s="68" t="s">
        <v>2975</v>
      </c>
      <c r="O170" s="68" t="s">
        <v>733</v>
      </c>
      <c r="P170" s="68" t="s">
        <v>733</v>
      </c>
      <c r="Q170" s="68" t="s">
        <v>733</v>
      </c>
      <c r="R170" s="68" t="s">
        <v>2814</v>
      </c>
      <c r="S170" s="68">
        <v>10</v>
      </c>
      <c r="T170" s="68">
        <v>0</v>
      </c>
      <c r="U170" s="68" t="s">
        <v>2815</v>
      </c>
      <c r="V170" s="68" t="s">
        <v>689</v>
      </c>
      <c r="W170" s="68" t="s">
        <v>147</v>
      </c>
      <c r="X170" s="68" t="s">
        <v>1030</v>
      </c>
      <c r="Y170" s="68"/>
      <c r="Z170" s="68"/>
      <c r="AA170" s="68" t="s">
        <v>733</v>
      </c>
      <c r="AB170" s="68" t="s">
        <v>733</v>
      </c>
      <c r="AC170" s="68" t="s">
        <v>733</v>
      </c>
      <c r="AD170" s="68" t="s">
        <v>733</v>
      </c>
      <c r="AE170" s="68" t="s">
        <v>733</v>
      </c>
      <c r="AF170" s="68">
        <v>20802080302</v>
      </c>
      <c r="AG170" s="68"/>
      <c r="AH170" s="68" t="s">
        <v>692</v>
      </c>
      <c r="AI170" s="68" t="s">
        <v>733</v>
      </c>
      <c r="AJ170" s="68" t="s">
        <v>253</v>
      </c>
      <c r="AK170" s="68">
        <v>0.1</v>
      </c>
      <c r="AL170" s="68" t="s">
        <v>9</v>
      </c>
      <c r="AM170" s="68" t="s">
        <v>2828</v>
      </c>
      <c r="AN170" s="68" t="s">
        <v>2820</v>
      </c>
      <c r="AO170" s="68" t="s">
        <v>733</v>
      </c>
      <c r="AP170" s="68" t="s">
        <v>733</v>
      </c>
      <c r="AQ170" s="68" t="s">
        <v>733</v>
      </c>
      <c r="AR170" s="68" t="s">
        <v>733</v>
      </c>
      <c r="AS170" s="68" t="s">
        <v>733</v>
      </c>
      <c r="AT170" s="68" t="s">
        <v>733</v>
      </c>
      <c r="AU170" s="68" t="s">
        <v>733</v>
      </c>
    </row>
    <row r="171" spans="1:47" x14ac:dyDescent="0.25">
      <c r="A171" s="68" t="s">
        <v>1031</v>
      </c>
      <c r="B171" s="68">
        <v>1</v>
      </c>
      <c r="C171" s="68" t="s">
        <v>1032</v>
      </c>
      <c r="D171" s="68">
        <v>67991</v>
      </c>
      <c r="E171" s="68" t="s">
        <v>2811</v>
      </c>
      <c r="F171" s="68" t="s">
        <v>2978</v>
      </c>
      <c r="G171" s="68" t="s">
        <v>733</v>
      </c>
      <c r="H171" s="69">
        <v>39995</v>
      </c>
      <c r="I171" s="68" t="s">
        <v>733</v>
      </c>
      <c r="J171" s="68" t="s">
        <v>733</v>
      </c>
      <c r="K171" s="68" t="s">
        <v>733</v>
      </c>
      <c r="L171" s="68" t="s">
        <v>733</v>
      </c>
      <c r="M171" s="68" t="s">
        <v>733</v>
      </c>
      <c r="N171" s="68" t="s">
        <v>2975</v>
      </c>
      <c r="O171" s="68" t="s">
        <v>733</v>
      </c>
      <c r="P171" s="68" t="s">
        <v>733</v>
      </c>
      <c r="Q171" s="68" t="s">
        <v>733</v>
      </c>
      <c r="R171" s="68" t="s">
        <v>2814</v>
      </c>
      <c r="S171" s="68">
        <v>10</v>
      </c>
      <c r="T171" s="68">
        <v>0</v>
      </c>
      <c r="U171" s="68" t="s">
        <v>2815</v>
      </c>
      <c r="V171" s="68" t="s">
        <v>689</v>
      </c>
      <c r="W171" s="68" t="s">
        <v>147</v>
      </c>
      <c r="X171" s="68" t="s">
        <v>1032</v>
      </c>
      <c r="Y171" s="68"/>
      <c r="Z171" s="68"/>
      <c r="AA171" s="68" t="s">
        <v>733</v>
      </c>
      <c r="AB171" s="68" t="s">
        <v>733</v>
      </c>
      <c r="AC171" s="68" t="s">
        <v>733</v>
      </c>
      <c r="AD171" s="68" t="s">
        <v>733</v>
      </c>
      <c r="AE171" s="68" t="s">
        <v>733</v>
      </c>
      <c r="AF171" s="68">
        <v>20802080302</v>
      </c>
      <c r="AG171" s="68"/>
      <c r="AH171" s="68" t="s">
        <v>692</v>
      </c>
      <c r="AI171" s="68" t="s">
        <v>733</v>
      </c>
      <c r="AJ171" s="68" t="s">
        <v>253</v>
      </c>
      <c r="AK171" s="68">
        <v>0.09</v>
      </c>
      <c r="AL171" s="68" t="s">
        <v>9</v>
      </c>
      <c r="AM171" s="68" t="s">
        <v>2828</v>
      </c>
      <c r="AN171" s="68" t="s">
        <v>2820</v>
      </c>
      <c r="AO171" s="68" t="s">
        <v>733</v>
      </c>
      <c r="AP171" s="68" t="s">
        <v>733</v>
      </c>
      <c r="AQ171" s="68" t="s">
        <v>733</v>
      </c>
      <c r="AR171" s="68" t="s">
        <v>733</v>
      </c>
      <c r="AS171" s="68" t="s">
        <v>733</v>
      </c>
      <c r="AT171" s="68" t="s">
        <v>733</v>
      </c>
      <c r="AU171" s="68" t="s">
        <v>733</v>
      </c>
    </row>
    <row r="172" spans="1:47" x14ac:dyDescent="0.25">
      <c r="A172" s="68" t="s">
        <v>2737</v>
      </c>
      <c r="B172" s="68">
        <v>1</v>
      </c>
      <c r="C172" s="68" t="s">
        <v>2748</v>
      </c>
      <c r="D172" s="68">
        <v>65321</v>
      </c>
      <c r="E172" s="68" t="s">
        <v>2811</v>
      </c>
      <c r="F172" s="68" t="s">
        <v>2979</v>
      </c>
      <c r="G172" s="68" t="s">
        <v>733</v>
      </c>
      <c r="H172" s="69">
        <v>39814</v>
      </c>
      <c r="I172" s="68" t="s">
        <v>733</v>
      </c>
      <c r="J172" s="68" t="s">
        <v>733</v>
      </c>
      <c r="K172" s="68" t="s">
        <v>733</v>
      </c>
      <c r="L172" s="68" t="s">
        <v>733</v>
      </c>
      <c r="M172" s="68" t="s">
        <v>733</v>
      </c>
      <c r="N172" s="68" t="s">
        <v>2980</v>
      </c>
      <c r="O172" s="68" t="s">
        <v>733</v>
      </c>
      <c r="P172" s="68" t="s">
        <v>733</v>
      </c>
      <c r="Q172" s="68" t="s">
        <v>733</v>
      </c>
      <c r="R172" s="68" t="s">
        <v>2814</v>
      </c>
      <c r="S172" s="68">
        <v>5</v>
      </c>
      <c r="T172" s="68">
        <v>1</v>
      </c>
      <c r="U172" s="68" t="s">
        <v>2870</v>
      </c>
      <c r="V172" s="68" t="s">
        <v>689</v>
      </c>
      <c r="W172" s="68" t="s">
        <v>2981</v>
      </c>
      <c r="X172" s="68" t="s">
        <v>2748</v>
      </c>
      <c r="Y172" s="68"/>
      <c r="Z172" s="68"/>
      <c r="AA172" s="68" t="s">
        <v>733</v>
      </c>
      <c r="AB172" s="68" t="s">
        <v>733</v>
      </c>
      <c r="AC172" s="68" t="s">
        <v>733</v>
      </c>
      <c r="AD172" s="68" t="s">
        <v>733</v>
      </c>
      <c r="AE172" s="68" t="s">
        <v>733</v>
      </c>
      <c r="AF172" s="68">
        <v>20700100301</v>
      </c>
      <c r="AG172" s="68"/>
      <c r="AH172" s="68" t="s">
        <v>692</v>
      </c>
      <c r="AI172" s="68" t="s">
        <v>733</v>
      </c>
      <c r="AJ172" s="68" t="s">
        <v>26</v>
      </c>
      <c r="AK172" s="68">
        <v>11.79</v>
      </c>
      <c r="AL172" s="68" t="s">
        <v>9</v>
      </c>
      <c r="AM172" s="68" t="s">
        <v>733</v>
      </c>
      <c r="AN172" s="68" t="s">
        <v>733</v>
      </c>
      <c r="AO172" s="68" t="s">
        <v>733</v>
      </c>
      <c r="AP172" s="68" t="s">
        <v>733</v>
      </c>
      <c r="AQ172" s="68" t="s">
        <v>733</v>
      </c>
      <c r="AR172" s="68" t="s">
        <v>733</v>
      </c>
      <c r="AS172" s="68" t="s">
        <v>733</v>
      </c>
      <c r="AT172" s="68" t="s">
        <v>733</v>
      </c>
      <c r="AU172" s="68" t="s">
        <v>733</v>
      </c>
    </row>
    <row r="173" spans="1:47" x14ac:dyDescent="0.25">
      <c r="A173" s="68" t="s">
        <v>1033</v>
      </c>
      <c r="B173" s="68">
        <v>1</v>
      </c>
      <c r="C173" s="68" t="s">
        <v>1034</v>
      </c>
      <c r="D173" s="68">
        <v>71102</v>
      </c>
      <c r="E173" s="68" t="s">
        <v>2811</v>
      </c>
      <c r="F173" s="68" t="s">
        <v>2982</v>
      </c>
      <c r="G173" s="68" t="s">
        <v>733</v>
      </c>
      <c r="H173" s="69">
        <v>40360</v>
      </c>
      <c r="I173" s="68" t="s">
        <v>733</v>
      </c>
      <c r="J173" s="68" t="s">
        <v>733</v>
      </c>
      <c r="K173" s="68" t="s">
        <v>733</v>
      </c>
      <c r="L173" s="68" t="s">
        <v>733</v>
      </c>
      <c r="M173" s="68" t="s">
        <v>733</v>
      </c>
      <c r="N173" s="68" t="s">
        <v>2896</v>
      </c>
      <c r="O173" s="68" t="s">
        <v>733</v>
      </c>
      <c r="P173" s="68" t="s">
        <v>733</v>
      </c>
      <c r="Q173" s="68" t="s">
        <v>733</v>
      </c>
      <c r="R173" s="68" t="s">
        <v>2814</v>
      </c>
      <c r="S173" s="68">
        <v>15</v>
      </c>
      <c r="T173" s="68">
        <v>0</v>
      </c>
      <c r="U173" s="68" t="s">
        <v>2815</v>
      </c>
      <c r="V173" s="68" t="s">
        <v>689</v>
      </c>
      <c r="W173" s="68" t="s">
        <v>909</v>
      </c>
      <c r="X173" s="68" t="s">
        <v>1034</v>
      </c>
      <c r="Y173" s="68"/>
      <c r="Z173" s="68"/>
      <c r="AA173" s="68" t="s">
        <v>733</v>
      </c>
      <c r="AB173" s="68" t="s">
        <v>733</v>
      </c>
      <c r="AC173" s="68" t="s">
        <v>733</v>
      </c>
      <c r="AD173" s="68" t="s">
        <v>733</v>
      </c>
      <c r="AE173" s="68" t="s">
        <v>733</v>
      </c>
      <c r="AF173" s="68">
        <v>20802060802</v>
      </c>
      <c r="AG173" s="68"/>
      <c r="AH173" s="68" t="s">
        <v>692</v>
      </c>
      <c r="AI173" s="68" t="s">
        <v>733</v>
      </c>
      <c r="AJ173" s="68" t="s">
        <v>910</v>
      </c>
      <c r="AK173" s="68">
        <v>2.9</v>
      </c>
      <c r="AL173" s="68" t="s">
        <v>9</v>
      </c>
      <c r="AM173" s="68" t="s">
        <v>733</v>
      </c>
      <c r="AN173" s="68" t="s">
        <v>733</v>
      </c>
      <c r="AO173" s="68" t="s">
        <v>733</v>
      </c>
      <c r="AP173" s="68" t="s">
        <v>733</v>
      </c>
      <c r="AQ173" s="68" t="s">
        <v>733</v>
      </c>
      <c r="AR173" s="68" t="s">
        <v>733</v>
      </c>
      <c r="AS173" s="68" t="s">
        <v>733</v>
      </c>
      <c r="AT173" s="68" t="s">
        <v>733</v>
      </c>
      <c r="AU173" s="68" t="s">
        <v>733</v>
      </c>
    </row>
    <row r="174" spans="1:47" x14ac:dyDescent="0.25">
      <c r="A174" s="68" t="s">
        <v>1035</v>
      </c>
      <c r="B174" s="68">
        <v>1</v>
      </c>
      <c r="C174" s="68" t="s">
        <v>1036</v>
      </c>
      <c r="D174" s="68">
        <v>71537</v>
      </c>
      <c r="E174" s="68" t="s">
        <v>2811</v>
      </c>
      <c r="F174" s="68" t="s">
        <v>2983</v>
      </c>
      <c r="G174" s="68" t="s">
        <v>733</v>
      </c>
      <c r="H174" s="69">
        <v>40360</v>
      </c>
      <c r="I174" s="68" t="s">
        <v>733</v>
      </c>
      <c r="J174" s="68" t="s">
        <v>733</v>
      </c>
      <c r="K174" s="68" t="s">
        <v>733</v>
      </c>
      <c r="L174" s="68" t="s">
        <v>733</v>
      </c>
      <c r="M174" s="68" t="s">
        <v>733</v>
      </c>
      <c r="N174" s="68" t="s">
        <v>2973</v>
      </c>
      <c r="O174" s="68" t="s">
        <v>733</v>
      </c>
      <c r="P174" s="68" t="s">
        <v>733</v>
      </c>
      <c r="Q174" s="68" t="s">
        <v>733</v>
      </c>
      <c r="R174" s="68" t="s">
        <v>2814</v>
      </c>
      <c r="S174" s="68">
        <v>10</v>
      </c>
      <c r="T174" s="68">
        <v>0</v>
      </c>
      <c r="U174" s="68" t="s">
        <v>2815</v>
      </c>
      <c r="V174" s="68" t="s">
        <v>689</v>
      </c>
      <c r="W174" s="68" t="s">
        <v>66</v>
      </c>
      <c r="X174" s="68" t="s">
        <v>1036</v>
      </c>
      <c r="Y174" s="68"/>
      <c r="Z174" s="68"/>
      <c r="AA174" s="68" t="s">
        <v>733</v>
      </c>
      <c r="AB174" s="68" t="s">
        <v>733</v>
      </c>
      <c r="AC174" s="68" t="s">
        <v>733</v>
      </c>
      <c r="AD174" s="68" t="s">
        <v>733</v>
      </c>
      <c r="AE174" s="68" t="s">
        <v>733</v>
      </c>
      <c r="AF174" s="68">
        <v>20802060201</v>
      </c>
      <c r="AG174" s="68"/>
      <c r="AH174" s="68" t="s">
        <v>692</v>
      </c>
      <c r="AI174" s="68" t="s">
        <v>733</v>
      </c>
      <c r="AJ174" s="68" t="s">
        <v>48</v>
      </c>
      <c r="AK174" s="68">
        <v>4.53</v>
      </c>
      <c r="AL174" s="68" t="s">
        <v>9</v>
      </c>
      <c r="AM174" s="68" t="s">
        <v>25</v>
      </c>
      <c r="AN174" s="68" t="s">
        <v>2820</v>
      </c>
      <c r="AO174" s="68" t="s">
        <v>733</v>
      </c>
      <c r="AP174" s="68" t="s">
        <v>733</v>
      </c>
      <c r="AQ174" s="68" t="s">
        <v>733</v>
      </c>
      <c r="AR174" s="68" t="s">
        <v>733</v>
      </c>
      <c r="AS174" s="68" t="s">
        <v>733</v>
      </c>
      <c r="AT174" s="68" t="s">
        <v>733</v>
      </c>
      <c r="AU174" s="68" t="s">
        <v>733</v>
      </c>
    </row>
    <row r="175" spans="1:47" x14ac:dyDescent="0.25">
      <c r="A175" s="68" t="s">
        <v>1037</v>
      </c>
      <c r="B175" s="68">
        <v>1</v>
      </c>
      <c r="C175" s="68" t="s">
        <v>1038</v>
      </c>
      <c r="D175" s="68">
        <v>69137</v>
      </c>
      <c r="E175" s="68" t="s">
        <v>2811</v>
      </c>
      <c r="F175" s="68" t="s">
        <v>2984</v>
      </c>
      <c r="G175" s="68" t="s">
        <v>733</v>
      </c>
      <c r="H175" s="69">
        <v>40179</v>
      </c>
      <c r="I175" s="68" t="s">
        <v>733</v>
      </c>
      <c r="J175" s="68" t="s">
        <v>733</v>
      </c>
      <c r="K175" s="68" t="s">
        <v>733</v>
      </c>
      <c r="L175" s="68" t="s">
        <v>733</v>
      </c>
      <c r="M175" s="68" t="s">
        <v>733</v>
      </c>
      <c r="N175" s="68" t="s">
        <v>2890</v>
      </c>
      <c r="O175" s="68" t="s">
        <v>733</v>
      </c>
      <c r="P175" s="68" t="s">
        <v>733</v>
      </c>
      <c r="Q175" s="68" t="s">
        <v>733</v>
      </c>
      <c r="R175" s="68" t="s">
        <v>2814</v>
      </c>
      <c r="S175" s="68">
        <v>10</v>
      </c>
      <c r="T175" s="68">
        <v>0</v>
      </c>
      <c r="U175" s="68" t="s">
        <v>2815</v>
      </c>
      <c r="V175" s="68" t="s">
        <v>689</v>
      </c>
      <c r="W175" s="68" t="s">
        <v>690</v>
      </c>
      <c r="X175" s="68" t="s">
        <v>1038</v>
      </c>
      <c r="Y175" s="68"/>
      <c r="Z175" s="68"/>
      <c r="AA175" s="68" t="s">
        <v>733</v>
      </c>
      <c r="AB175" s="68" t="s">
        <v>733</v>
      </c>
      <c r="AC175" s="68" t="s">
        <v>733</v>
      </c>
      <c r="AD175" s="68" t="s">
        <v>733</v>
      </c>
      <c r="AE175" s="68" t="s">
        <v>733</v>
      </c>
      <c r="AF175" s="68">
        <v>20802060201</v>
      </c>
      <c r="AG175" s="68"/>
      <c r="AH175" s="68" t="s">
        <v>692</v>
      </c>
      <c r="AI175" s="68" t="s">
        <v>733</v>
      </c>
      <c r="AJ175" s="68" t="s">
        <v>251</v>
      </c>
      <c r="AK175" s="68">
        <v>0.1198</v>
      </c>
      <c r="AL175" s="68" t="s">
        <v>45</v>
      </c>
      <c r="AM175" s="68" t="s">
        <v>733</v>
      </c>
      <c r="AN175" s="68" t="s">
        <v>733</v>
      </c>
      <c r="AO175" s="68" t="s">
        <v>733</v>
      </c>
      <c r="AP175" s="68" t="s">
        <v>733</v>
      </c>
      <c r="AQ175" s="68" t="s">
        <v>733</v>
      </c>
      <c r="AR175" s="68" t="s">
        <v>733</v>
      </c>
      <c r="AS175" s="68" t="s">
        <v>733</v>
      </c>
      <c r="AT175" s="68" t="s">
        <v>733</v>
      </c>
      <c r="AU175" s="68" t="s">
        <v>2816</v>
      </c>
    </row>
    <row r="176" spans="1:47" x14ac:dyDescent="0.25">
      <c r="A176" s="68" t="s">
        <v>1037</v>
      </c>
      <c r="B176" s="68">
        <v>1</v>
      </c>
      <c r="C176" s="68" t="s">
        <v>1038</v>
      </c>
      <c r="D176" s="68">
        <v>69192</v>
      </c>
      <c r="E176" s="68" t="s">
        <v>2811</v>
      </c>
      <c r="F176" s="68" t="s">
        <v>2984</v>
      </c>
      <c r="G176" s="68" t="s">
        <v>733</v>
      </c>
      <c r="H176" s="69">
        <v>40179</v>
      </c>
      <c r="I176" s="68" t="s">
        <v>733</v>
      </c>
      <c r="J176" s="68" t="s">
        <v>733</v>
      </c>
      <c r="K176" s="68" t="s">
        <v>733</v>
      </c>
      <c r="L176" s="68" t="s">
        <v>733</v>
      </c>
      <c r="M176" s="68" t="s">
        <v>733</v>
      </c>
      <c r="N176" s="68" t="s">
        <v>2890</v>
      </c>
      <c r="O176" s="68" t="s">
        <v>733</v>
      </c>
      <c r="P176" s="68" t="s">
        <v>733</v>
      </c>
      <c r="Q176" s="68" t="s">
        <v>733</v>
      </c>
      <c r="R176" s="68" t="s">
        <v>2814</v>
      </c>
      <c r="S176" s="68">
        <v>10</v>
      </c>
      <c r="T176" s="68">
        <v>0</v>
      </c>
      <c r="U176" s="68" t="s">
        <v>2815</v>
      </c>
      <c r="V176" s="68" t="s">
        <v>689</v>
      </c>
      <c r="W176" s="68" t="s">
        <v>690</v>
      </c>
      <c r="X176" s="68" t="s">
        <v>1038</v>
      </c>
      <c r="Y176" s="68"/>
      <c r="Z176" s="68"/>
      <c r="AA176" s="68" t="s">
        <v>733</v>
      </c>
      <c r="AB176" s="68" t="s">
        <v>733</v>
      </c>
      <c r="AC176" s="68" t="s">
        <v>733</v>
      </c>
      <c r="AD176" s="68" t="s">
        <v>733</v>
      </c>
      <c r="AE176" s="68" t="s">
        <v>733</v>
      </c>
      <c r="AF176" s="68">
        <v>20802060201</v>
      </c>
      <c r="AG176" s="68"/>
      <c r="AH176" s="68" t="s">
        <v>692</v>
      </c>
      <c r="AI176" s="68" t="s">
        <v>733</v>
      </c>
      <c r="AJ176" s="68" t="s">
        <v>468</v>
      </c>
      <c r="AK176" s="68">
        <v>1.4379999999999999</v>
      </c>
      <c r="AL176" s="68" t="s">
        <v>9</v>
      </c>
      <c r="AM176" s="68" t="s">
        <v>733</v>
      </c>
      <c r="AN176" s="68" t="s">
        <v>733</v>
      </c>
      <c r="AO176" s="68" t="s">
        <v>733</v>
      </c>
      <c r="AP176" s="68" t="s">
        <v>733</v>
      </c>
      <c r="AQ176" s="68" t="s">
        <v>733</v>
      </c>
      <c r="AR176" s="68" t="s">
        <v>733</v>
      </c>
      <c r="AS176" s="68" t="s">
        <v>733</v>
      </c>
      <c r="AT176" s="68" t="s">
        <v>733</v>
      </c>
      <c r="AU176" s="68" t="s">
        <v>2816</v>
      </c>
    </row>
    <row r="177" spans="1:47" x14ac:dyDescent="0.25">
      <c r="A177" s="68" t="s">
        <v>1037</v>
      </c>
      <c r="B177" s="68">
        <v>1</v>
      </c>
      <c r="C177" s="68" t="s">
        <v>1038</v>
      </c>
      <c r="D177" s="68">
        <v>72266</v>
      </c>
      <c r="E177" s="68" t="s">
        <v>2811</v>
      </c>
      <c r="F177" s="68" t="s">
        <v>2984</v>
      </c>
      <c r="G177" s="68" t="s">
        <v>733</v>
      </c>
      <c r="H177" s="69">
        <v>40179</v>
      </c>
      <c r="I177" s="68" t="s">
        <v>733</v>
      </c>
      <c r="J177" s="68" t="s">
        <v>733</v>
      </c>
      <c r="K177" s="68" t="s">
        <v>733</v>
      </c>
      <c r="L177" s="68" t="s">
        <v>733</v>
      </c>
      <c r="M177" s="68" t="s">
        <v>733</v>
      </c>
      <c r="N177" s="68" t="s">
        <v>2890</v>
      </c>
      <c r="O177" s="68" t="s">
        <v>733</v>
      </c>
      <c r="P177" s="68" t="s">
        <v>733</v>
      </c>
      <c r="Q177" s="68" t="s">
        <v>733</v>
      </c>
      <c r="R177" s="68" t="s">
        <v>2814</v>
      </c>
      <c r="S177" s="68">
        <v>10</v>
      </c>
      <c r="T177" s="68">
        <v>0</v>
      </c>
      <c r="U177" s="68" t="s">
        <v>2815</v>
      </c>
      <c r="V177" s="68" t="s">
        <v>689</v>
      </c>
      <c r="W177" s="68" t="s">
        <v>690</v>
      </c>
      <c r="X177" s="68" t="s">
        <v>1038</v>
      </c>
      <c r="Y177" s="68"/>
      <c r="Z177" s="68"/>
      <c r="AA177" s="68" t="s">
        <v>733</v>
      </c>
      <c r="AB177" s="68" t="s">
        <v>733</v>
      </c>
      <c r="AC177" s="68" t="s">
        <v>733</v>
      </c>
      <c r="AD177" s="68" t="s">
        <v>733</v>
      </c>
      <c r="AE177" s="68" t="s">
        <v>733</v>
      </c>
      <c r="AF177" s="68">
        <v>20802060201</v>
      </c>
      <c r="AG177" s="68"/>
      <c r="AH177" s="68" t="s">
        <v>692</v>
      </c>
      <c r="AI177" s="68" t="s">
        <v>733</v>
      </c>
      <c r="AJ177" s="68" t="s">
        <v>252</v>
      </c>
      <c r="AK177" s="68">
        <v>2.8759999999999999</v>
      </c>
      <c r="AL177" s="68" t="s">
        <v>9</v>
      </c>
      <c r="AM177" s="68" t="s">
        <v>733</v>
      </c>
      <c r="AN177" s="68" t="s">
        <v>733</v>
      </c>
      <c r="AO177" s="68" t="s">
        <v>733</v>
      </c>
      <c r="AP177" s="68" t="s">
        <v>733</v>
      </c>
      <c r="AQ177" s="68" t="s">
        <v>733</v>
      </c>
      <c r="AR177" s="68" t="s">
        <v>733</v>
      </c>
      <c r="AS177" s="68" t="s">
        <v>733</v>
      </c>
      <c r="AT177" s="68" t="s">
        <v>733</v>
      </c>
      <c r="AU177" s="68" t="s">
        <v>2816</v>
      </c>
    </row>
    <row r="178" spans="1:47" x14ac:dyDescent="0.25">
      <c r="A178" s="68" t="s">
        <v>696</v>
      </c>
      <c r="B178" s="68">
        <v>1</v>
      </c>
      <c r="C178" s="68" t="s">
        <v>697</v>
      </c>
      <c r="D178" s="68">
        <v>69207</v>
      </c>
      <c r="E178" s="68" t="s">
        <v>2811</v>
      </c>
      <c r="F178" s="68" t="s">
        <v>2985</v>
      </c>
      <c r="G178" s="68" t="s">
        <v>733</v>
      </c>
      <c r="H178" s="69">
        <v>40179</v>
      </c>
      <c r="I178" s="68" t="s">
        <v>733</v>
      </c>
      <c r="J178" s="68" t="s">
        <v>733</v>
      </c>
      <c r="K178" s="68" t="s">
        <v>733</v>
      </c>
      <c r="L178" s="68" t="s">
        <v>733</v>
      </c>
      <c r="M178" s="68" t="s">
        <v>733</v>
      </c>
      <c r="N178" s="68" t="s">
        <v>2986</v>
      </c>
      <c r="O178" s="68" t="s">
        <v>733</v>
      </c>
      <c r="P178" s="68" t="s">
        <v>733</v>
      </c>
      <c r="Q178" s="68" t="s">
        <v>733</v>
      </c>
      <c r="R178" s="68" t="s">
        <v>2814</v>
      </c>
      <c r="S178" s="68">
        <v>10</v>
      </c>
      <c r="T178" s="68">
        <v>0</v>
      </c>
      <c r="U178" s="68" t="s">
        <v>2815</v>
      </c>
      <c r="V178" s="68" t="s">
        <v>689</v>
      </c>
      <c r="W178" s="68" t="s">
        <v>690</v>
      </c>
      <c r="X178" s="68" t="s">
        <v>697</v>
      </c>
      <c r="Y178" s="68"/>
      <c r="Z178" s="68"/>
      <c r="AA178" s="68" t="s">
        <v>733</v>
      </c>
      <c r="AB178" s="68" t="s">
        <v>733</v>
      </c>
      <c r="AC178" s="68" t="s">
        <v>733</v>
      </c>
      <c r="AD178" s="68" t="s">
        <v>733</v>
      </c>
      <c r="AE178" s="68" t="s">
        <v>733</v>
      </c>
      <c r="AF178" s="68">
        <v>20801070203</v>
      </c>
      <c r="AG178" s="68"/>
      <c r="AH178" s="68" t="s">
        <v>692</v>
      </c>
      <c r="AI178" s="68" t="s">
        <v>733</v>
      </c>
      <c r="AJ178" s="68" t="s">
        <v>468</v>
      </c>
      <c r="AK178" s="68">
        <v>0.42</v>
      </c>
      <c r="AL178" s="68" t="s">
        <v>9</v>
      </c>
      <c r="AM178" s="68" t="s">
        <v>25</v>
      </c>
      <c r="AN178" s="68" t="s">
        <v>2820</v>
      </c>
      <c r="AO178" s="68" t="s">
        <v>733</v>
      </c>
      <c r="AP178" s="68" t="s">
        <v>733</v>
      </c>
      <c r="AQ178" s="68" t="s">
        <v>733</v>
      </c>
      <c r="AR178" s="68" t="s">
        <v>733</v>
      </c>
      <c r="AS178" s="68" t="s">
        <v>733</v>
      </c>
      <c r="AT178" s="68" t="s">
        <v>733</v>
      </c>
      <c r="AU178" s="68" t="s">
        <v>733</v>
      </c>
    </row>
    <row r="179" spans="1:47" x14ac:dyDescent="0.25">
      <c r="A179" s="68" t="s">
        <v>701</v>
      </c>
      <c r="B179" s="68">
        <v>1</v>
      </c>
      <c r="C179" s="68" t="s">
        <v>702</v>
      </c>
      <c r="D179" s="68">
        <v>69194</v>
      </c>
      <c r="E179" s="68" t="s">
        <v>2811</v>
      </c>
      <c r="F179" s="68" t="s">
        <v>2987</v>
      </c>
      <c r="G179" s="68" t="s">
        <v>733</v>
      </c>
      <c r="H179" s="69">
        <v>40179</v>
      </c>
      <c r="I179" s="68" t="s">
        <v>733</v>
      </c>
      <c r="J179" s="68" t="s">
        <v>733</v>
      </c>
      <c r="K179" s="68" t="s">
        <v>733</v>
      </c>
      <c r="L179" s="68" t="s">
        <v>733</v>
      </c>
      <c r="M179" s="68" t="s">
        <v>733</v>
      </c>
      <c r="N179" s="68" t="s">
        <v>2986</v>
      </c>
      <c r="O179" s="68" t="s">
        <v>733</v>
      </c>
      <c r="P179" s="68" t="s">
        <v>733</v>
      </c>
      <c r="Q179" s="68" t="s">
        <v>733</v>
      </c>
      <c r="R179" s="68" t="s">
        <v>2814</v>
      </c>
      <c r="S179" s="68">
        <v>10</v>
      </c>
      <c r="T179" s="68">
        <v>0</v>
      </c>
      <c r="U179" s="68" t="s">
        <v>2815</v>
      </c>
      <c r="V179" s="68" t="s">
        <v>689</v>
      </c>
      <c r="W179" s="68" t="s">
        <v>690</v>
      </c>
      <c r="X179" s="68" t="s">
        <v>702</v>
      </c>
      <c r="Y179" s="68"/>
      <c r="Z179" s="68"/>
      <c r="AA179" s="68" t="s">
        <v>733</v>
      </c>
      <c r="AB179" s="68" t="s">
        <v>733</v>
      </c>
      <c r="AC179" s="68" t="s">
        <v>733</v>
      </c>
      <c r="AD179" s="68" t="s">
        <v>733</v>
      </c>
      <c r="AE179" s="68" t="s">
        <v>733</v>
      </c>
      <c r="AF179" s="68">
        <v>20801070203</v>
      </c>
      <c r="AG179" s="68"/>
      <c r="AH179" s="68" t="s">
        <v>692</v>
      </c>
      <c r="AI179" s="68" t="s">
        <v>733</v>
      </c>
      <c r="AJ179" s="68" t="s">
        <v>468</v>
      </c>
      <c r="AK179" s="68">
        <v>0.42</v>
      </c>
      <c r="AL179" s="68" t="s">
        <v>9</v>
      </c>
      <c r="AM179" s="68" t="s">
        <v>25</v>
      </c>
      <c r="AN179" s="68" t="s">
        <v>2820</v>
      </c>
      <c r="AO179" s="68" t="s">
        <v>733</v>
      </c>
      <c r="AP179" s="68" t="s">
        <v>733</v>
      </c>
      <c r="AQ179" s="68" t="s">
        <v>733</v>
      </c>
      <c r="AR179" s="68" t="s">
        <v>733</v>
      </c>
      <c r="AS179" s="68" t="s">
        <v>733</v>
      </c>
      <c r="AT179" s="68" t="s">
        <v>733</v>
      </c>
      <c r="AU179" s="68" t="s">
        <v>733</v>
      </c>
    </row>
    <row r="180" spans="1:47" x14ac:dyDescent="0.25">
      <c r="A180" s="68" t="s">
        <v>1039</v>
      </c>
      <c r="B180" s="68">
        <v>1</v>
      </c>
      <c r="C180" s="68" t="s">
        <v>1040</v>
      </c>
      <c r="D180" s="68">
        <v>72596</v>
      </c>
      <c r="E180" s="68" t="s">
        <v>2811</v>
      </c>
      <c r="F180" s="68" t="s">
        <v>2988</v>
      </c>
      <c r="G180" s="68" t="s">
        <v>733</v>
      </c>
      <c r="H180" s="69">
        <v>40544</v>
      </c>
      <c r="I180" s="68" t="s">
        <v>733</v>
      </c>
      <c r="J180" s="68" t="s">
        <v>733</v>
      </c>
      <c r="K180" s="68" t="s">
        <v>733</v>
      </c>
      <c r="L180" s="68" t="s">
        <v>733</v>
      </c>
      <c r="M180" s="68" t="s">
        <v>733</v>
      </c>
      <c r="N180" s="68" t="s">
        <v>2989</v>
      </c>
      <c r="O180" s="68" t="s">
        <v>2990</v>
      </c>
      <c r="P180" s="68" t="s">
        <v>733</v>
      </c>
      <c r="Q180" s="68" t="s">
        <v>733</v>
      </c>
      <c r="R180" s="68" t="s">
        <v>2991</v>
      </c>
      <c r="S180" s="68">
        <v>10</v>
      </c>
      <c r="T180" s="68">
        <v>0</v>
      </c>
      <c r="U180" s="68" t="s">
        <v>2815</v>
      </c>
      <c r="V180" s="68" t="s">
        <v>689</v>
      </c>
      <c r="W180" s="68" t="s">
        <v>147</v>
      </c>
      <c r="X180" s="68" t="s">
        <v>1040</v>
      </c>
      <c r="Y180" s="68"/>
      <c r="Z180" s="68"/>
      <c r="AA180" s="68" t="s">
        <v>733</v>
      </c>
      <c r="AB180" s="68" t="s">
        <v>733</v>
      </c>
      <c r="AC180" s="68" t="s">
        <v>733</v>
      </c>
      <c r="AD180" s="68" t="s">
        <v>733</v>
      </c>
      <c r="AE180" s="68" t="s">
        <v>733</v>
      </c>
      <c r="AF180" s="68"/>
      <c r="AG180" s="68"/>
      <c r="AH180" s="68" t="s">
        <v>692</v>
      </c>
      <c r="AI180" s="68" t="s">
        <v>733</v>
      </c>
      <c r="AJ180" s="68" t="s">
        <v>250</v>
      </c>
      <c r="AK180" s="68">
        <v>0.18</v>
      </c>
      <c r="AL180" s="68" t="s">
        <v>9</v>
      </c>
      <c r="AM180" s="68" t="s">
        <v>25</v>
      </c>
      <c r="AN180" s="68" t="s">
        <v>2820</v>
      </c>
      <c r="AO180" s="68" t="s">
        <v>733</v>
      </c>
      <c r="AP180" s="68" t="s">
        <v>733</v>
      </c>
      <c r="AQ180" s="68" t="s">
        <v>733</v>
      </c>
      <c r="AR180" s="68" t="s">
        <v>733</v>
      </c>
      <c r="AS180" s="68" t="s">
        <v>733</v>
      </c>
      <c r="AT180" s="68" t="s">
        <v>733</v>
      </c>
      <c r="AU180" s="68" t="s">
        <v>733</v>
      </c>
    </row>
    <row r="181" spans="1:47" x14ac:dyDescent="0.25">
      <c r="A181" s="68" t="s">
        <v>1041</v>
      </c>
      <c r="B181" s="68">
        <v>1</v>
      </c>
      <c r="C181" s="68" t="s">
        <v>1042</v>
      </c>
      <c r="D181" s="68">
        <v>72644</v>
      </c>
      <c r="E181" s="68" t="s">
        <v>2811</v>
      </c>
      <c r="F181" s="68" t="s">
        <v>2992</v>
      </c>
      <c r="G181" s="68" t="s">
        <v>733</v>
      </c>
      <c r="H181" s="69">
        <v>40544</v>
      </c>
      <c r="I181" s="68" t="s">
        <v>733</v>
      </c>
      <c r="J181" s="68" t="s">
        <v>733</v>
      </c>
      <c r="K181" s="68" t="s">
        <v>733</v>
      </c>
      <c r="L181" s="68" t="s">
        <v>733</v>
      </c>
      <c r="M181" s="68" t="s">
        <v>733</v>
      </c>
      <c r="N181" s="68" t="s">
        <v>2989</v>
      </c>
      <c r="O181" s="68" t="s">
        <v>2990</v>
      </c>
      <c r="P181" s="68" t="s">
        <v>733</v>
      </c>
      <c r="Q181" s="68" t="s">
        <v>733</v>
      </c>
      <c r="R181" s="68" t="s">
        <v>2991</v>
      </c>
      <c r="S181" s="68">
        <v>10</v>
      </c>
      <c r="T181" s="68">
        <v>0</v>
      </c>
      <c r="U181" s="68" t="s">
        <v>2815</v>
      </c>
      <c r="V181" s="68" t="s">
        <v>689</v>
      </c>
      <c r="W181" s="68" t="s">
        <v>708</v>
      </c>
      <c r="X181" s="68" t="s">
        <v>1042</v>
      </c>
      <c r="Y181" s="68"/>
      <c r="Z181" s="68"/>
      <c r="AA181" s="68" t="s">
        <v>733</v>
      </c>
      <c r="AB181" s="68" t="s">
        <v>733</v>
      </c>
      <c r="AC181" s="68" t="s">
        <v>733</v>
      </c>
      <c r="AD181" s="68" t="s">
        <v>733</v>
      </c>
      <c r="AE181" s="68" t="s">
        <v>733</v>
      </c>
      <c r="AF181" s="68">
        <v>20802060103</v>
      </c>
      <c r="AG181" s="68"/>
      <c r="AH181" s="68" t="s">
        <v>692</v>
      </c>
      <c r="AI181" s="68" t="s">
        <v>733</v>
      </c>
      <c r="AJ181" s="68" t="s">
        <v>468</v>
      </c>
      <c r="AK181" s="68">
        <v>0.11</v>
      </c>
      <c r="AL181" s="68" t="s">
        <v>9</v>
      </c>
      <c r="AM181" s="68" t="s">
        <v>733</v>
      </c>
      <c r="AN181" s="68" t="s">
        <v>733</v>
      </c>
      <c r="AO181" s="68" t="s">
        <v>733</v>
      </c>
      <c r="AP181" s="68" t="s">
        <v>733</v>
      </c>
      <c r="AQ181" s="68" t="s">
        <v>733</v>
      </c>
      <c r="AR181" s="68" t="s">
        <v>733</v>
      </c>
      <c r="AS181" s="68" t="s">
        <v>733</v>
      </c>
      <c r="AT181" s="68" t="s">
        <v>733</v>
      </c>
      <c r="AU181" s="68" t="s">
        <v>2816</v>
      </c>
    </row>
    <row r="182" spans="1:47" x14ac:dyDescent="0.25">
      <c r="A182" s="68" t="s">
        <v>1041</v>
      </c>
      <c r="B182" s="68">
        <v>1</v>
      </c>
      <c r="C182" s="68" t="s">
        <v>1042</v>
      </c>
      <c r="D182" s="68">
        <v>72662</v>
      </c>
      <c r="E182" s="68" t="s">
        <v>2811</v>
      </c>
      <c r="F182" s="68" t="s">
        <v>2992</v>
      </c>
      <c r="G182" s="68" t="s">
        <v>733</v>
      </c>
      <c r="H182" s="69">
        <v>40544</v>
      </c>
      <c r="I182" s="68" t="s">
        <v>733</v>
      </c>
      <c r="J182" s="68" t="s">
        <v>733</v>
      </c>
      <c r="K182" s="68" t="s">
        <v>733</v>
      </c>
      <c r="L182" s="68" t="s">
        <v>733</v>
      </c>
      <c r="M182" s="68" t="s">
        <v>733</v>
      </c>
      <c r="N182" s="68" t="s">
        <v>2989</v>
      </c>
      <c r="O182" s="68" t="s">
        <v>2990</v>
      </c>
      <c r="P182" s="68" t="s">
        <v>733</v>
      </c>
      <c r="Q182" s="68" t="s">
        <v>733</v>
      </c>
      <c r="R182" s="68" t="s">
        <v>2991</v>
      </c>
      <c r="S182" s="68">
        <v>10</v>
      </c>
      <c r="T182" s="68">
        <v>0</v>
      </c>
      <c r="U182" s="68" t="s">
        <v>2815</v>
      </c>
      <c r="V182" s="68" t="s">
        <v>689</v>
      </c>
      <c r="W182" s="68" t="s">
        <v>708</v>
      </c>
      <c r="X182" s="68" t="s">
        <v>1042</v>
      </c>
      <c r="Y182" s="68"/>
      <c r="Z182" s="68"/>
      <c r="AA182" s="68" t="s">
        <v>733</v>
      </c>
      <c r="AB182" s="68" t="s">
        <v>733</v>
      </c>
      <c r="AC182" s="68" t="s">
        <v>733</v>
      </c>
      <c r="AD182" s="68" t="s">
        <v>733</v>
      </c>
      <c r="AE182" s="68" t="s">
        <v>733</v>
      </c>
      <c r="AF182" s="68">
        <v>20802060103</v>
      </c>
      <c r="AG182" s="68"/>
      <c r="AH182" s="68" t="s">
        <v>692</v>
      </c>
      <c r="AI182" s="68" t="s">
        <v>733</v>
      </c>
      <c r="AJ182" s="68" t="s">
        <v>251</v>
      </c>
      <c r="AK182" s="68">
        <v>2.1000000000000001E-2</v>
      </c>
      <c r="AL182" s="68" t="s">
        <v>45</v>
      </c>
      <c r="AM182" s="68" t="s">
        <v>733</v>
      </c>
      <c r="AN182" s="68" t="s">
        <v>733</v>
      </c>
      <c r="AO182" s="68" t="s">
        <v>733</v>
      </c>
      <c r="AP182" s="68" t="s">
        <v>733</v>
      </c>
      <c r="AQ182" s="68" t="s">
        <v>733</v>
      </c>
      <c r="AR182" s="68" t="s">
        <v>733</v>
      </c>
      <c r="AS182" s="68" t="s">
        <v>733</v>
      </c>
      <c r="AT182" s="68" t="s">
        <v>733</v>
      </c>
      <c r="AU182" s="68" t="s">
        <v>2816</v>
      </c>
    </row>
    <row r="183" spans="1:47" x14ac:dyDescent="0.25">
      <c r="A183" s="68" t="s">
        <v>1041</v>
      </c>
      <c r="B183" s="68">
        <v>1</v>
      </c>
      <c r="C183" s="68" t="s">
        <v>1042</v>
      </c>
      <c r="D183" s="68">
        <v>72678</v>
      </c>
      <c r="E183" s="68" t="s">
        <v>2811</v>
      </c>
      <c r="F183" s="68" t="s">
        <v>2992</v>
      </c>
      <c r="G183" s="68" t="s">
        <v>733</v>
      </c>
      <c r="H183" s="69">
        <v>40544</v>
      </c>
      <c r="I183" s="68" t="s">
        <v>733</v>
      </c>
      <c r="J183" s="68" t="s">
        <v>733</v>
      </c>
      <c r="K183" s="68" t="s">
        <v>733</v>
      </c>
      <c r="L183" s="68" t="s">
        <v>733</v>
      </c>
      <c r="M183" s="68" t="s">
        <v>733</v>
      </c>
      <c r="N183" s="68" t="s">
        <v>2989</v>
      </c>
      <c r="O183" s="68" t="s">
        <v>2990</v>
      </c>
      <c r="P183" s="68" t="s">
        <v>733</v>
      </c>
      <c r="Q183" s="68" t="s">
        <v>733</v>
      </c>
      <c r="R183" s="68" t="s">
        <v>2991</v>
      </c>
      <c r="S183" s="68">
        <v>10</v>
      </c>
      <c r="T183" s="68">
        <v>0</v>
      </c>
      <c r="U183" s="68" t="s">
        <v>2815</v>
      </c>
      <c r="V183" s="68" t="s">
        <v>689</v>
      </c>
      <c r="W183" s="68" t="s">
        <v>708</v>
      </c>
      <c r="X183" s="68" t="s">
        <v>1042</v>
      </c>
      <c r="Y183" s="68"/>
      <c r="Z183" s="68"/>
      <c r="AA183" s="68" t="s">
        <v>733</v>
      </c>
      <c r="AB183" s="68" t="s">
        <v>733</v>
      </c>
      <c r="AC183" s="68" t="s">
        <v>733</v>
      </c>
      <c r="AD183" s="68" t="s">
        <v>733</v>
      </c>
      <c r="AE183" s="68" t="s">
        <v>733</v>
      </c>
      <c r="AF183" s="68">
        <v>20802060103</v>
      </c>
      <c r="AG183" s="68"/>
      <c r="AH183" s="68" t="s">
        <v>692</v>
      </c>
      <c r="AI183" s="68" t="s">
        <v>733</v>
      </c>
      <c r="AJ183" s="68" t="s">
        <v>252</v>
      </c>
      <c r="AK183" s="68">
        <v>0.32</v>
      </c>
      <c r="AL183" s="68" t="s">
        <v>9</v>
      </c>
      <c r="AM183" s="68" t="s">
        <v>733</v>
      </c>
      <c r="AN183" s="68" t="s">
        <v>733</v>
      </c>
      <c r="AO183" s="68" t="s">
        <v>733</v>
      </c>
      <c r="AP183" s="68" t="s">
        <v>733</v>
      </c>
      <c r="AQ183" s="68" t="s">
        <v>733</v>
      </c>
      <c r="AR183" s="68" t="s">
        <v>733</v>
      </c>
      <c r="AS183" s="68" t="s">
        <v>733</v>
      </c>
      <c r="AT183" s="68" t="s">
        <v>733</v>
      </c>
      <c r="AU183" s="68" t="s">
        <v>2816</v>
      </c>
    </row>
    <row r="184" spans="1:47" x14ac:dyDescent="0.25">
      <c r="A184" s="68" t="s">
        <v>1043</v>
      </c>
      <c r="B184" s="68">
        <v>1</v>
      </c>
      <c r="C184" s="68" t="s">
        <v>1044</v>
      </c>
      <c r="D184" s="68">
        <v>75166</v>
      </c>
      <c r="E184" s="68" t="s">
        <v>2811</v>
      </c>
      <c r="F184" s="68" t="s">
        <v>2993</v>
      </c>
      <c r="G184" s="68" t="s">
        <v>733</v>
      </c>
      <c r="H184" s="69">
        <v>40544</v>
      </c>
      <c r="I184" s="68" t="s">
        <v>733</v>
      </c>
      <c r="J184" s="68" t="s">
        <v>733</v>
      </c>
      <c r="K184" s="68" t="s">
        <v>733</v>
      </c>
      <c r="L184" s="68" t="s">
        <v>733</v>
      </c>
      <c r="M184" s="68" t="s">
        <v>733</v>
      </c>
      <c r="N184" s="68" t="s">
        <v>2989</v>
      </c>
      <c r="O184" s="68" t="s">
        <v>2990</v>
      </c>
      <c r="P184" s="68" t="s">
        <v>733</v>
      </c>
      <c r="Q184" s="68" t="s">
        <v>733</v>
      </c>
      <c r="R184" s="68" t="s">
        <v>2991</v>
      </c>
      <c r="S184" s="68">
        <v>10</v>
      </c>
      <c r="T184" s="68">
        <v>0</v>
      </c>
      <c r="U184" s="68" t="s">
        <v>2815</v>
      </c>
      <c r="V184" s="68" t="s">
        <v>689</v>
      </c>
      <c r="W184" s="68" t="s">
        <v>708</v>
      </c>
      <c r="X184" s="68" t="s">
        <v>1044</v>
      </c>
      <c r="Y184" s="68"/>
      <c r="Z184" s="68"/>
      <c r="AA184" s="68" t="s">
        <v>733</v>
      </c>
      <c r="AB184" s="68" t="s">
        <v>733</v>
      </c>
      <c r="AC184" s="68" t="s">
        <v>733</v>
      </c>
      <c r="AD184" s="68" t="s">
        <v>733</v>
      </c>
      <c r="AE184" s="68" t="s">
        <v>733</v>
      </c>
      <c r="AF184" s="68">
        <v>20802060103</v>
      </c>
      <c r="AG184" s="68"/>
      <c r="AH184" s="68" t="s">
        <v>692</v>
      </c>
      <c r="AI184" s="68" t="s">
        <v>733</v>
      </c>
      <c r="AJ184" s="68" t="s">
        <v>468</v>
      </c>
      <c r="AK184" s="68">
        <v>0.02</v>
      </c>
      <c r="AL184" s="68" t="s">
        <v>9</v>
      </c>
      <c r="AM184" s="68" t="s">
        <v>733</v>
      </c>
      <c r="AN184" s="68" t="s">
        <v>733</v>
      </c>
      <c r="AO184" s="68" t="s">
        <v>733</v>
      </c>
      <c r="AP184" s="68" t="s">
        <v>733</v>
      </c>
      <c r="AQ184" s="68" t="s">
        <v>733</v>
      </c>
      <c r="AR184" s="68" t="s">
        <v>733</v>
      </c>
      <c r="AS184" s="68" t="s">
        <v>733</v>
      </c>
      <c r="AT184" s="68" t="s">
        <v>733</v>
      </c>
      <c r="AU184" s="68" t="s">
        <v>2816</v>
      </c>
    </row>
    <row r="185" spans="1:47" x14ac:dyDescent="0.25">
      <c r="A185" s="68" t="s">
        <v>1043</v>
      </c>
      <c r="B185" s="68">
        <v>1</v>
      </c>
      <c r="C185" s="68" t="s">
        <v>1044</v>
      </c>
      <c r="D185" s="68">
        <v>75167</v>
      </c>
      <c r="E185" s="68" t="s">
        <v>2811</v>
      </c>
      <c r="F185" s="68" t="s">
        <v>2993</v>
      </c>
      <c r="G185" s="68" t="s">
        <v>733</v>
      </c>
      <c r="H185" s="69">
        <v>40544</v>
      </c>
      <c r="I185" s="68" t="s">
        <v>733</v>
      </c>
      <c r="J185" s="68" t="s">
        <v>733</v>
      </c>
      <c r="K185" s="68" t="s">
        <v>733</v>
      </c>
      <c r="L185" s="68" t="s">
        <v>733</v>
      </c>
      <c r="M185" s="68" t="s">
        <v>733</v>
      </c>
      <c r="N185" s="68" t="s">
        <v>2989</v>
      </c>
      <c r="O185" s="68" t="s">
        <v>2990</v>
      </c>
      <c r="P185" s="68" t="s">
        <v>733</v>
      </c>
      <c r="Q185" s="68" t="s">
        <v>733</v>
      </c>
      <c r="R185" s="68" t="s">
        <v>2991</v>
      </c>
      <c r="S185" s="68">
        <v>10</v>
      </c>
      <c r="T185" s="68">
        <v>0</v>
      </c>
      <c r="U185" s="68" t="s">
        <v>2815</v>
      </c>
      <c r="V185" s="68" t="s">
        <v>689</v>
      </c>
      <c r="W185" s="68" t="s">
        <v>708</v>
      </c>
      <c r="X185" s="68" t="s">
        <v>1044</v>
      </c>
      <c r="Y185" s="68"/>
      <c r="Z185" s="68"/>
      <c r="AA185" s="68" t="s">
        <v>733</v>
      </c>
      <c r="AB185" s="68" t="s">
        <v>733</v>
      </c>
      <c r="AC185" s="68" t="s">
        <v>733</v>
      </c>
      <c r="AD185" s="68" t="s">
        <v>733</v>
      </c>
      <c r="AE185" s="68" t="s">
        <v>733</v>
      </c>
      <c r="AF185" s="68">
        <v>20802060103</v>
      </c>
      <c r="AG185" s="68"/>
      <c r="AH185" s="68" t="s">
        <v>692</v>
      </c>
      <c r="AI185" s="68" t="s">
        <v>733</v>
      </c>
      <c r="AJ185" s="68" t="s">
        <v>252</v>
      </c>
      <c r="AK185" s="68">
        <v>0.26</v>
      </c>
      <c r="AL185" s="68" t="s">
        <v>9</v>
      </c>
      <c r="AM185" s="68" t="s">
        <v>733</v>
      </c>
      <c r="AN185" s="68" t="s">
        <v>733</v>
      </c>
      <c r="AO185" s="68" t="s">
        <v>733</v>
      </c>
      <c r="AP185" s="68" t="s">
        <v>733</v>
      </c>
      <c r="AQ185" s="68" t="s">
        <v>733</v>
      </c>
      <c r="AR185" s="68" t="s">
        <v>733</v>
      </c>
      <c r="AS185" s="68" t="s">
        <v>733</v>
      </c>
      <c r="AT185" s="68" t="s">
        <v>733</v>
      </c>
      <c r="AU185" s="68" t="s">
        <v>2816</v>
      </c>
    </row>
    <row r="186" spans="1:47" x14ac:dyDescent="0.25">
      <c r="A186" s="68" t="s">
        <v>1043</v>
      </c>
      <c r="B186" s="68">
        <v>1</v>
      </c>
      <c r="C186" s="68" t="s">
        <v>1044</v>
      </c>
      <c r="D186" s="68">
        <v>75168</v>
      </c>
      <c r="E186" s="68" t="s">
        <v>2811</v>
      </c>
      <c r="F186" s="68" t="s">
        <v>2993</v>
      </c>
      <c r="G186" s="68" t="s">
        <v>733</v>
      </c>
      <c r="H186" s="69">
        <v>40544</v>
      </c>
      <c r="I186" s="68" t="s">
        <v>733</v>
      </c>
      <c r="J186" s="68" t="s">
        <v>733</v>
      </c>
      <c r="K186" s="68" t="s">
        <v>733</v>
      </c>
      <c r="L186" s="68" t="s">
        <v>733</v>
      </c>
      <c r="M186" s="68" t="s">
        <v>733</v>
      </c>
      <c r="N186" s="68" t="s">
        <v>2989</v>
      </c>
      <c r="O186" s="68" t="s">
        <v>2990</v>
      </c>
      <c r="P186" s="68" t="s">
        <v>733</v>
      </c>
      <c r="Q186" s="68" t="s">
        <v>733</v>
      </c>
      <c r="R186" s="68" t="s">
        <v>2991</v>
      </c>
      <c r="S186" s="68">
        <v>10</v>
      </c>
      <c r="T186" s="68">
        <v>0</v>
      </c>
      <c r="U186" s="68" t="s">
        <v>2815</v>
      </c>
      <c r="V186" s="68" t="s">
        <v>689</v>
      </c>
      <c r="W186" s="68" t="s">
        <v>708</v>
      </c>
      <c r="X186" s="68" t="s">
        <v>1044</v>
      </c>
      <c r="Y186" s="68"/>
      <c r="Z186" s="68"/>
      <c r="AA186" s="68" t="s">
        <v>733</v>
      </c>
      <c r="AB186" s="68" t="s">
        <v>733</v>
      </c>
      <c r="AC186" s="68" t="s">
        <v>733</v>
      </c>
      <c r="AD186" s="68" t="s">
        <v>733</v>
      </c>
      <c r="AE186" s="68" t="s">
        <v>733</v>
      </c>
      <c r="AF186" s="68">
        <v>20802060103</v>
      </c>
      <c r="AG186" s="68"/>
      <c r="AH186" s="68" t="s">
        <v>692</v>
      </c>
      <c r="AI186" s="68" t="s">
        <v>733</v>
      </c>
      <c r="AJ186" s="68" t="s">
        <v>251</v>
      </c>
      <c r="AK186" s="68">
        <v>4.5999999999999999E-2</v>
      </c>
      <c r="AL186" s="68" t="s">
        <v>45</v>
      </c>
      <c r="AM186" s="68" t="s">
        <v>733</v>
      </c>
      <c r="AN186" s="68" t="s">
        <v>733</v>
      </c>
      <c r="AO186" s="68" t="s">
        <v>733</v>
      </c>
      <c r="AP186" s="68" t="s">
        <v>733</v>
      </c>
      <c r="AQ186" s="68" t="s">
        <v>733</v>
      </c>
      <c r="AR186" s="68" t="s">
        <v>733</v>
      </c>
      <c r="AS186" s="68" t="s">
        <v>733</v>
      </c>
      <c r="AT186" s="68" t="s">
        <v>733</v>
      </c>
      <c r="AU186" s="68" t="s">
        <v>2816</v>
      </c>
    </row>
    <row r="187" spans="1:47" x14ac:dyDescent="0.25">
      <c r="A187" s="68" t="s">
        <v>1045</v>
      </c>
      <c r="B187" s="68">
        <v>1</v>
      </c>
      <c r="C187" s="68" t="s">
        <v>1046</v>
      </c>
      <c r="D187" s="68">
        <v>72593</v>
      </c>
      <c r="E187" s="68" t="s">
        <v>2811</v>
      </c>
      <c r="F187" s="68" t="s">
        <v>2994</v>
      </c>
      <c r="G187" s="68" t="s">
        <v>733</v>
      </c>
      <c r="H187" s="69">
        <v>40544</v>
      </c>
      <c r="I187" s="68" t="s">
        <v>733</v>
      </c>
      <c r="J187" s="68" t="s">
        <v>733</v>
      </c>
      <c r="K187" s="68" t="s">
        <v>733</v>
      </c>
      <c r="L187" s="68" t="s">
        <v>733</v>
      </c>
      <c r="M187" s="68" t="s">
        <v>733</v>
      </c>
      <c r="N187" s="68" t="s">
        <v>2890</v>
      </c>
      <c r="O187" s="68" t="s">
        <v>733</v>
      </c>
      <c r="P187" s="68" t="s">
        <v>733</v>
      </c>
      <c r="Q187" s="68" t="s">
        <v>733</v>
      </c>
      <c r="R187" s="68" t="s">
        <v>2814</v>
      </c>
      <c r="S187" s="68">
        <v>10</v>
      </c>
      <c r="T187" s="68">
        <v>0</v>
      </c>
      <c r="U187" s="68" t="s">
        <v>2815</v>
      </c>
      <c r="V187" s="68" t="s">
        <v>689</v>
      </c>
      <c r="W187" s="68" t="s">
        <v>690</v>
      </c>
      <c r="X187" s="68" t="s">
        <v>1046</v>
      </c>
      <c r="Y187" s="68"/>
      <c r="Z187" s="68"/>
      <c r="AA187" s="68" t="s">
        <v>733</v>
      </c>
      <c r="AB187" s="68" t="s">
        <v>733</v>
      </c>
      <c r="AC187" s="68" t="s">
        <v>733</v>
      </c>
      <c r="AD187" s="68" t="s">
        <v>733</v>
      </c>
      <c r="AE187" s="68" t="s">
        <v>733</v>
      </c>
      <c r="AF187" s="68">
        <v>20802060201</v>
      </c>
      <c r="AG187" s="68"/>
      <c r="AH187" s="68" t="s">
        <v>692</v>
      </c>
      <c r="AI187" s="68" t="s">
        <v>733</v>
      </c>
      <c r="AJ187" s="68" t="s">
        <v>252</v>
      </c>
      <c r="AK187" s="68">
        <v>6.6189999999999998</v>
      </c>
      <c r="AL187" s="68" t="s">
        <v>9</v>
      </c>
      <c r="AM187" s="68" t="s">
        <v>733</v>
      </c>
      <c r="AN187" s="68" t="s">
        <v>733</v>
      </c>
      <c r="AO187" s="68" t="s">
        <v>733</v>
      </c>
      <c r="AP187" s="68" t="s">
        <v>733</v>
      </c>
      <c r="AQ187" s="68" t="s">
        <v>733</v>
      </c>
      <c r="AR187" s="68" t="s">
        <v>733</v>
      </c>
      <c r="AS187" s="68" t="s">
        <v>733</v>
      </c>
      <c r="AT187" s="68" t="s">
        <v>733</v>
      </c>
      <c r="AU187" s="68" t="s">
        <v>2816</v>
      </c>
    </row>
    <row r="188" spans="1:47" x14ac:dyDescent="0.25">
      <c r="A188" s="68" t="s">
        <v>1045</v>
      </c>
      <c r="B188" s="68">
        <v>1</v>
      </c>
      <c r="C188" s="68" t="s">
        <v>1046</v>
      </c>
      <c r="D188" s="68">
        <v>72647</v>
      </c>
      <c r="E188" s="68" t="s">
        <v>2811</v>
      </c>
      <c r="F188" s="68" t="s">
        <v>2994</v>
      </c>
      <c r="G188" s="68" t="s">
        <v>733</v>
      </c>
      <c r="H188" s="69">
        <v>40544</v>
      </c>
      <c r="I188" s="68" t="s">
        <v>733</v>
      </c>
      <c r="J188" s="68" t="s">
        <v>733</v>
      </c>
      <c r="K188" s="68" t="s">
        <v>733</v>
      </c>
      <c r="L188" s="68" t="s">
        <v>733</v>
      </c>
      <c r="M188" s="68" t="s">
        <v>733</v>
      </c>
      <c r="N188" s="68" t="s">
        <v>2890</v>
      </c>
      <c r="O188" s="68" t="s">
        <v>733</v>
      </c>
      <c r="P188" s="68" t="s">
        <v>733</v>
      </c>
      <c r="Q188" s="68" t="s">
        <v>733</v>
      </c>
      <c r="R188" s="68" t="s">
        <v>2814</v>
      </c>
      <c r="S188" s="68">
        <v>10</v>
      </c>
      <c r="T188" s="68">
        <v>0</v>
      </c>
      <c r="U188" s="68" t="s">
        <v>2815</v>
      </c>
      <c r="V188" s="68" t="s">
        <v>689</v>
      </c>
      <c r="W188" s="68" t="s">
        <v>690</v>
      </c>
      <c r="X188" s="68" t="s">
        <v>1046</v>
      </c>
      <c r="Y188" s="68"/>
      <c r="Z188" s="68"/>
      <c r="AA188" s="68" t="s">
        <v>733</v>
      </c>
      <c r="AB188" s="68" t="s">
        <v>733</v>
      </c>
      <c r="AC188" s="68" t="s">
        <v>733</v>
      </c>
      <c r="AD188" s="68" t="s">
        <v>733</v>
      </c>
      <c r="AE188" s="68" t="s">
        <v>733</v>
      </c>
      <c r="AF188" s="68">
        <v>20802060201</v>
      </c>
      <c r="AG188" s="68"/>
      <c r="AH188" s="68" t="s">
        <v>692</v>
      </c>
      <c r="AI188" s="68" t="s">
        <v>733</v>
      </c>
      <c r="AJ188" s="68" t="s">
        <v>468</v>
      </c>
      <c r="AK188" s="68">
        <v>3.3094999999999999</v>
      </c>
      <c r="AL188" s="68" t="s">
        <v>9</v>
      </c>
      <c r="AM188" s="68" t="s">
        <v>733</v>
      </c>
      <c r="AN188" s="68" t="s">
        <v>733</v>
      </c>
      <c r="AO188" s="68" t="s">
        <v>733</v>
      </c>
      <c r="AP188" s="68" t="s">
        <v>733</v>
      </c>
      <c r="AQ188" s="68" t="s">
        <v>733</v>
      </c>
      <c r="AR188" s="68" t="s">
        <v>733</v>
      </c>
      <c r="AS188" s="68" t="s">
        <v>733</v>
      </c>
      <c r="AT188" s="68" t="s">
        <v>733</v>
      </c>
      <c r="AU188" s="68" t="s">
        <v>2816</v>
      </c>
    </row>
    <row r="189" spans="1:47" x14ac:dyDescent="0.25">
      <c r="A189" s="68" t="s">
        <v>1045</v>
      </c>
      <c r="B189" s="68">
        <v>1</v>
      </c>
      <c r="C189" s="68" t="s">
        <v>1046</v>
      </c>
      <c r="D189" s="68">
        <v>72693</v>
      </c>
      <c r="E189" s="68" t="s">
        <v>2811</v>
      </c>
      <c r="F189" s="68" t="s">
        <v>2994</v>
      </c>
      <c r="G189" s="68" t="s">
        <v>733</v>
      </c>
      <c r="H189" s="69">
        <v>40544</v>
      </c>
      <c r="I189" s="68" t="s">
        <v>733</v>
      </c>
      <c r="J189" s="68" t="s">
        <v>733</v>
      </c>
      <c r="K189" s="68" t="s">
        <v>733</v>
      </c>
      <c r="L189" s="68" t="s">
        <v>733</v>
      </c>
      <c r="M189" s="68" t="s">
        <v>733</v>
      </c>
      <c r="N189" s="68" t="s">
        <v>2890</v>
      </c>
      <c r="O189" s="68" t="s">
        <v>733</v>
      </c>
      <c r="P189" s="68" t="s">
        <v>733</v>
      </c>
      <c r="Q189" s="68" t="s">
        <v>733</v>
      </c>
      <c r="R189" s="68" t="s">
        <v>2814</v>
      </c>
      <c r="S189" s="68">
        <v>10</v>
      </c>
      <c r="T189" s="68">
        <v>0</v>
      </c>
      <c r="U189" s="68" t="s">
        <v>2815</v>
      </c>
      <c r="V189" s="68" t="s">
        <v>689</v>
      </c>
      <c r="W189" s="68" t="s">
        <v>690</v>
      </c>
      <c r="X189" s="68" t="s">
        <v>1046</v>
      </c>
      <c r="Y189" s="68"/>
      <c r="Z189" s="68"/>
      <c r="AA189" s="68" t="s">
        <v>733</v>
      </c>
      <c r="AB189" s="68" t="s">
        <v>733</v>
      </c>
      <c r="AC189" s="68" t="s">
        <v>733</v>
      </c>
      <c r="AD189" s="68" t="s">
        <v>733</v>
      </c>
      <c r="AE189" s="68" t="s">
        <v>733</v>
      </c>
      <c r="AF189" s="68">
        <v>20802060201</v>
      </c>
      <c r="AG189" s="68"/>
      <c r="AH189" s="68" t="s">
        <v>692</v>
      </c>
      <c r="AI189" s="68" t="s">
        <v>733</v>
      </c>
      <c r="AJ189" s="68" t="s">
        <v>251</v>
      </c>
      <c r="AK189" s="68">
        <v>0.27579999999999999</v>
      </c>
      <c r="AL189" s="68" t="s">
        <v>45</v>
      </c>
      <c r="AM189" s="68" t="s">
        <v>733</v>
      </c>
      <c r="AN189" s="68" t="s">
        <v>733</v>
      </c>
      <c r="AO189" s="68" t="s">
        <v>733</v>
      </c>
      <c r="AP189" s="68" t="s">
        <v>733</v>
      </c>
      <c r="AQ189" s="68" t="s">
        <v>733</v>
      </c>
      <c r="AR189" s="68" t="s">
        <v>733</v>
      </c>
      <c r="AS189" s="68" t="s">
        <v>733</v>
      </c>
      <c r="AT189" s="68" t="s">
        <v>733</v>
      </c>
      <c r="AU189" s="68" t="s">
        <v>2816</v>
      </c>
    </row>
    <row r="190" spans="1:47" x14ac:dyDescent="0.25">
      <c r="A190" s="68" t="s">
        <v>1047</v>
      </c>
      <c r="B190" s="68">
        <v>1</v>
      </c>
      <c r="C190" s="68" t="s">
        <v>1048</v>
      </c>
      <c r="D190" s="68">
        <v>72679</v>
      </c>
      <c r="E190" s="68" t="s">
        <v>2811</v>
      </c>
      <c r="F190" s="68" t="s">
        <v>2995</v>
      </c>
      <c r="G190" s="68" t="s">
        <v>733</v>
      </c>
      <c r="H190" s="69">
        <v>40544</v>
      </c>
      <c r="I190" s="68" t="s">
        <v>733</v>
      </c>
      <c r="J190" s="68" t="s">
        <v>733</v>
      </c>
      <c r="K190" s="68" t="s">
        <v>733</v>
      </c>
      <c r="L190" s="68" t="s">
        <v>733</v>
      </c>
      <c r="M190" s="68" t="s">
        <v>733</v>
      </c>
      <c r="N190" s="68" t="s">
        <v>2996</v>
      </c>
      <c r="O190" s="68" t="s">
        <v>733</v>
      </c>
      <c r="P190" s="68" t="s">
        <v>733</v>
      </c>
      <c r="Q190" s="68" t="s">
        <v>733</v>
      </c>
      <c r="R190" s="68" t="s">
        <v>2814</v>
      </c>
      <c r="S190" s="68">
        <v>10</v>
      </c>
      <c r="T190" s="68">
        <v>0</v>
      </c>
      <c r="U190" s="68" t="s">
        <v>2815</v>
      </c>
      <c r="V190" s="68" t="s">
        <v>689</v>
      </c>
      <c r="W190" s="68" t="s">
        <v>708</v>
      </c>
      <c r="X190" s="68" t="s">
        <v>1048</v>
      </c>
      <c r="Y190" s="68"/>
      <c r="Z190" s="68"/>
      <c r="AA190" s="68" t="s">
        <v>733</v>
      </c>
      <c r="AB190" s="68" t="s">
        <v>733</v>
      </c>
      <c r="AC190" s="68" t="s">
        <v>733</v>
      </c>
      <c r="AD190" s="68" t="s">
        <v>733</v>
      </c>
      <c r="AE190" s="68" t="s">
        <v>733</v>
      </c>
      <c r="AF190" s="68">
        <v>20802080302</v>
      </c>
      <c r="AG190" s="68"/>
      <c r="AH190" s="68" t="s">
        <v>692</v>
      </c>
      <c r="AI190" s="68" t="s">
        <v>733</v>
      </c>
      <c r="AJ190" s="68" t="s">
        <v>252</v>
      </c>
      <c r="AK190" s="68">
        <v>7.57</v>
      </c>
      <c r="AL190" s="68" t="s">
        <v>9</v>
      </c>
      <c r="AM190" s="68" t="s">
        <v>733</v>
      </c>
      <c r="AN190" s="68" t="s">
        <v>733</v>
      </c>
      <c r="AO190" s="68" t="s">
        <v>733</v>
      </c>
      <c r="AP190" s="68" t="s">
        <v>733</v>
      </c>
      <c r="AQ190" s="68" t="s">
        <v>733</v>
      </c>
      <c r="AR190" s="68" t="s">
        <v>733</v>
      </c>
      <c r="AS190" s="68" t="s">
        <v>733</v>
      </c>
      <c r="AT190" s="68" t="s">
        <v>733</v>
      </c>
      <c r="AU190" s="68" t="s">
        <v>2816</v>
      </c>
    </row>
    <row r="191" spans="1:47" x14ac:dyDescent="0.25">
      <c r="A191" s="68" t="s">
        <v>1047</v>
      </c>
      <c r="B191" s="68">
        <v>1</v>
      </c>
      <c r="C191" s="68" t="s">
        <v>1048</v>
      </c>
      <c r="D191" s="68">
        <v>72692</v>
      </c>
      <c r="E191" s="68" t="s">
        <v>2811</v>
      </c>
      <c r="F191" s="68" t="s">
        <v>2995</v>
      </c>
      <c r="G191" s="68" t="s">
        <v>733</v>
      </c>
      <c r="H191" s="69">
        <v>40544</v>
      </c>
      <c r="I191" s="68" t="s">
        <v>733</v>
      </c>
      <c r="J191" s="68" t="s">
        <v>733</v>
      </c>
      <c r="K191" s="68" t="s">
        <v>733</v>
      </c>
      <c r="L191" s="68" t="s">
        <v>733</v>
      </c>
      <c r="M191" s="68" t="s">
        <v>733</v>
      </c>
      <c r="N191" s="68" t="s">
        <v>2996</v>
      </c>
      <c r="O191" s="68" t="s">
        <v>733</v>
      </c>
      <c r="P191" s="68" t="s">
        <v>733</v>
      </c>
      <c r="Q191" s="68" t="s">
        <v>733</v>
      </c>
      <c r="R191" s="68" t="s">
        <v>2814</v>
      </c>
      <c r="S191" s="68">
        <v>10</v>
      </c>
      <c r="T191" s="68">
        <v>0</v>
      </c>
      <c r="U191" s="68" t="s">
        <v>2815</v>
      </c>
      <c r="V191" s="68" t="s">
        <v>689</v>
      </c>
      <c r="W191" s="68" t="s">
        <v>708</v>
      </c>
      <c r="X191" s="68" t="s">
        <v>1048</v>
      </c>
      <c r="Y191" s="68"/>
      <c r="Z191" s="68"/>
      <c r="AA191" s="68" t="s">
        <v>733</v>
      </c>
      <c r="AB191" s="68" t="s">
        <v>733</v>
      </c>
      <c r="AC191" s="68" t="s">
        <v>733</v>
      </c>
      <c r="AD191" s="68" t="s">
        <v>733</v>
      </c>
      <c r="AE191" s="68" t="s">
        <v>733</v>
      </c>
      <c r="AF191" s="68">
        <v>20802080302</v>
      </c>
      <c r="AG191" s="68"/>
      <c r="AH191" s="68" t="s">
        <v>692</v>
      </c>
      <c r="AI191" s="68" t="s">
        <v>733</v>
      </c>
      <c r="AJ191" s="68" t="s">
        <v>468</v>
      </c>
      <c r="AK191" s="68">
        <v>3.7850000000000001</v>
      </c>
      <c r="AL191" s="68" t="s">
        <v>9</v>
      </c>
      <c r="AM191" s="68" t="s">
        <v>733</v>
      </c>
      <c r="AN191" s="68" t="s">
        <v>733</v>
      </c>
      <c r="AO191" s="68" t="s">
        <v>733</v>
      </c>
      <c r="AP191" s="68" t="s">
        <v>733</v>
      </c>
      <c r="AQ191" s="68" t="s">
        <v>733</v>
      </c>
      <c r="AR191" s="68" t="s">
        <v>733</v>
      </c>
      <c r="AS191" s="68" t="s">
        <v>733</v>
      </c>
      <c r="AT191" s="68" t="s">
        <v>733</v>
      </c>
      <c r="AU191" s="68" t="s">
        <v>2816</v>
      </c>
    </row>
    <row r="192" spans="1:47" x14ac:dyDescent="0.25">
      <c r="A192" s="68" t="s">
        <v>1047</v>
      </c>
      <c r="B192" s="68">
        <v>1</v>
      </c>
      <c r="C192" s="68" t="s">
        <v>1048</v>
      </c>
      <c r="D192" s="68">
        <v>72699</v>
      </c>
      <c r="E192" s="68" t="s">
        <v>2811</v>
      </c>
      <c r="F192" s="68" t="s">
        <v>2995</v>
      </c>
      <c r="G192" s="68" t="s">
        <v>733</v>
      </c>
      <c r="H192" s="69">
        <v>40544</v>
      </c>
      <c r="I192" s="68" t="s">
        <v>733</v>
      </c>
      <c r="J192" s="68" t="s">
        <v>733</v>
      </c>
      <c r="K192" s="68" t="s">
        <v>733</v>
      </c>
      <c r="L192" s="68" t="s">
        <v>733</v>
      </c>
      <c r="M192" s="68" t="s">
        <v>733</v>
      </c>
      <c r="N192" s="68" t="s">
        <v>2996</v>
      </c>
      <c r="O192" s="68" t="s">
        <v>733</v>
      </c>
      <c r="P192" s="68" t="s">
        <v>733</v>
      </c>
      <c r="Q192" s="68" t="s">
        <v>733</v>
      </c>
      <c r="R192" s="68" t="s">
        <v>2814</v>
      </c>
      <c r="S192" s="68">
        <v>10</v>
      </c>
      <c r="T192" s="68">
        <v>0</v>
      </c>
      <c r="U192" s="68" t="s">
        <v>2815</v>
      </c>
      <c r="V192" s="68" t="s">
        <v>689</v>
      </c>
      <c r="W192" s="68" t="s">
        <v>708</v>
      </c>
      <c r="X192" s="68" t="s">
        <v>1048</v>
      </c>
      <c r="Y192" s="68"/>
      <c r="Z192" s="68"/>
      <c r="AA192" s="68" t="s">
        <v>733</v>
      </c>
      <c r="AB192" s="68" t="s">
        <v>733</v>
      </c>
      <c r="AC192" s="68" t="s">
        <v>733</v>
      </c>
      <c r="AD192" s="68" t="s">
        <v>733</v>
      </c>
      <c r="AE192" s="68" t="s">
        <v>733</v>
      </c>
      <c r="AF192" s="68">
        <v>20802080302</v>
      </c>
      <c r="AG192" s="68"/>
      <c r="AH192" s="68" t="s">
        <v>692</v>
      </c>
      <c r="AI192" s="68" t="s">
        <v>733</v>
      </c>
      <c r="AJ192" s="68" t="s">
        <v>251</v>
      </c>
      <c r="AK192" s="68">
        <v>0.31540000000000001</v>
      </c>
      <c r="AL192" s="68" t="s">
        <v>45</v>
      </c>
      <c r="AM192" s="68" t="s">
        <v>733</v>
      </c>
      <c r="AN192" s="68" t="s">
        <v>733</v>
      </c>
      <c r="AO192" s="68" t="s">
        <v>733</v>
      </c>
      <c r="AP192" s="68" t="s">
        <v>733</v>
      </c>
      <c r="AQ192" s="68" t="s">
        <v>733</v>
      </c>
      <c r="AR192" s="68" t="s">
        <v>733</v>
      </c>
      <c r="AS192" s="68" t="s">
        <v>733</v>
      </c>
      <c r="AT192" s="68" t="s">
        <v>733</v>
      </c>
      <c r="AU192" s="68" t="s">
        <v>2816</v>
      </c>
    </row>
    <row r="193" spans="1:47" x14ac:dyDescent="0.25">
      <c r="A193" s="68" t="s">
        <v>1049</v>
      </c>
      <c r="B193" s="68">
        <v>1</v>
      </c>
      <c r="C193" s="68" t="s">
        <v>1050</v>
      </c>
      <c r="D193" s="68">
        <v>82967</v>
      </c>
      <c r="E193" s="68" t="s">
        <v>2811</v>
      </c>
      <c r="F193" s="68" t="s">
        <v>2997</v>
      </c>
      <c r="G193" s="68" t="s">
        <v>733</v>
      </c>
      <c r="H193" s="69">
        <v>41456</v>
      </c>
      <c r="I193" s="68" t="s">
        <v>733</v>
      </c>
      <c r="J193" s="68" t="s">
        <v>733</v>
      </c>
      <c r="K193" s="68" t="s">
        <v>733</v>
      </c>
      <c r="L193" s="68" t="s">
        <v>733</v>
      </c>
      <c r="M193" s="68" t="s">
        <v>733</v>
      </c>
      <c r="N193" s="68" t="s">
        <v>2998</v>
      </c>
      <c r="O193" s="68" t="s">
        <v>733</v>
      </c>
      <c r="P193" s="68" t="s">
        <v>733</v>
      </c>
      <c r="Q193" s="68" t="s">
        <v>733</v>
      </c>
      <c r="R193" s="68" t="s">
        <v>2814</v>
      </c>
      <c r="S193" s="68">
        <v>10</v>
      </c>
      <c r="T193" s="68">
        <v>0</v>
      </c>
      <c r="U193" s="68" t="s">
        <v>2815</v>
      </c>
      <c r="V193" s="68" t="s">
        <v>689</v>
      </c>
      <c r="W193" s="68" t="s">
        <v>237</v>
      </c>
      <c r="X193" s="68" t="s">
        <v>1050</v>
      </c>
      <c r="Y193" s="68"/>
      <c r="Z193" s="68"/>
      <c r="AA193" s="68" t="s">
        <v>733</v>
      </c>
      <c r="AB193" s="68" t="s">
        <v>733</v>
      </c>
      <c r="AC193" s="68" t="s">
        <v>733</v>
      </c>
      <c r="AD193" s="68" t="s">
        <v>733</v>
      </c>
      <c r="AE193" s="68" t="s">
        <v>733</v>
      </c>
      <c r="AF193" s="68">
        <v>20802080203</v>
      </c>
      <c r="AG193" s="68"/>
      <c r="AH193" s="68" t="s">
        <v>692</v>
      </c>
      <c r="AI193" s="68" t="s">
        <v>733</v>
      </c>
      <c r="AJ193" s="68" t="s">
        <v>26</v>
      </c>
      <c r="AK193" s="68">
        <v>9.52</v>
      </c>
      <c r="AL193" s="68" t="s">
        <v>9</v>
      </c>
      <c r="AM193" s="68" t="s">
        <v>2828</v>
      </c>
      <c r="AN193" s="68" t="s">
        <v>2820</v>
      </c>
      <c r="AO193" s="68" t="s">
        <v>733</v>
      </c>
      <c r="AP193" s="68" t="s">
        <v>733</v>
      </c>
      <c r="AQ193" s="68" t="s">
        <v>733</v>
      </c>
      <c r="AR193" s="68" t="s">
        <v>733</v>
      </c>
      <c r="AS193" s="68" t="s">
        <v>733</v>
      </c>
      <c r="AT193" s="68" t="s">
        <v>733</v>
      </c>
      <c r="AU193" s="68" t="s">
        <v>733</v>
      </c>
    </row>
    <row r="194" spans="1:47" x14ac:dyDescent="0.25">
      <c r="A194" s="68" t="s">
        <v>1051</v>
      </c>
      <c r="B194" s="68">
        <v>1</v>
      </c>
      <c r="C194" s="68" t="s">
        <v>1052</v>
      </c>
      <c r="D194" s="68">
        <v>82791</v>
      </c>
      <c r="E194" s="68" t="s">
        <v>2811</v>
      </c>
      <c r="F194" s="68" t="s">
        <v>2999</v>
      </c>
      <c r="G194" s="68" t="s">
        <v>733</v>
      </c>
      <c r="H194" s="69">
        <v>41456</v>
      </c>
      <c r="I194" s="68" t="s">
        <v>733</v>
      </c>
      <c r="J194" s="68" t="s">
        <v>733</v>
      </c>
      <c r="K194" s="68" t="s">
        <v>733</v>
      </c>
      <c r="L194" s="68" t="s">
        <v>733</v>
      </c>
      <c r="M194" s="68" t="s">
        <v>733</v>
      </c>
      <c r="N194" s="68" t="s">
        <v>3000</v>
      </c>
      <c r="O194" s="68" t="s">
        <v>3001</v>
      </c>
      <c r="P194" s="68" t="s">
        <v>733</v>
      </c>
      <c r="Q194" s="68" t="s">
        <v>733</v>
      </c>
      <c r="R194" s="68" t="s">
        <v>2991</v>
      </c>
      <c r="S194" s="68">
        <v>10</v>
      </c>
      <c r="T194" s="68">
        <v>0</v>
      </c>
      <c r="U194" s="68" t="s">
        <v>2815</v>
      </c>
      <c r="V194" s="68" t="s">
        <v>689</v>
      </c>
      <c r="W194" s="68" t="s">
        <v>708</v>
      </c>
      <c r="X194" s="68" t="s">
        <v>1052</v>
      </c>
      <c r="Y194" s="68"/>
      <c r="Z194" s="68"/>
      <c r="AA194" s="68" t="s">
        <v>733</v>
      </c>
      <c r="AB194" s="68" t="s">
        <v>733</v>
      </c>
      <c r="AC194" s="68" t="s">
        <v>733</v>
      </c>
      <c r="AD194" s="68" t="s">
        <v>733</v>
      </c>
      <c r="AE194" s="68" t="s">
        <v>733</v>
      </c>
      <c r="AF194" s="68">
        <v>20700110305</v>
      </c>
      <c r="AG194" s="68"/>
      <c r="AH194" s="68" t="s">
        <v>692</v>
      </c>
      <c r="AI194" s="68" t="s">
        <v>733</v>
      </c>
      <c r="AJ194" s="68" t="s">
        <v>468</v>
      </c>
      <c r="AK194" s="68">
        <v>42</v>
      </c>
      <c r="AL194" s="68" t="s">
        <v>9</v>
      </c>
      <c r="AM194" s="68" t="s">
        <v>733</v>
      </c>
      <c r="AN194" s="68" t="s">
        <v>733</v>
      </c>
      <c r="AO194" s="68" t="s">
        <v>733</v>
      </c>
      <c r="AP194" s="68" t="s">
        <v>733</v>
      </c>
      <c r="AQ194" s="68" t="s">
        <v>733</v>
      </c>
      <c r="AR194" s="68" t="s">
        <v>733</v>
      </c>
      <c r="AS194" s="68" t="s">
        <v>733</v>
      </c>
      <c r="AT194" s="68" t="s">
        <v>733</v>
      </c>
      <c r="AU194" s="68" t="s">
        <v>2816</v>
      </c>
    </row>
    <row r="195" spans="1:47" x14ac:dyDescent="0.25">
      <c r="A195" s="68" t="s">
        <v>1051</v>
      </c>
      <c r="B195" s="68">
        <v>1</v>
      </c>
      <c r="C195" s="68" t="s">
        <v>1052</v>
      </c>
      <c r="D195" s="68">
        <v>82845</v>
      </c>
      <c r="E195" s="68" t="s">
        <v>2811</v>
      </c>
      <c r="F195" s="68" t="s">
        <v>2999</v>
      </c>
      <c r="G195" s="68" t="s">
        <v>733</v>
      </c>
      <c r="H195" s="69">
        <v>41456</v>
      </c>
      <c r="I195" s="68" t="s">
        <v>733</v>
      </c>
      <c r="J195" s="68" t="s">
        <v>733</v>
      </c>
      <c r="K195" s="68" t="s">
        <v>733</v>
      </c>
      <c r="L195" s="68" t="s">
        <v>733</v>
      </c>
      <c r="M195" s="68" t="s">
        <v>733</v>
      </c>
      <c r="N195" s="68" t="s">
        <v>3000</v>
      </c>
      <c r="O195" s="68" t="s">
        <v>3001</v>
      </c>
      <c r="P195" s="68" t="s">
        <v>733</v>
      </c>
      <c r="Q195" s="68" t="s">
        <v>733</v>
      </c>
      <c r="R195" s="68" t="s">
        <v>2991</v>
      </c>
      <c r="S195" s="68">
        <v>10</v>
      </c>
      <c r="T195" s="68">
        <v>0</v>
      </c>
      <c r="U195" s="68" t="s">
        <v>2815</v>
      </c>
      <c r="V195" s="68" t="s">
        <v>689</v>
      </c>
      <c r="W195" s="68" t="s">
        <v>708</v>
      </c>
      <c r="X195" s="68" t="s">
        <v>1052</v>
      </c>
      <c r="Y195" s="68"/>
      <c r="Z195" s="68"/>
      <c r="AA195" s="68" t="s">
        <v>733</v>
      </c>
      <c r="AB195" s="68" t="s">
        <v>733</v>
      </c>
      <c r="AC195" s="68" t="s">
        <v>733</v>
      </c>
      <c r="AD195" s="68" t="s">
        <v>733</v>
      </c>
      <c r="AE195" s="68" t="s">
        <v>733</v>
      </c>
      <c r="AF195" s="68">
        <v>20700110305</v>
      </c>
      <c r="AG195" s="68"/>
      <c r="AH195" s="68" t="s">
        <v>692</v>
      </c>
      <c r="AI195" s="68" t="s">
        <v>733</v>
      </c>
      <c r="AJ195" s="68" t="s">
        <v>251</v>
      </c>
      <c r="AK195" s="68">
        <v>1.9</v>
      </c>
      <c r="AL195" s="68" t="s">
        <v>45</v>
      </c>
      <c r="AM195" s="68" t="s">
        <v>733</v>
      </c>
      <c r="AN195" s="68" t="s">
        <v>733</v>
      </c>
      <c r="AO195" s="68" t="s">
        <v>733</v>
      </c>
      <c r="AP195" s="68" t="s">
        <v>733</v>
      </c>
      <c r="AQ195" s="68" t="s">
        <v>733</v>
      </c>
      <c r="AR195" s="68" t="s">
        <v>733</v>
      </c>
      <c r="AS195" s="68" t="s">
        <v>733</v>
      </c>
      <c r="AT195" s="68" t="s">
        <v>733</v>
      </c>
      <c r="AU195" s="68" t="s">
        <v>2816</v>
      </c>
    </row>
    <row r="196" spans="1:47" x14ac:dyDescent="0.25">
      <c r="A196" s="68" t="s">
        <v>1051</v>
      </c>
      <c r="B196" s="68">
        <v>1</v>
      </c>
      <c r="C196" s="68" t="s">
        <v>1052</v>
      </c>
      <c r="D196" s="68">
        <v>86144</v>
      </c>
      <c r="E196" s="68" t="s">
        <v>2811</v>
      </c>
      <c r="F196" s="68" t="s">
        <v>2999</v>
      </c>
      <c r="G196" s="68" t="s">
        <v>733</v>
      </c>
      <c r="H196" s="69">
        <v>41456</v>
      </c>
      <c r="I196" s="68" t="s">
        <v>733</v>
      </c>
      <c r="J196" s="68" t="s">
        <v>733</v>
      </c>
      <c r="K196" s="68" t="s">
        <v>733</v>
      </c>
      <c r="L196" s="68" t="s">
        <v>733</v>
      </c>
      <c r="M196" s="68" t="s">
        <v>733</v>
      </c>
      <c r="N196" s="68" t="s">
        <v>3000</v>
      </c>
      <c r="O196" s="68" t="s">
        <v>3001</v>
      </c>
      <c r="P196" s="68" t="s">
        <v>733</v>
      </c>
      <c r="Q196" s="68" t="s">
        <v>733</v>
      </c>
      <c r="R196" s="68" t="s">
        <v>2991</v>
      </c>
      <c r="S196" s="68">
        <v>10</v>
      </c>
      <c r="T196" s="68">
        <v>0</v>
      </c>
      <c r="U196" s="68" t="s">
        <v>2815</v>
      </c>
      <c r="V196" s="68" t="s">
        <v>689</v>
      </c>
      <c r="W196" s="68" t="s">
        <v>708</v>
      </c>
      <c r="X196" s="68" t="s">
        <v>1052</v>
      </c>
      <c r="Y196" s="68"/>
      <c r="Z196" s="68"/>
      <c r="AA196" s="68" t="s">
        <v>733</v>
      </c>
      <c r="AB196" s="68" t="s">
        <v>733</v>
      </c>
      <c r="AC196" s="68" t="s">
        <v>733</v>
      </c>
      <c r="AD196" s="68" t="s">
        <v>733</v>
      </c>
      <c r="AE196" s="68" t="s">
        <v>733</v>
      </c>
      <c r="AF196" s="68">
        <v>20700110305</v>
      </c>
      <c r="AG196" s="68"/>
      <c r="AH196" s="68" t="s">
        <v>692</v>
      </c>
      <c r="AI196" s="68" t="s">
        <v>733</v>
      </c>
      <c r="AJ196" s="68" t="s">
        <v>252</v>
      </c>
      <c r="AK196" s="68">
        <v>161</v>
      </c>
      <c r="AL196" s="68" t="s">
        <v>9</v>
      </c>
      <c r="AM196" s="68" t="s">
        <v>733</v>
      </c>
      <c r="AN196" s="68" t="s">
        <v>733</v>
      </c>
      <c r="AO196" s="68" t="s">
        <v>733</v>
      </c>
      <c r="AP196" s="68" t="s">
        <v>733</v>
      </c>
      <c r="AQ196" s="68" t="s">
        <v>733</v>
      </c>
      <c r="AR196" s="68" t="s">
        <v>733</v>
      </c>
      <c r="AS196" s="68" t="s">
        <v>733</v>
      </c>
      <c r="AT196" s="68" t="s">
        <v>733</v>
      </c>
      <c r="AU196" s="68" t="s">
        <v>2816</v>
      </c>
    </row>
    <row r="197" spans="1:47" x14ac:dyDescent="0.25">
      <c r="A197" s="68" t="s">
        <v>1053</v>
      </c>
      <c r="B197" s="68">
        <v>1</v>
      </c>
      <c r="C197" s="68" t="s">
        <v>1054</v>
      </c>
      <c r="D197" s="68">
        <v>14443</v>
      </c>
      <c r="E197" s="68" t="s">
        <v>2811</v>
      </c>
      <c r="F197" s="68" t="s">
        <v>3002</v>
      </c>
      <c r="G197" s="68" t="s">
        <v>733</v>
      </c>
      <c r="H197" s="69">
        <v>42494</v>
      </c>
      <c r="I197" s="68" t="s">
        <v>733</v>
      </c>
      <c r="J197" s="68" t="s">
        <v>733</v>
      </c>
      <c r="K197" s="68" t="s">
        <v>733</v>
      </c>
      <c r="L197" s="68" t="s">
        <v>733</v>
      </c>
      <c r="M197" s="68" t="s">
        <v>733</v>
      </c>
      <c r="N197" s="68" t="s">
        <v>733</v>
      </c>
      <c r="O197" s="68" t="s">
        <v>733</v>
      </c>
      <c r="P197" s="68" t="s">
        <v>733</v>
      </c>
      <c r="Q197" s="68" t="s">
        <v>733</v>
      </c>
      <c r="R197" s="68" t="s">
        <v>733</v>
      </c>
      <c r="S197" s="68">
        <v>10</v>
      </c>
      <c r="T197" s="68">
        <v>0</v>
      </c>
      <c r="U197" s="68" t="s">
        <v>2815</v>
      </c>
      <c r="V197" s="68" t="s">
        <v>689</v>
      </c>
      <c r="W197" s="68" t="s">
        <v>461</v>
      </c>
      <c r="X197" s="68" t="s">
        <v>1054</v>
      </c>
      <c r="Y197" s="68">
        <v>-76.3</v>
      </c>
      <c r="Z197" s="68">
        <v>36.92</v>
      </c>
      <c r="AA197" s="68" t="s">
        <v>733</v>
      </c>
      <c r="AB197" s="68" t="s">
        <v>733</v>
      </c>
      <c r="AC197" s="68" t="s">
        <v>733</v>
      </c>
      <c r="AD197" s="68" t="s">
        <v>733</v>
      </c>
      <c r="AE197" s="68" t="s">
        <v>733</v>
      </c>
      <c r="AF197" s="68">
        <v>20802080302</v>
      </c>
      <c r="AG197" s="68"/>
      <c r="AH197" s="68" t="s">
        <v>692</v>
      </c>
      <c r="AI197" s="68" t="s">
        <v>733</v>
      </c>
      <c r="AJ197" s="68" t="s">
        <v>48</v>
      </c>
      <c r="AK197" s="68">
        <v>1.72</v>
      </c>
      <c r="AL197" s="68" t="s">
        <v>9</v>
      </c>
      <c r="AM197" s="68" t="s">
        <v>733</v>
      </c>
      <c r="AN197" s="68" t="s">
        <v>733</v>
      </c>
      <c r="AO197" s="68" t="s">
        <v>733</v>
      </c>
      <c r="AP197" s="68" t="s">
        <v>733</v>
      </c>
      <c r="AQ197" s="68" t="s">
        <v>733</v>
      </c>
      <c r="AR197" s="68" t="s">
        <v>733</v>
      </c>
      <c r="AS197" s="68" t="s">
        <v>733</v>
      </c>
      <c r="AT197" s="68" t="s">
        <v>733</v>
      </c>
      <c r="AU197" s="68" t="s">
        <v>733</v>
      </c>
    </row>
    <row r="198" spans="1:47" x14ac:dyDescent="0.25">
      <c r="A198" s="68" t="s">
        <v>1055</v>
      </c>
      <c r="B198" s="68">
        <v>1</v>
      </c>
      <c r="C198" s="68" t="s">
        <v>1056</v>
      </c>
      <c r="D198" s="68">
        <v>69112</v>
      </c>
      <c r="E198" s="68" t="s">
        <v>2811</v>
      </c>
      <c r="F198" s="68" t="s">
        <v>3003</v>
      </c>
      <c r="G198" s="68" t="s">
        <v>733</v>
      </c>
      <c r="H198" s="69">
        <v>40179</v>
      </c>
      <c r="I198" s="68" t="s">
        <v>733</v>
      </c>
      <c r="J198" s="68" t="s">
        <v>733</v>
      </c>
      <c r="K198" s="68" t="s">
        <v>733</v>
      </c>
      <c r="L198" s="68" t="s">
        <v>733</v>
      </c>
      <c r="M198" s="68" t="s">
        <v>733</v>
      </c>
      <c r="N198" s="68" t="s">
        <v>2986</v>
      </c>
      <c r="O198" s="68" t="s">
        <v>733</v>
      </c>
      <c r="P198" s="68" t="s">
        <v>733</v>
      </c>
      <c r="Q198" s="68" t="s">
        <v>733</v>
      </c>
      <c r="R198" s="68" t="s">
        <v>2814</v>
      </c>
      <c r="S198" s="68">
        <v>10</v>
      </c>
      <c r="T198" s="68">
        <v>0</v>
      </c>
      <c r="U198" s="68" t="s">
        <v>2815</v>
      </c>
      <c r="V198" s="68" t="s">
        <v>689</v>
      </c>
      <c r="W198" s="68" t="s">
        <v>708</v>
      </c>
      <c r="X198" s="68" t="s">
        <v>1056</v>
      </c>
      <c r="Y198" s="68"/>
      <c r="Z198" s="68"/>
      <c r="AA198" s="68" t="s">
        <v>733</v>
      </c>
      <c r="AB198" s="68" t="s">
        <v>733</v>
      </c>
      <c r="AC198" s="68" t="s">
        <v>733</v>
      </c>
      <c r="AD198" s="68" t="s">
        <v>733</v>
      </c>
      <c r="AE198" s="68" t="s">
        <v>733</v>
      </c>
      <c r="AF198" s="68">
        <v>20801070203</v>
      </c>
      <c r="AG198" s="68"/>
      <c r="AH198" s="68" t="s">
        <v>692</v>
      </c>
      <c r="AI198" s="68" t="s">
        <v>733</v>
      </c>
      <c r="AJ198" s="68" t="s">
        <v>252</v>
      </c>
      <c r="AK198" s="68">
        <v>1.53</v>
      </c>
      <c r="AL198" s="68" t="s">
        <v>9</v>
      </c>
      <c r="AM198" s="68" t="s">
        <v>733</v>
      </c>
      <c r="AN198" s="68" t="s">
        <v>733</v>
      </c>
      <c r="AO198" s="68" t="s">
        <v>733</v>
      </c>
      <c r="AP198" s="68" t="s">
        <v>733</v>
      </c>
      <c r="AQ198" s="68" t="s">
        <v>733</v>
      </c>
      <c r="AR198" s="68" t="s">
        <v>733</v>
      </c>
      <c r="AS198" s="68" t="s">
        <v>733</v>
      </c>
      <c r="AT198" s="68" t="s">
        <v>733</v>
      </c>
      <c r="AU198" s="68" t="s">
        <v>2816</v>
      </c>
    </row>
    <row r="199" spans="1:47" x14ac:dyDescent="0.25">
      <c r="A199" s="68" t="s">
        <v>1055</v>
      </c>
      <c r="B199" s="68">
        <v>1</v>
      </c>
      <c r="C199" s="68" t="s">
        <v>1056</v>
      </c>
      <c r="D199" s="68">
        <v>69193</v>
      </c>
      <c r="E199" s="68" t="s">
        <v>2811</v>
      </c>
      <c r="F199" s="68" t="s">
        <v>3003</v>
      </c>
      <c r="G199" s="68" t="s">
        <v>733</v>
      </c>
      <c r="H199" s="69">
        <v>40179</v>
      </c>
      <c r="I199" s="68" t="s">
        <v>733</v>
      </c>
      <c r="J199" s="68" t="s">
        <v>733</v>
      </c>
      <c r="K199" s="68" t="s">
        <v>733</v>
      </c>
      <c r="L199" s="68" t="s">
        <v>733</v>
      </c>
      <c r="M199" s="68" t="s">
        <v>733</v>
      </c>
      <c r="N199" s="68" t="s">
        <v>2986</v>
      </c>
      <c r="O199" s="68" t="s">
        <v>733</v>
      </c>
      <c r="P199" s="68" t="s">
        <v>733</v>
      </c>
      <c r="Q199" s="68" t="s">
        <v>733</v>
      </c>
      <c r="R199" s="68" t="s">
        <v>2814</v>
      </c>
      <c r="S199" s="68">
        <v>10</v>
      </c>
      <c r="T199" s="68">
        <v>0</v>
      </c>
      <c r="U199" s="68" t="s">
        <v>2815</v>
      </c>
      <c r="V199" s="68" t="s">
        <v>689</v>
      </c>
      <c r="W199" s="68" t="s">
        <v>708</v>
      </c>
      <c r="X199" s="68" t="s">
        <v>1056</v>
      </c>
      <c r="Y199" s="68"/>
      <c r="Z199" s="68"/>
      <c r="AA199" s="68" t="s">
        <v>733</v>
      </c>
      <c r="AB199" s="68" t="s">
        <v>733</v>
      </c>
      <c r="AC199" s="68" t="s">
        <v>733</v>
      </c>
      <c r="AD199" s="68" t="s">
        <v>733</v>
      </c>
      <c r="AE199" s="68" t="s">
        <v>733</v>
      </c>
      <c r="AF199" s="68">
        <v>20801070203</v>
      </c>
      <c r="AG199" s="68"/>
      <c r="AH199" s="68" t="s">
        <v>692</v>
      </c>
      <c r="AI199" s="68" t="s">
        <v>733</v>
      </c>
      <c r="AJ199" s="68" t="s">
        <v>251</v>
      </c>
      <c r="AK199" s="68">
        <v>7.0000000000000007E-2</v>
      </c>
      <c r="AL199" s="68" t="s">
        <v>45</v>
      </c>
      <c r="AM199" s="68" t="s">
        <v>733</v>
      </c>
      <c r="AN199" s="68" t="s">
        <v>733</v>
      </c>
      <c r="AO199" s="68" t="s">
        <v>733</v>
      </c>
      <c r="AP199" s="68" t="s">
        <v>733</v>
      </c>
      <c r="AQ199" s="68" t="s">
        <v>733</v>
      </c>
      <c r="AR199" s="68" t="s">
        <v>733</v>
      </c>
      <c r="AS199" s="68" t="s">
        <v>733</v>
      </c>
      <c r="AT199" s="68" t="s">
        <v>733</v>
      </c>
      <c r="AU199" s="68" t="s">
        <v>2816</v>
      </c>
    </row>
    <row r="200" spans="1:47" x14ac:dyDescent="0.25">
      <c r="A200" s="68" t="s">
        <v>1055</v>
      </c>
      <c r="B200" s="68">
        <v>1</v>
      </c>
      <c r="C200" s="68" t="s">
        <v>1056</v>
      </c>
      <c r="D200" s="68">
        <v>69206</v>
      </c>
      <c r="E200" s="68" t="s">
        <v>2811</v>
      </c>
      <c r="F200" s="68" t="s">
        <v>3003</v>
      </c>
      <c r="G200" s="68" t="s">
        <v>733</v>
      </c>
      <c r="H200" s="69">
        <v>40179</v>
      </c>
      <c r="I200" s="68" t="s">
        <v>733</v>
      </c>
      <c r="J200" s="68" t="s">
        <v>733</v>
      </c>
      <c r="K200" s="68" t="s">
        <v>733</v>
      </c>
      <c r="L200" s="68" t="s">
        <v>733</v>
      </c>
      <c r="M200" s="68" t="s">
        <v>733</v>
      </c>
      <c r="N200" s="68" t="s">
        <v>2986</v>
      </c>
      <c r="O200" s="68" t="s">
        <v>733</v>
      </c>
      <c r="P200" s="68" t="s">
        <v>733</v>
      </c>
      <c r="Q200" s="68" t="s">
        <v>733</v>
      </c>
      <c r="R200" s="68" t="s">
        <v>2814</v>
      </c>
      <c r="S200" s="68">
        <v>10</v>
      </c>
      <c r="T200" s="68">
        <v>0</v>
      </c>
      <c r="U200" s="68" t="s">
        <v>2815</v>
      </c>
      <c r="V200" s="68" t="s">
        <v>689</v>
      </c>
      <c r="W200" s="68" t="s">
        <v>708</v>
      </c>
      <c r="X200" s="68" t="s">
        <v>1056</v>
      </c>
      <c r="Y200" s="68"/>
      <c r="Z200" s="68"/>
      <c r="AA200" s="68" t="s">
        <v>733</v>
      </c>
      <c r="AB200" s="68" t="s">
        <v>733</v>
      </c>
      <c r="AC200" s="68" t="s">
        <v>733</v>
      </c>
      <c r="AD200" s="68" t="s">
        <v>733</v>
      </c>
      <c r="AE200" s="68" t="s">
        <v>733</v>
      </c>
      <c r="AF200" s="68">
        <v>20801070203</v>
      </c>
      <c r="AG200" s="68"/>
      <c r="AH200" s="68" t="s">
        <v>692</v>
      </c>
      <c r="AI200" s="68" t="s">
        <v>733</v>
      </c>
      <c r="AJ200" s="68" t="s">
        <v>468</v>
      </c>
      <c r="AK200" s="68">
        <v>0.84</v>
      </c>
      <c r="AL200" s="68" t="s">
        <v>9</v>
      </c>
      <c r="AM200" s="68" t="s">
        <v>733</v>
      </c>
      <c r="AN200" s="68" t="s">
        <v>733</v>
      </c>
      <c r="AO200" s="68" t="s">
        <v>733</v>
      </c>
      <c r="AP200" s="68" t="s">
        <v>733</v>
      </c>
      <c r="AQ200" s="68" t="s">
        <v>733</v>
      </c>
      <c r="AR200" s="68" t="s">
        <v>733</v>
      </c>
      <c r="AS200" s="68" t="s">
        <v>733</v>
      </c>
      <c r="AT200" s="68" t="s">
        <v>733</v>
      </c>
      <c r="AU200" s="68" t="s">
        <v>2816</v>
      </c>
    </row>
    <row r="201" spans="1:47" x14ac:dyDescent="0.25">
      <c r="A201" s="68" t="s">
        <v>1057</v>
      </c>
      <c r="B201" s="68">
        <v>1</v>
      </c>
      <c r="C201" s="68" t="s">
        <v>1058</v>
      </c>
      <c r="D201" s="68">
        <v>18645</v>
      </c>
      <c r="E201" s="68" t="s">
        <v>2811</v>
      </c>
      <c r="F201" s="68" t="s">
        <v>3004</v>
      </c>
      <c r="G201" s="68" t="s">
        <v>733</v>
      </c>
      <c r="H201" s="69">
        <v>42809</v>
      </c>
      <c r="I201" s="68" t="s">
        <v>733</v>
      </c>
      <c r="J201" s="68" t="s">
        <v>733</v>
      </c>
      <c r="K201" s="68" t="s">
        <v>733</v>
      </c>
      <c r="L201" s="68" t="s">
        <v>733</v>
      </c>
      <c r="M201" s="68" t="s">
        <v>733</v>
      </c>
      <c r="N201" s="68" t="s">
        <v>733</v>
      </c>
      <c r="O201" s="68" t="s">
        <v>733</v>
      </c>
      <c r="P201" s="68" t="s">
        <v>733</v>
      </c>
      <c r="Q201" s="68" t="s">
        <v>733</v>
      </c>
      <c r="R201" s="68" t="s">
        <v>733</v>
      </c>
      <c r="S201" s="68">
        <v>10</v>
      </c>
      <c r="T201" s="68">
        <v>0</v>
      </c>
      <c r="U201" s="68" t="s">
        <v>2815</v>
      </c>
      <c r="V201" s="68" t="s">
        <v>689</v>
      </c>
      <c r="W201" s="68" t="s">
        <v>205</v>
      </c>
      <c r="X201" s="68" t="s">
        <v>1058</v>
      </c>
      <c r="Y201" s="68"/>
      <c r="Z201" s="68"/>
      <c r="AA201" s="68" t="s">
        <v>733</v>
      </c>
      <c r="AB201" s="68" t="s">
        <v>733</v>
      </c>
      <c r="AC201" s="68" t="s">
        <v>733</v>
      </c>
      <c r="AD201" s="68" t="s">
        <v>733</v>
      </c>
      <c r="AE201" s="68" t="s">
        <v>733</v>
      </c>
      <c r="AF201" s="68">
        <v>20801080103</v>
      </c>
      <c r="AG201" s="68"/>
      <c r="AH201" s="68" t="s">
        <v>692</v>
      </c>
      <c r="AI201" s="68" t="s">
        <v>733</v>
      </c>
      <c r="AJ201" s="68" t="s">
        <v>6</v>
      </c>
      <c r="AK201" s="68">
        <v>0.24099999999999999</v>
      </c>
      <c r="AL201" s="68" t="s">
        <v>9</v>
      </c>
      <c r="AM201" s="68" t="s">
        <v>733</v>
      </c>
      <c r="AN201" s="68" t="s">
        <v>733</v>
      </c>
      <c r="AO201" s="68" t="s">
        <v>733</v>
      </c>
      <c r="AP201" s="68" t="s">
        <v>733</v>
      </c>
      <c r="AQ201" s="68" t="s">
        <v>733</v>
      </c>
      <c r="AR201" s="68" t="s">
        <v>733</v>
      </c>
      <c r="AS201" s="68" t="s">
        <v>733</v>
      </c>
      <c r="AT201" s="68" t="s">
        <v>733</v>
      </c>
      <c r="AU201" s="68" t="s">
        <v>733</v>
      </c>
    </row>
    <row r="202" spans="1:47" x14ac:dyDescent="0.25">
      <c r="A202" s="68" t="s">
        <v>1059</v>
      </c>
      <c r="B202" s="68">
        <v>1</v>
      </c>
      <c r="C202" s="68" t="s">
        <v>1060</v>
      </c>
      <c r="D202" s="68">
        <v>31198</v>
      </c>
      <c r="E202" s="68" t="s">
        <v>2811</v>
      </c>
      <c r="F202" s="68" t="s">
        <v>3005</v>
      </c>
      <c r="G202" s="68" t="s">
        <v>733</v>
      </c>
      <c r="H202" s="69">
        <v>33055</v>
      </c>
      <c r="I202" s="68" t="s">
        <v>733</v>
      </c>
      <c r="J202" s="68" t="s">
        <v>733</v>
      </c>
      <c r="K202" s="68" t="s">
        <v>733</v>
      </c>
      <c r="L202" s="68" t="s">
        <v>733</v>
      </c>
      <c r="M202" s="68" t="s">
        <v>733</v>
      </c>
      <c r="N202" s="68" t="s">
        <v>2973</v>
      </c>
      <c r="O202" s="68" t="s">
        <v>733</v>
      </c>
      <c r="P202" s="68" t="s">
        <v>733</v>
      </c>
      <c r="Q202" s="68" t="s">
        <v>733</v>
      </c>
      <c r="R202" s="68" t="s">
        <v>2814</v>
      </c>
      <c r="S202" s="68">
        <v>10</v>
      </c>
      <c r="T202" s="68">
        <v>0</v>
      </c>
      <c r="U202" s="68" t="s">
        <v>2815</v>
      </c>
      <c r="V202" s="68" t="s">
        <v>689</v>
      </c>
      <c r="W202" s="68" t="s">
        <v>46</v>
      </c>
      <c r="X202" s="68" t="s">
        <v>1060</v>
      </c>
      <c r="Y202" s="68"/>
      <c r="Z202" s="68"/>
      <c r="AA202" s="68" t="s">
        <v>733</v>
      </c>
      <c r="AB202" s="68" t="s">
        <v>733</v>
      </c>
      <c r="AC202" s="68" t="s">
        <v>733</v>
      </c>
      <c r="AD202" s="68" t="s">
        <v>733</v>
      </c>
      <c r="AE202" s="68" t="s">
        <v>733</v>
      </c>
      <c r="AF202" s="68">
        <v>20802060201</v>
      </c>
      <c r="AG202" s="68"/>
      <c r="AH202" s="68" t="s">
        <v>692</v>
      </c>
      <c r="AI202" s="68" t="s">
        <v>733</v>
      </c>
      <c r="AJ202" s="68" t="s">
        <v>26</v>
      </c>
      <c r="AK202" s="68">
        <v>3.23</v>
      </c>
      <c r="AL202" s="68" t="s">
        <v>9</v>
      </c>
      <c r="AM202" s="68" t="s">
        <v>25</v>
      </c>
      <c r="AN202" s="68" t="s">
        <v>2820</v>
      </c>
      <c r="AO202" s="68" t="s">
        <v>733</v>
      </c>
      <c r="AP202" s="68" t="s">
        <v>733</v>
      </c>
      <c r="AQ202" s="68" t="s">
        <v>733</v>
      </c>
      <c r="AR202" s="68" t="s">
        <v>733</v>
      </c>
      <c r="AS202" s="68" t="s">
        <v>733</v>
      </c>
      <c r="AT202" s="68" t="s">
        <v>733</v>
      </c>
      <c r="AU202" s="68" t="s">
        <v>733</v>
      </c>
    </row>
    <row r="203" spans="1:47" x14ac:dyDescent="0.25">
      <c r="A203" s="68" t="s">
        <v>1064</v>
      </c>
      <c r="B203" s="68">
        <v>1</v>
      </c>
      <c r="C203" s="68" t="s">
        <v>1065</v>
      </c>
      <c r="D203" s="68">
        <v>31050</v>
      </c>
      <c r="E203" s="68" t="s">
        <v>2811</v>
      </c>
      <c r="F203" s="68" t="s">
        <v>3006</v>
      </c>
      <c r="G203" s="68" t="s">
        <v>733</v>
      </c>
      <c r="H203" s="69">
        <v>33055</v>
      </c>
      <c r="I203" s="68" t="s">
        <v>733</v>
      </c>
      <c r="J203" s="68" t="s">
        <v>733</v>
      </c>
      <c r="K203" s="68" t="s">
        <v>733</v>
      </c>
      <c r="L203" s="68" t="s">
        <v>733</v>
      </c>
      <c r="M203" s="68" t="s">
        <v>733</v>
      </c>
      <c r="N203" s="68" t="s">
        <v>2973</v>
      </c>
      <c r="O203" s="68" t="s">
        <v>733</v>
      </c>
      <c r="P203" s="68" t="s">
        <v>733</v>
      </c>
      <c r="Q203" s="68" t="s">
        <v>733</v>
      </c>
      <c r="R203" s="68" t="s">
        <v>2814</v>
      </c>
      <c r="S203" s="68">
        <v>10</v>
      </c>
      <c r="T203" s="68">
        <v>0</v>
      </c>
      <c r="U203" s="68" t="s">
        <v>2815</v>
      </c>
      <c r="V203" s="68" t="s">
        <v>689</v>
      </c>
      <c r="W203" s="68" t="s">
        <v>237</v>
      </c>
      <c r="X203" s="68" t="s">
        <v>1065</v>
      </c>
      <c r="Y203" s="68"/>
      <c r="Z203" s="68"/>
      <c r="AA203" s="68" t="s">
        <v>733</v>
      </c>
      <c r="AB203" s="68" t="s">
        <v>733</v>
      </c>
      <c r="AC203" s="68" t="s">
        <v>733</v>
      </c>
      <c r="AD203" s="68" t="s">
        <v>733</v>
      </c>
      <c r="AE203" s="68" t="s">
        <v>733</v>
      </c>
      <c r="AF203" s="68">
        <v>20802071002</v>
      </c>
      <c r="AG203" s="68"/>
      <c r="AH203" s="68" t="s">
        <v>692</v>
      </c>
      <c r="AI203" s="68" t="s">
        <v>733</v>
      </c>
      <c r="AJ203" s="68" t="s">
        <v>26</v>
      </c>
      <c r="AK203" s="68">
        <v>2.6</v>
      </c>
      <c r="AL203" s="68" t="s">
        <v>9</v>
      </c>
      <c r="AM203" s="68" t="s">
        <v>25</v>
      </c>
      <c r="AN203" s="68" t="s">
        <v>2820</v>
      </c>
      <c r="AO203" s="68" t="s">
        <v>733</v>
      </c>
      <c r="AP203" s="68" t="s">
        <v>733</v>
      </c>
      <c r="AQ203" s="68" t="s">
        <v>733</v>
      </c>
      <c r="AR203" s="68" t="s">
        <v>733</v>
      </c>
      <c r="AS203" s="68" t="s">
        <v>733</v>
      </c>
      <c r="AT203" s="68" t="s">
        <v>733</v>
      </c>
      <c r="AU203" s="68" t="s">
        <v>733</v>
      </c>
    </row>
    <row r="204" spans="1:47" x14ac:dyDescent="0.25">
      <c r="A204" s="68" t="s">
        <v>1066</v>
      </c>
      <c r="B204" s="68">
        <v>1</v>
      </c>
      <c r="C204" s="68" t="s">
        <v>1067</v>
      </c>
      <c r="D204" s="68">
        <v>31217</v>
      </c>
      <c r="E204" s="68" t="s">
        <v>2811</v>
      </c>
      <c r="F204" s="68" t="s">
        <v>3007</v>
      </c>
      <c r="G204" s="68" t="s">
        <v>733</v>
      </c>
      <c r="H204" s="69">
        <v>33786</v>
      </c>
      <c r="I204" s="68" t="s">
        <v>733</v>
      </c>
      <c r="J204" s="68" t="s">
        <v>733</v>
      </c>
      <c r="K204" s="68" t="s">
        <v>733</v>
      </c>
      <c r="L204" s="68" t="s">
        <v>733</v>
      </c>
      <c r="M204" s="68" t="s">
        <v>733</v>
      </c>
      <c r="N204" s="68" t="s">
        <v>2973</v>
      </c>
      <c r="O204" s="68" t="s">
        <v>733</v>
      </c>
      <c r="P204" s="68" t="s">
        <v>733</v>
      </c>
      <c r="Q204" s="68" t="s">
        <v>733</v>
      </c>
      <c r="R204" s="68" t="s">
        <v>2814</v>
      </c>
      <c r="S204" s="68">
        <v>10</v>
      </c>
      <c r="T204" s="68">
        <v>0</v>
      </c>
      <c r="U204" s="68" t="s">
        <v>2815</v>
      </c>
      <c r="V204" s="68" t="s">
        <v>689</v>
      </c>
      <c r="W204" s="68" t="s">
        <v>237</v>
      </c>
      <c r="X204" s="68" t="s">
        <v>1067</v>
      </c>
      <c r="Y204" s="68"/>
      <c r="Z204" s="68"/>
      <c r="AA204" s="68" t="s">
        <v>733</v>
      </c>
      <c r="AB204" s="68" t="s">
        <v>733</v>
      </c>
      <c r="AC204" s="68" t="s">
        <v>733</v>
      </c>
      <c r="AD204" s="68" t="s">
        <v>733</v>
      </c>
      <c r="AE204" s="68" t="s">
        <v>733</v>
      </c>
      <c r="AF204" s="68">
        <v>20802060201</v>
      </c>
      <c r="AG204" s="68"/>
      <c r="AH204" s="68" t="s">
        <v>692</v>
      </c>
      <c r="AI204" s="68" t="s">
        <v>733</v>
      </c>
      <c r="AJ204" s="68" t="s">
        <v>26</v>
      </c>
      <c r="AK204" s="68">
        <v>43.75</v>
      </c>
      <c r="AL204" s="68" t="s">
        <v>9</v>
      </c>
      <c r="AM204" s="68" t="s">
        <v>25</v>
      </c>
      <c r="AN204" s="68" t="s">
        <v>2820</v>
      </c>
      <c r="AO204" s="68" t="s">
        <v>733</v>
      </c>
      <c r="AP204" s="68" t="s">
        <v>733</v>
      </c>
      <c r="AQ204" s="68" t="s">
        <v>733</v>
      </c>
      <c r="AR204" s="68" t="s">
        <v>733</v>
      </c>
      <c r="AS204" s="68" t="s">
        <v>733</v>
      </c>
      <c r="AT204" s="68" t="s">
        <v>733</v>
      </c>
      <c r="AU204" s="68" t="s">
        <v>733</v>
      </c>
    </row>
    <row r="205" spans="1:47" x14ac:dyDescent="0.25">
      <c r="A205" s="68" t="s">
        <v>1068</v>
      </c>
      <c r="B205" s="68">
        <v>1</v>
      </c>
      <c r="C205" s="68" t="s">
        <v>1069</v>
      </c>
      <c r="D205" s="68">
        <v>31176</v>
      </c>
      <c r="E205" s="68" t="s">
        <v>2811</v>
      </c>
      <c r="F205" s="68" t="s">
        <v>3008</v>
      </c>
      <c r="G205" s="68" t="s">
        <v>733</v>
      </c>
      <c r="H205" s="69">
        <v>33786</v>
      </c>
      <c r="I205" s="68" t="s">
        <v>733</v>
      </c>
      <c r="J205" s="68" t="s">
        <v>733</v>
      </c>
      <c r="K205" s="68" t="s">
        <v>733</v>
      </c>
      <c r="L205" s="68" t="s">
        <v>733</v>
      </c>
      <c r="M205" s="68" t="s">
        <v>733</v>
      </c>
      <c r="N205" s="68" t="s">
        <v>2973</v>
      </c>
      <c r="O205" s="68" t="s">
        <v>733</v>
      </c>
      <c r="P205" s="68" t="s">
        <v>733</v>
      </c>
      <c r="Q205" s="68" t="s">
        <v>733</v>
      </c>
      <c r="R205" s="68" t="s">
        <v>2814</v>
      </c>
      <c r="S205" s="68">
        <v>10</v>
      </c>
      <c r="T205" s="68">
        <v>0</v>
      </c>
      <c r="U205" s="68" t="s">
        <v>2815</v>
      </c>
      <c r="V205" s="68" t="s">
        <v>689</v>
      </c>
      <c r="W205" s="68" t="s">
        <v>237</v>
      </c>
      <c r="X205" s="68" t="s">
        <v>1069</v>
      </c>
      <c r="Y205" s="68"/>
      <c r="Z205" s="68"/>
      <c r="AA205" s="68" t="s">
        <v>733</v>
      </c>
      <c r="AB205" s="68" t="s">
        <v>733</v>
      </c>
      <c r="AC205" s="68" t="s">
        <v>733</v>
      </c>
      <c r="AD205" s="68" t="s">
        <v>733</v>
      </c>
      <c r="AE205" s="68" t="s">
        <v>733</v>
      </c>
      <c r="AF205" s="68">
        <v>20802060201</v>
      </c>
      <c r="AG205" s="68"/>
      <c r="AH205" s="68" t="s">
        <v>692</v>
      </c>
      <c r="AI205" s="68" t="s">
        <v>733</v>
      </c>
      <c r="AJ205" s="68" t="s">
        <v>26</v>
      </c>
      <c r="AK205" s="68">
        <v>24.96</v>
      </c>
      <c r="AL205" s="68" t="s">
        <v>9</v>
      </c>
      <c r="AM205" s="68" t="s">
        <v>25</v>
      </c>
      <c r="AN205" s="68" t="s">
        <v>2820</v>
      </c>
      <c r="AO205" s="68" t="s">
        <v>733</v>
      </c>
      <c r="AP205" s="68" t="s">
        <v>733</v>
      </c>
      <c r="AQ205" s="68" t="s">
        <v>733</v>
      </c>
      <c r="AR205" s="68" t="s">
        <v>733</v>
      </c>
      <c r="AS205" s="68" t="s">
        <v>733</v>
      </c>
      <c r="AT205" s="68" t="s">
        <v>733</v>
      </c>
      <c r="AU205" s="68" t="s">
        <v>733</v>
      </c>
    </row>
    <row r="206" spans="1:47" x14ac:dyDescent="0.25">
      <c r="A206" s="68" t="s">
        <v>1070</v>
      </c>
      <c r="B206" s="68">
        <v>1</v>
      </c>
      <c r="C206" s="68" t="s">
        <v>1071</v>
      </c>
      <c r="D206" s="68">
        <v>12438</v>
      </c>
      <c r="E206" s="68" t="s">
        <v>2811</v>
      </c>
      <c r="F206" s="68" t="s">
        <v>3009</v>
      </c>
      <c r="G206" s="68" t="s">
        <v>733</v>
      </c>
      <c r="H206" s="69">
        <v>41821</v>
      </c>
      <c r="I206" s="68" t="s">
        <v>733</v>
      </c>
      <c r="J206" s="68" t="s">
        <v>733</v>
      </c>
      <c r="K206" s="68" t="s">
        <v>733</v>
      </c>
      <c r="L206" s="68" t="s">
        <v>733</v>
      </c>
      <c r="M206" s="68" t="s">
        <v>733</v>
      </c>
      <c r="N206" s="68" t="s">
        <v>733</v>
      </c>
      <c r="O206" s="68" t="s">
        <v>733</v>
      </c>
      <c r="P206" s="68" t="s">
        <v>733</v>
      </c>
      <c r="Q206" s="68" t="s">
        <v>733</v>
      </c>
      <c r="R206" s="68" t="s">
        <v>733</v>
      </c>
      <c r="S206" s="68">
        <v>10</v>
      </c>
      <c r="T206" s="68">
        <v>0</v>
      </c>
      <c r="U206" s="68" t="s">
        <v>2815</v>
      </c>
      <c r="V206" s="68" t="s">
        <v>689</v>
      </c>
      <c r="W206" s="68" t="s">
        <v>237</v>
      </c>
      <c r="X206" s="68" t="s">
        <v>1071</v>
      </c>
      <c r="Y206" s="68">
        <v>-77.151916999999997</v>
      </c>
      <c r="Z206" s="68">
        <v>38.722119999999997</v>
      </c>
      <c r="AA206" s="68" t="s">
        <v>733</v>
      </c>
      <c r="AB206" s="68" t="s">
        <v>733</v>
      </c>
      <c r="AC206" s="68" t="s">
        <v>733</v>
      </c>
      <c r="AD206" s="68" t="s">
        <v>733</v>
      </c>
      <c r="AE206" s="68" t="s">
        <v>733</v>
      </c>
      <c r="AF206" s="68">
        <v>20700100306</v>
      </c>
      <c r="AG206" s="68"/>
      <c r="AH206" s="68" t="s">
        <v>692</v>
      </c>
      <c r="AI206" s="68" t="s">
        <v>733</v>
      </c>
      <c r="AJ206" s="68" t="s">
        <v>26</v>
      </c>
      <c r="AK206" s="68">
        <v>4.96</v>
      </c>
      <c r="AL206" s="68" t="s">
        <v>9</v>
      </c>
      <c r="AM206" s="68" t="s">
        <v>733</v>
      </c>
      <c r="AN206" s="68" t="s">
        <v>733</v>
      </c>
      <c r="AO206" s="68" t="s">
        <v>733</v>
      </c>
      <c r="AP206" s="68" t="s">
        <v>733</v>
      </c>
      <c r="AQ206" s="68" t="s">
        <v>733</v>
      </c>
      <c r="AR206" s="68" t="s">
        <v>733</v>
      </c>
      <c r="AS206" s="68" t="s">
        <v>733</v>
      </c>
      <c r="AT206" s="68" t="s">
        <v>733</v>
      </c>
      <c r="AU206" s="68" t="s">
        <v>733</v>
      </c>
    </row>
    <row r="207" spans="1:47" x14ac:dyDescent="0.25">
      <c r="A207" s="68" t="s">
        <v>1072</v>
      </c>
      <c r="B207" s="68">
        <v>1</v>
      </c>
      <c r="C207" s="68" t="s">
        <v>1073</v>
      </c>
      <c r="D207" s="68">
        <v>32965</v>
      </c>
      <c r="E207" s="68" t="s">
        <v>2811</v>
      </c>
      <c r="F207" s="68" t="s">
        <v>3010</v>
      </c>
      <c r="G207" s="68" t="s">
        <v>733</v>
      </c>
      <c r="H207" s="69">
        <v>34516</v>
      </c>
      <c r="I207" s="68" t="s">
        <v>733</v>
      </c>
      <c r="J207" s="68" t="s">
        <v>733</v>
      </c>
      <c r="K207" s="68" t="s">
        <v>733</v>
      </c>
      <c r="L207" s="68" t="s">
        <v>733</v>
      </c>
      <c r="M207" s="68" t="s">
        <v>733</v>
      </c>
      <c r="N207" s="68" t="s">
        <v>2896</v>
      </c>
      <c r="O207" s="68" t="s">
        <v>733</v>
      </c>
      <c r="P207" s="68" t="s">
        <v>733</v>
      </c>
      <c r="Q207" s="68" t="s">
        <v>733</v>
      </c>
      <c r="R207" s="68" t="s">
        <v>2814</v>
      </c>
      <c r="S207" s="68">
        <v>10</v>
      </c>
      <c r="T207" s="68">
        <v>0</v>
      </c>
      <c r="U207" s="68" t="s">
        <v>2815</v>
      </c>
      <c r="V207" s="68" t="s">
        <v>689</v>
      </c>
      <c r="W207" s="68" t="s">
        <v>167</v>
      </c>
      <c r="X207" s="68" t="s">
        <v>1073</v>
      </c>
      <c r="Y207" s="68"/>
      <c r="Z207" s="68"/>
      <c r="AA207" s="68" t="s">
        <v>733</v>
      </c>
      <c r="AB207" s="68" t="s">
        <v>733</v>
      </c>
      <c r="AC207" s="68" t="s">
        <v>733</v>
      </c>
      <c r="AD207" s="68" t="s">
        <v>733</v>
      </c>
      <c r="AE207" s="68" t="s">
        <v>733</v>
      </c>
      <c r="AF207" s="68">
        <v>20802060802</v>
      </c>
      <c r="AG207" s="68"/>
      <c r="AH207" s="68" t="s">
        <v>692</v>
      </c>
      <c r="AI207" s="68" t="s">
        <v>733</v>
      </c>
      <c r="AJ207" s="68" t="s">
        <v>26</v>
      </c>
      <c r="AK207" s="68">
        <v>0.5</v>
      </c>
      <c r="AL207" s="68" t="s">
        <v>9</v>
      </c>
      <c r="AM207" s="68" t="s">
        <v>25</v>
      </c>
      <c r="AN207" s="68" t="s">
        <v>2820</v>
      </c>
      <c r="AO207" s="68" t="s">
        <v>733</v>
      </c>
      <c r="AP207" s="68" t="s">
        <v>733</v>
      </c>
      <c r="AQ207" s="68" t="s">
        <v>733</v>
      </c>
      <c r="AR207" s="68" t="s">
        <v>733</v>
      </c>
      <c r="AS207" s="68" t="s">
        <v>733</v>
      </c>
      <c r="AT207" s="68" t="s">
        <v>733</v>
      </c>
      <c r="AU207" s="68" t="s">
        <v>733</v>
      </c>
    </row>
    <row r="208" spans="1:47" x14ac:dyDescent="0.25">
      <c r="A208" s="68" t="s">
        <v>1077</v>
      </c>
      <c r="B208" s="68">
        <v>1</v>
      </c>
      <c r="C208" s="68" t="s">
        <v>1078</v>
      </c>
      <c r="D208" s="68">
        <v>40406</v>
      </c>
      <c r="E208" s="68" t="s">
        <v>2811</v>
      </c>
      <c r="F208" s="68" t="s">
        <v>3011</v>
      </c>
      <c r="G208" s="68" t="s">
        <v>733</v>
      </c>
      <c r="H208" s="69">
        <v>37438</v>
      </c>
      <c r="I208" s="68" t="s">
        <v>733</v>
      </c>
      <c r="J208" s="68" t="s">
        <v>733</v>
      </c>
      <c r="K208" s="68" t="s">
        <v>733</v>
      </c>
      <c r="L208" s="68" t="s">
        <v>733</v>
      </c>
      <c r="M208" s="68" t="s">
        <v>733</v>
      </c>
      <c r="N208" s="68" t="s">
        <v>2896</v>
      </c>
      <c r="O208" s="68" t="s">
        <v>733</v>
      </c>
      <c r="P208" s="68" t="s">
        <v>733</v>
      </c>
      <c r="Q208" s="68" t="s">
        <v>733</v>
      </c>
      <c r="R208" s="68" t="s">
        <v>2814</v>
      </c>
      <c r="S208" s="68">
        <v>10</v>
      </c>
      <c r="T208" s="68">
        <v>0</v>
      </c>
      <c r="U208" s="68" t="s">
        <v>2815</v>
      </c>
      <c r="V208" s="68" t="s">
        <v>689</v>
      </c>
      <c r="W208" s="68" t="s">
        <v>167</v>
      </c>
      <c r="X208" s="68" t="s">
        <v>1078</v>
      </c>
      <c r="Y208" s="68"/>
      <c r="Z208" s="68"/>
      <c r="AA208" s="68" t="s">
        <v>733</v>
      </c>
      <c r="AB208" s="68" t="s">
        <v>733</v>
      </c>
      <c r="AC208" s="68" t="s">
        <v>733</v>
      </c>
      <c r="AD208" s="68" t="s">
        <v>733</v>
      </c>
      <c r="AE208" s="68" t="s">
        <v>733</v>
      </c>
      <c r="AF208" s="68">
        <v>20802060802</v>
      </c>
      <c r="AG208" s="68"/>
      <c r="AH208" s="68" t="s">
        <v>692</v>
      </c>
      <c r="AI208" s="68" t="s">
        <v>733</v>
      </c>
      <c r="AJ208" s="68" t="s">
        <v>26</v>
      </c>
      <c r="AK208" s="68">
        <v>1.1000000000000001</v>
      </c>
      <c r="AL208" s="68" t="s">
        <v>9</v>
      </c>
      <c r="AM208" s="68" t="s">
        <v>25</v>
      </c>
      <c r="AN208" s="68" t="s">
        <v>2820</v>
      </c>
      <c r="AO208" s="68" t="s">
        <v>733</v>
      </c>
      <c r="AP208" s="68" t="s">
        <v>733</v>
      </c>
      <c r="AQ208" s="68" t="s">
        <v>733</v>
      </c>
      <c r="AR208" s="68" t="s">
        <v>733</v>
      </c>
      <c r="AS208" s="68" t="s">
        <v>733</v>
      </c>
      <c r="AT208" s="68" t="s">
        <v>733</v>
      </c>
      <c r="AU208" s="68" t="s">
        <v>733</v>
      </c>
    </row>
    <row r="209" spans="1:47" x14ac:dyDescent="0.25">
      <c r="A209" s="68" t="s">
        <v>1082</v>
      </c>
      <c r="B209" s="68">
        <v>1</v>
      </c>
      <c r="C209" s="68" t="s">
        <v>1083</v>
      </c>
      <c r="D209" s="68">
        <v>43995</v>
      </c>
      <c r="E209" s="68" t="s">
        <v>2811</v>
      </c>
      <c r="F209" s="68" t="s">
        <v>3012</v>
      </c>
      <c r="G209" s="68" t="s">
        <v>733</v>
      </c>
      <c r="H209" s="69">
        <v>37438</v>
      </c>
      <c r="I209" s="68" t="s">
        <v>733</v>
      </c>
      <c r="J209" s="68" t="s">
        <v>733</v>
      </c>
      <c r="K209" s="68" t="s">
        <v>733</v>
      </c>
      <c r="L209" s="68" t="s">
        <v>733</v>
      </c>
      <c r="M209" s="68" t="s">
        <v>733</v>
      </c>
      <c r="N209" s="68" t="s">
        <v>2896</v>
      </c>
      <c r="O209" s="68" t="s">
        <v>733</v>
      </c>
      <c r="P209" s="68" t="s">
        <v>733</v>
      </c>
      <c r="Q209" s="68" t="s">
        <v>733</v>
      </c>
      <c r="R209" s="68" t="s">
        <v>2814</v>
      </c>
      <c r="S209" s="68">
        <v>10</v>
      </c>
      <c r="T209" s="68">
        <v>0</v>
      </c>
      <c r="U209" s="68" t="s">
        <v>2815</v>
      </c>
      <c r="V209" s="68" t="s">
        <v>689</v>
      </c>
      <c r="W209" s="68" t="s">
        <v>167</v>
      </c>
      <c r="X209" s="68" t="s">
        <v>1083</v>
      </c>
      <c r="Y209" s="68"/>
      <c r="Z209" s="68"/>
      <c r="AA209" s="68" t="s">
        <v>733</v>
      </c>
      <c r="AB209" s="68" t="s">
        <v>733</v>
      </c>
      <c r="AC209" s="68" t="s">
        <v>733</v>
      </c>
      <c r="AD209" s="68" t="s">
        <v>733</v>
      </c>
      <c r="AE209" s="68" t="s">
        <v>733</v>
      </c>
      <c r="AF209" s="68">
        <v>20802060802</v>
      </c>
      <c r="AG209" s="68"/>
      <c r="AH209" s="68" t="s">
        <v>692</v>
      </c>
      <c r="AI209" s="68" t="s">
        <v>733</v>
      </c>
      <c r="AJ209" s="68" t="s">
        <v>26</v>
      </c>
      <c r="AK209" s="68">
        <v>0.6</v>
      </c>
      <c r="AL209" s="68" t="s">
        <v>9</v>
      </c>
      <c r="AM209" s="68" t="s">
        <v>25</v>
      </c>
      <c r="AN209" s="68" t="s">
        <v>2820</v>
      </c>
      <c r="AO209" s="68" t="s">
        <v>733</v>
      </c>
      <c r="AP209" s="68" t="s">
        <v>733</v>
      </c>
      <c r="AQ209" s="68" t="s">
        <v>733</v>
      </c>
      <c r="AR209" s="68" t="s">
        <v>733</v>
      </c>
      <c r="AS209" s="68" t="s">
        <v>733</v>
      </c>
      <c r="AT209" s="68" t="s">
        <v>733</v>
      </c>
      <c r="AU209" s="68" t="s">
        <v>733</v>
      </c>
    </row>
    <row r="210" spans="1:47" x14ac:dyDescent="0.25">
      <c r="A210" s="68" t="s">
        <v>1084</v>
      </c>
      <c r="B210" s="68">
        <v>1</v>
      </c>
      <c r="C210" s="68" t="s">
        <v>1085</v>
      </c>
      <c r="D210" s="68">
        <v>40813</v>
      </c>
      <c r="E210" s="68" t="s">
        <v>2811</v>
      </c>
      <c r="F210" s="68" t="s">
        <v>3013</v>
      </c>
      <c r="G210" s="68" t="s">
        <v>733</v>
      </c>
      <c r="H210" s="69">
        <v>37438</v>
      </c>
      <c r="I210" s="68" t="s">
        <v>733</v>
      </c>
      <c r="J210" s="68" t="s">
        <v>733</v>
      </c>
      <c r="K210" s="68" t="s">
        <v>733</v>
      </c>
      <c r="L210" s="68" t="s">
        <v>733</v>
      </c>
      <c r="M210" s="68" t="s">
        <v>733</v>
      </c>
      <c r="N210" s="68" t="s">
        <v>2896</v>
      </c>
      <c r="O210" s="68" t="s">
        <v>733</v>
      </c>
      <c r="P210" s="68" t="s">
        <v>733</v>
      </c>
      <c r="Q210" s="68" t="s">
        <v>733</v>
      </c>
      <c r="R210" s="68" t="s">
        <v>2814</v>
      </c>
      <c r="S210" s="68">
        <v>10</v>
      </c>
      <c r="T210" s="68">
        <v>0</v>
      </c>
      <c r="U210" s="68" t="s">
        <v>2815</v>
      </c>
      <c r="V210" s="68" t="s">
        <v>689</v>
      </c>
      <c r="W210" s="68" t="s">
        <v>231</v>
      </c>
      <c r="X210" s="68" t="s">
        <v>1085</v>
      </c>
      <c r="Y210" s="68"/>
      <c r="Z210" s="68"/>
      <c r="AA210" s="68" t="s">
        <v>733</v>
      </c>
      <c r="AB210" s="68" t="s">
        <v>733</v>
      </c>
      <c r="AC210" s="68" t="s">
        <v>733</v>
      </c>
      <c r="AD210" s="68" t="s">
        <v>733</v>
      </c>
      <c r="AE210" s="68" t="s">
        <v>733</v>
      </c>
      <c r="AF210" s="68">
        <v>20802060802</v>
      </c>
      <c r="AG210" s="68"/>
      <c r="AH210" s="68" t="s">
        <v>692</v>
      </c>
      <c r="AI210" s="68" t="s">
        <v>733</v>
      </c>
      <c r="AJ210" s="68" t="s">
        <v>379</v>
      </c>
      <c r="AK210" s="68">
        <v>3.3</v>
      </c>
      <c r="AL210" s="68" t="s">
        <v>9</v>
      </c>
      <c r="AM210" s="68" t="s">
        <v>25</v>
      </c>
      <c r="AN210" s="68" t="s">
        <v>2820</v>
      </c>
      <c r="AO210" s="68" t="s">
        <v>733</v>
      </c>
      <c r="AP210" s="68" t="s">
        <v>733</v>
      </c>
      <c r="AQ210" s="68" t="s">
        <v>733</v>
      </c>
      <c r="AR210" s="68" t="s">
        <v>733</v>
      </c>
      <c r="AS210" s="68" t="s">
        <v>733</v>
      </c>
      <c r="AT210" s="68" t="s">
        <v>733</v>
      </c>
      <c r="AU210" s="68" t="s">
        <v>733</v>
      </c>
    </row>
    <row r="211" spans="1:47" x14ac:dyDescent="0.25">
      <c r="A211" s="68" t="s">
        <v>1086</v>
      </c>
      <c r="B211" s="68">
        <v>1</v>
      </c>
      <c r="C211" s="68" t="s">
        <v>1087</v>
      </c>
      <c r="D211" s="68">
        <v>46082</v>
      </c>
      <c r="E211" s="68" t="s">
        <v>2811</v>
      </c>
      <c r="F211" s="68" t="s">
        <v>3014</v>
      </c>
      <c r="G211" s="68" t="s">
        <v>733</v>
      </c>
      <c r="H211" s="69">
        <v>37803</v>
      </c>
      <c r="I211" s="68" t="s">
        <v>733</v>
      </c>
      <c r="J211" s="68" t="s">
        <v>733</v>
      </c>
      <c r="K211" s="68" t="s">
        <v>733</v>
      </c>
      <c r="L211" s="68" t="s">
        <v>733</v>
      </c>
      <c r="M211" s="68" t="s">
        <v>733</v>
      </c>
      <c r="N211" s="68" t="s">
        <v>2896</v>
      </c>
      <c r="O211" s="68" t="s">
        <v>733</v>
      </c>
      <c r="P211" s="68" t="s">
        <v>733</v>
      </c>
      <c r="Q211" s="68" t="s">
        <v>733</v>
      </c>
      <c r="R211" s="68" t="s">
        <v>2814</v>
      </c>
      <c r="S211" s="68">
        <v>10</v>
      </c>
      <c r="T211" s="68">
        <v>0</v>
      </c>
      <c r="U211" s="68" t="s">
        <v>2815</v>
      </c>
      <c r="V211" s="68" t="s">
        <v>689</v>
      </c>
      <c r="W211" s="68" t="s">
        <v>167</v>
      </c>
      <c r="X211" s="68" t="s">
        <v>1087</v>
      </c>
      <c r="Y211" s="68"/>
      <c r="Z211" s="68"/>
      <c r="AA211" s="68" t="s">
        <v>733</v>
      </c>
      <c r="AB211" s="68" t="s">
        <v>733</v>
      </c>
      <c r="AC211" s="68" t="s">
        <v>733</v>
      </c>
      <c r="AD211" s="68" t="s">
        <v>733</v>
      </c>
      <c r="AE211" s="68" t="s">
        <v>733</v>
      </c>
      <c r="AF211" s="68">
        <v>20802060802</v>
      </c>
      <c r="AG211" s="68"/>
      <c r="AH211" s="68" t="s">
        <v>692</v>
      </c>
      <c r="AI211" s="68" t="s">
        <v>733</v>
      </c>
      <c r="AJ211" s="68" t="s">
        <v>26</v>
      </c>
      <c r="AK211" s="68">
        <v>4.3</v>
      </c>
      <c r="AL211" s="68" t="s">
        <v>9</v>
      </c>
      <c r="AM211" s="68" t="s">
        <v>25</v>
      </c>
      <c r="AN211" s="68" t="s">
        <v>2820</v>
      </c>
      <c r="AO211" s="68" t="s">
        <v>733</v>
      </c>
      <c r="AP211" s="68" t="s">
        <v>733</v>
      </c>
      <c r="AQ211" s="68" t="s">
        <v>733</v>
      </c>
      <c r="AR211" s="68" t="s">
        <v>733</v>
      </c>
      <c r="AS211" s="68" t="s">
        <v>733</v>
      </c>
      <c r="AT211" s="68" t="s">
        <v>733</v>
      </c>
      <c r="AU211" s="68" t="s">
        <v>733</v>
      </c>
    </row>
    <row r="212" spans="1:47" x14ac:dyDescent="0.25">
      <c r="A212" s="68" t="s">
        <v>1088</v>
      </c>
      <c r="B212" s="68">
        <v>1</v>
      </c>
      <c r="C212" s="68" t="s">
        <v>1089</v>
      </c>
      <c r="D212" s="68">
        <v>58794</v>
      </c>
      <c r="E212" s="68" t="s">
        <v>2811</v>
      </c>
      <c r="F212" s="68" t="s">
        <v>3015</v>
      </c>
      <c r="G212" s="68" t="s">
        <v>733</v>
      </c>
      <c r="H212" s="69">
        <v>39264</v>
      </c>
      <c r="I212" s="68" t="s">
        <v>733</v>
      </c>
      <c r="J212" s="68" t="s">
        <v>733</v>
      </c>
      <c r="K212" s="68" t="s">
        <v>733</v>
      </c>
      <c r="L212" s="68" t="s">
        <v>733</v>
      </c>
      <c r="M212" s="68" t="s">
        <v>733</v>
      </c>
      <c r="N212" s="68" t="s">
        <v>3016</v>
      </c>
      <c r="O212" s="68" t="s">
        <v>733</v>
      </c>
      <c r="P212" s="68" t="s">
        <v>733</v>
      </c>
      <c r="Q212" s="68" t="s">
        <v>733</v>
      </c>
      <c r="R212" s="68" t="s">
        <v>2814</v>
      </c>
      <c r="S212" s="68">
        <v>10</v>
      </c>
      <c r="T212" s="68">
        <v>0</v>
      </c>
      <c r="U212" s="68" t="s">
        <v>2815</v>
      </c>
      <c r="V212" s="68" t="s">
        <v>689</v>
      </c>
      <c r="W212" s="68" t="s">
        <v>167</v>
      </c>
      <c r="X212" s="68" t="s">
        <v>1089</v>
      </c>
      <c r="Y212" s="68"/>
      <c r="Z212" s="68"/>
      <c r="AA212" s="68" t="s">
        <v>733</v>
      </c>
      <c r="AB212" s="68" t="s">
        <v>733</v>
      </c>
      <c r="AC212" s="68" t="s">
        <v>733</v>
      </c>
      <c r="AD212" s="68" t="s">
        <v>733</v>
      </c>
      <c r="AE212" s="68" t="s">
        <v>733</v>
      </c>
      <c r="AF212" s="68">
        <v>20700100606</v>
      </c>
      <c r="AG212" s="68"/>
      <c r="AH212" s="68" t="s">
        <v>692</v>
      </c>
      <c r="AI212" s="68" t="s">
        <v>733</v>
      </c>
      <c r="AJ212" s="68" t="s">
        <v>26</v>
      </c>
      <c r="AK212" s="68">
        <v>4.3</v>
      </c>
      <c r="AL212" s="68" t="s">
        <v>9</v>
      </c>
      <c r="AM212" s="68" t="s">
        <v>2828</v>
      </c>
      <c r="AN212" s="68" t="s">
        <v>2820</v>
      </c>
      <c r="AO212" s="68" t="s">
        <v>733</v>
      </c>
      <c r="AP212" s="68" t="s">
        <v>733</v>
      </c>
      <c r="AQ212" s="68" t="s">
        <v>733</v>
      </c>
      <c r="AR212" s="68" t="s">
        <v>733</v>
      </c>
      <c r="AS212" s="68" t="s">
        <v>733</v>
      </c>
      <c r="AT212" s="68" t="s">
        <v>733</v>
      </c>
      <c r="AU212" s="68" t="s">
        <v>733</v>
      </c>
    </row>
    <row r="213" spans="1:47" x14ac:dyDescent="0.25">
      <c r="A213" s="68" t="s">
        <v>1093</v>
      </c>
      <c r="B213" s="68">
        <v>1</v>
      </c>
      <c r="C213" s="68" t="s">
        <v>1094</v>
      </c>
      <c r="D213" s="68">
        <v>59172</v>
      </c>
      <c r="E213" s="68" t="s">
        <v>2811</v>
      </c>
      <c r="F213" s="68" t="s">
        <v>3017</v>
      </c>
      <c r="G213" s="68" t="s">
        <v>733</v>
      </c>
      <c r="H213" s="69">
        <v>39264</v>
      </c>
      <c r="I213" s="68" t="s">
        <v>733</v>
      </c>
      <c r="J213" s="68" t="s">
        <v>733</v>
      </c>
      <c r="K213" s="68" t="s">
        <v>733</v>
      </c>
      <c r="L213" s="68" t="s">
        <v>733</v>
      </c>
      <c r="M213" s="68" t="s">
        <v>733</v>
      </c>
      <c r="N213" s="68" t="s">
        <v>3016</v>
      </c>
      <c r="O213" s="68" t="s">
        <v>733</v>
      </c>
      <c r="P213" s="68" t="s">
        <v>733</v>
      </c>
      <c r="Q213" s="68" t="s">
        <v>733</v>
      </c>
      <c r="R213" s="68" t="s">
        <v>2814</v>
      </c>
      <c r="S213" s="68">
        <v>10</v>
      </c>
      <c r="T213" s="68">
        <v>0</v>
      </c>
      <c r="U213" s="68" t="s">
        <v>2815</v>
      </c>
      <c r="V213" s="68" t="s">
        <v>689</v>
      </c>
      <c r="W213" s="68" t="s">
        <v>231</v>
      </c>
      <c r="X213" s="68" t="s">
        <v>1094</v>
      </c>
      <c r="Y213" s="68"/>
      <c r="Z213" s="68"/>
      <c r="AA213" s="68" t="s">
        <v>733</v>
      </c>
      <c r="AB213" s="68" t="s">
        <v>733</v>
      </c>
      <c r="AC213" s="68" t="s">
        <v>733</v>
      </c>
      <c r="AD213" s="68" t="s">
        <v>733</v>
      </c>
      <c r="AE213" s="68" t="s">
        <v>733</v>
      </c>
      <c r="AF213" s="68">
        <v>20700100606</v>
      </c>
      <c r="AG213" s="68"/>
      <c r="AH213" s="68" t="s">
        <v>692</v>
      </c>
      <c r="AI213" s="68" t="s">
        <v>733</v>
      </c>
      <c r="AJ213" s="68" t="s">
        <v>379</v>
      </c>
      <c r="AK213" s="68">
        <v>1.1000000000000001</v>
      </c>
      <c r="AL213" s="68" t="s">
        <v>9</v>
      </c>
      <c r="AM213" s="68" t="s">
        <v>2828</v>
      </c>
      <c r="AN213" s="68" t="s">
        <v>2820</v>
      </c>
      <c r="AO213" s="68" t="s">
        <v>733</v>
      </c>
      <c r="AP213" s="68" t="s">
        <v>733</v>
      </c>
      <c r="AQ213" s="68" t="s">
        <v>733</v>
      </c>
      <c r="AR213" s="68" t="s">
        <v>733</v>
      </c>
      <c r="AS213" s="68" t="s">
        <v>733</v>
      </c>
      <c r="AT213" s="68" t="s">
        <v>733</v>
      </c>
      <c r="AU213" s="68" t="s">
        <v>733</v>
      </c>
    </row>
    <row r="214" spans="1:47" x14ac:dyDescent="0.25">
      <c r="A214" s="68" t="s">
        <v>1095</v>
      </c>
      <c r="B214" s="68">
        <v>1</v>
      </c>
      <c r="C214" s="68" t="s">
        <v>1096</v>
      </c>
      <c r="D214" s="68">
        <v>31049</v>
      </c>
      <c r="E214" s="68" t="s">
        <v>2811</v>
      </c>
      <c r="F214" s="68" t="s">
        <v>3018</v>
      </c>
      <c r="G214" s="68" t="s">
        <v>733</v>
      </c>
      <c r="H214" s="69">
        <v>34151</v>
      </c>
      <c r="I214" s="68" t="s">
        <v>733</v>
      </c>
      <c r="J214" s="68" t="s">
        <v>733</v>
      </c>
      <c r="K214" s="68" t="s">
        <v>733</v>
      </c>
      <c r="L214" s="68" t="s">
        <v>733</v>
      </c>
      <c r="M214" s="68" t="s">
        <v>733</v>
      </c>
      <c r="N214" s="68" t="s">
        <v>2953</v>
      </c>
      <c r="O214" s="68" t="s">
        <v>733</v>
      </c>
      <c r="P214" s="68" t="s">
        <v>733</v>
      </c>
      <c r="Q214" s="68" t="s">
        <v>733</v>
      </c>
      <c r="R214" s="68" t="s">
        <v>2814</v>
      </c>
      <c r="S214" s="68">
        <v>10</v>
      </c>
      <c r="T214" s="68">
        <v>0</v>
      </c>
      <c r="U214" s="68" t="s">
        <v>2815</v>
      </c>
      <c r="V214" s="68" t="s">
        <v>689</v>
      </c>
      <c r="W214" s="68" t="s">
        <v>46</v>
      </c>
      <c r="X214" s="68" t="s">
        <v>1096</v>
      </c>
      <c r="Y214" s="68"/>
      <c r="Z214" s="68"/>
      <c r="AA214" s="68" t="s">
        <v>733</v>
      </c>
      <c r="AB214" s="68" t="s">
        <v>733</v>
      </c>
      <c r="AC214" s="68" t="s">
        <v>733</v>
      </c>
      <c r="AD214" s="68" t="s">
        <v>733</v>
      </c>
      <c r="AE214" s="68" t="s">
        <v>733</v>
      </c>
      <c r="AF214" s="68">
        <v>20700110305</v>
      </c>
      <c r="AG214" s="68"/>
      <c r="AH214" s="68" t="s">
        <v>692</v>
      </c>
      <c r="AI214" s="68" t="s">
        <v>733</v>
      </c>
      <c r="AJ214" s="68" t="s">
        <v>26</v>
      </c>
      <c r="AK214" s="68">
        <v>1.07</v>
      </c>
      <c r="AL214" s="68" t="s">
        <v>9</v>
      </c>
      <c r="AM214" s="68" t="s">
        <v>25</v>
      </c>
      <c r="AN214" s="68" t="s">
        <v>2820</v>
      </c>
      <c r="AO214" s="68" t="s">
        <v>733</v>
      </c>
      <c r="AP214" s="68" t="s">
        <v>733</v>
      </c>
      <c r="AQ214" s="68" t="s">
        <v>733</v>
      </c>
      <c r="AR214" s="68" t="s">
        <v>733</v>
      </c>
      <c r="AS214" s="68" t="s">
        <v>733</v>
      </c>
      <c r="AT214" s="68" t="s">
        <v>733</v>
      </c>
      <c r="AU214" s="68" t="s">
        <v>733</v>
      </c>
    </row>
    <row r="215" spans="1:47" x14ac:dyDescent="0.25">
      <c r="A215" s="68" t="s">
        <v>1097</v>
      </c>
      <c r="B215" s="68">
        <v>1</v>
      </c>
      <c r="C215" s="68" t="s">
        <v>1098</v>
      </c>
      <c r="D215" s="68">
        <v>31265</v>
      </c>
      <c r="E215" s="68" t="s">
        <v>2811</v>
      </c>
      <c r="F215" s="68" t="s">
        <v>3019</v>
      </c>
      <c r="G215" s="68" t="s">
        <v>733</v>
      </c>
      <c r="H215" s="69">
        <v>34151</v>
      </c>
      <c r="I215" s="68" t="s">
        <v>733</v>
      </c>
      <c r="J215" s="68" t="s">
        <v>733</v>
      </c>
      <c r="K215" s="68" t="s">
        <v>733</v>
      </c>
      <c r="L215" s="68" t="s">
        <v>733</v>
      </c>
      <c r="M215" s="68" t="s">
        <v>733</v>
      </c>
      <c r="N215" s="68" t="s">
        <v>2953</v>
      </c>
      <c r="O215" s="68" t="s">
        <v>733</v>
      </c>
      <c r="P215" s="68" t="s">
        <v>733</v>
      </c>
      <c r="Q215" s="68" t="s">
        <v>733</v>
      </c>
      <c r="R215" s="68" t="s">
        <v>2814</v>
      </c>
      <c r="S215" s="68">
        <v>10</v>
      </c>
      <c r="T215" s="68">
        <v>0</v>
      </c>
      <c r="U215" s="68" t="s">
        <v>2815</v>
      </c>
      <c r="V215" s="68" t="s">
        <v>689</v>
      </c>
      <c r="W215" s="68" t="s">
        <v>237</v>
      </c>
      <c r="X215" s="68" t="s">
        <v>1098</v>
      </c>
      <c r="Y215" s="68"/>
      <c r="Z215" s="68"/>
      <c r="AA215" s="68" t="s">
        <v>733</v>
      </c>
      <c r="AB215" s="68" t="s">
        <v>733</v>
      </c>
      <c r="AC215" s="68" t="s">
        <v>733</v>
      </c>
      <c r="AD215" s="68" t="s">
        <v>733</v>
      </c>
      <c r="AE215" s="68" t="s">
        <v>733</v>
      </c>
      <c r="AF215" s="68">
        <v>20700110305</v>
      </c>
      <c r="AG215" s="68"/>
      <c r="AH215" s="68" t="s">
        <v>692</v>
      </c>
      <c r="AI215" s="68" t="s">
        <v>733</v>
      </c>
      <c r="AJ215" s="68" t="s">
        <v>26</v>
      </c>
      <c r="AK215" s="68">
        <v>12.02</v>
      </c>
      <c r="AL215" s="68" t="s">
        <v>9</v>
      </c>
      <c r="AM215" s="68" t="s">
        <v>25</v>
      </c>
      <c r="AN215" s="68" t="s">
        <v>2820</v>
      </c>
      <c r="AO215" s="68" t="s">
        <v>733</v>
      </c>
      <c r="AP215" s="68" t="s">
        <v>733</v>
      </c>
      <c r="AQ215" s="68" t="s">
        <v>733</v>
      </c>
      <c r="AR215" s="68" t="s">
        <v>733</v>
      </c>
      <c r="AS215" s="68" t="s">
        <v>733</v>
      </c>
      <c r="AT215" s="68" t="s">
        <v>733</v>
      </c>
      <c r="AU215" s="68" t="s">
        <v>733</v>
      </c>
    </row>
    <row r="216" spans="1:47" x14ac:dyDescent="0.25">
      <c r="A216" s="68" t="s">
        <v>2728</v>
      </c>
      <c r="B216" s="68">
        <v>1</v>
      </c>
      <c r="C216" s="68" t="s">
        <v>2739</v>
      </c>
      <c r="D216" s="68">
        <v>31218</v>
      </c>
      <c r="E216" s="68" t="s">
        <v>2811</v>
      </c>
      <c r="F216" s="68" t="s">
        <v>3020</v>
      </c>
      <c r="G216" s="68" t="s">
        <v>733</v>
      </c>
      <c r="H216" s="69">
        <v>34151</v>
      </c>
      <c r="I216" s="68" t="s">
        <v>733</v>
      </c>
      <c r="J216" s="68" t="s">
        <v>733</v>
      </c>
      <c r="K216" s="68" t="s">
        <v>733</v>
      </c>
      <c r="L216" s="68" t="s">
        <v>733</v>
      </c>
      <c r="M216" s="68" t="s">
        <v>733</v>
      </c>
      <c r="N216" s="68" t="s">
        <v>733</v>
      </c>
      <c r="O216" s="68" t="s">
        <v>733</v>
      </c>
      <c r="P216" s="68" t="s">
        <v>733</v>
      </c>
      <c r="Q216" s="68" t="s">
        <v>733</v>
      </c>
      <c r="R216" s="68" t="s">
        <v>733</v>
      </c>
      <c r="S216" s="68">
        <v>10</v>
      </c>
      <c r="T216" s="68">
        <v>1</v>
      </c>
      <c r="U216" s="68" t="s">
        <v>2870</v>
      </c>
      <c r="V216" s="68" t="s">
        <v>689</v>
      </c>
      <c r="W216" s="68" t="s">
        <v>66</v>
      </c>
      <c r="X216" s="68" t="s">
        <v>2739</v>
      </c>
      <c r="Y216" s="68"/>
      <c r="Z216" s="68"/>
      <c r="AA216" s="68" t="s">
        <v>733</v>
      </c>
      <c r="AB216" s="68" t="s">
        <v>733</v>
      </c>
      <c r="AC216" s="68" t="s">
        <v>733</v>
      </c>
      <c r="AD216" s="68" t="s">
        <v>733</v>
      </c>
      <c r="AE216" s="68" t="s">
        <v>733</v>
      </c>
      <c r="AF216" s="68">
        <v>20801050205</v>
      </c>
      <c r="AG216" s="68"/>
      <c r="AH216" s="68" t="s">
        <v>692</v>
      </c>
      <c r="AI216" s="68" t="s">
        <v>733</v>
      </c>
      <c r="AJ216" s="68" t="s">
        <v>48</v>
      </c>
      <c r="AK216" s="68">
        <v>1</v>
      </c>
      <c r="AL216" s="68" t="s">
        <v>9</v>
      </c>
      <c r="AM216" s="68" t="s">
        <v>25</v>
      </c>
      <c r="AN216" s="68" t="s">
        <v>2820</v>
      </c>
      <c r="AO216" s="68" t="s">
        <v>733</v>
      </c>
      <c r="AP216" s="68" t="s">
        <v>733</v>
      </c>
      <c r="AQ216" s="68" t="s">
        <v>733</v>
      </c>
      <c r="AR216" s="68" t="s">
        <v>733</v>
      </c>
      <c r="AS216" s="68" t="s">
        <v>733</v>
      </c>
      <c r="AT216" s="68" t="s">
        <v>733</v>
      </c>
      <c r="AU216" s="68" t="s">
        <v>733</v>
      </c>
    </row>
    <row r="217" spans="1:47" x14ac:dyDescent="0.25">
      <c r="A217" s="68" t="s">
        <v>1099</v>
      </c>
      <c r="B217" s="68">
        <v>1</v>
      </c>
      <c r="C217" s="68" t="s">
        <v>1100</v>
      </c>
      <c r="D217" s="68">
        <v>33005</v>
      </c>
      <c r="E217" s="68" t="s">
        <v>2811</v>
      </c>
      <c r="F217" s="68" t="s">
        <v>3021</v>
      </c>
      <c r="G217" s="68" t="s">
        <v>733</v>
      </c>
      <c r="H217" s="69">
        <v>34516</v>
      </c>
      <c r="I217" s="68" t="s">
        <v>733</v>
      </c>
      <c r="J217" s="68" t="s">
        <v>733</v>
      </c>
      <c r="K217" s="68" t="s">
        <v>733</v>
      </c>
      <c r="L217" s="68" t="s">
        <v>733</v>
      </c>
      <c r="M217" s="68" t="s">
        <v>733</v>
      </c>
      <c r="N217" s="68" t="s">
        <v>2953</v>
      </c>
      <c r="O217" s="68" t="s">
        <v>733</v>
      </c>
      <c r="P217" s="68" t="s">
        <v>733</v>
      </c>
      <c r="Q217" s="68" t="s">
        <v>733</v>
      </c>
      <c r="R217" s="68" t="s">
        <v>2814</v>
      </c>
      <c r="S217" s="68">
        <v>10</v>
      </c>
      <c r="T217" s="68">
        <v>0</v>
      </c>
      <c r="U217" s="68" t="s">
        <v>2815</v>
      </c>
      <c r="V217" s="68" t="s">
        <v>689</v>
      </c>
      <c r="W217" s="68" t="s">
        <v>46</v>
      </c>
      <c r="X217" s="68" t="s">
        <v>1100</v>
      </c>
      <c r="Y217" s="68"/>
      <c r="Z217" s="68"/>
      <c r="AA217" s="68" t="s">
        <v>733</v>
      </c>
      <c r="AB217" s="68" t="s">
        <v>733</v>
      </c>
      <c r="AC217" s="68" t="s">
        <v>733</v>
      </c>
      <c r="AD217" s="68" t="s">
        <v>733</v>
      </c>
      <c r="AE217" s="68" t="s">
        <v>733</v>
      </c>
      <c r="AF217" s="68">
        <v>20700110305</v>
      </c>
      <c r="AG217" s="68"/>
      <c r="AH217" s="68" t="s">
        <v>692</v>
      </c>
      <c r="AI217" s="68" t="s">
        <v>733</v>
      </c>
      <c r="AJ217" s="68" t="s">
        <v>26</v>
      </c>
      <c r="AK217" s="68">
        <v>2.19</v>
      </c>
      <c r="AL217" s="68" t="s">
        <v>9</v>
      </c>
      <c r="AM217" s="68" t="s">
        <v>25</v>
      </c>
      <c r="AN217" s="68" t="s">
        <v>2820</v>
      </c>
      <c r="AO217" s="68" t="s">
        <v>733</v>
      </c>
      <c r="AP217" s="68" t="s">
        <v>733</v>
      </c>
      <c r="AQ217" s="68" t="s">
        <v>733</v>
      </c>
      <c r="AR217" s="68" t="s">
        <v>733</v>
      </c>
      <c r="AS217" s="68" t="s">
        <v>733</v>
      </c>
      <c r="AT217" s="68" t="s">
        <v>733</v>
      </c>
      <c r="AU217" s="68" t="s">
        <v>733</v>
      </c>
    </row>
    <row r="218" spans="1:47" x14ac:dyDescent="0.25">
      <c r="A218" s="68" t="s">
        <v>1101</v>
      </c>
      <c r="B218" s="68">
        <v>1</v>
      </c>
      <c r="C218" s="68" t="s">
        <v>1102</v>
      </c>
      <c r="D218" s="68">
        <v>32886</v>
      </c>
      <c r="E218" s="68" t="s">
        <v>2811</v>
      </c>
      <c r="F218" s="68" t="s">
        <v>3022</v>
      </c>
      <c r="G218" s="68" t="s">
        <v>733</v>
      </c>
      <c r="H218" s="69">
        <v>34516</v>
      </c>
      <c r="I218" s="68" t="s">
        <v>733</v>
      </c>
      <c r="J218" s="68" t="s">
        <v>733</v>
      </c>
      <c r="K218" s="68" t="s">
        <v>733</v>
      </c>
      <c r="L218" s="68" t="s">
        <v>733</v>
      </c>
      <c r="M218" s="68" t="s">
        <v>733</v>
      </c>
      <c r="N218" s="68" t="s">
        <v>2953</v>
      </c>
      <c r="O218" s="68" t="s">
        <v>733</v>
      </c>
      <c r="P218" s="68" t="s">
        <v>733</v>
      </c>
      <c r="Q218" s="68" t="s">
        <v>733</v>
      </c>
      <c r="R218" s="68" t="s">
        <v>2814</v>
      </c>
      <c r="S218" s="68">
        <v>10</v>
      </c>
      <c r="T218" s="68">
        <v>0</v>
      </c>
      <c r="U218" s="68" t="s">
        <v>2815</v>
      </c>
      <c r="V218" s="68" t="s">
        <v>689</v>
      </c>
      <c r="W218" s="68" t="s">
        <v>46</v>
      </c>
      <c r="X218" s="68" t="s">
        <v>1102</v>
      </c>
      <c r="Y218" s="68"/>
      <c r="Z218" s="68"/>
      <c r="AA218" s="68" t="s">
        <v>733</v>
      </c>
      <c r="AB218" s="68" t="s">
        <v>733</v>
      </c>
      <c r="AC218" s="68" t="s">
        <v>733</v>
      </c>
      <c r="AD218" s="68" t="s">
        <v>733</v>
      </c>
      <c r="AE218" s="68" t="s">
        <v>733</v>
      </c>
      <c r="AF218" s="68">
        <v>20700110305</v>
      </c>
      <c r="AG218" s="68"/>
      <c r="AH218" s="68" t="s">
        <v>692</v>
      </c>
      <c r="AI218" s="68" t="s">
        <v>733</v>
      </c>
      <c r="AJ218" s="68" t="s">
        <v>26</v>
      </c>
      <c r="AK218" s="68">
        <v>1</v>
      </c>
      <c r="AL218" s="68" t="s">
        <v>9</v>
      </c>
      <c r="AM218" s="68" t="s">
        <v>25</v>
      </c>
      <c r="AN218" s="68" t="s">
        <v>2820</v>
      </c>
      <c r="AO218" s="68" t="s">
        <v>733</v>
      </c>
      <c r="AP218" s="68" t="s">
        <v>733</v>
      </c>
      <c r="AQ218" s="68" t="s">
        <v>733</v>
      </c>
      <c r="AR218" s="68" t="s">
        <v>733</v>
      </c>
      <c r="AS218" s="68" t="s">
        <v>733</v>
      </c>
      <c r="AT218" s="68" t="s">
        <v>733</v>
      </c>
      <c r="AU218" s="68" t="s">
        <v>733</v>
      </c>
    </row>
    <row r="219" spans="1:47" x14ac:dyDescent="0.25">
      <c r="A219" s="68" t="s">
        <v>1103</v>
      </c>
      <c r="B219" s="68">
        <v>1</v>
      </c>
      <c r="C219" s="68" t="s">
        <v>1104</v>
      </c>
      <c r="D219" s="68">
        <v>32982</v>
      </c>
      <c r="E219" s="68" t="s">
        <v>2811</v>
      </c>
      <c r="F219" s="68" t="s">
        <v>3023</v>
      </c>
      <c r="G219" s="68" t="s">
        <v>733</v>
      </c>
      <c r="H219" s="69">
        <v>34516</v>
      </c>
      <c r="I219" s="68" t="s">
        <v>733</v>
      </c>
      <c r="J219" s="68" t="s">
        <v>733</v>
      </c>
      <c r="K219" s="68" t="s">
        <v>733</v>
      </c>
      <c r="L219" s="68" t="s">
        <v>733</v>
      </c>
      <c r="M219" s="68" t="s">
        <v>733</v>
      </c>
      <c r="N219" s="68" t="s">
        <v>2953</v>
      </c>
      <c r="O219" s="68" t="s">
        <v>733</v>
      </c>
      <c r="P219" s="68" t="s">
        <v>733</v>
      </c>
      <c r="Q219" s="68" t="s">
        <v>733</v>
      </c>
      <c r="R219" s="68" t="s">
        <v>2814</v>
      </c>
      <c r="S219" s="68">
        <v>10</v>
      </c>
      <c r="T219" s="68">
        <v>0</v>
      </c>
      <c r="U219" s="68" t="s">
        <v>2815</v>
      </c>
      <c r="V219" s="68" t="s">
        <v>689</v>
      </c>
      <c r="W219" s="68" t="s">
        <v>46</v>
      </c>
      <c r="X219" s="68" t="s">
        <v>1104</v>
      </c>
      <c r="Y219" s="68"/>
      <c r="Z219" s="68"/>
      <c r="AA219" s="68" t="s">
        <v>733</v>
      </c>
      <c r="AB219" s="68" t="s">
        <v>733</v>
      </c>
      <c r="AC219" s="68" t="s">
        <v>733</v>
      </c>
      <c r="AD219" s="68" t="s">
        <v>733</v>
      </c>
      <c r="AE219" s="68" t="s">
        <v>733</v>
      </c>
      <c r="AF219" s="68">
        <v>20700110305</v>
      </c>
      <c r="AG219" s="68"/>
      <c r="AH219" s="68" t="s">
        <v>692</v>
      </c>
      <c r="AI219" s="68" t="s">
        <v>733</v>
      </c>
      <c r="AJ219" s="68" t="s">
        <v>26</v>
      </c>
      <c r="AK219" s="68">
        <v>0.54</v>
      </c>
      <c r="AL219" s="68" t="s">
        <v>9</v>
      </c>
      <c r="AM219" s="68" t="s">
        <v>25</v>
      </c>
      <c r="AN219" s="68" t="s">
        <v>2820</v>
      </c>
      <c r="AO219" s="68" t="s">
        <v>733</v>
      </c>
      <c r="AP219" s="68" t="s">
        <v>733</v>
      </c>
      <c r="AQ219" s="68" t="s">
        <v>733</v>
      </c>
      <c r="AR219" s="68" t="s">
        <v>733</v>
      </c>
      <c r="AS219" s="68" t="s">
        <v>733</v>
      </c>
      <c r="AT219" s="68" t="s">
        <v>733</v>
      </c>
      <c r="AU219" s="68" t="s">
        <v>733</v>
      </c>
    </row>
    <row r="220" spans="1:47" x14ac:dyDescent="0.25">
      <c r="A220" s="68" t="s">
        <v>1105</v>
      </c>
      <c r="B220" s="68">
        <v>1</v>
      </c>
      <c r="C220" s="68" t="s">
        <v>1106</v>
      </c>
      <c r="D220" s="68">
        <v>32984</v>
      </c>
      <c r="E220" s="68" t="s">
        <v>2811</v>
      </c>
      <c r="F220" s="68" t="s">
        <v>3024</v>
      </c>
      <c r="G220" s="68" t="s">
        <v>733</v>
      </c>
      <c r="H220" s="69">
        <v>34516</v>
      </c>
      <c r="I220" s="68" t="s">
        <v>733</v>
      </c>
      <c r="J220" s="68" t="s">
        <v>733</v>
      </c>
      <c r="K220" s="68" t="s">
        <v>733</v>
      </c>
      <c r="L220" s="68" t="s">
        <v>733</v>
      </c>
      <c r="M220" s="68" t="s">
        <v>733</v>
      </c>
      <c r="N220" s="68" t="s">
        <v>2953</v>
      </c>
      <c r="O220" s="68" t="s">
        <v>733</v>
      </c>
      <c r="P220" s="68" t="s">
        <v>733</v>
      </c>
      <c r="Q220" s="68" t="s">
        <v>733</v>
      </c>
      <c r="R220" s="68" t="s">
        <v>2814</v>
      </c>
      <c r="S220" s="68">
        <v>10</v>
      </c>
      <c r="T220" s="68">
        <v>0</v>
      </c>
      <c r="U220" s="68" t="s">
        <v>2815</v>
      </c>
      <c r="V220" s="68" t="s">
        <v>689</v>
      </c>
      <c r="W220" s="68" t="s">
        <v>231</v>
      </c>
      <c r="X220" s="68" t="s">
        <v>1106</v>
      </c>
      <c r="Y220" s="68"/>
      <c r="Z220" s="68"/>
      <c r="AA220" s="68" t="s">
        <v>733</v>
      </c>
      <c r="AB220" s="68" t="s">
        <v>733</v>
      </c>
      <c r="AC220" s="68" t="s">
        <v>733</v>
      </c>
      <c r="AD220" s="68" t="s">
        <v>733</v>
      </c>
      <c r="AE220" s="68" t="s">
        <v>733</v>
      </c>
      <c r="AF220" s="68">
        <v>20700110305</v>
      </c>
      <c r="AG220" s="68"/>
      <c r="AH220" s="68" t="s">
        <v>692</v>
      </c>
      <c r="AI220" s="68" t="s">
        <v>733</v>
      </c>
      <c r="AJ220" s="68" t="s">
        <v>379</v>
      </c>
      <c r="AK220" s="68">
        <v>20.420000000000002</v>
      </c>
      <c r="AL220" s="68" t="s">
        <v>9</v>
      </c>
      <c r="AM220" s="68" t="s">
        <v>25</v>
      </c>
      <c r="AN220" s="68" t="s">
        <v>2820</v>
      </c>
      <c r="AO220" s="68" t="s">
        <v>733</v>
      </c>
      <c r="AP220" s="68" t="s">
        <v>733</v>
      </c>
      <c r="AQ220" s="68" t="s">
        <v>733</v>
      </c>
      <c r="AR220" s="68" t="s">
        <v>733</v>
      </c>
      <c r="AS220" s="68" t="s">
        <v>733</v>
      </c>
      <c r="AT220" s="68" t="s">
        <v>733</v>
      </c>
      <c r="AU220" s="68" t="s">
        <v>733</v>
      </c>
    </row>
    <row r="221" spans="1:47" x14ac:dyDescent="0.25">
      <c r="A221" s="68" t="s">
        <v>1107</v>
      </c>
      <c r="B221" s="68">
        <v>1</v>
      </c>
      <c r="C221" s="68" t="s">
        <v>1108</v>
      </c>
      <c r="D221" s="68">
        <v>36156</v>
      </c>
      <c r="E221" s="68" t="s">
        <v>2811</v>
      </c>
      <c r="F221" s="68" t="s">
        <v>3025</v>
      </c>
      <c r="G221" s="68" t="s">
        <v>733</v>
      </c>
      <c r="H221" s="69">
        <v>34516</v>
      </c>
      <c r="I221" s="68" t="s">
        <v>733</v>
      </c>
      <c r="J221" s="68" t="s">
        <v>733</v>
      </c>
      <c r="K221" s="68" t="s">
        <v>733</v>
      </c>
      <c r="L221" s="68" t="s">
        <v>733</v>
      </c>
      <c r="M221" s="68" t="s">
        <v>733</v>
      </c>
      <c r="N221" s="68" t="s">
        <v>2896</v>
      </c>
      <c r="O221" s="68" t="s">
        <v>733</v>
      </c>
      <c r="P221" s="68" t="s">
        <v>733</v>
      </c>
      <c r="Q221" s="68" t="s">
        <v>733</v>
      </c>
      <c r="R221" s="68" t="s">
        <v>2814</v>
      </c>
      <c r="S221" s="68">
        <v>10</v>
      </c>
      <c r="T221" s="68">
        <v>0</v>
      </c>
      <c r="U221" s="68" t="s">
        <v>2815</v>
      </c>
      <c r="V221" s="68" t="s">
        <v>689</v>
      </c>
      <c r="W221" s="68" t="s">
        <v>237</v>
      </c>
      <c r="X221" s="68" t="s">
        <v>1108</v>
      </c>
      <c r="Y221" s="68"/>
      <c r="Z221" s="68"/>
      <c r="AA221" s="68" t="s">
        <v>733</v>
      </c>
      <c r="AB221" s="68" t="s">
        <v>733</v>
      </c>
      <c r="AC221" s="68" t="s">
        <v>733</v>
      </c>
      <c r="AD221" s="68" t="s">
        <v>733</v>
      </c>
      <c r="AE221" s="68" t="s">
        <v>733</v>
      </c>
      <c r="AF221" s="68">
        <v>20802060901</v>
      </c>
      <c r="AG221" s="68"/>
      <c r="AH221" s="68" t="s">
        <v>692</v>
      </c>
      <c r="AI221" s="68" t="s">
        <v>733</v>
      </c>
      <c r="AJ221" s="68" t="s">
        <v>26</v>
      </c>
      <c r="AK221" s="68">
        <v>17.3</v>
      </c>
      <c r="AL221" s="68" t="s">
        <v>9</v>
      </c>
      <c r="AM221" s="68" t="s">
        <v>25</v>
      </c>
      <c r="AN221" s="68" t="s">
        <v>2820</v>
      </c>
      <c r="AO221" s="68" t="s">
        <v>733</v>
      </c>
      <c r="AP221" s="68" t="s">
        <v>733</v>
      </c>
      <c r="AQ221" s="68" t="s">
        <v>733</v>
      </c>
      <c r="AR221" s="68" t="s">
        <v>733</v>
      </c>
      <c r="AS221" s="68" t="s">
        <v>733</v>
      </c>
      <c r="AT221" s="68" t="s">
        <v>733</v>
      </c>
      <c r="AU221" s="68" t="s">
        <v>733</v>
      </c>
    </row>
    <row r="222" spans="1:47" x14ac:dyDescent="0.25">
      <c r="A222" s="68" t="s">
        <v>1109</v>
      </c>
      <c r="B222" s="68">
        <v>1</v>
      </c>
      <c r="C222" s="68" t="s">
        <v>1110</v>
      </c>
      <c r="D222" s="68">
        <v>33006</v>
      </c>
      <c r="E222" s="68" t="s">
        <v>2811</v>
      </c>
      <c r="F222" s="68" t="s">
        <v>3026</v>
      </c>
      <c r="G222" s="68" t="s">
        <v>733</v>
      </c>
      <c r="H222" s="69">
        <v>34516</v>
      </c>
      <c r="I222" s="68" t="s">
        <v>733</v>
      </c>
      <c r="J222" s="68" t="s">
        <v>733</v>
      </c>
      <c r="K222" s="68" t="s">
        <v>733</v>
      </c>
      <c r="L222" s="68" t="s">
        <v>733</v>
      </c>
      <c r="M222" s="68" t="s">
        <v>733</v>
      </c>
      <c r="N222" s="68" t="s">
        <v>2896</v>
      </c>
      <c r="O222" s="68" t="s">
        <v>733</v>
      </c>
      <c r="P222" s="68" t="s">
        <v>733</v>
      </c>
      <c r="Q222" s="68" t="s">
        <v>733</v>
      </c>
      <c r="R222" s="68" t="s">
        <v>2814</v>
      </c>
      <c r="S222" s="68">
        <v>10</v>
      </c>
      <c r="T222" s="68">
        <v>0</v>
      </c>
      <c r="U222" s="68" t="s">
        <v>2815</v>
      </c>
      <c r="V222" s="68" t="s">
        <v>689</v>
      </c>
      <c r="W222" s="68" t="s">
        <v>237</v>
      </c>
      <c r="X222" s="68" t="s">
        <v>1110</v>
      </c>
      <c r="Y222" s="68"/>
      <c r="Z222" s="68"/>
      <c r="AA222" s="68" t="s">
        <v>733</v>
      </c>
      <c r="AB222" s="68" t="s">
        <v>733</v>
      </c>
      <c r="AC222" s="68" t="s">
        <v>733</v>
      </c>
      <c r="AD222" s="68" t="s">
        <v>733</v>
      </c>
      <c r="AE222" s="68" t="s">
        <v>733</v>
      </c>
      <c r="AF222" s="68">
        <v>20802060901</v>
      </c>
      <c r="AG222" s="68"/>
      <c r="AH222" s="68" t="s">
        <v>692</v>
      </c>
      <c r="AI222" s="68" t="s">
        <v>733</v>
      </c>
      <c r="AJ222" s="68" t="s">
        <v>26</v>
      </c>
      <c r="AK222" s="68">
        <v>6.4</v>
      </c>
      <c r="AL222" s="68" t="s">
        <v>9</v>
      </c>
      <c r="AM222" s="68" t="s">
        <v>25</v>
      </c>
      <c r="AN222" s="68" t="s">
        <v>2820</v>
      </c>
      <c r="AO222" s="68" t="s">
        <v>733</v>
      </c>
      <c r="AP222" s="68" t="s">
        <v>733</v>
      </c>
      <c r="AQ222" s="68" t="s">
        <v>733</v>
      </c>
      <c r="AR222" s="68" t="s">
        <v>733</v>
      </c>
      <c r="AS222" s="68" t="s">
        <v>733</v>
      </c>
      <c r="AT222" s="68" t="s">
        <v>733</v>
      </c>
      <c r="AU222" s="68" t="s">
        <v>733</v>
      </c>
    </row>
    <row r="223" spans="1:47" x14ac:dyDescent="0.25">
      <c r="A223" s="68" t="s">
        <v>1111</v>
      </c>
      <c r="B223" s="68">
        <v>1</v>
      </c>
      <c r="C223" s="68" t="s">
        <v>1112</v>
      </c>
      <c r="D223" s="68">
        <v>36155</v>
      </c>
      <c r="E223" s="68" t="s">
        <v>2811</v>
      </c>
      <c r="F223" s="68" t="s">
        <v>3027</v>
      </c>
      <c r="G223" s="68" t="s">
        <v>733</v>
      </c>
      <c r="H223" s="69">
        <v>34881</v>
      </c>
      <c r="I223" s="68" t="s">
        <v>733</v>
      </c>
      <c r="J223" s="68" t="s">
        <v>733</v>
      </c>
      <c r="K223" s="68" t="s">
        <v>733</v>
      </c>
      <c r="L223" s="68" t="s">
        <v>733</v>
      </c>
      <c r="M223" s="68" t="s">
        <v>733</v>
      </c>
      <c r="N223" s="68" t="s">
        <v>2975</v>
      </c>
      <c r="O223" s="68" t="s">
        <v>733</v>
      </c>
      <c r="P223" s="68" t="s">
        <v>733</v>
      </c>
      <c r="Q223" s="68" t="s">
        <v>733</v>
      </c>
      <c r="R223" s="68" t="s">
        <v>2814</v>
      </c>
      <c r="S223" s="68">
        <v>10</v>
      </c>
      <c r="T223" s="68">
        <v>0</v>
      </c>
      <c r="U223" s="68" t="s">
        <v>2815</v>
      </c>
      <c r="V223" s="68" t="s">
        <v>689</v>
      </c>
      <c r="W223" s="68" t="s">
        <v>237</v>
      </c>
      <c r="X223" s="68" t="s">
        <v>1112</v>
      </c>
      <c r="Y223" s="68"/>
      <c r="Z223" s="68"/>
      <c r="AA223" s="68" t="s">
        <v>733</v>
      </c>
      <c r="AB223" s="68" t="s">
        <v>733</v>
      </c>
      <c r="AC223" s="68" t="s">
        <v>733</v>
      </c>
      <c r="AD223" s="68" t="s">
        <v>733</v>
      </c>
      <c r="AE223" s="68" t="s">
        <v>733</v>
      </c>
      <c r="AF223" s="68">
        <v>20802080206</v>
      </c>
      <c r="AG223" s="68"/>
      <c r="AH223" s="68" t="s">
        <v>692</v>
      </c>
      <c r="AI223" s="68" t="s">
        <v>733</v>
      </c>
      <c r="AJ223" s="68" t="s">
        <v>26</v>
      </c>
      <c r="AK223" s="68">
        <v>4.55</v>
      </c>
      <c r="AL223" s="68" t="s">
        <v>9</v>
      </c>
      <c r="AM223" s="68" t="s">
        <v>2828</v>
      </c>
      <c r="AN223" s="68" t="s">
        <v>2820</v>
      </c>
      <c r="AO223" s="68" t="s">
        <v>733</v>
      </c>
      <c r="AP223" s="68" t="s">
        <v>733</v>
      </c>
      <c r="AQ223" s="68" t="s">
        <v>733</v>
      </c>
      <c r="AR223" s="68" t="s">
        <v>733</v>
      </c>
      <c r="AS223" s="68" t="s">
        <v>733</v>
      </c>
      <c r="AT223" s="68" t="s">
        <v>733</v>
      </c>
      <c r="AU223" s="68" t="s">
        <v>733</v>
      </c>
    </row>
    <row r="224" spans="1:47" x14ac:dyDescent="0.25">
      <c r="A224" s="68" t="s">
        <v>1113</v>
      </c>
      <c r="B224" s="68">
        <v>1</v>
      </c>
      <c r="C224" s="68" t="s">
        <v>1114</v>
      </c>
      <c r="D224" s="68">
        <v>32935</v>
      </c>
      <c r="E224" s="68" t="s">
        <v>2811</v>
      </c>
      <c r="F224" s="68" t="s">
        <v>3028</v>
      </c>
      <c r="G224" s="68" t="s">
        <v>733</v>
      </c>
      <c r="H224" s="69">
        <v>34881</v>
      </c>
      <c r="I224" s="68" t="s">
        <v>733</v>
      </c>
      <c r="J224" s="68" t="s">
        <v>733</v>
      </c>
      <c r="K224" s="68" t="s">
        <v>733</v>
      </c>
      <c r="L224" s="68" t="s">
        <v>733</v>
      </c>
      <c r="M224" s="68" t="s">
        <v>733</v>
      </c>
      <c r="N224" s="68" t="s">
        <v>2973</v>
      </c>
      <c r="O224" s="68" t="s">
        <v>733</v>
      </c>
      <c r="P224" s="68" t="s">
        <v>733</v>
      </c>
      <c r="Q224" s="68" t="s">
        <v>733</v>
      </c>
      <c r="R224" s="68" t="s">
        <v>2814</v>
      </c>
      <c r="S224" s="68">
        <v>10</v>
      </c>
      <c r="T224" s="68">
        <v>0</v>
      </c>
      <c r="U224" s="68" t="s">
        <v>2815</v>
      </c>
      <c r="V224" s="68" t="s">
        <v>689</v>
      </c>
      <c r="W224" s="68" t="s">
        <v>46</v>
      </c>
      <c r="X224" s="68" t="s">
        <v>1114</v>
      </c>
      <c r="Y224" s="68"/>
      <c r="Z224" s="68"/>
      <c r="AA224" s="68" t="s">
        <v>733</v>
      </c>
      <c r="AB224" s="68" t="s">
        <v>733</v>
      </c>
      <c r="AC224" s="68" t="s">
        <v>733</v>
      </c>
      <c r="AD224" s="68" t="s">
        <v>733</v>
      </c>
      <c r="AE224" s="68" t="s">
        <v>733</v>
      </c>
      <c r="AF224" s="68">
        <v>20802060201</v>
      </c>
      <c r="AG224" s="68"/>
      <c r="AH224" s="68" t="s">
        <v>692</v>
      </c>
      <c r="AI224" s="68" t="s">
        <v>733</v>
      </c>
      <c r="AJ224" s="68" t="s">
        <v>26</v>
      </c>
      <c r="AK224" s="68">
        <v>4.34</v>
      </c>
      <c r="AL224" s="68" t="s">
        <v>9</v>
      </c>
      <c r="AM224" s="68" t="s">
        <v>25</v>
      </c>
      <c r="AN224" s="68" t="s">
        <v>2820</v>
      </c>
      <c r="AO224" s="68" t="s">
        <v>733</v>
      </c>
      <c r="AP224" s="68" t="s">
        <v>733</v>
      </c>
      <c r="AQ224" s="68" t="s">
        <v>733</v>
      </c>
      <c r="AR224" s="68" t="s">
        <v>733</v>
      </c>
      <c r="AS224" s="68" t="s">
        <v>733</v>
      </c>
      <c r="AT224" s="68" t="s">
        <v>733</v>
      </c>
      <c r="AU224" s="68" t="s">
        <v>733</v>
      </c>
    </row>
    <row r="225" spans="1:47" x14ac:dyDescent="0.25">
      <c r="A225" s="68" t="s">
        <v>1115</v>
      </c>
      <c r="B225" s="68">
        <v>1</v>
      </c>
      <c r="C225" s="68" t="s">
        <v>1116</v>
      </c>
      <c r="D225" s="68">
        <v>36154</v>
      </c>
      <c r="E225" s="68" t="s">
        <v>2811</v>
      </c>
      <c r="F225" s="68" t="s">
        <v>3029</v>
      </c>
      <c r="G225" s="68" t="s">
        <v>733</v>
      </c>
      <c r="H225" s="69">
        <v>34881</v>
      </c>
      <c r="I225" s="68" t="s">
        <v>733</v>
      </c>
      <c r="J225" s="68" t="s">
        <v>733</v>
      </c>
      <c r="K225" s="68" t="s">
        <v>733</v>
      </c>
      <c r="L225" s="68" t="s">
        <v>733</v>
      </c>
      <c r="M225" s="68" t="s">
        <v>733</v>
      </c>
      <c r="N225" s="68" t="s">
        <v>2973</v>
      </c>
      <c r="O225" s="68" t="s">
        <v>733</v>
      </c>
      <c r="P225" s="68" t="s">
        <v>733</v>
      </c>
      <c r="Q225" s="68" t="s">
        <v>733</v>
      </c>
      <c r="R225" s="68" t="s">
        <v>2814</v>
      </c>
      <c r="S225" s="68">
        <v>10</v>
      </c>
      <c r="T225" s="68">
        <v>0</v>
      </c>
      <c r="U225" s="68" t="s">
        <v>2815</v>
      </c>
      <c r="V225" s="68" t="s">
        <v>689</v>
      </c>
      <c r="W225" s="68" t="s">
        <v>46</v>
      </c>
      <c r="X225" s="68" t="s">
        <v>1116</v>
      </c>
      <c r="Y225" s="68"/>
      <c r="Z225" s="68"/>
      <c r="AA225" s="68" t="s">
        <v>733</v>
      </c>
      <c r="AB225" s="68" t="s">
        <v>733</v>
      </c>
      <c r="AC225" s="68" t="s">
        <v>733</v>
      </c>
      <c r="AD225" s="68" t="s">
        <v>733</v>
      </c>
      <c r="AE225" s="68" t="s">
        <v>733</v>
      </c>
      <c r="AF225" s="68">
        <v>20802060201</v>
      </c>
      <c r="AG225" s="68"/>
      <c r="AH225" s="68" t="s">
        <v>692</v>
      </c>
      <c r="AI225" s="68" t="s">
        <v>733</v>
      </c>
      <c r="AJ225" s="68" t="s">
        <v>26</v>
      </c>
      <c r="AK225" s="68">
        <v>4.92</v>
      </c>
      <c r="AL225" s="68" t="s">
        <v>9</v>
      </c>
      <c r="AM225" s="68" t="s">
        <v>25</v>
      </c>
      <c r="AN225" s="68" t="s">
        <v>2820</v>
      </c>
      <c r="AO225" s="68" t="s">
        <v>733</v>
      </c>
      <c r="AP225" s="68" t="s">
        <v>733</v>
      </c>
      <c r="AQ225" s="68" t="s">
        <v>733</v>
      </c>
      <c r="AR225" s="68" t="s">
        <v>733</v>
      </c>
      <c r="AS225" s="68" t="s">
        <v>733</v>
      </c>
      <c r="AT225" s="68" t="s">
        <v>733</v>
      </c>
      <c r="AU225" s="68" t="s">
        <v>733</v>
      </c>
    </row>
    <row r="226" spans="1:47" x14ac:dyDescent="0.25">
      <c r="A226" s="68" t="s">
        <v>1117</v>
      </c>
      <c r="B226" s="68">
        <v>1</v>
      </c>
      <c r="C226" s="68" t="s">
        <v>1118</v>
      </c>
      <c r="D226" s="68">
        <v>33004</v>
      </c>
      <c r="E226" s="68" t="s">
        <v>2811</v>
      </c>
      <c r="F226" s="68" t="s">
        <v>3030</v>
      </c>
      <c r="G226" s="68" t="s">
        <v>733</v>
      </c>
      <c r="H226" s="69">
        <v>35247</v>
      </c>
      <c r="I226" s="68" t="s">
        <v>733</v>
      </c>
      <c r="J226" s="68" t="s">
        <v>733</v>
      </c>
      <c r="K226" s="68" t="s">
        <v>733</v>
      </c>
      <c r="L226" s="68" t="s">
        <v>733</v>
      </c>
      <c r="M226" s="68" t="s">
        <v>733</v>
      </c>
      <c r="N226" s="68" t="s">
        <v>2953</v>
      </c>
      <c r="O226" s="68" t="s">
        <v>733</v>
      </c>
      <c r="P226" s="68" t="s">
        <v>733</v>
      </c>
      <c r="Q226" s="68" t="s">
        <v>733</v>
      </c>
      <c r="R226" s="68" t="s">
        <v>2814</v>
      </c>
      <c r="S226" s="68">
        <v>10</v>
      </c>
      <c r="T226" s="68">
        <v>0</v>
      </c>
      <c r="U226" s="68" t="s">
        <v>2815</v>
      </c>
      <c r="V226" s="68" t="s">
        <v>689</v>
      </c>
      <c r="W226" s="68" t="s">
        <v>46</v>
      </c>
      <c r="X226" s="68" t="s">
        <v>1118</v>
      </c>
      <c r="Y226" s="68"/>
      <c r="Z226" s="68"/>
      <c r="AA226" s="68" t="s">
        <v>733</v>
      </c>
      <c r="AB226" s="68" t="s">
        <v>733</v>
      </c>
      <c r="AC226" s="68" t="s">
        <v>733</v>
      </c>
      <c r="AD226" s="68" t="s">
        <v>733</v>
      </c>
      <c r="AE226" s="68" t="s">
        <v>733</v>
      </c>
      <c r="AF226" s="68">
        <v>20700110601</v>
      </c>
      <c r="AG226" s="68"/>
      <c r="AH226" s="68" t="s">
        <v>692</v>
      </c>
      <c r="AI226" s="68" t="s">
        <v>733</v>
      </c>
      <c r="AJ226" s="68" t="s">
        <v>26</v>
      </c>
      <c r="AK226" s="68">
        <v>11.38</v>
      </c>
      <c r="AL226" s="68" t="s">
        <v>9</v>
      </c>
      <c r="AM226" s="68" t="s">
        <v>25</v>
      </c>
      <c r="AN226" s="68" t="s">
        <v>2820</v>
      </c>
      <c r="AO226" s="68" t="s">
        <v>733</v>
      </c>
      <c r="AP226" s="68" t="s">
        <v>733</v>
      </c>
      <c r="AQ226" s="68" t="s">
        <v>733</v>
      </c>
      <c r="AR226" s="68" t="s">
        <v>733</v>
      </c>
      <c r="AS226" s="68" t="s">
        <v>733</v>
      </c>
      <c r="AT226" s="68" t="s">
        <v>733</v>
      </c>
      <c r="AU226" s="68" t="s">
        <v>733</v>
      </c>
    </row>
    <row r="227" spans="1:47" x14ac:dyDescent="0.25">
      <c r="A227" s="68" t="s">
        <v>1119</v>
      </c>
      <c r="B227" s="68">
        <v>1</v>
      </c>
      <c r="C227" s="68" t="s">
        <v>1120</v>
      </c>
      <c r="D227" s="68">
        <v>36153</v>
      </c>
      <c r="E227" s="68" t="s">
        <v>2811</v>
      </c>
      <c r="F227" s="68" t="s">
        <v>3031</v>
      </c>
      <c r="G227" s="68" t="s">
        <v>733</v>
      </c>
      <c r="H227" s="69">
        <v>35247</v>
      </c>
      <c r="I227" s="68" t="s">
        <v>733</v>
      </c>
      <c r="J227" s="68" t="s">
        <v>733</v>
      </c>
      <c r="K227" s="68" t="s">
        <v>733</v>
      </c>
      <c r="L227" s="68" t="s">
        <v>733</v>
      </c>
      <c r="M227" s="68" t="s">
        <v>733</v>
      </c>
      <c r="N227" s="68" t="s">
        <v>2953</v>
      </c>
      <c r="O227" s="68" t="s">
        <v>733</v>
      </c>
      <c r="P227" s="68" t="s">
        <v>733</v>
      </c>
      <c r="Q227" s="68" t="s">
        <v>733</v>
      </c>
      <c r="R227" s="68" t="s">
        <v>2814</v>
      </c>
      <c r="S227" s="68">
        <v>10</v>
      </c>
      <c r="T227" s="68">
        <v>0</v>
      </c>
      <c r="U227" s="68" t="s">
        <v>2815</v>
      </c>
      <c r="V227" s="68" t="s">
        <v>689</v>
      </c>
      <c r="W227" s="68" t="s">
        <v>46</v>
      </c>
      <c r="X227" s="68" t="s">
        <v>1120</v>
      </c>
      <c r="Y227" s="68"/>
      <c r="Z227" s="68"/>
      <c r="AA227" s="68" t="s">
        <v>733</v>
      </c>
      <c r="AB227" s="68" t="s">
        <v>733</v>
      </c>
      <c r="AC227" s="68" t="s">
        <v>733</v>
      </c>
      <c r="AD227" s="68" t="s">
        <v>733</v>
      </c>
      <c r="AE227" s="68" t="s">
        <v>733</v>
      </c>
      <c r="AF227" s="68">
        <v>20700110601</v>
      </c>
      <c r="AG227" s="68"/>
      <c r="AH227" s="68" t="s">
        <v>692</v>
      </c>
      <c r="AI227" s="68" t="s">
        <v>733</v>
      </c>
      <c r="AJ227" s="68" t="s">
        <v>26</v>
      </c>
      <c r="AK227" s="68">
        <v>6.13</v>
      </c>
      <c r="AL227" s="68" t="s">
        <v>9</v>
      </c>
      <c r="AM227" s="68" t="s">
        <v>25</v>
      </c>
      <c r="AN227" s="68" t="s">
        <v>2820</v>
      </c>
      <c r="AO227" s="68" t="s">
        <v>733</v>
      </c>
      <c r="AP227" s="68" t="s">
        <v>733</v>
      </c>
      <c r="AQ227" s="68" t="s">
        <v>733</v>
      </c>
      <c r="AR227" s="68" t="s">
        <v>733</v>
      </c>
      <c r="AS227" s="68" t="s">
        <v>733</v>
      </c>
      <c r="AT227" s="68" t="s">
        <v>733</v>
      </c>
      <c r="AU227" s="68" t="s">
        <v>733</v>
      </c>
    </row>
    <row r="228" spans="1:47" x14ac:dyDescent="0.25">
      <c r="A228" s="68" t="s">
        <v>1121</v>
      </c>
      <c r="B228" s="68">
        <v>1</v>
      </c>
      <c r="C228" s="68" t="s">
        <v>1122</v>
      </c>
      <c r="D228" s="68">
        <v>32885</v>
      </c>
      <c r="E228" s="68" t="s">
        <v>2811</v>
      </c>
      <c r="F228" s="68" t="s">
        <v>3032</v>
      </c>
      <c r="G228" s="68" t="s">
        <v>733</v>
      </c>
      <c r="H228" s="69">
        <v>35247</v>
      </c>
      <c r="I228" s="68" t="s">
        <v>733</v>
      </c>
      <c r="J228" s="68" t="s">
        <v>733</v>
      </c>
      <c r="K228" s="68" t="s">
        <v>733</v>
      </c>
      <c r="L228" s="68" t="s">
        <v>733</v>
      </c>
      <c r="M228" s="68" t="s">
        <v>733</v>
      </c>
      <c r="N228" s="68" t="s">
        <v>2953</v>
      </c>
      <c r="O228" s="68" t="s">
        <v>733</v>
      </c>
      <c r="P228" s="68" t="s">
        <v>733</v>
      </c>
      <c r="Q228" s="68" t="s">
        <v>733</v>
      </c>
      <c r="R228" s="68" t="s">
        <v>2814</v>
      </c>
      <c r="S228" s="68">
        <v>10</v>
      </c>
      <c r="T228" s="68">
        <v>0</v>
      </c>
      <c r="U228" s="68" t="s">
        <v>2815</v>
      </c>
      <c r="V228" s="68" t="s">
        <v>689</v>
      </c>
      <c r="W228" s="68" t="s">
        <v>46</v>
      </c>
      <c r="X228" s="68" t="s">
        <v>1122</v>
      </c>
      <c r="Y228" s="68"/>
      <c r="Z228" s="68"/>
      <c r="AA228" s="68" t="s">
        <v>733</v>
      </c>
      <c r="AB228" s="68" t="s">
        <v>733</v>
      </c>
      <c r="AC228" s="68" t="s">
        <v>733</v>
      </c>
      <c r="AD228" s="68" t="s">
        <v>733</v>
      </c>
      <c r="AE228" s="68" t="s">
        <v>733</v>
      </c>
      <c r="AF228" s="68">
        <v>20700110601</v>
      </c>
      <c r="AG228" s="68"/>
      <c r="AH228" s="68" t="s">
        <v>692</v>
      </c>
      <c r="AI228" s="68" t="s">
        <v>733</v>
      </c>
      <c r="AJ228" s="68" t="s">
        <v>26</v>
      </c>
      <c r="AK228" s="68">
        <v>5.42</v>
      </c>
      <c r="AL228" s="68" t="s">
        <v>9</v>
      </c>
      <c r="AM228" s="68" t="s">
        <v>25</v>
      </c>
      <c r="AN228" s="68" t="s">
        <v>2820</v>
      </c>
      <c r="AO228" s="68" t="s">
        <v>733</v>
      </c>
      <c r="AP228" s="68" t="s">
        <v>733</v>
      </c>
      <c r="AQ228" s="68" t="s">
        <v>733</v>
      </c>
      <c r="AR228" s="68" t="s">
        <v>733</v>
      </c>
      <c r="AS228" s="68" t="s">
        <v>733</v>
      </c>
      <c r="AT228" s="68" t="s">
        <v>733</v>
      </c>
      <c r="AU228" s="68" t="s">
        <v>733</v>
      </c>
    </row>
    <row r="229" spans="1:47" x14ac:dyDescent="0.25">
      <c r="A229" s="68" t="s">
        <v>1123</v>
      </c>
      <c r="B229" s="68">
        <v>1</v>
      </c>
      <c r="C229" s="68" t="s">
        <v>1124</v>
      </c>
      <c r="D229" s="68">
        <v>32934</v>
      </c>
      <c r="E229" s="68" t="s">
        <v>2811</v>
      </c>
      <c r="F229" s="68" t="s">
        <v>3033</v>
      </c>
      <c r="G229" s="68" t="s">
        <v>733</v>
      </c>
      <c r="H229" s="69">
        <v>35247</v>
      </c>
      <c r="I229" s="68" t="s">
        <v>733</v>
      </c>
      <c r="J229" s="68" t="s">
        <v>733</v>
      </c>
      <c r="K229" s="68" t="s">
        <v>733</v>
      </c>
      <c r="L229" s="68" t="s">
        <v>733</v>
      </c>
      <c r="M229" s="68" t="s">
        <v>733</v>
      </c>
      <c r="N229" s="68" t="s">
        <v>2953</v>
      </c>
      <c r="O229" s="68" t="s">
        <v>733</v>
      </c>
      <c r="P229" s="68" t="s">
        <v>733</v>
      </c>
      <c r="Q229" s="68" t="s">
        <v>733</v>
      </c>
      <c r="R229" s="68" t="s">
        <v>2814</v>
      </c>
      <c r="S229" s="68">
        <v>10</v>
      </c>
      <c r="T229" s="68">
        <v>0</v>
      </c>
      <c r="U229" s="68" t="s">
        <v>2815</v>
      </c>
      <c r="V229" s="68" t="s">
        <v>689</v>
      </c>
      <c r="W229" s="68" t="s">
        <v>46</v>
      </c>
      <c r="X229" s="68" t="s">
        <v>1124</v>
      </c>
      <c r="Y229" s="68"/>
      <c r="Z229" s="68"/>
      <c r="AA229" s="68" t="s">
        <v>733</v>
      </c>
      <c r="AB229" s="68" t="s">
        <v>733</v>
      </c>
      <c r="AC229" s="68" t="s">
        <v>733</v>
      </c>
      <c r="AD229" s="68" t="s">
        <v>733</v>
      </c>
      <c r="AE229" s="68" t="s">
        <v>733</v>
      </c>
      <c r="AF229" s="68">
        <v>20700110601</v>
      </c>
      <c r="AG229" s="68"/>
      <c r="AH229" s="68" t="s">
        <v>692</v>
      </c>
      <c r="AI229" s="68" t="s">
        <v>733</v>
      </c>
      <c r="AJ229" s="68" t="s">
        <v>26</v>
      </c>
      <c r="AK229" s="68">
        <v>4</v>
      </c>
      <c r="AL229" s="68" t="s">
        <v>9</v>
      </c>
      <c r="AM229" s="68" t="s">
        <v>25</v>
      </c>
      <c r="AN229" s="68" t="s">
        <v>2820</v>
      </c>
      <c r="AO229" s="68" t="s">
        <v>733</v>
      </c>
      <c r="AP229" s="68" t="s">
        <v>733</v>
      </c>
      <c r="AQ229" s="68" t="s">
        <v>733</v>
      </c>
      <c r="AR229" s="68" t="s">
        <v>733</v>
      </c>
      <c r="AS229" s="68" t="s">
        <v>733</v>
      </c>
      <c r="AT229" s="68" t="s">
        <v>733</v>
      </c>
      <c r="AU229" s="68" t="s">
        <v>733</v>
      </c>
    </row>
    <row r="230" spans="1:47" x14ac:dyDescent="0.25">
      <c r="A230" s="68" t="s">
        <v>1125</v>
      </c>
      <c r="B230" s="68">
        <v>1</v>
      </c>
      <c r="C230" s="68" t="s">
        <v>1126</v>
      </c>
      <c r="D230" s="68">
        <v>32884</v>
      </c>
      <c r="E230" s="68" t="s">
        <v>2811</v>
      </c>
      <c r="F230" s="68" t="s">
        <v>3034</v>
      </c>
      <c r="G230" s="68" t="s">
        <v>733</v>
      </c>
      <c r="H230" s="69">
        <v>35247</v>
      </c>
      <c r="I230" s="68" t="s">
        <v>733</v>
      </c>
      <c r="J230" s="68" t="s">
        <v>733</v>
      </c>
      <c r="K230" s="68" t="s">
        <v>733</v>
      </c>
      <c r="L230" s="68" t="s">
        <v>733</v>
      </c>
      <c r="M230" s="68" t="s">
        <v>733</v>
      </c>
      <c r="N230" s="68" t="s">
        <v>2953</v>
      </c>
      <c r="O230" s="68" t="s">
        <v>733</v>
      </c>
      <c r="P230" s="68" t="s">
        <v>733</v>
      </c>
      <c r="Q230" s="68" t="s">
        <v>733</v>
      </c>
      <c r="R230" s="68" t="s">
        <v>2814</v>
      </c>
      <c r="S230" s="68">
        <v>10</v>
      </c>
      <c r="T230" s="68">
        <v>0</v>
      </c>
      <c r="U230" s="68" t="s">
        <v>2815</v>
      </c>
      <c r="V230" s="68" t="s">
        <v>689</v>
      </c>
      <c r="W230" s="68" t="s">
        <v>47</v>
      </c>
      <c r="X230" s="68" t="s">
        <v>1126</v>
      </c>
      <c r="Y230" s="68"/>
      <c r="Z230" s="68"/>
      <c r="AA230" s="68" t="s">
        <v>733</v>
      </c>
      <c r="AB230" s="68" t="s">
        <v>733</v>
      </c>
      <c r="AC230" s="68" t="s">
        <v>733</v>
      </c>
      <c r="AD230" s="68" t="s">
        <v>733</v>
      </c>
      <c r="AE230" s="68" t="s">
        <v>733</v>
      </c>
      <c r="AF230" s="68">
        <v>20700110601</v>
      </c>
      <c r="AG230" s="68"/>
      <c r="AH230" s="68" t="s">
        <v>692</v>
      </c>
      <c r="AI230" s="68" t="s">
        <v>733</v>
      </c>
      <c r="AJ230" s="68" t="s">
        <v>48</v>
      </c>
      <c r="AK230" s="68">
        <v>1.34</v>
      </c>
      <c r="AL230" s="68" t="s">
        <v>9</v>
      </c>
      <c r="AM230" s="68" t="s">
        <v>25</v>
      </c>
      <c r="AN230" s="68" t="s">
        <v>2820</v>
      </c>
      <c r="AO230" s="68" t="s">
        <v>733</v>
      </c>
      <c r="AP230" s="68" t="s">
        <v>733</v>
      </c>
      <c r="AQ230" s="68" t="s">
        <v>733</v>
      </c>
      <c r="AR230" s="68" t="s">
        <v>733</v>
      </c>
      <c r="AS230" s="68" t="s">
        <v>733</v>
      </c>
      <c r="AT230" s="68" t="s">
        <v>733</v>
      </c>
      <c r="AU230" s="68" t="s">
        <v>733</v>
      </c>
    </row>
    <row r="231" spans="1:47" x14ac:dyDescent="0.25">
      <c r="A231" s="68" t="s">
        <v>1127</v>
      </c>
      <c r="B231" s="68">
        <v>1</v>
      </c>
      <c r="C231" s="68" t="s">
        <v>1128</v>
      </c>
      <c r="D231" s="68">
        <v>36152</v>
      </c>
      <c r="E231" s="68" t="s">
        <v>2811</v>
      </c>
      <c r="F231" s="68" t="s">
        <v>3035</v>
      </c>
      <c r="G231" s="68" t="s">
        <v>733</v>
      </c>
      <c r="H231" s="69">
        <v>35247</v>
      </c>
      <c r="I231" s="68" t="s">
        <v>733</v>
      </c>
      <c r="J231" s="68" t="s">
        <v>733</v>
      </c>
      <c r="K231" s="68" t="s">
        <v>733</v>
      </c>
      <c r="L231" s="68" t="s">
        <v>733</v>
      </c>
      <c r="M231" s="68" t="s">
        <v>733</v>
      </c>
      <c r="N231" s="68" t="s">
        <v>3016</v>
      </c>
      <c r="O231" s="68" t="s">
        <v>733</v>
      </c>
      <c r="P231" s="68" t="s">
        <v>733</v>
      </c>
      <c r="Q231" s="68" t="s">
        <v>733</v>
      </c>
      <c r="R231" s="68" t="s">
        <v>2814</v>
      </c>
      <c r="S231" s="68">
        <v>10</v>
      </c>
      <c r="T231" s="68">
        <v>0</v>
      </c>
      <c r="U231" s="68" t="s">
        <v>2815</v>
      </c>
      <c r="V231" s="68" t="s">
        <v>689</v>
      </c>
      <c r="W231" s="68" t="s">
        <v>166</v>
      </c>
      <c r="X231" s="68" t="s">
        <v>1128</v>
      </c>
      <c r="Y231" s="68"/>
      <c r="Z231" s="68"/>
      <c r="AA231" s="68" t="s">
        <v>733</v>
      </c>
      <c r="AB231" s="68" t="s">
        <v>733</v>
      </c>
      <c r="AC231" s="68" t="s">
        <v>733</v>
      </c>
      <c r="AD231" s="68" t="s">
        <v>733</v>
      </c>
      <c r="AE231" s="68" t="s">
        <v>733</v>
      </c>
      <c r="AF231" s="68">
        <v>20700110105</v>
      </c>
      <c r="AG231" s="68"/>
      <c r="AH231" s="68" t="s">
        <v>692</v>
      </c>
      <c r="AI231" s="68" t="s">
        <v>733</v>
      </c>
      <c r="AJ231" s="68" t="s">
        <v>26</v>
      </c>
      <c r="AK231" s="68">
        <v>35.799999999999997</v>
      </c>
      <c r="AL231" s="68" t="s">
        <v>9</v>
      </c>
      <c r="AM231" s="68" t="s">
        <v>2828</v>
      </c>
      <c r="AN231" s="68" t="s">
        <v>2820</v>
      </c>
      <c r="AO231" s="68" t="s">
        <v>733</v>
      </c>
      <c r="AP231" s="68" t="s">
        <v>733</v>
      </c>
      <c r="AQ231" s="68" t="s">
        <v>733</v>
      </c>
      <c r="AR231" s="68" t="s">
        <v>733</v>
      </c>
      <c r="AS231" s="68" t="s">
        <v>733</v>
      </c>
      <c r="AT231" s="68" t="s">
        <v>733</v>
      </c>
      <c r="AU231" s="68" t="s">
        <v>733</v>
      </c>
    </row>
    <row r="232" spans="1:47" x14ac:dyDescent="0.25">
      <c r="A232" s="68" t="s">
        <v>1129</v>
      </c>
      <c r="B232" s="68">
        <v>1</v>
      </c>
      <c r="C232" s="68" t="s">
        <v>1130</v>
      </c>
      <c r="D232" s="68">
        <v>33007</v>
      </c>
      <c r="E232" s="68" t="s">
        <v>2811</v>
      </c>
      <c r="F232" s="68" t="s">
        <v>3036</v>
      </c>
      <c r="G232" s="68" t="s">
        <v>733</v>
      </c>
      <c r="H232" s="69">
        <v>35247</v>
      </c>
      <c r="I232" s="68" t="s">
        <v>733</v>
      </c>
      <c r="J232" s="68" t="s">
        <v>733</v>
      </c>
      <c r="K232" s="68" t="s">
        <v>733</v>
      </c>
      <c r="L232" s="68" t="s">
        <v>733</v>
      </c>
      <c r="M232" s="68" t="s">
        <v>733</v>
      </c>
      <c r="N232" s="68" t="s">
        <v>3016</v>
      </c>
      <c r="O232" s="68" t="s">
        <v>733</v>
      </c>
      <c r="P232" s="68" t="s">
        <v>733</v>
      </c>
      <c r="Q232" s="68" t="s">
        <v>733</v>
      </c>
      <c r="R232" s="68" t="s">
        <v>2814</v>
      </c>
      <c r="S232" s="68">
        <v>10</v>
      </c>
      <c r="T232" s="68">
        <v>0</v>
      </c>
      <c r="U232" s="68" t="s">
        <v>2815</v>
      </c>
      <c r="V232" s="68" t="s">
        <v>689</v>
      </c>
      <c r="W232" s="68" t="s">
        <v>231</v>
      </c>
      <c r="X232" s="68" t="s">
        <v>1130</v>
      </c>
      <c r="Y232" s="68"/>
      <c r="Z232" s="68"/>
      <c r="AA232" s="68" t="s">
        <v>733</v>
      </c>
      <c r="AB232" s="68" t="s">
        <v>733</v>
      </c>
      <c r="AC232" s="68" t="s">
        <v>733</v>
      </c>
      <c r="AD232" s="68" t="s">
        <v>733</v>
      </c>
      <c r="AE232" s="68" t="s">
        <v>733</v>
      </c>
      <c r="AF232" s="68">
        <v>20700110105</v>
      </c>
      <c r="AG232" s="68"/>
      <c r="AH232" s="68" t="s">
        <v>692</v>
      </c>
      <c r="AI232" s="68" t="s">
        <v>733</v>
      </c>
      <c r="AJ232" s="68" t="s">
        <v>379</v>
      </c>
      <c r="AK232" s="68">
        <v>35.799999999999997</v>
      </c>
      <c r="AL232" s="68" t="s">
        <v>9</v>
      </c>
      <c r="AM232" s="68" t="s">
        <v>2828</v>
      </c>
      <c r="AN232" s="68" t="s">
        <v>2820</v>
      </c>
      <c r="AO232" s="68" t="s">
        <v>733</v>
      </c>
      <c r="AP232" s="68" t="s">
        <v>733</v>
      </c>
      <c r="AQ232" s="68" t="s">
        <v>733</v>
      </c>
      <c r="AR232" s="68" t="s">
        <v>733</v>
      </c>
      <c r="AS232" s="68" t="s">
        <v>733</v>
      </c>
      <c r="AT232" s="68" t="s">
        <v>733</v>
      </c>
      <c r="AU232" s="68" t="s">
        <v>733</v>
      </c>
    </row>
    <row r="233" spans="1:47" x14ac:dyDescent="0.25">
      <c r="A233" s="68" t="s">
        <v>1131</v>
      </c>
      <c r="B233" s="68">
        <v>1</v>
      </c>
      <c r="C233" s="68" t="s">
        <v>1132</v>
      </c>
      <c r="D233" s="68">
        <v>32949</v>
      </c>
      <c r="E233" s="68" t="s">
        <v>2811</v>
      </c>
      <c r="F233" s="68" t="s">
        <v>3037</v>
      </c>
      <c r="G233" s="68" t="s">
        <v>733</v>
      </c>
      <c r="H233" s="69">
        <v>35247</v>
      </c>
      <c r="I233" s="68" t="s">
        <v>733</v>
      </c>
      <c r="J233" s="68" t="s">
        <v>733</v>
      </c>
      <c r="K233" s="68" t="s">
        <v>733</v>
      </c>
      <c r="L233" s="68" t="s">
        <v>733</v>
      </c>
      <c r="M233" s="68" t="s">
        <v>733</v>
      </c>
      <c r="N233" s="68" t="s">
        <v>3016</v>
      </c>
      <c r="O233" s="68" t="s">
        <v>733</v>
      </c>
      <c r="P233" s="68" t="s">
        <v>733</v>
      </c>
      <c r="Q233" s="68" t="s">
        <v>733</v>
      </c>
      <c r="R233" s="68" t="s">
        <v>2814</v>
      </c>
      <c r="S233" s="68">
        <v>10</v>
      </c>
      <c r="T233" s="68">
        <v>0</v>
      </c>
      <c r="U233" s="68" t="s">
        <v>2815</v>
      </c>
      <c r="V233" s="68" t="s">
        <v>689</v>
      </c>
      <c r="W233" s="68" t="s">
        <v>237</v>
      </c>
      <c r="X233" s="68" t="s">
        <v>1132</v>
      </c>
      <c r="Y233" s="68"/>
      <c r="Z233" s="68"/>
      <c r="AA233" s="68" t="s">
        <v>733</v>
      </c>
      <c r="AB233" s="68" t="s">
        <v>733</v>
      </c>
      <c r="AC233" s="68" t="s">
        <v>733</v>
      </c>
      <c r="AD233" s="68" t="s">
        <v>733</v>
      </c>
      <c r="AE233" s="68" t="s">
        <v>733</v>
      </c>
      <c r="AF233" s="68">
        <v>20700110105</v>
      </c>
      <c r="AG233" s="68"/>
      <c r="AH233" s="68" t="s">
        <v>692</v>
      </c>
      <c r="AI233" s="68" t="s">
        <v>733</v>
      </c>
      <c r="AJ233" s="68" t="s">
        <v>26</v>
      </c>
      <c r="AK233" s="68">
        <v>6.9</v>
      </c>
      <c r="AL233" s="68" t="s">
        <v>9</v>
      </c>
      <c r="AM233" s="68" t="s">
        <v>2828</v>
      </c>
      <c r="AN233" s="68" t="s">
        <v>2820</v>
      </c>
      <c r="AO233" s="68" t="s">
        <v>733</v>
      </c>
      <c r="AP233" s="68" t="s">
        <v>733</v>
      </c>
      <c r="AQ233" s="68" t="s">
        <v>733</v>
      </c>
      <c r="AR233" s="68" t="s">
        <v>733</v>
      </c>
      <c r="AS233" s="68" t="s">
        <v>733</v>
      </c>
      <c r="AT233" s="68" t="s">
        <v>733</v>
      </c>
      <c r="AU233" s="68" t="s">
        <v>733</v>
      </c>
    </row>
    <row r="234" spans="1:47" x14ac:dyDescent="0.25">
      <c r="A234" s="68" t="s">
        <v>1133</v>
      </c>
      <c r="B234" s="68">
        <v>1</v>
      </c>
      <c r="C234" s="68" t="s">
        <v>1134</v>
      </c>
      <c r="D234" s="68">
        <v>33020</v>
      </c>
      <c r="E234" s="68" t="s">
        <v>2811</v>
      </c>
      <c r="F234" s="68" t="s">
        <v>3038</v>
      </c>
      <c r="G234" s="68" t="s">
        <v>733</v>
      </c>
      <c r="H234" s="69">
        <v>35247</v>
      </c>
      <c r="I234" s="68" t="s">
        <v>733</v>
      </c>
      <c r="J234" s="68" t="s">
        <v>733</v>
      </c>
      <c r="K234" s="68" t="s">
        <v>733</v>
      </c>
      <c r="L234" s="68" t="s">
        <v>733</v>
      </c>
      <c r="M234" s="68" t="s">
        <v>733</v>
      </c>
      <c r="N234" s="68" t="s">
        <v>2973</v>
      </c>
      <c r="O234" s="68" t="s">
        <v>733</v>
      </c>
      <c r="P234" s="68" t="s">
        <v>733</v>
      </c>
      <c r="Q234" s="68" t="s">
        <v>733</v>
      </c>
      <c r="R234" s="68" t="s">
        <v>2814</v>
      </c>
      <c r="S234" s="68">
        <v>10</v>
      </c>
      <c r="T234" s="68">
        <v>0</v>
      </c>
      <c r="U234" s="68" t="s">
        <v>2815</v>
      </c>
      <c r="V234" s="68" t="s">
        <v>689</v>
      </c>
      <c r="W234" s="68" t="s">
        <v>46</v>
      </c>
      <c r="X234" s="68" t="s">
        <v>1134</v>
      </c>
      <c r="Y234" s="68"/>
      <c r="Z234" s="68"/>
      <c r="AA234" s="68" t="s">
        <v>733</v>
      </c>
      <c r="AB234" s="68" t="s">
        <v>733</v>
      </c>
      <c r="AC234" s="68" t="s">
        <v>733</v>
      </c>
      <c r="AD234" s="68" t="s">
        <v>733</v>
      </c>
      <c r="AE234" s="68" t="s">
        <v>733</v>
      </c>
      <c r="AF234" s="68">
        <v>20802060201</v>
      </c>
      <c r="AG234" s="68"/>
      <c r="AH234" s="68" t="s">
        <v>692</v>
      </c>
      <c r="AI234" s="68" t="s">
        <v>733</v>
      </c>
      <c r="AJ234" s="68" t="s">
        <v>26</v>
      </c>
      <c r="AK234" s="68">
        <v>19.21</v>
      </c>
      <c r="AL234" s="68" t="s">
        <v>9</v>
      </c>
      <c r="AM234" s="68" t="s">
        <v>25</v>
      </c>
      <c r="AN234" s="68" t="s">
        <v>2820</v>
      </c>
      <c r="AO234" s="68" t="s">
        <v>733</v>
      </c>
      <c r="AP234" s="68" t="s">
        <v>733</v>
      </c>
      <c r="AQ234" s="68" t="s">
        <v>733</v>
      </c>
      <c r="AR234" s="68" t="s">
        <v>733</v>
      </c>
      <c r="AS234" s="68" t="s">
        <v>733</v>
      </c>
      <c r="AT234" s="68" t="s">
        <v>733</v>
      </c>
      <c r="AU234" s="68" t="s">
        <v>733</v>
      </c>
    </row>
    <row r="235" spans="1:47" x14ac:dyDescent="0.25">
      <c r="A235" s="68" t="s">
        <v>1135</v>
      </c>
      <c r="B235" s="68">
        <v>1</v>
      </c>
      <c r="C235" s="68" t="s">
        <v>1136</v>
      </c>
      <c r="D235" s="68">
        <v>32983</v>
      </c>
      <c r="E235" s="68" t="s">
        <v>2811</v>
      </c>
      <c r="F235" s="68" t="s">
        <v>3039</v>
      </c>
      <c r="G235" s="68" t="s">
        <v>733</v>
      </c>
      <c r="H235" s="69">
        <v>35247</v>
      </c>
      <c r="I235" s="68" t="s">
        <v>733</v>
      </c>
      <c r="J235" s="68" t="s">
        <v>733</v>
      </c>
      <c r="K235" s="68" t="s">
        <v>733</v>
      </c>
      <c r="L235" s="68" t="s">
        <v>733</v>
      </c>
      <c r="M235" s="68" t="s">
        <v>733</v>
      </c>
      <c r="N235" s="68" t="s">
        <v>2973</v>
      </c>
      <c r="O235" s="68" t="s">
        <v>733</v>
      </c>
      <c r="P235" s="68" t="s">
        <v>733</v>
      </c>
      <c r="Q235" s="68" t="s">
        <v>733</v>
      </c>
      <c r="R235" s="68" t="s">
        <v>2814</v>
      </c>
      <c r="S235" s="68">
        <v>10</v>
      </c>
      <c r="T235" s="68">
        <v>0</v>
      </c>
      <c r="U235" s="68" t="s">
        <v>2815</v>
      </c>
      <c r="V235" s="68" t="s">
        <v>689</v>
      </c>
      <c r="W235" s="68" t="s">
        <v>237</v>
      </c>
      <c r="X235" s="68" t="s">
        <v>1136</v>
      </c>
      <c r="Y235" s="68"/>
      <c r="Z235" s="68"/>
      <c r="AA235" s="68" t="s">
        <v>733</v>
      </c>
      <c r="AB235" s="68" t="s">
        <v>733</v>
      </c>
      <c r="AC235" s="68" t="s">
        <v>733</v>
      </c>
      <c r="AD235" s="68" t="s">
        <v>733</v>
      </c>
      <c r="AE235" s="68" t="s">
        <v>733</v>
      </c>
      <c r="AF235" s="68">
        <v>20802060201</v>
      </c>
      <c r="AG235" s="68"/>
      <c r="AH235" s="68" t="s">
        <v>692</v>
      </c>
      <c r="AI235" s="68" t="s">
        <v>733</v>
      </c>
      <c r="AJ235" s="68" t="s">
        <v>26</v>
      </c>
      <c r="AK235" s="68">
        <v>8.67</v>
      </c>
      <c r="AL235" s="68" t="s">
        <v>9</v>
      </c>
      <c r="AM235" s="68" t="s">
        <v>25</v>
      </c>
      <c r="AN235" s="68" t="s">
        <v>2820</v>
      </c>
      <c r="AO235" s="68" t="s">
        <v>733</v>
      </c>
      <c r="AP235" s="68" t="s">
        <v>733</v>
      </c>
      <c r="AQ235" s="68" t="s">
        <v>733</v>
      </c>
      <c r="AR235" s="68" t="s">
        <v>733</v>
      </c>
      <c r="AS235" s="68" t="s">
        <v>733</v>
      </c>
      <c r="AT235" s="68" t="s">
        <v>733</v>
      </c>
      <c r="AU235" s="68" t="s">
        <v>733</v>
      </c>
    </row>
    <row r="236" spans="1:47" x14ac:dyDescent="0.25">
      <c r="A236" s="68" t="s">
        <v>1137</v>
      </c>
      <c r="B236" s="68">
        <v>1</v>
      </c>
      <c r="C236" s="68" t="s">
        <v>1138</v>
      </c>
      <c r="D236" s="68">
        <v>34125</v>
      </c>
      <c r="E236" s="68" t="s">
        <v>2811</v>
      </c>
      <c r="F236" s="68" t="s">
        <v>3040</v>
      </c>
      <c r="G236" s="68" t="s">
        <v>733</v>
      </c>
      <c r="H236" s="69">
        <v>35612</v>
      </c>
      <c r="I236" s="68" t="s">
        <v>733</v>
      </c>
      <c r="J236" s="68" t="s">
        <v>733</v>
      </c>
      <c r="K236" s="68" t="s">
        <v>733</v>
      </c>
      <c r="L236" s="68" t="s">
        <v>733</v>
      </c>
      <c r="M236" s="68" t="s">
        <v>733</v>
      </c>
      <c r="N236" s="68" t="s">
        <v>3016</v>
      </c>
      <c r="O236" s="68" t="s">
        <v>733</v>
      </c>
      <c r="P236" s="68" t="s">
        <v>733</v>
      </c>
      <c r="Q236" s="68" t="s">
        <v>733</v>
      </c>
      <c r="R236" s="68" t="s">
        <v>2814</v>
      </c>
      <c r="S236" s="68">
        <v>10</v>
      </c>
      <c r="T236" s="68">
        <v>0</v>
      </c>
      <c r="U236" s="68" t="s">
        <v>2815</v>
      </c>
      <c r="V236" s="68" t="s">
        <v>689</v>
      </c>
      <c r="W236" s="68" t="s">
        <v>166</v>
      </c>
      <c r="X236" s="68" t="s">
        <v>1138</v>
      </c>
      <c r="Y236" s="68"/>
      <c r="Z236" s="68"/>
      <c r="AA236" s="68" t="s">
        <v>733</v>
      </c>
      <c r="AB236" s="68" t="s">
        <v>733</v>
      </c>
      <c r="AC236" s="68" t="s">
        <v>733</v>
      </c>
      <c r="AD236" s="68" t="s">
        <v>733</v>
      </c>
      <c r="AE236" s="68" t="s">
        <v>733</v>
      </c>
      <c r="AF236" s="68">
        <v>20700110201</v>
      </c>
      <c r="AG236" s="68"/>
      <c r="AH236" s="68" t="s">
        <v>692</v>
      </c>
      <c r="AI236" s="68" t="s">
        <v>733</v>
      </c>
      <c r="AJ236" s="68" t="s">
        <v>26</v>
      </c>
      <c r="AK236" s="68">
        <v>1.8</v>
      </c>
      <c r="AL236" s="68" t="s">
        <v>9</v>
      </c>
      <c r="AM236" s="68" t="s">
        <v>25</v>
      </c>
      <c r="AN236" s="68" t="s">
        <v>2820</v>
      </c>
      <c r="AO236" s="68" t="s">
        <v>733</v>
      </c>
      <c r="AP236" s="68" t="s">
        <v>733</v>
      </c>
      <c r="AQ236" s="68" t="s">
        <v>733</v>
      </c>
      <c r="AR236" s="68" t="s">
        <v>733</v>
      </c>
      <c r="AS236" s="68" t="s">
        <v>733</v>
      </c>
      <c r="AT236" s="68" t="s">
        <v>733</v>
      </c>
      <c r="AU236" s="68" t="s">
        <v>733</v>
      </c>
    </row>
    <row r="237" spans="1:47" x14ac:dyDescent="0.25">
      <c r="A237" s="68" t="s">
        <v>1142</v>
      </c>
      <c r="B237" s="68">
        <v>1</v>
      </c>
      <c r="C237" s="68" t="s">
        <v>1143</v>
      </c>
      <c r="D237" s="68">
        <v>34156</v>
      </c>
      <c r="E237" s="68" t="s">
        <v>2811</v>
      </c>
      <c r="F237" s="68" t="s">
        <v>3041</v>
      </c>
      <c r="G237" s="68" t="s">
        <v>733</v>
      </c>
      <c r="H237" s="69">
        <v>35977</v>
      </c>
      <c r="I237" s="68" t="s">
        <v>733</v>
      </c>
      <c r="J237" s="68" t="s">
        <v>733</v>
      </c>
      <c r="K237" s="68" t="s">
        <v>733</v>
      </c>
      <c r="L237" s="68" t="s">
        <v>733</v>
      </c>
      <c r="M237" s="68" t="s">
        <v>733</v>
      </c>
      <c r="N237" s="68" t="s">
        <v>2953</v>
      </c>
      <c r="O237" s="68" t="s">
        <v>733</v>
      </c>
      <c r="P237" s="68" t="s">
        <v>733</v>
      </c>
      <c r="Q237" s="68" t="s">
        <v>733</v>
      </c>
      <c r="R237" s="68" t="s">
        <v>2814</v>
      </c>
      <c r="S237" s="68">
        <v>10</v>
      </c>
      <c r="T237" s="68">
        <v>0</v>
      </c>
      <c r="U237" s="68" t="s">
        <v>2815</v>
      </c>
      <c r="V237" s="68" t="s">
        <v>689</v>
      </c>
      <c r="W237" s="68" t="s">
        <v>155</v>
      </c>
      <c r="X237" s="68" t="s">
        <v>1143</v>
      </c>
      <c r="Y237" s="68"/>
      <c r="Z237" s="68"/>
      <c r="AA237" s="68" t="s">
        <v>733</v>
      </c>
      <c r="AB237" s="68" t="s">
        <v>733</v>
      </c>
      <c r="AC237" s="68" t="s">
        <v>733</v>
      </c>
      <c r="AD237" s="68" t="s">
        <v>733</v>
      </c>
      <c r="AE237" s="68" t="s">
        <v>733</v>
      </c>
      <c r="AF237" s="68">
        <v>20700110305</v>
      </c>
      <c r="AG237" s="68"/>
      <c r="AH237" s="68" t="s">
        <v>692</v>
      </c>
      <c r="AI237" s="68" t="s">
        <v>733</v>
      </c>
      <c r="AJ237" s="68" t="s">
        <v>26</v>
      </c>
      <c r="AK237" s="68">
        <v>34.49</v>
      </c>
      <c r="AL237" s="68" t="s">
        <v>9</v>
      </c>
      <c r="AM237" s="68" t="s">
        <v>25</v>
      </c>
      <c r="AN237" s="68" t="s">
        <v>2820</v>
      </c>
      <c r="AO237" s="68" t="s">
        <v>733</v>
      </c>
      <c r="AP237" s="68" t="s">
        <v>733</v>
      </c>
      <c r="AQ237" s="68" t="s">
        <v>733</v>
      </c>
      <c r="AR237" s="68" t="s">
        <v>733</v>
      </c>
      <c r="AS237" s="68" t="s">
        <v>733</v>
      </c>
      <c r="AT237" s="68" t="s">
        <v>733</v>
      </c>
      <c r="AU237" s="68" t="s">
        <v>733</v>
      </c>
    </row>
    <row r="238" spans="1:47" x14ac:dyDescent="0.25">
      <c r="A238" s="68" t="s">
        <v>1144</v>
      </c>
      <c r="B238" s="68">
        <v>1</v>
      </c>
      <c r="C238" s="68" t="s">
        <v>1145</v>
      </c>
      <c r="D238" s="68">
        <v>34386</v>
      </c>
      <c r="E238" s="68" t="s">
        <v>2811</v>
      </c>
      <c r="F238" s="68" t="s">
        <v>3042</v>
      </c>
      <c r="G238" s="68" t="s">
        <v>733</v>
      </c>
      <c r="H238" s="69">
        <v>35977</v>
      </c>
      <c r="I238" s="68" t="s">
        <v>733</v>
      </c>
      <c r="J238" s="68" t="s">
        <v>733</v>
      </c>
      <c r="K238" s="68" t="s">
        <v>733</v>
      </c>
      <c r="L238" s="68" t="s">
        <v>733</v>
      </c>
      <c r="M238" s="68" t="s">
        <v>733</v>
      </c>
      <c r="N238" s="68" t="s">
        <v>3016</v>
      </c>
      <c r="O238" s="68" t="s">
        <v>733</v>
      </c>
      <c r="P238" s="68" t="s">
        <v>733</v>
      </c>
      <c r="Q238" s="68" t="s">
        <v>733</v>
      </c>
      <c r="R238" s="68" t="s">
        <v>2814</v>
      </c>
      <c r="S238" s="68">
        <v>10</v>
      </c>
      <c r="T238" s="68">
        <v>0</v>
      </c>
      <c r="U238" s="68" t="s">
        <v>2815</v>
      </c>
      <c r="V238" s="68" t="s">
        <v>689</v>
      </c>
      <c r="W238" s="68" t="s">
        <v>231</v>
      </c>
      <c r="X238" s="68" t="s">
        <v>1145</v>
      </c>
      <c r="Y238" s="68"/>
      <c r="Z238" s="68"/>
      <c r="AA238" s="68" t="s">
        <v>733</v>
      </c>
      <c r="AB238" s="68" t="s">
        <v>733</v>
      </c>
      <c r="AC238" s="68" t="s">
        <v>733</v>
      </c>
      <c r="AD238" s="68" t="s">
        <v>733</v>
      </c>
      <c r="AE238" s="68" t="s">
        <v>733</v>
      </c>
      <c r="AF238" s="68">
        <v>20700110104</v>
      </c>
      <c r="AG238" s="68"/>
      <c r="AH238" s="68" t="s">
        <v>692</v>
      </c>
      <c r="AI238" s="68" t="s">
        <v>733</v>
      </c>
      <c r="AJ238" s="68" t="s">
        <v>379</v>
      </c>
      <c r="AK238" s="68">
        <v>0.3</v>
      </c>
      <c r="AL238" s="68" t="s">
        <v>9</v>
      </c>
      <c r="AM238" s="68" t="s">
        <v>2828</v>
      </c>
      <c r="AN238" s="68" t="s">
        <v>2820</v>
      </c>
      <c r="AO238" s="68" t="s">
        <v>733</v>
      </c>
      <c r="AP238" s="68" t="s">
        <v>733</v>
      </c>
      <c r="AQ238" s="68" t="s">
        <v>733</v>
      </c>
      <c r="AR238" s="68" t="s">
        <v>733</v>
      </c>
      <c r="AS238" s="68" t="s">
        <v>733</v>
      </c>
      <c r="AT238" s="68" t="s">
        <v>733</v>
      </c>
      <c r="AU238" s="68" t="s">
        <v>733</v>
      </c>
    </row>
    <row r="239" spans="1:47" x14ac:dyDescent="0.25">
      <c r="A239" s="68" t="s">
        <v>1146</v>
      </c>
      <c r="B239" s="68">
        <v>1</v>
      </c>
      <c r="C239" s="68" t="s">
        <v>1147</v>
      </c>
      <c r="D239" s="68">
        <v>34159</v>
      </c>
      <c r="E239" s="68" t="s">
        <v>2811</v>
      </c>
      <c r="F239" s="68" t="s">
        <v>3043</v>
      </c>
      <c r="G239" s="68" t="s">
        <v>733</v>
      </c>
      <c r="H239" s="69">
        <v>35977</v>
      </c>
      <c r="I239" s="68" t="s">
        <v>733</v>
      </c>
      <c r="J239" s="68" t="s">
        <v>733</v>
      </c>
      <c r="K239" s="68" t="s">
        <v>733</v>
      </c>
      <c r="L239" s="68" t="s">
        <v>733</v>
      </c>
      <c r="M239" s="68" t="s">
        <v>733</v>
      </c>
      <c r="N239" s="68" t="s">
        <v>3016</v>
      </c>
      <c r="O239" s="68" t="s">
        <v>733</v>
      </c>
      <c r="P239" s="68" t="s">
        <v>733</v>
      </c>
      <c r="Q239" s="68" t="s">
        <v>733</v>
      </c>
      <c r="R239" s="68" t="s">
        <v>2814</v>
      </c>
      <c r="S239" s="68">
        <v>10</v>
      </c>
      <c r="T239" s="68">
        <v>0</v>
      </c>
      <c r="U239" s="68" t="s">
        <v>2815</v>
      </c>
      <c r="V239" s="68" t="s">
        <v>689</v>
      </c>
      <c r="W239" s="68" t="s">
        <v>237</v>
      </c>
      <c r="X239" s="68" t="s">
        <v>1147</v>
      </c>
      <c r="Y239" s="68"/>
      <c r="Z239" s="68"/>
      <c r="AA239" s="68" t="s">
        <v>733</v>
      </c>
      <c r="AB239" s="68" t="s">
        <v>733</v>
      </c>
      <c r="AC239" s="68" t="s">
        <v>733</v>
      </c>
      <c r="AD239" s="68" t="s">
        <v>733</v>
      </c>
      <c r="AE239" s="68" t="s">
        <v>733</v>
      </c>
      <c r="AF239" s="68">
        <v>20700110105</v>
      </c>
      <c r="AG239" s="68"/>
      <c r="AH239" s="68" t="s">
        <v>692</v>
      </c>
      <c r="AI239" s="68" t="s">
        <v>733</v>
      </c>
      <c r="AJ239" s="68" t="s">
        <v>26</v>
      </c>
      <c r="AK239" s="68">
        <v>5.0999999999999996</v>
      </c>
      <c r="AL239" s="68" t="s">
        <v>9</v>
      </c>
      <c r="AM239" s="68" t="s">
        <v>2828</v>
      </c>
      <c r="AN239" s="68" t="s">
        <v>2820</v>
      </c>
      <c r="AO239" s="68" t="s">
        <v>733</v>
      </c>
      <c r="AP239" s="68" t="s">
        <v>733</v>
      </c>
      <c r="AQ239" s="68" t="s">
        <v>733</v>
      </c>
      <c r="AR239" s="68" t="s">
        <v>733</v>
      </c>
      <c r="AS239" s="68" t="s">
        <v>733</v>
      </c>
      <c r="AT239" s="68" t="s">
        <v>733</v>
      </c>
      <c r="AU239" s="68" t="s">
        <v>733</v>
      </c>
    </row>
    <row r="240" spans="1:47" x14ac:dyDescent="0.25">
      <c r="A240" s="68" t="s">
        <v>1148</v>
      </c>
      <c r="B240" s="68">
        <v>1</v>
      </c>
      <c r="C240" s="68" t="s">
        <v>1149</v>
      </c>
      <c r="D240" s="68">
        <v>34158</v>
      </c>
      <c r="E240" s="68" t="s">
        <v>2811</v>
      </c>
      <c r="F240" s="68" t="s">
        <v>3044</v>
      </c>
      <c r="G240" s="68" t="s">
        <v>733</v>
      </c>
      <c r="H240" s="69">
        <v>35977</v>
      </c>
      <c r="I240" s="68" t="s">
        <v>733</v>
      </c>
      <c r="J240" s="68" t="s">
        <v>733</v>
      </c>
      <c r="K240" s="68" t="s">
        <v>733</v>
      </c>
      <c r="L240" s="68" t="s">
        <v>733</v>
      </c>
      <c r="M240" s="68" t="s">
        <v>733</v>
      </c>
      <c r="N240" s="68" t="s">
        <v>3016</v>
      </c>
      <c r="O240" s="68" t="s">
        <v>733</v>
      </c>
      <c r="P240" s="68" t="s">
        <v>733</v>
      </c>
      <c r="Q240" s="68" t="s">
        <v>733</v>
      </c>
      <c r="R240" s="68" t="s">
        <v>2814</v>
      </c>
      <c r="S240" s="68">
        <v>10</v>
      </c>
      <c r="T240" s="68">
        <v>0</v>
      </c>
      <c r="U240" s="68" t="s">
        <v>2815</v>
      </c>
      <c r="V240" s="68" t="s">
        <v>689</v>
      </c>
      <c r="W240" s="68" t="s">
        <v>237</v>
      </c>
      <c r="X240" s="68" t="s">
        <v>1149</v>
      </c>
      <c r="Y240" s="68"/>
      <c r="Z240" s="68"/>
      <c r="AA240" s="68" t="s">
        <v>733</v>
      </c>
      <c r="AB240" s="68" t="s">
        <v>733</v>
      </c>
      <c r="AC240" s="68" t="s">
        <v>733</v>
      </c>
      <c r="AD240" s="68" t="s">
        <v>733</v>
      </c>
      <c r="AE240" s="68" t="s">
        <v>733</v>
      </c>
      <c r="AF240" s="68">
        <v>20700110105</v>
      </c>
      <c r="AG240" s="68"/>
      <c r="AH240" s="68" t="s">
        <v>692</v>
      </c>
      <c r="AI240" s="68" t="s">
        <v>733</v>
      </c>
      <c r="AJ240" s="68" t="s">
        <v>26</v>
      </c>
      <c r="AK240" s="68">
        <v>4.2</v>
      </c>
      <c r="AL240" s="68" t="s">
        <v>9</v>
      </c>
      <c r="AM240" s="68" t="s">
        <v>2828</v>
      </c>
      <c r="AN240" s="68" t="s">
        <v>2820</v>
      </c>
      <c r="AO240" s="68" t="s">
        <v>733</v>
      </c>
      <c r="AP240" s="68" t="s">
        <v>733</v>
      </c>
      <c r="AQ240" s="68" t="s">
        <v>733</v>
      </c>
      <c r="AR240" s="68" t="s">
        <v>733</v>
      </c>
      <c r="AS240" s="68" t="s">
        <v>733</v>
      </c>
      <c r="AT240" s="68" t="s">
        <v>733</v>
      </c>
      <c r="AU240" s="68" t="s">
        <v>733</v>
      </c>
    </row>
    <row r="241" spans="1:47" x14ac:dyDescent="0.25">
      <c r="A241" s="68" t="s">
        <v>1150</v>
      </c>
      <c r="B241" s="68">
        <v>1</v>
      </c>
      <c r="C241" s="68" t="s">
        <v>1151</v>
      </c>
      <c r="D241" s="68">
        <v>34184</v>
      </c>
      <c r="E241" s="68" t="s">
        <v>2811</v>
      </c>
      <c r="F241" s="68" t="s">
        <v>3045</v>
      </c>
      <c r="G241" s="68" t="s">
        <v>733</v>
      </c>
      <c r="H241" s="69">
        <v>35977</v>
      </c>
      <c r="I241" s="68" t="s">
        <v>733</v>
      </c>
      <c r="J241" s="68" t="s">
        <v>733</v>
      </c>
      <c r="K241" s="68" t="s">
        <v>733</v>
      </c>
      <c r="L241" s="68" t="s">
        <v>733</v>
      </c>
      <c r="M241" s="68" t="s">
        <v>733</v>
      </c>
      <c r="N241" s="68" t="s">
        <v>3016</v>
      </c>
      <c r="O241" s="68" t="s">
        <v>733</v>
      </c>
      <c r="P241" s="68" t="s">
        <v>733</v>
      </c>
      <c r="Q241" s="68" t="s">
        <v>733</v>
      </c>
      <c r="R241" s="68" t="s">
        <v>2814</v>
      </c>
      <c r="S241" s="68">
        <v>10</v>
      </c>
      <c r="T241" s="68">
        <v>0</v>
      </c>
      <c r="U241" s="68" t="s">
        <v>2815</v>
      </c>
      <c r="V241" s="68" t="s">
        <v>689</v>
      </c>
      <c r="W241" s="68" t="s">
        <v>237</v>
      </c>
      <c r="X241" s="68" t="s">
        <v>1151</v>
      </c>
      <c r="Y241" s="68"/>
      <c r="Z241" s="68"/>
      <c r="AA241" s="68" t="s">
        <v>733</v>
      </c>
      <c r="AB241" s="68" t="s">
        <v>733</v>
      </c>
      <c r="AC241" s="68" t="s">
        <v>733</v>
      </c>
      <c r="AD241" s="68" t="s">
        <v>733</v>
      </c>
      <c r="AE241" s="68" t="s">
        <v>733</v>
      </c>
      <c r="AF241" s="68">
        <v>20700110104</v>
      </c>
      <c r="AG241" s="68"/>
      <c r="AH241" s="68" t="s">
        <v>692</v>
      </c>
      <c r="AI241" s="68" t="s">
        <v>733</v>
      </c>
      <c r="AJ241" s="68" t="s">
        <v>26</v>
      </c>
      <c r="AK241" s="68">
        <v>0.9</v>
      </c>
      <c r="AL241" s="68" t="s">
        <v>9</v>
      </c>
      <c r="AM241" s="68" t="s">
        <v>2828</v>
      </c>
      <c r="AN241" s="68" t="s">
        <v>2820</v>
      </c>
      <c r="AO241" s="68" t="s">
        <v>733</v>
      </c>
      <c r="AP241" s="68" t="s">
        <v>733</v>
      </c>
      <c r="AQ241" s="68" t="s">
        <v>733</v>
      </c>
      <c r="AR241" s="68" t="s">
        <v>733</v>
      </c>
      <c r="AS241" s="68" t="s">
        <v>733</v>
      </c>
      <c r="AT241" s="68" t="s">
        <v>733</v>
      </c>
      <c r="AU241" s="68" t="s">
        <v>733</v>
      </c>
    </row>
    <row r="242" spans="1:47" x14ac:dyDescent="0.25">
      <c r="A242" s="68" t="s">
        <v>1152</v>
      </c>
      <c r="B242" s="68">
        <v>1</v>
      </c>
      <c r="C242" s="68" t="s">
        <v>1153</v>
      </c>
      <c r="D242" s="68">
        <v>34126</v>
      </c>
      <c r="E242" s="68" t="s">
        <v>2811</v>
      </c>
      <c r="F242" s="68" t="s">
        <v>3046</v>
      </c>
      <c r="G242" s="68" t="s">
        <v>733</v>
      </c>
      <c r="H242" s="69">
        <v>35977</v>
      </c>
      <c r="I242" s="68" t="s">
        <v>733</v>
      </c>
      <c r="J242" s="68" t="s">
        <v>733</v>
      </c>
      <c r="K242" s="68" t="s">
        <v>733</v>
      </c>
      <c r="L242" s="68" t="s">
        <v>733</v>
      </c>
      <c r="M242" s="68" t="s">
        <v>733</v>
      </c>
      <c r="N242" s="68" t="s">
        <v>3016</v>
      </c>
      <c r="O242" s="68" t="s">
        <v>733</v>
      </c>
      <c r="P242" s="68" t="s">
        <v>733</v>
      </c>
      <c r="Q242" s="68" t="s">
        <v>733</v>
      </c>
      <c r="R242" s="68" t="s">
        <v>2814</v>
      </c>
      <c r="S242" s="68">
        <v>10</v>
      </c>
      <c r="T242" s="68">
        <v>0</v>
      </c>
      <c r="U242" s="68" t="s">
        <v>2815</v>
      </c>
      <c r="V242" s="68" t="s">
        <v>689</v>
      </c>
      <c r="W242" s="68" t="s">
        <v>237</v>
      </c>
      <c r="X242" s="68" t="s">
        <v>1153</v>
      </c>
      <c r="Y242" s="68"/>
      <c r="Z242" s="68"/>
      <c r="AA242" s="68" t="s">
        <v>733</v>
      </c>
      <c r="AB242" s="68" t="s">
        <v>733</v>
      </c>
      <c r="AC242" s="68" t="s">
        <v>733</v>
      </c>
      <c r="AD242" s="68" t="s">
        <v>733</v>
      </c>
      <c r="AE242" s="68" t="s">
        <v>733</v>
      </c>
      <c r="AF242" s="68">
        <v>20700110105</v>
      </c>
      <c r="AG242" s="68"/>
      <c r="AH242" s="68" t="s">
        <v>692</v>
      </c>
      <c r="AI242" s="68" t="s">
        <v>733</v>
      </c>
      <c r="AJ242" s="68" t="s">
        <v>26</v>
      </c>
      <c r="AK242" s="68">
        <v>0.4</v>
      </c>
      <c r="AL242" s="68" t="s">
        <v>9</v>
      </c>
      <c r="AM242" s="68" t="s">
        <v>2828</v>
      </c>
      <c r="AN242" s="68" t="s">
        <v>2820</v>
      </c>
      <c r="AO242" s="68" t="s">
        <v>733</v>
      </c>
      <c r="AP242" s="68" t="s">
        <v>733</v>
      </c>
      <c r="AQ242" s="68" t="s">
        <v>733</v>
      </c>
      <c r="AR242" s="68" t="s">
        <v>733</v>
      </c>
      <c r="AS242" s="68" t="s">
        <v>733</v>
      </c>
      <c r="AT242" s="68" t="s">
        <v>733</v>
      </c>
      <c r="AU242" s="68" t="s">
        <v>733</v>
      </c>
    </row>
    <row r="243" spans="1:47" x14ac:dyDescent="0.25">
      <c r="A243" s="68" t="s">
        <v>1154</v>
      </c>
      <c r="B243" s="68">
        <v>1</v>
      </c>
      <c r="C243" s="68" t="s">
        <v>1155</v>
      </c>
      <c r="D243" s="68">
        <v>35623</v>
      </c>
      <c r="E243" s="68" t="s">
        <v>2811</v>
      </c>
      <c r="F243" s="68" t="s">
        <v>3047</v>
      </c>
      <c r="G243" s="68" t="s">
        <v>733</v>
      </c>
      <c r="H243" s="69">
        <v>36342</v>
      </c>
      <c r="I243" s="68" t="s">
        <v>733</v>
      </c>
      <c r="J243" s="68" t="s">
        <v>733</v>
      </c>
      <c r="K243" s="68" t="s">
        <v>733</v>
      </c>
      <c r="L243" s="68" t="s">
        <v>733</v>
      </c>
      <c r="M243" s="68" t="s">
        <v>733</v>
      </c>
      <c r="N243" s="68" t="s">
        <v>2953</v>
      </c>
      <c r="O243" s="68" t="s">
        <v>733</v>
      </c>
      <c r="P243" s="68" t="s">
        <v>733</v>
      </c>
      <c r="Q243" s="68" t="s">
        <v>733</v>
      </c>
      <c r="R243" s="68" t="s">
        <v>2814</v>
      </c>
      <c r="S243" s="68">
        <v>10</v>
      </c>
      <c r="T243" s="68">
        <v>0</v>
      </c>
      <c r="U243" s="68" t="s">
        <v>2815</v>
      </c>
      <c r="V243" s="68" t="s">
        <v>689</v>
      </c>
      <c r="W243" s="68" t="s">
        <v>46</v>
      </c>
      <c r="X243" s="68" t="s">
        <v>1155</v>
      </c>
      <c r="Y243" s="68"/>
      <c r="Z243" s="68"/>
      <c r="AA243" s="68" t="s">
        <v>733</v>
      </c>
      <c r="AB243" s="68" t="s">
        <v>733</v>
      </c>
      <c r="AC243" s="68" t="s">
        <v>733</v>
      </c>
      <c r="AD243" s="68" t="s">
        <v>733</v>
      </c>
      <c r="AE243" s="68" t="s">
        <v>733</v>
      </c>
      <c r="AF243" s="68">
        <v>20700110305</v>
      </c>
      <c r="AG243" s="68"/>
      <c r="AH243" s="68" t="s">
        <v>692</v>
      </c>
      <c r="AI243" s="68" t="s">
        <v>733</v>
      </c>
      <c r="AJ243" s="68" t="s">
        <v>26</v>
      </c>
      <c r="AK243" s="68">
        <v>0.63</v>
      </c>
      <c r="AL243" s="68" t="s">
        <v>9</v>
      </c>
      <c r="AM243" s="68" t="s">
        <v>25</v>
      </c>
      <c r="AN243" s="68" t="s">
        <v>2820</v>
      </c>
      <c r="AO243" s="68" t="s">
        <v>733</v>
      </c>
      <c r="AP243" s="68" t="s">
        <v>733</v>
      </c>
      <c r="AQ243" s="68" t="s">
        <v>733</v>
      </c>
      <c r="AR243" s="68" t="s">
        <v>733</v>
      </c>
      <c r="AS243" s="68" t="s">
        <v>733</v>
      </c>
      <c r="AT243" s="68" t="s">
        <v>733</v>
      </c>
      <c r="AU243" s="68" t="s">
        <v>733</v>
      </c>
    </row>
    <row r="244" spans="1:47" x14ac:dyDescent="0.25">
      <c r="A244" s="68" t="s">
        <v>1156</v>
      </c>
      <c r="B244" s="68">
        <v>1</v>
      </c>
      <c r="C244" s="68" t="s">
        <v>1157</v>
      </c>
      <c r="D244" s="68">
        <v>38894</v>
      </c>
      <c r="E244" s="68" t="s">
        <v>2811</v>
      </c>
      <c r="F244" s="68" t="s">
        <v>3048</v>
      </c>
      <c r="G244" s="68" t="s">
        <v>733</v>
      </c>
      <c r="H244" s="69">
        <v>36342</v>
      </c>
      <c r="I244" s="68" t="s">
        <v>733</v>
      </c>
      <c r="J244" s="68" t="s">
        <v>733</v>
      </c>
      <c r="K244" s="68" t="s">
        <v>733</v>
      </c>
      <c r="L244" s="68" t="s">
        <v>733</v>
      </c>
      <c r="M244" s="68" t="s">
        <v>733</v>
      </c>
      <c r="N244" s="68" t="s">
        <v>2953</v>
      </c>
      <c r="O244" s="68" t="s">
        <v>733</v>
      </c>
      <c r="P244" s="68" t="s">
        <v>733</v>
      </c>
      <c r="Q244" s="68" t="s">
        <v>733</v>
      </c>
      <c r="R244" s="68" t="s">
        <v>2814</v>
      </c>
      <c r="S244" s="68">
        <v>10</v>
      </c>
      <c r="T244" s="68">
        <v>0</v>
      </c>
      <c r="U244" s="68" t="s">
        <v>2815</v>
      </c>
      <c r="V244" s="68" t="s">
        <v>689</v>
      </c>
      <c r="W244" s="68" t="s">
        <v>46</v>
      </c>
      <c r="X244" s="68" t="s">
        <v>1157</v>
      </c>
      <c r="Y244" s="68"/>
      <c r="Z244" s="68"/>
      <c r="AA244" s="68" t="s">
        <v>733</v>
      </c>
      <c r="AB244" s="68" t="s">
        <v>733</v>
      </c>
      <c r="AC244" s="68" t="s">
        <v>733</v>
      </c>
      <c r="AD244" s="68" t="s">
        <v>733</v>
      </c>
      <c r="AE244" s="68" t="s">
        <v>733</v>
      </c>
      <c r="AF244" s="68">
        <v>20700110305</v>
      </c>
      <c r="AG244" s="68"/>
      <c r="AH244" s="68" t="s">
        <v>692</v>
      </c>
      <c r="AI244" s="68" t="s">
        <v>733</v>
      </c>
      <c r="AJ244" s="68" t="s">
        <v>26</v>
      </c>
      <c r="AK244" s="68">
        <v>0.35</v>
      </c>
      <c r="AL244" s="68" t="s">
        <v>9</v>
      </c>
      <c r="AM244" s="68" t="s">
        <v>25</v>
      </c>
      <c r="AN244" s="68" t="s">
        <v>2820</v>
      </c>
      <c r="AO244" s="68" t="s">
        <v>733</v>
      </c>
      <c r="AP244" s="68" t="s">
        <v>733</v>
      </c>
      <c r="AQ244" s="68" t="s">
        <v>733</v>
      </c>
      <c r="AR244" s="68" t="s">
        <v>733</v>
      </c>
      <c r="AS244" s="68" t="s">
        <v>733</v>
      </c>
      <c r="AT244" s="68" t="s">
        <v>733</v>
      </c>
      <c r="AU244" s="68" t="s">
        <v>733</v>
      </c>
    </row>
    <row r="245" spans="1:47" x14ac:dyDescent="0.25">
      <c r="A245" s="68" t="s">
        <v>1158</v>
      </c>
      <c r="B245" s="68">
        <v>1</v>
      </c>
      <c r="C245" s="68" t="s">
        <v>1159</v>
      </c>
      <c r="D245" s="68">
        <v>35315</v>
      </c>
      <c r="E245" s="68" t="s">
        <v>2811</v>
      </c>
      <c r="F245" s="68" t="s">
        <v>3049</v>
      </c>
      <c r="G245" s="68" t="s">
        <v>733</v>
      </c>
      <c r="H245" s="69">
        <v>36342</v>
      </c>
      <c r="I245" s="68" t="s">
        <v>733</v>
      </c>
      <c r="J245" s="68" t="s">
        <v>733</v>
      </c>
      <c r="K245" s="68" t="s">
        <v>733</v>
      </c>
      <c r="L245" s="68" t="s">
        <v>733</v>
      </c>
      <c r="M245" s="68" t="s">
        <v>733</v>
      </c>
      <c r="N245" s="68" t="s">
        <v>3016</v>
      </c>
      <c r="O245" s="68" t="s">
        <v>733</v>
      </c>
      <c r="P245" s="68" t="s">
        <v>733</v>
      </c>
      <c r="Q245" s="68" t="s">
        <v>733</v>
      </c>
      <c r="R245" s="68" t="s">
        <v>2814</v>
      </c>
      <c r="S245" s="68">
        <v>10</v>
      </c>
      <c r="T245" s="68">
        <v>0</v>
      </c>
      <c r="U245" s="68" t="s">
        <v>2815</v>
      </c>
      <c r="V245" s="68" t="s">
        <v>689</v>
      </c>
      <c r="W245" s="68" t="s">
        <v>690</v>
      </c>
      <c r="X245" s="68" t="s">
        <v>1159</v>
      </c>
      <c r="Y245" s="68"/>
      <c r="Z245" s="68"/>
      <c r="AA245" s="68" t="s">
        <v>733</v>
      </c>
      <c r="AB245" s="68" t="s">
        <v>733</v>
      </c>
      <c r="AC245" s="68" t="s">
        <v>733</v>
      </c>
      <c r="AD245" s="68" t="s">
        <v>733</v>
      </c>
      <c r="AE245" s="68" t="s">
        <v>733</v>
      </c>
      <c r="AF245" s="68"/>
      <c r="AG245" s="68">
        <v>51013</v>
      </c>
      <c r="AH245" s="68" t="s">
        <v>692</v>
      </c>
      <c r="AI245" s="68" t="s">
        <v>733</v>
      </c>
      <c r="AJ245" s="68" t="s">
        <v>252</v>
      </c>
      <c r="AK245" s="68">
        <v>7.21</v>
      </c>
      <c r="AL245" s="68" t="s">
        <v>9</v>
      </c>
      <c r="AM245" s="68" t="s">
        <v>733</v>
      </c>
      <c r="AN245" s="68" t="s">
        <v>733</v>
      </c>
      <c r="AO245" s="68" t="s">
        <v>733</v>
      </c>
      <c r="AP245" s="68" t="s">
        <v>733</v>
      </c>
      <c r="AQ245" s="68" t="s">
        <v>733</v>
      </c>
      <c r="AR245" s="68" t="s">
        <v>733</v>
      </c>
      <c r="AS245" s="68" t="s">
        <v>733</v>
      </c>
      <c r="AT245" s="68" t="s">
        <v>733</v>
      </c>
      <c r="AU245" s="68" t="s">
        <v>2816</v>
      </c>
    </row>
    <row r="246" spans="1:47" x14ac:dyDescent="0.25">
      <c r="A246" s="68" t="s">
        <v>1158</v>
      </c>
      <c r="B246" s="68">
        <v>1</v>
      </c>
      <c r="C246" s="68" t="s">
        <v>1159</v>
      </c>
      <c r="D246" s="68">
        <v>35403</v>
      </c>
      <c r="E246" s="68" t="s">
        <v>2811</v>
      </c>
      <c r="F246" s="68" t="s">
        <v>3049</v>
      </c>
      <c r="G246" s="68" t="s">
        <v>733</v>
      </c>
      <c r="H246" s="69">
        <v>36342</v>
      </c>
      <c r="I246" s="68" t="s">
        <v>733</v>
      </c>
      <c r="J246" s="68" t="s">
        <v>733</v>
      </c>
      <c r="K246" s="68" t="s">
        <v>733</v>
      </c>
      <c r="L246" s="68" t="s">
        <v>733</v>
      </c>
      <c r="M246" s="68" t="s">
        <v>733</v>
      </c>
      <c r="N246" s="68" t="s">
        <v>3016</v>
      </c>
      <c r="O246" s="68" t="s">
        <v>733</v>
      </c>
      <c r="P246" s="68" t="s">
        <v>733</v>
      </c>
      <c r="Q246" s="68" t="s">
        <v>733</v>
      </c>
      <c r="R246" s="68" t="s">
        <v>2814</v>
      </c>
      <c r="S246" s="68">
        <v>10</v>
      </c>
      <c r="T246" s="68">
        <v>0</v>
      </c>
      <c r="U246" s="68" t="s">
        <v>2815</v>
      </c>
      <c r="V246" s="68" t="s">
        <v>689</v>
      </c>
      <c r="W246" s="68" t="s">
        <v>690</v>
      </c>
      <c r="X246" s="68" t="s">
        <v>1159</v>
      </c>
      <c r="Y246" s="68"/>
      <c r="Z246" s="68"/>
      <c r="AA246" s="68" t="s">
        <v>733</v>
      </c>
      <c r="AB246" s="68" t="s">
        <v>733</v>
      </c>
      <c r="AC246" s="68" t="s">
        <v>733</v>
      </c>
      <c r="AD246" s="68" t="s">
        <v>733</v>
      </c>
      <c r="AE246" s="68" t="s">
        <v>733</v>
      </c>
      <c r="AF246" s="68"/>
      <c r="AG246" s="68">
        <v>51013</v>
      </c>
      <c r="AH246" s="68" t="s">
        <v>692</v>
      </c>
      <c r="AI246" s="68" t="s">
        <v>733</v>
      </c>
      <c r="AJ246" s="68" t="s">
        <v>251</v>
      </c>
      <c r="AK246" s="68">
        <v>0.11</v>
      </c>
      <c r="AL246" s="68" t="s">
        <v>45</v>
      </c>
      <c r="AM246" s="68" t="s">
        <v>733</v>
      </c>
      <c r="AN246" s="68" t="s">
        <v>733</v>
      </c>
      <c r="AO246" s="68" t="s">
        <v>733</v>
      </c>
      <c r="AP246" s="68" t="s">
        <v>733</v>
      </c>
      <c r="AQ246" s="68" t="s">
        <v>733</v>
      </c>
      <c r="AR246" s="68" t="s">
        <v>733</v>
      </c>
      <c r="AS246" s="68" t="s">
        <v>733</v>
      </c>
      <c r="AT246" s="68" t="s">
        <v>733</v>
      </c>
      <c r="AU246" s="68" t="s">
        <v>2816</v>
      </c>
    </row>
    <row r="247" spans="1:47" x14ac:dyDescent="0.25">
      <c r="A247" s="68" t="s">
        <v>1158</v>
      </c>
      <c r="B247" s="68">
        <v>1</v>
      </c>
      <c r="C247" s="68" t="s">
        <v>1159</v>
      </c>
      <c r="D247" s="68">
        <v>35473</v>
      </c>
      <c r="E247" s="68" t="s">
        <v>2811</v>
      </c>
      <c r="F247" s="68" t="s">
        <v>3049</v>
      </c>
      <c r="G247" s="68" t="s">
        <v>733</v>
      </c>
      <c r="H247" s="69">
        <v>36342</v>
      </c>
      <c r="I247" s="68" t="s">
        <v>733</v>
      </c>
      <c r="J247" s="68" t="s">
        <v>733</v>
      </c>
      <c r="K247" s="68" t="s">
        <v>733</v>
      </c>
      <c r="L247" s="68" t="s">
        <v>733</v>
      </c>
      <c r="M247" s="68" t="s">
        <v>733</v>
      </c>
      <c r="N247" s="68" t="s">
        <v>3016</v>
      </c>
      <c r="O247" s="68" t="s">
        <v>733</v>
      </c>
      <c r="P247" s="68" t="s">
        <v>733</v>
      </c>
      <c r="Q247" s="68" t="s">
        <v>733</v>
      </c>
      <c r="R247" s="68" t="s">
        <v>2814</v>
      </c>
      <c r="S247" s="68">
        <v>10</v>
      </c>
      <c r="T247" s="68">
        <v>0</v>
      </c>
      <c r="U247" s="68" t="s">
        <v>2815</v>
      </c>
      <c r="V247" s="68" t="s">
        <v>689</v>
      </c>
      <c r="W247" s="68" t="s">
        <v>690</v>
      </c>
      <c r="X247" s="68" t="s">
        <v>1159</v>
      </c>
      <c r="Y247" s="68"/>
      <c r="Z247" s="68"/>
      <c r="AA247" s="68" t="s">
        <v>733</v>
      </c>
      <c r="AB247" s="68" t="s">
        <v>733</v>
      </c>
      <c r="AC247" s="68" t="s">
        <v>733</v>
      </c>
      <c r="AD247" s="68" t="s">
        <v>733</v>
      </c>
      <c r="AE247" s="68" t="s">
        <v>733</v>
      </c>
      <c r="AF247" s="68"/>
      <c r="AG247" s="68">
        <v>51013</v>
      </c>
      <c r="AH247" s="68" t="s">
        <v>692</v>
      </c>
      <c r="AI247" s="68" t="s">
        <v>733</v>
      </c>
      <c r="AJ247" s="68" t="s">
        <v>468</v>
      </c>
      <c r="AK247" s="68">
        <v>2.7</v>
      </c>
      <c r="AL247" s="68" t="s">
        <v>9</v>
      </c>
      <c r="AM247" s="68" t="s">
        <v>733</v>
      </c>
      <c r="AN247" s="68" t="s">
        <v>733</v>
      </c>
      <c r="AO247" s="68" t="s">
        <v>733</v>
      </c>
      <c r="AP247" s="68" t="s">
        <v>733</v>
      </c>
      <c r="AQ247" s="68" t="s">
        <v>733</v>
      </c>
      <c r="AR247" s="68" t="s">
        <v>733</v>
      </c>
      <c r="AS247" s="68" t="s">
        <v>733</v>
      </c>
      <c r="AT247" s="68" t="s">
        <v>733</v>
      </c>
      <c r="AU247" s="68" t="s">
        <v>2816</v>
      </c>
    </row>
    <row r="248" spans="1:47" x14ac:dyDescent="0.25">
      <c r="A248" s="68" t="s">
        <v>1160</v>
      </c>
      <c r="B248" s="68">
        <v>1</v>
      </c>
      <c r="C248" s="68" t="s">
        <v>1161</v>
      </c>
      <c r="D248" s="68">
        <v>39751</v>
      </c>
      <c r="E248" s="68" t="s">
        <v>2811</v>
      </c>
      <c r="F248" s="68" t="s">
        <v>3050</v>
      </c>
      <c r="G248" s="68" t="s">
        <v>733</v>
      </c>
      <c r="H248" s="69">
        <v>36708</v>
      </c>
      <c r="I248" s="68" t="s">
        <v>733</v>
      </c>
      <c r="J248" s="68" t="s">
        <v>733</v>
      </c>
      <c r="K248" s="68" t="s">
        <v>733</v>
      </c>
      <c r="L248" s="68" t="s">
        <v>733</v>
      </c>
      <c r="M248" s="68" t="s">
        <v>733</v>
      </c>
      <c r="N248" s="68" t="s">
        <v>3016</v>
      </c>
      <c r="O248" s="68" t="s">
        <v>733</v>
      </c>
      <c r="P248" s="68" t="s">
        <v>733</v>
      </c>
      <c r="Q248" s="68" t="s">
        <v>733</v>
      </c>
      <c r="R248" s="68" t="s">
        <v>2814</v>
      </c>
      <c r="S248" s="68">
        <v>10</v>
      </c>
      <c r="T248" s="68">
        <v>0</v>
      </c>
      <c r="U248" s="68" t="s">
        <v>2815</v>
      </c>
      <c r="V248" s="68" t="s">
        <v>689</v>
      </c>
      <c r="W248" s="68" t="s">
        <v>167</v>
      </c>
      <c r="X248" s="68" t="s">
        <v>1161</v>
      </c>
      <c r="Y248" s="68"/>
      <c r="Z248" s="68"/>
      <c r="AA248" s="68" t="s">
        <v>733</v>
      </c>
      <c r="AB248" s="68" t="s">
        <v>733</v>
      </c>
      <c r="AC248" s="68" t="s">
        <v>733</v>
      </c>
      <c r="AD248" s="68" t="s">
        <v>733</v>
      </c>
      <c r="AE248" s="68" t="s">
        <v>733</v>
      </c>
      <c r="AF248" s="68">
        <v>20700110105</v>
      </c>
      <c r="AG248" s="68"/>
      <c r="AH248" s="68" t="s">
        <v>692</v>
      </c>
      <c r="AI248" s="68" t="s">
        <v>733</v>
      </c>
      <c r="AJ248" s="68" t="s">
        <v>26</v>
      </c>
      <c r="AK248" s="68">
        <v>9</v>
      </c>
      <c r="AL248" s="68" t="s">
        <v>9</v>
      </c>
      <c r="AM248" s="68" t="s">
        <v>2828</v>
      </c>
      <c r="AN248" s="68" t="s">
        <v>2820</v>
      </c>
      <c r="AO248" s="68" t="s">
        <v>733</v>
      </c>
      <c r="AP248" s="68" t="s">
        <v>733</v>
      </c>
      <c r="AQ248" s="68" t="s">
        <v>733</v>
      </c>
      <c r="AR248" s="68" t="s">
        <v>733</v>
      </c>
      <c r="AS248" s="68" t="s">
        <v>733</v>
      </c>
      <c r="AT248" s="68" t="s">
        <v>733</v>
      </c>
      <c r="AU248" s="68" t="s">
        <v>733</v>
      </c>
    </row>
    <row r="249" spans="1:47" x14ac:dyDescent="0.25">
      <c r="A249" s="68" t="s">
        <v>1165</v>
      </c>
      <c r="B249" s="68">
        <v>1</v>
      </c>
      <c r="C249" s="68" t="s">
        <v>1166</v>
      </c>
      <c r="D249" s="68">
        <v>36979</v>
      </c>
      <c r="E249" s="68" t="s">
        <v>2811</v>
      </c>
      <c r="F249" s="68" t="s">
        <v>3051</v>
      </c>
      <c r="G249" s="68" t="s">
        <v>733</v>
      </c>
      <c r="H249" s="69">
        <v>36708</v>
      </c>
      <c r="I249" s="68" t="s">
        <v>733</v>
      </c>
      <c r="J249" s="68" t="s">
        <v>733</v>
      </c>
      <c r="K249" s="68" t="s">
        <v>733</v>
      </c>
      <c r="L249" s="68" t="s">
        <v>733</v>
      </c>
      <c r="M249" s="68" t="s">
        <v>733</v>
      </c>
      <c r="N249" s="68" t="s">
        <v>3016</v>
      </c>
      <c r="O249" s="68" t="s">
        <v>733</v>
      </c>
      <c r="P249" s="68" t="s">
        <v>733</v>
      </c>
      <c r="Q249" s="68" t="s">
        <v>733</v>
      </c>
      <c r="R249" s="68" t="s">
        <v>2814</v>
      </c>
      <c r="S249" s="68">
        <v>10</v>
      </c>
      <c r="T249" s="68">
        <v>0</v>
      </c>
      <c r="U249" s="68" t="s">
        <v>2815</v>
      </c>
      <c r="V249" s="68" t="s">
        <v>689</v>
      </c>
      <c r="W249" s="68" t="s">
        <v>167</v>
      </c>
      <c r="X249" s="68" t="s">
        <v>1166</v>
      </c>
      <c r="Y249" s="68"/>
      <c r="Z249" s="68"/>
      <c r="AA249" s="68" t="s">
        <v>733</v>
      </c>
      <c r="AB249" s="68" t="s">
        <v>733</v>
      </c>
      <c r="AC249" s="68" t="s">
        <v>733</v>
      </c>
      <c r="AD249" s="68" t="s">
        <v>733</v>
      </c>
      <c r="AE249" s="68" t="s">
        <v>733</v>
      </c>
      <c r="AF249" s="68">
        <v>20700110105</v>
      </c>
      <c r="AG249" s="68"/>
      <c r="AH249" s="68" t="s">
        <v>692</v>
      </c>
      <c r="AI249" s="68" t="s">
        <v>733</v>
      </c>
      <c r="AJ249" s="68" t="s">
        <v>26</v>
      </c>
      <c r="AK249" s="68">
        <v>8.5</v>
      </c>
      <c r="AL249" s="68" t="s">
        <v>9</v>
      </c>
      <c r="AM249" s="68" t="s">
        <v>2828</v>
      </c>
      <c r="AN249" s="68" t="s">
        <v>2820</v>
      </c>
      <c r="AO249" s="68" t="s">
        <v>733</v>
      </c>
      <c r="AP249" s="68" t="s">
        <v>733</v>
      </c>
      <c r="AQ249" s="68" t="s">
        <v>733</v>
      </c>
      <c r="AR249" s="68" t="s">
        <v>733</v>
      </c>
      <c r="AS249" s="68" t="s">
        <v>733</v>
      </c>
      <c r="AT249" s="68" t="s">
        <v>733</v>
      </c>
      <c r="AU249" s="68" t="s">
        <v>733</v>
      </c>
    </row>
    <row r="250" spans="1:47" x14ac:dyDescent="0.25">
      <c r="A250" s="68" t="s">
        <v>1167</v>
      </c>
      <c r="B250" s="68">
        <v>1</v>
      </c>
      <c r="C250" s="68" t="s">
        <v>1168</v>
      </c>
      <c r="D250" s="68">
        <v>37041</v>
      </c>
      <c r="E250" s="68" t="s">
        <v>2811</v>
      </c>
      <c r="F250" s="68" t="s">
        <v>3052</v>
      </c>
      <c r="G250" s="68" t="s">
        <v>733</v>
      </c>
      <c r="H250" s="69">
        <v>36708</v>
      </c>
      <c r="I250" s="68" t="s">
        <v>733</v>
      </c>
      <c r="J250" s="68" t="s">
        <v>733</v>
      </c>
      <c r="K250" s="68" t="s">
        <v>733</v>
      </c>
      <c r="L250" s="68" t="s">
        <v>733</v>
      </c>
      <c r="M250" s="68" t="s">
        <v>733</v>
      </c>
      <c r="N250" s="68" t="s">
        <v>3016</v>
      </c>
      <c r="O250" s="68" t="s">
        <v>733</v>
      </c>
      <c r="P250" s="68" t="s">
        <v>733</v>
      </c>
      <c r="Q250" s="68" t="s">
        <v>733</v>
      </c>
      <c r="R250" s="68" t="s">
        <v>2814</v>
      </c>
      <c r="S250" s="68">
        <v>10</v>
      </c>
      <c r="T250" s="68">
        <v>0</v>
      </c>
      <c r="U250" s="68" t="s">
        <v>2815</v>
      </c>
      <c r="V250" s="68" t="s">
        <v>689</v>
      </c>
      <c r="W250" s="68" t="s">
        <v>231</v>
      </c>
      <c r="X250" s="68" t="s">
        <v>1168</v>
      </c>
      <c r="Y250" s="68"/>
      <c r="Z250" s="68"/>
      <c r="AA250" s="68" t="s">
        <v>733</v>
      </c>
      <c r="AB250" s="68" t="s">
        <v>733</v>
      </c>
      <c r="AC250" s="68" t="s">
        <v>733</v>
      </c>
      <c r="AD250" s="68" t="s">
        <v>733</v>
      </c>
      <c r="AE250" s="68" t="s">
        <v>733</v>
      </c>
      <c r="AF250" s="68">
        <v>20700110104</v>
      </c>
      <c r="AG250" s="68"/>
      <c r="AH250" s="68" t="s">
        <v>692</v>
      </c>
      <c r="AI250" s="68" t="s">
        <v>733</v>
      </c>
      <c r="AJ250" s="68" t="s">
        <v>379</v>
      </c>
      <c r="AK250" s="68">
        <v>0.4</v>
      </c>
      <c r="AL250" s="68" t="s">
        <v>9</v>
      </c>
      <c r="AM250" s="68" t="s">
        <v>2828</v>
      </c>
      <c r="AN250" s="68" t="s">
        <v>2820</v>
      </c>
      <c r="AO250" s="68" t="s">
        <v>733</v>
      </c>
      <c r="AP250" s="68" t="s">
        <v>733</v>
      </c>
      <c r="AQ250" s="68" t="s">
        <v>733</v>
      </c>
      <c r="AR250" s="68" t="s">
        <v>733</v>
      </c>
      <c r="AS250" s="68" t="s">
        <v>733</v>
      </c>
      <c r="AT250" s="68" t="s">
        <v>733</v>
      </c>
      <c r="AU250" s="68" t="s">
        <v>733</v>
      </c>
    </row>
    <row r="251" spans="1:47" x14ac:dyDescent="0.25">
      <c r="A251" s="68" t="s">
        <v>1169</v>
      </c>
      <c r="B251" s="68">
        <v>1</v>
      </c>
      <c r="C251" s="68" t="s">
        <v>1170</v>
      </c>
      <c r="D251" s="68">
        <v>36789</v>
      </c>
      <c r="E251" s="68" t="s">
        <v>2811</v>
      </c>
      <c r="F251" s="68" t="s">
        <v>3053</v>
      </c>
      <c r="G251" s="68" t="s">
        <v>733</v>
      </c>
      <c r="H251" s="69">
        <v>36708</v>
      </c>
      <c r="I251" s="68" t="s">
        <v>733</v>
      </c>
      <c r="J251" s="68" t="s">
        <v>733</v>
      </c>
      <c r="K251" s="68" t="s">
        <v>733</v>
      </c>
      <c r="L251" s="68" t="s">
        <v>733</v>
      </c>
      <c r="M251" s="68" t="s">
        <v>733</v>
      </c>
      <c r="N251" s="68" t="s">
        <v>3016</v>
      </c>
      <c r="O251" s="68" t="s">
        <v>733</v>
      </c>
      <c r="P251" s="68" t="s">
        <v>733</v>
      </c>
      <c r="Q251" s="68" t="s">
        <v>733</v>
      </c>
      <c r="R251" s="68" t="s">
        <v>2814</v>
      </c>
      <c r="S251" s="68">
        <v>10</v>
      </c>
      <c r="T251" s="68">
        <v>0</v>
      </c>
      <c r="U251" s="68" t="s">
        <v>2815</v>
      </c>
      <c r="V251" s="68" t="s">
        <v>689</v>
      </c>
      <c r="W251" s="68" t="s">
        <v>237</v>
      </c>
      <c r="X251" s="68" t="s">
        <v>1170</v>
      </c>
      <c r="Y251" s="68"/>
      <c r="Z251" s="68"/>
      <c r="AA251" s="68" t="s">
        <v>733</v>
      </c>
      <c r="AB251" s="68" t="s">
        <v>733</v>
      </c>
      <c r="AC251" s="68" t="s">
        <v>733</v>
      </c>
      <c r="AD251" s="68" t="s">
        <v>733</v>
      </c>
      <c r="AE251" s="68" t="s">
        <v>733</v>
      </c>
      <c r="AF251" s="68">
        <v>20700110104</v>
      </c>
      <c r="AG251" s="68"/>
      <c r="AH251" s="68" t="s">
        <v>692</v>
      </c>
      <c r="AI251" s="68" t="s">
        <v>733</v>
      </c>
      <c r="AJ251" s="68" t="s">
        <v>26</v>
      </c>
      <c r="AK251" s="68">
        <v>1.7</v>
      </c>
      <c r="AL251" s="68" t="s">
        <v>9</v>
      </c>
      <c r="AM251" s="68" t="s">
        <v>2828</v>
      </c>
      <c r="AN251" s="68" t="s">
        <v>2820</v>
      </c>
      <c r="AO251" s="68" t="s">
        <v>733</v>
      </c>
      <c r="AP251" s="68" t="s">
        <v>733</v>
      </c>
      <c r="AQ251" s="68" t="s">
        <v>733</v>
      </c>
      <c r="AR251" s="68" t="s">
        <v>733</v>
      </c>
      <c r="AS251" s="68" t="s">
        <v>733</v>
      </c>
      <c r="AT251" s="68" t="s">
        <v>733</v>
      </c>
      <c r="AU251" s="68" t="s">
        <v>733</v>
      </c>
    </row>
    <row r="252" spans="1:47" x14ac:dyDescent="0.25">
      <c r="A252" s="68" t="s">
        <v>1171</v>
      </c>
      <c r="B252" s="68">
        <v>1</v>
      </c>
      <c r="C252" s="68" t="s">
        <v>1172</v>
      </c>
      <c r="D252" s="68">
        <v>36788</v>
      </c>
      <c r="E252" s="68" t="s">
        <v>2811</v>
      </c>
      <c r="F252" s="68" t="s">
        <v>3054</v>
      </c>
      <c r="G252" s="68" t="s">
        <v>733</v>
      </c>
      <c r="H252" s="69">
        <v>36708</v>
      </c>
      <c r="I252" s="68" t="s">
        <v>733</v>
      </c>
      <c r="J252" s="68" t="s">
        <v>733</v>
      </c>
      <c r="K252" s="68" t="s">
        <v>733</v>
      </c>
      <c r="L252" s="68" t="s">
        <v>733</v>
      </c>
      <c r="M252" s="68" t="s">
        <v>733</v>
      </c>
      <c r="N252" s="68" t="s">
        <v>3016</v>
      </c>
      <c r="O252" s="68" t="s">
        <v>733</v>
      </c>
      <c r="P252" s="68" t="s">
        <v>733</v>
      </c>
      <c r="Q252" s="68" t="s">
        <v>733</v>
      </c>
      <c r="R252" s="68" t="s">
        <v>2814</v>
      </c>
      <c r="S252" s="68">
        <v>10</v>
      </c>
      <c r="T252" s="68">
        <v>0</v>
      </c>
      <c r="U252" s="68" t="s">
        <v>2815</v>
      </c>
      <c r="V252" s="68" t="s">
        <v>689</v>
      </c>
      <c r="W252" s="68" t="s">
        <v>237</v>
      </c>
      <c r="X252" s="68" t="s">
        <v>1172</v>
      </c>
      <c r="Y252" s="68"/>
      <c r="Z252" s="68"/>
      <c r="AA252" s="68" t="s">
        <v>733</v>
      </c>
      <c r="AB252" s="68" t="s">
        <v>733</v>
      </c>
      <c r="AC252" s="68" t="s">
        <v>733</v>
      </c>
      <c r="AD252" s="68" t="s">
        <v>733</v>
      </c>
      <c r="AE252" s="68" t="s">
        <v>733</v>
      </c>
      <c r="AF252" s="68">
        <v>20700110105</v>
      </c>
      <c r="AG252" s="68"/>
      <c r="AH252" s="68" t="s">
        <v>692</v>
      </c>
      <c r="AI252" s="68" t="s">
        <v>733</v>
      </c>
      <c r="AJ252" s="68" t="s">
        <v>26</v>
      </c>
      <c r="AK252" s="68">
        <v>1.4</v>
      </c>
      <c r="AL252" s="68" t="s">
        <v>9</v>
      </c>
      <c r="AM252" s="68" t="s">
        <v>2828</v>
      </c>
      <c r="AN252" s="68" t="s">
        <v>2820</v>
      </c>
      <c r="AO252" s="68" t="s">
        <v>733</v>
      </c>
      <c r="AP252" s="68" t="s">
        <v>733</v>
      </c>
      <c r="AQ252" s="68" t="s">
        <v>733</v>
      </c>
      <c r="AR252" s="68" t="s">
        <v>733</v>
      </c>
      <c r="AS252" s="68" t="s">
        <v>733</v>
      </c>
      <c r="AT252" s="68" t="s">
        <v>733</v>
      </c>
      <c r="AU252" s="68" t="s">
        <v>733</v>
      </c>
    </row>
    <row r="253" spans="1:47" x14ac:dyDescent="0.25">
      <c r="A253" s="68" t="s">
        <v>1173</v>
      </c>
      <c r="B253" s="68">
        <v>1</v>
      </c>
      <c r="C253" s="68" t="s">
        <v>1174</v>
      </c>
      <c r="D253" s="68">
        <v>36912</v>
      </c>
      <c r="E253" s="68" t="s">
        <v>2811</v>
      </c>
      <c r="F253" s="68" t="s">
        <v>3055</v>
      </c>
      <c r="G253" s="68" t="s">
        <v>733</v>
      </c>
      <c r="H253" s="69">
        <v>36708</v>
      </c>
      <c r="I253" s="68" t="s">
        <v>733</v>
      </c>
      <c r="J253" s="68" t="s">
        <v>733</v>
      </c>
      <c r="K253" s="68" t="s">
        <v>733</v>
      </c>
      <c r="L253" s="68" t="s">
        <v>733</v>
      </c>
      <c r="M253" s="68" t="s">
        <v>733</v>
      </c>
      <c r="N253" s="68" t="s">
        <v>2973</v>
      </c>
      <c r="O253" s="68" t="s">
        <v>733</v>
      </c>
      <c r="P253" s="68" t="s">
        <v>733</v>
      </c>
      <c r="Q253" s="68" t="s">
        <v>733</v>
      </c>
      <c r="R253" s="68" t="s">
        <v>2814</v>
      </c>
      <c r="S253" s="68">
        <v>10</v>
      </c>
      <c r="T253" s="68">
        <v>0</v>
      </c>
      <c r="U253" s="68" t="s">
        <v>2815</v>
      </c>
      <c r="V253" s="68" t="s">
        <v>689</v>
      </c>
      <c r="W253" s="68" t="s">
        <v>46</v>
      </c>
      <c r="X253" s="68" t="s">
        <v>1174</v>
      </c>
      <c r="Y253" s="68"/>
      <c r="Z253" s="68"/>
      <c r="AA253" s="68" t="s">
        <v>733</v>
      </c>
      <c r="AB253" s="68" t="s">
        <v>733</v>
      </c>
      <c r="AC253" s="68" t="s">
        <v>733</v>
      </c>
      <c r="AD253" s="68" t="s">
        <v>733</v>
      </c>
      <c r="AE253" s="68" t="s">
        <v>733</v>
      </c>
      <c r="AF253" s="68">
        <v>20802060201</v>
      </c>
      <c r="AG253" s="68"/>
      <c r="AH253" s="68" t="s">
        <v>692</v>
      </c>
      <c r="AI253" s="68" t="s">
        <v>733</v>
      </c>
      <c r="AJ253" s="68" t="s">
        <v>26</v>
      </c>
      <c r="AK253" s="68">
        <v>5.05</v>
      </c>
      <c r="AL253" s="68" t="s">
        <v>9</v>
      </c>
      <c r="AM253" s="68" t="s">
        <v>25</v>
      </c>
      <c r="AN253" s="68" t="s">
        <v>2820</v>
      </c>
      <c r="AO253" s="68" t="s">
        <v>733</v>
      </c>
      <c r="AP253" s="68" t="s">
        <v>733</v>
      </c>
      <c r="AQ253" s="68" t="s">
        <v>733</v>
      </c>
      <c r="AR253" s="68" t="s">
        <v>733</v>
      </c>
      <c r="AS253" s="68" t="s">
        <v>733</v>
      </c>
      <c r="AT253" s="68" t="s">
        <v>733</v>
      </c>
      <c r="AU253" s="68" t="s">
        <v>733</v>
      </c>
    </row>
    <row r="254" spans="1:47" x14ac:dyDescent="0.25">
      <c r="A254" s="68" t="s">
        <v>1175</v>
      </c>
      <c r="B254" s="68">
        <v>1</v>
      </c>
      <c r="C254" s="68" t="s">
        <v>1176</v>
      </c>
      <c r="D254" s="68">
        <v>35531</v>
      </c>
      <c r="E254" s="68" t="s">
        <v>2811</v>
      </c>
      <c r="F254" s="68" t="s">
        <v>3056</v>
      </c>
      <c r="G254" s="68" t="s">
        <v>733</v>
      </c>
      <c r="H254" s="69">
        <v>36526</v>
      </c>
      <c r="I254" s="68" t="s">
        <v>733</v>
      </c>
      <c r="J254" s="68" t="s">
        <v>733</v>
      </c>
      <c r="K254" s="68" t="s">
        <v>733</v>
      </c>
      <c r="L254" s="68" t="s">
        <v>733</v>
      </c>
      <c r="M254" s="68" t="s">
        <v>733</v>
      </c>
      <c r="N254" s="68" t="s">
        <v>2890</v>
      </c>
      <c r="O254" s="68" t="s">
        <v>733</v>
      </c>
      <c r="P254" s="68" t="s">
        <v>733</v>
      </c>
      <c r="Q254" s="68" t="s">
        <v>733</v>
      </c>
      <c r="R254" s="68" t="s">
        <v>2814</v>
      </c>
      <c r="S254" s="68">
        <v>10</v>
      </c>
      <c r="T254" s="68">
        <v>0</v>
      </c>
      <c r="U254" s="68" t="s">
        <v>2815</v>
      </c>
      <c r="V254" s="68" t="s">
        <v>689</v>
      </c>
      <c r="W254" s="68" t="s">
        <v>148</v>
      </c>
      <c r="X254" s="68" t="s">
        <v>1176</v>
      </c>
      <c r="Y254" s="68"/>
      <c r="Z254" s="68"/>
      <c r="AA254" s="68" t="s">
        <v>733</v>
      </c>
      <c r="AB254" s="68" t="s">
        <v>733</v>
      </c>
      <c r="AC254" s="68" t="s">
        <v>733</v>
      </c>
      <c r="AD254" s="68" t="s">
        <v>733</v>
      </c>
      <c r="AE254" s="68" t="s">
        <v>733</v>
      </c>
      <c r="AF254" s="68"/>
      <c r="AG254" s="68"/>
      <c r="AH254" s="68" t="s">
        <v>692</v>
      </c>
      <c r="AI254" s="68" t="s">
        <v>733</v>
      </c>
      <c r="AJ254" s="68" t="s">
        <v>26</v>
      </c>
      <c r="AK254" s="68">
        <v>1.778</v>
      </c>
      <c r="AL254" s="68" t="s">
        <v>9</v>
      </c>
      <c r="AM254" s="68" t="s">
        <v>25</v>
      </c>
      <c r="AN254" s="68" t="s">
        <v>2820</v>
      </c>
      <c r="AO254" s="68" t="s">
        <v>733</v>
      </c>
      <c r="AP254" s="68" t="s">
        <v>733</v>
      </c>
      <c r="AQ254" s="68" t="s">
        <v>733</v>
      </c>
      <c r="AR254" s="68" t="s">
        <v>733</v>
      </c>
      <c r="AS254" s="68" t="s">
        <v>733</v>
      </c>
      <c r="AT254" s="68" t="s">
        <v>733</v>
      </c>
      <c r="AU254" s="68" t="s">
        <v>733</v>
      </c>
    </row>
    <row r="255" spans="1:47" x14ac:dyDescent="0.25">
      <c r="A255" s="68" t="s">
        <v>1177</v>
      </c>
      <c r="B255" s="68">
        <v>1</v>
      </c>
      <c r="C255" s="68" t="s">
        <v>1178</v>
      </c>
      <c r="D255" s="68">
        <v>35416</v>
      </c>
      <c r="E255" s="68" t="s">
        <v>2811</v>
      </c>
      <c r="F255" s="68" t="s">
        <v>3057</v>
      </c>
      <c r="G255" s="68" t="s">
        <v>733</v>
      </c>
      <c r="H255" s="69">
        <v>36526</v>
      </c>
      <c r="I255" s="68" t="s">
        <v>733</v>
      </c>
      <c r="J255" s="68" t="s">
        <v>733</v>
      </c>
      <c r="K255" s="68" t="s">
        <v>733</v>
      </c>
      <c r="L255" s="68" t="s">
        <v>733</v>
      </c>
      <c r="M255" s="68" t="s">
        <v>733</v>
      </c>
      <c r="N255" s="68" t="s">
        <v>2890</v>
      </c>
      <c r="O255" s="68" t="s">
        <v>733</v>
      </c>
      <c r="P255" s="68" t="s">
        <v>733</v>
      </c>
      <c r="Q255" s="68" t="s">
        <v>733</v>
      </c>
      <c r="R255" s="68" t="s">
        <v>2814</v>
      </c>
      <c r="S255" s="68">
        <v>10</v>
      </c>
      <c r="T255" s="68">
        <v>0</v>
      </c>
      <c r="U255" s="68" t="s">
        <v>2815</v>
      </c>
      <c r="V255" s="68" t="s">
        <v>689</v>
      </c>
      <c r="W255" s="68" t="s">
        <v>148</v>
      </c>
      <c r="X255" s="68" t="s">
        <v>1178</v>
      </c>
      <c r="Y255" s="68"/>
      <c r="Z255" s="68"/>
      <c r="AA255" s="68" t="s">
        <v>733</v>
      </c>
      <c r="AB255" s="68" t="s">
        <v>733</v>
      </c>
      <c r="AC255" s="68" t="s">
        <v>733</v>
      </c>
      <c r="AD255" s="68" t="s">
        <v>733</v>
      </c>
      <c r="AE255" s="68" t="s">
        <v>733</v>
      </c>
      <c r="AF255" s="68"/>
      <c r="AG255" s="68"/>
      <c r="AH255" s="68" t="s">
        <v>692</v>
      </c>
      <c r="AI255" s="68" t="s">
        <v>733</v>
      </c>
      <c r="AJ255" s="68" t="s">
        <v>26</v>
      </c>
      <c r="AK255" s="68">
        <v>2.3839999999999999</v>
      </c>
      <c r="AL255" s="68" t="s">
        <v>9</v>
      </c>
      <c r="AM255" s="68" t="s">
        <v>25</v>
      </c>
      <c r="AN255" s="68" t="s">
        <v>2820</v>
      </c>
      <c r="AO255" s="68" t="s">
        <v>733</v>
      </c>
      <c r="AP255" s="68" t="s">
        <v>733</v>
      </c>
      <c r="AQ255" s="68" t="s">
        <v>733</v>
      </c>
      <c r="AR255" s="68" t="s">
        <v>733</v>
      </c>
      <c r="AS255" s="68" t="s">
        <v>733</v>
      </c>
      <c r="AT255" s="68" t="s">
        <v>733</v>
      </c>
      <c r="AU255" s="68" t="s">
        <v>733</v>
      </c>
    </row>
    <row r="256" spans="1:47" x14ac:dyDescent="0.25">
      <c r="A256" s="68" t="s">
        <v>1179</v>
      </c>
      <c r="B256" s="68">
        <v>1</v>
      </c>
      <c r="C256" s="68" t="s">
        <v>1180</v>
      </c>
      <c r="D256" s="68">
        <v>35558</v>
      </c>
      <c r="E256" s="68" t="s">
        <v>2811</v>
      </c>
      <c r="F256" s="68" t="s">
        <v>3058</v>
      </c>
      <c r="G256" s="68" t="s">
        <v>733</v>
      </c>
      <c r="H256" s="69">
        <v>36526</v>
      </c>
      <c r="I256" s="68" t="s">
        <v>733</v>
      </c>
      <c r="J256" s="68" t="s">
        <v>733</v>
      </c>
      <c r="K256" s="68" t="s">
        <v>733</v>
      </c>
      <c r="L256" s="68" t="s">
        <v>733</v>
      </c>
      <c r="M256" s="68" t="s">
        <v>733</v>
      </c>
      <c r="N256" s="68" t="s">
        <v>2890</v>
      </c>
      <c r="O256" s="68" t="s">
        <v>733</v>
      </c>
      <c r="P256" s="68" t="s">
        <v>733</v>
      </c>
      <c r="Q256" s="68" t="s">
        <v>733</v>
      </c>
      <c r="R256" s="68" t="s">
        <v>2814</v>
      </c>
      <c r="S256" s="68">
        <v>10</v>
      </c>
      <c r="T256" s="68">
        <v>0</v>
      </c>
      <c r="U256" s="68" t="s">
        <v>2815</v>
      </c>
      <c r="V256" s="68" t="s">
        <v>689</v>
      </c>
      <c r="W256" s="68" t="s">
        <v>148</v>
      </c>
      <c r="X256" s="68" t="s">
        <v>1180</v>
      </c>
      <c r="Y256" s="68"/>
      <c r="Z256" s="68"/>
      <c r="AA256" s="68" t="s">
        <v>733</v>
      </c>
      <c r="AB256" s="68" t="s">
        <v>733</v>
      </c>
      <c r="AC256" s="68" t="s">
        <v>733</v>
      </c>
      <c r="AD256" s="68" t="s">
        <v>733</v>
      </c>
      <c r="AE256" s="68" t="s">
        <v>733</v>
      </c>
      <c r="AF256" s="68"/>
      <c r="AG256" s="68"/>
      <c r="AH256" s="68" t="s">
        <v>692</v>
      </c>
      <c r="AI256" s="68" t="s">
        <v>733</v>
      </c>
      <c r="AJ256" s="68" t="s">
        <v>26</v>
      </c>
      <c r="AK256" s="68">
        <v>3.669</v>
      </c>
      <c r="AL256" s="68" t="s">
        <v>9</v>
      </c>
      <c r="AM256" s="68" t="s">
        <v>25</v>
      </c>
      <c r="AN256" s="68" t="s">
        <v>2820</v>
      </c>
      <c r="AO256" s="68" t="s">
        <v>733</v>
      </c>
      <c r="AP256" s="68" t="s">
        <v>733</v>
      </c>
      <c r="AQ256" s="68" t="s">
        <v>733</v>
      </c>
      <c r="AR256" s="68" t="s">
        <v>733</v>
      </c>
      <c r="AS256" s="68" t="s">
        <v>733</v>
      </c>
      <c r="AT256" s="68" t="s">
        <v>733</v>
      </c>
      <c r="AU256" s="68" t="s">
        <v>733</v>
      </c>
    </row>
    <row r="257" spans="1:47" x14ac:dyDescent="0.25">
      <c r="A257" s="68" t="s">
        <v>1181</v>
      </c>
      <c r="B257" s="68">
        <v>1</v>
      </c>
      <c r="C257" s="68" t="s">
        <v>1182</v>
      </c>
      <c r="D257" s="68">
        <v>35484</v>
      </c>
      <c r="E257" s="68" t="s">
        <v>2811</v>
      </c>
      <c r="F257" s="68" t="s">
        <v>3059</v>
      </c>
      <c r="G257" s="68" t="s">
        <v>733</v>
      </c>
      <c r="H257" s="69">
        <v>36526</v>
      </c>
      <c r="I257" s="68" t="s">
        <v>733</v>
      </c>
      <c r="J257" s="68" t="s">
        <v>733</v>
      </c>
      <c r="K257" s="68" t="s">
        <v>733</v>
      </c>
      <c r="L257" s="68" t="s">
        <v>733</v>
      </c>
      <c r="M257" s="68" t="s">
        <v>733</v>
      </c>
      <c r="N257" s="68" t="s">
        <v>2890</v>
      </c>
      <c r="O257" s="68" t="s">
        <v>733</v>
      </c>
      <c r="P257" s="68" t="s">
        <v>733</v>
      </c>
      <c r="Q257" s="68" t="s">
        <v>733</v>
      </c>
      <c r="R257" s="68" t="s">
        <v>2814</v>
      </c>
      <c r="S257" s="68">
        <v>10</v>
      </c>
      <c r="T257" s="68">
        <v>0</v>
      </c>
      <c r="U257" s="68" t="s">
        <v>2815</v>
      </c>
      <c r="V257" s="68" t="s">
        <v>689</v>
      </c>
      <c r="W257" s="68" t="s">
        <v>148</v>
      </c>
      <c r="X257" s="68" t="s">
        <v>1182</v>
      </c>
      <c r="Y257" s="68"/>
      <c r="Z257" s="68"/>
      <c r="AA257" s="68" t="s">
        <v>733</v>
      </c>
      <c r="AB257" s="68" t="s">
        <v>733</v>
      </c>
      <c r="AC257" s="68" t="s">
        <v>733</v>
      </c>
      <c r="AD257" s="68" t="s">
        <v>733</v>
      </c>
      <c r="AE257" s="68" t="s">
        <v>733</v>
      </c>
      <c r="AF257" s="68"/>
      <c r="AG257" s="68"/>
      <c r="AH257" s="68" t="s">
        <v>692</v>
      </c>
      <c r="AI257" s="68" t="s">
        <v>733</v>
      </c>
      <c r="AJ257" s="68" t="s">
        <v>26</v>
      </c>
      <c r="AK257" s="68">
        <v>7.2830000000000004</v>
      </c>
      <c r="AL257" s="68" t="s">
        <v>9</v>
      </c>
      <c r="AM257" s="68" t="s">
        <v>25</v>
      </c>
      <c r="AN257" s="68" t="s">
        <v>2820</v>
      </c>
      <c r="AO257" s="68" t="s">
        <v>733</v>
      </c>
      <c r="AP257" s="68" t="s">
        <v>733</v>
      </c>
      <c r="AQ257" s="68" t="s">
        <v>733</v>
      </c>
      <c r="AR257" s="68" t="s">
        <v>733</v>
      </c>
      <c r="AS257" s="68" t="s">
        <v>733</v>
      </c>
      <c r="AT257" s="68" t="s">
        <v>733</v>
      </c>
      <c r="AU257" s="68" t="s">
        <v>733</v>
      </c>
    </row>
    <row r="258" spans="1:47" x14ac:dyDescent="0.25">
      <c r="A258" s="68" t="s">
        <v>1183</v>
      </c>
      <c r="B258" s="68">
        <v>1</v>
      </c>
      <c r="C258" s="68" t="s">
        <v>1184</v>
      </c>
      <c r="D258" s="68">
        <v>35530</v>
      </c>
      <c r="E258" s="68" t="s">
        <v>2811</v>
      </c>
      <c r="F258" s="68" t="s">
        <v>3060</v>
      </c>
      <c r="G258" s="68" t="s">
        <v>733</v>
      </c>
      <c r="H258" s="69">
        <v>36526</v>
      </c>
      <c r="I258" s="68" t="s">
        <v>733</v>
      </c>
      <c r="J258" s="68" t="s">
        <v>733</v>
      </c>
      <c r="K258" s="68" t="s">
        <v>733</v>
      </c>
      <c r="L258" s="68" t="s">
        <v>733</v>
      </c>
      <c r="M258" s="68" t="s">
        <v>733</v>
      </c>
      <c r="N258" s="68" t="s">
        <v>2894</v>
      </c>
      <c r="O258" s="68" t="s">
        <v>733</v>
      </c>
      <c r="P258" s="68" t="s">
        <v>733</v>
      </c>
      <c r="Q258" s="68" t="s">
        <v>733</v>
      </c>
      <c r="R258" s="68" t="s">
        <v>2814</v>
      </c>
      <c r="S258" s="68">
        <v>10</v>
      </c>
      <c r="T258" s="68">
        <v>0</v>
      </c>
      <c r="U258" s="68" t="s">
        <v>2815</v>
      </c>
      <c r="V258" s="68" t="s">
        <v>689</v>
      </c>
      <c r="W258" s="68" t="s">
        <v>46</v>
      </c>
      <c r="X258" s="68" t="s">
        <v>1184</v>
      </c>
      <c r="Y258" s="68"/>
      <c r="Z258" s="68"/>
      <c r="AA258" s="68" t="s">
        <v>733</v>
      </c>
      <c r="AB258" s="68" t="s">
        <v>733</v>
      </c>
      <c r="AC258" s="68" t="s">
        <v>733</v>
      </c>
      <c r="AD258" s="68" t="s">
        <v>733</v>
      </c>
      <c r="AE258" s="68" t="s">
        <v>733</v>
      </c>
      <c r="AF258" s="68"/>
      <c r="AG258" s="68"/>
      <c r="AH258" s="68" t="s">
        <v>692</v>
      </c>
      <c r="AI258" s="68" t="s">
        <v>733</v>
      </c>
      <c r="AJ258" s="68" t="s">
        <v>26</v>
      </c>
      <c r="AK258" s="68">
        <v>1.2729999999999999</v>
      </c>
      <c r="AL258" s="68" t="s">
        <v>9</v>
      </c>
      <c r="AM258" s="68" t="s">
        <v>25</v>
      </c>
      <c r="AN258" s="68" t="s">
        <v>2820</v>
      </c>
      <c r="AO258" s="68" t="s">
        <v>733</v>
      </c>
      <c r="AP258" s="68" t="s">
        <v>733</v>
      </c>
      <c r="AQ258" s="68" t="s">
        <v>733</v>
      </c>
      <c r="AR258" s="68" t="s">
        <v>733</v>
      </c>
      <c r="AS258" s="68" t="s">
        <v>733</v>
      </c>
      <c r="AT258" s="68" t="s">
        <v>733</v>
      </c>
      <c r="AU258" s="68" t="s">
        <v>733</v>
      </c>
    </row>
    <row r="259" spans="1:47" x14ac:dyDescent="0.25">
      <c r="A259" s="68" t="s">
        <v>1185</v>
      </c>
      <c r="B259" s="68">
        <v>1</v>
      </c>
      <c r="C259" s="68" t="s">
        <v>1186</v>
      </c>
      <c r="D259" s="68">
        <v>35483</v>
      </c>
      <c r="E259" s="68" t="s">
        <v>2811</v>
      </c>
      <c r="F259" s="68" t="s">
        <v>3061</v>
      </c>
      <c r="G259" s="68" t="s">
        <v>733</v>
      </c>
      <c r="H259" s="69">
        <v>36526</v>
      </c>
      <c r="I259" s="68" t="s">
        <v>733</v>
      </c>
      <c r="J259" s="68" t="s">
        <v>733</v>
      </c>
      <c r="K259" s="68" t="s">
        <v>733</v>
      </c>
      <c r="L259" s="68" t="s">
        <v>733</v>
      </c>
      <c r="M259" s="68" t="s">
        <v>733</v>
      </c>
      <c r="N259" s="68" t="s">
        <v>2894</v>
      </c>
      <c r="O259" s="68" t="s">
        <v>733</v>
      </c>
      <c r="P259" s="68" t="s">
        <v>733</v>
      </c>
      <c r="Q259" s="68" t="s">
        <v>733</v>
      </c>
      <c r="R259" s="68" t="s">
        <v>2814</v>
      </c>
      <c r="S259" s="68">
        <v>10</v>
      </c>
      <c r="T259" s="68">
        <v>0</v>
      </c>
      <c r="U259" s="68" t="s">
        <v>2815</v>
      </c>
      <c r="V259" s="68" t="s">
        <v>689</v>
      </c>
      <c r="W259" s="68" t="s">
        <v>46</v>
      </c>
      <c r="X259" s="68" t="s">
        <v>1186</v>
      </c>
      <c r="Y259" s="68"/>
      <c r="Z259" s="68"/>
      <c r="AA259" s="68" t="s">
        <v>733</v>
      </c>
      <c r="AB259" s="68" t="s">
        <v>733</v>
      </c>
      <c r="AC259" s="68" t="s">
        <v>733</v>
      </c>
      <c r="AD259" s="68" t="s">
        <v>733</v>
      </c>
      <c r="AE259" s="68" t="s">
        <v>733</v>
      </c>
      <c r="AF259" s="68"/>
      <c r="AG259" s="68"/>
      <c r="AH259" s="68" t="s">
        <v>692</v>
      </c>
      <c r="AI259" s="68" t="s">
        <v>733</v>
      </c>
      <c r="AJ259" s="68" t="s">
        <v>26</v>
      </c>
      <c r="AK259" s="68">
        <v>3.65</v>
      </c>
      <c r="AL259" s="68" t="s">
        <v>9</v>
      </c>
      <c r="AM259" s="68" t="s">
        <v>25</v>
      </c>
      <c r="AN259" s="68" t="s">
        <v>2820</v>
      </c>
      <c r="AO259" s="68" t="s">
        <v>733</v>
      </c>
      <c r="AP259" s="68" t="s">
        <v>733</v>
      </c>
      <c r="AQ259" s="68" t="s">
        <v>733</v>
      </c>
      <c r="AR259" s="68" t="s">
        <v>733</v>
      </c>
      <c r="AS259" s="68" t="s">
        <v>733</v>
      </c>
      <c r="AT259" s="68" t="s">
        <v>733</v>
      </c>
      <c r="AU259" s="68" t="s">
        <v>733</v>
      </c>
    </row>
    <row r="260" spans="1:47" x14ac:dyDescent="0.25">
      <c r="A260" s="68" t="s">
        <v>1187</v>
      </c>
      <c r="B260" s="68">
        <v>1</v>
      </c>
      <c r="C260" s="68" t="s">
        <v>1188</v>
      </c>
      <c r="D260" s="68">
        <v>38893</v>
      </c>
      <c r="E260" s="68" t="s">
        <v>2811</v>
      </c>
      <c r="F260" s="68" t="s">
        <v>3062</v>
      </c>
      <c r="G260" s="68" t="s">
        <v>733</v>
      </c>
      <c r="H260" s="69">
        <v>36526</v>
      </c>
      <c r="I260" s="68" t="s">
        <v>733</v>
      </c>
      <c r="J260" s="68" t="s">
        <v>733</v>
      </c>
      <c r="K260" s="68" t="s">
        <v>733</v>
      </c>
      <c r="L260" s="68" t="s">
        <v>733</v>
      </c>
      <c r="M260" s="68" t="s">
        <v>733</v>
      </c>
      <c r="N260" s="68" t="s">
        <v>2890</v>
      </c>
      <c r="O260" s="68" t="s">
        <v>733</v>
      </c>
      <c r="P260" s="68" t="s">
        <v>733</v>
      </c>
      <c r="Q260" s="68" t="s">
        <v>733</v>
      </c>
      <c r="R260" s="68" t="s">
        <v>2814</v>
      </c>
      <c r="S260" s="68">
        <v>10</v>
      </c>
      <c r="T260" s="68">
        <v>0</v>
      </c>
      <c r="U260" s="68" t="s">
        <v>2815</v>
      </c>
      <c r="V260" s="68" t="s">
        <v>689</v>
      </c>
      <c r="W260" s="68" t="s">
        <v>46</v>
      </c>
      <c r="X260" s="68" t="s">
        <v>1188</v>
      </c>
      <c r="Y260" s="68"/>
      <c r="Z260" s="68"/>
      <c r="AA260" s="68" t="s">
        <v>733</v>
      </c>
      <c r="AB260" s="68" t="s">
        <v>733</v>
      </c>
      <c r="AC260" s="68" t="s">
        <v>733</v>
      </c>
      <c r="AD260" s="68" t="s">
        <v>733</v>
      </c>
      <c r="AE260" s="68" t="s">
        <v>733</v>
      </c>
      <c r="AF260" s="68"/>
      <c r="AG260" s="68"/>
      <c r="AH260" s="68" t="s">
        <v>692</v>
      </c>
      <c r="AI260" s="68" t="s">
        <v>733</v>
      </c>
      <c r="AJ260" s="68" t="s">
        <v>26</v>
      </c>
      <c r="AK260" s="68">
        <v>1.877</v>
      </c>
      <c r="AL260" s="68" t="s">
        <v>9</v>
      </c>
      <c r="AM260" s="68" t="s">
        <v>25</v>
      </c>
      <c r="AN260" s="68" t="s">
        <v>2820</v>
      </c>
      <c r="AO260" s="68" t="s">
        <v>733</v>
      </c>
      <c r="AP260" s="68" t="s">
        <v>733</v>
      </c>
      <c r="AQ260" s="68" t="s">
        <v>733</v>
      </c>
      <c r="AR260" s="68" t="s">
        <v>733</v>
      </c>
      <c r="AS260" s="68" t="s">
        <v>733</v>
      </c>
      <c r="AT260" s="68" t="s">
        <v>733</v>
      </c>
      <c r="AU260" s="68" t="s">
        <v>733</v>
      </c>
    </row>
    <row r="261" spans="1:47" x14ac:dyDescent="0.25">
      <c r="A261" s="68" t="s">
        <v>1189</v>
      </c>
      <c r="B261" s="68">
        <v>1</v>
      </c>
      <c r="C261" s="68" t="s">
        <v>1190</v>
      </c>
      <c r="D261" s="68">
        <v>35529</v>
      </c>
      <c r="E261" s="68" t="s">
        <v>2811</v>
      </c>
      <c r="F261" s="68" t="s">
        <v>3063</v>
      </c>
      <c r="G261" s="68" t="s">
        <v>733</v>
      </c>
      <c r="H261" s="69">
        <v>36526</v>
      </c>
      <c r="I261" s="68" t="s">
        <v>733</v>
      </c>
      <c r="J261" s="68" t="s">
        <v>733</v>
      </c>
      <c r="K261" s="68" t="s">
        <v>733</v>
      </c>
      <c r="L261" s="68" t="s">
        <v>733</v>
      </c>
      <c r="M261" s="68" t="s">
        <v>733</v>
      </c>
      <c r="N261" s="68" t="s">
        <v>2890</v>
      </c>
      <c r="O261" s="68" t="s">
        <v>733</v>
      </c>
      <c r="P261" s="68" t="s">
        <v>733</v>
      </c>
      <c r="Q261" s="68" t="s">
        <v>733</v>
      </c>
      <c r="R261" s="68" t="s">
        <v>2814</v>
      </c>
      <c r="S261" s="68">
        <v>10</v>
      </c>
      <c r="T261" s="68">
        <v>0</v>
      </c>
      <c r="U261" s="68" t="s">
        <v>2815</v>
      </c>
      <c r="V261" s="68" t="s">
        <v>689</v>
      </c>
      <c r="W261" s="68" t="s">
        <v>46</v>
      </c>
      <c r="X261" s="68" t="s">
        <v>1190</v>
      </c>
      <c r="Y261" s="68"/>
      <c r="Z261" s="68"/>
      <c r="AA261" s="68" t="s">
        <v>733</v>
      </c>
      <c r="AB261" s="68" t="s">
        <v>733</v>
      </c>
      <c r="AC261" s="68" t="s">
        <v>733</v>
      </c>
      <c r="AD261" s="68" t="s">
        <v>733</v>
      </c>
      <c r="AE261" s="68" t="s">
        <v>733</v>
      </c>
      <c r="AF261" s="68"/>
      <c r="AG261" s="68"/>
      <c r="AH261" s="68" t="s">
        <v>692</v>
      </c>
      <c r="AI261" s="68" t="s">
        <v>733</v>
      </c>
      <c r="AJ261" s="68" t="s">
        <v>26</v>
      </c>
      <c r="AK261" s="68">
        <v>3.0779999999999998</v>
      </c>
      <c r="AL261" s="68" t="s">
        <v>9</v>
      </c>
      <c r="AM261" s="68" t="s">
        <v>25</v>
      </c>
      <c r="AN261" s="68" t="s">
        <v>2820</v>
      </c>
      <c r="AO261" s="68" t="s">
        <v>733</v>
      </c>
      <c r="AP261" s="68" t="s">
        <v>733</v>
      </c>
      <c r="AQ261" s="68" t="s">
        <v>733</v>
      </c>
      <c r="AR261" s="68" t="s">
        <v>733</v>
      </c>
      <c r="AS261" s="68" t="s">
        <v>733</v>
      </c>
      <c r="AT261" s="68" t="s">
        <v>733</v>
      </c>
      <c r="AU261" s="68" t="s">
        <v>733</v>
      </c>
    </row>
    <row r="262" spans="1:47" x14ac:dyDescent="0.25">
      <c r="A262" s="68" t="s">
        <v>1191</v>
      </c>
      <c r="B262" s="68">
        <v>1</v>
      </c>
      <c r="C262" s="68" t="s">
        <v>1192</v>
      </c>
      <c r="D262" s="68">
        <v>35599</v>
      </c>
      <c r="E262" s="68" t="s">
        <v>2811</v>
      </c>
      <c r="F262" s="68" t="s">
        <v>3064</v>
      </c>
      <c r="G262" s="68" t="s">
        <v>733</v>
      </c>
      <c r="H262" s="69">
        <v>36526</v>
      </c>
      <c r="I262" s="68" t="s">
        <v>733</v>
      </c>
      <c r="J262" s="68" t="s">
        <v>733</v>
      </c>
      <c r="K262" s="68" t="s">
        <v>733</v>
      </c>
      <c r="L262" s="68" t="s">
        <v>733</v>
      </c>
      <c r="M262" s="68" t="s">
        <v>733</v>
      </c>
      <c r="N262" s="68" t="s">
        <v>2890</v>
      </c>
      <c r="O262" s="68" t="s">
        <v>733</v>
      </c>
      <c r="P262" s="68" t="s">
        <v>733</v>
      </c>
      <c r="Q262" s="68" t="s">
        <v>733</v>
      </c>
      <c r="R262" s="68" t="s">
        <v>2814</v>
      </c>
      <c r="S262" s="68">
        <v>10</v>
      </c>
      <c r="T262" s="68">
        <v>0</v>
      </c>
      <c r="U262" s="68" t="s">
        <v>2815</v>
      </c>
      <c r="V262" s="68" t="s">
        <v>689</v>
      </c>
      <c r="W262" s="68" t="s">
        <v>46</v>
      </c>
      <c r="X262" s="68" t="s">
        <v>1192</v>
      </c>
      <c r="Y262" s="68"/>
      <c r="Z262" s="68"/>
      <c r="AA262" s="68" t="s">
        <v>733</v>
      </c>
      <c r="AB262" s="68" t="s">
        <v>733</v>
      </c>
      <c r="AC262" s="68" t="s">
        <v>733</v>
      </c>
      <c r="AD262" s="68" t="s">
        <v>733</v>
      </c>
      <c r="AE262" s="68" t="s">
        <v>733</v>
      </c>
      <c r="AF262" s="68"/>
      <c r="AG262" s="68"/>
      <c r="AH262" s="68" t="s">
        <v>692</v>
      </c>
      <c r="AI262" s="68" t="s">
        <v>733</v>
      </c>
      <c r="AJ262" s="68" t="s">
        <v>26</v>
      </c>
      <c r="AK262" s="68">
        <v>3.766</v>
      </c>
      <c r="AL262" s="68" t="s">
        <v>9</v>
      </c>
      <c r="AM262" s="68" t="s">
        <v>25</v>
      </c>
      <c r="AN262" s="68" t="s">
        <v>2820</v>
      </c>
      <c r="AO262" s="68" t="s">
        <v>733</v>
      </c>
      <c r="AP262" s="68" t="s">
        <v>733</v>
      </c>
      <c r="AQ262" s="68" t="s">
        <v>733</v>
      </c>
      <c r="AR262" s="68" t="s">
        <v>733</v>
      </c>
      <c r="AS262" s="68" t="s">
        <v>733</v>
      </c>
      <c r="AT262" s="68" t="s">
        <v>733</v>
      </c>
      <c r="AU262" s="68" t="s">
        <v>733</v>
      </c>
    </row>
    <row r="263" spans="1:47" x14ac:dyDescent="0.25">
      <c r="A263" s="68" t="s">
        <v>1193</v>
      </c>
      <c r="B263" s="68">
        <v>1</v>
      </c>
      <c r="C263" s="68" t="s">
        <v>1194</v>
      </c>
      <c r="D263" s="68">
        <v>35415</v>
      </c>
      <c r="E263" s="68" t="s">
        <v>2811</v>
      </c>
      <c r="F263" s="68" t="s">
        <v>3065</v>
      </c>
      <c r="G263" s="68" t="s">
        <v>733</v>
      </c>
      <c r="H263" s="69">
        <v>36526</v>
      </c>
      <c r="I263" s="68" t="s">
        <v>733</v>
      </c>
      <c r="J263" s="68" t="s">
        <v>733</v>
      </c>
      <c r="K263" s="68" t="s">
        <v>733</v>
      </c>
      <c r="L263" s="68" t="s">
        <v>733</v>
      </c>
      <c r="M263" s="68" t="s">
        <v>733</v>
      </c>
      <c r="N263" s="68" t="s">
        <v>2890</v>
      </c>
      <c r="O263" s="68" t="s">
        <v>733</v>
      </c>
      <c r="P263" s="68" t="s">
        <v>733</v>
      </c>
      <c r="Q263" s="68" t="s">
        <v>733</v>
      </c>
      <c r="R263" s="68" t="s">
        <v>2814</v>
      </c>
      <c r="S263" s="68">
        <v>10</v>
      </c>
      <c r="T263" s="68">
        <v>0</v>
      </c>
      <c r="U263" s="68" t="s">
        <v>2815</v>
      </c>
      <c r="V263" s="68" t="s">
        <v>689</v>
      </c>
      <c r="W263" s="68" t="s">
        <v>46</v>
      </c>
      <c r="X263" s="68" t="s">
        <v>1194</v>
      </c>
      <c r="Y263" s="68"/>
      <c r="Z263" s="68"/>
      <c r="AA263" s="68" t="s">
        <v>733</v>
      </c>
      <c r="AB263" s="68" t="s">
        <v>733</v>
      </c>
      <c r="AC263" s="68" t="s">
        <v>733</v>
      </c>
      <c r="AD263" s="68" t="s">
        <v>733</v>
      </c>
      <c r="AE263" s="68" t="s">
        <v>733</v>
      </c>
      <c r="AF263" s="68"/>
      <c r="AG263" s="68"/>
      <c r="AH263" s="68" t="s">
        <v>692</v>
      </c>
      <c r="AI263" s="68" t="s">
        <v>733</v>
      </c>
      <c r="AJ263" s="68" t="s">
        <v>26</v>
      </c>
      <c r="AK263" s="68">
        <v>4.5350000000000001</v>
      </c>
      <c r="AL263" s="68" t="s">
        <v>9</v>
      </c>
      <c r="AM263" s="68" t="s">
        <v>25</v>
      </c>
      <c r="AN263" s="68" t="s">
        <v>2820</v>
      </c>
      <c r="AO263" s="68" t="s">
        <v>733</v>
      </c>
      <c r="AP263" s="68" t="s">
        <v>733</v>
      </c>
      <c r="AQ263" s="68" t="s">
        <v>733</v>
      </c>
      <c r="AR263" s="68" t="s">
        <v>733</v>
      </c>
      <c r="AS263" s="68" t="s">
        <v>733</v>
      </c>
      <c r="AT263" s="68" t="s">
        <v>733</v>
      </c>
      <c r="AU263" s="68" t="s">
        <v>733</v>
      </c>
    </row>
    <row r="264" spans="1:47" x14ac:dyDescent="0.25">
      <c r="A264" s="68" t="s">
        <v>1195</v>
      </c>
      <c r="B264" s="68">
        <v>1</v>
      </c>
      <c r="C264" s="68" t="s">
        <v>1196</v>
      </c>
      <c r="D264" s="68">
        <v>35582</v>
      </c>
      <c r="E264" s="68" t="s">
        <v>2811</v>
      </c>
      <c r="F264" s="68" t="s">
        <v>3066</v>
      </c>
      <c r="G264" s="68" t="s">
        <v>733</v>
      </c>
      <c r="H264" s="69">
        <v>36526</v>
      </c>
      <c r="I264" s="68" t="s">
        <v>733</v>
      </c>
      <c r="J264" s="68" t="s">
        <v>733</v>
      </c>
      <c r="K264" s="68" t="s">
        <v>733</v>
      </c>
      <c r="L264" s="68" t="s">
        <v>733</v>
      </c>
      <c r="M264" s="68" t="s">
        <v>733</v>
      </c>
      <c r="N264" s="68" t="s">
        <v>2890</v>
      </c>
      <c r="O264" s="68" t="s">
        <v>733</v>
      </c>
      <c r="P264" s="68" t="s">
        <v>733</v>
      </c>
      <c r="Q264" s="68" t="s">
        <v>733</v>
      </c>
      <c r="R264" s="68" t="s">
        <v>2814</v>
      </c>
      <c r="S264" s="68">
        <v>10</v>
      </c>
      <c r="T264" s="68">
        <v>0</v>
      </c>
      <c r="U264" s="68" t="s">
        <v>2815</v>
      </c>
      <c r="V264" s="68" t="s">
        <v>689</v>
      </c>
      <c r="W264" s="68" t="s">
        <v>46</v>
      </c>
      <c r="X264" s="68" t="s">
        <v>1196</v>
      </c>
      <c r="Y264" s="68"/>
      <c r="Z264" s="68"/>
      <c r="AA264" s="68" t="s">
        <v>733</v>
      </c>
      <c r="AB264" s="68" t="s">
        <v>733</v>
      </c>
      <c r="AC264" s="68" t="s">
        <v>733</v>
      </c>
      <c r="AD264" s="68" t="s">
        <v>733</v>
      </c>
      <c r="AE264" s="68" t="s">
        <v>733</v>
      </c>
      <c r="AF264" s="68"/>
      <c r="AG264" s="68"/>
      <c r="AH264" s="68" t="s">
        <v>692</v>
      </c>
      <c r="AI264" s="68" t="s">
        <v>733</v>
      </c>
      <c r="AJ264" s="68" t="s">
        <v>26</v>
      </c>
      <c r="AK264" s="68">
        <v>6.4359999999999999</v>
      </c>
      <c r="AL264" s="68" t="s">
        <v>9</v>
      </c>
      <c r="AM264" s="68" t="s">
        <v>25</v>
      </c>
      <c r="AN264" s="68" t="s">
        <v>2820</v>
      </c>
      <c r="AO264" s="68" t="s">
        <v>733</v>
      </c>
      <c r="AP264" s="68" t="s">
        <v>733</v>
      </c>
      <c r="AQ264" s="68" t="s">
        <v>733</v>
      </c>
      <c r="AR264" s="68" t="s">
        <v>733</v>
      </c>
      <c r="AS264" s="68" t="s">
        <v>733</v>
      </c>
      <c r="AT264" s="68" t="s">
        <v>733</v>
      </c>
      <c r="AU264" s="68" t="s">
        <v>733</v>
      </c>
    </row>
    <row r="265" spans="1:47" x14ac:dyDescent="0.25">
      <c r="A265" s="68" t="s">
        <v>1197</v>
      </c>
      <c r="B265" s="68">
        <v>1</v>
      </c>
      <c r="C265" s="68" t="s">
        <v>1198</v>
      </c>
      <c r="D265" s="68">
        <v>35528</v>
      </c>
      <c r="E265" s="68" t="s">
        <v>2811</v>
      </c>
      <c r="F265" s="68" t="s">
        <v>3067</v>
      </c>
      <c r="G265" s="68" t="s">
        <v>733</v>
      </c>
      <c r="H265" s="69">
        <v>36526</v>
      </c>
      <c r="I265" s="68" t="s">
        <v>733</v>
      </c>
      <c r="J265" s="68" t="s">
        <v>733</v>
      </c>
      <c r="K265" s="68" t="s">
        <v>733</v>
      </c>
      <c r="L265" s="68" t="s">
        <v>733</v>
      </c>
      <c r="M265" s="68" t="s">
        <v>733</v>
      </c>
      <c r="N265" s="68" t="s">
        <v>2890</v>
      </c>
      <c r="O265" s="68" t="s">
        <v>733</v>
      </c>
      <c r="P265" s="68" t="s">
        <v>733</v>
      </c>
      <c r="Q265" s="68" t="s">
        <v>733</v>
      </c>
      <c r="R265" s="68" t="s">
        <v>2814</v>
      </c>
      <c r="S265" s="68">
        <v>10</v>
      </c>
      <c r="T265" s="68">
        <v>0</v>
      </c>
      <c r="U265" s="68" t="s">
        <v>2815</v>
      </c>
      <c r="V265" s="68" t="s">
        <v>689</v>
      </c>
      <c r="W265" s="68" t="s">
        <v>46</v>
      </c>
      <c r="X265" s="68" t="s">
        <v>1198</v>
      </c>
      <c r="Y265" s="68"/>
      <c r="Z265" s="68"/>
      <c r="AA265" s="68" t="s">
        <v>733</v>
      </c>
      <c r="AB265" s="68" t="s">
        <v>733</v>
      </c>
      <c r="AC265" s="68" t="s">
        <v>733</v>
      </c>
      <c r="AD265" s="68" t="s">
        <v>733</v>
      </c>
      <c r="AE265" s="68" t="s">
        <v>733</v>
      </c>
      <c r="AF265" s="68"/>
      <c r="AG265" s="68"/>
      <c r="AH265" s="68" t="s">
        <v>692</v>
      </c>
      <c r="AI265" s="68" t="s">
        <v>733</v>
      </c>
      <c r="AJ265" s="68" t="s">
        <v>26</v>
      </c>
      <c r="AK265" s="68">
        <v>7.1130000000000004</v>
      </c>
      <c r="AL265" s="68" t="s">
        <v>9</v>
      </c>
      <c r="AM265" s="68" t="s">
        <v>25</v>
      </c>
      <c r="AN265" s="68" t="s">
        <v>2820</v>
      </c>
      <c r="AO265" s="68" t="s">
        <v>733</v>
      </c>
      <c r="AP265" s="68" t="s">
        <v>733</v>
      </c>
      <c r="AQ265" s="68" t="s">
        <v>733</v>
      </c>
      <c r="AR265" s="68" t="s">
        <v>733</v>
      </c>
      <c r="AS265" s="68" t="s">
        <v>733</v>
      </c>
      <c r="AT265" s="68" t="s">
        <v>733</v>
      </c>
      <c r="AU265" s="68" t="s">
        <v>733</v>
      </c>
    </row>
    <row r="266" spans="1:47" x14ac:dyDescent="0.25">
      <c r="A266" s="68" t="s">
        <v>1199</v>
      </c>
      <c r="B266" s="68">
        <v>1</v>
      </c>
      <c r="C266" s="68" t="s">
        <v>1200</v>
      </c>
      <c r="D266" s="68">
        <v>36071</v>
      </c>
      <c r="E266" s="68" t="s">
        <v>2811</v>
      </c>
      <c r="F266" s="68" t="s">
        <v>3068</v>
      </c>
      <c r="G266" s="68" t="s">
        <v>733</v>
      </c>
      <c r="H266" s="69">
        <v>36526</v>
      </c>
      <c r="I266" s="68" t="s">
        <v>733</v>
      </c>
      <c r="J266" s="68" t="s">
        <v>733</v>
      </c>
      <c r="K266" s="68" t="s">
        <v>733</v>
      </c>
      <c r="L266" s="68" t="s">
        <v>733</v>
      </c>
      <c r="M266" s="68" t="s">
        <v>733</v>
      </c>
      <c r="N266" s="68" t="s">
        <v>2890</v>
      </c>
      <c r="O266" s="68" t="s">
        <v>733</v>
      </c>
      <c r="P266" s="68" t="s">
        <v>733</v>
      </c>
      <c r="Q266" s="68" t="s">
        <v>733</v>
      </c>
      <c r="R266" s="68" t="s">
        <v>2814</v>
      </c>
      <c r="S266" s="68">
        <v>10</v>
      </c>
      <c r="T266" s="68">
        <v>0</v>
      </c>
      <c r="U266" s="68" t="s">
        <v>2815</v>
      </c>
      <c r="V266" s="68" t="s">
        <v>689</v>
      </c>
      <c r="W266" s="68" t="s">
        <v>66</v>
      </c>
      <c r="X266" s="68" t="s">
        <v>1200</v>
      </c>
      <c r="Y266" s="68"/>
      <c r="Z266" s="68"/>
      <c r="AA266" s="68" t="s">
        <v>733</v>
      </c>
      <c r="AB266" s="68" t="s">
        <v>733</v>
      </c>
      <c r="AC266" s="68" t="s">
        <v>733</v>
      </c>
      <c r="AD266" s="68" t="s">
        <v>733</v>
      </c>
      <c r="AE266" s="68" t="s">
        <v>733</v>
      </c>
      <c r="AF266" s="68"/>
      <c r="AG266" s="68"/>
      <c r="AH266" s="68" t="s">
        <v>692</v>
      </c>
      <c r="AI266" s="68" t="s">
        <v>733</v>
      </c>
      <c r="AJ266" s="68" t="s">
        <v>48</v>
      </c>
      <c r="AK266" s="68">
        <v>0.96099999999999997</v>
      </c>
      <c r="AL266" s="68" t="s">
        <v>9</v>
      </c>
      <c r="AM266" s="68" t="s">
        <v>25</v>
      </c>
      <c r="AN266" s="68" t="s">
        <v>2820</v>
      </c>
      <c r="AO266" s="68" t="s">
        <v>733</v>
      </c>
      <c r="AP266" s="68" t="s">
        <v>733</v>
      </c>
      <c r="AQ266" s="68" t="s">
        <v>733</v>
      </c>
      <c r="AR266" s="68" t="s">
        <v>733</v>
      </c>
      <c r="AS266" s="68" t="s">
        <v>733</v>
      </c>
      <c r="AT266" s="68" t="s">
        <v>733</v>
      </c>
      <c r="AU266" s="68" t="s">
        <v>733</v>
      </c>
    </row>
    <row r="267" spans="1:47" x14ac:dyDescent="0.25">
      <c r="A267" s="68" t="s">
        <v>1201</v>
      </c>
      <c r="B267" s="68">
        <v>1</v>
      </c>
      <c r="C267" s="68" t="s">
        <v>1202</v>
      </c>
      <c r="D267" s="68">
        <v>36062</v>
      </c>
      <c r="E267" s="68" t="s">
        <v>2811</v>
      </c>
      <c r="F267" s="68" t="s">
        <v>3069</v>
      </c>
      <c r="G267" s="68" t="s">
        <v>733</v>
      </c>
      <c r="H267" s="69">
        <v>36526</v>
      </c>
      <c r="I267" s="68" t="s">
        <v>733</v>
      </c>
      <c r="J267" s="68" t="s">
        <v>733</v>
      </c>
      <c r="K267" s="68" t="s">
        <v>733</v>
      </c>
      <c r="L267" s="68" t="s">
        <v>733</v>
      </c>
      <c r="M267" s="68" t="s">
        <v>733</v>
      </c>
      <c r="N267" s="68" t="s">
        <v>2890</v>
      </c>
      <c r="O267" s="68" t="s">
        <v>733</v>
      </c>
      <c r="P267" s="68" t="s">
        <v>733</v>
      </c>
      <c r="Q267" s="68" t="s">
        <v>733</v>
      </c>
      <c r="R267" s="68" t="s">
        <v>2814</v>
      </c>
      <c r="S267" s="68">
        <v>10</v>
      </c>
      <c r="T267" s="68">
        <v>0</v>
      </c>
      <c r="U267" s="68" t="s">
        <v>2815</v>
      </c>
      <c r="V267" s="68" t="s">
        <v>689</v>
      </c>
      <c r="W267" s="68" t="s">
        <v>66</v>
      </c>
      <c r="X267" s="68" t="s">
        <v>1202</v>
      </c>
      <c r="Y267" s="68"/>
      <c r="Z267" s="68"/>
      <c r="AA267" s="68" t="s">
        <v>733</v>
      </c>
      <c r="AB267" s="68" t="s">
        <v>733</v>
      </c>
      <c r="AC267" s="68" t="s">
        <v>733</v>
      </c>
      <c r="AD267" s="68" t="s">
        <v>733</v>
      </c>
      <c r="AE267" s="68" t="s">
        <v>733</v>
      </c>
      <c r="AF267" s="68"/>
      <c r="AG267" s="68"/>
      <c r="AH267" s="68" t="s">
        <v>692</v>
      </c>
      <c r="AI267" s="68" t="s">
        <v>733</v>
      </c>
      <c r="AJ267" s="68" t="s">
        <v>48</v>
      </c>
      <c r="AK267" s="68">
        <v>5.6</v>
      </c>
      <c r="AL267" s="68" t="s">
        <v>9</v>
      </c>
      <c r="AM267" s="68" t="s">
        <v>25</v>
      </c>
      <c r="AN267" s="68" t="s">
        <v>2820</v>
      </c>
      <c r="AO267" s="68" t="s">
        <v>733</v>
      </c>
      <c r="AP267" s="68" t="s">
        <v>733</v>
      </c>
      <c r="AQ267" s="68" t="s">
        <v>733</v>
      </c>
      <c r="AR267" s="68" t="s">
        <v>733</v>
      </c>
      <c r="AS267" s="68" t="s">
        <v>733</v>
      </c>
      <c r="AT267" s="68" t="s">
        <v>733</v>
      </c>
      <c r="AU267" s="68" t="s">
        <v>733</v>
      </c>
    </row>
    <row r="268" spans="1:47" x14ac:dyDescent="0.25">
      <c r="A268" s="68" t="s">
        <v>1203</v>
      </c>
      <c r="B268" s="68">
        <v>1</v>
      </c>
      <c r="C268" s="68" t="s">
        <v>1204</v>
      </c>
      <c r="D268" s="68">
        <v>36070</v>
      </c>
      <c r="E268" s="68" t="s">
        <v>2811</v>
      </c>
      <c r="F268" s="68" t="s">
        <v>3070</v>
      </c>
      <c r="G268" s="68" t="s">
        <v>733</v>
      </c>
      <c r="H268" s="69">
        <v>36526</v>
      </c>
      <c r="I268" s="68" t="s">
        <v>733</v>
      </c>
      <c r="J268" s="68" t="s">
        <v>733</v>
      </c>
      <c r="K268" s="68" t="s">
        <v>733</v>
      </c>
      <c r="L268" s="68" t="s">
        <v>733</v>
      </c>
      <c r="M268" s="68" t="s">
        <v>733</v>
      </c>
      <c r="N268" s="68" t="s">
        <v>2890</v>
      </c>
      <c r="O268" s="68" t="s">
        <v>733</v>
      </c>
      <c r="P268" s="68" t="s">
        <v>733</v>
      </c>
      <c r="Q268" s="68" t="s">
        <v>733</v>
      </c>
      <c r="R268" s="68" t="s">
        <v>2814</v>
      </c>
      <c r="S268" s="68">
        <v>10</v>
      </c>
      <c r="T268" s="68">
        <v>0</v>
      </c>
      <c r="U268" s="68" t="s">
        <v>2815</v>
      </c>
      <c r="V268" s="68" t="s">
        <v>689</v>
      </c>
      <c r="W268" s="68" t="s">
        <v>66</v>
      </c>
      <c r="X268" s="68" t="s">
        <v>1204</v>
      </c>
      <c r="Y268" s="68"/>
      <c r="Z268" s="68"/>
      <c r="AA268" s="68" t="s">
        <v>733</v>
      </c>
      <c r="AB268" s="68" t="s">
        <v>733</v>
      </c>
      <c r="AC268" s="68" t="s">
        <v>733</v>
      </c>
      <c r="AD268" s="68" t="s">
        <v>733</v>
      </c>
      <c r="AE268" s="68" t="s">
        <v>733</v>
      </c>
      <c r="AF268" s="68"/>
      <c r="AG268" s="68"/>
      <c r="AH268" s="68" t="s">
        <v>692</v>
      </c>
      <c r="AI268" s="68" t="s">
        <v>733</v>
      </c>
      <c r="AJ268" s="68" t="s">
        <v>48</v>
      </c>
      <c r="AK268" s="68">
        <v>26.917999999999999</v>
      </c>
      <c r="AL268" s="68" t="s">
        <v>9</v>
      </c>
      <c r="AM268" s="68" t="s">
        <v>25</v>
      </c>
      <c r="AN268" s="68" t="s">
        <v>2820</v>
      </c>
      <c r="AO268" s="68" t="s">
        <v>733</v>
      </c>
      <c r="AP268" s="68" t="s">
        <v>733</v>
      </c>
      <c r="AQ268" s="68" t="s">
        <v>733</v>
      </c>
      <c r="AR268" s="68" t="s">
        <v>733</v>
      </c>
      <c r="AS268" s="68" t="s">
        <v>733</v>
      </c>
      <c r="AT268" s="68" t="s">
        <v>733</v>
      </c>
      <c r="AU268" s="68" t="s">
        <v>733</v>
      </c>
    </row>
    <row r="269" spans="1:47" x14ac:dyDescent="0.25">
      <c r="A269" s="68" t="s">
        <v>1205</v>
      </c>
      <c r="B269" s="68">
        <v>1</v>
      </c>
      <c r="C269" s="68" t="s">
        <v>1206</v>
      </c>
      <c r="D269" s="68">
        <v>35793</v>
      </c>
      <c r="E269" s="68" t="s">
        <v>2811</v>
      </c>
      <c r="F269" s="68" t="s">
        <v>3071</v>
      </c>
      <c r="G269" s="68" t="s">
        <v>733</v>
      </c>
      <c r="H269" s="69">
        <v>36526</v>
      </c>
      <c r="I269" s="68" t="s">
        <v>733</v>
      </c>
      <c r="J269" s="68" t="s">
        <v>733</v>
      </c>
      <c r="K269" s="68" t="s">
        <v>733</v>
      </c>
      <c r="L269" s="68" t="s">
        <v>733</v>
      </c>
      <c r="M269" s="68" t="s">
        <v>733</v>
      </c>
      <c r="N269" s="68" t="s">
        <v>2890</v>
      </c>
      <c r="O269" s="68" t="s">
        <v>733</v>
      </c>
      <c r="P269" s="68" t="s">
        <v>733</v>
      </c>
      <c r="Q269" s="68" t="s">
        <v>733</v>
      </c>
      <c r="R269" s="68" t="s">
        <v>2814</v>
      </c>
      <c r="S269" s="68">
        <v>10</v>
      </c>
      <c r="T269" s="68">
        <v>0</v>
      </c>
      <c r="U269" s="68" t="s">
        <v>2815</v>
      </c>
      <c r="V269" s="68" t="s">
        <v>689</v>
      </c>
      <c r="W269" s="68" t="s">
        <v>79</v>
      </c>
      <c r="X269" s="68" t="s">
        <v>1206</v>
      </c>
      <c r="Y269" s="68"/>
      <c r="Z269" s="68"/>
      <c r="AA269" s="68" t="s">
        <v>733</v>
      </c>
      <c r="AB269" s="68" t="s">
        <v>733</v>
      </c>
      <c r="AC269" s="68" t="s">
        <v>733</v>
      </c>
      <c r="AD269" s="68" t="s">
        <v>733</v>
      </c>
      <c r="AE269" s="68" t="s">
        <v>733</v>
      </c>
      <c r="AF269" s="68"/>
      <c r="AG269" s="68"/>
      <c r="AH269" s="68" t="s">
        <v>692</v>
      </c>
      <c r="AI269" s="68" t="s">
        <v>733</v>
      </c>
      <c r="AJ269" s="68" t="s">
        <v>48</v>
      </c>
      <c r="AK269" s="68">
        <v>6.2889999999999997</v>
      </c>
      <c r="AL269" s="68" t="s">
        <v>9</v>
      </c>
      <c r="AM269" s="68" t="s">
        <v>25</v>
      </c>
      <c r="AN269" s="68" t="s">
        <v>2820</v>
      </c>
      <c r="AO269" s="68" t="s">
        <v>733</v>
      </c>
      <c r="AP269" s="68" t="s">
        <v>733</v>
      </c>
      <c r="AQ269" s="68" t="s">
        <v>733</v>
      </c>
      <c r="AR269" s="68" t="s">
        <v>733</v>
      </c>
      <c r="AS269" s="68" t="s">
        <v>733</v>
      </c>
      <c r="AT269" s="68" t="s">
        <v>733</v>
      </c>
      <c r="AU269" s="68" t="s">
        <v>733</v>
      </c>
    </row>
    <row r="270" spans="1:47" x14ac:dyDescent="0.25">
      <c r="A270" s="68" t="s">
        <v>1207</v>
      </c>
      <c r="B270" s="68">
        <v>1</v>
      </c>
      <c r="C270" s="68" t="s">
        <v>1208</v>
      </c>
      <c r="D270" s="68">
        <v>35419</v>
      </c>
      <c r="E270" s="68" t="s">
        <v>2811</v>
      </c>
      <c r="F270" s="68" t="s">
        <v>3072</v>
      </c>
      <c r="G270" s="68" t="s">
        <v>733</v>
      </c>
      <c r="H270" s="69">
        <v>36526</v>
      </c>
      <c r="I270" s="68" t="s">
        <v>733</v>
      </c>
      <c r="J270" s="68" t="s">
        <v>733</v>
      </c>
      <c r="K270" s="68" t="s">
        <v>733</v>
      </c>
      <c r="L270" s="68" t="s">
        <v>733</v>
      </c>
      <c r="M270" s="68" t="s">
        <v>733</v>
      </c>
      <c r="N270" s="68" t="s">
        <v>2894</v>
      </c>
      <c r="O270" s="68" t="s">
        <v>733</v>
      </c>
      <c r="P270" s="68" t="s">
        <v>733</v>
      </c>
      <c r="Q270" s="68" t="s">
        <v>733</v>
      </c>
      <c r="R270" s="68" t="s">
        <v>2814</v>
      </c>
      <c r="S270" s="68">
        <v>10</v>
      </c>
      <c r="T270" s="68">
        <v>0</v>
      </c>
      <c r="U270" s="68" t="s">
        <v>2815</v>
      </c>
      <c r="V270" s="68" t="s">
        <v>689</v>
      </c>
      <c r="W270" s="68" t="s">
        <v>237</v>
      </c>
      <c r="X270" s="68" t="s">
        <v>1208</v>
      </c>
      <c r="Y270" s="68"/>
      <c r="Z270" s="68"/>
      <c r="AA270" s="68" t="s">
        <v>733</v>
      </c>
      <c r="AB270" s="68" t="s">
        <v>733</v>
      </c>
      <c r="AC270" s="68" t="s">
        <v>733</v>
      </c>
      <c r="AD270" s="68" t="s">
        <v>733</v>
      </c>
      <c r="AE270" s="68" t="s">
        <v>733</v>
      </c>
      <c r="AF270" s="68"/>
      <c r="AG270" s="68"/>
      <c r="AH270" s="68" t="s">
        <v>692</v>
      </c>
      <c r="AI270" s="68" t="s">
        <v>733</v>
      </c>
      <c r="AJ270" s="68" t="s">
        <v>26</v>
      </c>
      <c r="AK270" s="68">
        <v>15.906000000000001</v>
      </c>
      <c r="AL270" s="68" t="s">
        <v>9</v>
      </c>
      <c r="AM270" s="68" t="s">
        <v>25</v>
      </c>
      <c r="AN270" s="68" t="s">
        <v>2820</v>
      </c>
      <c r="AO270" s="68" t="s">
        <v>733</v>
      </c>
      <c r="AP270" s="68" t="s">
        <v>733</v>
      </c>
      <c r="AQ270" s="68" t="s">
        <v>733</v>
      </c>
      <c r="AR270" s="68" t="s">
        <v>733</v>
      </c>
      <c r="AS270" s="68" t="s">
        <v>733</v>
      </c>
      <c r="AT270" s="68" t="s">
        <v>733</v>
      </c>
      <c r="AU270" s="68" t="s">
        <v>733</v>
      </c>
    </row>
    <row r="271" spans="1:47" x14ac:dyDescent="0.25">
      <c r="A271" s="68" t="s">
        <v>1209</v>
      </c>
      <c r="B271" s="68">
        <v>1</v>
      </c>
      <c r="C271" s="68" t="s">
        <v>1210</v>
      </c>
      <c r="D271" s="68">
        <v>38271</v>
      </c>
      <c r="E271" s="68" t="s">
        <v>2811</v>
      </c>
      <c r="F271" s="68" t="s">
        <v>3073</v>
      </c>
      <c r="G271" s="68" t="s">
        <v>733</v>
      </c>
      <c r="H271" s="69">
        <v>37073</v>
      </c>
      <c r="I271" s="68" t="s">
        <v>733</v>
      </c>
      <c r="J271" s="68" t="s">
        <v>733</v>
      </c>
      <c r="K271" s="68" t="s">
        <v>733</v>
      </c>
      <c r="L271" s="68" t="s">
        <v>733</v>
      </c>
      <c r="M271" s="68" t="s">
        <v>733</v>
      </c>
      <c r="N271" s="68" t="s">
        <v>2953</v>
      </c>
      <c r="O271" s="68" t="s">
        <v>733</v>
      </c>
      <c r="P271" s="68" t="s">
        <v>733</v>
      </c>
      <c r="Q271" s="68" t="s">
        <v>733</v>
      </c>
      <c r="R271" s="68" t="s">
        <v>2814</v>
      </c>
      <c r="S271" s="68">
        <v>10</v>
      </c>
      <c r="T271" s="68">
        <v>0</v>
      </c>
      <c r="U271" s="68" t="s">
        <v>2815</v>
      </c>
      <c r="V271" s="68" t="s">
        <v>689</v>
      </c>
      <c r="W271" s="68" t="s">
        <v>155</v>
      </c>
      <c r="X271" s="68" t="s">
        <v>1210</v>
      </c>
      <c r="Y271" s="68"/>
      <c r="Z271" s="68"/>
      <c r="AA271" s="68" t="s">
        <v>733</v>
      </c>
      <c r="AB271" s="68" t="s">
        <v>733</v>
      </c>
      <c r="AC271" s="68" t="s">
        <v>733</v>
      </c>
      <c r="AD271" s="68" t="s">
        <v>733</v>
      </c>
      <c r="AE271" s="68" t="s">
        <v>733</v>
      </c>
      <c r="AF271" s="68">
        <v>20700110305</v>
      </c>
      <c r="AG271" s="68"/>
      <c r="AH271" s="68" t="s">
        <v>692</v>
      </c>
      <c r="AI271" s="68" t="s">
        <v>733</v>
      </c>
      <c r="AJ271" s="68" t="s">
        <v>26</v>
      </c>
      <c r="AK271" s="68">
        <v>11.93</v>
      </c>
      <c r="AL271" s="68" t="s">
        <v>9</v>
      </c>
      <c r="AM271" s="68" t="s">
        <v>25</v>
      </c>
      <c r="AN271" s="68" t="s">
        <v>2820</v>
      </c>
      <c r="AO271" s="68" t="s">
        <v>733</v>
      </c>
      <c r="AP271" s="68" t="s">
        <v>733</v>
      </c>
      <c r="AQ271" s="68" t="s">
        <v>733</v>
      </c>
      <c r="AR271" s="68" t="s">
        <v>733</v>
      </c>
      <c r="AS271" s="68" t="s">
        <v>733</v>
      </c>
      <c r="AT271" s="68" t="s">
        <v>733</v>
      </c>
      <c r="AU271" s="68" t="s">
        <v>733</v>
      </c>
    </row>
    <row r="272" spans="1:47" x14ac:dyDescent="0.25">
      <c r="A272" s="68" t="s">
        <v>1211</v>
      </c>
      <c r="B272" s="68">
        <v>1</v>
      </c>
      <c r="C272" s="68" t="s">
        <v>1212</v>
      </c>
      <c r="D272" s="68">
        <v>41262</v>
      </c>
      <c r="E272" s="68" t="s">
        <v>2811</v>
      </c>
      <c r="F272" s="68" t="s">
        <v>3074</v>
      </c>
      <c r="G272" s="68" t="s">
        <v>733</v>
      </c>
      <c r="H272" s="69">
        <v>37438</v>
      </c>
      <c r="I272" s="68" t="s">
        <v>733</v>
      </c>
      <c r="J272" s="68" t="s">
        <v>733</v>
      </c>
      <c r="K272" s="68" t="s">
        <v>733</v>
      </c>
      <c r="L272" s="68" t="s">
        <v>733</v>
      </c>
      <c r="M272" s="68" t="s">
        <v>733</v>
      </c>
      <c r="N272" s="68" t="s">
        <v>2998</v>
      </c>
      <c r="O272" s="68" t="s">
        <v>733</v>
      </c>
      <c r="P272" s="68" t="s">
        <v>733</v>
      </c>
      <c r="Q272" s="68" t="s">
        <v>733</v>
      </c>
      <c r="R272" s="68" t="s">
        <v>2814</v>
      </c>
      <c r="S272" s="68">
        <v>10</v>
      </c>
      <c r="T272" s="68">
        <v>0</v>
      </c>
      <c r="U272" s="68" t="s">
        <v>2815</v>
      </c>
      <c r="V272" s="68" t="s">
        <v>689</v>
      </c>
      <c r="W272" s="68" t="s">
        <v>203</v>
      </c>
      <c r="X272" s="68" t="s">
        <v>1212</v>
      </c>
      <c r="Y272" s="68"/>
      <c r="Z272" s="68"/>
      <c r="AA272" s="68" t="s">
        <v>733</v>
      </c>
      <c r="AB272" s="68" t="s">
        <v>733</v>
      </c>
      <c r="AC272" s="68" t="s">
        <v>733</v>
      </c>
      <c r="AD272" s="68" t="s">
        <v>733</v>
      </c>
      <c r="AE272" s="68" t="s">
        <v>733</v>
      </c>
      <c r="AF272" s="68">
        <v>20802080206</v>
      </c>
      <c r="AG272" s="68"/>
      <c r="AH272" s="68" t="s">
        <v>692</v>
      </c>
      <c r="AI272" s="68" t="s">
        <v>733</v>
      </c>
      <c r="AJ272" s="68" t="s">
        <v>366</v>
      </c>
      <c r="AK272" s="68">
        <v>4.7</v>
      </c>
      <c r="AL272" s="68" t="s">
        <v>9</v>
      </c>
      <c r="AM272" s="68" t="s">
        <v>2828</v>
      </c>
      <c r="AN272" s="68" t="s">
        <v>2820</v>
      </c>
      <c r="AO272" s="68" t="s">
        <v>733</v>
      </c>
      <c r="AP272" s="68" t="s">
        <v>733</v>
      </c>
      <c r="AQ272" s="68" t="s">
        <v>733</v>
      </c>
      <c r="AR272" s="68" t="s">
        <v>733</v>
      </c>
      <c r="AS272" s="68" t="s">
        <v>733</v>
      </c>
      <c r="AT272" s="68" t="s">
        <v>733</v>
      </c>
      <c r="AU272" s="68" t="s">
        <v>733</v>
      </c>
    </row>
    <row r="273" spans="1:47" x14ac:dyDescent="0.25">
      <c r="A273" s="68" t="s">
        <v>1213</v>
      </c>
      <c r="B273" s="68">
        <v>1</v>
      </c>
      <c r="C273" s="68" t="s">
        <v>1214</v>
      </c>
      <c r="D273" s="68">
        <v>41309</v>
      </c>
      <c r="E273" s="68" t="s">
        <v>2811</v>
      </c>
      <c r="F273" s="68" t="s">
        <v>3075</v>
      </c>
      <c r="G273" s="68" t="s">
        <v>733</v>
      </c>
      <c r="H273" s="69">
        <v>37438</v>
      </c>
      <c r="I273" s="68" t="s">
        <v>733</v>
      </c>
      <c r="J273" s="68" t="s">
        <v>733</v>
      </c>
      <c r="K273" s="68" t="s">
        <v>733</v>
      </c>
      <c r="L273" s="68" t="s">
        <v>733</v>
      </c>
      <c r="M273" s="68" t="s">
        <v>733</v>
      </c>
      <c r="N273" s="68" t="s">
        <v>2998</v>
      </c>
      <c r="O273" s="68" t="s">
        <v>733</v>
      </c>
      <c r="P273" s="68" t="s">
        <v>733</v>
      </c>
      <c r="Q273" s="68" t="s">
        <v>733</v>
      </c>
      <c r="R273" s="68" t="s">
        <v>2814</v>
      </c>
      <c r="S273" s="68">
        <v>10</v>
      </c>
      <c r="T273" s="68">
        <v>0</v>
      </c>
      <c r="U273" s="68" t="s">
        <v>2815</v>
      </c>
      <c r="V273" s="68" t="s">
        <v>689</v>
      </c>
      <c r="W273" s="68" t="s">
        <v>203</v>
      </c>
      <c r="X273" s="68" t="s">
        <v>1214</v>
      </c>
      <c r="Y273" s="68"/>
      <c r="Z273" s="68"/>
      <c r="AA273" s="68" t="s">
        <v>733</v>
      </c>
      <c r="AB273" s="68" t="s">
        <v>733</v>
      </c>
      <c r="AC273" s="68" t="s">
        <v>733</v>
      </c>
      <c r="AD273" s="68" t="s">
        <v>733</v>
      </c>
      <c r="AE273" s="68" t="s">
        <v>733</v>
      </c>
      <c r="AF273" s="68">
        <v>20802080206</v>
      </c>
      <c r="AG273" s="68"/>
      <c r="AH273" s="68" t="s">
        <v>692</v>
      </c>
      <c r="AI273" s="68" t="s">
        <v>733</v>
      </c>
      <c r="AJ273" s="68" t="s">
        <v>366</v>
      </c>
      <c r="AK273" s="68">
        <v>1.4</v>
      </c>
      <c r="AL273" s="68" t="s">
        <v>9</v>
      </c>
      <c r="AM273" s="68" t="s">
        <v>2828</v>
      </c>
      <c r="AN273" s="68" t="s">
        <v>2820</v>
      </c>
      <c r="AO273" s="68" t="s">
        <v>733</v>
      </c>
      <c r="AP273" s="68" t="s">
        <v>733</v>
      </c>
      <c r="AQ273" s="68" t="s">
        <v>733</v>
      </c>
      <c r="AR273" s="68" t="s">
        <v>733</v>
      </c>
      <c r="AS273" s="68" t="s">
        <v>733</v>
      </c>
      <c r="AT273" s="68" t="s">
        <v>733</v>
      </c>
      <c r="AU273" s="68" t="s">
        <v>733</v>
      </c>
    </row>
    <row r="274" spans="1:47" x14ac:dyDescent="0.25">
      <c r="A274" s="68" t="s">
        <v>1215</v>
      </c>
      <c r="B274" s="68">
        <v>1</v>
      </c>
      <c r="C274" s="68" t="s">
        <v>1216</v>
      </c>
      <c r="D274" s="68">
        <v>41287</v>
      </c>
      <c r="E274" s="68" t="s">
        <v>2811</v>
      </c>
      <c r="F274" s="68" t="s">
        <v>3076</v>
      </c>
      <c r="G274" s="68" t="s">
        <v>733</v>
      </c>
      <c r="H274" s="69">
        <v>37438</v>
      </c>
      <c r="I274" s="68" t="s">
        <v>733</v>
      </c>
      <c r="J274" s="68" t="s">
        <v>733</v>
      </c>
      <c r="K274" s="68" t="s">
        <v>733</v>
      </c>
      <c r="L274" s="68" t="s">
        <v>733</v>
      </c>
      <c r="M274" s="68" t="s">
        <v>733</v>
      </c>
      <c r="N274" s="68" t="s">
        <v>2998</v>
      </c>
      <c r="O274" s="68" t="s">
        <v>733</v>
      </c>
      <c r="P274" s="68" t="s">
        <v>733</v>
      </c>
      <c r="Q274" s="68" t="s">
        <v>733</v>
      </c>
      <c r="R274" s="68" t="s">
        <v>2814</v>
      </c>
      <c r="S274" s="68">
        <v>10</v>
      </c>
      <c r="T274" s="68">
        <v>0</v>
      </c>
      <c r="U274" s="68" t="s">
        <v>2815</v>
      </c>
      <c r="V274" s="68" t="s">
        <v>689</v>
      </c>
      <c r="W274" s="68" t="s">
        <v>203</v>
      </c>
      <c r="X274" s="68" t="s">
        <v>1216</v>
      </c>
      <c r="Y274" s="68"/>
      <c r="Z274" s="68"/>
      <c r="AA274" s="68" t="s">
        <v>733</v>
      </c>
      <c r="AB274" s="68" t="s">
        <v>733</v>
      </c>
      <c r="AC274" s="68" t="s">
        <v>733</v>
      </c>
      <c r="AD274" s="68" t="s">
        <v>733</v>
      </c>
      <c r="AE274" s="68" t="s">
        <v>733</v>
      </c>
      <c r="AF274" s="68">
        <v>20802080206</v>
      </c>
      <c r="AG274" s="68"/>
      <c r="AH274" s="68" t="s">
        <v>692</v>
      </c>
      <c r="AI274" s="68" t="s">
        <v>733</v>
      </c>
      <c r="AJ274" s="68" t="s">
        <v>366</v>
      </c>
      <c r="AK274" s="68">
        <v>0.6</v>
      </c>
      <c r="AL274" s="68" t="s">
        <v>9</v>
      </c>
      <c r="AM274" s="68" t="s">
        <v>2828</v>
      </c>
      <c r="AN274" s="68" t="s">
        <v>2820</v>
      </c>
      <c r="AO274" s="68" t="s">
        <v>733</v>
      </c>
      <c r="AP274" s="68" t="s">
        <v>733</v>
      </c>
      <c r="AQ274" s="68" t="s">
        <v>733</v>
      </c>
      <c r="AR274" s="68" t="s">
        <v>733</v>
      </c>
      <c r="AS274" s="68" t="s">
        <v>733</v>
      </c>
      <c r="AT274" s="68" t="s">
        <v>733</v>
      </c>
      <c r="AU274" s="68" t="s">
        <v>733</v>
      </c>
    </row>
    <row r="275" spans="1:47" x14ac:dyDescent="0.25">
      <c r="A275" s="68" t="s">
        <v>1217</v>
      </c>
      <c r="B275" s="68">
        <v>1</v>
      </c>
      <c r="C275" s="68" t="s">
        <v>1218</v>
      </c>
      <c r="D275" s="68">
        <v>40316</v>
      </c>
      <c r="E275" s="68" t="s">
        <v>2811</v>
      </c>
      <c r="F275" s="68" t="s">
        <v>3077</v>
      </c>
      <c r="G275" s="68" t="s">
        <v>733</v>
      </c>
      <c r="H275" s="69">
        <v>37438</v>
      </c>
      <c r="I275" s="68" t="s">
        <v>733</v>
      </c>
      <c r="J275" s="68" t="s">
        <v>733</v>
      </c>
      <c r="K275" s="68" t="s">
        <v>733</v>
      </c>
      <c r="L275" s="68" t="s">
        <v>733</v>
      </c>
      <c r="M275" s="68" t="s">
        <v>733</v>
      </c>
      <c r="N275" s="68" t="s">
        <v>3016</v>
      </c>
      <c r="O275" s="68" t="s">
        <v>733</v>
      </c>
      <c r="P275" s="68" t="s">
        <v>733</v>
      </c>
      <c r="Q275" s="68" t="s">
        <v>733</v>
      </c>
      <c r="R275" s="68" t="s">
        <v>2814</v>
      </c>
      <c r="S275" s="68">
        <v>10</v>
      </c>
      <c r="T275" s="68">
        <v>0</v>
      </c>
      <c r="U275" s="68" t="s">
        <v>2815</v>
      </c>
      <c r="V275" s="68" t="s">
        <v>689</v>
      </c>
      <c r="W275" s="68" t="s">
        <v>167</v>
      </c>
      <c r="X275" s="68" t="s">
        <v>1218</v>
      </c>
      <c r="Y275" s="68"/>
      <c r="Z275" s="68"/>
      <c r="AA275" s="68" t="s">
        <v>733</v>
      </c>
      <c r="AB275" s="68" t="s">
        <v>733</v>
      </c>
      <c r="AC275" s="68" t="s">
        <v>733</v>
      </c>
      <c r="AD275" s="68" t="s">
        <v>733</v>
      </c>
      <c r="AE275" s="68" t="s">
        <v>733</v>
      </c>
      <c r="AF275" s="68">
        <v>20700110201</v>
      </c>
      <c r="AG275" s="68"/>
      <c r="AH275" s="68" t="s">
        <v>692</v>
      </c>
      <c r="AI275" s="68" t="s">
        <v>733</v>
      </c>
      <c r="AJ275" s="68" t="s">
        <v>26</v>
      </c>
      <c r="AK275" s="68">
        <v>3.5</v>
      </c>
      <c r="AL275" s="68" t="s">
        <v>9</v>
      </c>
      <c r="AM275" s="68" t="s">
        <v>2828</v>
      </c>
      <c r="AN275" s="68" t="s">
        <v>2820</v>
      </c>
      <c r="AO275" s="68" t="s">
        <v>733</v>
      </c>
      <c r="AP275" s="68" t="s">
        <v>733</v>
      </c>
      <c r="AQ275" s="68" t="s">
        <v>733</v>
      </c>
      <c r="AR275" s="68" t="s">
        <v>733</v>
      </c>
      <c r="AS275" s="68" t="s">
        <v>733</v>
      </c>
      <c r="AT275" s="68" t="s">
        <v>733</v>
      </c>
      <c r="AU275" s="68" t="s">
        <v>733</v>
      </c>
    </row>
    <row r="276" spans="1:47" x14ac:dyDescent="0.25">
      <c r="A276" s="68" t="s">
        <v>1219</v>
      </c>
      <c r="B276" s="68">
        <v>1</v>
      </c>
      <c r="C276" s="68" t="s">
        <v>1220</v>
      </c>
      <c r="D276" s="68">
        <v>40647</v>
      </c>
      <c r="E276" s="68" t="s">
        <v>2811</v>
      </c>
      <c r="F276" s="68" t="s">
        <v>3078</v>
      </c>
      <c r="G276" s="68" t="s">
        <v>733</v>
      </c>
      <c r="H276" s="69">
        <v>37438</v>
      </c>
      <c r="I276" s="68" t="s">
        <v>733</v>
      </c>
      <c r="J276" s="68" t="s">
        <v>733</v>
      </c>
      <c r="K276" s="68" t="s">
        <v>733</v>
      </c>
      <c r="L276" s="68" t="s">
        <v>733</v>
      </c>
      <c r="M276" s="68" t="s">
        <v>733</v>
      </c>
      <c r="N276" s="68" t="s">
        <v>3016</v>
      </c>
      <c r="O276" s="68" t="s">
        <v>733</v>
      </c>
      <c r="P276" s="68" t="s">
        <v>733</v>
      </c>
      <c r="Q276" s="68" t="s">
        <v>733</v>
      </c>
      <c r="R276" s="68" t="s">
        <v>2814</v>
      </c>
      <c r="S276" s="68">
        <v>10</v>
      </c>
      <c r="T276" s="68">
        <v>0</v>
      </c>
      <c r="U276" s="68" t="s">
        <v>2815</v>
      </c>
      <c r="V276" s="68" t="s">
        <v>689</v>
      </c>
      <c r="W276" s="68" t="s">
        <v>237</v>
      </c>
      <c r="X276" s="68" t="s">
        <v>1220</v>
      </c>
      <c r="Y276" s="68"/>
      <c r="Z276" s="68"/>
      <c r="AA276" s="68" t="s">
        <v>733</v>
      </c>
      <c r="AB276" s="68" t="s">
        <v>733</v>
      </c>
      <c r="AC276" s="68" t="s">
        <v>733</v>
      </c>
      <c r="AD276" s="68" t="s">
        <v>733</v>
      </c>
      <c r="AE276" s="68" t="s">
        <v>733</v>
      </c>
      <c r="AF276" s="68">
        <v>20700110201</v>
      </c>
      <c r="AG276" s="68"/>
      <c r="AH276" s="68" t="s">
        <v>692</v>
      </c>
      <c r="AI276" s="68" t="s">
        <v>733</v>
      </c>
      <c r="AJ276" s="68" t="s">
        <v>26</v>
      </c>
      <c r="AK276" s="68">
        <v>11.5</v>
      </c>
      <c r="AL276" s="68" t="s">
        <v>9</v>
      </c>
      <c r="AM276" s="68" t="s">
        <v>2828</v>
      </c>
      <c r="AN276" s="68" t="s">
        <v>2820</v>
      </c>
      <c r="AO276" s="68" t="s">
        <v>733</v>
      </c>
      <c r="AP276" s="68" t="s">
        <v>733</v>
      </c>
      <c r="AQ276" s="68" t="s">
        <v>733</v>
      </c>
      <c r="AR276" s="68" t="s">
        <v>733</v>
      </c>
      <c r="AS276" s="68" t="s">
        <v>733</v>
      </c>
      <c r="AT276" s="68" t="s">
        <v>733</v>
      </c>
      <c r="AU276" s="68" t="s">
        <v>733</v>
      </c>
    </row>
    <row r="277" spans="1:47" x14ac:dyDescent="0.25">
      <c r="A277" s="68" t="s">
        <v>1221</v>
      </c>
      <c r="B277" s="68">
        <v>1</v>
      </c>
      <c r="C277" s="68" t="s">
        <v>1222</v>
      </c>
      <c r="D277" s="68">
        <v>42658</v>
      </c>
      <c r="E277" s="68" t="s">
        <v>2811</v>
      </c>
      <c r="F277" s="68" t="s">
        <v>3079</v>
      </c>
      <c r="G277" s="68" t="s">
        <v>733</v>
      </c>
      <c r="H277" s="69">
        <v>37803</v>
      </c>
      <c r="I277" s="68" t="s">
        <v>733</v>
      </c>
      <c r="J277" s="68" t="s">
        <v>733</v>
      </c>
      <c r="K277" s="68" t="s">
        <v>733</v>
      </c>
      <c r="L277" s="68" t="s">
        <v>733</v>
      </c>
      <c r="M277" s="68" t="s">
        <v>733</v>
      </c>
      <c r="N277" s="68" t="s">
        <v>2953</v>
      </c>
      <c r="O277" s="68" t="s">
        <v>733</v>
      </c>
      <c r="P277" s="68" t="s">
        <v>733</v>
      </c>
      <c r="Q277" s="68" t="s">
        <v>733</v>
      </c>
      <c r="R277" s="68" t="s">
        <v>2814</v>
      </c>
      <c r="S277" s="68">
        <v>10</v>
      </c>
      <c r="T277" s="68">
        <v>0</v>
      </c>
      <c r="U277" s="68" t="s">
        <v>2815</v>
      </c>
      <c r="V277" s="68" t="s">
        <v>689</v>
      </c>
      <c r="W277" s="68" t="s">
        <v>46</v>
      </c>
      <c r="X277" s="68" t="s">
        <v>1222</v>
      </c>
      <c r="Y277" s="68"/>
      <c r="Z277" s="68"/>
      <c r="AA277" s="68" t="s">
        <v>733</v>
      </c>
      <c r="AB277" s="68" t="s">
        <v>733</v>
      </c>
      <c r="AC277" s="68" t="s">
        <v>733</v>
      </c>
      <c r="AD277" s="68" t="s">
        <v>733</v>
      </c>
      <c r="AE277" s="68" t="s">
        <v>733</v>
      </c>
      <c r="AF277" s="68">
        <v>20700110305</v>
      </c>
      <c r="AG277" s="68"/>
      <c r="AH277" s="68" t="s">
        <v>692</v>
      </c>
      <c r="AI277" s="68" t="s">
        <v>733</v>
      </c>
      <c r="AJ277" s="68" t="s">
        <v>26</v>
      </c>
      <c r="AK277" s="68">
        <v>3.29</v>
      </c>
      <c r="AL277" s="68" t="s">
        <v>9</v>
      </c>
      <c r="AM277" s="68" t="s">
        <v>25</v>
      </c>
      <c r="AN277" s="68" t="s">
        <v>2820</v>
      </c>
      <c r="AO277" s="68" t="s">
        <v>733</v>
      </c>
      <c r="AP277" s="68" t="s">
        <v>733</v>
      </c>
      <c r="AQ277" s="68" t="s">
        <v>733</v>
      </c>
      <c r="AR277" s="68" t="s">
        <v>733</v>
      </c>
      <c r="AS277" s="68" t="s">
        <v>733</v>
      </c>
      <c r="AT277" s="68" t="s">
        <v>733</v>
      </c>
      <c r="AU277" s="68" t="s">
        <v>733</v>
      </c>
    </row>
    <row r="278" spans="1:47" x14ac:dyDescent="0.25">
      <c r="A278" s="68" t="s">
        <v>1223</v>
      </c>
      <c r="B278" s="68">
        <v>1</v>
      </c>
      <c r="C278" s="68" t="s">
        <v>1224</v>
      </c>
      <c r="D278" s="68">
        <v>42891</v>
      </c>
      <c r="E278" s="68" t="s">
        <v>2811</v>
      </c>
      <c r="F278" s="68" t="s">
        <v>3080</v>
      </c>
      <c r="G278" s="68" t="s">
        <v>733</v>
      </c>
      <c r="H278" s="69">
        <v>37803</v>
      </c>
      <c r="I278" s="68" t="s">
        <v>733</v>
      </c>
      <c r="J278" s="68" t="s">
        <v>733</v>
      </c>
      <c r="K278" s="68" t="s">
        <v>733</v>
      </c>
      <c r="L278" s="68" t="s">
        <v>733</v>
      </c>
      <c r="M278" s="68" t="s">
        <v>733</v>
      </c>
      <c r="N278" s="68" t="s">
        <v>2953</v>
      </c>
      <c r="O278" s="68" t="s">
        <v>733</v>
      </c>
      <c r="P278" s="68" t="s">
        <v>733</v>
      </c>
      <c r="Q278" s="68" t="s">
        <v>733</v>
      </c>
      <c r="R278" s="68" t="s">
        <v>2814</v>
      </c>
      <c r="S278" s="68">
        <v>10</v>
      </c>
      <c r="T278" s="68">
        <v>0</v>
      </c>
      <c r="U278" s="68" t="s">
        <v>2815</v>
      </c>
      <c r="V278" s="68" t="s">
        <v>689</v>
      </c>
      <c r="W278" s="68" t="s">
        <v>46</v>
      </c>
      <c r="X278" s="68" t="s">
        <v>1224</v>
      </c>
      <c r="Y278" s="68"/>
      <c r="Z278" s="68"/>
      <c r="AA278" s="68" t="s">
        <v>733</v>
      </c>
      <c r="AB278" s="68" t="s">
        <v>733</v>
      </c>
      <c r="AC278" s="68" t="s">
        <v>733</v>
      </c>
      <c r="AD278" s="68" t="s">
        <v>733</v>
      </c>
      <c r="AE278" s="68" t="s">
        <v>733</v>
      </c>
      <c r="AF278" s="68">
        <v>20700110601</v>
      </c>
      <c r="AG278" s="68"/>
      <c r="AH278" s="68" t="s">
        <v>692</v>
      </c>
      <c r="AI278" s="68" t="s">
        <v>733</v>
      </c>
      <c r="AJ278" s="68" t="s">
        <v>26</v>
      </c>
      <c r="AK278" s="68">
        <v>0.45</v>
      </c>
      <c r="AL278" s="68" t="s">
        <v>9</v>
      </c>
      <c r="AM278" s="68" t="s">
        <v>25</v>
      </c>
      <c r="AN278" s="68" t="s">
        <v>2820</v>
      </c>
      <c r="AO278" s="68" t="s">
        <v>733</v>
      </c>
      <c r="AP278" s="68" t="s">
        <v>733</v>
      </c>
      <c r="AQ278" s="68" t="s">
        <v>733</v>
      </c>
      <c r="AR278" s="68" t="s">
        <v>733</v>
      </c>
      <c r="AS278" s="68" t="s">
        <v>733</v>
      </c>
      <c r="AT278" s="68" t="s">
        <v>733</v>
      </c>
      <c r="AU278" s="68" t="s">
        <v>733</v>
      </c>
    </row>
    <row r="279" spans="1:47" x14ac:dyDescent="0.25">
      <c r="A279" s="68" t="s">
        <v>1225</v>
      </c>
      <c r="B279" s="68">
        <v>1</v>
      </c>
      <c r="C279" s="68" t="s">
        <v>1226</v>
      </c>
      <c r="D279" s="68">
        <v>42880</v>
      </c>
      <c r="E279" s="68" t="s">
        <v>2811</v>
      </c>
      <c r="F279" s="68" t="s">
        <v>3081</v>
      </c>
      <c r="G279" s="68" t="s">
        <v>733</v>
      </c>
      <c r="H279" s="69">
        <v>37803</v>
      </c>
      <c r="I279" s="68" t="s">
        <v>733</v>
      </c>
      <c r="J279" s="68" t="s">
        <v>733</v>
      </c>
      <c r="K279" s="68" t="s">
        <v>733</v>
      </c>
      <c r="L279" s="68" t="s">
        <v>733</v>
      </c>
      <c r="M279" s="68" t="s">
        <v>733</v>
      </c>
      <c r="N279" s="68" t="s">
        <v>2852</v>
      </c>
      <c r="O279" s="68" t="s">
        <v>733</v>
      </c>
      <c r="P279" s="68" t="s">
        <v>733</v>
      </c>
      <c r="Q279" s="68" t="s">
        <v>733</v>
      </c>
      <c r="R279" s="68" t="s">
        <v>2814</v>
      </c>
      <c r="S279" s="68">
        <v>10</v>
      </c>
      <c r="T279" s="68">
        <v>0</v>
      </c>
      <c r="U279" s="68" t="s">
        <v>2815</v>
      </c>
      <c r="V279" s="68" t="s">
        <v>689</v>
      </c>
      <c r="W279" s="68" t="s">
        <v>147</v>
      </c>
      <c r="X279" s="68" t="s">
        <v>1226</v>
      </c>
      <c r="Y279" s="68"/>
      <c r="Z279" s="68"/>
      <c r="AA279" s="68" t="s">
        <v>733</v>
      </c>
      <c r="AB279" s="68" t="s">
        <v>733</v>
      </c>
      <c r="AC279" s="68" t="s">
        <v>733</v>
      </c>
      <c r="AD279" s="68" t="s">
        <v>733</v>
      </c>
      <c r="AE279" s="68" t="s">
        <v>733</v>
      </c>
      <c r="AF279" s="68">
        <v>20801080202</v>
      </c>
      <c r="AG279" s="68"/>
      <c r="AH279" s="68" t="s">
        <v>692</v>
      </c>
      <c r="AI279" s="68" t="s">
        <v>733</v>
      </c>
      <c r="AJ279" s="68" t="s">
        <v>253</v>
      </c>
      <c r="AK279" s="68">
        <v>1.1200000000000001</v>
      </c>
      <c r="AL279" s="68" t="s">
        <v>9</v>
      </c>
      <c r="AM279" s="68" t="s">
        <v>2828</v>
      </c>
      <c r="AN279" s="68" t="s">
        <v>2820</v>
      </c>
      <c r="AO279" s="68" t="s">
        <v>733</v>
      </c>
      <c r="AP279" s="68" t="s">
        <v>733</v>
      </c>
      <c r="AQ279" s="68" t="s">
        <v>733</v>
      </c>
      <c r="AR279" s="68" t="s">
        <v>733</v>
      </c>
      <c r="AS279" s="68" t="s">
        <v>733</v>
      </c>
      <c r="AT279" s="68" t="s">
        <v>733</v>
      </c>
      <c r="AU279" s="68" t="s">
        <v>733</v>
      </c>
    </row>
    <row r="280" spans="1:47" x14ac:dyDescent="0.25">
      <c r="A280" s="68" t="s">
        <v>1227</v>
      </c>
      <c r="B280" s="68">
        <v>1</v>
      </c>
      <c r="C280" s="68" t="s">
        <v>1228</v>
      </c>
      <c r="D280" s="68">
        <v>46084</v>
      </c>
      <c r="E280" s="68" t="s">
        <v>2811</v>
      </c>
      <c r="F280" s="68" t="s">
        <v>3082</v>
      </c>
      <c r="G280" s="68" t="s">
        <v>733</v>
      </c>
      <c r="H280" s="69">
        <v>37803</v>
      </c>
      <c r="I280" s="68" t="s">
        <v>733</v>
      </c>
      <c r="J280" s="68" t="s">
        <v>733</v>
      </c>
      <c r="K280" s="68" t="s">
        <v>733</v>
      </c>
      <c r="L280" s="68" t="s">
        <v>733</v>
      </c>
      <c r="M280" s="68" t="s">
        <v>733</v>
      </c>
      <c r="N280" s="68" t="s">
        <v>2827</v>
      </c>
      <c r="O280" s="68" t="s">
        <v>733</v>
      </c>
      <c r="P280" s="68" t="s">
        <v>733</v>
      </c>
      <c r="Q280" s="68" t="s">
        <v>733</v>
      </c>
      <c r="R280" s="68" t="s">
        <v>2814</v>
      </c>
      <c r="S280" s="68">
        <v>10</v>
      </c>
      <c r="T280" s="68">
        <v>0</v>
      </c>
      <c r="U280" s="68" t="s">
        <v>2815</v>
      </c>
      <c r="V280" s="68" t="s">
        <v>689</v>
      </c>
      <c r="W280" s="68" t="s">
        <v>147</v>
      </c>
      <c r="X280" s="68" t="s">
        <v>1228</v>
      </c>
      <c r="Y280" s="68"/>
      <c r="Z280" s="68"/>
      <c r="AA280" s="68" t="s">
        <v>733</v>
      </c>
      <c r="AB280" s="68" t="s">
        <v>733</v>
      </c>
      <c r="AC280" s="68" t="s">
        <v>733</v>
      </c>
      <c r="AD280" s="68" t="s">
        <v>733</v>
      </c>
      <c r="AE280" s="68" t="s">
        <v>733</v>
      </c>
      <c r="AF280" s="68">
        <v>20801080202</v>
      </c>
      <c r="AG280" s="68"/>
      <c r="AH280" s="68" t="s">
        <v>692</v>
      </c>
      <c r="AI280" s="68" t="s">
        <v>733</v>
      </c>
      <c r="AJ280" s="68" t="s">
        <v>253</v>
      </c>
      <c r="AK280" s="68">
        <v>0.3</v>
      </c>
      <c r="AL280" s="68" t="s">
        <v>9</v>
      </c>
      <c r="AM280" s="68" t="s">
        <v>2828</v>
      </c>
      <c r="AN280" s="68" t="s">
        <v>2820</v>
      </c>
      <c r="AO280" s="68" t="s">
        <v>733</v>
      </c>
      <c r="AP280" s="68" t="s">
        <v>733</v>
      </c>
      <c r="AQ280" s="68" t="s">
        <v>733</v>
      </c>
      <c r="AR280" s="68" t="s">
        <v>733</v>
      </c>
      <c r="AS280" s="68" t="s">
        <v>733</v>
      </c>
      <c r="AT280" s="68" t="s">
        <v>733</v>
      </c>
      <c r="AU280" s="68" t="s">
        <v>733</v>
      </c>
    </row>
    <row r="281" spans="1:47" x14ac:dyDescent="0.25">
      <c r="A281" s="68" t="s">
        <v>1229</v>
      </c>
      <c r="B281" s="68">
        <v>1</v>
      </c>
      <c r="C281" s="68" t="s">
        <v>1230</v>
      </c>
      <c r="D281" s="68">
        <v>42879</v>
      </c>
      <c r="E281" s="68" t="s">
        <v>2811</v>
      </c>
      <c r="F281" s="68" t="s">
        <v>3083</v>
      </c>
      <c r="G281" s="68" t="s">
        <v>733</v>
      </c>
      <c r="H281" s="69">
        <v>37803</v>
      </c>
      <c r="I281" s="68" t="s">
        <v>733</v>
      </c>
      <c r="J281" s="68" t="s">
        <v>733</v>
      </c>
      <c r="K281" s="68" t="s">
        <v>733</v>
      </c>
      <c r="L281" s="68" t="s">
        <v>733</v>
      </c>
      <c r="M281" s="68" t="s">
        <v>733</v>
      </c>
      <c r="N281" s="68" t="s">
        <v>2850</v>
      </c>
      <c r="O281" s="68" t="s">
        <v>733</v>
      </c>
      <c r="P281" s="68" t="s">
        <v>733</v>
      </c>
      <c r="Q281" s="68" t="s">
        <v>733</v>
      </c>
      <c r="R281" s="68" t="s">
        <v>2814</v>
      </c>
      <c r="S281" s="68">
        <v>10</v>
      </c>
      <c r="T281" s="68">
        <v>0</v>
      </c>
      <c r="U281" s="68" t="s">
        <v>2815</v>
      </c>
      <c r="V281" s="68" t="s">
        <v>689</v>
      </c>
      <c r="W281" s="68" t="s">
        <v>147</v>
      </c>
      <c r="X281" s="68" t="s">
        <v>1230</v>
      </c>
      <c r="Y281" s="68"/>
      <c r="Z281" s="68"/>
      <c r="AA281" s="68" t="s">
        <v>733</v>
      </c>
      <c r="AB281" s="68" t="s">
        <v>733</v>
      </c>
      <c r="AC281" s="68" t="s">
        <v>733</v>
      </c>
      <c r="AD281" s="68" t="s">
        <v>733</v>
      </c>
      <c r="AE281" s="68" t="s">
        <v>733</v>
      </c>
      <c r="AF281" s="68">
        <v>20801080202</v>
      </c>
      <c r="AG281" s="68"/>
      <c r="AH281" s="68" t="s">
        <v>692</v>
      </c>
      <c r="AI281" s="68" t="s">
        <v>733</v>
      </c>
      <c r="AJ281" s="68" t="s">
        <v>253</v>
      </c>
      <c r="AK281" s="68">
        <v>0.3</v>
      </c>
      <c r="AL281" s="68" t="s">
        <v>9</v>
      </c>
      <c r="AM281" s="68" t="s">
        <v>2828</v>
      </c>
      <c r="AN281" s="68" t="s">
        <v>2820</v>
      </c>
      <c r="AO281" s="68" t="s">
        <v>733</v>
      </c>
      <c r="AP281" s="68" t="s">
        <v>733</v>
      </c>
      <c r="AQ281" s="68" t="s">
        <v>733</v>
      </c>
      <c r="AR281" s="68" t="s">
        <v>733</v>
      </c>
      <c r="AS281" s="68" t="s">
        <v>733</v>
      </c>
      <c r="AT281" s="68" t="s">
        <v>733</v>
      </c>
      <c r="AU281" s="68" t="s">
        <v>733</v>
      </c>
    </row>
    <row r="282" spans="1:47" x14ac:dyDescent="0.25">
      <c r="A282" s="68" t="s">
        <v>1231</v>
      </c>
      <c r="B282" s="68">
        <v>1</v>
      </c>
      <c r="C282" s="68" t="s">
        <v>1232</v>
      </c>
      <c r="D282" s="68">
        <v>42823</v>
      </c>
      <c r="E282" s="68" t="s">
        <v>2811</v>
      </c>
      <c r="F282" s="68" t="s">
        <v>3084</v>
      </c>
      <c r="G282" s="68" t="s">
        <v>733</v>
      </c>
      <c r="H282" s="69">
        <v>37803</v>
      </c>
      <c r="I282" s="68" t="s">
        <v>733</v>
      </c>
      <c r="J282" s="68" t="s">
        <v>733</v>
      </c>
      <c r="K282" s="68" t="s">
        <v>733</v>
      </c>
      <c r="L282" s="68" t="s">
        <v>733</v>
      </c>
      <c r="M282" s="68" t="s">
        <v>733</v>
      </c>
      <c r="N282" s="68" t="s">
        <v>2850</v>
      </c>
      <c r="O282" s="68" t="s">
        <v>733</v>
      </c>
      <c r="P282" s="68" t="s">
        <v>733</v>
      </c>
      <c r="Q282" s="68" t="s">
        <v>733</v>
      </c>
      <c r="R282" s="68" t="s">
        <v>2814</v>
      </c>
      <c r="S282" s="68">
        <v>10</v>
      </c>
      <c r="T282" s="68">
        <v>0</v>
      </c>
      <c r="U282" s="68" t="s">
        <v>2815</v>
      </c>
      <c r="V282" s="68" t="s">
        <v>689</v>
      </c>
      <c r="W282" s="68" t="s">
        <v>147</v>
      </c>
      <c r="X282" s="68" t="s">
        <v>1232</v>
      </c>
      <c r="Y282" s="68"/>
      <c r="Z282" s="68"/>
      <c r="AA282" s="68" t="s">
        <v>733</v>
      </c>
      <c r="AB282" s="68" t="s">
        <v>733</v>
      </c>
      <c r="AC282" s="68" t="s">
        <v>733</v>
      </c>
      <c r="AD282" s="68" t="s">
        <v>733</v>
      </c>
      <c r="AE282" s="68" t="s">
        <v>733</v>
      </c>
      <c r="AF282" s="68">
        <v>20801080202</v>
      </c>
      <c r="AG282" s="68"/>
      <c r="AH282" s="68" t="s">
        <v>692</v>
      </c>
      <c r="AI282" s="68" t="s">
        <v>733</v>
      </c>
      <c r="AJ282" s="68" t="s">
        <v>253</v>
      </c>
      <c r="AK282" s="68">
        <v>0.3</v>
      </c>
      <c r="AL282" s="68" t="s">
        <v>9</v>
      </c>
      <c r="AM282" s="68" t="s">
        <v>2828</v>
      </c>
      <c r="AN282" s="68" t="s">
        <v>2820</v>
      </c>
      <c r="AO282" s="68" t="s">
        <v>733</v>
      </c>
      <c r="AP282" s="68" t="s">
        <v>733</v>
      </c>
      <c r="AQ282" s="68" t="s">
        <v>733</v>
      </c>
      <c r="AR282" s="68" t="s">
        <v>733</v>
      </c>
      <c r="AS282" s="68" t="s">
        <v>733</v>
      </c>
      <c r="AT282" s="68" t="s">
        <v>733</v>
      </c>
      <c r="AU282" s="68" t="s">
        <v>733</v>
      </c>
    </row>
    <row r="283" spans="1:47" x14ac:dyDescent="0.25">
      <c r="A283" s="68" t="s">
        <v>1233</v>
      </c>
      <c r="B283" s="68">
        <v>1</v>
      </c>
      <c r="C283" s="68" t="s">
        <v>1234</v>
      </c>
      <c r="D283" s="68">
        <v>42892</v>
      </c>
      <c r="E283" s="68" t="s">
        <v>2811</v>
      </c>
      <c r="F283" s="68" t="s">
        <v>3085</v>
      </c>
      <c r="G283" s="68" t="s">
        <v>733</v>
      </c>
      <c r="H283" s="69">
        <v>37803</v>
      </c>
      <c r="I283" s="68" t="s">
        <v>733</v>
      </c>
      <c r="J283" s="68" t="s">
        <v>733</v>
      </c>
      <c r="K283" s="68" t="s">
        <v>733</v>
      </c>
      <c r="L283" s="68" t="s">
        <v>733</v>
      </c>
      <c r="M283" s="68" t="s">
        <v>733</v>
      </c>
      <c r="N283" s="68" t="s">
        <v>2850</v>
      </c>
      <c r="O283" s="68" t="s">
        <v>733</v>
      </c>
      <c r="P283" s="68" t="s">
        <v>733</v>
      </c>
      <c r="Q283" s="68" t="s">
        <v>733</v>
      </c>
      <c r="R283" s="68" t="s">
        <v>2814</v>
      </c>
      <c r="S283" s="68">
        <v>10</v>
      </c>
      <c r="T283" s="68">
        <v>0</v>
      </c>
      <c r="U283" s="68" t="s">
        <v>2815</v>
      </c>
      <c r="V283" s="68" t="s">
        <v>689</v>
      </c>
      <c r="W283" s="68" t="s">
        <v>147</v>
      </c>
      <c r="X283" s="68" t="s">
        <v>1234</v>
      </c>
      <c r="Y283" s="68"/>
      <c r="Z283" s="68"/>
      <c r="AA283" s="68" t="s">
        <v>733</v>
      </c>
      <c r="AB283" s="68" t="s">
        <v>733</v>
      </c>
      <c r="AC283" s="68" t="s">
        <v>733</v>
      </c>
      <c r="AD283" s="68" t="s">
        <v>733</v>
      </c>
      <c r="AE283" s="68" t="s">
        <v>733</v>
      </c>
      <c r="AF283" s="68">
        <v>20801080202</v>
      </c>
      <c r="AG283" s="68"/>
      <c r="AH283" s="68" t="s">
        <v>692</v>
      </c>
      <c r="AI283" s="68" t="s">
        <v>733</v>
      </c>
      <c r="AJ283" s="68" t="s">
        <v>253</v>
      </c>
      <c r="AK283" s="68">
        <v>0.3</v>
      </c>
      <c r="AL283" s="68" t="s">
        <v>9</v>
      </c>
      <c r="AM283" s="68" t="s">
        <v>2828</v>
      </c>
      <c r="AN283" s="68" t="s">
        <v>2820</v>
      </c>
      <c r="AO283" s="68" t="s">
        <v>733</v>
      </c>
      <c r="AP283" s="68" t="s">
        <v>733</v>
      </c>
      <c r="AQ283" s="68" t="s">
        <v>733</v>
      </c>
      <c r="AR283" s="68" t="s">
        <v>733</v>
      </c>
      <c r="AS283" s="68" t="s">
        <v>733</v>
      </c>
      <c r="AT283" s="68" t="s">
        <v>733</v>
      </c>
      <c r="AU283" s="68" t="s">
        <v>733</v>
      </c>
    </row>
    <row r="284" spans="1:47" x14ac:dyDescent="0.25">
      <c r="A284" s="68" t="s">
        <v>1235</v>
      </c>
      <c r="B284" s="68">
        <v>1</v>
      </c>
      <c r="C284" s="68" t="s">
        <v>1236</v>
      </c>
      <c r="D284" s="68">
        <v>46083</v>
      </c>
      <c r="E284" s="68" t="s">
        <v>2811</v>
      </c>
      <c r="F284" s="68" t="s">
        <v>3086</v>
      </c>
      <c r="G284" s="68" t="s">
        <v>733</v>
      </c>
      <c r="H284" s="69">
        <v>37803</v>
      </c>
      <c r="I284" s="68" t="s">
        <v>733</v>
      </c>
      <c r="J284" s="68" t="s">
        <v>733</v>
      </c>
      <c r="K284" s="68" t="s">
        <v>733</v>
      </c>
      <c r="L284" s="68" t="s">
        <v>733</v>
      </c>
      <c r="M284" s="68" t="s">
        <v>733</v>
      </c>
      <c r="N284" s="68" t="s">
        <v>2850</v>
      </c>
      <c r="O284" s="68" t="s">
        <v>733</v>
      </c>
      <c r="P284" s="68" t="s">
        <v>733</v>
      </c>
      <c r="Q284" s="68" t="s">
        <v>733</v>
      </c>
      <c r="R284" s="68" t="s">
        <v>2814</v>
      </c>
      <c r="S284" s="68">
        <v>10</v>
      </c>
      <c r="T284" s="68">
        <v>0</v>
      </c>
      <c r="U284" s="68" t="s">
        <v>2815</v>
      </c>
      <c r="V284" s="68" t="s">
        <v>689</v>
      </c>
      <c r="W284" s="68" t="s">
        <v>147</v>
      </c>
      <c r="X284" s="68" t="s">
        <v>1236</v>
      </c>
      <c r="Y284" s="68"/>
      <c r="Z284" s="68"/>
      <c r="AA284" s="68" t="s">
        <v>733</v>
      </c>
      <c r="AB284" s="68" t="s">
        <v>733</v>
      </c>
      <c r="AC284" s="68" t="s">
        <v>733</v>
      </c>
      <c r="AD284" s="68" t="s">
        <v>733</v>
      </c>
      <c r="AE284" s="68" t="s">
        <v>733</v>
      </c>
      <c r="AF284" s="68">
        <v>20801080202</v>
      </c>
      <c r="AG284" s="68"/>
      <c r="AH284" s="68" t="s">
        <v>692</v>
      </c>
      <c r="AI284" s="68" t="s">
        <v>733</v>
      </c>
      <c r="AJ284" s="68" t="s">
        <v>253</v>
      </c>
      <c r="AK284" s="68">
        <v>0.3</v>
      </c>
      <c r="AL284" s="68" t="s">
        <v>9</v>
      </c>
      <c r="AM284" s="68" t="s">
        <v>2828</v>
      </c>
      <c r="AN284" s="68" t="s">
        <v>2820</v>
      </c>
      <c r="AO284" s="68" t="s">
        <v>733</v>
      </c>
      <c r="AP284" s="68" t="s">
        <v>733</v>
      </c>
      <c r="AQ284" s="68" t="s">
        <v>733</v>
      </c>
      <c r="AR284" s="68" t="s">
        <v>733</v>
      </c>
      <c r="AS284" s="68" t="s">
        <v>733</v>
      </c>
      <c r="AT284" s="68" t="s">
        <v>733</v>
      </c>
      <c r="AU284" s="68" t="s">
        <v>733</v>
      </c>
    </row>
    <row r="285" spans="1:47" x14ac:dyDescent="0.25">
      <c r="A285" s="68" t="s">
        <v>1237</v>
      </c>
      <c r="B285" s="68">
        <v>1</v>
      </c>
      <c r="C285" s="68" t="s">
        <v>1238</v>
      </c>
      <c r="D285" s="68">
        <v>42833</v>
      </c>
      <c r="E285" s="68" t="s">
        <v>2811</v>
      </c>
      <c r="F285" s="68" t="s">
        <v>3087</v>
      </c>
      <c r="G285" s="68" t="s">
        <v>733</v>
      </c>
      <c r="H285" s="69">
        <v>37803</v>
      </c>
      <c r="I285" s="68" t="s">
        <v>733</v>
      </c>
      <c r="J285" s="68" t="s">
        <v>733</v>
      </c>
      <c r="K285" s="68" t="s">
        <v>733</v>
      </c>
      <c r="L285" s="68" t="s">
        <v>733</v>
      </c>
      <c r="M285" s="68" t="s">
        <v>733</v>
      </c>
      <c r="N285" s="68" t="s">
        <v>2850</v>
      </c>
      <c r="O285" s="68" t="s">
        <v>733</v>
      </c>
      <c r="P285" s="68" t="s">
        <v>733</v>
      </c>
      <c r="Q285" s="68" t="s">
        <v>733</v>
      </c>
      <c r="R285" s="68" t="s">
        <v>2814</v>
      </c>
      <c r="S285" s="68">
        <v>10</v>
      </c>
      <c r="T285" s="68">
        <v>0</v>
      </c>
      <c r="U285" s="68" t="s">
        <v>2815</v>
      </c>
      <c r="V285" s="68" t="s">
        <v>689</v>
      </c>
      <c r="W285" s="68" t="s">
        <v>147</v>
      </c>
      <c r="X285" s="68" t="s">
        <v>1238</v>
      </c>
      <c r="Y285" s="68"/>
      <c r="Z285" s="68"/>
      <c r="AA285" s="68" t="s">
        <v>733</v>
      </c>
      <c r="AB285" s="68" t="s">
        <v>733</v>
      </c>
      <c r="AC285" s="68" t="s">
        <v>733</v>
      </c>
      <c r="AD285" s="68" t="s">
        <v>733</v>
      </c>
      <c r="AE285" s="68" t="s">
        <v>733</v>
      </c>
      <c r="AF285" s="68">
        <v>20801080202</v>
      </c>
      <c r="AG285" s="68"/>
      <c r="AH285" s="68" t="s">
        <v>692</v>
      </c>
      <c r="AI285" s="68" t="s">
        <v>733</v>
      </c>
      <c r="AJ285" s="68" t="s">
        <v>253</v>
      </c>
      <c r="AK285" s="68">
        <v>0.3</v>
      </c>
      <c r="AL285" s="68" t="s">
        <v>9</v>
      </c>
      <c r="AM285" s="68" t="s">
        <v>2828</v>
      </c>
      <c r="AN285" s="68" t="s">
        <v>2820</v>
      </c>
      <c r="AO285" s="68" t="s">
        <v>733</v>
      </c>
      <c r="AP285" s="68" t="s">
        <v>733</v>
      </c>
      <c r="AQ285" s="68" t="s">
        <v>733</v>
      </c>
      <c r="AR285" s="68" t="s">
        <v>733</v>
      </c>
      <c r="AS285" s="68" t="s">
        <v>733</v>
      </c>
      <c r="AT285" s="68" t="s">
        <v>733</v>
      </c>
      <c r="AU285" s="68" t="s">
        <v>733</v>
      </c>
    </row>
    <row r="286" spans="1:47" x14ac:dyDescent="0.25">
      <c r="A286" s="68" t="s">
        <v>1239</v>
      </c>
      <c r="B286" s="68">
        <v>1</v>
      </c>
      <c r="C286" s="68" t="s">
        <v>1240</v>
      </c>
      <c r="D286" s="68">
        <v>42775</v>
      </c>
      <c r="E286" s="68" t="s">
        <v>2811</v>
      </c>
      <c r="F286" s="68" t="s">
        <v>3088</v>
      </c>
      <c r="G286" s="68" t="s">
        <v>733</v>
      </c>
      <c r="H286" s="69">
        <v>37803</v>
      </c>
      <c r="I286" s="68" t="s">
        <v>733</v>
      </c>
      <c r="J286" s="68" t="s">
        <v>733</v>
      </c>
      <c r="K286" s="68" t="s">
        <v>733</v>
      </c>
      <c r="L286" s="68" t="s">
        <v>733</v>
      </c>
      <c r="M286" s="68" t="s">
        <v>733</v>
      </c>
      <c r="N286" s="68" t="s">
        <v>2896</v>
      </c>
      <c r="O286" s="68" t="s">
        <v>733</v>
      </c>
      <c r="P286" s="68" t="s">
        <v>733</v>
      </c>
      <c r="Q286" s="68" t="s">
        <v>733</v>
      </c>
      <c r="R286" s="68" t="s">
        <v>2814</v>
      </c>
      <c r="S286" s="68">
        <v>10</v>
      </c>
      <c r="T286" s="68">
        <v>0</v>
      </c>
      <c r="U286" s="68" t="s">
        <v>2815</v>
      </c>
      <c r="V286" s="68" t="s">
        <v>689</v>
      </c>
      <c r="W286" s="68" t="s">
        <v>46</v>
      </c>
      <c r="X286" s="68" t="s">
        <v>1240</v>
      </c>
      <c r="Y286" s="68"/>
      <c r="Z286" s="68"/>
      <c r="AA286" s="68" t="s">
        <v>733</v>
      </c>
      <c r="AB286" s="68" t="s">
        <v>733</v>
      </c>
      <c r="AC286" s="68" t="s">
        <v>733</v>
      </c>
      <c r="AD286" s="68" t="s">
        <v>733</v>
      </c>
      <c r="AE286" s="68" t="s">
        <v>733</v>
      </c>
      <c r="AF286" s="68">
        <v>20802060901</v>
      </c>
      <c r="AG286" s="68"/>
      <c r="AH286" s="68" t="s">
        <v>692</v>
      </c>
      <c r="AI286" s="68" t="s">
        <v>733</v>
      </c>
      <c r="AJ286" s="68" t="s">
        <v>26</v>
      </c>
      <c r="AK286" s="68">
        <v>7</v>
      </c>
      <c r="AL286" s="68" t="s">
        <v>9</v>
      </c>
      <c r="AM286" s="68" t="s">
        <v>25</v>
      </c>
      <c r="AN286" s="68" t="s">
        <v>2820</v>
      </c>
      <c r="AO286" s="68" t="s">
        <v>733</v>
      </c>
      <c r="AP286" s="68" t="s">
        <v>733</v>
      </c>
      <c r="AQ286" s="68" t="s">
        <v>733</v>
      </c>
      <c r="AR286" s="68" t="s">
        <v>733</v>
      </c>
      <c r="AS286" s="68" t="s">
        <v>733</v>
      </c>
      <c r="AT286" s="68" t="s">
        <v>733</v>
      </c>
      <c r="AU286" s="68" t="s">
        <v>733</v>
      </c>
    </row>
    <row r="287" spans="1:47" x14ac:dyDescent="0.25">
      <c r="A287" s="68" t="s">
        <v>1241</v>
      </c>
      <c r="B287" s="68">
        <v>1</v>
      </c>
      <c r="C287" s="68" t="s">
        <v>1242</v>
      </c>
      <c r="D287" s="68">
        <v>42890</v>
      </c>
      <c r="E287" s="68" t="s">
        <v>2811</v>
      </c>
      <c r="F287" s="68" t="s">
        <v>3089</v>
      </c>
      <c r="G287" s="68" t="s">
        <v>733</v>
      </c>
      <c r="H287" s="69">
        <v>37803</v>
      </c>
      <c r="I287" s="68" t="s">
        <v>733</v>
      </c>
      <c r="J287" s="68" t="s">
        <v>733</v>
      </c>
      <c r="K287" s="68" t="s">
        <v>733</v>
      </c>
      <c r="L287" s="68" t="s">
        <v>733</v>
      </c>
      <c r="M287" s="68" t="s">
        <v>733</v>
      </c>
      <c r="N287" s="68" t="s">
        <v>2973</v>
      </c>
      <c r="O287" s="68" t="s">
        <v>733</v>
      </c>
      <c r="P287" s="68" t="s">
        <v>733</v>
      </c>
      <c r="Q287" s="68" t="s">
        <v>733</v>
      </c>
      <c r="R287" s="68" t="s">
        <v>2814</v>
      </c>
      <c r="S287" s="68">
        <v>10</v>
      </c>
      <c r="T287" s="68">
        <v>0</v>
      </c>
      <c r="U287" s="68" t="s">
        <v>2815</v>
      </c>
      <c r="V287" s="68" t="s">
        <v>689</v>
      </c>
      <c r="W287" s="68" t="s">
        <v>46</v>
      </c>
      <c r="X287" s="68" t="s">
        <v>1242</v>
      </c>
      <c r="Y287" s="68"/>
      <c r="Z287" s="68"/>
      <c r="AA287" s="68" t="s">
        <v>733</v>
      </c>
      <c r="AB287" s="68" t="s">
        <v>733</v>
      </c>
      <c r="AC287" s="68" t="s">
        <v>733</v>
      </c>
      <c r="AD287" s="68" t="s">
        <v>733</v>
      </c>
      <c r="AE287" s="68" t="s">
        <v>733</v>
      </c>
      <c r="AF287" s="68">
        <v>20802060201</v>
      </c>
      <c r="AG287" s="68"/>
      <c r="AH287" s="68" t="s">
        <v>692</v>
      </c>
      <c r="AI287" s="68" t="s">
        <v>733</v>
      </c>
      <c r="AJ287" s="68" t="s">
        <v>26</v>
      </c>
      <c r="AK287" s="68">
        <v>2.31</v>
      </c>
      <c r="AL287" s="68" t="s">
        <v>9</v>
      </c>
      <c r="AM287" s="68" t="s">
        <v>25</v>
      </c>
      <c r="AN287" s="68" t="s">
        <v>2820</v>
      </c>
      <c r="AO287" s="68" t="s">
        <v>733</v>
      </c>
      <c r="AP287" s="68" t="s">
        <v>733</v>
      </c>
      <c r="AQ287" s="68" t="s">
        <v>733</v>
      </c>
      <c r="AR287" s="68" t="s">
        <v>733</v>
      </c>
      <c r="AS287" s="68" t="s">
        <v>733</v>
      </c>
      <c r="AT287" s="68" t="s">
        <v>733</v>
      </c>
      <c r="AU287" s="68" t="s">
        <v>733</v>
      </c>
    </row>
    <row r="288" spans="1:47" x14ac:dyDescent="0.25">
      <c r="A288" s="68" t="s">
        <v>1243</v>
      </c>
      <c r="B288" s="68">
        <v>1</v>
      </c>
      <c r="C288" s="68" t="s">
        <v>1244</v>
      </c>
      <c r="D288" s="68">
        <v>41434</v>
      </c>
      <c r="E288" s="68" t="s">
        <v>2811</v>
      </c>
      <c r="F288" s="68" t="s">
        <v>3090</v>
      </c>
      <c r="G288" s="68" t="s">
        <v>733</v>
      </c>
      <c r="H288" s="69">
        <v>37803</v>
      </c>
      <c r="I288" s="68" t="s">
        <v>733</v>
      </c>
      <c r="J288" s="68" t="s">
        <v>733</v>
      </c>
      <c r="K288" s="68" t="s">
        <v>733</v>
      </c>
      <c r="L288" s="68" t="s">
        <v>733</v>
      </c>
      <c r="M288" s="68" t="s">
        <v>733</v>
      </c>
      <c r="N288" s="68" t="s">
        <v>3091</v>
      </c>
      <c r="O288" s="68" t="s">
        <v>733</v>
      </c>
      <c r="P288" s="68" t="s">
        <v>733</v>
      </c>
      <c r="Q288" s="68" t="s">
        <v>733</v>
      </c>
      <c r="R288" s="68" t="s">
        <v>2814</v>
      </c>
      <c r="S288" s="68">
        <v>10</v>
      </c>
      <c r="T288" s="68">
        <v>0</v>
      </c>
      <c r="U288" s="68" t="s">
        <v>2815</v>
      </c>
      <c r="V288" s="68" t="s">
        <v>689</v>
      </c>
      <c r="W288" s="68" t="s">
        <v>167</v>
      </c>
      <c r="X288" s="68" t="s">
        <v>1244</v>
      </c>
      <c r="Y288" s="68"/>
      <c r="Z288" s="68"/>
      <c r="AA288" s="68" t="s">
        <v>733</v>
      </c>
      <c r="AB288" s="68" t="s">
        <v>733</v>
      </c>
      <c r="AC288" s="68" t="s">
        <v>733</v>
      </c>
      <c r="AD288" s="68" t="s">
        <v>733</v>
      </c>
      <c r="AE288" s="68" t="s">
        <v>733</v>
      </c>
      <c r="AF288" s="68"/>
      <c r="AG288" s="68">
        <v>51650</v>
      </c>
      <c r="AH288" s="68" t="s">
        <v>692</v>
      </c>
      <c r="AI288" s="68" t="s">
        <v>733</v>
      </c>
      <c r="AJ288" s="68" t="s">
        <v>26</v>
      </c>
      <c r="AK288" s="68">
        <v>3.3</v>
      </c>
      <c r="AL288" s="68" t="s">
        <v>9</v>
      </c>
      <c r="AM288" s="68" t="s">
        <v>25</v>
      </c>
      <c r="AN288" s="68" t="s">
        <v>2820</v>
      </c>
      <c r="AO288" s="68" t="s">
        <v>733</v>
      </c>
      <c r="AP288" s="68" t="s">
        <v>733</v>
      </c>
      <c r="AQ288" s="68" t="s">
        <v>733</v>
      </c>
      <c r="AR288" s="68" t="s">
        <v>733</v>
      </c>
      <c r="AS288" s="68" t="s">
        <v>733</v>
      </c>
      <c r="AT288" s="68" t="s">
        <v>733</v>
      </c>
      <c r="AU288" s="68" t="s">
        <v>733</v>
      </c>
    </row>
    <row r="289" spans="1:47" x14ac:dyDescent="0.25">
      <c r="A289" s="68" t="s">
        <v>1245</v>
      </c>
      <c r="B289" s="68">
        <v>1</v>
      </c>
      <c r="C289" s="68" t="s">
        <v>1246</v>
      </c>
      <c r="D289" s="68">
        <v>40366</v>
      </c>
      <c r="E289" s="68" t="s">
        <v>2811</v>
      </c>
      <c r="F289" s="68" t="s">
        <v>3092</v>
      </c>
      <c r="G289" s="68" t="s">
        <v>733</v>
      </c>
      <c r="H289" s="69">
        <v>37622</v>
      </c>
      <c r="I289" s="68" t="s">
        <v>733</v>
      </c>
      <c r="J289" s="68" t="s">
        <v>733</v>
      </c>
      <c r="K289" s="68" t="s">
        <v>733</v>
      </c>
      <c r="L289" s="68" t="s">
        <v>733</v>
      </c>
      <c r="M289" s="68" t="s">
        <v>733</v>
      </c>
      <c r="N289" s="68" t="s">
        <v>2998</v>
      </c>
      <c r="O289" s="68" t="s">
        <v>733</v>
      </c>
      <c r="P289" s="68" t="s">
        <v>733</v>
      </c>
      <c r="Q289" s="68" t="s">
        <v>733</v>
      </c>
      <c r="R289" s="68" t="s">
        <v>2814</v>
      </c>
      <c r="S289" s="68">
        <v>10</v>
      </c>
      <c r="T289" s="68">
        <v>0</v>
      </c>
      <c r="U289" s="68" t="s">
        <v>2815</v>
      </c>
      <c r="V289" s="68" t="s">
        <v>689</v>
      </c>
      <c r="W289" s="68" t="s">
        <v>46</v>
      </c>
      <c r="X289" s="68" t="s">
        <v>1246</v>
      </c>
      <c r="Y289" s="68"/>
      <c r="Z289" s="68"/>
      <c r="AA289" s="68" t="s">
        <v>733</v>
      </c>
      <c r="AB289" s="68" t="s">
        <v>733</v>
      </c>
      <c r="AC289" s="68" t="s">
        <v>733</v>
      </c>
      <c r="AD289" s="68" t="s">
        <v>733</v>
      </c>
      <c r="AE289" s="68" t="s">
        <v>733</v>
      </c>
      <c r="AF289" s="68"/>
      <c r="AG289" s="68"/>
      <c r="AH289" s="68" t="s">
        <v>692</v>
      </c>
      <c r="AI289" s="68" t="s">
        <v>733</v>
      </c>
      <c r="AJ289" s="68" t="s">
        <v>26</v>
      </c>
      <c r="AK289" s="68">
        <v>2.2999999999999998</v>
      </c>
      <c r="AL289" s="68" t="s">
        <v>9</v>
      </c>
      <c r="AM289" s="68" t="s">
        <v>25</v>
      </c>
      <c r="AN289" s="68" t="s">
        <v>2820</v>
      </c>
      <c r="AO289" s="68" t="s">
        <v>733</v>
      </c>
      <c r="AP289" s="68" t="s">
        <v>733</v>
      </c>
      <c r="AQ289" s="68" t="s">
        <v>733</v>
      </c>
      <c r="AR289" s="68" t="s">
        <v>733</v>
      </c>
      <c r="AS289" s="68" t="s">
        <v>733</v>
      </c>
      <c r="AT289" s="68" t="s">
        <v>733</v>
      </c>
      <c r="AU289" s="68" t="s">
        <v>733</v>
      </c>
    </row>
    <row r="290" spans="1:47" x14ac:dyDescent="0.25">
      <c r="A290" s="68" t="s">
        <v>1247</v>
      </c>
      <c r="B290" s="68">
        <v>1</v>
      </c>
      <c r="C290" s="68" t="s">
        <v>1248</v>
      </c>
      <c r="D290" s="68">
        <v>40717</v>
      </c>
      <c r="E290" s="68" t="s">
        <v>2811</v>
      </c>
      <c r="F290" s="68" t="s">
        <v>3093</v>
      </c>
      <c r="G290" s="68" t="s">
        <v>733</v>
      </c>
      <c r="H290" s="69">
        <v>37622</v>
      </c>
      <c r="I290" s="68" t="s">
        <v>733</v>
      </c>
      <c r="J290" s="68" t="s">
        <v>733</v>
      </c>
      <c r="K290" s="68" t="s">
        <v>733</v>
      </c>
      <c r="L290" s="68" t="s">
        <v>733</v>
      </c>
      <c r="M290" s="68" t="s">
        <v>733</v>
      </c>
      <c r="N290" s="68" t="s">
        <v>2998</v>
      </c>
      <c r="O290" s="68" t="s">
        <v>733</v>
      </c>
      <c r="P290" s="68" t="s">
        <v>733</v>
      </c>
      <c r="Q290" s="68" t="s">
        <v>733</v>
      </c>
      <c r="R290" s="68" t="s">
        <v>2814</v>
      </c>
      <c r="S290" s="68">
        <v>10</v>
      </c>
      <c r="T290" s="68">
        <v>0</v>
      </c>
      <c r="U290" s="68" t="s">
        <v>2815</v>
      </c>
      <c r="V290" s="68" t="s">
        <v>689</v>
      </c>
      <c r="W290" s="68" t="s">
        <v>237</v>
      </c>
      <c r="X290" s="68" t="s">
        <v>1248</v>
      </c>
      <c r="Y290" s="68"/>
      <c r="Z290" s="68"/>
      <c r="AA290" s="68" t="s">
        <v>733</v>
      </c>
      <c r="AB290" s="68" t="s">
        <v>733</v>
      </c>
      <c r="AC290" s="68" t="s">
        <v>733</v>
      </c>
      <c r="AD290" s="68" t="s">
        <v>733</v>
      </c>
      <c r="AE290" s="68" t="s">
        <v>733</v>
      </c>
      <c r="AF290" s="68"/>
      <c r="AG290" s="68"/>
      <c r="AH290" s="68" t="s">
        <v>692</v>
      </c>
      <c r="AI290" s="68" t="s">
        <v>733</v>
      </c>
      <c r="AJ290" s="68" t="s">
        <v>26</v>
      </c>
      <c r="AK290" s="68">
        <v>7.7</v>
      </c>
      <c r="AL290" s="68" t="s">
        <v>9</v>
      </c>
      <c r="AM290" s="68" t="s">
        <v>25</v>
      </c>
      <c r="AN290" s="68" t="s">
        <v>2820</v>
      </c>
      <c r="AO290" s="68" t="s">
        <v>733</v>
      </c>
      <c r="AP290" s="68" t="s">
        <v>733</v>
      </c>
      <c r="AQ290" s="68" t="s">
        <v>733</v>
      </c>
      <c r="AR290" s="68" t="s">
        <v>733</v>
      </c>
      <c r="AS290" s="68" t="s">
        <v>733</v>
      </c>
      <c r="AT290" s="68" t="s">
        <v>733</v>
      </c>
      <c r="AU290" s="68" t="s">
        <v>733</v>
      </c>
    </row>
    <row r="291" spans="1:47" x14ac:dyDescent="0.25">
      <c r="A291" s="68" t="s">
        <v>1249</v>
      </c>
      <c r="B291" s="68">
        <v>1</v>
      </c>
      <c r="C291" s="68" t="s">
        <v>1250</v>
      </c>
      <c r="D291" s="68">
        <v>45071</v>
      </c>
      <c r="E291" s="68" t="s">
        <v>2811</v>
      </c>
      <c r="F291" s="68" t="s">
        <v>3094</v>
      </c>
      <c r="G291" s="68" t="s">
        <v>733</v>
      </c>
      <c r="H291" s="69">
        <v>38169</v>
      </c>
      <c r="I291" s="68" t="s">
        <v>733</v>
      </c>
      <c r="J291" s="68" t="s">
        <v>733</v>
      </c>
      <c r="K291" s="68" t="s">
        <v>733</v>
      </c>
      <c r="L291" s="68" t="s">
        <v>733</v>
      </c>
      <c r="M291" s="68" t="s">
        <v>733</v>
      </c>
      <c r="N291" s="68" t="s">
        <v>2850</v>
      </c>
      <c r="O291" s="68" t="s">
        <v>733</v>
      </c>
      <c r="P291" s="68" t="s">
        <v>733</v>
      </c>
      <c r="Q291" s="68" t="s">
        <v>733</v>
      </c>
      <c r="R291" s="68" t="s">
        <v>2814</v>
      </c>
      <c r="S291" s="68">
        <v>10</v>
      </c>
      <c r="T291" s="68">
        <v>0</v>
      </c>
      <c r="U291" s="68" t="s">
        <v>2815</v>
      </c>
      <c r="V291" s="68" t="s">
        <v>689</v>
      </c>
      <c r="W291" s="68" t="s">
        <v>167</v>
      </c>
      <c r="X291" s="68" t="s">
        <v>1250</v>
      </c>
      <c r="Y291" s="68"/>
      <c r="Z291" s="68"/>
      <c r="AA291" s="68" t="s">
        <v>733</v>
      </c>
      <c r="AB291" s="68" t="s">
        <v>733</v>
      </c>
      <c r="AC291" s="68" t="s">
        <v>733</v>
      </c>
      <c r="AD291" s="68" t="s">
        <v>733</v>
      </c>
      <c r="AE291" s="68" t="s">
        <v>733</v>
      </c>
      <c r="AF291" s="68">
        <v>20801080202</v>
      </c>
      <c r="AG291" s="68"/>
      <c r="AH291" s="68" t="s">
        <v>692</v>
      </c>
      <c r="AI291" s="68" t="s">
        <v>733</v>
      </c>
      <c r="AJ291" s="68" t="s">
        <v>26</v>
      </c>
      <c r="AK291" s="68">
        <v>2</v>
      </c>
      <c r="AL291" s="68" t="s">
        <v>9</v>
      </c>
      <c r="AM291" s="68" t="s">
        <v>2828</v>
      </c>
      <c r="AN291" s="68" t="s">
        <v>2820</v>
      </c>
      <c r="AO291" s="68" t="s">
        <v>733</v>
      </c>
      <c r="AP291" s="68" t="s">
        <v>733</v>
      </c>
      <c r="AQ291" s="68" t="s">
        <v>733</v>
      </c>
      <c r="AR291" s="68" t="s">
        <v>733</v>
      </c>
      <c r="AS291" s="68" t="s">
        <v>733</v>
      </c>
      <c r="AT291" s="68" t="s">
        <v>733</v>
      </c>
      <c r="AU291" s="68" t="s">
        <v>733</v>
      </c>
    </row>
    <row r="292" spans="1:47" x14ac:dyDescent="0.25">
      <c r="A292" s="68" t="s">
        <v>1251</v>
      </c>
      <c r="B292" s="68">
        <v>1</v>
      </c>
      <c r="C292" s="68" t="s">
        <v>1252</v>
      </c>
      <c r="D292" s="68">
        <v>45065</v>
      </c>
      <c r="E292" s="68" t="s">
        <v>2811</v>
      </c>
      <c r="F292" s="68" t="s">
        <v>3095</v>
      </c>
      <c r="G292" s="68" t="s">
        <v>733</v>
      </c>
      <c r="H292" s="69">
        <v>38169</v>
      </c>
      <c r="I292" s="68" t="s">
        <v>733</v>
      </c>
      <c r="J292" s="68" t="s">
        <v>733</v>
      </c>
      <c r="K292" s="68" t="s">
        <v>733</v>
      </c>
      <c r="L292" s="68" t="s">
        <v>733</v>
      </c>
      <c r="M292" s="68" t="s">
        <v>733</v>
      </c>
      <c r="N292" s="68" t="s">
        <v>2850</v>
      </c>
      <c r="O292" s="68" t="s">
        <v>733</v>
      </c>
      <c r="P292" s="68" t="s">
        <v>733</v>
      </c>
      <c r="Q292" s="68" t="s">
        <v>733</v>
      </c>
      <c r="R292" s="68" t="s">
        <v>2814</v>
      </c>
      <c r="S292" s="68">
        <v>10</v>
      </c>
      <c r="T292" s="68">
        <v>0</v>
      </c>
      <c r="U292" s="68" t="s">
        <v>2815</v>
      </c>
      <c r="V292" s="68" t="s">
        <v>689</v>
      </c>
      <c r="W292" s="68" t="s">
        <v>237</v>
      </c>
      <c r="X292" s="68" t="s">
        <v>1252</v>
      </c>
      <c r="Y292" s="68"/>
      <c r="Z292" s="68"/>
      <c r="AA292" s="68" t="s">
        <v>733</v>
      </c>
      <c r="AB292" s="68" t="s">
        <v>733</v>
      </c>
      <c r="AC292" s="68" t="s">
        <v>733</v>
      </c>
      <c r="AD292" s="68" t="s">
        <v>733</v>
      </c>
      <c r="AE292" s="68" t="s">
        <v>733</v>
      </c>
      <c r="AF292" s="68">
        <v>20801080202</v>
      </c>
      <c r="AG292" s="68"/>
      <c r="AH292" s="68" t="s">
        <v>692</v>
      </c>
      <c r="AI292" s="68" t="s">
        <v>733</v>
      </c>
      <c r="AJ292" s="68" t="s">
        <v>26</v>
      </c>
      <c r="AK292" s="68">
        <v>2</v>
      </c>
      <c r="AL292" s="68" t="s">
        <v>9</v>
      </c>
      <c r="AM292" s="68" t="s">
        <v>2828</v>
      </c>
      <c r="AN292" s="68" t="s">
        <v>2820</v>
      </c>
      <c r="AO292" s="68" t="s">
        <v>733</v>
      </c>
      <c r="AP292" s="68" t="s">
        <v>733</v>
      </c>
      <c r="AQ292" s="68" t="s">
        <v>733</v>
      </c>
      <c r="AR292" s="68" t="s">
        <v>733</v>
      </c>
      <c r="AS292" s="68" t="s">
        <v>733</v>
      </c>
      <c r="AT292" s="68" t="s">
        <v>733</v>
      </c>
      <c r="AU292" s="68" t="s">
        <v>733</v>
      </c>
    </row>
    <row r="293" spans="1:47" x14ac:dyDescent="0.25">
      <c r="A293" s="68" t="s">
        <v>1253</v>
      </c>
      <c r="B293" s="68">
        <v>1</v>
      </c>
      <c r="C293" s="68" t="s">
        <v>1254</v>
      </c>
      <c r="D293" s="68">
        <v>45097</v>
      </c>
      <c r="E293" s="68" t="s">
        <v>2811</v>
      </c>
      <c r="F293" s="68" t="s">
        <v>3096</v>
      </c>
      <c r="G293" s="68" t="s">
        <v>733</v>
      </c>
      <c r="H293" s="69">
        <v>38169</v>
      </c>
      <c r="I293" s="68" t="s">
        <v>733</v>
      </c>
      <c r="J293" s="68" t="s">
        <v>733</v>
      </c>
      <c r="K293" s="68" t="s">
        <v>733</v>
      </c>
      <c r="L293" s="68" t="s">
        <v>733</v>
      </c>
      <c r="M293" s="68" t="s">
        <v>733</v>
      </c>
      <c r="N293" s="68" t="s">
        <v>2900</v>
      </c>
      <c r="O293" s="68" t="s">
        <v>733</v>
      </c>
      <c r="P293" s="68" t="s">
        <v>733</v>
      </c>
      <c r="Q293" s="68" t="s">
        <v>733</v>
      </c>
      <c r="R293" s="68" t="s">
        <v>2814</v>
      </c>
      <c r="S293" s="68">
        <v>10</v>
      </c>
      <c r="T293" s="68">
        <v>0</v>
      </c>
      <c r="U293" s="68" t="s">
        <v>2815</v>
      </c>
      <c r="V293" s="68" t="s">
        <v>689</v>
      </c>
      <c r="W293" s="68" t="s">
        <v>147</v>
      </c>
      <c r="X293" s="68" t="s">
        <v>1254</v>
      </c>
      <c r="Y293" s="68"/>
      <c r="Z293" s="68"/>
      <c r="AA293" s="68" t="s">
        <v>733</v>
      </c>
      <c r="AB293" s="68" t="s">
        <v>733</v>
      </c>
      <c r="AC293" s="68" t="s">
        <v>733</v>
      </c>
      <c r="AD293" s="68" t="s">
        <v>733</v>
      </c>
      <c r="AE293" s="68" t="s">
        <v>733</v>
      </c>
      <c r="AF293" s="68">
        <v>20801080202</v>
      </c>
      <c r="AG293" s="68"/>
      <c r="AH293" s="68" t="s">
        <v>692</v>
      </c>
      <c r="AI293" s="68" t="s">
        <v>733</v>
      </c>
      <c r="AJ293" s="68" t="s">
        <v>253</v>
      </c>
      <c r="AK293" s="68">
        <v>0.39</v>
      </c>
      <c r="AL293" s="68" t="s">
        <v>9</v>
      </c>
      <c r="AM293" s="68" t="s">
        <v>2828</v>
      </c>
      <c r="AN293" s="68" t="s">
        <v>2820</v>
      </c>
      <c r="AO293" s="68" t="s">
        <v>733</v>
      </c>
      <c r="AP293" s="68" t="s">
        <v>733</v>
      </c>
      <c r="AQ293" s="68" t="s">
        <v>733</v>
      </c>
      <c r="AR293" s="68" t="s">
        <v>733</v>
      </c>
      <c r="AS293" s="68" t="s">
        <v>733</v>
      </c>
      <c r="AT293" s="68" t="s">
        <v>733</v>
      </c>
      <c r="AU293" s="68" t="s">
        <v>733</v>
      </c>
    </row>
    <row r="294" spans="1:47" x14ac:dyDescent="0.25">
      <c r="A294" s="68" t="s">
        <v>1255</v>
      </c>
      <c r="B294" s="68">
        <v>1</v>
      </c>
      <c r="C294" s="68" t="s">
        <v>1256</v>
      </c>
      <c r="D294" s="68">
        <v>44825</v>
      </c>
      <c r="E294" s="68" t="s">
        <v>2811</v>
      </c>
      <c r="F294" s="68" t="s">
        <v>3097</v>
      </c>
      <c r="G294" s="68" t="s">
        <v>733</v>
      </c>
      <c r="H294" s="69">
        <v>38169</v>
      </c>
      <c r="I294" s="68" t="s">
        <v>733</v>
      </c>
      <c r="J294" s="68" t="s">
        <v>733</v>
      </c>
      <c r="K294" s="68" t="s">
        <v>733</v>
      </c>
      <c r="L294" s="68" t="s">
        <v>733</v>
      </c>
      <c r="M294" s="68" t="s">
        <v>733</v>
      </c>
      <c r="N294" s="68" t="s">
        <v>2900</v>
      </c>
      <c r="O294" s="68" t="s">
        <v>733</v>
      </c>
      <c r="P294" s="68" t="s">
        <v>733</v>
      </c>
      <c r="Q294" s="68" t="s">
        <v>733</v>
      </c>
      <c r="R294" s="68" t="s">
        <v>2814</v>
      </c>
      <c r="S294" s="68">
        <v>10</v>
      </c>
      <c r="T294" s="68">
        <v>0</v>
      </c>
      <c r="U294" s="68" t="s">
        <v>2815</v>
      </c>
      <c r="V294" s="68" t="s">
        <v>689</v>
      </c>
      <c r="W294" s="68" t="s">
        <v>147</v>
      </c>
      <c r="X294" s="68" t="s">
        <v>1256</v>
      </c>
      <c r="Y294" s="68"/>
      <c r="Z294" s="68"/>
      <c r="AA294" s="68" t="s">
        <v>733</v>
      </c>
      <c r="AB294" s="68" t="s">
        <v>733</v>
      </c>
      <c r="AC294" s="68" t="s">
        <v>733</v>
      </c>
      <c r="AD294" s="68" t="s">
        <v>733</v>
      </c>
      <c r="AE294" s="68" t="s">
        <v>733</v>
      </c>
      <c r="AF294" s="68">
        <v>20801080202</v>
      </c>
      <c r="AG294" s="68"/>
      <c r="AH294" s="68" t="s">
        <v>692</v>
      </c>
      <c r="AI294" s="68" t="s">
        <v>733</v>
      </c>
      <c r="AJ294" s="68" t="s">
        <v>253</v>
      </c>
      <c r="AK294" s="68">
        <v>0.26</v>
      </c>
      <c r="AL294" s="68" t="s">
        <v>9</v>
      </c>
      <c r="AM294" s="68" t="s">
        <v>2828</v>
      </c>
      <c r="AN294" s="68" t="s">
        <v>2820</v>
      </c>
      <c r="AO294" s="68" t="s">
        <v>733</v>
      </c>
      <c r="AP294" s="68" t="s">
        <v>733</v>
      </c>
      <c r="AQ294" s="68" t="s">
        <v>733</v>
      </c>
      <c r="AR294" s="68" t="s">
        <v>733</v>
      </c>
      <c r="AS294" s="68" t="s">
        <v>733</v>
      </c>
      <c r="AT294" s="68" t="s">
        <v>733</v>
      </c>
      <c r="AU294" s="68" t="s">
        <v>733</v>
      </c>
    </row>
    <row r="295" spans="1:47" x14ac:dyDescent="0.25">
      <c r="A295" s="68" t="s">
        <v>1257</v>
      </c>
      <c r="B295" s="68">
        <v>1</v>
      </c>
      <c r="C295" s="68" t="s">
        <v>1258</v>
      </c>
      <c r="D295" s="68">
        <v>45061</v>
      </c>
      <c r="E295" s="68" t="s">
        <v>2811</v>
      </c>
      <c r="F295" s="68" t="s">
        <v>3098</v>
      </c>
      <c r="G295" s="68" t="s">
        <v>733</v>
      </c>
      <c r="H295" s="69">
        <v>38169</v>
      </c>
      <c r="I295" s="68" t="s">
        <v>733</v>
      </c>
      <c r="J295" s="68" t="s">
        <v>733</v>
      </c>
      <c r="K295" s="68" t="s">
        <v>733</v>
      </c>
      <c r="L295" s="68" t="s">
        <v>733</v>
      </c>
      <c r="M295" s="68" t="s">
        <v>733</v>
      </c>
      <c r="N295" s="68" t="s">
        <v>2900</v>
      </c>
      <c r="O295" s="68" t="s">
        <v>733</v>
      </c>
      <c r="P295" s="68" t="s">
        <v>733</v>
      </c>
      <c r="Q295" s="68" t="s">
        <v>733</v>
      </c>
      <c r="R295" s="68" t="s">
        <v>2814</v>
      </c>
      <c r="S295" s="68">
        <v>10</v>
      </c>
      <c r="T295" s="68">
        <v>0</v>
      </c>
      <c r="U295" s="68" t="s">
        <v>2815</v>
      </c>
      <c r="V295" s="68" t="s">
        <v>689</v>
      </c>
      <c r="W295" s="68" t="s">
        <v>147</v>
      </c>
      <c r="X295" s="68" t="s">
        <v>1258</v>
      </c>
      <c r="Y295" s="68"/>
      <c r="Z295" s="68"/>
      <c r="AA295" s="68" t="s">
        <v>733</v>
      </c>
      <c r="AB295" s="68" t="s">
        <v>733</v>
      </c>
      <c r="AC295" s="68" t="s">
        <v>733</v>
      </c>
      <c r="AD295" s="68" t="s">
        <v>733</v>
      </c>
      <c r="AE295" s="68" t="s">
        <v>733</v>
      </c>
      <c r="AF295" s="68">
        <v>20801080202</v>
      </c>
      <c r="AG295" s="68"/>
      <c r="AH295" s="68" t="s">
        <v>692</v>
      </c>
      <c r="AI295" s="68" t="s">
        <v>733</v>
      </c>
      <c r="AJ295" s="68" t="s">
        <v>253</v>
      </c>
      <c r="AK295" s="68">
        <v>0.2</v>
      </c>
      <c r="AL295" s="68" t="s">
        <v>9</v>
      </c>
      <c r="AM295" s="68" t="s">
        <v>2828</v>
      </c>
      <c r="AN295" s="68" t="s">
        <v>2820</v>
      </c>
      <c r="AO295" s="68" t="s">
        <v>733</v>
      </c>
      <c r="AP295" s="68" t="s">
        <v>733</v>
      </c>
      <c r="AQ295" s="68" t="s">
        <v>733</v>
      </c>
      <c r="AR295" s="68" t="s">
        <v>733</v>
      </c>
      <c r="AS295" s="68" t="s">
        <v>733</v>
      </c>
      <c r="AT295" s="68" t="s">
        <v>733</v>
      </c>
      <c r="AU295" s="68" t="s">
        <v>733</v>
      </c>
    </row>
    <row r="296" spans="1:47" x14ac:dyDescent="0.25">
      <c r="A296" s="68" t="s">
        <v>1259</v>
      </c>
      <c r="B296" s="68">
        <v>1</v>
      </c>
      <c r="C296" s="68" t="s">
        <v>1260</v>
      </c>
      <c r="D296" s="68">
        <v>44923</v>
      </c>
      <c r="E296" s="68" t="s">
        <v>2811</v>
      </c>
      <c r="F296" s="68" t="s">
        <v>3099</v>
      </c>
      <c r="G296" s="68" t="s">
        <v>733</v>
      </c>
      <c r="H296" s="69">
        <v>38169</v>
      </c>
      <c r="I296" s="68" t="s">
        <v>733</v>
      </c>
      <c r="J296" s="68" t="s">
        <v>733</v>
      </c>
      <c r="K296" s="68" t="s">
        <v>733</v>
      </c>
      <c r="L296" s="68" t="s">
        <v>733</v>
      </c>
      <c r="M296" s="68" t="s">
        <v>733</v>
      </c>
      <c r="N296" s="68" t="s">
        <v>2900</v>
      </c>
      <c r="O296" s="68" t="s">
        <v>733</v>
      </c>
      <c r="P296" s="68" t="s">
        <v>733</v>
      </c>
      <c r="Q296" s="68" t="s">
        <v>733</v>
      </c>
      <c r="R296" s="68" t="s">
        <v>2814</v>
      </c>
      <c r="S296" s="68">
        <v>10</v>
      </c>
      <c r="T296" s="68">
        <v>0</v>
      </c>
      <c r="U296" s="68" t="s">
        <v>2815</v>
      </c>
      <c r="V296" s="68" t="s">
        <v>689</v>
      </c>
      <c r="W296" s="68" t="s">
        <v>147</v>
      </c>
      <c r="X296" s="68" t="s">
        <v>1260</v>
      </c>
      <c r="Y296" s="68"/>
      <c r="Z296" s="68"/>
      <c r="AA296" s="68" t="s">
        <v>733</v>
      </c>
      <c r="AB296" s="68" t="s">
        <v>733</v>
      </c>
      <c r="AC296" s="68" t="s">
        <v>733</v>
      </c>
      <c r="AD296" s="68" t="s">
        <v>733</v>
      </c>
      <c r="AE296" s="68" t="s">
        <v>733</v>
      </c>
      <c r="AF296" s="68">
        <v>20801080202</v>
      </c>
      <c r="AG296" s="68"/>
      <c r="AH296" s="68" t="s">
        <v>692</v>
      </c>
      <c r="AI296" s="68" t="s">
        <v>733</v>
      </c>
      <c r="AJ296" s="68" t="s">
        <v>253</v>
      </c>
      <c r="AK296" s="68">
        <v>0.18</v>
      </c>
      <c r="AL296" s="68" t="s">
        <v>9</v>
      </c>
      <c r="AM296" s="68" t="s">
        <v>2828</v>
      </c>
      <c r="AN296" s="68" t="s">
        <v>2820</v>
      </c>
      <c r="AO296" s="68" t="s">
        <v>733</v>
      </c>
      <c r="AP296" s="68" t="s">
        <v>733</v>
      </c>
      <c r="AQ296" s="68" t="s">
        <v>733</v>
      </c>
      <c r="AR296" s="68" t="s">
        <v>733</v>
      </c>
      <c r="AS296" s="68" t="s">
        <v>733</v>
      </c>
      <c r="AT296" s="68" t="s">
        <v>733</v>
      </c>
      <c r="AU296" s="68" t="s">
        <v>733</v>
      </c>
    </row>
    <row r="297" spans="1:47" x14ac:dyDescent="0.25">
      <c r="A297" s="68" t="s">
        <v>1261</v>
      </c>
      <c r="B297" s="68">
        <v>1</v>
      </c>
      <c r="C297" s="68" t="s">
        <v>1262</v>
      </c>
      <c r="D297" s="68">
        <v>45060</v>
      </c>
      <c r="E297" s="68" t="s">
        <v>2811</v>
      </c>
      <c r="F297" s="68" t="s">
        <v>3100</v>
      </c>
      <c r="G297" s="68" t="s">
        <v>733</v>
      </c>
      <c r="H297" s="69">
        <v>38169</v>
      </c>
      <c r="I297" s="68" t="s">
        <v>733</v>
      </c>
      <c r="J297" s="68" t="s">
        <v>733</v>
      </c>
      <c r="K297" s="68" t="s">
        <v>733</v>
      </c>
      <c r="L297" s="68" t="s">
        <v>733</v>
      </c>
      <c r="M297" s="68" t="s">
        <v>733</v>
      </c>
      <c r="N297" s="68" t="s">
        <v>2900</v>
      </c>
      <c r="O297" s="68" t="s">
        <v>733</v>
      </c>
      <c r="P297" s="68" t="s">
        <v>733</v>
      </c>
      <c r="Q297" s="68" t="s">
        <v>733</v>
      </c>
      <c r="R297" s="68" t="s">
        <v>2814</v>
      </c>
      <c r="S297" s="68">
        <v>10</v>
      </c>
      <c r="T297" s="68">
        <v>0</v>
      </c>
      <c r="U297" s="68" t="s">
        <v>2815</v>
      </c>
      <c r="V297" s="68" t="s">
        <v>689</v>
      </c>
      <c r="W297" s="68" t="s">
        <v>147</v>
      </c>
      <c r="X297" s="68" t="s">
        <v>1262</v>
      </c>
      <c r="Y297" s="68"/>
      <c r="Z297" s="68"/>
      <c r="AA297" s="68" t="s">
        <v>733</v>
      </c>
      <c r="AB297" s="68" t="s">
        <v>733</v>
      </c>
      <c r="AC297" s="68" t="s">
        <v>733</v>
      </c>
      <c r="AD297" s="68" t="s">
        <v>733</v>
      </c>
      <c r="AE297" s="68" t="s">
        <v>733</v>
      </c>
      <c r="AF297" s="68">
        <v>20801080202</v>
      </c>
      <c r="AG297" s="68"/>
      <c r="AH297" s="68" t="s">
        <v>692</v>
      </c>
      <c r="AI297" s="68" t="s">
        <v>733</v>
      </c>
      <c r="AJ297" s="68" t="s">
        <v>253</v>
      </c>
      <c r="AK297" s="68">
        <v>0.17</v>
      </c>
      <c r="AL297" s="68" t="s">
        <v>9</v>
      </c>
      <c r="AM297" s="68" t="s">
        <v>2828</v>
      </c>
      <c r="AN297" s="68" t="s">
        <v>2820</v>
      </c>
      <c r="AO297" s="68" t="s">
        <v>733</v>
      </c>
      <c r="AP297" s="68" t="s">
        <v>733</v>
      </c>
      <c r="AQ297" s="68" t="s">
        <v>733</v>
      </c>
      <c r="AR297" s="68" t="s">
        <v>733</v>
      </c>
      <c r="AS297" s="68" t="s">
        <v>733</v>
      </c>
      <c r="AT297" s="68" t="s">
        <v>733</v>
      </c>
      <c r="AU297" s="68" t="s">
        <v>733</v>
      </c>
    </row>
    <row r="298" spans="1:47" x14ac:dyDescent="0.25">
      <c r="A298" s="68" t="s">
        <v>1263</v>
      </c>
      <c r="B298" s="68">
        <v>1</v>
      </c>
      <c r="C298" s="68" t="s">
        <v>1264</v>
      </c>
      <c r="D298" s="68">
        <v>45096</v>
      </c>
      <c r="E298" s="68" t="s">
        <v>2811</v>
      </c>
      <c r="F298" s="68" t="s">
        <v>3101</v>
      </c>
      <c r="G298" s="68" t="s">
        <v>733</v>
      </c>
      <c r="H298" s="69">
        <v>38169</v>
      </c>
      <c r="I298" s="68" t="s">
        <v>733</v>
      </c>
      <c r="J298" s="68" t="s">
        <v>733</v>
      </c>
      <c r="K298" s="68" t="s">
        <v>733</v>
      </c>
      <c r="L298" s="68" t="s">
        <v>733</v>
      </c>
      <c r="M298" s="68" t="s">
        <v>733</v>
      </c>
      <c r="N298" s="68" t="s">
        <v>2900</v>
      </c>
      <c r="O298" s="68" t="s">
        <v>733</v>
      </c>
      <c r="P298" s="68" t="s">
        <v>733</v>
      </c>
      <c r="Q298" s="68" t="s">
        <v>733</v>
      </c>
      <c r="R298" s="68" t="s">
        <v>2814</v>
      </c>
      <c r="S298" s="68">
        <v>10</v>
      </c>
      <c r="T298" s="68">
        <v>0</v>
      </c>
      <c r="U298" s="68" t="s">
        <v>2815</v>
      </c>
      <c r="V298" s="68" t="s">
        <v>689</v>
      </c>
      <c r="W298" s="68" t="s">
        <v>147</v>
      </c>
      <c r="X298" s="68" t="s">
        <v>1264</v>
      </c>
      <c r="Y298" s="68"/>
      <c r="Z298" s="68"/>
      <c r="AA298" s="68" t="s">
        <v>733</v>
      </c>
      <c r="AB298" s="68" t="s">
        <v>733</v>
      </c>
      <c r="AC298" s="68" t="s">
        <v>733</v>
      </c>
      <c r="AD298" s="68" t="s">
        <v>733</v>
      </c>
      <c r="AE298" s="68" t="s">
        <v>733</v>
      </c>
      <c r="AF298" s="68">
        <v>20801080202</v>
      </c>
      <c r="AG298" s="68"/>
      <c r="AH298" s="68" t="s">
        <v>692</v>
      </c>
      <c r="AI298" s="68" t="s">
        <v>733</v>
      </c>
      <c r="AJ298" s="68" t="s">
        <v>253</v>
      </c>
      <c r="AK298" s="68">
        <v>0.1</v>
      </c>
      <c r="AL298" s="68" t="s">
        <v>9</v>
      </c>
      <c r="AM298" s="68" t="s">
        <v>2828</v>
      </c>
      <c r="AN298" s="68" t="s">
        <v>2820</v>
      </c>
      <c r="AO298" s="68" t="s">
        <v>733</v>
      </c>
      <c r="AP298" s="68" t="s">
        <v>733</v>
      </c>
      <c r="AQ298" s="68" t="s">
        <v>733</v>
      </c>
      <c r="AR298" s="68" t="s">
        <v>733</v>
      </c>
      <c r="AS298" s="68" t="s">
        <v>733</v>
      </c>
      <c r="AT298" s="68" t="s">
        <v>733</v>
      </c>
      <c r="AU298" s="68" t="s">
        <v>733</v>
      </c>
    </row>
    <row r="299" spans="1:47" x14ac:dyDescent="0.25">
      <c r="A299" s="68" t="s">
        <v>1265</v>
      </c>
      <c r="B299" s="68">
        <v>1</v>
      </c>
      <c r="C299" s="68" t="s">
        <v>1266</v>
      </c>
      <c r="D299" s="68">
        <v>45100</v>
      </c>
      <c r="E299" s="68" t="s">
        <v>2811</v>
      </c>
      <c r="F299" s="68" t="s">
        <v>3102</v>
      </c>
      <c r="G299" s="68" t="s">
        <v>733</v>
      </c>
      <c r="H299" s="69">
        <v>38169</v>
      </c>
      <c r="I299" s="68" t="s">
        <v>733</v>
      </c>
      <c r="J299" s="68" t="s">
        <v>733</v>
      </c>
      <c r="K299" s="68" t="s">
        <v>733</v>
      </c>
      <c r="L299" s="68" t="s">
        <v>733</v>
      </c>
      <c r="M299" s="68" t="s">
        <v>733</v>
      </c>
      <c r="N299" s="68" t="s">
        <v>2896</v>
      </c>
      <c r="O299" s="68" t="s">
        <v>733</v>
      </c>
      <c r="P299" s="68" t="s">
        <v>733</v>
      </c>
      <c r="Q299" s="68" t="s">
        <v>733</v>
      </c>
      <c r="R299" s="68" t="s">
        <v>2814</v>
      </c>
      <c r="S299" s="68">
        <v>10</v>
      </c>
      <c r="T299" s="68">
        <v>0</v>
      </c>
      <c r="U299" s="68" t="s">
        <v>2815</v>
      </c>
      <c r="V299" s="68" t="s">
        <v>689</v>
      </c>
      <c r="W299" s="68" t="s">
        <v>231</v>
      </c>
      <c r="X299" s="68" t="s">
        <v>1266</v>
      </c>
      <c r="Y299" s="68"/>
      <c r="Z299" s="68"/>
      <c r="AA299" s="68" t="s">
        <v>733</v>
      </c>
      <c r="AB299" s="68" t="s">
        <v>733</v>
      </c>
      <c r="AC299" s="68" t="s">
        <v>733</v>
      </c>
      <c r="AD299" s="68" t="s">
        <v>733</v>
      </c>
      <c r="AE299" s="68" t="s">
        <v>733</v>
      </c>
      <c r="AF299" s="68">
        <v>20802060901</v>
      </c>
      <c r="AG299" s="68"/>
      <c r="AH299" s="68" t="s">
        <v>692</v>
      </c>
      <c r="AI299" s="68" t="s">
        <v>733</v>
      </c>
      <c r="AJ299" s="68" t="s">
        <v>379</v>
      </c>
      <c r="AK299" s="68">
        <v>1.2</v>
      </c>
      <c r="AL299" s="68" t="s">
        <v>9</v>
      </c>
      <c r="AM299" s="68" t="s">
        <v>25</v>
      </c>
      <c r="AN299" s="68" t="s">
        <v>2820</v>
      </c>
      <c r="AO299" s="68" t="s">
        <v>733</v>
      </c>
      <c r="AP299" s="68" t="s">
        <v>733</v>
      </c>
      <c r="AQ299" s="68" t="s">
        <v>733</v>
      </c>
      <c r="AR299" s="68" t="s">
        <v>733</v>
      </c>
      <c r="AS299" s="68" t="s">
        <v>733</v>
      </c>
      <c r="AT299" s="68" t="s">
        <v>733</v>
      </c>
      <c r="AU299" s="68" t="s">
        <v>733</v>
      </c>
    </row>
    <row r="300" spans="1:47" x14ac:dyDescent="0.25">
      <c r="A300" s="68" t="s">
        <v>1267</v>
      </c>
      <c r="B300" s="68">
        <v>1</v>
      </c>
      <c r="C300" s="68" t="s">
        <v>1268</v>
      </c>
      <c r="D300" s="68">
        <v>45027</v>
      </c>
      <c r="E300" s="68" t="s">
        <v>2811</v>
      </c>
      <c r="F300" s="68" t="s">
        <v>3103</v>
      </c>
      <c r="G300" s="68" t="s">
        <v>733</v>
      </c>
      <c r="H300" s="69">
        <v>38169</v>
      </c>
      <c r="I300" s="68" t="s">
        <v>733</v>
      </c>
      <c r="J300" s="68" t="s">
        <v>733</v>
      </c>
      <c r="K300" s="68" t="s">
        <v>733</v>
      </c>
      <c r="L300" s="68" t="s">
        <v>733</v>
      </c>
      <c r="M300" s="68" t="s">
        <v>733</v>
      </c>
      <c r="N300" s="68" t="s">
        <v>2896</v>
      </c>
      <c r="O300" s="68" t="s">
        <v>733</v>
      </c>
      <c r="P300" s="68" t="s">
        <v>733</v>
      </c>
      <c r="Q300" s="68" t="s">
        <v>733</v>
      </c>
      <c r="R300" s="68" t="s">
        <v>2814</v>
      </c>
      <c r="S300" s="68">
        <v>10</v>
      </c>
      <c r="T300" s="68">
        <v>0</v>
      </c>
      <c r="U300" s="68" t="s">
        <v>2815</v>
      </c>
      <c r="V300" s="68" t="s">
        <v>689</v>
      </c>
      <c r="W300" s="68" t="s">
        <v>237</v>
      </c>
      <c r="X300" s="68" t="s">
        <v>1268</v>
      </c>
      <c r="Y300" s="68"/>
      <c r="Z300" s="68"/>
      <c r="AA300" s="68" t="s">
        <v>733</v>
      </c>
      <c r="AB300" s="68" t="s">
        <v>733</v>
      </c>
      <c r="AC300" s="68" t="s">
        <v>733</v>
      </c>
      <c r="AD300" s="68" t="s">
        <v>733</v>
      </c>
      <c r="AE300" s="68" t="s">
        <v>733</v>
      </c>
      <c r="AF300" s="68">
        <v>20802060901</v>
      </c>
      <c r="AG300" s="68"/>
      <c r="AH300" s="68" t="s">
        <v>692</v>
      </c>
      <c r="AI300" s="68" t="s">
        <v>733</v>
      </c>
      <c r="AJ300" s="68" t="s">
        <v>26</v>
      </c>
      <c r="AK300" s="68">
        <v>13.8</v>
      </c>
      <c r="AL300" s="68" t="s">
        <v>9</v>
      </c>
      <c r="AM300" s="68" t="s">
        <v>25</v>
      </c>
      <c r="AN300" s="68" t="s">
        <v>2820</v>
      </c>
      <c r="AO300" s="68" t="s">
        <v>733</v>
      </c>
      <c r="AP300" s="68" t="s">
        <v>733</v>
      </c>
      <c r="AQ300" s="68" t="s">
        <v>733</v>
      </c>
      <c r="AR300" s="68" t="s">
        <v>733</v>
      </c>
      <c r="AS300" s="68" t="s">
        <v>733</v>
      </c>
      <c r="AT300" s="68" t="s">
        <v>733</v>
      </c>
      <c r="AU300" s="68" t="s">
        <v>733</v>
      </c>
    </row>
    <row r="301" spans="1:47" x14ac:dyDescent="0.25">
      <c r="A301" s="68" t="s">
        <v>1269</v>
      </c>
      <c r="B301" s="68">
        <v>1</v>
      </c>
      <c r="C301" s="68" t="s">
        <v>1270</v>
      </c>
      <c r="D301" s="68">
        <v>44824</v>
      </c>
      <c r="E301" s="68" t="s">
        <v>2811</v>
      </c>
      <c r="F301" s="68" t="s">
        <v>3104</v>
      </c>
      <c r="G301" s="68" t="s">
        <v>733</v>
      </c>
      <c r="H301" s="69">
        <v>38169</v>
      </c>
      <c r="I301" s="68" t="s">
        <v>733</v>
      </c>
      <c r="J301" s="68" t="s">
        <v>733</v>
      </c>
      <c r="K301" s="68" t="s">
        <v>733</v>
      </c>
      <c r="L301" s="68" t="s">
        <v>733</v>
      </c>
      <c r="M301" s="68" t="s">
        <v>733</v>
      </c>
      <c r="N301" s="68" t="s">
        <v>3016</v>
      </c>
      <c r="O301" s="68" t="s">
        <v>733</v>
      </c>
      <c r="P301" s="68" t="s">
        <v>733</v>
      </c>
      <c r="Q301" s="68" t="s">
        <v>733</v>
      </c>
      <c r="R301" s="68" t="s">
        <v>2814</v>
      </c>
      <c r="S301" s="68">
        <v>10</v>
      </c>
      <c r="T301" s="68">
        <v>0</v>
      </c>
      <c r="U301" s="68" t="s">
        <v>2815</v>
      </c>
      <c r="V301" s="68" t="s">
        <v>689</v>
      </c>
      <c r="W301" s="68" t="s">
        <v>167</v>
      </c>
      <c r="X301" s="68" t="s">
        <v>1270</v>
      </c>
      <c r="Y301" s="68"/>
      <c r="Z301" s="68"/>
      <c r="AA301" s="68" t="s">
        <v>733</v>
      </c>
      <c r="AB301" s="68" t="s">
        <v>733</v>
      </c>
      <c r="AC301" s="68" t="s">
        <v>733</v>
      </c>
      <c r="AD301" s="68" t="s">
        <v>733</v>
      </c>
      <c r="AE301" s="68" t="s">
        <v>733</v>
      </c>
      <c r="AF301" s="68">
        <v>20700110105</v>
      </c>
      <c r="AG301" s="68"/>
      <c r="AH301" s="68" t="s">
        <v>692</v>
      </c>
      <c r="AI301" s="68" t="s">
        <v>733</v>
      </c>
      <c r="AJ301" s="68" t="s">
        <v>26</v>
      </c>
      <c r="AK301" s="68">
        <v>4.0999999999999996</v>
      </c>
      <c r="AL301" s="68" t="s">
        <v>9</v>
      </c>
      <c r="AM301" s="68" t="s">
        <v>2828</v>
      </c>
      <c r="AN301" s="68" t="s">
        <v>2820</v>
      </c>
      <c r="AO301" s="68" t="s">
        <v>733</v>
      </c>
      <c r="AP301" s="68" t="s">
        <v>733</v>
      </c>
      <c r="AQ301" s="68" t="s">
        <v>733</v>
      </c>
      <c r="AR301" s="68" t="s">
        <v>733</v>
      </c>
      <c r="AS301" s="68" t="s">
        <v>733</v>
      </c>
      <c r="AT301" s="68" t="s">
        <v>733</v>
      </c>
      <c r="AU301" s="68" t="s">
        <v>733</v>
      </c>
    </row>
    <row r="302" spans="1:47" x14ac:dyDescent="0.25">
      <c r="A302" s="68" t="s">
        <v>1271</v>
      </c>
      <c r="B302" s="68">
        <v>1</v>
      </c>
      <c r="C302" s="68" t="s">
        <v>1272</v>
      </c>
      <c r="D302" s="68">
        <v>45110</v>
      </c>
      <c r="E302" s="68" t="s">
        <v>2811</v>
      </c>
      <c r="F302" s="68" t="s">
        <v>3105</v>
      </c>
      <c r="G302" s="68" t="s">
        <v>733</v>
      </c>
      <c r="H302" s="69">
        <v>38169</v>
      </c>
      <c r="I302" s="68" t="s">
        <v>733</v>
      </c>
      <c r="J302" s="68" t="s">
        <v>733</v>
      </c>
      <c r="K302" s="68" t="s">
        <v>733</v>
      </c>
      <c r="L302" s="68" t="s">
        <v>733</v>
      </c>
      <c r="M302" s="68" t="s">
        <v>733</v>
      </c>
      <c r="N302" s="68" t="s">
        <v>3016</v>
      </c>
      <c r="O302" s="68" t="s">
        <v>733</v>
      </c>
      <c r="P302" s="68" t="s">
        <v>733</v>
      </c>
      <c r="Q302" s="68" t="s">
        <v>733</v>
      </c>
      <c r="R302" s="68" t="s">
        <v>2814</v>
      </c>
      <c r="S302" s="68">
        <v>10</v>
      </c>
      <c r="T302" s="68">
        <v>0</v>
      </c>
      <c r="U302" s="68" t="s">
        <v>2815</v>
      </c>
      <c r="V302" s="68" t="s">
        <v>689</v>
      </c>
      <c r="W302" s="68" t="s">
        <v>231</v>
      </c>
      <c r="X302" s="68" t="s">
        <v>1272</v>
      </c>
      <c r="Y302" s="68"/>
      <c r="Z302" s="68"/>
      <c r="AA302" s="68" t="s">
        <v>733</v>
      </c>
      <c r="AB302" s="68" t="s">
        <v>733</v>
      </c>
      <c r="AC302" s="68" t="s">
        <v>733</v>
      </c>
      <c r="AD302" s="68" t="s">
        <v>733</v>
      </c>
      <c r="AE302" s="68" t="s">
        <v>733</v>
      </c>
      <c r="AF302" s="68">
        <v>20700110105</v>
      </c>
      <c r="AG302" s="68"/>
      <c r="AH302" s="68" t="s">
        <v>692</v>
      </c>
      <c r="AI302" s="68" t="s">
        <v>733</v>
      </c>
      <c r="AJ302" s="68" t="s">
        <v>379</v>
      </c>
      <c r="AK302" s="68">
        <v>1</v>
      </c>
      <c r="AL302" s="68" t="s">
        <v>9</v>
      </c>
      <c r="AM302" s="68" t="s">
        <v>2828</v>
      </c>
      <c r="AN302" s="68" t="s">
        <v>2820</v>
      </c>
      <c r="AO302" s="68" t="s">
        <v>733</v>
      </c>
      <c r="AP302" s="68" t="s">
        <v>733</v>
      </c>
      <c r="AQ302" s="68" t="s">
        <v>733</v>
      </c>
      <c r="AR302" s="68" t="s">
        <v>733</v>
      </c>
      <c r="AS302" s="68" t="s">
        <v>733</v>
      </c>
      <c r="AT302" s="68" t="s">
        <v>733</v>
      </c>
      <c r="AU302" s="68" t="s">
        <v>733</v>
      </c>
    </row>
    <row r="303" spans="1:47" x14ac:dyDescent="0.25">
      <c r="A303" s="68" t="s">
        <v>1273</v>
      </c>
      <c r="B303" s="68">
        <v>1</v>
      </c>
      <c r="C303" s="68" t="s">
        <v>1274</v>
      </c>
      <c r="D303" s="68">
        <v>45026</v>
      </c>
      <c r="E303" s="68" t="s">
        <v>2811</v>
      </c>
      <c r="F303" s="68" t="s">
        <v>3106</v>
      </c>
      <c r="G303" s="68" t="s">
        <v>733</v>
      </c>
      <c r="H303" s="69">
        <v>38169</v>
      </c>
      <c r="I303" s="68" t="s">
        <v>733</v>
      </c>
      <c r="J303" s="68" t="s">
        <v>733</v>
      </c>
      <c r="K303" s="68" t="s">
        <v>733</v>
      </c>
      <c r="L303" s="68" t="s">
        <v>733</v>
      </c>
      <c r="M303" s="68" t="s">
        <v>733</v>
      </c>
      <c r="N303" s="68" t="s">
        <v>3016</v>
      </c>
      <c r="O303" s="68" t="s">
        <v>733</v>
      </c>
      <c r="P303" s="68" t="s">
        <v>733</v>
      </c>
      <c r="Q303" s="68" t="s">
        <v>733</v>
      </c>
      <c r="R303" s="68" t="s">
        <v>2814</v>
      </c>
      <c r="S303" s="68">
        <v>10</v>
      </c>
      <c r="T303" s="68">
        <v>0</v>
      </c>
      <c r="U303" s="68" t="s">
        <v>2815</v>
      </c>
      <c r="V303" s="68" t="s">
        <v>689</v>
      </c>
      <c r="W303" s="68" t="s">
        <v>237</v>
      </c>
      <c r="X303" s="68" t="s">
        <v>1274</v>
      </c>
      <c r="Y303" s="68"/>
      <c r="Z303" s="68"/>
      <c r="AA303" s="68" t="s">
        <v>733</v>
      </c>
      <c r="AB303" s="68" t="s">
        <v>733</v>
      </c>
      <c r="AC303" s="68" t="s">
        <v>733</v>
      </c>
      <c r="AD303" s="68" t="s">
        <v>733</v>
      </c>
      <c r="AE303" s="68" t="s">
        <v>733</v>
      </c>
      <c r="AF303" s="68">
        <v>20700110104</v>
      </c>
      <c r="AG303" s="68"/>
      <c r="AH303" s="68" t="s">
        <v>692</v>
      </c>
      <c r="AI303" s="68" t="s">
        <v>733</v>
      </c>
      <c r="AJ303" s="68" t="s">
        <v>26</v>
      </c>
      <c r="AK303" s="68">
        <v>19.2</v>
      </c>
      <c r="AL303" s="68" t="s">
        <v>9</v>
      </c>
      <c r="AM303" s="68" t="s">
        <v>2828</v>
      </c>
      <c r="AN303" s="68" t="s">
        <v>2820</v>
      </c>
      <c r="AO303" s="68" t="s">
        <v>733</v>
      </c>
      <c r="AP303" s="68" t="s">
        <v>733</v>
      </c>
      <c r="AQ303" s="68" t="s">
        <v>733</v>
      </c>
      <c r="AR303" s="68" t="s">
        <v>733</v>
      </c>
      <c r="AS303" s="68" t="s">
        <v>733</v>
      </c>
      <c r="AT303" s="68" t="s">
        <v>733</v>
      </c>
      <c r="AU303" s="68" t="s">
        <v>733</v>
      </c>
    </row>
    <row r="304" spans="1:47" x14ac:dyDescent="0.25">
      <c r="A304" s="68" t="s">
        <v>2733</v>
      </c>
      <c r="B304" s="68">
        <v>1</v>
      </c>
      <c r="C304" s="68" t="s">
        <v>2744</v>
      </c>
      <c r="D304" s="68">
        <v>48453</v>
      </c>
      <c r="E304" s="68" t="s">
        <v>2811</v>
      </c>
      <c r="F304" s="68" t="s">
        <v>3107</v>
      </c>
      <c r="G304" s="68" t="s">
        <v>733</v>
      </c>
      <c r="H304" s="69">
        <v>38169</v>
      </c>
      <c r="I304" s="68" t="s">
        <v>733</v>
      </c>
      <c r="J304" s="68" t="s">
        <v>733</v>
      </c>
      <c r="K304" s="68" t="s">
        <v>733</v>
      </c>
      <c r="L304" s="68" t="s">
        <v>733</v>
      </c>
      <c r="M304" s="68" t="s">
        <v>733</v>
      </c>
      <c r="N304" s="68" t="s">
        <v>733</v>
      </c>
      <c r="O304" s="68" t="s">
        <v>733</v>
      </c>
      <c r="P304" s="68" t="s">
        <v>733</v>
      </c>
      <c r="Q304" s="68" t="s">
        <v>733</v>
      </c>
      <c r="R304" s="68" t="s">
        <v>733</v>
      </c>
      <c r="S304" s="68">
        <v>10</v>
      </c>
      <c r="T304" s="68">
        <v>1</v>
      </c>
      <c r="U304" s="68" t="s">
        <v>2870</v>
      </c>
      <c r="V304" s="68" t="s">
        <v>689</v>
      </c>
      <c r="W304" s="68" t="s">
        <v>708</v>
      </c>
      <c r="X304" s="68" t="s">
        <v>2744</v>
      </c>
      <c r="Y304" s="68"/>
      <c r="Z304" s="68"/>
      <c r="AA304" s="68" t="s">
        <v>733</v>
      </c>
      <c r="AB304" s="68" t="s">
        <v>733</v>
      </c>
      <c r="AC304" s="68" t="s">
        <v>733</v>
      </c>
      <c r="AD304" s="68" t="s">
        <v>733</v>
      </c>
      <c r="AE304" s="68" t="s">
        <v>733</v>
      </c>
      <c r="AF304" s="68">
        <v>20802060103</v>
      </c>
      <c r="AG304" s="68"/>
      <c r="AH304" s="68" t="s">
        <v>692</v>
      </c>
      <c r="AI304" s="68" t="s">
        <v>733</v>
      </c>
      <c r="AJ304" s="68" t="s">
        <v>468</v>
      </c>
      <c r="AK304" s="68">
        <v>0.83</v>
      </c>
      <c r="AL304" s="68" t="s">
        <v>9</v>
      </c>
      <c r="AM304" s="68" t="s">
        <v>25</v>
      </c>
      <c r="AN304" s="68" t="s">
        <v>2820</v>
      </c>
      <c r="AO304" s="68" t="s">
        <v>733</v>
      </c>
      <c r="AP304" s="68" t="s">
        <v>733</v>
      </c>
      <c r="AQ304" s="68" t="s">
        <v>733</v>
      </c>
      <c r="AR304" s="68" t="s">
        <v>733</v>
      </c>
      <c r="AS304" s="68" t="s">
        <v>733</v>
      </c>
      <c r="AT304" s="68" t="s">
        <v>733</v>
      </c>
      <c r="AU304" s="68" t="s">
        <v>733</v>
      </c>
    </row>
    <row r="305" spans="1:47" x14ac:dyDescent="0.25">
      <c r="A305" s="68" t="s">
        <v>1275</v>
      </c>
      <c r="B305" s="68">
        <v>1</v>
      </c>
      <c r="C305" s="68" t="s">
        <v>1276</v>
      </c>
      <c r="D305" s="68">
        <v>42878</v>
      </c>
      <c r="E305" s="68" t="s">
        <v>2811</v>
      </c>
      <c r="F305" s="68" t="s">
        <v>3108</v>
      </c>
      <c r="G305" s="68" t="s">
        <v>733</v>
      </c>
      <c r="H305" s="69">
        <v>37987</v>
      </c>
      <c r="I305" s="68" t="s">
        <v>733</v>
      </c>
      <c r="J305" s="68" t="s">
        <v>733</v>
      </c>
      <c r="K305" s="68" t="s">
        <v>733</v>
      </c>
      <c r="L305" s="68" t="s">
        <v>733</v>
      </c>
      <c r="M305" s="68" t="s">
        <v>733</v>
      </c>
      <c r="N305" s="68" t="s">
        <v>2850</v>
      </c>
      <c r="O305" s="68" t="s">
        <v>733</v>
      </c>
      <c r="P305" s="68" t="s">
        <v>733</v>
      </c>
      <c r="Q305" s="68" t="s">
        <v>733</v>
      </c>
      <c r="R305" s="68" t="s">
        <v>2814</v>
      </c>
      <c r="S305" s="68">
        <v>10</v>
      </c>
      <c r="T305" s="68">
        <v>0</v>
      </c>
      <c r="U305" s="68" t="s">
        <v>2815</v>
      </c>
      <c r="V305" s="68" t="s">
        <v>689</v>
      </c>
      <c r="W305" s="68" t="s">
        <v>166</v>
      </c>
      <c r="X305" s="68" t="s">
        <v>1276</v>
      </c>
      <c r="Y305" s="68"/>
      <c r="Z305" s="68"/>
      <c r="AA305" s="68" t="s">
        <v>733</v>
      </c>
      <c r="AB305" s="68" t="s">
        <v>733</v>
      </c>
      <c r="AC305" s="68" t="s">
        <v>733</v>
      </c>
      <c r="AD305" s="68" t="s">
        <v>733</v>
      </c>
      <c r="AE305" s="68" t="s">
        <v>733</v>
      </c>
      <c r="AF305" s="68"/>
      <c r="AG305" s="68"/>
      <c r="AH305" s="68" t="s">
        <v>692</v>
      </c>
      <c r="AI305" s="68" t="s">
        <v>733</v>
      </c>
      <c r="AJ305" s="68" t="s">
        <v>26</v>
      </c>
      <c r="AK305" s="68">
        <v>2.83</v>
      </c>
      <c r="AL305" s="68" t="s">
        <v>9</v>
      </c>
      <c r="AM305" s="68" t="s">
        <v>25</v>
      </c>
      <c r="AN305" s="68" t="s">
        <v>2820</v>
      </c>
      <c r="AO305" s="68" t="s">
        <v>733</v>
      </c>
      <c r="AP305" s="68" t="s">
        <v>733</v>
      </c>
      <c r="AQ305" s="68" t="s">
        <v>733</v>
      </c>
      <c r="AR305" s="68" t="s">
        <v>733</v>
      </c>
      <c r="AS305" s="68" t="s">
        <v>733</v>
      </c>
      <c r="AT305" s="68" t="s">
        <v>733</v>
      </c>
      <c r="AU305" s="68" t="s">
        <v>733</v>
      </c>
    </row>
    <row r="306" spans="1:47" x14ac:dyDescent="0.25">
      <c r="A306" s="68" t="s">
        <v>1277</v>
      </c>
      <c r="B306" s="68">
        <v>1</v>
      </c>
      <c r="C306" s="68" t="s">
        <v>1278</v>
      </c>
      <c r="D306" s="68">
        <v>42788</v>
      </c>
      <c r="E306" s="68" t="s">
        <v>2811</v>
      </c>
      <c r="F306" s="68" t="s">
        <v>3109</v>
      </c>
      <c r="G306" s="68" t="s">
        <v>733</v>
      </c>
      <c r="H306" s="69">
        <v>37987</v>
      </c>
      <c r="I306" s="68" t="s">
        <v>733</v>
      </c>
      <c r="J306" s="68" t="s">
        <v>733</v>
      </c>
      <c r="K306" s="68" t="s">
        <v>733</v>
      </c>
      <c r="L306" s="68" t="s">
        <v>733</v>
      </c>
      <c r="M306" s="68" t="s">
        <v>733</v>
      </c>
      <c r="N306" s="68" t="s">
        <v>2850</v>
      </c>
      <c r="O306" s="68" t="s">
        <v>733</v>
      </c>
      <c r="P306" s="68" t="s">
        <v>733</v>
      </c>
      <c r="Q306" s="68" t="s">
        <v>733</v>
      </c>
      <c r="R306" s="68" t="s">
        <v>2814</v>
      </c>
      <c r="S306" s="68">
        <v>10</v>
      </c>
      <c r="T306" s="68">
        <v>0</v>
      </c>
      <c r="U306" s="68" t="s">
        <v>2815</v>
      </c>
      <c r="V306" s="68" t="s">
        <v>689</v>
      </c>
      <c r="W306" s="68" t="s">
        <v>166</v>
      </c>
      <c r="X306" s="68" t="s">
        <v>1278</v>
      </c>
      <c r="Y306" s="68"/>
      <c r="Z306" s="68"/>
      <c r="AA306" s="68" t="s">
        <v>733</v>
      </c>
      <c r="AB306" s="68" t="s">
        <v>733</v>
      </c>
      <c r="AC306" s="68" t="s">
        <v>733</v>
      </c>
      <c r="AD306" s="68" t="s">
        <v>733</v>
      </c>
      <c r="AE306" s="68" t="s">
        <v>733</v>
      </c>
      <c r="AF306" s="68"/>
      <c r="AG306" s="68"/>
      <c r="AH306" s="68" t="s">
        <v>692</v>
      </c>
      <c r="AI306" s="68" t="s">
        <v>733</v>
      </c>
      <c r="AJ306" s="68" t="s">
        <v>26</v>
      </c>
      <c r="AK306" s="68">
        <v>2.33</v>
      </c>
      <c r="AL306" s="68" t="s">
        <v>9</v>
      </c>
      <c r="AM306" s="68" t="s">
        <v>25</v>
      </c>
      <c r="AN306" s="68" t="s">
        <v>2820</v>
      </c>
      <c r="AO306" s="68" t="s">
        <v>733</v>
      </c>
      <c r="AP306" s="68" t="s">
        <v>733</v>
      </c>
      <c r="AQ306" s="68" t="s">
        <v>733</v>
      </c>
      <c r="AR306" s="68" t="s">
        <v>733</v>
      </c>
      <c r="AS306" s="68" t="s">
        <v>733</v>
      </c>
      <c r="AT306" s="68" t="s">
        <v>733</v>
      </c>
      <c r="AU306" s="68" t="s">
        <v>733</v>
      </c>
    </row>
    <row r="307" spans="1:47" x14ac:dyDescent="0.25">
      <c r="A307" s="68" t="s">
        <v>1279</v>
      </c>
      <c r="B307" s="68">
        <v>1</v>
      </c>
      <c r="C307" s="68" t="s">
        <v>1280</v>
      </c>
      <c r="D307" s="68">
        <v>53307</v>
      </c>
      <c r="E307" s="68" t="s">
        <v>2811</v>
      </c>
      <c r="F307" s="68" t="s">
        <v>3110</v>
      </c>
      <c r="G307" s="68" t="s">
        <v>733</v>
      </c>
      <c r="H307" s="69">
        <v>38534</v>
      </c>
      <c r="I307" s="68" t="s">
        <v>733</v>
      </c>
      <c r="J307" s="68" t="s">
        <v>733</v>
      </c>
      <c r="K307" s="68" t="s">
        <v>733</v>
      </c>
      <c r="L307" s="68" t="s">
        <v>733</v>
      </c>
      <c r="M307" s="68" t="s">
        <v>733</v>
      </c>
      <c r="N307" s="68" t="s">
        <v>2953</v>
      </c>
      <c r="O307" s="68" t="s">
        <v>733</v>
      </c>
      <c r="P307" s="68" t="s">
        <v>733</v>
      </c>
      <c r="Q307" s="68" t="s">
        <v>733</v>
      </c>
      <c r="R307" s="68" t="s">
        <v>2814</v>
      </c>
      <c r="S307" s="68">
        <v>10</v>
      </c>
      <c r="T307" s="68">
        <v>0</v>
      </c>
      <c r="U307" s="68" t="s">
        <v>2815</v>
      </c>
      <c r="V307" s="68" t="s">
        <v>689</v>
      </c>
      <c r="W307" s="68" t="s">
        <v>147</v>
      </c>
      <c r="X307" s="68" t="s">
        <v>1280</v>
      </c>
      <c r="Y307" s="68"/>
      <c r="Z307" s="68"/>
      <c r="AA307" s="68" t="s">
        <v>733</v>
      </c>
      <c r="AB307" s="68" t="s">
        <v>733</v>
      </c>
      <c r="AC307" s="68" t="s">
        <v>733</v>
      </c>
      <c r="AD307" s="68" t="s">
        <v>733</v>
      </c>
      <c r="AE307" s="68" t="s">
        <v>733</v>
      </c>
      <c r="AF307" s="68">
        <v>20700110305</v>
      </c>
      <c r="AG307" s="68"/>
      <c r="AH307" s="68" t="s">
        <v>692</v>
      </c>
      <c r="AI307" s="68" t="s">
        <v>733</v>
      </c>
      <c r="AJ307" s="68" t="s">
        <v>253</v>
      </c>
      <c r="AK307" s="68">
        <v>0.7</v>
      </c>
      <c r="AL307" s="68" t="s">
        <v>9</v>
      </c>
      <c r="AM307" s="68" t="s">
        <v>25</v>
      </c>
      <c r="AN307" s="68" t="s">
        <v>2820</v>
      </c>
      <c r="AO307" s="68" t="s">
        <v>733</v>
      </c>
      <c r="AP307" s="68" t="s">
        <v>733</v>
      </c>
      <c r="AQ307" s="68" t="s">
        <v>733</v>
      </c>
      <c r="AR307" s="68" t="s">
        <v>733</v>
      </c>
      <c r="AS307" s="68" t="s">
        <v>733</v>
      </c>
      <c r="AT307" s="68" t="s">
        <v>733</v>
      </c>
      <c r="AU307" s="68" t="s">
        <v>733</v>
      </c>
    </row>
    <row r="308" spans="1:47" x14ac:dyDescent="0.25">
      <c r="A308" s="68" t="s">
        <v>1281</v>
      </c>
      <c r="B308" s="68">
        <v>1</v>
      </c>
      <c r="C308" s="68" t="s">
        <v>1282</v>
      </c>
      <c r="D308" s="68">
        <v>53326</v>
      </c>
      <c r="E308" s="68" t="s">
        <v>2811</v>
      </c>
      <c r="F308" s="68" t="s">
        <v>3111</v>
      </c>
      <c r="G308" s="68" t="s">
        <v>733</v>
      </c>
      <c r="H308" s="69">
        <v>38534</v>
      </c>
      <c r="I308" s="68" t="s">
        <v>733</v>
      </c>
      <c r="J308" s="68" t="s">
        <v>733</v>
      </c>
      <c r="K308" s="68" t="s">
        <v>733</v>
      </c>
      <c r="L308" s="68" t="s">
        <v>733</v>
      </c>
      <c r="M308" s="68" t="s">
        <v>733</v>
      </c>
      <c r="N308" s="68" t="s">
        <v>2953</v>
      </c>
      <c r="O308" s="68" t="s">
        <v>733</v>
      </c>
      <c r="P308" s="68" t="s">
        <v>733</v>
      </c>
      <c r="Q308" s="68" t="s">
        <v>733</v>
      </c>
      <c r="R308" s="68" t="s">
        <v>2814</v>
      </c>
      <c r="S308" s="68">
        <v>10</v>
      </c>
      <c r="T308" s="68">
        <v>0</v>
      </c>
      <c r="U308" s="68" t="s">
        <v>2815</v>
      </c>
      <c r="V308" s="68" t="s">
        <v>689</v>
      </c>
      <c r="W308" s="68" t="s">
        <v>46</v>
      </c>
      <c r="X308" s="68" t="s">
        <v>1282</v>
      </c>
      <c r="Y308" s="68"/>
      <c r="Z308" s="68"/>
      <c r="AA308" s="68" t="s">
        <v>733</v>
      </c>
      <c r="AB308" s="68" t="s">
        <v>733</v>
      </c>
      <c r="AC308" s="68" t="s">
        <v>733</v>
      </c>
      <c r="AD308" s="68" t="s">
        <v>733</v>
      </c>
      <c r="AE308" s="68" t="s">
        <v>733</v>
      </c>
      <c r="AF308" s="68">
        <v>20700110305</v>
      </c>
      <c r="AG308" s="68"/>
      <c r="AH308" s="68" t="s">
        <v>692</v>
      </c>
      <c r="AI308" s="68" t="s">
        <v>733</v>
      </c>
      <c r="AJ308" s="68" t="s">
        <v>26</v>
      </c>
      <c r="AK308" s="68">
        <v>1.29</v>
      </c>
      <c r="AL308" s="68" t="s">
        <v>9</v>
      </c>
      <c r="AM308" s="68" t="s">
        <v>25</v>
      </c>
      <c r="AN308" s="68" t="s">
        <v>2820</v>
      </c>
      <c r="AO308" s="68" t="s">
        <v>733</v>
      </c>
      <c r="AP308" s="68" t="s">
        <v>733</v>
      </c>
      <c r="AQ308" s="68" t="s">
        <v>733</v>
      </c>
      <c r="AR308" s="68" t="s">
        <v>733</v>
      </c>
      <c r="AS308" s="68" t="s">
        <v>733</v>
      </c>
      <c r="AT308" s="68" t="s">
        <v>733</v>
      </c>
      <c r="AU308" s="68" t="s">
        <v>733</v>
      </c>
    </row>
    <row r="309" spans="1:47" x14ac:dyDescent="0.25">
      <c r="A309" s="68" t="s">
        <v>1283</v>
      </c>
      <c r="B309" s="68">
        <v>1</v>
      </c>
      <c r="C309" s="68" t="s">
        <v>1284</v>
      </c>
      <c r="D309" s="68">
        <v>53376</v>
      </c>
      <c r="E309" s="68" t="s">
        <v>2811</v>
      </c>
      <c r="F309" s="68" t="s">
        <v>3112</v>
      </c>
      <c r="G309" s="68" t="s">
        <v>733</v>
      </c>
      <c r="H309" s="69">
        <v>38534</v>
      </c>
      <c r="I309" s="68" t="s">
        <v>733</v>
      </c>
      <c r="J309" s="68" t="s">
        <v>733</v>
      </c>
      <c r="K309" s="68" t="s">
        <v>733</v>
      </c>
      <c r="L309" s="68" t="s">
        <v>733</v>
      </c>
      <c r="M309" s="68" t="s">
        <v>733</v>
      </c>
      <c r="N309" s="68" t="s">
        <v>2953</v>
      </c>
      <c r="O309" s="68" t="s">
        <v>733</v>
      </c>
      <c r="P309" s="68" t="s">
        <v>733</v>
      </c>
      <c r="Q309" s="68" t="s">
        <v>733</v>
      </c>
      <c r="R309" s="68" t="s">
        <v>2814</v>
      </c>
      <c r="S309" s="68">
        <v>10</v>
      </c>
      <c r="T309" s="68">
        <v>0</v>
      </c>
      <c r="U309" s="68" t="s">
        <v>2815</v>
      </c>
      <c r="V309" s="68" t="s">
        <v>689</v>
      </c>
      <c r="W309" s="68" t="s">
        <v>46</v>
      </c>
      <c r="X309" s="68" t="s">
        <v>1284</v>
      </c>
      <c r="Y309" s="68"/>
      <c r="Z309" s="68"/>
      <c r="AA309" s="68" t="s">
        <v>733</v>
      </c>
      <c r="AB309" s="68" t="s">
        <v>733</v>
      </c>
      <c r="AC309" s="68" t="s">
        <v>733</v>
      </c>
      <c r="AD309" s="68" t="s">
        <v>733</v>
      </c>
      <c r="AE309" s="68" t="s">
        <v>733</v>
      </c>
      <c r="AF309" s="68">
        <v>20700110305</v>
      </c>
      <c r="AG309" s="68"/>
      <c r="AH309" s="68" t="s">
        <v>692</v>
      </c>
      <c r="AI309" s="68" t="s">
        <v>733</v>
      </c>
      <c r="AJ309" s="68" t="s">
        <v>26</v>
      </c>
      <c r="AK309" s="68">
        <v>0.78</v>
      </c>
      <c r="AL309" s="68" t="s">
        <v>9</v>
      </c>
      <c r="AM309" s="68" t="s">
        <v>25</v>
      </c>
      <c r="AN309" s="68" t="s">
        <v>2820</v>
      </c>
      <c r="AO309" s="68" t="s">
        <v>733</v>
      </c>
      <c r="AP309" s="68" t="s">
        <v>733</v>
      </c>
      <c r="AQ309" s="68" t="s">
        <v>733</v>
      </c>
      <c r="AR309" s="68" t="s">
        <v>733</v>
      </c>
      <c r="AS309" s="68" t="s">
        <v>733</v>
      </c>
      <c r="AT309" s="68" t="s">
        <v>733</v>
      </c>
      <c r="AU309" s="68" t="s">
        <v>733</v>
      </c>
    </row>
    <row r="310" spans="1:47" x14ac:dyDescent="0.25">
      <c r="A310" s="68" t="s">
        <v>1285</v>
      </c>
      <c r="B310" s="68">
        <v>1</v>
      </c>
      <c r="C310" s="68" t="s">
        <v>1286</v>
      </c>
      <c r="D310" s="68">
        <v>53179</v>
      </c>
      <c r="E310" s="68" t="s">
        <v>2811</v>
      </c>
      <c r="F310" s="68" t="s">
        <v>3113</v>
      </c>
      <c r="G310" s="68" t="s">
        <v>733</v>
      </c>
      <c r="H310" s="69">
        <v>38534</v>
      </c>
      <c r="I310" s="68" t="s">
        <v>733</v>
      </c>
      <c r="J310" s="68" t="s">
        <v>733</v>
      </c>
      <c r="K310" s="68" t="s">
        <v>733</v>
      </c>
      <c r="L310" s="68" t="s">
        <v>733</v>
      </c>
      <c r="M310" s="68" t="s">
        <v>733</v>
      </c>
      <c r="N310" s="68" t="s">
        <v>2953</v>
      </c>
      <c r="O310" s="68" t="s">
        <v>733</v>
      </c>
      <c r="P310" s="68" t="s">
        <v>733</v>
      </c>
      <c r="Q310" s="68" t="s">
        <v>733</v>
      </c>
      <c r="R310" s="68" t="s">
        <v>2814</v>
      </c>
      <c r="S310" s="68">
        <v>10</v>
      </c>
      <c r="T310" s="68">
        <v>0</v>
      </c>
      <c r="U310" s="68" t="s">
        <v>2815</v>
      </c>
      <c r="V310" s="68" t="s">
        <v>689</v>
      </c>
      <c r="W310" s="68" t="s">
        <v>237</v>
      </c>
      <c r="X310" s="68" t="s">
        <v>1286</v>
      </c>
      <c r="Y310" s="68"/>
      <c r="Z310" s="68"/>
      <c r="AA310" s="68" t="s">
        <v>733</v>
      </c>
      <c r="AB310" s="68" t="s">
        <v>733</v>
      </c>
      <c r="AC310" s="68" t="s">
        <v>733</v>
      </c>
      <c r="AD310" s="68" t="s">
        <v>733</v>
      </c>
      <c r="AE310" s="68" t="s">
        <v>733</v>
      </c>
      <c r="AF310" s="68">
        <v>20700110305</v>
      </c>
      <c r="AG310" s="68"/>
      <c r="AH310" s="68" t="s">
        <v>692</v>
      </c>
      <c r="AI310" s="68" t="s">
        <v>733</v>
      </c>
      <c r="AJ310" s="68" t="s">
        <v>26</v>
      </c>
      <c r="AK310" s="68">
        <v>0.84</v>
      </c>
      <c r="AL310" s="68" t="s">
        <v>9</v>
      </c>
      <c r="AM310" s="68" t="s">
        <v>25</v>
      </c>
      <c r="AN310" s="68" t="s">
        <v>2820</v>
      </c>
      <c r="AO310" s="68" t="s">
        <v>733</v>
      </c>
      <c r="AP310" s="68" t="s">
        <v>733</v>
      </c>
      <c r="AQ310" s="68" t="s">
        <v>733</v>
      </c>
      <c r="AR310" s="68" t="s">
        <v>733</v>
      </c>
      <c r="AS310" s="68" t="s">
        <v>733</v>
      </c>
      <c r="AT310" s="68" t="s">
        <v>733</v>
      </c>
      <c r="AU310" s="68" t="s">
        <v>733</v>
      </c>
    </row>
    <row r="311" spans="1:47" x14ac:dyDescent="0.25">
      <c r="A311" s="68" t="s">
        <v>1287</v>
      </c>
      <c r="B311" s="68">
        <v>1</v>
      </c>
      <c r="C311" s="68" t="s">
        <v>1288</v>
      </c>
      <c r="D311" s="68">
        <v>53348</v>
      </c>
      <c r="E311" s="68" t="s">
        <v>2811</v>
      </c>
      <c r="F311" s="68" t="s">
        <v>3114</v>
      </c>
      <c r="G311" s="68" t="s">
        <v>733</v>
      </c>
      <c r="H311" s="69">
        <v>38534</v>
      </c>
      <c r="I311" s="68" t="s">
        <v>733</v>
      </c>
      <c r="J311" s="68" t="s">
        <v>733</v>
      </c>
      <c r="K311" s="68" t="s">
        <v>733</v>
      </c>
      <c r="L311" s="68" t="s">
        <v>733</v>
      </c>
      <c r="M311" s="68" t="s">
        <v>733</v>
      </c>
      <c r="N311" s="68" t="s">
        <v>2953</v>
      </c>
      <c r="O311" s="68" t="s">
        <v>733</v>
      </c>
      <c r="P311" s="68" t="s">
        <v>733</v>
      </c>
      <c r="Q311" s="68" t="s">
        <v>733</v>
      </c>
      <c r="R311" s="68" t="s">
        <v>2814</v>
      </c>
      <c r="S311" s="68">
        <v>10</v>
      </c>
      <c r="T311" s="68">
        <v>0</v>
      </c>
      <c r="U311" s="68" t="s">
        <v>2815</v>
      </c>
      <c r="V311" s="68" t="s">
        <v>689</v>
      </c>
      <c r="W311" s="68" t="s">
        <v>237</v>
      </c>
      <c r="X311" s="68" t="s">
        <v>1288</v>
      </c>
      <c r="Y311" s="68"/>
      <c r="Z311" s="68"/>
      <c r="AA311" s="68" t="s">
        <v>733</v>
      </c>
      <c r="AB311" s="68" t="s">
        <v>733</v>
      </c>
      <c r="AC311" s="68" t="s">
        <v>733</v>
      </c>
      <c r="AD311" s="68" t="s">
        <v>733</v>
      </c>
      <c r="AE311" s="68" t="s">
        <v>733</v>
      </c>
      <c r="AF311" s="68">
        <v>20700110305</v>
      </c>
      <c r="AG311" s="68"/>
      <c r="AH311" s="68" t="s">
        <v>692</v>
      </c>
      <c r="AI311" s="68" t="s">
        <v>733</v>
      </c>
      <c r="AJ311" s="68" t="s">
        <v>26</v>
      </c>
      <c r="AK311" s="68">
        <v>0.79</v>
      </c>
      <c r="AL311" s="68" t="s">
        <v>9</v>
      </c>
      <c r="AM311" s="68" t="s">
        <v>25</v>
      </c>
      <c r="AN311" s="68" t="s">
        <v>2820</v>
      </c>
      <c r="AO311" s="68" t="s">
        <v>733</v>
      </c>
      <c r="AP311" s="68" t="s">
        <v>733</v>
      </c>
      <c r="AQ311" s="68" t="s">
        <v>733</v>
      </c>
      <c r="AR311" s="68" t="s">
        <v>733</v>
      </c>
      <c r="AS311" s="68" t="s">
        <v>733</v>
      </c>
      <c r="AT311" s="68" t="s">
        <v>733</v>
      </c>
      <c r="AU311" s="68" t="s">
        <v>733</v>
      </c>
    </row>
    <row r="312" spans="1:47" x14ac:dyDescent="0.25">
      <c r="A312" s="68" t="s">
        <v>1289</v>
      </c>
      <c r="B312" s="68">
        <v>1</v>
      </c>
      <c r="C312" s="68" t="s">
        <v>1290</v>
      </c>
      <c r="D312" s="68">
        <v>53299</v>
      </c>
      <c r="E312" s="68" t="s">
        <v>2811</v>
      </c>
      <c r="F312" s="68" t="s">
        <v>3115</v>
      </c>
      <c r="G312" s="68" t="s">
        <v>733</v>
      </c>
      <c r="H312" s="69">
        <v>38534</v>
      </c>
      <c r="I312" s="68" t="s">
        <v>733</v>
      </c>
      <c r="J312" s="68" t="s">
        <v>733</v>
      </c>
      <c r="K312" s="68" t="s">
        <v>733</v>
      </c>
      <c r="L312" s="68" t="s">
        <v>733</v>
      </c>
      <c r="M312" s="68" t="s">
        <v>733</v>
      </c>
      <c r="N312" s="68" t="s">
        <v>3016</v>
      </c>
      <c r="O312" s="68" t="s">
        <v>733</v>
      </c>
      <c r="P312" s="68" t="s">
        <v>733</v>
      </c>
      <c r="Q312" s="68" t="s">
        <v>733</v>
      </c>
      <c r="R312" s="68" t="s">
        <v>2814</v>
      </c>
      <c r="S312" s="68">
        <v>10</v>
      </c>
      <c r="T312" s="68">
        <v>0</v>
      </c>
      <c r="U312" s="68" t="s">
        <v>2815</v>
      </c>
      <c r="V312" s="68" t="s">
        <v>689</v>
      </c>
      <c r="W312" s="68" t="s">
        <v>147</v>
      </c>
      <c r="X312" s="68" t="s">
        <v>1290</v>
      </c>
      <c r="Y312" s="68"/>
      <c r="Z312" s="68"/>
      <c r="AA312" s="68" t="s">
        <v>733</v>
      </c>
      <c r="AB312" s="68" t="s">
        <v>733</v>
      </c>
      <c r="AC312" s="68" t="s">
        <v>733</v>
      </c>
      <c r="AD312" s="68" t="s">
        <v>733</v>
      </c>
      <c r="AE312" s="68" t="s">
        <v>733</v>
      </c>
      <c r="AF312" s="68">
        <v>20700110105</v>
      </c>
      <c r="AG312" s="68"/>
      <c r="AH312" s="68" t="s">
        <v>692</v>
      </c>
      <c r="AI312" s="68" t="s">
        <v>733</v>
      </c>
      <c r="AJ312" s="68" t="s">
        <v>253</v>
      </c>
      <c r="AK312" s="68">
        <v>0.6</v>
      </c>
      <c r="AL312" s="68" t="s">
        <v>9</v>
      </c>
      <c r="AM312" s="68" t="s">
        <v>2828</v>
      </c>
      <c r="AN312" s="68" t="s">
        <v>2820</v>
      </c>
      <c r="AO312" s="68" t="s">
        <v>733</v>
      </c>
      <c r="AP312" s="68" t="s">
        <v>733</v>
      </c>
      <c r="AQ312" s="68" t="s">
        <v>733</v>
      </c>
      <c r="AR312" s="68" t="s">
        <v>733</v>
      </c>
      <c r="AS312" s="68" t="s">
        <v>733</v>
      </c>
      <c r="AT312" s="68" t="s">
        <v>733</v>
      </c>
      <c r="AU312" s="68" t="s">
        <v>733</v>
      </c>
    </row>
    <row r="313" spans="1:47" x14ac:dyDescent="0.25">
      <c r="A313" s="68" t="s">
        <v>1291</v>
      </c>
      <c r="B313" s="68">
        <v>1</v>
      </c>
      <c r="C313" s="68" t="s">
        <v>1292</v>
      </c>
      <c r="D313" s="68">
        <v>53377</v>
      </c>
      <c r="E313" s="68" t="s">
        <v>2811</v>
      </c>
      <c r="F313" s="68" t="s">
        <v>3116</v>
      </c>
      <c r="G313" s="68" t="s">
        <v>733</v>
      </c>
      <c r="H313" s="69">
        <v>38534</v>
      </c>
      <c r="I313" s="68" t="s">
        <v>733</v>
      </c>
      <c r="J313" s="68" t="s">
        <v>733</v>
      </c>
      <c r="K313" s="68" t="s">
        <v>733</v>
      </c>
      <c r="L313" s="68" t="s">
        <v>733</v>
      </c>
      <c r="M313" s="68" t="s">
        <v>733</v>
      </c>
      <c r="N313" s="68" t="s">
        <v>3016</v>
      </c>
      <c r="O313" s="68" t="s">
        <v>733</v>
      </c>
      <c r="P313" s="68" t="s">
        <v>733</v>
      </c>
      <c r="Q313" s="68" t="s">
        <v>733</v>
      </c>
      <c r="R313" s="68" t="s">
        <v>2814</v>
      </c>
      <c r="S313" s="68">
        <v>10</v>
      </c>
      <c r="T313" s="68">
        <v>0</v>
      </c>
      <c r="U313" s="68" t="s">
        <v>2815</v>
      </c>
      <c r="V313" s="68" t="s">
        <v>689</v>
      </c>
      <c r="W313" s="68" t="s">
        <v>147</v>
      </c>
      <c r="X313" s="68" t="s">
        <v>1292</v>
      </c>
      <c r="Y313" s="68"/>
      <c r="Z313" s="68"/>
      <c r="AA313" s="68" t="s">
        <v>733</v>
      </c>
      <c r="AB313" s="68" t="s">
        <v>733</v>
      </c>
      <c r="AC313" s="68" t="s">
        <v>733</v>
      </c>
      <c r="AD313" s="68" t="s">
        <v>733</v>
      </c>
      <c r="AE313" s="68" t="s">
        <v>733</v>
      </c>
      <c r="AF313" s="68">
        <v>20700110105</v>
      </c>
      <c r="AG313" s="68"/>
      <c r="AH313" s="68" t="s">
        <v>692</v>
      </c>
      <c r="AI313" s="68" t="s">
        <v>733</v>
      </c>
      <c r="AJ313" s="68" t="s">
        <v>253</v>
      </c>
      <c r="AK313" s="68">
        <v>0.5</v>
      </c>
      <c r="AL313" s="68" t="s">
        <v>9</v>
      </c>
      <c r="AM313" s="68" t="s">
        <v>2828</v>
      </c>
      <c r="AN313" s="68" t="s">
        <v>2820</v>
      </c>
      <c r="AO313" s="68" t="s">
        <v>733</v>
      </c>
      <c r="AP313" s="68" t="s">
        <v>733</v>
      </c>
      <c r="AQ313" s="68" t="s">
        <v>733</v>
      </c>
      <c r="AR313" s="68" t="s">
        <v>733</v>
      </c>
      <c r="AS313" s="68" t="s">
        <v>733</v>
      </c>
      <c r="AT313" s="68" t="s">
        <v>733</v>
      </c>
      <c r="AU313" s="68" t="s">
        <v>733</v>
      </c>
    </row>
    <row r="314" spans="1:47" x14ac:dyDescent="0.25">
      <c r="A314" s="68" t="s">
        <v>1293</v>
      </c>
      <c r="B314" s="68">
        <v>1</v>
      </c>
      <c r="C314" s="68" t="s">
        <v>1294</v>
      </c>
      <c r="D314" s="68">
        <v>53254</v>
      </c>
      <c r="E314" s="68" t="s">
        <v>2811</v>
      </c>
      <c r="F314" s="68" t="s">
        <v>3117</v>
      </c>
      <c r="G314" s="68" t="s">
        <v>733</v>
      </c>
      <c r="H314" s="69">
        <v>38534</v>
      </c>
      <c r="I314" s="68" t="s">
        <v>733</v>
      </c>
      <c r="J314" s="68" t="s">
        <v>733</v>
      </c>
      <c r="K314" s="68" t="s">
        <v>733</v>
      </c>
      <c r="L314" s="68" t="s">
        <v>733</v>
      </c>
      <c r="M314" s="68" t="s">
        <v>733</v>
      </c>
      <c r="N314" s="68" t="s">
        <v>3016</v>
      </c>
      <c r="O314" s="68" t="s">
        <v>733</v>
      </c>
      <c r="P314" s="68" t="s">
        <v>733</v>
      </c>
      <c r="Q314" s="68" t="s">
        <v>733</v>
      </c>
      <c r="R314" s="68" t="s">
        <v>2814</v>
      </c>
      <c r="S314" s="68">
        <v>10</v>
      </c>
      <c r="T314" s="68">
        <v>0</v>
      </c>
      <c r="U314" s="68" t="s">
        <v>2815</v>
      </c>
      <c r="V314" s="68" t="s">
        <v>689</v>
      </c>
      <c r="W314" s="68" t="s">
        <v>147</v>
      </c>
      <c r="X314" s="68" t="s">
        <v>1294</v>
      </c>
      <c r="Y314" s="68"/>
      <c r="Z314" s="68"/>
      <c r="AA314" s="68" t="s">
        <v>733</v>
      </c>
      <c r="AB314" s="68" t="s">
        <v>733</v>
      </c>
      <c r="AC314" s="68" t="s">
        <v>733</v>
      </c>
      <c r="AD314" s="68" t="s">
        <v>733</v>
      </c>
      <c r="AE314" s="68" t="s">
        <v>733</v>
      </c>
      <c r="AF314" s="68">
        <v>20700110105</v>
      </c>
      <c r="AG314" s="68"/>
      <c r="AH314" s="68" t="s">
        <v>692</v>
      </c>
      <c r="AI314" s="68" t="s">
        <v>733</v>
      </c>
      <c r="AJ314" s="68" t="s">
        <v>253</v>
      </c>
      <c r="AK314" s="68">
        <v>0.3</v>
      </c>
      <c r="AL314" s="68" t="s">
        <v>9</v>
      </c>
      <c r="AM314" s="68" t="s">
        <v>2828</v>
      </c>
      <c r="AN314" s="68" t="s">
        <v>2820</v>
      </c>
      <c r="AO314" s="68" t="s">
        <v>733</v>
      </c>
      <c r="AP314" s="68" t="s">
        <v>733</v>
      </c>
      <c r="AQ314" s="68" t="s">
        <v>733</v>
      </c>
      <c r="AR314" s="68" t="s">
        <v>733</v>
      </c>
      <c r="AS314" s="68" t="s">
        <v>733</v>
      </c>
      <c r="AT314" s="68" t="s">
        <v>733</v>
      </c>
      <c r="AU314" s="68" t="s">
        <v>733</v>
      </c>
    </row>
    <row r="315" spans="1:47" x14ac:dyDescent="0.25">
      <c r="A315" s="68" t="s">
        <v>1295</v>
      </c>
      <c r="B315" s="68">
        <v>1</v>
      </c>
      <c r="C315" s="68" t="s">
        <v>1296</v>
      </c>
      <c r="D315" s="68">
        <v>53325</v>
      </c>
      <c r="E315" s="68" t="s">
        <v>2811</v>
      </c>
      <c r="F315" s="68" t="s">
        <v>3118</v>
      </c>
      <c r="G315" s="68" t="s">
        <v>733</v>
      </c>
      <c r="H315" s="69">
        <v>38534</v>
      </c>
      <c r="I315" s="68" t="s">
        <v>733</v>
      </c>
      <c r="J315" s="68" t="s">
        <v>733</v>
      </c>
      <c r="K315" s="68" t="s">
        <v>733</v>
      </c>
      <c r="L315" s="68" t="s">
        <v>733</v>
      </c>
      <c r="M315" s="68" t="s">
        <v>733</v>
      </c>
      <c r="N315" s="68" t="s">
        <v>3016</v>
      </c>
      <c r="O315" s="68" t="s">
        <v>733</v>
      </c>
      <c r="P315" s="68" t="s">
        <v>733</v>
      </c>
      <c r="Q315" s="68" t="s">
        <v>733</v>
      </c>
      <c r="R315" s="68" t="s">
        <v>2814</v>
      </c>
      <c r="S315" s="68">
        <v>10</v>
      </c>
      <c r="T315" s="68">
        <v>0</v>
      </c>
      <c r="U315" s="68" t="s">
        <v>2815</v>
      </c>
      <c r="V315" s="68" t="s">
        <v>689</v>
      </c>
      <c r="W315" s="68" t="s">
        <v>167</v>
      </c>
      <c r="X315" s="68" t="s">
        <v>1296</v>
      </c>
      <c r="Y315" s="68"/>
      <c r="Z315" s="68"/>
      <c r="AA315" s="68" t="s">
        <v>733</v>
      </c>
      <c r="AB315" s="68" t="s">
        <v>733</v>
      </c>
      <c r="AC315" s="68" t="s">
        <v>733</v>
      </c>
      <c r="AD315" s="68" t="s">
        <v>733</v>
      </c>
      <c r="AE315" s="68" t="s">
        <v>733</v>
      </c>
      <c r="AF315" s="68">
        <v>20700110104</v>
      </c>
      <c r="AG315" s="68"/>
      <c r="AH315" s="68" t="s">
        <v>692</v>
      </c>
      <c r="AI315" s="68" t="s">
        <v>733</v>
      </c>
      <c r="AJ315" s="68" t="s">
        <v>26</v>
      </c>
      <c r="AK315" s="68">
        <v>0.73</v>
      </c>
      <c r="AL315" s="68" t="s">
        <v>9</v>
      </c>
      <c r="AM315" s="68" t="s">
        <v>2828</v>
      </c>
      <c r="AN315" s="68" t="s">
        <v>2820</v>
      </c>
      <c r="AO315" s="68" t="s">
        <v>733</v>
      </c>
      <c r="AP315" s="68" t="s">
        <v>733</v>
      </c>
      <c r="AQ315" s="68" t="s">
        <v>733</v>
      </c>
      <c r="AR315" s="68" t="s">
        <v>733</v>
      </c>
      <c r="AS315" s="68" t="s">
        <v>733</v>
      </c>
      <c r="AT315" s="68" t="s">
        <v>733</v>
      </c>
      <c r="AU315" s="68" t="s">
        <v>733</v>
      </c>
    </row>
    <row r="316" spans="1:47" x14ac:dyDescent="0.25">
      <c r="A316" s="68" t="s">
        <v>1297</v>
      </c>
      <c r="B316" s="68">
        <v>1</v>
      </c>
      <c r="C316" s="68" t="s">
        <v>1298</v>
      </c>
      <c r="D316" s="68">
        <v>53305</v>
      </c>
      <c r="E316" s="68" t="s">
        <v>2811</v>
      </c>
      <c r="F316" s="68" t="s">
        <v>3119</v>
      </c>
      <c r="G316" s="68" t="s">
        <v>733</v>
      </c>
      <c r="H316" s="69">
        <v>38534</v>
      </c>
      <c r="I316" s="68" t="s">
        <v>733</v>
      </c>
      <c r="J316" s="68" t="s">
        <v>733</v>
      </c>
      <c r="K316" s="68" t="s">
        <v>733</v>
      </c>
      <c r="L316" s="68" t="s">
        <v>733</v>
      </c>
      <c r="M316" s="68" t="s">
        <v>733</v>
      </c>
      <c r="N316" s="68" t="s">
        <v>3016</v>
      </c>
      <c r="O316" s="68" t="s">
        <v>733</v>
      </c>
      <c r="P316" s="68" t="s">
        <v>733</v>
      </c>
      <c r="Q316" s="68" t="s">
        <v>733</v>
      </c>
      <c r="R316" s="68" t="s">
        <v>2814</v>
      </c>
      <c r="S316" s="68">
        <v>10</v>
      </c>
      <c r="T316" s="68">
        <v>0</v>
      </c>
      <c r="U316" s="68" t="s">
        <v>2815</v>
      </c>
      <c r="V316" s="68" t="s">
        <v>689</v>
      </c>
      <c r="W316" s="68" t="s">
        <v>167</v>
      </c>
      <c r="X316" s="68" t="s">
        <v>1298</v>
      </c>
      <c r="Y316" s="68"/>
      <c r="Z316" s="68"/>
      <c r="AA316" s="68" t="s">
        <v>733</v>
      </c>
      <c r="AB316" s="68" t="s">
        <v>733</v>
      </c>
      <c r="AC316" s="68" t="s">
        <v>733</v>
      </c>
      <c r="AD316" s="68" t="s">
        <v>733</v>
      </c>
      <c r="AE316" s="68" t="s">
        <v>733</v>
      </c>
      <c r="AF316" s="68">
        <v>20700110104</v>
      </c>
      <c r="AG316" s="68"/>
      <c r="AH316" s="68" t="s">
        <v>692</v>
      </c>
      <c r="AI316" s="68" t="s">
        <v>733</v>
      </c>
      <c r="AJ316" s="68" t="s">
        <v>26</v>
      </c>
      <c r="AK316" s="68">
        <v>0.6</v>
      </c>
      <c r="AL316" s="68" t="s">
        <v>9</v>
      </c>
      <c r="AM316" s="68" t="s">
        <v>2828</v>
      </c>
      <c r="AN316" s="68" t="s">
        <v>2820</v>
      </c>
      <c r="AO316" s="68" t="s">
        <v>733</v>
      </c>
      <c r="AP316" s="68" t="s">
        <v>733</v>
      </c>
      <c r="AQ316" s="68" t="s">
        <v>733</v>
      </c>
      <c r="AR316" s="68" t="s">
        <v>733</v>
      </c>
      <c r="AS316" s="68" t="s">
        <v>733</v>
      </c>
      <c r="AT316" s="68" t="s">
        <v>733</v>
      </c>
      <c r="AU316" s="68" t="s">
        <v>733</v>
      </c>
    </row>
    <row r="317" spans="1:47" x14ac:dyDescent="0.25">
      <c r="A317" s="68" t="s">
        <v>1299</v>
      </c>
      <c r="B317" s="68">
        <v>1</v>
      </c>
      <c r="C317" s="68" t="s">
        <v>1300</v>
      </c>
      <c r="D317" s="68">
        <v>53345</v>
      </c>
      <c r="E317" s="68" t="s">
        <v>2811</v>
      </c>
      <c r="F317" s="68" t="s">
        <v>3120</v>
      </c>
      <c r="G317" s="68" t="s">
        <v>733</v>
      </c>
      <c r="H317" s="69">
        <v>38534</v>
      </c>
      <c r="I317" s="68" t="s">
        <v>733</v>
      </c>
      <c r="J317" s="68" t="s">
        <v>733</v>
      </c>
      <c r="K317" s="68" t="s">
        <v>733</v>
      </c>
      <c r="L317" s="68" t="s">
        <v>733</v>
      </c>
      <c r="M317" s="68" t="s">
        <v>733</v>
      </c>
      <c r="N317" s="68" t="s">
        <v>3016</v>
      </c>
      <c r="O317" s="68" t="s">
        <v>733</v>
      </c>
      <c r="P317" s="68" t="s">
        <v>733</v>
      </c>
      <c r="Q317" s="68" t="s">
        <v>733</v>
      </c>
      <c r="R317" s="68" t="s">
        <v>2814</v>
      </c>
      <c r="S317" s="68">
        <v>10</v>
      </c>
      <c r="T317" s="68">
        <v>0</v>
      </c>
      <c r="U317" s="68" t="s">
        <v>2815</v>
      </c>
      <c r="V317" s="68" t="s">
        <v>689</v>
      </c>
      <c r="W317" s="68" t="s">
        <v>167</v>
      </c>
      <c r="X317" s="68" t="s">
        <v>1300</v>
      </c>
      <c r="Y317" s="68"/>
      <c r="Z317" s="68"/>
      <c r="AA317" s="68" t="s">
        <v>733</v>
      </c>
      <c r="AB317" s="68" t="s">
        <v>733</v>
      </c>
      <c r="AC317" s="68" t="s">
        <v>733</v>
      </c>
      <c r="AD317" s="68" t="s">
        <v>733</v>
      </c>
      <c r="AE317" s="68" t="s">
        <v>733</v>
      </c>
      <c r="AF317" s="68">
        <v>20700110104</v>
      </c>
      <c r="AG317" s="68"/>
      <c r="AH317" s="68" t="s">
        <v>692</v>
      </c>
      <c r="AI317" s="68" t="s">
        <v>733</v>
      </c>
      <c r="AJ317" s="68" t="s">
        <v>26</v>
      </c>
      <c r="AK317" s="68">
        <v>0.34</v>
      </c>
      <c r="AL317" s="68" t="s">
        <v>9</v>
      </c>
      <c r="AM317" s="68" t="s">
        <v>2828</v>
      </c>
      <c r="AN317" s="68" t="s">
        <v>2820</v>
      </c>
      <c r="AO317" s="68" t="s">
        <v>733</v>
      </c>
      <c r="AP317" s="68" t="s">
        <v>733</v>
      </c>
      <c r="AQ317" s="68" t="s">
        <v>733</v>
      </c>
      <c r="AR317" s="68" t="s">
        <v>733</v>
      </c>
      <c r="AS317" s="68" t="s">
        <v>733</v>
      </c>
      <c r="AT317" s="68" t="s">
        <v>733</v>
      </c>
      <c r="AU317" s="68" t="s">
        <v>733</v>
      </c>
    </row>
    <row r="318" spans="1:47" x14ac:dyDescent="0.25">
      <c r="A318" s="68" t="s">
        <v>1301</v>
      </c>
      <c r="B318" s="68">
        <v>1</v>
      </c>
      <c r="C318" s="68" t="s">
        <v>1302</v>
      </c>
      <c r="D318" s="68">
        <v>53324</v>
      </c>
      <c r="E318" s="68" t="s">
        <v>2811</v>
      </c>
      <c r="F318" s="68" t="s">
        <v>3121</v>
      </c>
      <c r="G318" s="68" t="s">
        <v>733</v>
      </c>
      <c r="H318" s="69">
        <v>38534</v>
      </c>
      <c r="I318" s="68" t="s">
        <v>733</v>
      </c>
      <c r="J318" s="68" t="s">
        <v>733</v>
      </c>
      <c r="K318" s="68" t="s">
        <v>733</v>
      </c>
      <c r="L318" s="68" t="s">
        <v>733</v>
      </c>
      <c r="M318" s="68" t="s">
        <v>733</v>
      </c>
      <c r="N318" s="68" t="s">
        <v>3016</v>
      </c>
      <c r="O318" s="68" t="s">
        <v>733</v>
      </c>
      <c r="P318" s="68" t="s">
        <v>733</v>
      </c>
      <c r="Q318" s="68" t="s">
        <v>733</v>
      </c>
      <c r="R318" s="68" t="s">
        <v>2814</v>
      </c>
      <c r="S318" s="68">
        <v>10</v>
      </c>
      <c r="T318" s="68">
        <v>0</v>
      </c>
      <c r="U318" s="68" t="s">
        <v>2815</v>
      </c>
      <c r="V318" s="68" t="s">
        <v>689</v>
      </c>
      <c r="W318" s="68" t="s">
        <v>167</v>
      </c>
      <c r="X318" s="68" t="s">
        <v>1302</v>
      </c>
      <c r="Y318" s="68"/>
      <c r="Z318" s="68"/>
      <c r="AA318" s="68" t="s">
        <v>733</v>
      </c>
      <c r="AB318" s="68" t="s">
        <v>733</v>
      </c>
      <c r="AC318" s="68" t="s">
        <v>733</v>
      </c>
      <c r="AD318" s="68" t="s">
        <v>733</v>
      </c>
      <c r="AE318" s="68" t="s">
        <v>733</v>
      </c>
      <c r="AF318" s="68">
        <v>20700110104</v>
      </c>
      <c r="AG318" s="68"/>
      <c r="AH318" s="68" t="s">
        <v>692</v>
      </c>
      <c r="AI318" s="68" t="s">
        <v>733</v>
      </c>
      <c r="AJ318" s="68" t="s">
        <v>26</v>
      </c>
      <c r="AK318" s="68">
        <v>0.3</v>
      </c>
      <c r="AL318" s="68" t="s">
        <v>9</v>
      </c>
      <c r="AM318" s="68" t="s">
        <v>2828</v>
      </c>
      <c r="AN318" s="68" t="s">
        <v>2820</v>
      </c>
      <c r="AO318" s="68" t="s">
        <v>733</v>
      </c>
      <c r="AP318" s="68" t="s">
        <v>733</v>
      </c>
      <c r="AQ318" s="68" t="s">
        <v>733</v>
      </c>
      <c r="AR318" s="68" t="s">
        <v>733</v>
      </c>
      <c r="AS318" s="68" t="s">
        <v>733</v>
      </c>
      <c r="AT318" s="68" t="s">
        <v>733</v>
      </c>
      <c r="AU318" s="68" t="s">
        <v>733</v>
      </c>
    </row>
    <row r="319" spans="1:47" x14ac:dyDescent="0.25">
      <c r="A319" s="68" t="s">
        <v>1303</v>
      </c>
      <c r="B319" s="68">
        <v>1</v>
      </c>
      <c r="C319" s="68" t="s">
        <v>1304</v>
      </c>
      <c r="D319" s="68">
        <v>53328</v>
      </c>
      <c r="E319" s="68" t="s">
        <v>2811</v>
      </c>
      <c r="F319" s="68" t="s">
        <v>3122</v>
      </c>
      <c r="G319" s="68" t="s">
        <v>733</v>
      </c>
      <c r="H319" s="69">
        <v>38534</v>
      </c>
      <c r="I319" s="68" t="s">
        <v>733</v>
      </c>
      <c r="J319" s="68" t="s">
        <v>733</v>
      </c>
      <c r="K319" s="68" t="s">
        <v>733</v>
      </c>
      <c r="L319" s="68" t="s">
        <v>733</v>
      </c>
      <c r="M319" s="68" t="s">
        <v>733</v>
      </c>
      <c r="N319" s="68" t="s">
        <v>3016</v>
      </c>
      <c r="O319" s="68" t="s">
        <v>733</v>
      </c>
      <c r="P319" s="68" t="s">
        <v>733</v>
      </c>
      <c r="Q319" s="68" t="s">
        <v>733</v>
      </c>
      <c r="R319" s="68" t="s">
        <v>2814</v>
      </c>
      <c r="S319" s="68">
        <v>10</v>
      </c>
      <c r="T319" s="68">
        <v>0</v>
      </c>
      <c r="U319" s="68" t="s">
        <v>2815</v>
      </c>
      <c r="V319" s="68" t="s">
        <v>689</v>
      </c>
      <c r="W319" s="68" t="s">
        <v>231</v>
      </c>
      <c r="X319" s="68" t="s">
        <v>1304</v>
      </c>
      <c r="Y319" s="68"/>
      <c r="Z319" s="68"/>
      <c r="AA319" s="68" t="s">
        <v>733</v>
      </c>
      <c r="AB319" s="68" t="s">
        <v>733</v>
      </c>
      <c r="AC319" s="68" t="s">
        <v>733</v>
      </c>
      <c r="AD319" s="68" t="s">
        <v>733</v>
      </c>
      <c r="AE319" s="68" t="s">
        <v>733</v>
      </c>
      <c r="AF319" s="68">
        <v>20700110105</v>
      </c>
      <c r="AG319" s="68"/>
      <c r="AH319" s="68" t="s">
        <v>692</v>
      </c>
      <c r="AI319" s="68" t="s">
        <v>733</v>
      </c>
      <c r="AJ319" s="68" t="s">
        <v>379</v>
      </c>
      <c r="AK319" s="68">
        <v>1.4</v>
      </c>
      <c r="AL319" s="68" t="s">
        <v>9</v>
      </c>
      <c r="AM319" s="68" t="s">
        <v>2828</v>
      </c>
      <c r="AN319" s="68" t="s">
        <v>2820</v>
      </c>
      <c r="AO319" s="68" t="s">
        <v>733</v>
      </c>
      <c r="AP319" s="68" t="s">
        <v>733</v>
      </c>
      <c r="AQ319" s="68" t="s">
        <v>733</v>
      </c>
      <c r="AR319" s="68" t="s">
        <v>733</v>
      </c>
      <c r="AS319" s="68" t="s">
        <v>733</v>
      </c>
      <c r="AT319" s="68" t="s">
        <v>733</v>
      </c>
      <c r="AU319" s="68" t="s">
        <v>733</v>
      </c>
    </row>
    <row r="320" spans="1:47" x14ac:dyDescent="0.25">
      <c r="A320" s="68" t="s">
        <v>1305</v>
      </c>
      <c r="B320" s="68">
        <v>1</v>
      </c>
      <c r="C320" s="68" t="s">
        <v>1306</v>
      </c>
      <c r="D320" s="68">
        <v>53256</v>
      </c>
      <c r="E320" s="68" t="s">
        <v>2811</v>
      </c>
      <c r="F320" s="68" t="s">
        <v>3123</v>
      </c>
      <c r="G320" s="68" t="s">
        <v>733</v>
      </c>
      <c r="H320" s="69">
        <v>38534</v>
      </c>
      <c r="I320" s="68" t="s">
        <v>733</v>
      </c>
      <c r="J320" s="68" t="s">
        <v>733</v>
      </c>
      <c r="K320" s="68" t="s">
        <v>733</v>
      </c>
      <c r="L320" s="68" t="s">
        <v>733</v>
      </c>
      <c r="M320" s="68" t="s">
        <v>733</v>
      </c>
      <c r="N320" s="68" t="s">
        <v>3016</v>
      </c>
      <c r="O320" s="68" t="s">
        <v>733</v>
      </c>
      <c r="P320" s="68" t="s">
        <v>733</v>
      </c>
      <c r="Q320" s="68" t="s">
        <v>733</v>
      </c>
      <c r="R320" s="68" t="s">
        <v>2814</v>
      </c>
      <c r="S320" s="68">
        <v>10</v>
      </c>
      <c r="T320" s="68">
        <v>0</v>
      </c>
      <c r="U320" s="68" t="s">
        <v>2815</v>
      </c>
      <c r="V320" s="68" t="s">
        <v>689</v>
      </c>
      <c r="W320" s="68" t="s">
        <v>231</v>
      </c>
      <c r="X320" s="68" t="s">
        <v>1306</v>
      </c>
      <c r="Y320" s="68"/>
      <c r="Z320" s="68"/>
      <c r="AA320" s="68" t="s">
        <v>733</v>
      </c>
      <c r="AB320" s="68" t="s">
        <v>733</v>
      </c>
      <c r="AC320" s="68" t="s">
        <v>733</v>
      </c>
      <c r="AD320" s="68" t="s">
        <v>733</v>
      </c>
      <c r="AE320" s="68" t="s">
        <v>733</v>
      </c>
      <c r="AF320" s="68">
        <v>20700110104</v>
      </c>
      <c r="AG320" s="68"/>
      <c r="AH320" s="68" t="s">
        <v>692</v>
      </c>
      <c r="AI320" s="68" t="s">
        <v>733</v>
      </c>
      <c r="AJ320" s="68" t="s">
        <v>379</v>
      </c>
      <c r="AK320" s="68">
        <v>0.14000000000000001</v>
      </c>
      <c r="AL320" s="68" t="s">
        <v>9</v>
      </c>
      <c r="AM320" s="68" t="s">
        <v>2828</v>
      </c>
      <c r="AN320" s="68" t="s">
        <v>2820</v>
      </c>
      <c r="AO320" s="68" t="s">
        <v>733</v>
      </c>
      <c r="AP320" s="68" t="s">
        <v>733</v>
      </c>
      <c r="AQ320" s="68" t="s">
        <v>733</v>
      </c>
      <c r="AR320" s="68" t="s">
        <v>733</v>
      </c>
      <c r="AS320" s="68" t="s">
        <v>733</v>
      </c>
      <c r="AT320" s="68" t="s">
        <v>733</v>
      </c>
      <c r="AU320" s="68" t="s">
        <v>733</v>
      </c>
    </row>
    <row r="321" spans="1:47" x14ac:dyDescent="0.25">
      <c r="A321" s="68" t="s">
        <v>1307</v>
      </c>
      <c r="B321" s="68">
        <v>1</v>
      </c>
      <c r="C321" s="68" t="s">
        <v>1308</v>
      </c>
      <c r="D321" s="68">
        <v>53379</v>
      </c>
      <c r="E321" s="68" t="s">
        <v>2811</v>
      </c>
      <c r="F321" s="68" t="s">
        <v>3124</v>
      </c>
      <c r="G321" s="68" t="s">
        <v>733</v>
      </c>
      <c r="H321" s="69">
        <v>38534</v>
      </c>
      <c r="I321" s="68" t="s">
        <v>733</v>
      </c>
      <c r="J321" s="68" t="s">
        <v>733</v>
      </c>
      <c r="K321" s="68" t="s">
        <v>733</v>
      </c>
      <c r="L321" s="68" t="s">
        <v>733</v>
      </c>
      <c r="M321" s="68" t="s">
        <v>733</v>
      </c>
      <c r="N321" s="68" t="s">
        <v>3016</v>
      </c>
      <c r="O321" s="68" t="s">
        <v>733</v>
      </c>
      <c r="P321" s="68" t="s">
        <v>733</v>
      </c>
      <c r="Q321" s="68" t="s">
        <v>733</v>
      </c>
      <c r="R321" s="68" t="s">
        <v>2814</v>
      </c>
      <c r="S321" s="68">
        <v>10</v>
      </c>
      <c r="T321" s="68">
        <v>0</v>
      </c>
      <c r="U321" s="68" t="s">
        <v>2815</v>
      </c>
      <c r="V321" s="68" t="s">
        <v>689</v>
      </c>
      <c r="W321" s="68" t="s">
        <v>237</v>
      </c>
      <c r="X321" s="68" t="s">
        <v>1308</v>
      </c>
      <c r="Y321" s="68"/>
      <c r="Z321" s="68"/>
      <c r="AA321" s="68" t="s">
        <v>733</v>
      </c>
      <c r="AB321" s="68" t="s">
        <v>733</v>
      </c>
      <c r="AC321" s="68" t="s">
        <v>733</v>
      </c>
      <c r="AD321" s="68" t="s">
        <v>733</v>
      </c>
      <c r="AE321" s="68" t="s">
        <v>733</v>
      </c>
      <c r="AF321" s="68">
        <v>20700110104</v>
      </c>
      <c r="AG321" s="68"/>
      <c r="AH321" s="68" t="s">
        <v>692</v>
      </c>
      <c r="AI321" s="68" t="s">
        <v>733</v>
      </c>
      <c r="AJ321" s="68" t="s">
        <v>26</v>
      </c>
      <c r="AK321" s="68">
        <v>27.1</v>
      </c>
      <c r="AL321" s="68" t="s">
        <v>9</v>
      </c>
      <c r="AM321" s="68" t="s">
        <v>2828</v>
      </c>
      <c r="AN321" s="68" t="s">
        <v>2820</v>
      </c>
      <c r="AO321" s="68" t="s">
        <v>733</v>
      </c>
      <c r="AP321" s="68" t="s">
        <v>733</v>
      </c>
      <c r="AQ321" s="68" t="s">
        <v>733</v>
      </c>
      <c r="AR321" s="68" t="s">
        <v>733</v>
      </c>
      <c r="AS321" s="68" t="s">
        <v>733</v>
      </c>
      <c r="AT321" s="68" t="s">
        <v>733</v>
      </c>
      <c r="AU321" s="68" t="s">
        <v>733</v>
      </c>
    </row>
    <row r="322" spans="1:47" x14ac:dyDescent="0.25">
      <c r="A322" s="68" t="s">
        <v>1309</v>
      </c>
      <c r="B322" s="68">
        <v>1</v>
      </c>
      <c r="C322" s="68" t="s">
        <v>1310</v>
      </c>
      <c r="D322" s="68">
        <v>53255</v>
      </c>
      <c r="E322" s="68" t="s">
        <v>2811</v>
      </c>
      <c r="F322" s="68" t="s">
        <v>3125</v>
      </c>
      <c r="G322" s="68" t="s">
        <v>733</v>
      </c>
      <c r="H322" s="69">
        <v>38534</v>
      </c>
      <c r="I322" s="68" t="s">
        <v>733</v>
      </c>
      <c r="J322" s="68" t="s">
        <v>733</v>
      </c>
      <c r="K322" s="68" t="s">
        <v>733</v>
      </c>
      <c r="L322" s="68" t="s">
        <v>733</v>
      </c>
      <c r="M322" s="68" t="s">
        <v>733</v>
      </c>
      <c r="N322" s="68" t="s">
        <v>3016</v>
      </c>
      <c r="O322" s="68" t="s">
        <v>733</v>
      </c>
      <c r="P322" s="68" t="s">
        <v>733</v>
      </c>
      <c r="Q322" s="68" t="s">
        <v>733</v>
      </c>
      <c r="R322" s="68" t="s">
        <v>2814</v>
      </c>
      <c r="S322" s="68">
        <v>10</v>
      </c>
      <c r="T322" s="68">
        <v>0</v>
      </c>
      <c r="U322" s="68" t="s">
        <v>2815</v>
      </c>
      <c r="V322" s="68" t="s">
        <v>689</v>
      </c>
      <c r="W322" s="68" t="s">
        <v>237</v>
      </c>
      <c r="X322" s="68" t="s">
        <v>1310</v>
      </c>
      <c r="Y322" s="68"/>
      <c r="Z322" s="68"/>
      <c r="AA322" s="68" t="s">
        <v>733</v>
      </c>
      <c r="AB322" s="68" t="s">
        <v>733</v>
      </c>
      <c r="AC322" s="68" t="s">
        <v>733</v>
      </c>
      <c r="AD322" s="68" t="s">
        <v>733</v>
      </c>
      <c r="AE322" s="68" t="s">
        <v>733</v>
      </c>
      <c r="AF322" s="68">
        <v>20700110106</v>
      </c>
      <c r="AG322" s="68"/>
      <c r="AH322" s="68" t="s">
        <v>692</v>
      </c>
      <c r="AI322" s="68" t="s">
        <v>733</v>
      </c>
      <c r="AJ322" s="68" t="s">
        <v>26</v>
      </c>
      <c r="AK322" s="68">
        <v>2.4</v>
      </c>
      <c r="AL322" s="68" t="s">
        <v>9</v>
      </c>
      <c r="AM322" s="68" t="s">
        <v>2828</v>
      </c>
      <c r="AN322" s="68" t="s">
        <v>2820</v>
      </c>
      <c r="AO322" s="68" t="s">
        <v>733</v>
      </c>
      <c r="AP322" s="68" t="s">
        <v>733</v>
      </c>
      <c r="AQ322" s="68" t="s">
        <v>733</v>
      </c>
      <c r="AR322" s="68" t="s">
        <v>733</v>
      </c>
      <c r="AS322" s="68" t="s">
        <v>733</v>
      </c>
      <c r="AT322" s="68" t="s">
        <v>733</v>
      </c>
      <c r="AU322" s="68" t="s">
        <v>733</v>
      </c>
    </row>
    <row r="323" spans="1:47" x14ac:dyDescent="0.25">
      <c r="A323" s="68" t="s">
        <v>1311</v>
      </c>
      <c r="B323" s="68">
        <v>1</v>
      </c>
      <c r="C323" s="68" t="s">
        <v>1312</v>
      </c>
      <c r="D323" s="68">
        <v>53177</v>
      </c>
      <c r="E323" s="68" t="s">
        <v>2811</v>
      </c>
      <c r="F323" s="68" t="s">
        <v>3126</v>
      </c>
      <c r="G323" s="68" t="s">
        <v>733</v>
      </c>
      <c r="H323" s="69">
        <v>38534</v>
      </c>
      <c r="I323" s="68" t="s">
        <v>733</v>
      </c>
      <c r="J323" s="68" t="s">
        <v>733</v>
      </c>
      <c r="K323" s="68" t="s">
        <v>733</v>
      </c>
      <c r="L323" s="68" t="s">
        <v>733</v>
      </c>
      <c r="M323" s="68" t="s">
        <v>733</v>
      </c>
      <c r="N323" s="68" t="s">
        <v>2819</v>
      </c>
      <c r="O323" s="68" t="s">
        <v>3127</v>
      </c>
      <c r="P323" s="68" t="s">
        <v>733</v>
      </c>
      <c r="Q323" s="68" t="s">
        <v>733</v>
      </c>
      <c r="R323" s="68" t="s">
        <v>2991</v>
      </c>
      <c r="S323" s="68">
        <v>10</v>
      </c>
      <c r="T323" s="68">
        <v>0</v>
      </c>
      <c r="U323" s="68" t="s">
        <v>2815</v>
      </c>
      <c r="V323" s="68" t="s">
        <v>689</v>
      </c>
      <c r="W323" s="68" t="s">
        <v>46</v>
      </c>
      <c r="X323" s="68" t="s">
        <v>1312</v>
      </c>
      <c r="Y323" s="68"/>
      <c r="Z323" s="68"/>
      <c r="AA323" s="68" t="s">
        <v>733</v>
      </c>
      <c r="AB323" s="68" t="s">
        <v>733</v>
      </c>
      <c r="AC323" s="68" t="s">
        <v>733</v>
      </c>
      <c r="AD323" s="68" t="s">
        <v>733</v>
      </c>
      <c r="AE323" s="68" t="s">
        <v>733</v>
      </c>
      <c r="AF323" s="68">
        <v>20801040202</v>
      </c>
      <c r="AG323" s="68"/>
      <c r="AH323" s="68" t="s">
        <v>692</v>
      </c>
      <c r="AI323" s="68" t="s">
        <v>733</v>
      </c>
      <c r="AJ323" s="68" t="s">
        <v>26</v>
      </c>
      <c r="AK323" s="68">
        <v>10.7</v>
      </c>
      <c r="AL323" s="68" t="s">
        <v>9</v>
      </c>
      <c r="AM323" s="68" t="s">
        <v>25</v>
      </c>
      <c r="AN323" s="68" t="s">
        <v>2820</v>
      </c>
      <c r="AO323" s="68" t="s">
        <v>733</v>
      </c>
      <c r="AP323" s="68" t="s">
        <v>733</v>
      </c>
      <c r="AQ323" s="68" t="s">
        <v>733</v>
      </c>
      <c r="AR323" s="68" t="s">
        <v>733</v>
      </c>
      <c r="AS323" s="68" t="s">
        <v>733</v>
      </c>
      <c r="AT323" s="68" t="s">
        <v>733</v>
      </c>
      <c r="AU323" s="68" t="s">
        <v>733</v>
      </c>
    </row>
    <row r="324" spans="1:47" x14ac:dyDescent="0.25">
      <c r="A324" s="68" t="s">
        <v>1313</v>
      </c>
      <c r="B324" s="68">
        <v>1</v>
      </c>
      <c r="C324" s="68" t="s">
        <v>1314</v>
      </c>
      <c r="D324" s="68">
        <v>56283</v>
      </c>
      <c r="E324" s="68" t="s">
        <v>2811</v>
      </c>
      <c r="F324" s="68" t="s">
        <v>3128</v>
      </c>
      <c r="G324" s="68" t="s">
        <v>733</v>
      </c>
      <c r="H324" s="69">
        <v>38899</v>
      </c>
      <c r="I324" s="68" t="s">
        <v>733</v>
      </c>
      <c r="J324" s="68" t="s">
        <v>733</v>
      </c>
      <c r="K324" s="68" t="s">
        <v>733</v>
      </c>
      <c r="L324" s="68" t="s">
        <v>733</v>
      </c>
      <c r="M324" s="68" t="s">
        <v>733</v>
      </c>
      <c r="N324" s="68" t="s">
        <v>3129</v>
      </c>
      <c r="O324" s="68" t="s">
        <v>733</v>
      </c>
      <c r="P324" s="68" t="s">
        <v>733</v>
      </c>
      <c r="Q324" s="68" t="s">
        <v>733</v>
      </c>
      <c r="R324" s="68" t="s">
        <v>2814</v>
      </c>
      <c r="S324" s="68">
        <v>10</v>
      </c>
      <c r="T324" s="68">
        <v>0</v>
      </c>
      <c r="U324" s="68" t="s">
        <v>2815</v>
      </c>
      <c r="V324" s="68" t="s">
        <v>689</v>
      </c>
      <c r="W324" s="68" t="s">
        <v>164</v>
      </c>
      <c r="X324" s="68" t="s">
        <v>1314</v>
      </c>
      <c r="Y324" s="68"/>
      <c r="Z324" s="68"/>
      <c r="AA324" s="68" t="s">
        <v>733</v>
      </c>
      <c r="AB324" s="68" t="s">
        <v>733</v>
      </c>
      <c r="AC324" s="68" t="s">
        <v>733</v>
      </c>
      <c r="AD324" s="68" t="s">
        <v>733</v>
      </c>
      <c r="AE324" s="68" t="s">
        <v>733</v>
      </c>
      <c r="AF324" s="68">
        <v>20802080302</v>
      </c>
      <c r="AG324" s="68"/>
      <c r="AH324" s="68" t="s">
        <v>692</v>
      </c>
      <c r="AI324" s="68" t="s">
        <v>733</v>
      </c>
      <c r="AJ324" s="68" t="s">
        <v>48</v>
      </c>
      <c r="AK324" s="68">
        <v>0.25</v>
      </c>
      <c r="AL324" s="68" t="s">
        <v>9</v>
      </c>
      <c r="AM324" s="68" t="s">
        <v>2828</v>
      </c>
      <c r="AN324" s="68" t="s">
        <v>2820</v>
      </c>
      <c r="AO324" s="68" t="s">
        <v>733</v>
      </c>
      <c r="AP324" s="68" t="s">
        <v>733</v>
      </c>
      <c r="AQ324" s="68" t="s">
        <v>733</v>
      </c>
      <c r="AR324" s="68" t="s">
        <v>733</v>
      </c>
      <c r="AS324" s="68" t="s">
        <v>733</v>
      </c>
      <c r="AT324" s="68" t="s">
        <v>733</v>
      </c>
      <c r="AU324" s="68" t="s">
        <v>733</v>
      </c>
    </row>
    <row r="325" spans="1:47" x14ac:dyDescent="0.25">
      <c r="A325" s="68" t="s">
        <v>1315</v>
      </c>
      <c r="B325" s="68">
        <v>1</v>
      </c>
      <c r="C325" s="68" t="s">
        <v>1316</v>
      </c>
      <c r="D325" s="68">
        <v>56267</v>
      </c>
      <c r="E325" s="68" t="s">
        <v>2811</v>
      </c>
      <c r="F325" s="68" t="s">
        <v>3130</v>
      </c>
      <c r="G325" s="68" t="s">
        <v>733</v>
      </c>
      <c r="H325" s="69">
        <v>38899</v>
      </c>
      <c r="I325" s="68" t="s">
        <v>733</v>
      </c>
      <c r="J325" s="68" t="s">
        <v>733</v>
      </c>
      <c r="K325" s="68" t="s">
        <v>733</v>
      </c>
      <c r="L325" s="68" t="s">
        <v>733</v>
      </c>
      <c r="M325" s="68" t="s">
        <v>733</v>
      </c>
      <c r="N325" s="68" t="s">
        <v>2850</v>
      </c>
      <c r="O325" s="68" t="s">
        <v>733</v>
      </c>
      <c r="P325" s="68" t="s">
        <v>733</v>
      </c>
      <c r="Q325" s="68" t="s">
        <v>733</v>
      </c>
      <c r="R325" s="68" t="s">
        <v>2814</v>
      </c>
      <c r="S325" s="68">
        <v>10</v>
      </c>
      <c r="T325" s="68">
        <v>0</v>
      </c>
      <c r="U325" s="68" t="s">
        <v>2815</v>
      </c>
      <c r="V325" s="68" t="s">
        <v>689</v>
      </c>
      <c r="W325" s="68" t="s">
        <v>147</v>
      </c>
      <c r="X325" s="68" t="s">
        <v>1316</v>
      </c>
      <c r="Y325" s="68"/>
      <c r="Z325" s="68"/>
      <c r="AA325" s="68" t="s">
        <v>733</v>
      </c>
      <c r="AB325" s="68" t="s">
        <v>733</v>
      </c>
      <c r="AC325" s="68" t="s">
        <v>733</v>
      </c>
      <c r="AD325" s="68" t="s">
        <v>733</v>
      </c>
      <c r="AE325" s="68" t="s">
        <v>733</v>
      </c>
      <c r="AF325" s="68">
        <v>20801080202</v>
      </c>
      <c r="AG325" s="68"/>
      <c r="AH325" s="68" t="s">
        <v>692</v>
      </c>
      <c r="AI325" s="68" t="s">
        <v>733</v>
      </c>
      <c r="AJ325" s="68" t="s">
        <v>253</v>
      </c>
      <c r="AK325" s="68">
        <v>0.3</v>
      </c>
      <c r="AL325" s="68" t="s">
        <v>9</v>
      </c>
      <c r="AM325" s="68" t="s">
        <v>2828</v>
      </c>
      <c r="AN325" s="68" t="s">
        <v>2820</v>
      </c>
      <c r="AO325" s="68" t="s">
        <v>733</v>
      </c>
      <c r="AP325" s="68" t="s">
        <v>733</v>
      </c>
      <c r="AQ325" s="68" t="s">
        <v>733</v>
      </c>
      <c r="AR325" s="68" t="s">
        <v>733</v>
      </c>
      <c r="AS325" s="68" t="s">
        <v>733</v>
      </c>
      <c r="AT325" s="68" t="s">
        <v>733</v>
      </c>
      <c r="AU325" s="68" t="s">
        <v>733</v>
      </c>
    </row>
    <row r="326" spans="1:47" x14ac:dyDescent="0.25">
      <c r="A326" s="68" t="s">
        <v>1317</v>
      </c>
      <c r="B326" s="68">
        <v>1</v>
      </c>
      <c r="C326" s="68" t="s">
        <v>1318</v>
      </c>
      <c r="D326" s="68">
        <v>56285</v>
      </c>
      <c r="E326" s="68" t="s">
        <v>2811</v>
      </c>
      <c r="F326" s="68" t="s">
        <v>3131</v>
      </c>
      <c r="G326" s="68" t="s">
        <v>733</v>
      </c>
      <c r="H326" s="69">
        <v>38899</v>
      </c>
      <c r="I326" s="68" t="s">
        <v>733</v>
      </c>
      <c r="J326" s="68" t="s">
        <v>733</v>
      </c>
      <c r="K326" s="68" t="s">
        <v>733</v>
      </c>
      <c r="L326" s="68" t="s">
        <v>733</v>
      </c>
      <c r="M326" s="68" t="s">
        <v>733</v>
      </c>
      <c r="N326" s="68" t="s">
        <v>2900</v>
      </c>
      <c r="O326" s="68" t="s">
        <v>733</v>
      </c>
      <c r="P326" s="68" t="s">
        <v>733</v>
      </c>
      <c r="Q326" s="68" t="s">
        <v>733</v>
      </c>
      <c r="R326" s="68" t="s">
        <v>2814</v>
      </c>
      <c r="S326" s="68">
        <v>10</v>
      </c>
      <c r="T326" s="68">
        <v>0</v>
      </c>
      <c r="U326" s="68" t="s">
        <v>2815</v>
      </c>
      <c r="V326" s="68" t="s">
        <v>689</v>
      </c>
      <c r="W326" s="68" t="s">
        <v>147</v>
      </c>
      <c r="X326" s="68" t="s">
        <v>1318</v>
      </c>
      <c r="Y326" s="68"/>
      <c r="Z326" s="68"/>
      <c r="AA326" s="68" t="s">
        <v>733</v>
      </c>
      <c r="AB326" s="68" t="s">
        <v>733</v>
      </c>
      <c r="AC326" s="68" t="s">
        <v>733</v>
      </c>
      <c r="AD326" s="68" t="s">
        <v>733</v>
      </c>
      <c r="AE326" s="68" t="s">
        <v>733</v>
      </c>
      <c r="AF326" s="68">
        <v>20801080202</v>
      </c>
      <c r="AG326" s="68"/>
      <c r="AH326" s="68" t="s">
        <v>692</v>
      </c>
      <c r="AI326" s="68" t="s">
        <v>733</v>
      </c>
      <c r="AJ326" s="68" t="s">
        <v>253</v>
      </c>
      <c r="AK326" s="68">
        <v>0.3</v>
      </c>
      <c r="AL326" s="68" t="s">
        <v>9</v>
      </c>
      <c r="AM326" s="68" t="s">
        <v>2828</v>
      </c>
      <c r="AN326" s="68" t="s">
        <v>2820</v>
      </c>
      <c r="AO326" s="68" t="s">
        <v>733</v>
      </c>
      <c r="AP326" s="68" t="s">
        <v>733</v>
      </c>
      <c r="AQ326" s="68" t="s">
        <v>733</v>
      </c>
      <c r="AR326" s="68" t="s">
        <v>733</v>
      </c>
      <c r="AS326" s="68" t="s">
        <v>733</v>
      </c>
      <c r="AT326" s="68" t="s">
        <v>733</v>
      </c>
      <c r="AU326" s="68" t="s">
        <v>733</v>
      </c>
    </row>
    <row r="327" spans="1:47" x14ac:dyDescent="0.25">
      <c r="A327" s="68" t="s">
        <v>1319</v>
      </c>
      <c r="B327" s="68">
        <v>1</v>
      </c>
      <c r="C327" s="68" t="s">
        <v>1320</v>
      </c>
      <c r="D327" s="68">
        <v>56181</v>
      </c>
      <c r="E327" s="68" t="s">
        <v>2811</v>
      </c>
      <c r="F327" s="68" t="s">
        <v>3132</v>
      </c>
      <c r="G327" s="68" t="s">
        <v>733</v>
      </c>
      <c r="H327" s="69">
        <v>38899</v>
      </c>
      <c r="I327" s="68" t="s">
        <v>733</v>
      </c>
      <c r="J327" s="68" t="s">
        <v>733</v>
      </c>
      <c r="K327" s="68" t="s">
        <v>733</v>
      </c>
      <c r="L327" s="68" t="s">
        <v>733</v>
      </c>
      <c r="M327" s="68" t="s">
        <v>733</v>
      </c>
      <c r="N327" s="68" t="s">
        <v>2900</v>
      </c>
      <c r="O327" s="68" t="s">
        <v>733</v>
      </c>
      <c r="P327" s="68" t="s">
        <v>733</v>
      </c>
      <c r="Q327" s="68" t="s">
        <v>733</v>
      </c>
      <c r="R327" s="68" t="s">
        <v>2814</v>
      </c>
      <c r="S327" s="68">
        <v>10</v>
      </c>
      <c r="T327" s="68">
        <v>0</v>
      </c>
      <c r="U327" s="68" t="s">
        <v>2815</v>
      </c>
      <c r="V327" s="68" t="s">
        <v>689</v>
      </c>
      <c r="W327" s="68" t="s">
        <v>147</v>
      </c>
      <c r="X327" s="68" t="s">
        <v>1320</v>
      </c>
      <c r="Y327" s="68"/>
      <c r="Z327" s="68"/>
      <c r="AA327" s="68" t="s">
        <v>733</v>
      </c>
      <c r="AB327" s="68" t="s">
        <v>733</v>
      </c>
      <c r="AC327" s="68" t="s">
        <v>733</v>
      </c>
      <c r="AD327" s="68" t="s">
        <v>733</v>
      </c>
      <c r="AE327" s="68" t="s">
        <v>733</v>
      </c>
      <c r="AF327" s="68">
        <v>20801080202</v>
      </c>
      <c r="AG327" s="68"/>
      <c r="AH327" s="68" t="s">
        <v>692</v>
      </c>
      <c r="AI327" s="68" t="s">
        <v>733</v>
      </c>
      <c r="AJ327" s="68" t="s">
        <v>253</v>
      </c>
      <c r="AK327" s="68">
        <v>0.3</v>
      </c>
      <c r="AL327" s="68" t="s">
        <v>9</v>
      </c>
      <c r="AM327" s="68" t="s">
        <v>2828</v>
      </c>
      <c r="AN327" s="68" t="s">
        <v>2820</v>
      </c>
      <c r="AO327" s="68" t="s">
        <v>733</v>
      </c>
      <c r="AP327" s="68" t="s">
        <v>733</v>
      </c>
      <c r="AQ327" s="68" t="s">
        <v>733</v>
      </c>
      <c r="AR327" s="68" t="s">
        <v>733</v>
      </c>
      <c r="AS327" s="68" t="s">
        <v>733</v>
      </c>
      <c r="AT327" s="68" t="s">
        <v>733</v>
      </c>
      <c r="AU327" s="68" t="s">
        <v>733</v>
      </c>
    </row>
    <row r="328" spans="1:47" x14ac:dyDescent="0.25">
      <c r="A328" s="68" t="s">
        <v>1321</v>
      </c>
      <c r="B328" s="68">
        <v>1</v>
      </c>
      <c r="C328" s="68" t="s">
        <v>1322</v>
      </c>
      <c r="D328" s="68">
        <v>56253</v>
      </c>
      <c r="E328" s="68" t="s">
        <v>2811</v>
      </c>
      <c r="F328" s="68" t="s">
        <v>3133</v>
      </c>
      <c r="G328" s="68" t="s">
        <v>733</v>
      </c>
      <c r="H328" s="69">
        <v>38899</v>
      </c>
      <c r="I328" s="68" t="s">
        <v>733</v>
      </c>
      <c r="J328" s="68" t="s">
        <v>733</v>
      </c>
      <c r="K328" s="68" t="s">
        <v>733</v>
      </c>
      <c r="L328" s="68" t="s">
        <v>733</v>
      </c>
      <c r="M328" s="68" t="s">
        <v>733</v>
      </c>
      <c r="N328" s="68" t="s">
        <v>2900</v>
      </c>
      <c r="O328" s="68" t="s">
        <v>733</v>
      </c>
      <c r="P328" s="68" t="s">
        <v>733</v>
      </c>
      <c r="Q328" s="68" t="s">
        <v>733</v>
      </c>
      <c r="R328" s="68" t="s">
        <v>2814</v>
      </c>
      <c r="S328" s="68">
        <v>10</v>
      </c>
      <c r="T328" s="68">
        <v>0</v>
      </c>
      <c r="U328" s="68" t="s">
        <v>2815</v>
      </c>
      <c r="V328" s="68" t="s">
        <v>689</v>
      </c>
      <c r="W328" s="68" t="s">
        <v>147</v>
      </c>
      <c r="X328" s="68" t="s">
        <v>1322</v>
      </c>
      <c r="Y328" s="68"/>
      <c r="Z328" s="68"/>
      <c r="AA328" s="68" t="s">
        <v>733</v>
      </c>
      <c r="AB328" s="68" t="s">
        <v>733</v>
      </c>
      <c r="AC328" s="68" t="s">
        <v>733</v>
      </c>
      <c r="AD328" s="68" t="s">
        <v>733</v>
      </c>
      <c r="AE328" s="68" t="s">
        <v>733</v>
      </c>
      <c r="AF328" s="68">
        <v>20801080202</v>
      </c>
      <c r="AG328" s="68"/>
      <c r="AH328" s="68" t="s">
        <v>692</v>
      </c>
      <c r="AI328" s="68" t="s">
        <v>733</v>
      </c>
      <c r="AJ328" s="68" t="s">
        <v>253</v>
      </c>
      <c r="AK328" s="68">
        <v>0.3</v>
      </c>
      <c r="AL328" s="68" t="s">
        <v>9</v>
      </c>
      <c r="AM328" s="68" t="s">
        <v>2828</v>
      </c>
      <c r="AN328" s="68" t="s">
        <v>2820</v>
      </c>
      <c r="AO328" s="68" t="s">
        <v>733</v>
      </c>
      <c r="AP328" s="68" t="s">
        <v>733</v>
      </c>
      <c r="AQ328" s="68" t="s">
        <v>733</v>
      </c>
      <c r="AR328" s="68" t="s">
        <v>733</v>
      </c>
      <c r="AS328" s="68" t="s">
        <v>733</v>
      </c>
      <c r="AT328" s="68" t="s">
        <v>733</v>
      </c>
      <c r="AU328" s="68" t="s">
        <v>733</v>
      </c>
    </row>
    <row r="329" spans="1:47" x14ac:dyDescent="0.25">
      <c r="A329" s="68" t="s">
        <v>1323</v>
      </c>
      <c r="B329" s="68">
        <v>1</v>
      </c>
      <c r="C329" s="68" t="s">
        <v>1324</v>
      </c>
      <c r="D329" s="68">
        <v>56180</v>
      </c>
      <c r="E329" s="68" t="s">
        <v>2811</v>
      </c>
      <c r="F329" s="68" t="s">
        <v>3134</v>
      </c>
      <c r="G329" s="68" t="s">
        <v>733</v>
      </c>
      <c r="H329" s="69">
        <v>38899</v>
      </c>
      <c r="I329" s="68" t="s">
        <v>733</v>
      </c>
      <c r="J329" s="68" t="s">
        <v>733</v>
      </c>
      <c r="K329" s="68" t="s">
        <v>733</v>
      </c>
      <c r="L329" s="68" t="s">
        <v>733</v>
      </c>
      <c r="M329" s="68" t="s">
        <v>733</v>
      </c>
      <c r="N329" s="68" t="s">
        <v>2900</v>
      </c>
      <c r="O329" s="68" t="s">
        <v>733</v>
      </c>
      <c r="P329" s="68" t="s">
        <v>733</v>
      </c>
      <c r="Q329" s="68" t="s">
        <v>733</v>
      </c>
      <c r="R329" s="68" t="s">
        <v>2814</v>
      </c>
      <c r="S329" s="68">
        <v>10</v>
      </c>
      <c r="T329" s="68">
        <v>0</v>
      </c>
      <c r="U329" s="68" t="s">
        <v>2815</v>
      </c>
      <c r="V329" s="68" t="s">
        <v>689</v>
      </c>
      <c r="W329" s="68" t="s">
        <v>147</v>
      </c>
      <c r="X329" s="68" t="s">
        <v>1324</v>
      </c>
      <c r="Y329" s="68"/>
      <c r="Z329" s="68"/>
      <c r="AA329" s="68" t="s">
        <v>733</v>
      </c>
      <c r="AB329" s="68" t="s">
        <v>733</v>
      </c>
      <c r="AC329" s="68" t="s">
        <v>733</v>
      </c>
      <c r="AD329" s="68" t="s">
        <v>733</v>
      </c>
      <c r="AE329" s="68" t="s">
        <v>733</v>
      </c>
      <c r="AF329" s="68">
        <v>20801080202</v>
      </c>
      <c r="AG329" s="68"/>
      <c r="AH329" s="68" t="s">
        <v>692</v>
      </c>
      <c r="AI329" s="68" t="s">
        <v>733</v>
      </c>
      <c r="AJ329" s="68" t="s">
        <v>253</v>
      </c>
      <c r="AK329" s="68">
        <v>0.3</v>
      </c>
      <c r="AL329" s="68" t="s">
        <v>9</v>
      </c>
      <c r="AM329" s="68" t="s">
        <v>2828</v>
      </c>
      <c r="AN329" s="68" t="s">
        <v>2820</v>
      </c>
      <c r="AO329" s="68" t="s">
        <v>733</v>
      </c>
      <c r="AP329" s="68" t="s">
        <v>733</v>
      </c>
      <c r="AQ329" s="68" t="s">
        <v>733</v>
      </c>
      <c r="AR329" s="68" t="s">
        <v>733</v>
      </c>
      <c r="AS329" s="68" t="s">
        <v>733</v>
      </c>
      <c r="AT329" s="68" t="s">
        <v>733</v>
      </c>
      <c r="AU329" s="68" t="s">
        <v>733</v>
      </c>
    </row>
    <row r="330" spans="1:47" x14ac:dyDescent="0.25">
      <c r="A330" s="68" t="s">
        <v>1325</v>
      </c>
      <c r="B330" s="68">
        <v>1</v>
      </c>
      <c r="C330" s="68" t="s">
        <v>1326</v>
      </c>
      <c r="D330" s="68">
        <v>56218</v>
      </c>
      <c r="E330" s="68" t="s">
        <v>2811</v>
      </c>
      <c r="F330" s="68" t="s">
        <v>3135</v>
      </c>
      <c r="G330" s="68" t="s">
        <v>733</v>
      </c>
      <c r="H330" s="69">
        <v>38899</v>
      </c>
      <c r="I330" s="68" t="s">
        <v>733</v>
      </c>
      <c r="J330" s="68" t="s">
        <v>733</v>
      </c>
      <c r="K330" s="68" t="s">
        <v>733</v>
      </c>
      <c r="L330" s="68" t="s">
        <v>733</v>
      </c>
      <c r="M330" s="68" t="s">
        <v>733</v>
      </c>
      <c r="N330" s="68" t="s">
        <v>2900</v>
      </c>
      <c r="O330" s="68" t="s">
        <v>733</v>
      </c>
      <c r="P330" s="68" t="s">
        <v>733</v>
      </c>
      <c r="Q330" s="68" t="s">
        <v>733</v>
      </c>
      <c r="R330" s="68" t="s">
        <v>2814</v>
      </c>
      <c r="S330" s="68">
        <v>10</v>
      </c>
      <c r="T330" s="68">
        <v>0</v>
      </c>
      <c r="U330" s="68" t="s">
        <v>2815</v>
      </c>
      <c r="V330" s="68" t="s">
        <v>689</v>
      </c>
      <c r="W330" s="68" t="s">
        <v>46</v>
      </c>
      <c r="X330" s="68" t="s">
        <v>1326</v>
      </c>
      <c r="Y330" s="68"/>
      <c r="Z330" s="68"/>
      <c r="AA330" s="68" t="s">
        <v>733</v>
      </c>
      <c r="AB330" s="68" t="s">
        <v>733</v>
      </c>
      <c r="AC330" s="68" t="s">
        <v>733</v>
      </c>
      <c r="AD330" s="68" t="s">
        <v>733</v>
      </c>
      <c r="AE330" s="68" t="s">
        <v>733</v>
      </c>
      <c r="AF330" s="68">
        <v>20801080202</v>
      </c>
      <c r="AG330" s="68"/>
      <c r="AH330" s="68" t="s">
        <v>692</v>
      </c>
      <c r="AI330" s="68" t="s">
        <v>733</v>
      </c>
      <c r="AJ330" s="68" t="s">
        <v>26</v>
      </c>
      <c r="AK330" s="68">
        <v>0.86</v>
      </c>
      <c r="AL330" s="68" t="s">
        <v>9</v>
      </c>
      <c r="AM330" s="68" t="s">
        <v>2828</v>
      </c>
      <c r="AN330" s="68" t="s">
        <v>2820</v>
      </c>
      <c r="AO330" s="68" t="s">
        <v>733</v>
      </c>
      <c r="AP330" s="68" t="s">
        <v>733</v>
      </c>
      <c r="AQ330" s="68" t="s">
        <v>733</v>
      </c>
      <c r="AR330" s="68" t="s">
        <v>733</v>
      </c>
      <c r="AS330" s="68" t="s">
        <v>733</v>
      </c>
      <c r="AT330" s="68" t="s">
        <v>733</v>
      </c>
      <c r="AU330" s="68" t="s">
        <v>733</v>
      </c>
    </row>
    <row r="331" spans="1:47" x14ac:dyDescent="0.25">
      <c r="A331" s="68" t="s">
        <v>1327</v>
      </c>
      <c r="B331" s="68">
        <v>1</v>
      </c>
      <c r="C331" s="68" t="s">
        <v>1328</v>
      </c>
      <c r="D331" s="68">
        <v>56177</v>
      </c>
      <c r="E331" s="68" t="s">
        <v>2811</v>
      </c>
      <c r="F331" s="68" t="s">
        <v>3136</v>
      </c>
      <c r="G331" s="68" t="s">
        <v>733</v>
      </c>
      <c r="H331" s="69">
        <v>38899</v>
      </c>
      <c r="I331" s="68" t="s">
        <v>733</v>
      </c>
      <c r="J331" s="68" t="s">
        <v>733</v>
      </c>
      <c r="K331" s="68" t="s">
        <v>733</v>
      </c>
      <c r="L331" s="68" t="s">
        <v>733</v>
      </c>
      <c r="M331" s="68" t="s">
        <v>733</v>
      </c>
      <c r="N331" s="68" t="s">
        <v>2900</v>
      </c>
      <c r="O331" s="68" t="s">
        <v>733</v>
      </c>
      <c r="P331" s="68" t="s">
        <v>733</v>
      </c>
      <c r="Q331" s="68" t="s">
        <v>733</v>
      </c>
      <c r="R331" s="68" t="s">
        <v>2814</v>
      </c>
      <c r="S331" s="68">
        <v>10</v>
      </c>
      <c r="T331" s="68">
        <v>0</v>
      </c>
      <c r="U331" s="68" t="s">
        <v>2815</v>
      </c>
      <c r="V331" s="68" t="s">
        <v>689</v>
      </c>
      <c r="W331" s="68" t="s">
        <v>46</v>
      </c>
      <c r="X331" s="68" t="s">
        <v>1328</v>
      </c>
      <c r="Y331" s="68"/>
      <c r="Z331" s="68"/>
      <c r="AA331" s="68" t="s">
        <v>733</v>
      </c>
      <c r="AB331" s="68" t="s">
        <v>733</v>
      </c>
      <c r="AC331" s="68" t="s">
        <v>733</v>
      </c>
      <c r="AD331" s="68" t="s">
        <v>733</v>
      </c>
      <c r="AE331" s="68" t="s">
        <v>733</v>
      </c>
      <c r="AF331" s="68">
        <v>20801080202</v>
      </c>
      <c r="AG331" s="68"/>
      <c r="AH331" s="68" t="s">
        <v>692</v>
      </c>
      <c r="AI331" s="68" t="s">
        <v>733</v>
      </c>
      <c r="AJ331" s="68" t="s">
        <v>26</v>
      </c>
      <c r="AK331" s="68">
        <v>0.28000000000000003</v>
      </c>
      <c r="AL331" s="68" t="s">
        <v>9</v>
      </c>
      <c r="AM331" s="68" t="s">
        <v>2828</v>
      </c>
      <c r="AN331" s="68" t="s">
        <v>2820</v>
      </c>
      <c r="AO331" s="68" t="s">
        <v>733</v>
      </c>
      <c r="AP331" s="68" t="s">
        <v>733</v>
      </c>
      <c r="AQ331" s="68" t="s">
        <v>733</v>
      </c>
      <c r="AR331" s="68" t="s">
        <v>733</v>
      </c>
      <c r="AS331" s="68" t="s">
        <v>733</v>
      </c>
      <c r="AT331" s="68" t="s">
        <v>733</v>
      </c>
      <c r="AU331" s="68" t="s">
        <v>733</v>
      </c>
    </row>
    <row r="332" spans="1:47" x14ac:dyDescent="0.25">
      <c r="A332" s="68" t="s">
        <v>1329</v>
      </c>
      <c r="B332" s="68">
        <v>1</v>
      </c>
      <c r="C332" s="68" t="s">
        <v>1330</v>
      </c>
      <c r="D332" s="68">
        <v>56284</v>
      </c>
      <c r="E332" s="68" t="s">
        <v>2811</v>
      </c>
      <c r="F332" s="68" t="s">
        <v>3137</v>
      </c>
      <c r="G332" s="68" t="s">
        <v>733</v>
      </c>
      <c r="H332" s="69">
        <v>38899</v>
      </c>
      <c r="I332" s="68" t="s">
        <v>733</v>
      </c>
      <c r="J332" s="68" t="s">
        <v>733</v>
      </c>
      <c r="K332" s="68" t="s">
        <v>733</v>
      </c>
      <c r="L332" s="68" t="s">
        <v>733</v>
      </c>
      <c r="M332" s="68" t="s">
        <v>733</v>
      </c>
      <c r="N332" s="68" t="s">
        <v>3138</v>
      </c>
      <c r="O332" s="68" t="s">
        <v>733</v>
      </c>
      <c r="P332" s="68" t="s">
        <v>733</v>
      </c>
      <c r="Q332" s="68" t="s">
        <v>733</v>
      </c>
      <c r="R332" s="68" t="s">
        <v>2814</v>
      </c>
      <c r="S332" s="68">
        <v>10</v>
      </c>
      <c r="T332" s="68">
        <v>0</v>
      </c>
      <c r="U332" s="68" t="s">
        <v>2815</v>
      </c>
      <c r="V332" s="68" t="s">
        <v>689</v>
      </c>
      <c r="W332" s="68" t="s">
        <v>147</v>
      </c>
      <c r="X332" s="68" t="s">
        <v>1330</v>
      </c>
      <c r="Y332" s="68"/>
      <c r="Z332" s="68"/>
      <c r="AA332" s="68" t="s">
        <v>733</v>
      </c>
      <c r="AB332" s="68" t="s">
        <v>733</v>
      </c>
      <c r="AC332" s="68" t="s">
        <v>733</v>
      </c>
      <c r="AD332" s="68" t="s">
        <v>733</v>
      </c>
      <c r="AE332" s="68" t="s">
        <v>733</v>
      </c>
      <c r="AF332" s="68">
        <v>20802080302</v>
      </c>
      <c r="AG332" s="68"/>
      <c r="AH332" s="68" t="s">
        <v>692</v>
      </c>
      <c r="AI332" s="68" t="s">
        <v>733</v>
      </c>
      <c r="AJ332" s="68" t="s">
        <v>253</v>
      </c>
      <c r="AK332" s="68">
        <v>0.18</v>
      </c>
      <c r="AL332" s="68" t="s">
        <v>9</v>
      </c>
      <c r="AM332" s="68" t="s">
        <v>2828</v>
      </c>
      <c r="AN332" s="68" t="s">
        <v>2820</v>
      </c>
      <c r="AO332" s="68" t="s">
        <v>733</v>
      </c>
      <c r="AP332" s="68" t="s">
        <v>733</v>
      </c>
      <c r="AQ332" s="68" t="s">
        <v>733</v>
      </c>
      <c r="AR332" s="68" t="s">
        <v>733</v>
      </c>
      <c r="AS332" s="68" t="s">
        <v>733</v>
      </c>
      <c r="AT332" s="68" t="s">
        <v>733</v>
      </c>
      <c r="AU332" s="68" t="s">
        <v>733</v>
      </c>
    </row>
    <row r="333" spans="1:47" x14ac:dyDescent="0.25">
      <c r="A333" s="68" t="s">
        <v>1331</v>
      </c>
      <c r="B333" s="68">
        <v>1</v>
      </c>
      <c r="C333" s="68" t="s">
        <v>1332</v>
      </c>
      <c r="D333" s="68">
        <v>56243</v>
      </c>
      <c r="E333" s="68" t="s">
        <v>2811</v>
      </c>
      <c r="F333" s="68" t="s">
        <v>3139</v>
      </c>
      <c r="G333" s="68" t="s">
        <v>733</v>
      </c>
      <c r="H333" s="69">
        <v>38899</v>
      </c>
      <c r="I333" s="68" t="s">
        <v>733</v>
      </c>
      <c r="J333" s="68" t="s">
        <v>733</v>
      </c>
      <c r="K333" s="68" t="s">
        <v>733</v>
      </c>
      <c r="L333" s="68" t="s">
        <v>733</v>
      </c>
      <c r="M333" s="68" t="s">
        <v>733</v>
      </c>
      <c r="N333" s="68" t="s">
        <v>3140</v>
      </c>
      <c r="O333" s="68" t="s">
        <v>733</v>
      </c>
      <c r="P333" s="68" t="s">
        <v>733</v>
      </c>
      <c r="Q333" s="68" t="s">
        <v>733</v>
      </c>
      <c r="R333" s="68" t="s">
        <v>2814</v>
      </c>
      <c r="S333" s="68">
        <v>10</v>
      </c>
      <c r="T333" s="68">
        <v>0</v>
      </c>
      <c r="U333" s="68" t="s">
        <v>2815</v>
      </c>
      <c r="V333" s="68" t="s">
        <v>689</v>
      </c>
      <c r="W333" s="68" t="s">
        <v>147</v>
      </c>
      <c r="X333" s="68" t="s">
        <v>1332</v>
      </c>
      <c r="Y333" s="68"/>
      <c r="Z333" s="68"/>
      <c r="AA333" s="68" t="s">
        <v>733</v>
      </c>
      <c r="AB333" s="68" t="s">
        <v>733</v>
      </c>
      <c r="AC333" s="68" t="s">
        <v>733</v>
      </c>
      <c r="AD333" s="68" t="s">
        <v>733</v>
      </c>
      <c r="AE333" s="68" t="s">
        <v>733</v>
      </c>
      <c r="AF333" s="68">
        <v>20802080302</v>
      </c>
      <c r="AG333" s="68"/>
      <c r="AH333" s="68" t="s">
        <v>692</v>
      </c>
      <c r="AI333" s="68" t="s">
        <v>733</v>
      </c>
      <c r="AJ333" s="68" t="s">
        <v>253</v>
      </c>
      <c r="AK333" s="68">
        <v>1.67</v>
      </c>
      <c r="AL333" s="68" t="s">
        <v>9</v>
      </c>
      <c r="AM333" s="68" t="s">
        <v>2828</v>
      </c>
      <c r="AN333" s="68" t="s">
        <v>2820</v>
      </c>
      <c r="AO333" s="68" t="s">
        <v>733</v>
      </c>
      <c r="AP333" s="68" t="s">
        <v>733</v>
      </c>
      <c r="AQ333" s="68" t="s">
        <v>733</v>
      </c>
      <c r="AR333" s="68" t="s">
        <v>733</v>
      </c>
      <c r="AS333" s="68" t="s">
        <v>733</v>
      </c>
      <c r="AT333" s="68" t="s">
        <v>733</v>
      </c>
      <c r="AU333" s="68" t="s">
        <v>733</v>
      </c>
    </row>
    <row r="334" spans="1:47" x14ac:dyDescent="0.25">
      <c r="A334" s="68" t="s">
        <v>1333</v>
      </c>
      <c r="B334" s="68">
        <v>1</v>
      </c>
      <c r="C334" s="68" t="s">
        <v>1334</v>
      </c>
      <c r="D334" s="68">
        <v>56138</v>
      </c>
      <c r="E334" s="68" t="s">
        <v>2811</v>
      </c>
      <c r="F334" s="68" t="s">
        <v>3141</v>
      </c>
      <c r="G334" s="68" t="s">
        <v>733</v>
      </c>
      <c r="H334" s="69">
        <v>38899</v>
      </c>
      <c r="I334" s="68" t="s">
        <v>733</v>
      </c>
      <c r="J334" s="68" t="s">
        <v>733</v>
      </c>
      <c r="K334" s="68" t="s">
        <v>733</v>
      </c>
      <c r="L334" s="68" t="s">
        <v>733</v>
      </c>
      <c r="M334" s="68" t="s">
        <v>733</v>
      </c>
      <c r="N334" s="68" t="s">
        <v>2896</v>
      </c>
      <c r="O334" s="68" t="s">
        <v>733</v>
      </c>
      <c r="P334" s="68" t="s">
        <v>733</v>
      </c>
      <c r="Q334" s="68" t="s">
        <v>733</v>
      </c>
      <c r="R334" s="68" t="s">
        <v>2814</v>
      </c>
      <c r="S334" s="68">
        <v>10</v>
      </c>
      <c r="T334" s="68">
        <v>0</v>
      </c>
      <c r="U334" s="68" t="s">
        <v>2815</v>
      </c>
      <c r="V334" s="68" t="s">
        <v>689</v>
      </c>
      <c r="W334" s="68" t="s">
        <v>46</v>
      </c>
      <c r="X334" s="68" t="s">
        <v>1334</v>
      </c>
      <c r="Y334" s="68"/>
      <c r="Z334" s="68"/>
      <c r="AA334" s="68" t="s">
        <v>733</v>
      </c>
      <c r="AB334" s="68" t="s">
        <v>733</v>
      </c>
      <c r="AC334" s="68" t="s">
        <v>733</v>
      </c>
      <c r="AD334" s="68" t="s">
        <v>733</v>
      </c>
      <c r="AE334" s="68" t="s">
        <v>733</v>
      </c>
      <c r="AF334" s="68">
        <v>20802060802</v>
      </c>
      <c r="AG334" s="68"/>
      <c r="AH334" s="68" t="s">
        <v>692</v>
      </c>
      <c r="AI334" s="68" t="s">
        <v>733</v>
      </c>
      <c r="AJ334" s="68" t="s">
        <v>26</v>
      </c>
      <c r="AK334" s="68">
        <v>1.7</v>
      </c>
      <c r="AL334" s="68" t="s">
        <v>9</v>
      </c>
      <c r="AM334" s="68" t="s">
        <v>25</v>
      </c>
      <c r="AN334" s="68" t="s">
        <v>2820</v>
      </c>
      <c r="AO334" s="68" t="s">
        <v>733</v>
      </c>
      <c r="AP334" s="68" t="s">
        <v>733</v>
      </c>
      <c r="AQ334" s="68" t="s">
        <v>733</v>
      </c>
      <c r="AR334" s="68" t="s">
        <v>733</v>
      </c>
      <c r="AS334" s="68" t="s">
        <v>733</v>
      </c>
      <c r="AT334" s="68" t="s">
        <v>733</v>
      </c>
      <c r="AU334" s="68" t="s">
        <v>733</v>
      </c>
    </row>
    <row r="335" spans="1:47" x14ac:dyDescent="0.25">
      <c r="A335" s="68" t="s">
        <v>1335</v>
      </c>
      <c r="B335" s="68">
        <v>1</v>
      </c>
      <c r="C335" s="68" t="s">
        <v>1336</v>
      </c>
      <c r="D335" s="68">
        <v>56271</v>
      </c>
      <c r="E335" s="68" t="s">
        <v>2811</v>
      </c>
      <c r="F335" s="68" t="s">
        <v>3142</v>
      </c>
      <c r="G335" s="68" t="s">
        <v>733</v>
      </c>
      <c r="H335" s="69">
        <v>38899</v>
      </c>
      <c r="I335" s="68" t="s">
        <v>733</v>
      </c>
      <c r="J335" s="68" t="s">
        <v>733</v>
      </c>
      <c r="K335" s="68" t="s">
        <v>733</v>
      </c>
      <c r="L335" s="68" t="s">
        <v>733</v>
      </c>
      <c r="M335" s="68" t="s">
        <v>733</v>
      </c>
      <c r="N335" s="68" t="s">
        <v>2896</v>
      </c>
      <c r="O335" s="68" t="s">
        <v>733</v>
      </c>
      <c r="P335" s="68" t="s">
        <v>733</v>
      </c>
      <c r="Q335" s="68" t="s">
        <v>733</v>
      </c>
      <c r="R335" s="68" t="s">
        <v>2814</v>
      </c>
      <c r="S335" s="68">
        <v>10</v>
      </c>
      <c r="T335" s="68">
        <v>0</v>
      </c>
      <c r="U335" s="68" t="s">
        <v>2815</v>
      </c>
      <c r="V335" s="68" t="s">
        <v>689</v>
      </c>
      <c r="W335" s="68" t="s">
        <v>231</v>
      </c>
      <c r="X335" s="68" t="s">
        <v>1336</v>
      </c>
      <c r="Y335" s="68"/>
      <c r="Z335" s="68"/>
      <c r="AA335" s="68" t="s">
        <v>733</v>
      </c>
      <c r="AB335" s="68" t="s">
        <v>733</v>
      </c>
      <c r="AC335" s="68" t="s">
        <v>733</v>
      </c>
      <c r="AD335" s="68" t="s">
        <v>733</v>
      </c>
      <c r="AE335" s="68" t="s">
        <v>733</v>
      </c>
      <c r="AF335" s="68">
        <v>20802060802</v>
      </c>
      <c r="AG335" s="68"/>
      <c r="AH335" s="68" t="s">
        <v>692</v>
      </c>
      <c r="AI335" s="68" t="s">
        <v>733</v>
      </c>
      <c r="AJ335" s="68" t="s">
        <v>379</v>
      </c>
      <c r="AK335" s="68">
        <v>1</v>
      </c>
      <c r="AL335" s="68" t="s">
        <v>9</v>
      </c>
      <c r="AM335" s="68" t="s">
        <v>25</v>
      </c>
      <c r="AN335" s="68" t="s">
        <v>2820</v>
      </c>
      <c r="AO335" s="68" t="s">
        <v>733</v>
      </c>
      <c r="AP335" s="68" t="s">
        <v>733</v>
      </c>
      <c r="AQ335" s="68" t="s">
        <v>733</v>
      </c>
      <c r="AR335" s="68" t="s">
        <v>733</v>
      </c>
      <c r="AS335" s="68" t="s">
        <v>733</v>
      </c>
      <c r="AT335" s="68" t="s">
        <v>733</v>
      </c>
      <c r="AU335" s="68" t="s">
        <v>733</v>
      </c>
    </row>
    <row r="336" spans="1:47" x14ac:dyDescent="0.25">
      <c r="A336" s="68" t="s">
        <v>1337</v>
      </c>
      <c r="B336" s="68">
        <v>1</v>
      </c>
      <c r="C336" s="68" t="s">
        <v>1338</v>
      </c>
      <c r="D336" s="68">
        <v>56266</v>
      </c>
      <c r="E336" s="68" t="s">
        <v>2811</v>
      </c>
      <c r="F336" s="68" t="s">
        <v>3143</v>
      </c>
      <c r="G336" s="68" t="s">
        <v>733</v>
      </c>
      <c r="H336" s="69">
        <v>38899</v>
      </c>
      <c r="I336" s="68" t="s">
        <v>733</v>
      </c>
      <c r="J336" s="68" t="s">
        <v>733</v>
      </c>
      <c r="K336" s="68" t="s">
        <v>733</v>
      </c>
      <c r="L336" s="68" t="s">
        <v>733</v>
      </c>
      <c r="M336" s="68" t="s">
        <v>733</v>
      </c>
      <c r="N336" s="68" t="s">
        <v>3016</v>
      </c>
      <c r="O336" s="68" t="s">
        <v>733</v>
      </c>
      <c r="P336" s="68" t="s">
        <v>733</v>
      </c>
      <c r="Q336" s="68" t="s">
        <v>733</v>
      </c>
      <c r="R336" s="68" t="s">
        <v>2814</v>
      </c>
      <c r="S336" s="68">
        <v>10</v>
      </c>
      <c r="T336" s="68">
        <v>0</v>
      </c>
      <c r="U336" s="68" t="s">
        <v>2815</v>
      </c>
      <c r="V336" s="68" t="s">
        <v>689</v>
      </c>
      <c r="W336" s="68" t="s">
        <v>167</v>
      </c>
      <c r="X336" s="68" t="s">
        <v>1338</v>
      </c>
      <c r="Y336" s="68"/>
      <c r="Z336" s="68"/>
      <c r="AA336" s="68" t="s">
        <v>733</v>
      </c>
      <c r="AB336" s="68" t="s">
        <v>733</v>
      </c>
      <c r="AC336" s="68" t="s">
        <v>733</v>
      </c>
      <c r="AD336" s="68" t="s">
        <v>733</v>
      </c>
      <c r="AE336" s="68" t="s">
        <v>733</v>
      </c>
      <c r="AF336" s="68">
        <v>20700110105</v>
      </c>
      <c r="AG336" s="68"/>
      <c r="AH336" s="68" t="s">
        <v>692</v>
      </c>
      <c r="AI336" s="68" t="s">
        <v>733</v>
      </c>
      <c r="AJ336" s="68" t="s">
        <v>26</v>
      </c>
      <c r="AK336" s="68">
        <v>2.9</v>
      </c>
      <c r="AL336" s="68" t="s">
        <v>9</v>
      </c>
      <c r="AM336" s="68" t="s">
        <v>2828</v>
      </c>
      <c r="AN336" s="68" t="s">
        <v>2820</v>
      </c>
      <c r="AO336" s="68" t="s">
        <v>733</v>
      </c>
      <c r="AP336" s="68" t="s">
        <v>733</v>
      </c>
      <c r="AQ336" s="68" t="s">
        <v>733</v>
      </c>
      <c r="AR336" s="68" t="s">
        <v>733</v>
      </c>
      <c r="AS336" s="68" t="s">
        <v>733</v>
      </c>
      <c r="AT336" s="68" t="s">
        <v>733</v>
      </c>
      <c r="AU336" s="68" t="s">
        <v>733</v>
      </c>
    </row>
    <row r="337" spans="1:47" x14ac:dyDescent="0.25">
      <c r="A337" s="68" t="s">
        <v>1339</v>
      </c>
      <c r="B337" s="68">
        <v>1</v>
      </c>
      <c r="C337" s="68" t="s">
        <v>1340</v>
      </c>
      <c r="D337" s="68">
        <v>56265</v>
      </c>
      <c r="E337" s="68" t="s">
        <v>2811</v>
      </c>
      <c r="F337" s="68" t="s">
        <v>3144</v>
      </c>
      <c r="G337" s="68" t="s">
        <v>733</v>
      </c>
      <c r="H337" s="69">
        <v>38899</v>
      </c>
      <c r="I337" s="68" t="s">
        <v>733</v>
      </c>
      <c r="J337" s="68" t="s">
        <v>733</v>
      </c>
      <c r="K337" s="68" t="s">
        <v>733</v>
      </c>
      <c r="L337" s="68" t="s">
        <v>733</v>
      </c>
      <c r="M337" s="68" t="s">
        <v>733</v>
      </c>
      <c r="N337" s="68" t="s">
        <v>3016</v>
      </c>
      <c r="O337" s="68" t="s">
        <v>733</v>
      </c>
      <c r="P337" s="68" t="s">
        <v>733</v>
      </c>
      <c r="Q337" s="68" t="s">
        <v>733</v>
      </c>
      <c r="R337" s="68" t="s">
        <v>2814</v>
      </c>
      <c r="S337" s="68">
        <v>10</v>
      </c>
      <c r="T337" s="68">
        <v>0</v>
      </c>
      <c r="U337" s="68" t="s">
        <v>2815</v>
      </c>
      <c r="V337" s="68" t="s">
        <v>689</v>
      </c>
      <c r="W337" s="68" t="s">
        <v>167</v>
      </c>
      <c r="X337" s="68" t="s">
        <v>1340</v>
      </c>
      <c r="Y337" s="68"/>
      <c r="Z337" s="68"/>
      <c r="AA337" s="68" t="s">
        <v>733</v>
      </c>
      <c r="AB337" s="68" t="s">
        <v>733</v>
      </c>
      <c r="AC337" s="68" t="s">
        <v>733</v>
      </c>
      <c r="AD337" s="68" t="s">
        <v>733</v>
      </c>
      <c r="AE337" s="68" t="s">
        <v>733</v>
      </c>
      <c r="AF337" s="68">
        <v>20700110105</v>
      </c>
      <c r="AG337" s="68"/>
      <c r="AH337" s="68" t="s">
        <v>692</v>
      </c>
      <c r="AI337" s="68" t="s">
        <v>733</v>
      </c>
      <c r="AJ337" s="68" t="s">
        <v>26</v>
      </c>
      <c r="AK337" s="68">
        <v>2.1</v>
      </c>
      <c r="AL337" s="68" t="s">
        <v>9</v>
      </c>
      <c r="AM337" s="68" t="s">
        <v>2828</v>
      </c>
      <c r="AN337" s="68" t="s">
        <v>2820</v>
      </c>
      <c r="AO337" s="68" t="s">
        <v>733</v>
      </c>
      <c r="AP337" s="68" t="s">
        <v>733</v>
      </c>
      <c r="AQ337" s="68" t="s">
        <v>733</v>
      </c>
      <c r="AR337" s="68" t="s">
        <v>733</v>
      </c>
      <c r="AS337" s="68" t="s">
        <v>733</v>
      </c>
      <c r="AT337" s="68" t="s">
        <v>733</v>
      </c>
      <c r="AU337" s="68" t="s">
        <v>733</v>
      </c>
    </row>
    <row r="338" spans="1:47" x14ac:dyDescent="0.25">
      <c r="A338" s="68" t="s">
        <v>1341</v>
      </c>
      <c r="B338" s="68">
        <v>1</v>
      </c>
      <c r="C338" s="68" t="s">
        <v>1342</v>
      </c>
      <c r="D338" s="68">
        <v>56251</v>
      </c>
      <c r="E338" s="68" t="s">
        <v>2811</v>
      </c>
      <c r="F338" s="68" t="s">
        <v>3145</v>
      </c>
      <c r="G338" s="68" t="s">
        <v>733</v>
      </c>
      <c r="H338" s="69">
        <v>38899</v>
      </c>
      <c r="I338" s="68" t="s">
        <v>733</v>
      </c>
      <c r="J338" s="68" t="s">
        <v>733</v>
      </c>
      <c r="K338" s="68" t="s">
        <v>733</v>
      </c>
      <c r="L338" s="68" t="s">
        <v>733</v>
      </c>
      <c r="M338" s="68" t="s">
        <v>733</v>
      </c>
      <c r="N338" s="68" t="s">
        <v>3016</v>
      </c>
      <c r="O338" s="68" t="s">
        <v>733</v>
      </c>
      <c r="P338" s="68" t="s">
        <v>733</v>
      </c>
      <c r="Q338" s="68" t="s">
        <v>733</v>
      </c>
      <c r="R338" s="68" t="s">
        <v>2814</v>
      </c>
      <c r="S338" s="68">
        <v>10</v>
      </c>
      <c r="T338" s="68">
        <v>0</v>
      </c>
      <c r="U338" s="68" t="s">
        <v>2815</v>
      </c>
      <c r="V338" s="68" t="s">
        <v>689</v>
      </c>
      <c r="W338" s="68" t="s">
        <v>167</v>
      </c>
      <c r="X338" s="68" t="s">
        <v>1342</v>
      </c>
      <c r="Y338" s="68"/>
      <c r="Z338" s="68"/>
      <c r="AA338" s="68" t="s">
        <v>733</v>
      </c>
      <c r="AB338" s="68" t="s">
        <v>733</v>
      </c>
      <c r="AC338" s="68" t="s">
        <v>733</v>
      </c>
      <c r="AD338" s="68" t="s">
        <v>733</v>
      </c>
      <c r="AE338" s="68" t="s">
        <v>733</v>
      </c>
      <c r="AF338" s="68">
        <v>20700110201</v>
      </c>
      <c r="AG338" s="68"/>
      <c r="AH338" s="68" t="s">
        <v>692</v>
      </c>
      <c r="AI338" s="68" t="s">
        <v>733</v>
      </c>
      <c r="AJ338" s="68" t="s">
        <v>26</v>
      </c>
      <c r="AK338" s="68">
        <v>1.9</v>
      </c>
      <c r="AL338" s="68" t="s">
        <v>9</v>
      </c>
      <c r="AM338" s="68" t="s">
        <v>2828</v>
      </c>
      <c r="AN338" s="68" t="s">
        <v>2820</v>
      </c>
      <c r="AO338" s="68" t="s">
        <v>733</v>
      </c>
      <c r="AP338" s="68" t="s">
        <v>733</v>
      </c>
      <c r="AQ338" s="68" t="s">
        <v>733</v>
      </c>
      <c r="AR338" s="68" t="s">
        <v>733</v>
      </c>
      <c r="AS338" s="68" t="s">
        <v>733</v>
      </c>
      <c r="AT338" s="68" t="s">
        <v>733</v>
      </c>
      <c r="AU338" s="68" t="s">
        <v>733</v>
      </c>
    </row>
    <row r="339" spans="1:47" x14ac:dyDescent="0.25">
      <c r="A339" s="68" t="s">
        <v>1343</v>
      </c>
      <c r="B339" s="68">
        <v>1</v>
      </c>
      <c r="C339" s="68" t="s">
        <v>1344</v>
      </c>
      <c r="D339" s="68">
        <v>59677</v>
      </c>
      <c r="E339" s="68" t="s">
        <v>2811</v>
      </c>
      <c r="F339" s="68" t="s">
        <v>3146</v>
      </c>
      <c r="G339" s="68" t="s">
        <v>733</v>
      </c>
      <c r="H339" s="69">
        <v>38899</v>
      </c>
      <c r="I339" s="68" t="s">
        <v>733</v>
      </c>
      <c r="J339" s="68" t="s">
        <v>733</v>
      </c>
      <c r="K339" s="68" t="s">
        <v>733</v>
      </c>
      <c r="L339" s="68" t="s">
        <v>733</v>
      </c>
      <c r="M339" s="68" t="s">
        <v>733</v>
      </c>
      <c r="N339" s="68" t="s">
        <v>3016</v>
      </c>
      <c r="O339" s="68" t="s">
        <v>733</v>
      </c>
      <c r="P339" s="68" t="s">
        <v>733</v>
      </c>
      <c r="Q339" s="68" t="s">
        <v>733</v>
      </c>
      <c r="R339" s="68" t="s">
        <v>2814</v>
      </c>
      <c r="S339" s="68">
        <v>10</v>
      </c>
      <c r="T339" s="68">
        <v>0</v>
      </c>
      <c r="U339" s="68" t="s">
        <v>2815</v>
      </c>
      <c r="V339" s="68" t="s">
        <v>689</v>
      </c>
      <c r="W339" s="68" t="s">
        <v>237</v>
      </c>
      <c r="X339" s="68" t="s">
        <v>1344</v>
      </c>
      <c r="Y339" s="68"/>
      <c r="Z339" s="68"/>
      <c r="AA339" s="68" t="s">
        <v>733</v>
      </c>
      <c r="AB339" s="68" t="s">
        <v>733</v>
      </c>
      <c r="AC339" s="68" t="s">
        <v>733</v>
      </c>
      <c r="AD339" s="68" t="s">
        <v>733</v>
      </c>
      <c r="AE339" s="68" t="s">
        <v>733</v>
      </c>
      <c r="AF339" s="68">
        <v>20700110105</v>
      </c>
      <c r="AG339" s="68"/>
      <c r="AH339" s="68" t="s">
        <v>692</v>
      </c>
      <c r="AI339" s="68" t="s">
        <v>733</v>
      </c>
      <c r="AJ339" s="68" t="s">
        <v>26</v>
      </c>
      <c r="AK339" s="68">
        <v>7.7</v>
      </c>
      <c r="AL339" s="68" t="s">
        <v>9</v>
      </c>
      <c r="AM339" s="68" t="s">
        <v>2828</v>
      </c>
      <c r="AN339" s="68" t="s">
        <v>2820</v>
      </c>
      <c r="AO339" s="68" t="s">
        <v>733</v>
      </c>
      <c r="AP339" s="68" t="s">
        <v>733</v>
      </c>
      <c r="AQ339" s="68" t="s">
        <v>733</v>
      </c>
      <c r="AR339" s="68" t="s">
        <v>733</v>
      </c>
      <c r="AS339" s="68" t="s">
        <v>733</v>
      </c>
      <c r="AT339" s="68" t="s">
        <v>733</v>
      </c>
      <c r="AU339" s="68" t="s">
        <v>733</v>
      </c>
    </row>
    <row r="340" spans="1:47" x14ac:dyDescent="0.25">
      <c r="A340" s="68" t="s">
        <v>1345</v>
      </c>
      <c r="B340" s="68">
        <v>1</v>
      </c>
      <c r="C340" s="68" t="s">
        <v>1346</v>
      </c>
      <c r="D340" s="68">
        <v>59679</v>
      </c>
      <c r="E340" s="68" t="s">
        <v>2811</v>
      </c>
      <c r="F340" s="68" t="s">
        <v>3147</v>
      </c>
      <c r="G340" s="68" t="s">
        <v>733</v>
      </c>
      <c r="H340" s="69">
        <v>38899</v>
      </c>
      <c r="I340" s="68" t="s">
        <v>733</v>
      </c>
      <c r="J340" s="68" t="s">
        <v>733</v>
      </c>
      <c r="K340" s="68" t="s">
        <v>733</v>
      </c>
      <c r="L340" s="68" t="s">
        <v>733</v>
      </c>
      <c r="M340" s="68" t="s">
        <v>733</v>
      </c>
      <c r="N340" s="68" t="s">
        <v>2973</v>
      </c>
      <c r="O340" s="68" t="s">
        <v>733</v>
      </c>
      <c r="P340" s="68" t="s">
        <v>733</v>
      </c>
      <c r="Q340" s="68" t="s">
        <v>733</v>
      </c>
      <c r="R340" s="68" t="s">
        <v>2814</v>
      </c>
      <c r="S340" s="68">
        <v>10</v>
      </c>
      <c r="T340" s="68">
        <v>0</v>
      </c>
      <c r="U340" s="68" t="s">
        <v>2815</v>
      </c>
      <c r="V340" s="68" t="s">
        <v>689</v>
      </c>
      <c r="W340" s="68" t="s">
        <v>237</v>
      </c>
      <c r="X340" s="68" t="s">
        <v>1346</v>
      </c>
      <c r="Y340" s="68"/>
      <c r="Z340" s="68"/>
      <c r="AA340" s="68" t="s">
        <v>733</v>
      </c>
      <c r="AB340" s="68" t="s">
        <v>733</v>
      </c>
      <c r="AC340" s="68" t="s">
        <v>733</v>
      </c>
      <c r="AD340" s="68" t="s">
        <v>733</v>
      </c>
      <c r="AE340" s="68" t="s">
        <v>733</v>
      </c>
      <c r="AF340" s="68">
        <v>20802060201</v>
      </c>
      <c r="AG340" s="68"/>
      <c r="AH340" s="68" t="s">
        <v>692</v>
      </c>
      <c r="AI340" s="68" t="s">
        <v>733</v>
      </c>
      <c r="AJ340" s="68" t="s">
        <v>26</v>
      </c>
      <c r="AK340" s="68">
        <v>4.08</v>
      </c>
      <c r="AL340" s="68" t="s">
        <v>9</v>
      </c>
      <c r="AM340" s="68" t="s">
        <v>25</v>
      </c>
      <c r="AN340" s="68" t="s">
        <v>2820</v>
      </c>
      <c r="AO340" s="68" t="s">
        <v>733</v>
      </c>
      <c r="AP340" s="68" t="s">
        <v>733</v>
      </c>
      <c r="AQ340" s="68" t="s">
        <v>733</v>
      </c>
      <c r="AR340" s="68" t="s">
        <v>733</v>
      </c>
      <c r="AS340" s="68" t="s">
        <v>733</v>
      </c>
      <c r="AT340" s="68" t="s">
        <v>733</v>
      </c>
      <c r="AU340" s="68" t="s">
        <v>733</v>
      </c>
    </row>
    <row r="341" spans="1:47" x14ac:dyDescent="0.25">
      <c r="A341" s="68" t="s">
        <v>1347</v>
      </c>
      <c r="B341" s="68">
        <v>1</v>
      </c>
      <c r="C341" s="68" t="s">
        <v>1348</v>
      </c>
      <c r="D341" s="68">
        <v>59678</v>
      </c>
      <c r="E341" s="68" t="s">
        <v>2811</v>
      </c>
      <c r="F341" s="68" t="s">
        <v>3148</v>
      </c>
      <c r="G341" s="68" t="s">
        <v>733</v>
      </c>
      <c r="H341" s="69">
        <v>38899</v>
      </c>
      <c r="I341" s="68" t="s">
        <v>733</v>
      </c>
      <c r="J341" s="68" t="s">
        <v>733</v>
      </c>
      <c r="K341" s="68" t="s">
        <v>733</v>
      </c>
      <c r="L341" s="68" t="s">
        <v>733</v>
      </c>
      <c r="M341" s="68" t="s">
        <v>733</v>
      </c>
      <c r="N341" s="68" t="s">
        <v>2973</v>
      </c>
      <c r="O341" s="68" t="s">
        <v>733</v>
      </c>
      <c r="P341" s="68" t="s">
        <v>733</v>
      </c>
      <c r="Q341" s="68" t="s">
        <v>733</v>
      </c>
      <c r="R341" s="68" t="s">
        <v>2814</v>
      </c>
      <c r="S341" s="68">
        <v>10</v>
      </c>
      <c r="T341" s="68">
        <v>0</v>
      </c>
      <c r="U341" s="68" t="s">
        <v>2815</v>
      </c>
      <c r="V341" s="68" t="s">
        <v>689</v>
      </c>
      <c r="W341" s="68" t="s">
        <v>237</v>
      </c>
      <c r="X341" s="68" t="s">
        <v>1348</v>
      </c>
      <c r="Y341" s="68"/>
      <c r="Z341" s="68"/>
      <c r="AA341" s="68" t="s">
        <v>733</v>
      </c>
      <c r="AB341" s="68" t="s">
        <v>733</v>
      </c>
      <c r="AC341" s="68" t="s">
        <v>733</v>
      </c>
      <c r="AD341" s="68" t="s">
        <v>733</v>
      </c>
      <c r="AE341" s="68" t="s">
        <v>733</v>
      </c>
      <c r="AF341" s="68">
        <v>20802071002</v>
      </c>
      <c r="AG341" s="68"/>
      <c r="AH341" s="68" t="s">
        <v>692</v>
      </c>
      <c r="AI341" s="68" t="s">
        <v>733</v>
      </c>
      <c r="AJ341" s="68" t="s">
        <v>26</v>
      </c>
      <c r="AK341" s="68">
        <v>2.35</v>
      </c>
      <c r="AL341" s="68" t="s">
        <v>9</v>
      </c>
      <c r="AM341" s="68" t="s">
        <v>25</v>
      </c>
      <c r="AN341" s="68" t="s">
        <v>2820</v>
      </c>
      <c r="AO341" s="68" t="s">
        <v>733</v>
      </c>
      <c r="AP341" s="68" t="s">
        <v>733</v>
      </c>
      <c r="AQ341" s="68" t="s">
        <v>733</v>
      </c>
      <c r="AR341" s="68" t="s">
        <v>733</v>
      </c>
      <c r="AS341" s="68" t="s">
        <v>733</v>
      </c>
      <c r="AT341" s="68" t="s">
        <v>733</v>
      </c>
      <c r="AU341" s="68" t="s">
        <v>733</v>
      </c>
    </row>
    <row r="342" spans="1:47" x14ac:dyDescent="0.25">
      <c r="A342" s="68" t="s">
        <v>1349</v>
      </c>
      <c r="B342" s="68">
        <v>1</v>
      </c>
      <c r="C342" s="68" t="s">
        <v>1350</v>
      </c>
      <c r="D342" s="68">
        <v>52730</v>
      </c>
      <c r="E342" s="68" t="s">
        <v>2811</v>
      </c>
      <c r="F342" s="68" t="s">
        <v>3149</v>
      </c>
      <c r="G342" s="68" t="s">
        <v>733</v>
      </c>
      <c r="H342" s="69">
        <v>38718</v>
      </c>
      <c r="I342" s="68" t="s">
        <v>733</v>
      </c>
      <c r="J342" s="68" t="s">
        <v>733</v>
      </c>
      <c r="K342" s="68" t="s">
        <v>733</v>
      </c>
      <c r="L342" s="68" t="s">
        <v>733</v>
      </c>
      <c r="M342" s="68" t="s">
        <v>733</v>
      </c>
      <c r="N342" s="68" t="s">
        <v>733</v>
      </c>
      <c r="O342" s="68" t="s">
        <v>733</v>
      </c>
      <c r="P342" s="68" t="s">
        <v>733</v>
      </c>
      <c r="Q342" s="68" t="s">
        <v>733</v>
      </c>
      <c r="R342" s="68" t="s">
        <v>733</v>
      </c>
      <c r="S342" s="68">
        <v>15</v>
      </c>
      <c r="T342" s="68">
        <v>0</v>
      </c>
      <c r="U342" s="68" t="s">
        <v>2815</v>
      </c>
      <c r="V342" s="68" t="s">
        <v>689</v>
      </c>
      <c r="W342" s="68" t="s">
        <v>909</v>
      </c>
      <c r="X342" s="68" t="s">
        <v>1350</v>
      </c>
      <c r="Y342" s="68"/>
      <c r="Z342" s="68"/>
      <c r="AA342" s="68" t="s">
        <v>733</v>
      </c>
      <c r="AB342" s="68" t="s">
        <v>733</v>
      </c>
      <c r="AC342" s="68" t="s">
        <v>733</v>
      </c>
      <c r="AD342" s="68" t="s">
        <v>733</v>
      </c>
      <c r="AE342" s="68" t="s">
        <v>733</v>
      </c>
      <c r="AF342" s="68">
        <v>20700100103</v>
      </c>
      <c r="AG342" s="68"/>
      <c r="AH342" s="68" t="s">
        <v>692</v>
      </c>
      <c r="AI342" s="68" t="s">
        <v>733</v>
      </c>
      <c r="AJ342" s="68" t="s">
        <v>910</v>
      </c>
      <c r="AK342" s="68">
        <v>3.14</v>
      </c>
      <c r="AL342" s="68" t="s">
        <v>9</v>
      </c>
      <c r="AM342" s="68" t="s">
        <v>733</v>
      </c>
      <c r="AN342" s="68" t="s">
        <v>733</v>
      </c>
      <c r="AO342" s="68" t="s">
        <v>733</v>
      </c>
      <c r="AP342" s="68" t="s">
        <v>733</v>
      </c>
      <c r="AQ342" s="68" t="s">
        <v>733</v>
      </c>
      <c r="AR342" s="68" t="s">
        <v>733</v>
      </c>
      <c r="AS342" s="68" t="s">
        <v>733</v>
      </c>
      <c r="AT342" s="68" t="s">
        <v>733</v>
      </c>
      <c r="AU342" s="68" t="s">
        <v>733</v>
      </c>
    </row>
    <row r="343" spans="1:47" x14ac:dyDescent="0.25">
      <c r="A343" s="68" t="s">
        <v>2736</v>
      </c>
      <c r="B343" s="68">
        <v>1</v>
      </c>
      <c r="C343" s="68" t="s">
        <v>2747</v>
      </c>
      <c r="D343" s="68">
        <v>56299</v>
      </c>
      <c r="E343" s="68" t="s">
        <v>2811</v>
      </c>
      <c r="F343" s="68" t="s">
        <v>3150</v>
      </c>
      <c r="G343" s="68" t="s">
        <v>733</v>
      </c>
      <c r="H343" s="69">
        <v>38896</v>
      </c>
      <c r="I343" s="68" t="s">
        <v>733</v>
      </c>
      <c r="J343" s="68" t="s">
        <v>733</v>
      </c>
      <c r="K343" s="68" t="s">
        <v>733</v>
      </c>
      <c r="L343" s="68" t="s">
        <v>733</v>
      </c>
      <c r="M343" s="68" t="s">
        <v>733</v>
      </c>
      <c r="N343" s="68" t="s">
        <v>733</v>
      </c>
      <c r="O343" s="68" t="s">
        <v>733</v>
      </c>
      <c r="P343" s="68" t="s">
        <v>733</v>
      </c>
      <c r="Q343" s="68" t="s">
        <v>733</v>
      </c>
      <c r="R343" s="68" t="s">
        <v>733</v>
      </c>
      <c r="S343" s="68">
        <v>10</v>
      </c>
      <c r="T343" s="68">
        <v>1</v>
      </c>
      <c r="U343" s="68" t="s">
        <v>2870</v>
      </c>
      <c r="V343" s="68" t="s">
        <v>689</v>
      </c>
      <c r="W343" s="68" t="s">
        <v>237</v>
      </c>
      <c r="X343" s="68" t="s">
        <v>2747</v>
      </c>
      <c r="Y343" s="68"/>
      <c r="Z343" s="68"/>
      <c r="AA343" s="68" t="s">
        <v>733</v>
      </c>
      <c r="AB343" s="68" t="s">
        <v>733</v>
      </c>
      <c r="AC343" s="68" t="s">
        <v>733</v>
      </c>
      <c r="AD343" s="68" t="s">
        <v>733</v>
      </c>
      <c r="AE343" s="68" t="s">
        <v>733</v>
      </c>
      <c r="AF343" s="68">
        <v>20801080103</v>
      </c>
      <c r="AG343" s="68"/>
      <c r="AH343" s="68" t="s">
        <v>692</v>
      </c>
      <c r="AI343" s="68" t="s">
        <v>733</v>
      </c>
      <c r="AJ343" s="68" t="s">
        <v>26</v>
      </c>
      <c r="AK343" s="68">
        <v>3.54</v>
      </c>
      <c r="AL343" s="68" t="s">
        <v>9</v>
      </c>
      <c r="AM343" s="68" t="s">
        <v>25</v>
      </c>
      <c r="AN343" s="68" t="s">
        <v>2820</v>
      </c>
      <c r="AO343" s="68" t="s">
        <v>733</v>
      </c>
      <c r="AP343" s="68" t="s">
        <v>733</v>
      </c>
      <c r="AQ343" s="68" t="s">
        <v>733</v>
      </c>
      <c r="AR343" s="68" t="s">
        <v>733</v>
      </c>
      <c r="AS343" s="68" t="s">
        <v>733</v>
      </c>
      <c r="AT343" s="68" t="s">
        <v>733</v>
      </c>
      <c r="AU343" s="68" t="s">
        <v>733</v>
      </c>
    </row>
    <row r="344" spans="1:47" x14ac:dyDescent="0.25">
      <c r="A344" s="68" t="s">
        <v>1351</v>
      </c>
      <c r="B344" s="68">
        <v>1</v>
      </c>
      <c r="C344" s="68" t="s">
        <v>1352</v>
      </c>
      <c r="D344" s="68">
        <v>52798</v>
      </c>
      <c r="E344" s="68" t="s">
        <v>2811</v>
      </c>
      <c r="F344" s="68" t="s">
        <v>3151</v>
      </c>
      <c r="G344" s="68" t="s">
        <v>733</v>
      </c>
      <c r="H344" s="69">
        <v>38718</v>
      </c>
      <c r="I344" s="68" t="s">
        <v>733</v>
      </c>
      <c r="J344" s="68" t="s">
        <v>733</v>
      </c>
      <c r="K344" s="68" t="s">
        <v>733</v>
      </c>
      <c r="L344" s="68" t="s">
        <v>733</v>
      </c>
      <c r="M344" s="68" t="s">
        <v>733</v>
      </c>
      <c r="N344" s="68" t="s">
        <v>3152</v>
      </c>
      <c r="O344" s="68" t="s">
        <v>733</v>
      </c>
      <c r="P344" s="68" t="s">
        <v>733</v>
      </c>
      <c r="Q344" s="68" t="s">
        <v>733</v>
      </c>
      <c r="R344" s="68" t="s">
        <v>2814</v>
      </c>
      <c r="S344" s="68">
        <v>10</v>
      </c>
      <c r="T344" s="68">
        <v>0</v>
      </c>
      <c r="U344" s="68" t="s">
        <v>2815</v>
      </c>
      <c r="V344" s="68" t="s">
        <v>689</v>
      </c>
      <c r="W344" s="68" t="s">
        <v>708</v>
      </c>
      <c r="X344" s="68" t="s">
        <v>1352</v>
      </c>
      <c r="Y344" s="68"/>
      <c r="Z344" s="68"/>
      <c r="AA344" s="68" t="s">
        <v>733</v>
      </c>
      <c r="AB344" s="68" t="s">
        <v>733</v>
      </c>
      <c r="AC344" s="68" t="s">
        <v>733</v>
      </c>
      <c r="AD344" s="68" t="s">
        <v>733</v>
      </c>
      <c r="AE344" s="68" t="s">
        <v>733</v>
      </c>
      <c r="AF344" s="68">
        <v>20700100306</v>
      </c>
      <c r="AG344" s="68"/>
      <c r="AH344" s="68" t="s">
        <v>692</v>
      </c>
      <c r="AI344" s="68" t="s">
        <v>733</v>
      </c>
      <c r="AJ344" s="68" t="s">
        <v>468</v>
      </c>
      <c r="AK344" s="68">
        <v>0.06</v>
      </c>
      <c r="AL344" s="68" t="s">
        <v>9</v>
      </c>
      <c r="AM344" s="68" t="s">
        <v>733</v>
      </c>
      <c r="AN344" s="68" t="s">
        <v>733</v>
      </c>
      <c r="AO344" s="68" t="s">
        <v>733</v>
      </c>
      <c r="AP344" s="68" t="s">
        <v>733</v>
      </c>
      <c r="AQ344" s="68" t="s">
        <v>733</v>
      </c>
      <c r="AR344" s="68" t="s">
        <v>733</v>
      </c>
      <c r="AS344" s="68" t="s">
        <v>733</v>
      </c>
      <c r="AT344" s="68" t="s">
        <v>733</v>
      </c>
      <c r="AU344" s="68" t="s">
        <v>2816</v>
      </c>
    </row>
    <row r="345" spans="1:47" x14ac:dyDescent="0.25">
      <c r="A345" s="68" t="s">
        <v>1351</v>
      </c>
      <c r="B345" s="68">
        <v>1</v>
      </c>
      <c r="C345" s="68" t="s">
        <v>1352</v>
      </c>
      <c r="D345" s="68">
        <v>52843</v>
      </c>
      <c r="E345" s="68" t="s">
        <v>2811</v>
      </c>
      <c r="F345" s="68" t="s">
        <v>3151</v>
      </c>
      <c r="G345" s="68" t="s">
        <v>733</v>
      </c>
      <c r="H345" s="69">
        <v>38718</v>
      </c>
      <c r="I345" s="68" t="s">
        <v>733</v>
      </c>
      <c r="J345" s="68" t="s">
        <v>733</v>
      </c>
      <c r="K345" s="68" t="s">
        <v>733</v>
      </c>
      <c r="L345" s="68" t="s">
        <v>733</v>
      </c>
      <c r="M345" s="68" t="s">
        <v>733</v>
      </c>
      <c r="N345" s="68" t="s">
        <v>3152</v>
      </c>
      <c r="O345" s="68" t="s">
        <v>733</v>
      </c>
      <c r="P345" s="68" t="s">
        <v>733</v>
      </c>
      <c r="Q345" s="68" t="s">
        <v>733</v>
      </c>
      <c r="R345" s="68" t="s">
        <v>2814</v>
      </c>
      <c r="S345" s="68">
        <v>10</v>
      </c>
      <c r="T345" s="68">
        <v>0</v>
      </c>
      <c r="U345" s="68" t="s">
        <v>2815</v>
      </c>
      <c r="V345" s="68" t="s">
        <v>689</v>
      </c>
      <c r="W345" s="68" t="s">
        <v>708</v>
      </c>
      <c r="X345" s="68" t="s">
        <v>1352</v>
      </c>
      <c r="Y345" s="68"/>
      <c r="Z345" s="68"/>
      <c r="AA345" s="68" t="s">
        <v>733</v>
      </c>
      <c r="AB345" s="68" t="s">
        <v>733</v>
      </c>
      <c r="AC345" s="68" t="s">
        <v>733</v>
      </c>
      <c r="AD345" s="68" t="s">
        <v>733</v>
      </c>
      <c r="AE345" s="68" t="s">
        <v>733</v>
      </c>
      <c r="AF345" s="68">
        <v>20700100306</v>
      </c>
      <c r="AG345" s="68"/>
      <c r="AH345" s="68" t="s">
        <v>692</v>
      </c>
      <c r="AI345" s="68" t="s">
        <v>733</v>
      </c>
      <c r="AJ345" s="68" t="s">
        <v>252</v>
      </c>
      <c r="AK345" s="68">
        <v>1.0660000000000001</v>
      </c>
      <c r="AL345" s="68" t="s">
        <v>9</v>
      </c>
      <c r="AM345" s="68" t="s">
        <v>733</v>
      </c>
      <c r="AN345" s="68" t="s">
        <v>733</v>
      </c>
      <c r="AO345" s="68" t="s">
        <v>733</v>
      </c>
      <c r="AP345" s="68" t="s">
        <v>733</v>
      </c>
      <c r="AQ345" s="68" t="s">
        <v>733</v>
      </c>
      <c r="AR345" s="68" t="s">
        <v>733</v>
      </c>
      <c r="AS345" s="68" t="s">
        <v>733</v>
      </c>
      <c r="AT345" s="68" t="s">
        <v>733</v>
      </c>
      <c r="AU345" s="68" t="s">
        <v>2816</v>
      </c>
    </row>
    <row r="346" spans="1:47" x14ac:dyDescent="0.25">
      <c r="A346" s="68" t="s">
        <v>1351</v>
      </c>
      <c r="B346" s="68">
        <v>1</v>
      </c>
      <c r="C346" s="68" t="s">
        <v>1352</v>
      </c>
      <c r="D346" s="68">
        <v>52886</v>
      </c>
      <c r="E346" s="68" t="s">
        <v>2811</v>
      </c>
      <c r="F346" s="68" t="s">
        <v>3151</v>
      </c>
      <c r="G346" s="68" t="s">
        <v>733</v>
      </c>
      <c r="H346" s="69">
        <v>38718</v>
      </c>
      <c r="I346" s="68" t="s">
        <v>733</v>
      </c>
      <c r="J346" s="68" t="s">
        <v>733</v>
      </c>
      <c r="K346" s="68" t="s">
        <v>733</v>
      </c>
      <c r="L346" s="68" t="s">
        <v>733</v>
      </c>
      <c r="M346" s="68" t="s">
        <v>733</v>
      </c>
      <c r="N346" s="68" t="s">
        <v>3152</v>
      </c>
      <c r="O346" s="68" t="s">
        <v>733</v>
      </c>
      <c r="P346" s="68" t="s">
        <v>733</v>
      </c>
      <c r="Q346" s="68" t="s">
        <v>733</v>
      </c>
      <c r="R346" s="68" t="s">
        <v>2814</v>
      </c>
      <c r="S346" s="68">
        <v>10</v>
      </c>
      <c r="T346" s="68">
        <v>0</v>
      </c>
      <c r="U346" s="68" t="s">
        <v>2815</v>
      </c>
      <c r="V346" s="68" t="s">
        <v>689</v>
      </c>
      <c r="W346" s="68" t="s">
        <v>708</v>
      </c>
      <c r="X346" s="68" t="s">
        <v>1352</v>
      </c>
      <c r="Y346" s="68"/>
      <c r="Z346" s="68"/>
      <c r="AA346" s="68" t="s">
        <v>733</v>
      </c>
      <c r="AB346" s="68" t="s">
        <v>733</v>
      </c>
      <c r="AC346" s="68" t="s">
        <v>733</v>
      </c>
      <c r="AD346" s="68" t="s">
        <v>733</v>
      </c>
      <c r="AE346" s="68" t="s">
        <v>733</v>
      </c>
      <c r="AF346" s="68">
        <v>20700100306</v>
      </c>
      <c r="AG346" s="68"/>
      <c r="AH346" s="68" t="s">
        <v>692</v>
      </c>
      <c r="AI346" s="68" t="s">
        <v>733</v>
      </c>
      <c r="AJ346" s="68" t="s">
        <v>251</v>
      </c>
      <c r="AK346" s="68">
        <v>5.0000000000000001E-3</v>
      </c>
      <c r="AL346" s="68" t="s">
        <v>45</v>
      </c>
      <c r="AM346" s="68" t="s">
        <v>733</v>
      </c>
      <c r="AN346" s="68" t="s">
        <v>733</v>
      </c>
      <c r="AO346" s="68" t="s">
        <v>733</v>
      </c>
      <c r="AP346" s="68" t="s">
        <v>733</v>
      </c>
      <c r="AQ346" s="68" t="s">
        <v>733</v>
      </c>
      <c r="AR346" s="68" t="s">
        <v>733</v>
      </c>
      <c r="AS346" s="68" t="s">
        <v>733</v>
      </c>
      <c r="AT346" s="68" t="s">
        <v>733</v>
      </c>
      <c r="AU346" s="68" t="s">
        <v>2816</v>
      </c>
    </row>
    <row r="347" spans="1:47" x14ac:dyDescent="0.25">
      <c r="A347" s="68" t="s">
        <v>1353</v>
      </c>
      <c r="B347" s="68">
        <v>1</v>
      </c>
      <c r="C347" s="68" t="s">
        <v>1354</v>
      </c>
      <c r="D347" s="68">
        <v>52797</v>
      </c>
      <c r="E347" s="68" t="s">
        <v>2811</v>
      </c>
      <c r="F347" s="68" t="s">
        <v>3153</v>
      </c>
      <c r="G347" s="68" t="s">
        <v>733</v>
      </c>
      <c r="H347" s="69">
        <v>38718</v>
      </c>
      <c r="I347" s="68" t="s">
        <v>733</v>
      </c>
      <c r="J347" s="68" t="s">
        <v>733</v>
      </c>
      <c r="K347" s="68" t="s">
        <v>733</v>
      </c>
      <c r="L347" s="68" t="s">
        <v>733</v>
      </c>
      <c r="M347" s="68" t="s">
        <v>733</v>
      </c>
      <c r="N347" s="68" t="s">
        <v>2846</v>
      </c>
      <c r="O347" s="68" t="s">
        <v>733</v>
      </c>
      <c r="P347" s="68" t="s">
        <v>733</v>
      </c>
      <c r="Q347" s="68" t="s">
        <v>733</v>
      </c>
      <c r="R347" s="68" t="s">
        <v>2814</v>
      </c>
      <c r="S347" s="68">
        <v>10</v>
      </c>
      <c r="T347" s="68">
        <v>0</v>
      </c>
      <c r="U347" s="68" t="s">
        <v>2815</v>
      </c>
      <c r="V347" s="68" t="s">
        <v>689</v>
      </c>
      <c r="W347" s="68" t="s">
        <v>708</v>
      </c>
      <c r="X347" s="68" t="s">
        <v>1354</v>
      </c>
      <c r="Y347" s="68"/>
      <c r="Z347" s="68"/>
      <c r="AA347" s="68" t="s">
        <v>733</v>
      </c>
      <c r="AB347" s="68" t="s">
        <v>733</v>
      </c>
      <c r="AC347" s="68" t="s">
        <v>733</v>
      </c>
      <c r="AD347" s="68" t="s">
        <v>733</v>
      </c>
      <c r="AE347" s="68" t="s">
        <v>733</v>
      </c>
      <c r="AF347" s="68">
        <v>20700100306</v>
      </c>
      <c r="AG347" s="68"/>
      <c r="AH347" s="68" t="s">
        <v>692</v>
      </c>
      <c r="AI347" s="68" t="s">
        <v>733</v>
      </c>
      <c r="AJ347" s="68" t="s">
        <v>468</v>
      </c>
      <c r="AK347" s="68">
        <v>7.0000000000000007E-2</v>
      </c>
      <c r="AL347" s="68" t="s">
        <v>9</v>
      </c>
      <c r="AM347" s="68" t="s">
        <v>733</v>
      </c>
      <c r="AN347" s="68" t="s">
        <v>733</v>
      </c>
      <c r="AO347" s="68" t="s">
        <v>733</v>
      </c>
      <c r="AP347" s="68" t="s">
        <v>733</v>
      </c>
      <c r="AQ347" s="68" t="s">
        <v>733</v>
      </c>
      <c r="AR347" s="68" t="s">
        <v>733</v>
      </c>
      <c r="AS347" s="68" t="s">
        <v>733</v>
      </c>
      <c r="AT347" s="68" t="s">
        <v>733</v>
      </c>
      <c r="AU347" s="68" t="s">
        <v>2816</v>
      </c>
    </row>
    <row r="348" spans="1:47" x14ac:dyDescent="0.25">
      <c r="A348" s="68" t="s">
        <v>1353</v>
      </c>
      <c r="B348" s="68">
        <v>1</v>
      </c>
      <c r="C348" s="68" t="s">
        <v>1354</v>
      </c>
      <c r="D348" s="68">
        <v>52885</v>
      </c>
      <c r="E348" s="68" t="s">
        <v>2811</v>
      </c>
      <c r="F348" s="68" t="s">
        <v>3153</v>
      </c>
      <c r="G348" s="68" t="s">
        <v>733</v>
      </c>
      <c r="H348" s="69">
        <v>38718</v>
      </c>
      <c r="I348" s="68" t="s">
        <v>733</v>
      </c>
      <c r="J348" s="68" t="s">
        <v>733</v>
      </c>
      <c r="K348" s="68" t="s">
        <v>733</v>
      </c>
      <c r="L348" s="68" t="s">
        <v>733</v>
      </c>
      <c r="M348" s="68" t="s">
        <v>733</v>
      </c>
      <c r="N348" s="68" t="s">
        <v>2846</v>
      </c>
      <c r="O348" s="68" t="s">
        <v>733</v>
      </c>
      <c r="P348" s="68" t="s">
        <v>733</v>
      </c>
      <c r="Q348" s="68" t="s">
        <v>733</v>
      </c>
      <c r="R348" s="68" t="s">
        <v>2814</v>
      </c>
      <c r="S348" s="68">
        <v>10</v>
      </c>
      <c r="T348" s="68">
        <v>0</v>
      </c>
      <c r="U348" s="68" t="s">
        <v>2815</v>
      </c>
      <c r="V348" s="68" t="s">
        <v>689</v>
      </c>
      <c r="W348" s="68" t="s">
        <v>708</v>
      </c>
      <c r="X348" s="68" t="s">
        <v>1354</v>
      </c>
      <c r="Y348" s="68"/>
      <c r="Z348" s="68"/>
      <c r="AA348" s="68" t="s">
        <v>733</v>
      </c>
      <c r="AB348" s="68" t="s">
        <v>733</v>
      </c>
      <c r="AC348" s="68" t="s">
        <v>733</v>
      </c>
      <c r="AD348" s="68" t="s">
        <v>733</v>
      </c>
      <c r="AE348" s="68" t="s">
        <v>733</v>
      </c>
      <c r="AF348" s="68">
        <v>20700100306</v>
      </c>
      <c r="AG348" s="68"/>
      <c r="AH348" s="68" t="s">
        <v>692</v>
      </c>
      <c r="AI348" s="68" t="s">
        <v>733</v>
      </c>
      <c r="AJ348" s="68" t="s">
        <v>251</v>
      </c>
      <c r="AK348" s="68">
        <v>5.7999999999999996E-3</v>
      </c>
      <c r="AL348" s="68" t="s">
        <v>45</v>
      </c>
      <c r="AM348" s="68" t="s">
        <v>733</v>
      </c>
      <c r="AN348" s="68" t="s">
        <v>733</v>
      </c>
      <c r="AO348" s="68" t="s">
        <v>733</v>
      </c>
      <c r="AP348" s="68" t="s">
        <v>733</v>
      </c>
      <c r="AQ348" s="68" t="s">
        <v>733</v>
      </c>
      <c r="AR348" s="68" t="s">
        <v>733</v>
      </c>
      <c r="AS348" s="68" t="s">
        <v>733</v>
      </c>
      <c r="AT348" s="68" t="s">
        <v>733</v>
      </c>
      <c r="AU348" s="68" t="s">
        <v>2816</v>
      </c>
    </row>
    <row r="349" spans="1:47" x14ac:dyDescent="0.25">
      <c r="A349" s="68" t="s">
        <v>1353</v>
      </c>
      <c r="B349" s="68">
        <v>1</v>
      </c>
      <c r="C349" s="68" t="s">
        <v>1354</v>
      </c>
      <c r="D349" s="68">
        <v>56194</v>
      </c>
      <c r="E349" s="68" t="s">
        <v>2811</v>
      </c>
      <c r="F349" s="68" t="s">
        <v>3153</v>
      </c>
      <c r="G349" s="68" t="s">
        <v>733</v>
      </c>
      <c r="H349" s="69">
        <v>38718</v>
      </c>
      <c r="I349" s="68" t="s">
        <v>733</v>
      </c>
      <c r="J349" s="68" t="s">
        <v>733</v>
      </c>
      <c r="K349" s="68" t="s">
        <v>733</v>
      </c>
      <c r="L349" s="68" t="s">
        <v>733</v>
      </c>
      <c r="M349" s="68" t="s">
        <v>733</v>
      </c>
      <c r="N349" s="68" t="s">
        <v>2846</v>
      </c>
      <c r="O349" s="68" t="s">
        <v>733</v>
      </c>
      <c r="P349" s="68" t="s">
        <v>733</v>
      </c>
      <c r="Q349" s="68" t="s">
        <v>733</v>
      </c>
      <c r="R349" s="68" t="s">
        <v>2814</v>
      </c>
      <c r="S349" s="68">
        <v>10</v>
      </c>
      <c r="T349" s="68">
        <v>0</v>
      </c>
      <c r="U349" s="68" t="s">
        <v>2815</v>
      </c>
      <c r="V349" s="68" t="s">
        <v>689</v>
      </c>
      <c r="W349" s="68" t="s">
        <v>708</v>
      </c>
      <c r="X349" s="68" t="s">
        <v>1354</v>
      </c>
      <c r="Y349" s="68"/>
      <c r="Z349" s="68"/>
      <c r="AA349" s="68" t="s">
        <v>733</v>
      </c>
      <c r="AB349" s="68" t="s">
        <v>733</v>
      </c>
      <c r="AC349" s="68" t="s">
        <v>733</v>
      </c>
      <c r="AD349" s="68" t="s">
        <v>733</v>
      </c>
      <c r="AE349" s="68" t="s">
        <v>733</v>
      </c>
      <c r="AF349" s="68">
        <v>20700100306</v>
      </c>
      <c r="AG349" s="68"/>
      <c r="AH349" s="68" t="s">
        <v>692</v>
      </c>
      <c r="AI349" s="68" t="s">
        <v>733</v>
      </c>
      <c r="AJ349" s="68" t="s">
        <v>252</v>
      </c>
      <c r="AK349" s="68">
        <v>0.46400000000000002</v>
      </c>
      <c r="AL349" s="68" t="s">
        <v>9</v>
      </c>
      <c r="AM349" s="68" t="s">
        <v>733</v>
      </c>
      <c r="AN349" s="68" t="s">
        <v>733</v>
      </c>
      <c r="AO349" s="68" t="s">
        <v>733</v>
      </c>
      <c r="AP349" s="68" t="s">
        <v>733</v>
      </c>
      <c r="AQ349" s="68" t="s">
        <v>733</v>
      </c>
      <c r="AR349" s="68" t="s">
        <v>733</v>
      </c>
      <c r="AS349" s="68" t="s">
        <v>733</v>
      </c>
      <c r="AT349" s="68" t="s">
        <v>733</v>
      </c>
      <c r="AU349" s="68" t="s">
        <v>2816</v>
      </c>
    </row>
    <row r="350" spans="1:47" x14ac:dyDescent="0.25">
      <c r="A350" s="68" t="s">
        <v>1355</v>
      </c>
      <c r="B350" s="68">
        <v>1</v>
      </c>
      <c r="C350" s="68" t="s">
        <v>1356</v>
      </c>
      <c r="D350" s="68">
        <v>52735</v>
      </c>
      <c r="E350" s="68" t="s">
        <v>2811</v>
      </c>
      <c r="F350" s="68" t="s">
        <v>3154</v>
      </c>
      <c r="G350" s="68" t="s">
        <v>733</v>
      </c>
      <c r="H350" s="69">
        <v>38718</v>
      </c>
      <c r="I350" s="68" t="s">
        <v>733</v>
      </c>
      <c r="J350" s="68" t="s">
        <v>733</v>
      </c>
      <c r="K350" s="68" t="s">
        <v>733</v>
      </c>
      <c r="L350" s="68" t="s">
        <v>733</v>
      </c>
      <c r="M350" s="68" t="s">
        <v>733</v>
      </c>
      <c r="N350" s="68" t="s">
        <v>2813</v>
      </c>
      <c r="O350" s="68" t="s">
        <v>733</v>
      </c>
      <c r="P350" s="68" t="s">
        <v>733</v>
      </c>
      <c r="Q350" s="68" t="s">
        <v>733</v>
      </c>
      <c r="R350" s="68" t="s">
        <v>2814</v>
      </c>
      <c r="S350" s="68">
        <v>10</v>
      </c>
      <c r="T350" s="68">
        <v>0</v>
      </c>
      <c r="U350" s="68" t="s">
        <v>2815</v>
      </c>
      <c r="V350" s="68" t="s">
        <v>689</v>
      </c>
      <c r="W350" s="68" t="s">
        <v>708</v>
      </c>
      <c r="X350" s="68" t="s">
        <v>1356</v>
      </c>
      <c r="Y350" s="68"/>
      <c r="Z350" s="68"/>
      <c r="AA350" s="68" t="s">
        <v>733</v>
      </c>
      <c r="AB350" s="68" t="s">
        <v>733</v>
      </c>
      <c r="AC350" s="68" t="s">
        <v>733</v>
      </c>
      <c r="AD350" s="68" t="s">
        <v>733</v>
      </c>
      <c r="AE350" s="68" t="s">
        <v>733</v>
      </c>
      <c r="AF350" s="68">
        <v>20700100306</v>
      </c>
      <c r="AG350" s="68"/>
      <c r="AH350" s="68" t="s">
        <v>692</v>
      </c>
      <c r="AI350" s="68" t="s">
        <v>733</v>
      </c>
      <c r="AJ350" s="68" t="s">
        <v>468</v>
      </c>
      <c r="AK350" s="68">
        <v>0.08</v>
      </c>
      <c r="AL350" s="68" t="s">
        <v>9</v>
      </c>
      <c r="AM350" s="68" t="s">
        <v>733</v>
      </c>
      <c r="AN350" s="68" t="s">
        <v>733</v>
      </c>
      <c r="AO350" s="68" t="s">
        <v>733</v>
      </c>
      <c r="AP350" s="68" t="s">
        <v>733</v>
      </c>
      <c r="AQ350" s="68" t="s">
        <v>733</v>
      </c>
      <c r="AR350" s="68" t="s">
        <v>733</v>
      </c>
      <c r="AS350" s="68" t="s">
        <v>733</v>
      </c>
      <c r="AT350" s="68" t="s">
        <v>733</v>
      </c>
      <c r="AU350" s="68" t="s">
        <v>2816</v>
      </c>
    </row>
    <row r="351" spans="1:47" x14ac:dyDescent="0.25">
      <c r="A351" s="68" t="s">
        <v>1355</v>
      </c>
      <c r="B351" s="68">
        <v>1</v>
      </c>
      <c r="C351" s="68" t="s">
        <v>1356</v>
      </c>
      <c r="D351" s="68">
        <v>52796</v>
      </c>
      <c r="E351" s="68" t="s">
        <v>2811</v>
      </c>
      <c r="F351" s="68" t="s">
        <v>3154</v>
      </c>
      <c r="G351" s="68" t="s">
        <v>733</v>
      </c>
      <c r="H351" s="69">
        <v>38718</v>
      </c>
      <c r="I351" s="68" t="s">
        <v>733</v>
      </c>
      <c r="J351" s="68" t="s">
        <v>733</v>
      </c>
      <c r="K351" s="68" t="s">
        <v>733</v>
      </c>
      <c r="L351" s="68" t="s">
        <v>733</v>
      </c>
      <c r="M351" s="68" t="s">
        <v>733</v>
      </c>
      <c r="N351" s="68" t="s">
        <v>2813</v>
      </c>
      <c r="O351" s="68" t="s">
        <v>733</v>
      </c>
      <c r="P351" s="68" t="s">
        <v>733</v>
      </c>
      <c r="Q351" s="68" t="s">
        <v>733</v>
      </c>
      <c r="R351" s="68" t="s">
        <v>2814</v>
      </c>
      <c r="S351" s="68">
        <v>10</v>
      </c>
      <c r="T351" s="68">
        <v>0</v>
      </c>
      <c r="U351" s="68" t="s">
        <v>2815</v>
      </c>
      <c r="V351" s="68" t="s">
        <v>689</v>
      </c>
      <c r="W351" s="68" t="s">
        <v>708</v>
      </c>
      <c r="X351" s="68" t="s">
        <v>1356</v>
      </c>
      <c r="Y351" s="68"/>
      <c r="Z351" s="68"/>
      <c r="AA351" s="68" t="s">
        <v>733</v>
      </c>
      <c r="AB351" s="68" t="s">
        <v>733</v>
      </c>
      <c r="AC351" s="68" t="s">
        <v>733</v>
      </c>
      <c r="AD351" s="68" t="s">
        <v>733</v>
      </c>
      <c r="AE351" s="68" t="s">
        <v>733</v>
      </c>
      <c r="AF351" s="68">
        <v>20700100306</v>
      </c>
      <c r="AG351" s="68"/>
      <c r="AH351" s="68" t="s">
        <v>692</v>
      </c>
      <c r="AI351" s="68" t="s">
        <v>733</v>
      </c>
      <c r="AJ351" s="68" t="s">
        <v>251</v>
      </c>
      <c r="AK351" s="68">
        <v>6.7000000000000002E-3</v>
      </c>
      <c r="AL351" s="68" t="s">
        <v>45</v>
      </c>
      <c r="AM351" s="68" t="s">
        <v>733</v>
      </c>
      <c r="AN351" s="68" t="s">
        <v>733</v>
      </c>
      <c r="AO351" s="68" t="s">
        <v>733</v>
      </c>
      <c r="AP351" s="68" t="s">
        <v>733</v>
      </c>
      <c r="AQ351" s="68" t="s">
        <v>733</v>
      </c>
      <c r="AR351" s="68" t="s">
        <v>733</v>
      </c>
      <c r="AS351" s="68" t="s">
        <v>733</v>
      </c>
      <c r="AT351" s="68" t="s">
        <v>733</v>
      </c>
      <c r="AU351" s="68" t="s">
        <v>2816</v>
      </c>
    </row>
    <row r="352" spans="1:47" x14ac:dyDescent="0.25">
      <c r="A352" s="68" t="s">
        <v>1355</v>
      </c>
      <c r="B352" s="68">
        <v>1</v>
      </c>
      <c r="C352" s="68" t="s">
        <v>1356</v>
      </c>
      <c r="D352" s="68">
        <v>56193</v>
      </c>
      <c r="E352" s="68" t="s">
        <v>2811</v>
      </c>
      <c r="F352" s="68" t="s">
        <v>3154</v>
      </c>
      <c r="G352" s="68" t="s">
        <v>733</v>
      </c>
      <c r="H352" s="69">
        <v>38718</v>
      </c>
      <c r="I352" s="68" t="s">
        <v>733</v>
      </c>
      <c r="J352" s="68" t="s">
        <v>733</v>
      </c>
      <c r="K352" s="68" t="s">
        <v>733</v>
      </c>
      <c r="L352" s="68" t="s">
        <v>733</v>
      </c>
      <c r="M352" s="68" t="s">
        <v>733</v>
      </c>
      <c r="N352" s="68" t="s">
        <v>2813</v>
      </c>
      <c r="O352" s="68" t="s">
        <v>733</v>
      </c>
      <c r="P352" s="68" t="s">
        <v>733</v>
      </c>
      <c r="Q352" s="68" t="s">
        <v>733</v>
      </c>
      <c r="R352" s="68" t="s">
        <v>2814</v>
      </c>
      <c r="S352" s="68">
        <v>10</v>
      </c>
      <c r="T352" s="68">
        <v>0</v>
      </c>
      <c r="U352" s="68" t="s">
        <v>2815</v>
      </c>
      <c r="V352" s="68" t="s">
        <v>689</v>
      </c>
      <c r="W352" s="68" t="s">
        <v>708</v>
      </c>
      <c r="X352" s="68" t="s">
        <v>1356</v>
      </c>
      <c r="Y352" s="68"/>
      <c r="Z352" s="68"/>
      <c r="AA352" s="68" t="s">
        <v>733</v>
      </c>
      <c r="AB352" s="68" t="s">
        <v>733</v>
      </c>
      <c r="AC352" s="68" t="s">
        <v>733</v>
      </c>
      <c r="AD352" s="68" t="s">
        <v>733</v>
      </c>
      <c r="AE352" s="68" t="s">
        <v>733</v>
      </c>
      <c r="AF352" s="68">
        <v>20700100306</v>
      </c>
      <c r="AG352" s="68"/>
      <c r="AH352" s="68" t="s">
        <v>692</v>
      </c>
      <c r="AI352" s="68" t="s">
        <v>733</v>
      </c>
      <c r="AJ352" s="68" t="s">
        <v>252</v>
      </c>
      <c r="AK352" s="68">
        <v>0.188</v>
      </c>
      <c r="AL352" s="68" t="s">
        <v>9</v>
      </c>
      <c r="AM352" s="68" t="s">
        <v>733</v>
      </c>
      <c r="AN352" s="68" t="s">
        <v>733</v>
      </c>
      <c r="AO352" s="68" t="s">
        <v>733</v>
      </c>
      <c r="AP352" s="68" t="s">
        <v>733</v>
      </c>
      <c r="AQ352" s="68" t="s">
        <v>733</v>
      </c>
      <c r="AR352" s="68" t="s">
        <v>733</v>
      </c>
      <c r="AS352" s="68" t="s">
        <v>733</v>
      </c>
      <c r="AT352" s="68" t="s">
        <v>733</v>
      </c>
      <c r="AU352" s="68" t="s">
        <v>2816</v>
      </c>
    </row>
    <row r="353" spans="1:47" x14ac:dyDescent="0.25">
      <c r="A353" s="68" t="s">
        <v>1357</v>
      </c>
      <c r="B353" s="68">
        <v>1</v>
      </c>
      <c r="C353" s="68" t="s">
        <v>1358</v>
      </c>
      <c r="D353" s="68">
        <v>52734</v>
      </c>
      <c r="E353" s="68" t="s">
        <v>2811</v>
      </c>
      <c r="F353" s="68" t="s">
        <v>3155</v>
      </c>
      <c r="G353" s="68" t="s">
        <v>733</v>
      </c>
      <c r="H353" s="69">
        <v>38718</v>
      </c>
      <c r="I353" s="68" t="s">
        <v>733</v>
      </c>
      <c r="J353" s="68" t="s">
        <v>733</v>
      </c>
      <c r="K353" s="68" t="s">
        <v>733</v>
      </c>
      <c r="L353" s="68" t="s">
        <v>733</v>
      </c>
      <c r="M353" s="68" t="s">
        <v>733</v>
      </c>
      <c r="N353" s="68" t="s">
        <v>2880</v>
      </c>
      <c r="O353" s="68" t="s">
        <v>733</v>
      </c>
      <c r="P353" s="68" t="s">
        <v>733</v>
      </c>
      <c r="Q353" s="68" t="s">
        <v>733</v>
      </c>
      <c r="R353" s="68" t="s">
        <v>2814</v>
      </c>
      <c r="S353" s="68">
        <v>10</v>
      </c>
      <c r="T353" s="68">
        <v>0</v>
      </c>
      <c r="U353" s="68" t="s">
        <v>2815</v>
      </c>
      <c r="V353" s="68" t="s">
        <v>689</v>
      </c>
      <c r="W353" s="68" t="s">
        <v>708</v>
      </c>
      <c r="X353" s="68" t="s">
        <v>1358</v>
      </c>
      <c r="Y353" s="68"/>
      <c r="Z353" s="68"/>
      <c r="AA353" s="68" t="s">
        <v>733</v>
      </c>
      <c r="AB353" s="68" t="s">
        <v>733</v>
      </c>
      <c r="AC353" s="68" t="s">
        <v>733</v>
      </c>
      <c r="AD353" s="68" t="s">
        <v>733</v>
      </c>
      <c r="AE353" s="68" t="s">
        <v>733</v>
      </c>
      <c r="AF353" s="68">
        <v>20700100306</v>
      </c>
      <c r="AG353" s="68"/>
      <c r="AH353" s="68" t="s">
        <v>692</v>
      </c>
      <c r="AI353" s="68" t="s">
        <v>733</v>
      </c>
      <c r="AJ353" s="68" t="s">
        <v>252</v>
      </c>
      <c r="AK353" s="68">
        <v>0.112</v>
      </c>
      <c r="AL353" s="68" t="s">
        <v>9</v>
      </c>
      <c r="AM353" s="68" t="s">
        <v>733</v>
      </c>
      <c r="AN353" s="68" t="s">
        <v>733</v>
      </c>
      <c r="AO353" s="68" t="s">
        <v>733</v>
      </c>
      <c r="AP353" s="68" t="s">
        <v>733</v>
      </c>
      <c r="AQ353" s="68" t="s">
        <v>733</v>
      </c>
      <c r="AR353" s="68" t="s">
        <v>733</v>
      </c>
      <c r="AS353" s="68" t="s">
        <v>733</v>
      </c>
      <c r="AT353" s="68" t="s">
        <v>733</v>
      </c>
      <c r="AU353" s="68" t="s">
        <v>2816</v>
      </c>
    </row>
    <row r="354" spans="1:47" x14ac:dyDescent="0.25">
      <c r="A354" s="68" t="s">
        <v>1357</v>
      </c>
      <c r="B354" s="68">
        <v>1</v>
      </c>
      <c r="C354" s="68" t="s">
        <v>1358</v>
      </c>
      <c r="D354" s="68">
        <v>52842</v>
      </c>
      <c r="E354" s="68" t="s">
        <v>2811</v>
      </c>
      <c r="F354" s="68" t="s">
        <v>3155</v>
      </c>
      <c r="G354" s="68" t="s">
        <v>733</v>
      </c>
      <c r="H354" s="69">
        <v>38718</v>
      </c>
      <c r="I354" s="68" t="s">
        <v>733</v>
      </c>
      <c r="J354" s="68" t="s">
        <v>733</v>
      </c>
      <c r="K354" s="68" t="s">
        <v>733</v>
      </c>
      <c r="L354" s="68" t="s">
        <v>733</v>
      </c>
      <c r="M354" s="68" t="s">
        <v>733</v>
      </c>
      <c r="N354" s="68" t="s">
        <v>2880</v>
      </c>
      <c r="O354" s="68" t="s">
        <v>733</v>
      </c>
      <c r="P354" s="68" t="s">
        <v>733</v>
      </c>
      <c r="Q354" s="68" t="s">
        <v>733</v>
      </c>
      <c r="R354" s="68" t="s">
        <v>2814</v>
      </c>
      <c r="S354" s="68">
        <v>10</v>
      </c>
      <c r="T354" s="68">
        <v>0</v>
      </c>
      <c r="U354" s="68" t="s">
        <v>2815</v>
      </c>
      <c r="V354" s="68" t="s">
        <v>689</v>
      </c>
      <c r="W354" s="68" t="s">
        <v>708</v>
      </c>
      <c r="X354" s="68" t="s">
        <v>1358</v>
      </c>
      <c r="Y354" s="68"/>
      <c r="Z354" s="68"/>
      <c r="AA354" s="68" t="s">
        <v>733</v>
      </c>
      <c r="AB354" s="68" t="s">
        <v>733</v>
      </c>
      <c r="AC354" s="68" t="s">
        <v>733</v>
      </c>
      <c r="AD354" s="68" t="s">
        <v>733</v>
      </c>
      <c r="AE354" s="68" t="s">
        <v>733</v>
      </c>
      <c r="AF354" s="68">
        <v>20700100306</v>
      </c>
      <c r="AG354" s="68"/>
      <c r="AH354" s="68" t="s">
        <v>692</v>
      </c>
      <c r="AI354" s="68" t="s">
        <v>733</v>
      </c>
      <c r="AJ354" s="68" t="s">
        <v>468</v>
      </c>
      <c r="AK354" s="68">
        <v>0.08</v>
      </c>
      <c r="AL354" s="68" t="s">
        <v>9</v>
      </c>
      <c r="AM354" s="68" t="s">
        <v>733</v>
      </c>
      <c r="AN354" s="68" t="s">
        <v>733</v>
      </c>
      <c r="AO354" s="68" t="s">
        <v>733</v>
      </c>
      <c r="AP354" s="68" t="s">
        <v>733</v>
      </c>
      <c r="AQ354" s="68" t="s">
        <v>733</v>
      </c>
      <c r="AR354" s="68" t="s">
        <v>733</v>
      </c>
      <c r="AS354" s="68" t="s">
        <v>733</v>
      </c>
      <c r="AT354" s="68" t="s">
        <v>733</v>
      </c>
      <c r="AU354" s="68" t="s">
        <v>2816</v>
      </c>
    </row>
    <row r="355" spans="1:47" x14ac:dyDescent="0.25">
      <c r="A355" s="68" t="s">
        <v>1357</v>
      </c>
      <c r="B355" s="68">
        <v>1</v>
      </c>
      <c r="C355" s="68" t="s">
        <v>1358</v>
      </c>
      <c r="D355" s="68">
        <v>56192</v>
      </c>
      <c r="E355" s="68" t="s">
        <v>2811</v>
      </c>
      <c r="F355" s="68" t="s">
        <v>3155</v>
      </c>
      <c r="G355" s="68" t="s">
        <v>733</v>
      </c>
      <c r="H355" s="69">
        <v>38718</v>
      </c>
      <c r="I355" s="68" t="s">
        <v>733</v>
      </c>
      <c r="J355" s="68" t="s">
        <v>733</v>
      </c>
      <c r="K355" s="68" t="s">
        <v>733</v>
      </c>
      <c r="L355" s="68" t="s">
        <v>733</v>
      </c>
      <c r="M355" s="68" t="s">
        <v>733</v>
      </c>
      <c r="N355" s="68" t="s">
        <v>2880</v>
      </c>
      <c r="O355" s="68" t="s">
        <v>733</v>
      </c>
      <c r="P355" s="68" t="s">
        <v>733</v>
      </c>
      <c r="Q355" s="68" t="s">
        <v>733</v>
      </c>
      <c r="R355" s="68" t="s">
        <v>2814</v>
      </c>
      <c r="S355" s="68">
        <v>10</v>
      </c>
      <c r="T355" s="68">
        <v>0</v>
      </c>
      <c r="U355" s="68" t="s">
        <v>2815</v>
      </c>
      <c r="V355" s="68" t="s">
        <v>689</v>
      </c>
      <c r="W355" s="68" t="s">
        <v>708</v>
      </c>
      <c r="X355" s="68" t="s">
        <v>1358</v>
      </c>
      <c r="Y355" s="68"/>
      <c r="Z355" s="68"/>
      <c r="AA355" s="68" t="s">
        <v>733</v>
      </c>
      <c r="AB355" s="68" t="s">
        <v>733</v>
      </c>
      <c r="AC355" s="68" t="s">
        <v>733</v>
      </c>
      <c r="AD355" s="68" t="s">
        <v>733</v>
      </c>
      <c r="AE355" s="68" t="s">
        <v>733</v>
      </c>
      <c r="AF355" s="68">
        <v>20700100306</v>
      </c>
      <c r="AG355" s="68"/>
      <c r="AH355" s="68" t="s">
        <v>692</v>
      </c>
      <c r="AI355" s="68" t="s">
        <v>733</v>
      </c>
      <c r="AJ355" s="68" t="s">
        <v>251</v>
      </c>
      <c r="AK355" s="68">
        <v>6.7000000000000002E-3</v>
      </c>
      <c r="AL355" s="68" t="s">
        <v>45</v>
      </c>
      <c r="AM355" s="68" t="s">
        <v>733</v>
      </c>
      <c r="AN355" s="68" t="s">
        <v>733</v>
      </c>
      <c r="AO355" s="68" t="s">
        <v>733</v>
      </c>
      <c r="AP355" s="68" t="s">
        <v>733</v>
      </c>
      <c r="AQ355" s="68" t="s">
        <v>733</v>
      </c>
      <c r="AR355" s="68" t="s">
        <v>733</v>
      </c>
      <c r="AS355" s="68" t="s">
        <v>733</v>
      </c>
      <c r="AT355" s="68" t="s">
        <v>733</v>
      </c>
      <c r="AU355" s="68" t="s">
        <v>2816</v>
      </c>
    </row>
    <row r="356" spans="1:47" x14ac:dyDescent="0.25">
      <c r="A356" s="68" t="s">
        <v>1359</v>
      </c>
      <c r="B356" s="68">
        <v>1</v>
      </c>
      <c r="C356" s="68" t="s">
        <v>1360</v>
      </c>
      <c r="D356" s="68">
        <v>52809</v>
      </c>
      <c r="E356" s="68" t="s">
        <v>2811</v>
      </c>
      <c r="F356" s="68" t="s">
        <v>3156</v>
      </c>
      <c r="G356" s="68" t="s">
        <v>733</v>
      </c>
      <c r="H356" s="69">
        <v>38718</v>
      </c>
      <c r="I356" s="68" t="s">
        <v>733</v>
      </c>
      <c r="J356" s="68" t="s">
        <v>733</v>
      </c>
      <c r="K356" s="68" t="s">
        <v>733</v>
      </c>
      <c r="L356" s="68" t="s">
        <v>733</v>
      </c>
      <c r="M356" s="68" t="s">
        <v>733</v>
      </c>
      <c r="N356" s="68" t="s">
        <v>2846</v>
      </c>
      <c r="O356" s="68" t="s">
        <v>733</v>
      </c>
      <c r="P356" s="68" t="s">
        <v>733</v>
      </c>
      <c r="Q356" s="68" t="s">
        <v>733</v>
      </c>
      <c r="R356" s="68" t="s">
        <v>2814</v>
      </c>
      <c r="S356" s="68">
        <v>10</v>
      </c>
      <c r="T356" s="68">
        <v>0</v>
      </c>
      <c r="U356" s="68" t="s">
        <v>2815</v>
      </c>
      <c r="V356" s="68" t="s">
        <v>689</v>
      </c>
      <c r="W356" s="68" t="s">
        <v>708</v>
      </c>
      <c r="X356" s="68" t="s">
        <v>1360</v>
      </c>
      <c r="Y356" s="68"/>
      <c r="Z356" s="68"/>
      <c r="AA356" s="68" t="s">
        <v>733</v>
      </c>
      <c r="AB356" s="68" t="s">
        <v>733</v>
      </c>
      <c r="AC356" s="68" t="s">
        <v>733</v>
      </c>
      <c r="AD356" s="68" t="s">
        <v>733</v>
      </c>
      <c r="AE356" s="68" t="s">
        <v>733</v>
      </c>
      <c r="AF356" s="68">
        <v>20700100805</v>
      </c>
      <c r="AG356" s="68"/>
      <c r="AH356" s="68" t="s">
        <v>692</v>
      </c>
      <c r="AI356" s="68" t="s">
        <v>733</v>
      </c>
      <c r="AJ356" s="68" t="s">
        <v>468</v>
      </c>
      <c r="AK356" s="68">
        <v>0.08</v>
      </c>
      <c r="AL356" s="68" t="s">
        <v>9</v>
      </c>
      <c r="AM356" s="68" t="s">
        <v>733</v>
      </c>
      <c r="AN356" s="68" t="s">
        <v>733</v>
      </c>
      <c r="AO356" s="68" t="s">
        <v>733</v>
      </c>
      <c r="AP356" s="68" t="s">
        <v>733</v>
      </c>
      <c r="AQ356" s="68" t="s">
        <v>733</v>
      </c>
      <c r="AR356" s="68" t="s">
        <v>733</v>
      </c>
      <c r="AS356" s="68" t="s">
        <v>733</v>
      </c>
      <c r="AT356" s="68" t="s">
        <v>733</v>
      </c>
      <c r="AU356" s="68" t="s">
        <v>2816</v>
      </c>
    </row>
    <row r="357" spans="1:47" x14ac:dyDescent="0.25">
      <c r="A357" s="68" t="s">
        <v>1359</v>
      </c>
      <c r="B357" s="68">
        <v>1</v>
      </c>
      <c r="C357" s="68" t="s">
        <v>1360</v>
      </c>
      <c r="D357" s="68">
        <v>52854</v>
      </c>
      <c r="E357" s="68" t="s">
        <v>2811</v>
      </c>
      <c r="F357" s="68" t="s">
        <v>3156</v>
      </c>
      <c r="G357" s="68" t="s">
        <v>733</v>
      </c>
      <c r="H357" s="69">
        <v>38718</v>
      </c>
      <c r="I357" s="68" t="s">
        <v>733</v>
      </c>
      <c r="J357" s="68" t="s">
        <v>733</v>
      </c>
      <c r="K357" s="68" t="s">
        <v>733</v>
      </c>
      <c r="L357" s="68" t="s">
        <v>733</v>
      </c>
      <c r="M357" s="68" t="s">
        <v>733</v>
      </c>
      <c r="N357" s="68" t="s">
        <v>2846</v>
      </c>
      <c r="O357" s="68" t="s">
        <v>733</v>
      </c>
      <c r="P357" s="68" t="s">
        <v>733</v>
      </c>
      <c r="Q357" s="68" t="s">
        <v>733</v>
      </c>
      <c r="R357" s="68" t="s">
        <v>2814</v>
      </c>
      <c r="S357" s="68">
        <v>10</v>
      </c>
      <c r="T357" s="68">
        <v>0</v>
      </c>
      <c r="U357" s="68" t="s">
        <v>2815</v>
      </c>
      <c r="V357" s="68" t="s">
        <v>689</v>
      </c>
      <c r="W357" s="68" t="s">
        <v>708</v>
      </c>
      <c r="X357" s="68" t="s">
        <v>1360</v>
      </c>
      <c r="Y357" s="68"/>
      <c r="Z357" s="68"/>
      <c r="AA357" s="68" t="s">
        <v>733</v>
      </c>
      <c r="AB357" s="68" t="s">
        <v>733</v>
      </c>
      <c r="AC357" s="68" t="s">
        <v>733</v>
      </c>
      <c r="AD357" s="68" t="s">
        <v>733</v>
      </c>
      <c r="AE357" s="68" t="s">
        <v>733</v>
      </c>
      <c r="AF357" s="68">
        <v>20700100805</v>
      </c>
      <c r="AG357" s="68"/>
      <c r="AH357" s="68" t="s">
        <v>692</v>
      </c>
      <c r="AI357" s="68" t="s">
        <v>733</v>
      </c>
      <c r="AJ357" s="68" t="s">
        <v>251</v>
      </c>
      <c r="AK357" s="68">
        <v>6.7000000000000002E-3</v>
      </c>
      <c r="AL357" s="68" t="s">
        <v>45</v>
      </c>
      <c r="AM357" s="68" t="s">
        <v>733</v>
      </c>
      <c r="AN357" s="68" t="s">
        <v>733</v>
      </c>
      <c r="AO357" s="68" t="s">
        <v>733</v>
      </c>
      <c r="AP357" s="68" t="s">
        <v>733</v>
      </c>
      <c r="AQ357" s="68" t="s">
        <v>733</v>
      </c>
      <c r="AR357" s="68" t="s">
        <v>733</v>
      </c>
      <c r="AS357" s="68" t="s">
        <v>733</v>
      </c>
      <c r="AT357" s="68" t="s">
        <v>733</v>
      </c>
      <c r="AU357" s="68" t="s">
        <v>2816</v>
      </c>
    </row>
    <row r="358" spans="1:47" x14ac:dyDescent="0.25">
      <c r="A358" s="68" t="s">
        <v>1359</v>
      </c>
      <c r="B358" s="68">
        <v>1</v>
      </c>
      <c r="C358" s="68" t="s">
        <v>1360</v>
      </c>
      <c r="D358" s="68">
        <v>56191</v>
      </c>
      <c r="E358" s="68" t="s">
        <v>2811</v>
      </c>
      <c r="F358" s="68" t="s">
        <v>3156</v>
      </c>
      <c r="G358" s="68" t="s">
        <v>733</v>
      </c>
      <c r="H358" s="69">
        <v>38718</v>
      </c>
      <c r="I358" s="68" t="s">
        <v>733</v>
      </c>
      <c r="J358" s="68" t="s">
        <v>733</v>
      </c>
      <c r="K358" s="68" t="s">
        <v>733</v>
      </c>
      <c r="L358" s="68" t="s">
        <v>733</v>
      </c>
      <c r="M358" s="68" t="s">
        <v>733</v>
      </c>
      <c r="N358" s="68" t="s">
        <v>2846</v>
      </c>
      <c r="O358" s="68" t="s">
        <v>733</v>
      </c>
      <c r="P358" s="68" t="s">
        <v>733</v>
      </c>
      <c r="Q358" s="68" t="s">
        <v>733</v>
      </c>
      <c r="R358" s="68" t="s">
        <v>2814</v>
      </c>
      <c r="S358" s="68">
        <v>10</v>
      </c>
      <c r="T358" s="68">
        <v>0</v>
      </c>
      <c r="U358" s="68" t="s">
        <v>2815</v>
      </c>
      <c r="V358" s="68" t="s">
        <v>689</v>
      </c>
      <c r="W358" s="68" t="s">
        <v>708</v>
      </c>
      <c r="X358" s="68" t="s">
        <v>1360</v>
      </c>
      <c r="Y358" s="68"/>
      <c r="Z358" s="68"/>
      <c r="AA358" s="68" t="s">
        <v>733</v>
      </c>
      <c r="AB358" s="68" t="s">
        <v>733</v>
      </c>
      <c r="AC358" s="68" t="s">
        <v>733</v>
      </c>
      <c r="AD358" s="68" t="s">
        <v>733</v>
      </c>
      <c r="AE358" s="68" t="s">
        <v>733</v>
      </c>
      <c r="AF358" s="68">
        <v>20700100805</v>
      </c>
      <c r="AG358" s="68"/>
      <c r="AH358" s="68" t="s">
        <v>692</v>
      </c>
      <c r="AI358" s="68" t="s">
        <v>733</v>
      </c>
      <c r="AJ358" s="68" t="s">
        <v>252</v>
      </c>
      <c r="AK358" s="68">
        <v>0.252</v>
      </c>
      <c r="AL358" s="68" t="s">
        <v>9</v>
      </c>
      <c r="AM358" s="68" t="s">
        <v>733</v>
      </c>
      <c r="AN358" s="68" t="s">
        <v>733</v>
      </c>
      <c r="AO358" s="68" t="s">
        <v>733</v>
      </c>
      <c r="AP358" s="68" t="s">
        <v>733</v>
      </c>
      <c r="AQ358" s="68" t="s">
        <v>733</v>
      </c>
      <c r="AR358" s="68" t="s">
        <v>733</v>
      </c>
      <c r="AS358" s="68" t="s">
        <v>733</v>
      </c>
      <c r="AT358" s="68" t="s">
        <v>733</v>
      </c>
      <c r="AU358" s="68" t="s">
        <v>2816</v>
      </c>
    </row>
    <row r="359" spans="1:47" x14ac:dyDescent="0.25">
      <c r="A359" s="68" t="s">
        <v>1361</v>
      </c>
      <c r="B359" s="68">
        <v>1</v>
      </c>
      <c r="C359" s="68" t="s">
        <v>1362</v>
      </c>
      <c r="D359" s="68">
        <v>52757</v>
      </c>
      <c r="E359" s="68" t="s">
        <v>2811</v>
      </c>
      <c r="F359" s="68" t="s">
        <v>3157</v>
      </c>
      <c r="G359" s="68" t="s">
        <v>733</v>
      </c>
      <c r="H359" s="69">
        <v>38718</v>
      </c>
      <c r="I359" s="68" t="s">
        <v>733</v>
      </c>
      <c r="J359" s="68" t="s">
        <v>733</v>
      </c>
      <c r="K359" s="68" t="s">
        <v>733</v>
      </c>
      <c r="L359" s="68" t="s">
        <v>733</v>
      </c>
      <c r="M359" s="68" t="s">
        <v>733</v>
      </c>
      <c r="N359" s="68" t="s">
        <v>3158</v>
      </c>
      <c r="O359" s="68" t="s">
        <v>733</v>
      </c>
      <c r="P359" s="68" t="s">
        <v>733</v>
      </c>
      <c r="Q359" s="68" t="s">
        <v>733</v>
      </c>
      <c r="R359" s="68" t="s">
        <v>2814</v>
      </c>
      <c r="S359" s="68">
        <v>10</v>
      </c>
      <c r="T359" s="68">
        <v>0</v>
      </c>
      <c r="U359" s="68" t="s">
        <v>2815</v>
      </c>
      <c r="V359" s="68" t="s">
        <v>689</v>
      </c>
      <c r="W359" s="68" t="s">
        <v>708</v>
      </c>
      <c r="X359" s="68" t="s">
        <v>1362</v>
      </c>
      <c r="Y359" s="68"/>
      <c r="Z359" s="68"/>
      <c r="AA359" s="68" t="s">
        <v>733</v>
      </c>
      <c r="AB359" s="68" t="s">
        <v>733</v>
      </c>
      <c r="AC359" s="68" t="s">
        <v>733</v>
      </c>
      <c r="AD359" s="68" t="s">
        <v>733</v>
      </c>
      <c r="AE359" s="68" t="s">
        <v>733</v>
      </c>
      <c r="AF359" s="68">
        <v>20700100306</v>
      </c>
      <c r="AG359" s="68"/>
      <c r="AH359" s="68" t="s">
        <v>692</v>
      </c>
      <c r="AI359" s="68" t="s">
        <v>733</v>
      </c>
      <c r="AJ359" s="68" t="s">
        <v>251</v>
      </c>
      <c r="AK359" s="68">
        <v>8.3000000000000001E-3</v>
      </c>
      <c r="AL359" s="68" t="s">
        <v>45</v>
      </c>
      <c r="AM359" s="68" t="s">
        <v>733</v>
      </c>
      <c r="AN359" s="68" t="s">
        <v>733</v>
      </c>
      <c r="AO359" s="68" t="s">
        <v>733</v>
      </c>
      <c r="AP359" s="68" t="s">
        <v>733</v>
      </c>
      <c r="AQ359" s="68" t="s">
        <v>733</v>
      </c>
      <c r="AR359" s="68" t="s">
        <v>733</v>
      </c>
      <c r="AS359" s="68" t="s">
        <v>733</v>
      </c>
      <c r="AT359" s="68" t="s">
        <v>733</v>
      </c>
      <c r="AU359" s="68" t="s">
        <v>2816</v>
      </c>
    </row>
    <row r="360" spans="1:47" x14ac:dyDescent="0.25">
      <c r="A360" s="68" t="s">
        <v>1361</v>
      </c>
      <c r="B360" s="68">
        <v>1</v>
      </c>
      <c r="C360" s="68" t="s">
        <v>1362</v>
      </c>
      <c r="D360" s="68">
        <v>52795</v>
      </c>
      <c r="E360" s="68" t="s">
        <v>2811</v>
      </c>
      <c r="F360" s="68" t="s">
        <v>3157</v>
      </c>
      <c r="G360" s="68" t="s">
        <v>733</v>
      </c>
      <c r="H360" s="69">
        <v>38718</v>
      </c>
      <c r="I360" s="68" t="s">
        <v>733</v>
      </c>
      <c r="J360" s="68" t="s">
        <v>733</v>
      </c>
      <c r="K360" s="68" t="s">
        <v>733</v>
      </c>
      <c r="L360" s="68" t="s">
        <v>733</v>
      </c>
      <c r="M360" s="68" t="s">
        <v>733</v>
      </c>
      <c r="N360" s="68" t="s">
        <v>3158</v>
      </c>
      <c r="O360" s="68" t="s">
        <v>733</v>
      </c>
      <c r="P360" s="68" t="s">
        <v>733</v>
      </c>
      <c r="Q360" s="68" t="s">
        <v>733</v>
      </c>
      <c r="R360" s="68" t="s">
        <v>2814</v>
      </c>
      <c r="S360" s="68">
        <v>10</v>
      </c>
      <c r="T360" s="68">
        <v>0</v>
      </c>
      <c r="U360" s="68" t="s">
        <v>2815</v>
      </c>
      <c r="V360" s="68" t="s">
        <v>689</v>
      </c>
      <c r="W360" s="68" t="s">
        <v>708</v>
      </c>
      <c r="X360" s="68" t="s">
        <v>1362</v>
      </c>
      <c r="Y360" s="68"/>
      <c r="Z360" s="68"/>
      <c r="AA360" s="68" t="s">
        <v>733</v>
      </c>
      <c r="AB360" s="68" t="s">
        <v>733</v>
      </c>
      <c r="AC360" s="68" t="s">
        <v>733</v>
      </c>
      <c r="AD360" s="68" t="s">
        <v>733</v>
      </c>
      <c r="AE360" s="68" t="s">
        <v>733</v>
      </c>
      <c r="AF360" s="68">
        <v>20700100306</v>
      </c>
      <c r="AG360" s="68"/>
      <c r="AH360" s="68" t="s">
        <v>692</v>
      </c>
      <c r="AI360" s="68" t="s">
        <v>733</v>
      </c>
      <c r="AJ360" s="68" t="s">
        <v>468</v>
      </c>
      <c r="AK360" s="68">
        <v>0.1</v>
      </c>
      <c r="AL360" s="68" t="s">
        <v>9</v>
      </c>
      <c r="AM360" s="68" t="s">
        <v>733</v>
      </c>
      <c r="AN360" s="68" t="s">
        <v>733</v>
      </c>
      <c r="AO360" s="68" t="s">
        <v>733</v>
      </c>
      <c r="AP360" s="68" t="s">
        <v>733</v>
      </c>
      <c r="AQ360" s="68" t="s">
        <v>733</v>
      </c>
      <c r="AR360" s="68" t="s">
        <v>733</v>
      </c>
      <c r="AS360" s="68" t="s">
        <v>733</v>
      </c>
      <c r="AT360" s="68" t="s">
        <v>733</v>
      </c>
      <c r="AU360" s="68" t="s">
        <v>2816</v>
      </c>
    </row>
    <row r="361" spans="1:47" x14ac:dyDescent="0.25">
      <c r="A361" s="68" t="s">
        <v>1361</v>
      </c>
      <c r="B361" s="68">
        <v>1</v>
      </c>
      <c r="C361" s="68" t="s">
        <v>1362</v>
      </c>
      <c r="D361" s="68">
        <v>56190</v>
      </c>
      <c r="E361" s="68" t="s">
        <v>2811</v>
      </c>
      <c r="F361" s="68" t="s">
        <v>3157</v>
      </c>
      <c r="G361" s="68" t="s">
        <v>733</v>
      </c>
      <c r="H361" s="69">
        <v>38718</v>
      </c>
      <c r="I361" s="68" t="s">
        <v>733</v>
      </c>
      <c r="J361" s="68" t="s">
        <v>733</v>
      </c>
      <c r="K361" s="68" t="s">
        <v>733</v>
      </c>
      <c r="L361" s="68" t="s">
        <v>733</v>
      </c>
      <c r="M361" s="68" t="s">
        <v>733</v>
      </c>
      <c r="N361" s="68" t="s">
        <v>3158</v>
      </c>
      <c r="O361" s="68" t="s">
        <v>733</v>
      </c>
      <c r="P361" s="68" t="s">
        <v>733</v>
      </c>
      <c r="Q361" s="68" t="s">
        <v>733</v>
      </c>
      <c r="R361" s="68" t="s">
        <v>2814</v>
      </c>
      <c r="S361" s="68">
        <v>10</v>
      </c>
      <c r="T361" s="68">
        <v>0</v>
      </c>
      <c r="U361" s="68" t="s">
        <v>2815</v>
      </c>
      <c r="V361" s="68" t="s">
        <v>689</v>
      </c>
      <c r="W361" s="68" t="s">
        <v>708</v>
      </c>
      <c r="X361" s="68" t="s">
        <v>1362</v>
      </c>
      <c r="Y361" s="68"/>
      <c r="Z361" s="68"/>
      <c r="AA361" s="68" t="s">
        <v>733</v>
      </c>
      <c r="AB361" s="68" t="s">
        <v>733</v>
      </c>
      <c r="AC361" s="68" t="s">
        <v>733</v>
      </c>
      <c r="AD361" s="68" t="s">
        <v>733</v>
      </c>
      <c r="AE361" s="68" t="s">
        <v>733</v>
      </c>
      <c r="AF361" s="68">
        <v>20700100306</v>
      </c>
      <c r="AG361" s="68"/>
      <c r="AH361" s="68" t="s">
        <v>692</v>
      </c>
      <c r="AI361" s="68" t="s">
        <v>733</v>
      </c>
      <c r="AJ361" s="68" t="s">
        <v>252</v>
      </c>
      <c r="AK361" s="68">
        <v>0.109</v>
      </c>
      <c r="AL361" s="68" t="s">
        <v>9</v>
      </c>
      <c r="AM361" s="68" t="s">
        <v>733</v>
      </c>
      <c r="AN361" s="68" t="s">
        <v>733</v>
      </c>
      <c r="AO361" s="68" t="s">
        <v>733</v>
      </c>
      <c r="AP361" s="68" t="s">
        <v>733</v>
      </c>
      <c r="AQ361" s="68" t="s">
        <v>733</v>
      </c>
      <c r="AR361" s="68" t="s">
        <v>733</v>
      </c>
      <c r="AS361" s="68" t="s">
        <v>733</v>
      </c>
      <c r="AT361" s="68" t="s">
        <v>733</v>
      </c>
      <c r="AU361" s="68" t="s">
        <v>2816</v>
      </c>
    </row>
    <row r="362" spans="1:47" x14ac:dyDescent="0.25">
      <c r="A362" s="68" t="s">
        <v>1363</v>
      </c>
      <c r="B362" s="68">
        <v>1</v>
      </c>
      <c r="C362" s="68" t="s">
        <v>1364</v>
      </c>
      <c r="D362" s="68">
        <v>52825</v>
      </c>
      <c r="E362" s="68" t="s">
        <v>2811</v>
      </c>
      <c r="F362" s="68" t="s">
        <v>3159</v>
      </c>
      <c r="G362" s="68" t="s">
        <v>733</v>
      </c>
      <c r="H362" s="69">
        <v>38718</v>
      </c>
      <c r="I362" s="68" t="s">
        <v>733</v>
      </c>
      <c r="J362" s="68" t="s">
        <v>733</v>
      </c>
      <c r="K362" s="68" t="s">
        <v>733</v>
      </c>
      <c r="L362" s="68" t="s">
        <v>733</v>
      </c>
      <c r="M362" s="68" t="s">
        <v>733</v>
      </c>
      <c r="N362" s="68" t="s">
        <v>3158</v>
      </c>
      <c r="O362" s="68" t="s">
        <v>733</v>
      </c>
      <c r="P362" s="68" t="s">
        <v>733</v>
      </c>
      <c r="Q362" s="68" t="s">
        <v>733</v>
      </c>
      <c r="R362" s="68" t="s">
        <v>2814</v>
      </c>
      <c r="S362" s="68">
        <v>10</v>
      </c>
      <c r="T362" s="68">
        <v>0</v>
      </c>
      <c r="U362" s="68" t="s">
        <v>2815</v>
      </c>
      <c r="V362" s="68" t="s">
        <v>689</v>
      </c>
      <c r="W362" s="68" t="s">
        <v>708</v>
      </c>
      <c r="X362" s="68" t="s">
        <v>1364</v>
      </c>
      <c r="Y362" s="68"/>
      <c r="Z362" s="68"/>
      <c r="AA362" s="68" t="s">
        <v>733</v>
      </c>
      <c r="AB362" s="68" t="s">
        <v>733</v>
      </c>
      <c r="AC362" s="68" t="s">
        <v>733</v>
      </c>
      <c r="AD362" s="68" t="s">
        <v>733</v>
      </c>
      <c r="AE362" s="68" t="s">
        <v>733</v>
      </c>
      <c r="AF362" s="68">
        <v>20700100306</v>
      </c>
      <c r="AG362" s="68"/>
      <c r="AH362" s="68" t="s">
        <v>692</v>
      </c>
      <c r="AI362" s="68" t="s">
        <v>733</v>
      </c>
      <c r="AJ362" s="68" t="s">
        <v>252</v>
      </c>
      <c r="AK362" s="68">
        <v>0.10100000000000001</v>
      </c>
      <c r="AL362" s="68" t="s">
        <v>9</v>
      </c>
      <c r="AM362" s="68" t="s">
        <v>733</v>
      </c>
      <c r="AN362" s="68" t="s">
        <v>733</v>
      </c>
      <c r="AO362" s="68" t="s">
        <v>733</v>
      </c>
      <c r="AP362" s="68" t="s">
        <v>733</v>
      </c>
      <c r="AQ362" s="68" t="s">
        <v>733</v>
      </c>
      <c r="AR362" s="68" t="s">
        <v>733</v>
      </c>
      <c r="AS362" s="68" t="s">
        <v>733</v>
      </c>
      <c r="AT362" s="68" t="s">
        <v>733</v>
      </c>
      <c r="AU362" s="68" t="s">
        <v>2816</v>
      </c>
    </row>
    <row r="363" spans="1:47" x14ac:dyDescent="0.25">
      <c r="A363" s="68" t="s">
        <v>1363</v>
      </c>
      <c r="B363" s="68">
        <v>1</v>
      </c>
      <c r="C363" s="68" t="s">
        <v>1364</v>
      </c>
      <c r="D363" s="68">
        <v>52841</v>
      </c>
      <c r="E363" s="68" t="s">
        <v>2811</v>
      </c>
      <c r="F363" s="68" t="s">
        <v>3159</v>
      </c>
      <c r="G363" s="68" t="s">
        <v>733</v>
      </c>
      <c r="H363" s="69">
        <v>38718</v>
      </c>
      <c r="I363" s="68" t="s">
        <v>733</v>
      </c>
      <c r="J363" s="68" t="s">
        <v>733</v>
      </c>
      <c r="K363" s="68" t="s">
        <v>733</v>
      </c>
      <c r="L363" s="68" t="s">
        <v>733</v>
      </c>
      <c r="M363" s="68" t="s">
        <v>733</v>
      </c>
      <c r="N363" s="68" t="s">
        <v>3158</v>
      </c>
      <c r="O363" s="68" t="s">
        <v>733</v>
      </c>
      <c r="P363" s="68" t="s">
        <v>733</v>
      </c>
      <c r="Q363" s="68" t="s">
        <v>733</v>
      </c>
      <c r="R363" s="68" t="s">
        <v>2814</v>
      </c>
      <c r="S363" s="68">
        <v>10</v>
      </c>
      <c r="T363" s="68">
        <v>0</v>
      </c>
      <c r="U363" s="68" t="s">
        <v>2815</v>
      </c>
      <c r="V363" s="68" t="s">
        <v>689</v>
      </c>
      <c r="W363" s="68" t="s">
        <v>708</v>
      </c>
      <c r="X363" s="68" t="s">
        <v>1364</v>
      </c>
      <c r="Y363" s="68"/>
      <c r="Z363" s="68"/>
      <c r="AA363" s="68" t="s">
        <v>733</v>
      </c>
      <c r="AB363" s="68" t="s">
        <v>733</v>
      </c>
      <c r="AC363" s="68" t="s">
        <v>733</v>
      </c>
      <c r="AD363" s="68" t="s">
        <v>733</v>
      </c>
      <c r="AE363" s="68" t="s">
        <v>733</v>
      </c>
      <c r="AF363" s="68">
        <v>20700100306</v>
      </c>
      <c r="AG363" s="68"/>
      <c r="AH363" s="68" t="s">
        <v>692</v>
      </c>
      <c r="AI363" s="68" t="s">
        <v>733</v>
      </c>
      <c r="AJ363" s="68" t="s">
        <v>468</v>
      </c>
      <c r="AK363" s="68">
        <v>0.1</v>
      </c>
      <c r="AL363" s="68" t="s">
        <v>9</v>
      </c>
      <c r="AM363" s="68" t="s">
        <v>733</v>
      </c>
      <c r="AN363" s="68" t="s">
        <v>733</v>
      </c>
      <c r="AO363" s="68" t="s">
        <v>733</v>
      </c>
      <c r="AP363" s="68" t="s">
        <v>733</v>
      </c>
      <c r="AQ363" s="68" t="s">
        <v>733</v>
      </c>
      <c r="AR363" s="68" t="s">
        <v>733</v>
      </c>
      <c r="AS363" s="68" t="s">
        <v>733</v>
      </c>
      <c r="AT363" s="68" t="s">
        <v>733</v>
      </c>
      <c r="AU363" s="68" t="s">
        <v>2816</v>
      </c>
    </row>
    <row r="364" spans="1:47" x14ac:dyDescent="0.25">
      <c r="A364" s="68" t="s">
        <v>1363</v>
      </c>
      <c r="B364" s="68">
        <v>1</v>
      </c>
      <c r="C364" s="68" t="s">
        <v>1364</v>
      </c>
      <c r="D364" s="68">
        <v>52884</v>
      </c>
      <c r="E364" s="68" t="s">
        <v>2811</v>
      </c>
      <c r="F364" s="68" t="s">
        <v>3159</v>
      </c>
      <c r="G364" s="68" t="s">
        <v>733</v>
      </c>
      <c r="H364" s="69">
        <v>38718</v>
      </c>
      <c r="I364" s="68" t="s">
        <v>733</v>
      </c>
      <c r="J364" s="68" t="s">
        <v>733</v>
      </c>
      <c r="K364" s="68" t="s">
        <v>733</v>
      </c>
      <c r="L364" s="68" t="s">
        <v>733</v>
      </c>
      <c r="M364" s="68" t="s">
        <v>733</v>
      </c>
      <c r="N364" s="68" t="s">
        <v>3158</v>
      </c>
      <c r="O364" s="68" t="s">
        <v>733</v>
      </c>
      <c r="P364" s="68" t="s">
        <v>733</v>
      </c>
      <c r="Q364" s="68" t="s">
        <v>733</v>
      </c>
      <c r="R364" s="68" t="s">
        <v>2814</v>
      </c>
      <c r="S364" s="68">
        <v>10</v>
      </c>
      <c r="T364" s="68">
        <v>0</v>
      </c>
      <c r="U364" s="68" t="s">
        <v>2815</v>
      </c>
      <c r="V364" s="68" t="s">
        <v>689</v>
      </c>
      <c r="W364" s="68" t="s">
        <v>708</v>
      </c>
      <c r="X364" s="68" t="s">
        <v>1364</v>
      </c>
      <c r="Y364" s="68"/>
      <c r="Z364" s="68"/>
      <c r="AA364" s="68" t="s">
        <v>733</v>
      </c>
      <c r="AB364" s="68" t="s">
        <v>733</v>
      </c>
      <c r="AC364" s="68" t="s">
        <v>733</v>
      </c>
      <c r="AD364" s="68" t="s">
        <v>733</v>
      </c>
      <c r="AE364" s="68" t="s">
        <v>733</v>
      </c>
      <c r="AF364" s="68">
        <v>20700100306</v>
      </c>
      <c r="AG364" s="68"/>
      <c r="AH364" s="68" t="s">
        <v>692</v>
      </c>
      <c r="AI364" s="68" t="s">
        <v>733</v>
      </c>
      <c r="AJ364" s="68" t="s">
        <v>251</v>
      </c>
      <c r="AK364" s="68">
        <v>8.3000000000000001E-3</v>
      </c>
      <c r="AL364" s="68" t="s">
        <v>45</v>
      </c>
      <c r="AM364" s="68" t="s">
        <v>733</v>
      </c>
      <c r="AN364" s="68" t="s">
        <v>733</v>
      </c>
      <c r="AO364" s="68" t="s">
        <v>733</v>
      </c>
      <c r="AP364" s="68" t="s">
        <v>733</v>
      </c>
      <c r="AQ364" s="68" t="s">
        <v>733</v>
      </c>
      <c r="AR364" s="68" t="s">
        <v>733</v>
      </c>
      <c r="AS364" s="68" t="s">
        <v>733</v>
      </c>
      <c r="AT364" s="68" t="s">
        <v>733</v>
      </c>
      <c r="AU364" s="68" t="s">
        <v>2816</v>
      </c>
    </row>
    <row r="365" spans="1:47" x14ac:dyDescent="0.25">
      <c r="A365" s="68" t="s">
        <v>1365</v>
      </c>
      <c r="B365" s="68">
        <v>1</v>
      </c>
      <c r="C365" s="68" t="s">
        <v>1366</v>
      </c>
      <c r="D365" s="68">
        <v>52707</v>
      </c>
      <c r="E365" s="68" t="s">
        <v>2811</v>
      </c>
      <c r="F365" s="68" t="s">
        <v>3160</v>
      </c>
      <c r="G365" s="68" t="s">
        <v>733</v>
      </c>
      <c r="H365" s="69">
        <v>38718</v>
      </c>
      <c r="I365" s="68" t="s">
        <v>733</v>
      </c>
      <c r="J365" s="68" t="s">
        <v>733</v>
      </c>
      <c r="K365" s="68" t="s">
        <v>733</v>
      </c>
      <c r="L365" s="68" t="s">
        <v>733</v>
      </c>
      <c r="M365" s="68" t="s">
        <v>733</v>
      </c>
      <c r="N365" s="68" t="s">
        <v>2846</v>
      </c>
      <c r="O365" s="68" t="s">
        <v>733</v>
      </c>
      <c r="P365" s="68" t="s">
        <v>733</v>
      </c>
      <c r="Q365" s="68" t="s">
        <v>733</v>
      </c>
      <c r="R365" s="68" t="s">
        <v>2814</v>
      </c>
      <c r="S365" s="68">
        <v>10</v>
      </c>
      <c r="T365" s="68">
        <v>0</v>
      </c>
      <c r="U365" s="68" t="s">
        <v>2815</v>
      </c>
      <c r="V365" s="68" t="s">
        <v>689</v>
      </c>
      <c r="W365" s="68" t="s">
        <v>708</v>
      </c>
      <c r="X365" s="68" t="s">
        <v>1366</v>
      </c>
      <c r="Y365" s="68"/>
      <c r="Z365" s="68"/>
      <c r="AA365" s="68" t="s">
        <v>733</v>
      </c>
      <c r="AB365" s="68" t="s">
        <v>733</v>
      </c>
      <c r="AC365" s="68" t="s">
        <v>733</v>
      </c>
      <c r="AD365" s="68" t="s">
        <v>733</v>
      </c>
      <c r="AE365" s="68" t="s">
        <v>733</v>
      </c>
      <c r="AF365" s="68">
        <v>20700100805</v>
      </c>
      <c r="AG365" s="68"/>
      <c r="AH365" s="68" t="s">
        <v>692</v>
      </c>
      <c r="AI365" s="68" t="s">
        <v>733</v>
      </c>
      <c r="AJ365" s="68" t="s">
        <v>468</v>
      </c>
      <c r="AK365" s="68">
        <v>0.11</v>
      </c>
      <c r="AL365" s="68" t="s">
        <v>9</v>
      </c>
      <c r="AM365" s="68" t="s">
        <v>733</v>
      </c>
      <c r="AN365" s="68" t="s">
        <v>733</v>
      </c>
      <c r="AO365" s="68" t="s">
        <v>733</v>
      </c>
      <c r="AP365" s="68" t="s">
        <v>733</v>
      </c>
      <c r="AQ365" s="68" t="s">
        <v>733</v>
      </c>
      <c r="AR365" s="68" t="s">
        <v>733</v>
      </c>
      <c r="AS365" s="68" t="s">
        <v>733</v>
      </c>
      <c r="AT365" s="68" t="s">
        <v>733</v>
      </c>
      <c r="AU365" s="68" t="s">
        <v>2816</v>
      </c>
    </row>
    <row r="366" spans="1:47" x14ac:dyDescent="0.25">
      <c r="A366" s="68" t="s">
        <v>1365</v>
      </c>
      <c r="B366" s="68">
        <v>1</v>
      </c>
      <c r="C366" s="68" t="s">
        <v>1366</v>
      </c>
      <c r="D366" s="68">
        <v>52824</v>
      </c>
      <c r="E366" s="68" t="s">
        <v>2811</v>
      </c>
      <c r="F366" s="68" t="s">
        <v>3160</v>
      </c>
      <c r="G366" s="68" t="s">
        <v>733</v>
      </c>
      <c r="H366" s="69">
        <v>38718</v>
      </c>
      <c r="I366" s="68" t="s">
        <v>733</v>
      </c>
      <c r="J366" s="68" t="s">
        <v>733</v>
      </c>
      <c r="K366" s="68" t="s">
        <v>733</v>
      </c>
      <c r="L366" s="68" t="s">
        <v>733</v>
      </c>
      <c r="M366" s="68" t="s">
        <v>733</v>
      </c>
      <c r="N366" s="68" t="s">
        <v>2846</v>
      </c>
      <c r="O366" s="68" t="s">
        <v>733</v>
      </c>
      <c r="P366" s="68" t="s">
        <v>733</v>
      </c>
      <c r="Q366" s="68" t="s">
        <v>733</v>
      </c>
      <c r="R366" s="68" t="s">
        <v>2814</v>
      </c>
      <c r="S366" s="68">
        <v>10</v>
      </c>
      <c r="T366" s="68">
        <v>0</v>
      </c>
      <c r="U366" s="68" t="s">
        <v>2815</v>
      </c>
      <c r="V366" s="68" t="s">
        <v>689</v>
      </c>
      <c r="W366" s="68" t="s">
        <v>708</v>
      </c>
      <c r="X366" s="68" t="s">
        <v>1366</v>
      </c>
      <c r="Y366" s="68"/>
      <c r="Z366" s="68"/>
      <c r="AA366" s="68" t="s">
        <v>733</v>
      </c>
      <c r="AB366" s="68" t="s">
        <v>733</v>
      </c>
      <c r="AC366" s="68" t="s">
        <v>733</v>
      </c>
      <c r="AD366" s="68" t="s">
        <v>733</v>
      </c>
      <c r="AE366" s="68" t="s">
        <v>733</v>
      </c>
      <c r="AF366" s="68">
        <v>20700100805</v>
      </c>
      <c r="AG366" s="68"/>
      <c r="AH366" s="68" t="s">
        <v>692</v>
      </c>
      <c r="AI366" s="68" t="s">
        <v>733</v>
      </c>
      <c r="AJ366" s="68" t="s">
        <v>252</v>
      </c>
      <c r="AK366" s="68">
        <v>0.317</v>
      </c>
      <c r="AL366" s="68" t="s">
        <v>9</v>
      </c>
      <c r="AM366" s="68" t="s">
        <v>733</v>
      </c>
      <c r="AN366" s="68" t="s">
        <v>733</v>
      </c>
      <c r="AO366" s="68" t="s">
        <v>733</v>
      </c>
      <c r="AP366" s="68" t="s">
        <v>733</v>
      </c>
      <c r="AQ366" s="68" t="s">
        <v>733</v>
      </c>
      <c r="AR366" s="68" t="s">
        <v>733</v>
      </c>
      <c r="AS366" s="68" t="s">
        <v>733</v>
      </c>
      <c r="AT366" s="68" t="s">
        <v>733</v>
      </c>
      <c r="AU366" s="68" t="s">
        <v>2816</v>
      </c>
    </row>
    <row r="367" spans="1:47" x14ac:dyDescent="0.25">
      <c r="A367" s="68" t="s">
        <v>1365</v>
      </c>
      <c r="B367" s="68">
        <v>1</v>
      </c>
      <c r="C367" s="68" t="s">
        <v>1366</v>
      </c>
      <c r="D367" s="68">
        <v>52840</v>
      </c>
      <c r="E367" s="68" t="s">
        <v>2811</v>
      </c>
      <c r="F367" s="68" t="s">
        <v>3160</v>
      </c>
      <c r="G367" s="68" t="s">
        <v>733</v>
      </c>
      <c r="H367" s="69">
        <v>38718</v>
      </c>
      <c r="I367" s="68" t="s">
        <v>733</v>
      </c>
      <c r="J367" s="68" t="s">
        <v>733</v>
      </c>
      <c r="K367" s="68" t="s">
        <v>733</v>
      </c>
      <c r="L367" s="68" t="s">
        <v>733</v>
      </c>
      <c r="M367" s="68" t="s">
        <v>733</v>
      </c>
      <c r="N367" s="68" t="s">
        <v>2846</v>
      </c>
      <c r="O367" s="68" t="s">
        <v>733</v>
      </c>
      <c r="P367" s="68" t="s">
        <v>733</v>
      </c>
      <c r="Q367" s="68" t="s">
        <v>733</v>
      </c>
      <c r="R367" s="68" t="s">
        <v>2814</v>
      </c>
      <c r="S367" s="68">
        <v>10</v>
      </c>
      <c r="T367" s="68">
        <v>0</v>
      </c>
      <c r="U367" s="68" t="s">
        <v>2815</v>
      </c>
      <c r="V367" s="68" t="s">
        <v>689</v>
      </c>
      <c r="W367" s="68" t="s">
        <v>708</v>
      </c>
      <c r="X367" s="68" t="s">
        <v>1366</v>
      </c>
      <c r="Y367" s="68"/>
      <c r="Z367" s="68"/>
      <c r="AA367" s="68" t="s">
        <v>733</v>
      </c>
      <c r="AB367" s="68" t="s">
        <v>733</v>
      </c>
      <c r="AC367" s="68" t="s">
        <v>733</v>
      </c>
      <c r="AD367" s="68" t="s">
        <v>733</v>
      </c>
      <c r="AE367" s="68" t="s">
        <v>733</v>
      </c>
      <c r="AF367" s="68">
        <v>20700100805</v>
      </c>
      <c r="AG367" s="68"/>
      <c r="AH367" s="68" t="s">
        <v>692</v>
      </c>
      <c r="AI367" s="68" t="s">
        <v>733</v>
      </c>
      <c r="AJ367" s="68" t="s">
        <v>251</v>
      </c>
      <c r="AK367" s="68">
        <v>9.1999999999999998E-3</v>
      </c>
      <c r="AL367" s="68" t="s">
        <v>45</v>
      </c>
      <c r="AM367" s="68" t="s">
        <v>733</v>
      </c>
      <c r="AN367" s="68" t="s">
        <v>733</v>
      </c>
      <c r="AO367" s="68" t="s">
        <v>733</v>
      </c>
      <c r="AP367" s="68" t="s">
        <v>733</v>
      </c>
      <c r="AQ367" s="68" t="s">
        <v>733</v>
      </c>
      <c r="AR367" s="68" t="s">
        <v>733</v>
      </c>
      <c r="AS367" s="68" t="s">
        <v>733</v>
      </c>
      <c r="AT367" s="68" t="s">
        <v>733</v>
      </c>
      <c r="AU367" s="68" t="s">
        <v>2816</v>
      </c>
    </row>
    <row r="368" spans="1:47" x14ac:dyDescent="0.25">
      <c r="A368" s="68" t="s">
        <v>1367</v>
      </c>
      <c r="B368" s="68">
        <v>1</v>
      </c>
      <c r="C368" s="68" t="s">
        <v>1368</v>
      </c>
      <c r="D368" s="68">
        <v>52723</v>
      </c>
      <c r="E368" s="68" t="s">
        <v>2811</v>
      </c>
      <c r="F368" s="68" t="s">
        <v>3161</v>
      </c>
      <c r="G368" s="68" t="s">
        <v>733</v>
      </c>
      <c r="H368" s="69">
        <v>38718</v>
      </c>
      <c r="I368" s="68" t="s">
        <v>733</v>
      </c>
      <c r="J368" s="68" t="s">
        <v>733</v>
      </c>
      <c r="K368" s="68" t="s">
        <v>733</v>
      </c>
      <c r="L368" s="68" t="s">
        <v>733</v>
      </c>
      <c r="M368" s="68" t="s">
        <v>733</v>
      </c>
      <c r="N368" s="68" t="s">
        <v>3162</v>
      </c>
      <c r="O368" s="68" t="s">
        <v>733</v>
      </c>
      <c r="P368" s="68" t="s">
        <v>733</v>
      </c>
      <c r="Q368" s="68" t="s">
        <v>733</v>
      </c>
      <c r="R368" s="68" t="s">
        <v>2814</v>
      </c>
      <c r="S368" s="68">
        <v>10</v>
      </c>
      <c r="T368" s="68">
        <v>0</v>
      </c>
      <c r="U368" s="68" t="s">
        <v>2815</v>
      </c>
      <c r="V368" s="68" t="s">
        <v>689</v>
      </c>
      <c r="W368" s="68" t="s">
        <v>708</v>
      </c>
      <c r="X368" s="68" t="s">
        <v>1368</v>
      </c>
      <c r="Y368" s="68"/>
      <c r="Z368" s="68"/>
      <c r="AA368" s="68" t="s">
        <v>733</v>
      </c>
      <c r="AB368" s="68" t="s">
        <v>733</v>
      </c>
      <c r="AC368" s="68" t="s">
        <v>733</v>
      </c>
      <c r="AD368" s="68" t="s">
        <v>733</v>
      </c>
      <c r="AE368" s="68" t="s">
        <v>733</v>
      </c>
      <c r="AF368" s="68">
        <v>20700100306</v>
      </c>
      <c r="AG368" s="68"/>
      <c r="AH368" s="68" t="s">
        <v>692</v>
      </c>
      <c r="AI368" s="68" t="s">
        <v>733</v>
      </c>
      <c r="AJ368" s="68" t="s">
        <v>468</v>
      </c>
      <c r="AK368" s="68">
        <v>0.13300000000000001</v>
      </c>
      <c r="AL368" s="68" t="s">
        <v>9</v>
      </c>
      <c r="AM368" s="68" t="s">
        <v>733</v>
      </c>
      <c r="AN368" s="68" t="s">
        <v>733</v>
      </c>
      <c r="AO368" s="68" t="s">
        <v>733</v>
      </c>
      <c r="AP368" s="68" t="s">
        <v>733</v>
      </c>
      <c r="AQ368" s="68" t="s">
        <v>733</v>
      </c>
      <c r="AR368" s="68" t="s">
        <v>733</v>
      </c>
      <c r="AS368" s="68" t="s">
        <v>733</v>
      </c>
      <c r="AT368" s="68" t="s">
        <v>733</v>
      </c>
      <c r="AU368" s="68" t="s">
        <v>2816</v>
      </c>
    </row>
    <row r="369" spans="1:47" x14ac:dyDescent="0.25">
      <c r="A369" s="68" t="s">
        <v>1367</v>
      </c>
      <c r="B369" s="68">
        <v>1</v>
      </c>
      <c r="C369" s="68" t="s">
        <v>1368</v>
      </c>
      <c r="D369" s="68">
        <v>52733</v>
      </c>
      <c r="E369" s="68" t="s">
        <v>2811</v>
      </c>
      <c r="F369" s="68" t="s">
        <v>3161</v>
      </c>
      <c r="G369" s="68" t="s">
        <v>733</v>
      </c>
      <c r="H369" s="69">
        <v>38718</v>
      </c>
      <c r="I369" s="68" t="s">
        <v>733</v>
      </c>
      <c r="J369" s="68" t="s">
        <v>733</v>
      </c>
      <c r="K369" s="68" t="s">
        <v>733</v>
      </c>
      <c r="L369" s="68" t="s">
        <v>733</v>
      </c>
      <c r="M369" s="68" t="s">
        <v>733</v>
      </c>
      <c r="N369" s="68" t="s">
        <v>3162</v>
      </c>
      <c r="O369" s="68" t="s">
        <v>733</v>
      </c>
      <c r="P369" s="68" t="s">
        <v>733</v>
      </c>
      <c r="Q369" s="68" t="s">
        <v>733</v>
      </c>
      <c r="R369" s="68" t="s">
        <v>2814</v>
      </c>
      <c r="S369" s="68">
        <v>10</v>
      </c>
      <c r="T369" s="68">
        <v>0</v>
      </c>
      <c r="U369" s="68" t="s">
        <v>2815</v>
      </c>
      <c r="V369" s="68" t="s">
        <v>689</v>
      </c>
      <c r="W369" s="68" t="s">
        <v>708</v>
      </c>
      <c r="X369" s="68" t="s">
        <v>1368</v>
      </c>
      <c r="Y369" s="68"/>
      <c r="Z369" s="68"/>
      <c r="AA369" s="68" t="s">
        <v>733</v>
      </c>
      <c r="AB369" s="68" t="s">
        <v>733</v>
      </c>
      <c r="AC369" s="68" t="s">
        <v>733</v>
      </c>
      <c r="AD369" s="68" t="s">
        <v>733</v>
      </c>
      <c r="AE369" s="68" t="s">
        <v>733</v>
      </c>
      <c r="AF369" s="68">
        <v>20700100306</v>
      </c>
      <c r="AG369" s="68"/>
      <c r="AH369" s="68" t="s">
        <v>692</v>
      </c>
      <c r="AI369" s="68" t="s">
        <v>733</v>
      </c>
      <c r="AJ369" s="68" t="s">
        <v>251</v>
      </c>
      <c r="AK369" s="68">
        <v>1.11E-2</v>
      </c>
      <c r="AL369" s="68" t="s">
        <v>45</v>
      </c>
      <c r="AM369" s="68" t="s">
        <v>733</v>
      </c>
      <c r="AN369" s="68" t="s">
        <v>733</v>
      </c>
      <c r="AO369" s="68" t="s">
        <v>733</v>
      </c>
      <c r="AP369" s="68" t="s">
        <v>733</v>
      </c>
      <c r="AQ369" s="68" t="s">
        <v>733</v>
      </c>
      <c r="AR369" s="68" t="s">
        <v>733</v>
      </c>
      <c r="AS369" s="68" t="s">
        <v>733</v>
      </c>
      <c r="AT369" s="68" t="s">
        <v>733</v>
      </c>
      <c r="AU369" s="68" t="s">
        <v>2816</v>
      </c>
    </row>
    <row r="370" spans="1:47" x14ac:dyDescent="0.25">
      <c r="A370" s="68" t="s">
        <v>1367</v>
      </c>
      <c r="B370" s="68">
        <v>1</v>
      </c>
      <c r="C370" s="68" t="s">
        <v>1368</v>
      </c>
      <c r="D370" s="68">
        <v>52839</v>
      </c>
      <c r="E370" s="68" t="s">
        <v>2811</v>
      </c>
      <c r="F370" s="68" t="s">
        <v>3161</v>
      </c>
      <c r="G370" s="68" t="s">
        <v>733</v>
      </c>
      <c r="H370" s="69">
        <v>38718</v>
      </c>
      <c r="I370" s="68" t="s">
        <v>733</v>
      </c>
      <c r="J370" s="68" t="s">
        <v>733</v>
      </c>
      <c r="K370" s="68" t="s">
        <v>733</v>
      </c>
      <c r="L370" s="68" t="s">
        <v>733</v>
      </c>
      <c r="M370" s="68" t="s">
        <v>733</v>
      </c>
      <c r="N370" s="68" t="s">
        <v>3162</v>
      </c>
      <c r="O370" s="68" t="s">
        <v>733</v>
      </c>
      <c r="P370" s="68" t="s">
        <v>733</v>
      </c>
      <c r="Q370" s="68" t="s">
        <v>733</v>
      </c>
      <c r="R370" s="68" t="s">
        <v>2814</v>
      </c>
      <c r="S370" s="68">
        <v>10</v>
      </c>
      <c r="T370" s="68">
        <v>0</v>
      </c>
      <c r="U370" s="68" t="s">
        <v>2815</v>
      </c>
      <c r="V370" s="68" t="s">
        <v>689</v>
      </c>
      <c r="W370" s="68" t="s">
        <v>708</v>
      </c>
      <c r="X370" s="68" t="s">
        <v>1368</v>
      </c>
      <c r="Y370" s="68"/>
      <c r="Z370" s="68"/>
      <c r="AA370" s="68" t="s">
        <v>733</v>
      </c>
      <c r="AB370" s="68" t="s">
        <v>733</v>
      </c>
      <c r="AC370" s="68" t="s">
        <v>733</v>
      </c>
      <c r="AD370" s="68" t="s">
        <v>733</v>
      </c>
      <c r="AE370" s="68" t="s">
        <v>733</v>
      </c>
      <c r="AF370" s="68">
        <v>20700100306</v>
      </c>
      <c r="AG370" s="68"/>
      <c r="AH370" s="68" t="s">
        <v>692</v>
      </c>
      <c r="AI370" s="68" t="s">
        <v>733</v>
      </c>
      <c r="AJ370" s="68" t="s">
        <v>252</v>
      </c>
      <c r="AK370" s="68">
        <v>0.26900000000000002</v>
      </c>
      <c r="AL370" s="68" t="s">
        <v>9</v>
      </c>
      <c r="AM370" s="68" t="s">
        <v>733</v>
      </c>
      <c r="AN370" s="68" t="s">
        <v>733</v>
      </c>
      <c r="AO370" s="68" t="s">
        <v>733</v>
      </c>
      <c r="AP370" s="68" t="s">
        <v>733</v>
      </c>
      <c r="AQ370" s="68" t="s">
        <v>733</v>
      </c>
      <c r="AR370" s="68" t="s">
        <v>733</v>
      </c>
      <c r="AS370" s="68" t="s">
        <v>733</v>
      </c>
      <c r="AT370" s="68" t="s">
        <v>733</v>
      </c>
      <c r="AU370" s="68" t="s">
        <v>2816</v>
      </c>
    </row>
    <row r="371" spans="1:47" x14ac:dyDescent="0.25">
      <c r="A371" s="68" t="s">
        <v>1369</v>
      </c>
      <c r="B371" s="68">
        <v>1</v>
      </c>
      <c r="C371" s="68" t="s">
        <v>1370</v>
      </c>
      <c r="D371" s="68">
        <v>52567</v>
      </c>
      <c r="E371" s="68" t="s">
        <v>2811</v>
      </c>
      <c r="F371" s="68" t="s">
        <v>3163</v>
      </c>
      <c r="G371" s="68" t="s">
        <v>733</v>
      </c>
      <c r="H371" s="69">
        <v>38718</v>
      </c>
      <c r="I371" s="68" t="s">
        <v>733</v>
      </c>
      <c r="J371" s="68" t="s">
        <v>733</v>
      </c>
      <c r="K371" s="68" t="s">
        <v>733</v>
      </c>
      <c r="L371" s="68" t="s">
        <v>733</v>
      </c>
      <c r="M371" s="68" t="s">
        <v>733</v>
      </c>
      <c r="N371" s="68" t="s">
        <v>2813</v>
      </c>
      <c r="O371" s="68" t="s">
        <v>733</v>
      </c>
      <c r="P371" s="68" t="s">
        <v>733</v>
      </c>
      <c r="Q371" s="68" t="s">
        <v>733</v>
      </c>
      <c r="R371" s="68" t="s">
        <v>2814</v>
      </c>
      <c r="S371" s="68">
        <v>10</v>
      </c>
      <c r="T371" s="68">
        <v>0</v>
      </c>
      <c r="U371" s="68" t="s">
        <v>2815</v>
      </c>
      <c r="V371" s="68" t="s">
        <v>689</v>
      </c>
      <c r="W371" s="68" t="s">
        <v>708</v>
      </c>
      <c r="X371" s="68" t="s">
        <v>1370</v>
      </c>
      <c r="Y371" s="68"/>
      <c r="Z371" s="68"/>
      <c r="AA371" s="68" t="s">
        <v>733</v>
      </c>
      <c r="AB371" s="68" t="s">
        <v>733</v>
      </c>
      <c r="AC371" s="68" t="s">
        <v>733</v>
      </c>
      <c r="AD371" s="68" t="s">
        <v>733</v>
      </c>
      <c r="AE371" s="68" t="s">
        <v>733</v>
      </c>
      <c r="AF371" s="68">
        <v>20700100306</v>
      </c>
      <c r="AG371" s="68"/>
      <c r="AH371" s="68" t="s">
        <v>692</v>
      </c>
      <c r="AI371" s="68" t="s">
        <v>733</v>
      </c>
      <c r="AJ371" s="68" t="s">
        <v>252</v>
      </c>
      <c r="AK371" s="68">
        <v>0.24199999999999999</v>
      </c>
      <c r="AL371" s="68" t="s">
        <v>9</v>
      </c>
      <c r="AM371" s="68" t="s">
        <v>733</v>
      </c>
      <c r="AN371" s="68" t="s">
        <v>733</v>
      </c>
      <c r="AO371" s="68" t="s">
        <v>733</v>
      </c>
      <c r="AP371" s="68" t="s">
        <v>733</v>
      </c>
      <c r="AQ371" s="68" t="s">
        <v>733</v>
      </c>
      <c r="AR371" s="68" t="s">
        <v>733</v>
      </c>
      <c r="AS371" s="68" t="s">
        <v>733</v>
      </c>
      <c r="AT371" s="68" t="s">
        <v>733</v>
      </c>
      <c r="AU371" s="68" t="s">
        <v>2816</v>
      </c>
    </row>
    <row r="372" spans="1:47" x14ac:dyDescent="0.25">
      <c r="A372" s="68" t="s">
        <v>1369</v>
      </c>
      <c r="B372" s="68">
        <v>1</v>
      </c>
      <c r="C372" s="68" t="s">
        <v>1370</v>
      </c>
      <c r="D372" s="68">
        <v>52722</v>
      </c>
      <c r="E372" s="68" t="s">
        <v>2811</v>
      </c>
      <c r="F372" s="68" t="s">
        <v>3163</v>
      </c>
      <c r="G372" s="68" t="s">
        <v>733</v>
      </c>
      <c r="H372" s="69">
        <v>38718</v>
      </c>
      <c r="I372" s="68" t="s">
        <v>733</v>
      </c>
      <c r="J372" s="68" t="s">
        <v>733</v>
      </c>
      <c r="K372" s="68" t="s">
        <v>733</v>
      </c>
      <c r="L372" s="68" t="s">
        <v>733</v>
      </c>
      <c r="M372" s="68" t="s">
        <v>733</v>
      </c>
      <c r="N372" s="68" t="s">
        <v>2813</v>
      </c>
      <c r="O372" s="68" t="s">
        <v>733</v>
      </c>
      <c r="P372" s="68" t="s">
        <v>733</v>
      </c>
      <c r="Q372" s="68" t="s">
        <v>733</v>
      </c>
      <c r="R372" s="68" t="s">
        <v>2814</v>
      </c>
      <c r="S372" s="68">
        <v>10</v>
      </c>
      <c r="T372" s="68">
        <v>0</v>
      </c>
      <c r="U372" s="68" t="s">
        <v>2815</v>
      </c>
      <c r="V372" s="68" t="s">
        <v>689</v>
      </c>
      <c r="W372" s="68" t="s">
        <v>708</v>
      </c>
      <c r="X372" s="68" t="s">
        <v>1370</v>
      </c>
      <c r="Y372" s="68"/>
      <c r="Z372" s="68"/>
      <c r="AA372" s="68" t="s">
        <v>733</v>
      </c>
      <c r="AB372" s="68" t="s">
        <v>733</v>
      </c>
      <c r="AC372" s="68" t="s">
        <v>733</v>
      </c>
      <c r="AD372" s="68" t="s">
        <v>733</v>
      </c>
      <c r="AE372" s="68" t="s">
        <v>733</v>
      </c>
      <c r="AF372" s="68">
        <v>20700100306</v>
      </c>
      <c r="AG372" s="68"/>
      <c r="AH372" s="68" t="s">
        <v>692</v>
      </c>
      <c r="AI372" s="68" t="s">
        <v>733</v>
      </c>
      <c r="AJ372" s="68" t="s">
        <v>468</v>
      </c>
      <c r="AK372" s="68">
        <v>0.16</v>
      </c>
      <c r="AL372" s="68" t="s">
        <v>9</v>
      </c>
      <c r="AM372" s="68" t="s">
        <v>733</v>
      </c>
      <c r="AN372" s="68" t="s">
        <v>733</v>
      </c>
      <c r="AO372" s="68" t="s">
        <v>733</v>
      </c>
      <c r="AP372" s="68" t="s">
        <v>733</v>
      </c>
      <c r="AQ372" s="68" t="s">
        <v>733</v>
      </c>
      <c r="AR372" s="68" t="s">
        <v>733</v>
      </c>
      <c r="AS372" s="68" t="s">
        <v>733</v>
      </c>
      <c r="AT372" s="68" t="s">
        <v>733</v>
      </c>
      <c r="AU372" s="68" t="s">
        <v>2816</v>
      </c>
    </row>
    <row r="373" spans="1:47" x14ac:dyDescent="0.25">
      <c r="A373" s="68" t="s">
        <v>1369</v>
      </c>
      <c r="B373" s="68">
        <v>1</v>
      </c>
      <c r="C373" s="68" t="s">
        <v>1370</v>
      </c>
      <c r="D373" s="68">
        <v>52794</v>
      </c>
      <c r="E373" s="68" t="s">
        <v>2811</v>
      </c>
      <c r="F373" s="68" t="s">
        <v>3163</v>
      </c>
      <c r="G373" s="68" t="s">
        <v>733</v>
      </c>
      <c r="H373" s="69">
        <v>38718</v>
      </c>
      <c r="I373" s="68" t="s">
        <v>733</v>
      </c>
      <c r="J373" s="68" t="s">
        <v>733</v>
      </c>
      <c r="K373" s="68" t="s">
        <v>733</v>
      </c>
      <c r="L373" s="68" t="s">
        <v>733</v>
      </c>
      <c r="M373" s="68" t="s">
        <v>733</v>
      </c>
      <c r="N373" s="68" t="s">
        <v>2813</v>
      </c>
      <c r="O373" s="68" t="s">
        <v>733</v>
      </c>
      <c r="P373" s="68" t="s">
        <v>733</v>
      </c>
      <c r="Q373" s="68" t="s">
        <v>733</v>
      </c>
      <c r="R373" s="68" t="s">
        <v>2814</v>
      </c>
      <c r="S373" s="68">
        <v>10</v>
      </c>
      <c r="T373" s="68">
        <v>0</v>
      </c>
      <c r="U373" s="68" t="s">
        <v>2815</v>
      </c>
      <c r="V373" s="68" t="s">
        <v>689</v>
      </c>
      <c r="W373" s="68" t="s">
        <v>708</v>
      </c>
      <c r="X373" s="68" t="s">
        <v>1370</v>
      </c>
      <c r="Y373" s="68"/>
      <c r="Z373" s="68"/>
      <c r="AA373" s="68" t="s">
        <v>733</v>
      </c>
      <c r="AB373" s="68" t="s">
        <v>733</v>
      </c>
      <c r="AC373" s="68" t="s">
        <v>733</v>
      </c>
      <c r="AD373" s="68" t="s">
        <v>733</v>
      </c>
      <c r="AE373" s="68" t="s">
        <v>733</v>
      </c>
      <c r="AF373" s="68">
        <v>20700100306</v>
      </c>
      <c r="AG373" s="68"/>
      <c r="AH373" s="68" t="s">
        <v>692</v>
      </c>
      <c r="AI373" s="68" t="s">
        <v>733</v>
      </c>
      <c r="AJ373" s="68" t="s">
        <v>251</v>
      </c>
      <c r="AK373" s="68">
        <v>1.3299999999999999E-2</v>
      </c>
      <c r="AL373" s="68" t="s">
        <v>45</v>
      </c>
      <c r="AM373" s="68" t="s">
        <v>733</v>
      </c>
      <c r="AN373" s="68" t="s">
        <v>733</v>
      </c>
      <c r="AO373" s="68" t="s">
        <v>733</v>
      </c>
      <c r="AP373" s="68" t="s">
        <v>733</v>
      </c>
      <c r="AQ373" s="68" t="s">
        <v>733</v>
      </c>
      <c r="AR373" s="68" t="s">
        <v>733</v>
      </c>
      <c r="AS373" s="68" t="s">
        <v>733</v>
      </c>
      <c r="AT373" s="68" t="s">
        <v>733</v>
      </c>
      <c r="AU373" s="68" t="s">
        <v>2816</v>
      </c>
    </row>
    <row r="374" spans="1:47" x14ac:dyDescent="0.25">
      <c r="A374" s="68" t="s">
        <v>1371</v>
      </c>
      <c r="B374" s="68">
        <v>1</v>
      </c>
      <c r="C374" s="68" t="s">
        <v>1372</v>
      </c>
      <c r="D374" s="68">
        <v>52689</v>
      </c>
      <c r="E374" s="68" t="s">
        <v>2811</v>
      </c>
      <c r="F374" s="68" t="s">
        <v>3164</v>
      </c>
      <c r="G374" s="68" t="s">
        <v>733</v>
      </c>
      <c r="H374" s="69">
        <v>38718</v>
      </c>
      <c r="I374" s="68" t="s">
        <v>733</v>
      </c>
      <c r="J374" s="68" t="s">
        <v>733</v>
      </c>
      <c r="K374" s="68" t="s">
        <v>733</v>
      </c>
      <c r="L374" s="68" t="s">
        <v>733</v>
      </c>
      <c r="M374" s="68" t="s">
        <v>733</v>
      </c>
      <c r="N374" s="68" t="s">
        <v>3165</v>
      </c>
      <c r="O374" s="68" t="s">
        <v>733</v>
      </c>
      <c r="P374" s="68" t="s">
        <v>733</v>
      </c>
      <c r="Q374" s="68" t="s">
        <v>733</v>
      </c>
      <c r="R374" s="68" t="s">
        <v>2814</v>
      </c>
      <c r="S374" s="68">
        <v>10</v>
      </c>
      <c r="T374" s="68">
        <v>0</v>
      </c>
      <c r="U374" s="68" t="s">
        <v>2815</v>
      </c>
      <c r="V374" s="68" t="s">
        <v>689</v>
      </c>
      <c r="W374" s="68" t="s">
        <v>708</v>
      </c>
      <c r="X374" s="68" t="s">
        <v>1372</v>
      </c>
      <c r="Y374" s="68"/>
      <c r="Z374" s="68"/>
      <c r="AA374" s="68" t="s">
        <v>733</v>
      </c>
      <c r="AB374" s="68" t="s">
        <v>733</v>
      </c>
      <c r="AC374" s="68" t="s">
        <v>733</v>
      </c>
      <c r="AD374" s="68" t="s">
        <v>733</v>
      </c>
      <c r="AE374" s="68" t="s">
        <v>733</v>
      </c>
      <c r="AF374" s="68">
        <v>20700100306</v>
      </c>
      <c r="AG374" s="68"/>
      <c r="AH374" s="68" t="s">
        <v>692</v>
      </c>
      <c r="AI374" s="68" t="s">
        <v>733</v>
      </c>
      <c r="AJ374" s="68" t="s">
        <v>252</v>
      </c>
      <c r="AK374" s="68">
        <v>0.65300000000000002</v>
      </c>
      <c r="AL374" s="68" t="s">
        <v>9</v>
      </c>
      <c r="AM374" s="68" t="s">
        <v>733</v>
      </c>
      <c r="AN374" s="68" t="s">
        <v>733</v>
      </c>
      <c r="AO374" s="68" t="s">
        <v>733</v>
      </c>
      <c r="AP374" s="68" t="s">
        <v>733</v>
      </c>
      <c r="AQ374" s="68" t="s">
        <v>733</v>
      </c>
      <c r="AR374" s="68" t="s">
        <v>733</v>
      </c>
      <c r="AS374" s="68" t="s">
        <v>733</v>
      </c>
      <c r="AT374" s="68" t="s">
        <v>733</v>
      </c>
      <c r="AU374" s="68" t="s">
        <v>2816</v>
      </c>
    </row>
    <row r="375" spans="1:47" x14ac:dyDescent="0.25">
      <c r="A375" s="68" t="s">
        <v>1371</v>
      </c>
      <c r="B375" s="68">
        <v>1</v>
      </c>
      <c r="C375" s="68" t="s">
        <v>1372</v>
      </c>
      <c r="D375" s="68">
        <v>52721</v>
      </c>
      <c r="E375" s="68" t="s">
        <v>2811</v>
      </c>
      <c r="F375" s="68" t="s">
        <v>3164</v>
      </c>
      <c r="G375" s="68" t="s">
        <v>733</v>
      </c>
      <c r="H375" s="69">
        <v>38718</v>
      </c>
      <c r="I375" s="68" t="s">
        <v>733</v>
      </c>
      <c r="J375" s="68" t="s">
        <v>733</v>
      </c>
      <c r="K375" s="68" t="s">
        <v>733</v>
      </c>
      <c r="L375" s="68" t="s">
        <v>733</v>
      </c>
      <c r="M375" s="68" t="s">
        <v>733</v>
      </c>
      <c r="N375" s="68" t="s">
        <v>3165</v>
      </c>
      <c r="O375" s="68" t="s">
        <v>733</v>
      </c>
      <c r="P375" s="68" t="s">
        <v>733</v>
      </c>
      <c r="Q375" s="68" t="s">
        <v>733</v>
      </c>
      <c r="R375" s="68" t="s">
        <v>2814</v>
      </c>
      <c r="S375" s="68">
        <v>10</v>
      </c>
      <c r="T375" s="68">
        <v>0</v>
      </c>
      <c r="U375" s="68" t="s">
        <v>2815</v>
      </c>
      <c r="V375" s="68" t="s">
        <v>689</v>
      </c>
      <c r="W375" s="68" t="s">
        <v>708</v>
      </c>
      <c r="X375" s="68" t="s">
        <v>1372</v>
      </c>
      <c r="Y375" s="68"/>
      <c r="Z375" s="68"/>
      <c r="AA375" s="68" t="s">
        <v>733</v>
      </c>
      <c r="AB375" s="68" t="s">
        <v>733</v>
      </c>
      <c r="AC375" s="68" t="s">
        <v>733</v>
      </c>
      <c r="AD375" s="68" t="s">
        <v>733</v>
      </c>
      <c r="AE375" s="68" t="s">
        <v>733</v>
      </c>
      <c r="AF375" s="68">
        <v>20700100306</v>
      </c>
      <c r="AG375" s="68"/>
      <c r="AH375" s="68" t="s">
        <v>692</v>
      </c>
      <c r="AI375" s="68" t="s">
        <v>733</v>
      </c>
      <c r="AJ375" s="68" t="s">
        <v>468</v>
      </c>
      <c r="AK375" s="68">
        <v>0.24</v>
      </c>
      <c r="AL375" s="68" t="s">
        <v>9</v>
      </c>
      <c r="AM375" s="68" t="s">
        <v>733</v>
      </c>
      <c r="AN375" s="68" t="s">
        <v>733</v>
      </c>
      <c r="AO375" s="68" t="s">
        <v>733</v>
      </c>
      <c r="AP375" s="68" t="s">
        <v>733</v>
      </c>
      <c r="AQ375" s="68" t="s">
        <v>733</v>
      </c>
      <c r="AR375" s="68" t="s">
        <v>733</v>
      </c>
      <c r="AS375" s="68" t="s">
        <v>733</v>
      </c>
      <c r="AT375" s="68" t="s">
        <v>733</v>
      </c>
      <c r="AU375" s="68" t="s">
        <v>2816</v>
      </c>
    </row>
    <row r="376" spans="1:47" x14ac:dyDescent="0.25">
      <c r="A376" s="68" t="s">
        <v>1371</v>
      </c>
      <c r="B376" s="68">
        <v>1</v>
      </c>
      <c r="C376" s="68" t="s">
        <v>1372</v>
      </c>
      <c r="D376" s="68">
        <v>56189</v>
      </c>
      <c r="E376" s="68" t="s">
        <v>2811</v>
      </c>
      <c r="F376" s="68" t="s">
        <v>3164</v>
      </c>
      <c r="G376" s="68" t="s">
        <v>733</v>
      </c>
      <c r="H376" s="69">
        <v>38718</v>
      </c>
      <c r="I376" s="68" t="s">
        <v>733</v>
      </c>
      <c r="J376" s="68" t="s">
        <v>733</v>
      </c>
      <c r="K376" s="68" t="s">
        <v>733</v>
      </c>
      <c r="L376" s="68" t="s">
        <v>733</v>
      </c>
      <c r="M376" s="68" t="s">
        <v>733</v>
      </c>
      <c r="N376" s="68" t="s">
        <v>3165</v>
      </c>
      <c r="O376" s="68" t="s">
        <v>733</v>
      </c>
      <c r="P376" s="68" t="s">
        <v>733</v>
      </c>
      <c r="Q376" s="68" t="s">
        <v>733</v>
      </c>
      <c r="R376" s="68" t="s">
        <v>2814</v>
      </c>
      <c r="S376" s="68">
        <v>10</v>
      </c>
      <c r="T376" s="68">
        <v>0</v>
      </c>
      <c r="U376" s="68" t="s">
        <v>2815</v>
      </c>
      <c r="V376" s="68" t="s">
        <v>689</v>
      </c>
      <c r="W376" s="68" t="s">
        <v>708</v>
      </c>
      <c r="X376" s="68" t="s">
        <v>1372</v>
      </c>
      <c r="Y376" s="68"/>
      <c r="Z376" s="68"/>
      <c r="AA376" s="68" t="s">
        <v>733</v>
      </c>
      <c r="AB376" s="68" t="s">
        <v>733</v>
      </c>
      <c r="AC376" s="68" t="s">
        <v>733</v>
      </c>
      <c r="AD376" s="68" t="s">
        <v>733</v>
      </c>
      <c r="AE376" s="68" t="s">
        <v>733</v>
      </c>
      <c r="AF376" s="68">
        <v>20700100306</v>
      </c>
      <c r="AG376" s="68"/>
      <c r="AH376" s="68" t="s">
        <v>692</v>
      </c>
      <c r="AI376" s="68" t="s">
        <v>733</v>
      </c>
      <c r="AJ376" s="68" t="s">
        <v>251</v>
      </c>
      <c r="AK376" s="68">
        <v>0.02</v>
      </c>
      <c r="AL376" s="68" t="s">
        <v>45</v>
      </c>
      <c r="AM376" s="68" t="s">
        <v>733</v>
      </c>
      <c r="AN376" s="68" t="s">
        <v>733</v>
      </c>
      <c r="AO376" s="68" t="s">
        <v>733</v>
      </c>
      <c r="AP376" s="68" t="s">
        <v>733</v>
      </c>
      <c r="AQ376" s="68" t="s">
        <v>733</v>
      </c>
      <c r="AR376" s="68" t="s">
        <v>733</v>
      </c>
      <c r="AS376" s="68" t="s">
        <v>733</v>
      </c>
      <c r="AT376" s="68" t="s">
        <v>733</v>
      </c>
      <c r="AU376" s="68" t="s">
        <v>2816</v>
      </c>
    </row>
    <row r="377" spans="1:47" x14ac:dyDescent="0.25">
      <c r="A377" s="68" t="s">
        <v>1373</v>
      </c>
      <c r="B377" s="68">
        <v>1</v>
      </c>
      <c r="C377" s="68" t="s">
        <v>1374</v>
      </c>
      <c r="D377" s="68">
        <v>52566</v>
      </c>
      <c r="E377" s="68" t="s">
        <v>2811</v>
      </c>
      <c r="F377" s="68" t="s">
        <v>3166</v>
      </c>
      <c r="G377" s="68" t="s">
        <v>733</v>
      </c>
      <c r="H377" s="69">
        <v>38718</v>
      </c>
      <c r="I377" s="68" t="s">
        <v>733</v>
      </c>
      <c r="J377" s="68" t="s">
        <v>733</v>
      </c>
      <c r="K377" s="68" t="s">
        <v>733</v>
      </c>
      <c r="L377" s="68" t="s">
        <v>733</v>
      </c>
      <c r="M377" s="68" t="s">
        <v>733</v>
      </c>
      <c r="N377" s="68" t="s">
        <v>3167</v>
      </c>
      <c r="O377" s="68" t="s">
        <v>733</v>
      </c>
      <c r="P377" s="68" t="s">
        <v>733</v>
      </c>
      <c r="Q377" s="68" t="s">
        <v>733</v>
      </c>
      <c r="R377" s="68" t="s">
        <v>2814</v>
      </c>
      <c r="S377" s="68">
        <v>10</v>
      </c>
      <c r="T377" s="68">
        <v>0</v>
      </c>
      <c r="U377" s="68" t="s">
        <v>2815</v>
      </c>
      <c r="V377" s="68" t="s">
        <v>689</v>
      </c>
      <c r="W377" s="68" t="s">
        <v>708</v>
      </c>
      <c r="X377" s="68" t="s">
        <v>1374</v>
      </c>
      <c r="Y377" s="68"/>
      <c r="Z377" s="68"/>
      <c r="AA377" s="68" t="s">
        <v>733</v>
      </c>
      <c r="AB377" s="68" t="s">
        <v>733</v>
      </c>
      <c r="AC377" s="68" t="s">
        <v>733</v>
      </c>
      <c r="AD377" s="68" t="s">
        <v>733</v>
      </c>
      <c r="AE377" s="68" t="s">
        <v>733</v>
      </c>
      <c r="AF377" s="68">
        <v>20700100306</v>
      </c>
      <c r="AG377" s="68"/>
      <c r="AH377" s="68" t="s">
        <v>692</v>
      </c>
      <c r="AI377" s="68" t="s">
        <v>733</v>
      </c>
      <c r="AJ377" s="68" t="s">
        <v>252</v>
      </c>
      <c r="AK377" s="68">
        <v>0.57499999999999996</v>
      </c>
      <c r="AL377" s="68" t="s">
        <v>9</v>
      </c>
      <c r="AM377" s="68" t="s">
        <v>733</v>
      </c>
      <c r="AN377" s="68" t="s">
        <v>733</v>
      </c>
      <c r="AO377" s="68" t="s">
        <v>733</v>
      </c>
      <c r="AP377" s="68" t="s">
        <v>733</v>
      </c>
      <c r="AQ377" s="68" t="s">
        <v>733</v>
      </c>
      <c r="AR377" s="68" t="s">
        <v>733</v>
      </c>
      <c r="AS377" s="68" t="s">
        <v>733</v>
      </c>
      <c r="AT377" s="68" t="s">
        <v>733</v>
      </c>
      <c r="AU377" s="68" t="s">
        <v>2816</v>
      </c>
    </row>
    <row r="378" spans="1:47" x14ac:dyDescent="0.25">
      <c r="A378" s="68" t="s">
        <v>1373</v>
      </c>
      <c r="B378" s="68">
        <v>1</v>
      </c>
      <c r="C378" s="68" t="s">
        <v>1374</v>
      </c>
      <c r="D378" s="68">
        <v>52732</v>
      </c>
      <c r="E378" s="68" t="s">
        <v>2811</v>
      </c>
      <c r="F378" s="68" t="s">
        <v>3166</v>
      </c>
      <c r="G378" s="68" t="s">
        <v>733</v>
      </c>
      <c r="H378" s="69">
        <v>38718</v>
      </c>
      <c r="I378" s="68" t="s">
        <v>733</v>
      </c>
      <c r="J378" s="68" t="s">
        <v>733</v>
      </c>
      <c r="K378" s="68" t="s">
        <v>733</v>
      </c>
      <c r="L378" s="68" t="s">
        <v>733</v>
      </c>
      <c r="M378" s="68" t="s">
        <v>733</v>
      </c>
      <c r="N378" s="68" t="s">
        <v>3167</v>
      </c>
      <c r="O378" s="68" t="s">
        <v>733</v>
      </c>
      <c r="P378" s="68" t="s">
        <v>733</v>
      </c>
      <c r="Q378" s="68" t="s">
        <v>733</v>
      </c>
      <c r="R378" s="68" t="s">
        <v>2814</v>
      </c>
      <c r="S378" s="68">
        <v>10</v>
      </c>
      <c r="T378" s="68">
        <v>0</v>
      </c>
      <c r="U378" s="68" t="s">
        <v>2815</v>
      </c>
      <c r="V378" s="68" t="s">
        <v>689</v>
      </c>
      <c r="W378" s="68" t="s">
        <v>708</v>
      </c>
      <c r="X378" s="68" t="s">
        <v>1374</v>
      </c>
      <c r="Y378" s="68"/>
      <c r="Z378" s="68"/>
      <c r="AA378" s="68" t="s">
        <v>733</v>
      </c>
      <c r="AB378" s="68" t="s">
        <v>733</v>
      </c>
      <c r="AC378" s="68" t="s">
        <v>733</v>
      </c>
      <c r="AD378" s="68" t="s">
        <v>733</v>
      </c>
      <c r="AE378" s="68" t="s">
        <v>733</v>
      </c>
      <c r="AF378" s="68">
        <v>20700100306</v>
      </c>
      <c r="AG378" s="68"/>
      <c r="AH378" s="68" t="s">
        <v>692</v>
      </c>
      <c r="AI378" s="68" t="s">
        <v>733</v>
      </c>
      <c r="AJ378" s="68" t="s">
        <v>468</v>
      </c>
      <c r="AK378" s="68">
        <v>0.33900000000000002</v>
      </c>
      <c r="AL378" s="68" t="s">
        <v>9</v>
      </c>
      <c r="AM378" s="68" t="s">
        <v>733</v>
      </c>
      <c r="AN378" s="68" t="s">
        <v>733</v>
      </c>
      <c r="AO378" s="68" t="s">
        <v>733</v>
      </c>
      <c r="AP378" s="68" t="s">
        <v>733</v>
      </c>
      <c r="AQ378" s="68" t="s">
        <v>733</v>
      </c>
      <c r="AR378" s="68" t="s">
        <v>733</v>
      </c>
      <c r="AS378" s="68" t="s">
        <v>733</v>
      </c>
      <c r="AT378" s="68" t="s">
        <v>733</v>
      </c>
      <c r="AU378" s="68" t="s">
        <v>2816</v>
      </c>
    </row>
    <row r="379" spans="1:47" x14ac:dyDescent="0.25">
      <c r="A379" s="68" t="s">
        <v>1373</v>
      </c>
      <c r="B379" s="68">
        <v>1</v>
      </c>
      <c r="C379" s="68" t="s">
        <v>1374</v>
      </c>
      <c r="D379" s="68">
        <v>52756</v>
      </c>
      <c r="E379" s="68" t="s">
        <v>2811</v>
      </c>
      <c r="F379" s="68" t="s">
        <v>3166</v>
      </c>
      <c r="G379" s="68" t="s">
        <v>733</v>
      </c>
      <c r="H379" s="69">
        <v>38718</v>
      </c>
      <c r="I379" s="68" t="s">
        <v>733</v>
      </c>
      <c r="J379" s="68" t="s">
        <v>733</v>
      </c>
      <c r="K379" s="68" t="s">
        <v>733</v>
      </c>
      <c r="L379" s="68" t="s">
        <v>733</v>
      </c>
      <c r="M379" s="68" t="s">
        <v>733</v>
      </c>
      <c r="N379" s="68" t="s">
        <v>3167</v>
      </c>
      <c r="O379" s="68" t="s">
        <v>733</v>
      </c>
      <c r="P379" s="68" t="s">
        <v>733</v>
      </c>
      <c r="Q379" s="68" t="s">
        <v>733</v>
      </c>
      <c r="R379" s="68" t="s">
        <v>2814</v>
      </c>
      <c r="S379" s="68">
        <v>10</v>
      </c>
      <c r="T379" s="68">
        <v>0</v>
      </c>
      <c r="U379" s="68" t="s">
        <v>2815</v>
      </c>
      <c r="V379" s="68" t="s">
        <v>689</v>
      </c>
      <c r="W379" s="68" t="s">
        <v>708</v>
      </c>
      <c r="X379" s="68" t="s">
        <v>1374</v>
      </c>
      <c r="Y379" s="68"/>
      <c r="Z379" s="68"/>
      <c r="AA379" s="68" t="s">
        <v>733</v>
      </c>
      <c r="AB379" s="68" t="s">
        <v>733</v>
      </c>
      <c r="AC379" s="68" t="s">
        <v>733</v>
      </c>
      <c r="AD379" s="68" t="s">
        <v>733</v>
      </c>
      <c r="AE379" s="68" t="s">
        <v>733</v>
      </c>
      <c r="AF379" s="68">
        <v>20700100306</v>
      </c>
      <c r="AG379" s="68"/>
      <c r="AH379" s="68" t="s">
        <v>692</v>
      </c>
      <c r="AI379" s="68" t="s">
        <v>733</v>
      </c>
      <c r="AJ379" s="68" t="s">
        <v>251</v>
      </c>
      <c r="AK379" s="68">
        <v>2.8299999999999999E-2</v>
      </c>
      <c r="AL379" s="68" t="s">
        <v>45</v>
      </c>
      <c r="AM379" s="68" t="s">
        <v>733</v>
      </c>
      <c r="AN379" s="68" t="s">
        <v>733</v>
      </c>
      <c r="AO379" s="68" t="s">
        <v>733</v>
      </c>
      <c r="AP379" s="68" t="s">
        <v>733</v>
      </c>
      <c r="AQ379" s="68" t="s">
        <v>733</v>
      </c>
      <c r="AR379" s="68" t="s">
        <v>733</v>
      </c>
      <c r="AS379" s="68" t="s">
        <v>733</v>
      </c>
      <c r="AT379" s="68" t="s">
        <v>733</v>
      </c>
      <c r="AU379" s="68" t="s">
        <v>2816</v>
      </c>
    </row>
    <row r="380" spans="1:47" x14ac:dyDescent="0.25">
      <c r="A380" s="68" t="s">
        <v>1375</v>
      </c>
      <c r="B380" s="68">
        <v>1</v>
      </c>
      <c r="C380" s="68" t="s">
        <v>1376</v>
      </c>
      <c r="D380" s="68">
        <v>52565</v>
      </c>
      <c r="E380" s="68" t="s">
        <v>2811</v>
      </c>
      <c r="F380" s="68" t="s">
        <v>3168</v>
      </c>
      <c r="G380" s="68" t="s">
        <v>733</v>
      </c>
      <c r="H380" s="69">
        <v>38718</v>
      </c>
      <c r="I380" s="68" t="s">
        <v>733</v>
      </c>
      <c r="J380" s="68" t="s">
        <v>733</v>
      </c>
      <c r="K380" s="68" t="s">
        <v>733</v>
      </c>
      <c r="L380" s="68" t="s">
        <v>733</v>
      </c>
      <c r="M380" s="68" t="s">
        <v>733</v>
      </c>
      <c r="N380" s="68" t="s">
        <v>3169</v>
      </c>
      <c r="O380" s="68" t="s">
        <v>733</v>
      </c>
      <c r="P380" s="68" t="s">
        <v>733</v>
      </c>
      <c r="Q380" s="68" t="s">
        <v>733</v>
      </c>
      <c r="R380" s="68" t="s">
        <v>2814</v>
      </c>
      <c r="S380" s="68">
        <v>10</v>
      </c>
      <c r="T380" s="68">
        <v>0</v>
      </c>
      <c r="U380" s="68" t="s">
        <v>2815</v>
      </c>
      <c r="V380" s="68" t="s">
        <v>689</v>
      </c>
      <c r="W380" s="68" t="s">
        <v>708</v>
      </c>
      <c r="X380" s="68" t="s">
        <v>1376</v>
      </c>
      <c r="Y380" s="68"/>
      <c r="Z380" s="68"/>
      <c r="AA380" s="68" t="s">
        <v>733</v>
      </c>
      <c r="AB380" s="68" t="s">
        <v>733</v>
      </c>
      <c r="AC380" s="68" t="s">
        <v>733</v>
      </c>
      <c r="AD380" s="68" t="s">
        <v>733</v>
      </c>
      <c r="AE380" s="68" t="s">
        <v>733</v>
      </c>
      <c r="AF380" s="68">
        <v>20700100306</v>
      </c>
      <c r="AG380" s="68"/>
      <c r="AH380" s="68" t="s">
        <v>692</v>
      </c>
      <c r="AI380" s="68" t="s">
        <v>733</v>
      </c>
      <c r="AJ380" s="68" t="s">
        <v>468</v>
      </c>
      <c r="AK380" s="68">
        <v>0.44</v>
      </c>
      <c r="AL380" s="68" t="s">
        <v>9</v>
      </c>
      <c r="AM380" s="68" t="s">
        <v>733</v>
      </c>
      <c r="AN380" s="68" t="s">
        <v>733</v>
      </c>
      <c r="AO380" s="68" t="s">
        <v>733</v>
      </c>
      <c r="AP380" s="68" t="s">
        <v>733</v>
      </c>
      <c r="AQ380" s="68" t="s">
        <v>733</v>
      </c>
      <c r="AR380" s="68" t="s">
        <v>733</v>
      </c>
      <c r="AS380" s="68" t="s">
        <v>733</v>
      </c>
      <c r="AT380" s="68" t="s">
        <v>733</v>
      </c>
      <c r="AU380" s="68" t="s">
        <v>2816</v>
      </c>
    </row>
    <row r="381" spans="1:47" x14ac:dyDescent="0.25">
      <c r="A381" s="68" t="s">
        <v>1375</v>
      </c>
      <c r="B381" s="68">
        <v>1</v>
      </c>
      <c r="C381" s="68" t="s">
        <v>1376</v>
      </c>
      <c r="D381" s="68">
        <v>52706</v>
      </c>
      <c r="E381" s="68" t="s">
        <v>2811</v>
      </c>
      <c r="F381" s="68" t="s">
        <v>3168</v>
      </c>
      <c r="G381" s="68" t="s">
        <v>733</v>
      </c>
      <c r="H381" s="69">
        <v>38718</v>
      </c>
      <c r="I381" s="68" t="s">
        <v>733</v>
      </c>
      <c r="J381" s="68" t="s">
        <v>733</v>
      </c>
      <c r="K381" s="68" t="s">
        <v>733</v>
      </c>
      <c r="L381" s="68" t="s">
        <v>733</v>
      </c>
      <c r="M381" s="68" t="s">
        <v>733</v>
      </c>
      <c r="N381" s="68" t="s">
        <v>3169</v>
      </c>
      <c r="O381" s="68" t="s">
        <v>733</v>
      </c>
      <c r="P381" s="68" t="s">
        <v>733</v>
      </c>
      <c r="Q381" s="68" t="s">
        <v>733</v>
      </c>
      <c r="R381" s="68" t="s">
        <v>2814</v>
      </c>
      <c r="S381" s="68">
        <v>10</v>
      </c>
      <c r="T381" s="68">
        <v>0</v>
      </c>
      <c r="U381" s="68" t="s">
        <v>2815</v>
      </c>
      <c r="V381" s="68" t="s">
        <v>689</v>
      </c>
      <c r="W381" s="68" t="s">
        <v>708</v>
      </c>
      <c r="X381" s="68" t="s">
        <v>1376</v>
      </c>
      <c r="Y381" s="68"/>
      <c r="Z381" s="68"/>
      <c r="AA381" s="68" t="s">
        <v>733</v>
      </c>
      <c r="AB381" s="68" t="s">
        <v>733</v>
      </c>
      <c r="AC381" s="68" t="s">
        <v>733</v>
      </c>
      <c r="AD381" s="68" t="s">
        <v>733</v>
      </c>
      <c r="AE381" s="68" t="s">
        <v>733</v>
      </c>
      <c r="AF381" s="68">
        <v>20700100306</v>
      </c>
      <c r="AG381" s="68"/>
      <c r="AH381" s="68" t="s">
        <v>692</v>
      </c>
      <c r="AI381" s="68" t="s">
        <v>733</v>
      </c>
      <c r="AJ381" s="68" t="s">
        <v>252</v>
      </c>
      <c r="AK381" s="68">
        <v>0.77200000000000002</v>
      </c>
      <c r="AL381" s="68" t="s">
        <v>9</v>
      </c>
      <c r="AM381" s="68" t="s">
        <v>733</v>
      </c>
      <c r="AN381" s="68" t="s">
        <v>733</v>
      </c>
      <c r="AO381" s="68" t="s">
        <v>733</v>
      </c>
      <c r="AP381" s="68" t="s">
        <v>733</v>
      </c>
      <c r="AQ381" s="68" t="s">
        <v>733</v>
      </c>
      <c r="AR381" s="68" t="s">
        <v>733</v>
      </c>
      <c r="AS381" s="68" t="s">
        <v>733</v>
      </c>
      <c r="AT381" s="68" t="s">
        <v>733</v>
      </c>
      <c r="AU381" s="68" t="s">
        <v>2816</v>
      </c>
    </row>
    <row r="382" spans="1:47" x14ac:dyDescent="0.25">
      <c r="A382" s="68" t="s">
        <v>1375</v>
      </c>
      <c r="B382" s="68">
        <v>1</v>
      </c>
      <c r="C382" s="68" t="s">
        <v>1376</v>
      </c>
      <c r="D382" s="68">
        <v>52775</v>
      </c>
      <c r="E382" s="68" t="s">
        <v>2811</v>
      </c>
      <c r="F382" s="68" t="s">
        <v>3168</v>
      </c>
      <c r="G382" s="68" t="s">
        <v>733</v>
      </c>
      <c r="H382" s="69">
        <v>38718</v>
      </c>
      <c r="I382" s="68" t="s">
        <v>733</v>
      </c>
      <c r="J382" s="68" t="s">
        <v>733</v>
      </c>
      <c r="K382" s="68" t="s">
        <v>733</v>
      </c>
      <c r="L382" s="68" t="s">
        <v>733</v>
      </c>
      <c r="M382" s="68" t="s">
        <v>733</v>
      </c>
      <c r="N382" s="68" t="s">
        <v>3169</v>
      </c>
      <c r="O382" s="68" t="s">
        <v>733</v>
      </c>
      <c r="P382" s="68" t="s">
        <v>733</v>
      </c>
      <c r="Q382" s="68" t="s">
        <v>733</v>
      </c>
      <c r="R382" s="68" t="s">
        <v>2814</v>
      </c>
      <c r="S382" s="68">
        <v>10</v>
      </c>
      <c r="T382" s="68">
        <v>0</v>
      </c>
      <c r="U382" s="68" t="s">
        <v>2815</v>
      </c>
      <c r="V382" s="68" t="s">
        <v>689</v>
      </c>
      <c r="W382" s="68" t="s">
        <v>708</v>
      </c>
      <c r="X382" s="68" t="s">
        <v>1376</v>
      </c>
      <c r="Y382" s="68"/>
      <c r="Z382" s="68"/>
      <c r="AA382" s="68" t="s">
        <v>733</v>
      </c>
      <c r="AB382" s="68" t="s">
        <v>733</v>
      </c>
      <c r="AC382" s="68" t="s">
        <v>733</v>
      </c>
      <c r="AD382" s="68" t="s">
        <v>733</v>
      </c>
      <c r="AE382" s="68" t="s">
        <v>733</v>
      </c>
      <c r="AF382" s="68">
        <v>20700100306</v>
      </c>
      <c r="AG382" s="68"/>
      <c r="AH382" s="68" t="s">
        <v>692</v>
      </c>
      <c r="AI382" s="68" t="s">
        <v>733</v>
      </c>
      <c r="AJ382" s="68" t="s">
        <v>251</v>
      </c>
      <c r="AK382" s="68">
        <v>3.6700000000000003E-2</v>
      </c>
      <c r="AL382" s="68" t="s">
        <v>45</v>
      </c>
      <c r="AM382" s="68" t="s">
        <v>733</v>
      </c>
      <c r="AN382" s="68" t="s">
        <v>733</v>
      </c>
      <c r="AO382" s="68" t="s">
        <v>733</v>
      </c>
      <c r="AP382" s="68" t="s">
        <v>733</v>
      </c>
      <c r="AQ382" s="68" t="s">
        <v>733</v>
      </c>
      <c r="AR382" s="68" t="s">
        <v>733</v>
      </c>
      <c r="AS382" s="68" t="s">
        <v>733</v>
      </c>
      <c r="AT382" s="68" t="s">
        <v>733</v>
      </c>
      <c r="AU382" s="68" t="s">
        <v>2816</v>
      </c>
    </row>
    <row r="383" spans="1:47" x14ac:dyDescent="0.25">
      <c r="A383" s="68" t="s">
        <v>1377</v>
      </c>
      <c r="B383" s="68">
        <v>1</v>
      </c>
      <c r="C383" s="68" t="s">
        <v>1378</v>
      </c>
      <c r="D383" s="68">
        <v>52688</v>
      </c>
      <c r="E383" s="68" t="s">
        <v>2811</v>
      </c>
      <c r="F383" s="68" t="s">
        <v>3170</v>
      </c>
      <c r="G383" s="68" t="s">
        <v>733</v>
      </c>
      <c r="H383" s="69">
        <v>38718</v>
      </c>
      <c r="I383" s="68" t="s">
        <v>733</v>
      </c>
      <c r="J383" s="68" t="s">
        <v>733</v>
      </c>
      <c r="K383" s="68" t="s">
        <v>733</v>
      </c>
      <c r="L383" s="68" t="s">
        <v>733</v>
      </c>
      <c r="M383" s="68" t="s">
        <v>733</v>
      </c>
      <c r="N383" s="68" t="s">
        <v>3162</v>
      </c>
      <c r="O383" s="68" t="s">
        <v>733</v>
      </c>
      <c r="P383" s="68" t="s">
        <v>733</v>
      </c>
      <c r="Q383" s="68" t="s">
        <v>733</v>
      </c>
      <c r="R383" s="68" t="s">
        <v>2814</v>
      </c>
      <c r="S383" s="68">
        <v>10</v>
      </c>
      <c r="T383" s="68">
        <v>0</v>
      </c>
      <c r="U383" s="68" t="s">
        <v>2815</v>
      </c>
      <c r="V383" s="68" t="s">
        <v>689</v>
      </c>
      <c r="W383" s="68" t="s">
        <v>708</v>
      </c>
      <c r="X383" s="68" t="s">
        <v>1378</v>
      </c>
      <c r="Y383" s="68"/>
      <c r="Z383" s="68"/>
      <c r="AA383" s="68" t="s">
        <v>733</v>
      </c>
      <c r="AB383" s="68" t="s">
        <v>733</v>
      </c>
      <c r="AC383" s="68" t="s">
        <v>733</v>
      </c>
      <c r="AD383" s="68" t="s">
        <v>733</v>
      </c>
      <c r="AE383" s="68" t="s">
        <v>733</v>
      </c>
      <c r="AF383" s="68">
        <v>20700100306</v>
      </c>
      <c r="AG383" s="68"/>
      <c r="AH383" s="68" t="s">
        <v>692</v>
      </c>
      <c r="AI383" s="68" t="s">
        <v>733</v>
      </c>
      <c r="AJ383" s="68" t="s">
        <v>468</v>
      </c>
      <c r="AK383" s="68">
        <v>0.49</v>
      </c>
      <c r="AL383" s="68" t="s">
        <v>9</v>
      </c>
      <c r="AM383" s="68" t="s">
        <v>733</v>
      </c>
      <c r="AN383" s="68" t="s">
        <v>733</v>
      </c>
      <c r="AO383" s="68" t="s">
        <v>733</v>
      </c>
      <c r="AP383" s="68" t="s">
        <v>733</v>
      </c>
      <c r="AQ383" s="68" t="s">
        <v>733</v>
      </c>
      <c r="AR383" s="68" t="s">
        <v>733</v>
      </c>
      <c r="AS383" s="68" t="s">
        <v>733</v>
      </c>
      <c r="AT383" s="68" t="s">
        <v>733</v>
      </c>
      <c r="AU383" s="68" t="s">
        <v>2816</v>
      </c>
    </row>
    <row r="384" spans="1:47" x14ac:dyDescent="0.25">
      <c r="A384" s="68" t="s">
        <v>1377</v>
      </c>
      <c r="B384" s="68">
        <v>1</v>
      </c>
      <c r="C384" s="68" t="s">
        <v>1378</v>
      </c>
      <c r="D384" s="68">
        <v>52720</v>
      </c>
      <c r="E384" s="68" t="s">
        <v>2811</v>
      </c>
      <c r="F384" s="68" t="s">
        <v>3170</v>
      </c>
      <c r="G384" s="68" t="s">
        <v>733</v>
      </c>
      <c r="H384" s="69">
        <v>38718</v>
      </c>
      <c r="I384" s="68" t="s">
        <v>733</v>
      </c>
      <c r="J384" s="68" t="s">
        <v>733</v>
      </c>
      <c r="K384" s="68" t="s">
        <v>733</v>
      </c>
      <c r="L384" s="68" t="s">
        <v>733</v>
      </c>
      <c r="M384" s="68" t="s">
        <v>733</v>
      </c>
      <c r="N384" s="68" t="s">
        <v>3162</v>
      </c>
      <c r="O384" s="68" t="s">
        <v>733</v>
      </c>
      <c r="P384" s="68" t="s">
        <v>733</v>
      </c>
      <c r="Q384" s="68" t="s">
        <v>733</v>
      </c>
      <c r="R384" s="68" t="s">
        <v>2814</v>
      </c>
      <c r="S384" s="68">
        <v>10</v>
      </c>
      <c r="T384" s="68">
        <v>0</v>
      </c>
      <c r="U384" s="68" t="s">
        <v>2815</v>
      </c>
      <c r="V384" s="68" t="s">
        <v>689</v>
      </c>
      <c r="W384" s="68" t="s">
        <v>708</v>
      </c>
      <c r="X384" s="68" t="s">
        <v>1378</v>
      </c>
      <c r="Y384" s="68"/>
      <c r="Z384" s="68"/>
      <c r="AA384" s="68" t="s">
        <v>733</v>
      </c>
      <c r="AB384" s="68" t="s">
        <v>733</v>
      </c>
      <c r="AC384" s="68" t="s">
        <v>733</v>
      </c>
      <c r="AD384" s="68" t="s">
        <v>733</v>
      </c>
      <c r="AE384" s="68" t="s">
        <v>733</v>
      </c>
      <c r="AF384" s="68">
        <v>20700100306</v>
      </c>
      <c r="AG384" s="68"/>
      <c r="AH384" s="68" t="s">
        <v>692</v>
      </c>
      <c r="AI384" s="68" t="s">
        <v>733</v>
      </c>
      <c r="AJ384" s="68" t="s">
        <v>251</v>
      </c>
      <c r="AK384" s="68">
        <v>4.0800000000000003E-2</v>
      </c>
      <c r="AL384" s="68" t="s">
        <v>45</v>
      </c>
      <c r="AM384" s="68" t="s">
        <v>733</v>
      </c>
      <c r="AN384" s="68" t="s">
        <v>733</v>
      </c>
      <c r="AO384" s="68" t="s">
        <v>733</v>
      </c>
      <c r="AP384" s="68" t="s">
        <v>733</v>
      </c>
      <c r="AQ384" s="68" t="s">
        <v>733</v>
      </c>
      <c r="AR384" s="68" t="s">
        <v>733</v>
      </c>
      <c r="AS384" s="68" t="s">
        <v>733</v>
      </c>
      <c r="AT384" s="68" t="s">
        <v>733</v>
      </c>
      <c r="AU384" s="68" t="s">
        <v>2816</v>
      </c>
    </row>
    <row r="385" spans="1:47" x14ac:dyDescent="0.25">
      <c r="A385" s="68" t="s">
        <v>1377</v>
      </c>
      <c r="B385" s="68">
        <v>1</v>
      </c>
      <c r="C385" s="68" t="s">
        <v>1378</v>
      </c>
      <c r="D385" s="68">
        <v>56188</v>
      </c>
      <c r="E385" s="68" t="s">
        <v>2811</v>
      </c>
      <c r="F385" s="68" t="s">
        <v>3170</v>
      </c>
      <c r="G385" s="68" t="s">
        <v>733</v>
      </c>
      <c r="H385" s="69">
        <v>38718</v>
      </c>
      <c r="I385" s="68" t="s">
        <v>733</v>
      </c>
      <c r="J385" s="68" t="s">
        <v>733</v>
      </c>
      <c r="K385" s="68" t="s">
        <v>733</v>
      </c>
      <c r="L385" s="68" t="s">
        <v>733</v>
      </c>
      <c r="M385" s="68" t="s">
        <v>733</v>
      </c>
      <c r="N385" s="68" t="s">
        <v>3162</v>
      </c>
      <c r="O385" s="68" t="s">
        <v>733</v>
      </c>
      <c r="P385" s="68" t="s">
        <v>733</v>
      </c>
      <c r="Q385" s="68" t="s">
        <v>733</v>
      </c>
      <c r="R385" s="68" t="s">
        <v>2814</v>
      </c>
      <c r="S385" s="68">
        <v>10</v>
      </c>
      <c r="T385" s="68">
        <v>0</v>
      </c>
      <c r="U385" s="68" t="s">
        <v>2815</v>
      </c>
      <c r="V385" s="68" t="s">
        <v>689</v>
      </c>
      <c r="W385" s="68" t="s">
        <v>708</v>
      </c>
      <c r="X385" s="68" t="s">
        <v>1378</v>
      </c>
      <c r="Y385" s="68"/>
      <c r="Z385" s="68"/>
      <c r="AA385" s="68" t="s">
        <v>733</v>
      </c>
      <c r="AB385" s="68" t="s">
        <v>733</v>
      </c>
      <c r="AC385" s="68" t="s">
        <v>733</v>
      </c>
      <c r="AD385" s="68" t="s">
        <v>733</v>
      </c>
      <c r="AE385" s="68" t="s">
        <v>733</v>
      </c>
      <c r="AF385" s="68">
        <v>20700100306</v>
      </c>
      <c r="AG385" s="68"/>
      <c r="AH385" s="68" t="s">
        <v>692</v>
      </c>
      <c r="AI385" s="68" t="s">
        <v>733</v>
      </c>
      <c r="AJ385" s="68" t="s">
        <v>252</v>
      </c>
      <c r="AK385" s="68">
        <v>1.542</v>
      </c>
      <c r="AL385" s="68" t="s">
        <v>9</v>
      </c>
      <c r="AM385" s="68" t="s">
        <v>733</v>
      </c>
      <c r="AN385" s="68" t="s">
        <v>733</v>
      </c>
      <c r="AO385" s="68" t="s">
        <v>733</v>
      </c>
      <c r="AP385" s="68" t="s">
        <v>733</v>
      </c>
      <c r="AQ385" s="68" t="s">
        <v>733</v>
      </c>
      <c r="AR385" s="68" t="s">
        <v>733</v>
      </c>
      <c r="AS385" s="68" t="s">
        <v>733</v>
      </c>
      <c r="AT385" s="68" t="s">
        <v>733</v>
      </c>
      <c r="AU385" s="68" t="s">
        <v>2816</v>
      </c>
    </row>
    <row r="386" spans="1:47" x14ac:dyDescent="0.25">
      <c r="A386" s="68" t="s">
        <v>1379</v>
      </c>
      <c r="B386" s="68">
        <v>1</v>
      </c>
      <c r="C386" s="68" t="s">
        <v>1380</v>
      </c>
      <c r="D386" s="68">
        <v>52564</v>
      </c>
      <c r="E386" s="68" t="s">
        <v>2811</v>
      </c>
      <c r="F386" s="68" t="s">
        <v>3171</v>
      </c>
      <c r="G386" s="68" t="s">
        <v>733</v>
      </c>
      <c r="H386" s="69">
        <v>38718</v>
      </c>
      <c r="I386" s="68" t="s">
        <v>733</v>
      </c>
      <c r="J386" s="68" t="s">
        <v>733</v>
      </c>
      <c r="K386" s="68" t="s">
        <v>733</v>
      </c>
      <c r="L386" s="68" t="s">
        <v>733</v>
      </c>
      <c r="M386" s="68" t="s">
        <v>733</v>
      </c>
      <c r="N386" s="68" t="s">
        <v>3152</v>
      </c>
      <c r="O386" s="68" t="s">
        <v>733</v>
      </c>
      <c r="P386" s="68" t="s">
        <v>733</v>
      </c>
      <c r="Q386" s="68" t="s">
        <v>733</v>
      </c>
      <c r="R386" s="68" t="s">
        <v>2814</v>
      </c>
      <c r="S386" s="68">
        <v>10</v>
      </c>
      <c r="T386" s="68">
        <v>0</v>
      </c>
      <c r="U386" s="68" t="s">
        <v>2815</v>
      </c>
      <c r="V386" s="68" t="s">
        <v>689</v>
      </c>
      <c r="W386" s="68" t="s">
        <v>708</v>
      </c>
      <c r="X386" s="68" t="s">
        <v>1380</v>
      </c>
      <c r="Y386" s="68"/>
      <c r="Z386" s="68"/>
      <c r="AA386" s="68" t="s">
        <v>733</v>
      </c>
      <c r="AB386" s="68" t="s">
        <v>733</v>
      </c>
      <c r="AC386" s="68" t="s">
        <v>733</v>
      </c>
      <c r="AD386" s="68" t="s">
        <v>733</v>
      </c>
      <c r="AE386" s="68" t="s">
        <v>733</v>
      </c>
      <c r="AF386" s="68">
        <v>20700100306</v>
      </c>
      <c r="AG386" s="68"/>
      <c r="AH386" s="68" t="s">
        <v>692</v>
      </c>
      <c r="AI386" s="68" t="s">
        <v>733</v>
      </c>
      <c r="AJ386" s="68" t="s">
        <v>252</v>
      </c>
      <c r="AK386" s="68">
        <v>0.80200000000000005</v>
      </c>
      <c r="AL386" s="68" t="s">
        <v>9</v>
      </c>
      <c r="AM386" s="68" t="s">
        <v>733</v>
      </c>
      <c r="AN386" s="68" t="s">
        <v>733</v>
      </c>
      <c r="AO386" s="68" t="s">
        <v>733</v>
      </c>
      <c r="AP386" s="68" t="s">
        <v>733</v>
      </c>
      <c r="AQ386" s="68" t="s">
        <v>733</v>
      </c>
      <c r="AR386" s="68" t="s">
        <v>733</v>
      </c>
      <c r="AS386" s="68" t="s">
        <v>733</v>
      </c>
      <c r="AT386" s="68" t="s">
        <v>733</v>
      </c>
      <c r="AU386" s="68" t="s">
        <v>2816</v>
      </c>
    </row>
    <row r="387" spans="1:47" x14ac:dyDescent="0.25">
      <c r="A387" s="68" t="s">
        <v>1379</v>
      </c>
      <c r="B387" s="68">
        <v>1</v>
      </c>
      <c r="C387" s="68" t="s">
        <v>1380</v>
      </c>
      <c r="D387" s="68">
        <v>52705</v>
      </c>
      <c r="E387" s="68" t="s">
        <v>2811</v>
      </c>
      <c r="F387" s="68" t="s">
        <v>3171</v>
      </c>
      <c r="G387" s="68" t="s">
        <v>733</v>
      </c>
      <c r="H387" s="69">
        <v>38718</v>
      </c>
      <c r="I387" s="68" t="s">
        <v>733</v>
      </c>
      <c r="J387" s="68" t="s">
        <v>733</v>
      </c>
      <c r="K387" s="68" t="s">
        <v>733</v>
      </c>
      <c r="L387" s="68" t="s">
        <v>733</v>
      </c>
      <c r="M387" s="68" t="s">
        <v>733</v>
      </c>
      <c r="N387" s="68" t="s">
        <v>3152</v>
      </c>
      <c r="O387" s="68" t="s">
        <v>733</v>
      </c>
      <c r="P387" s="68" t="s">
        <v>733</v>
      </c>
      <c r="Q387" s="68" t="s">
        <v>733</v>
      </c>
      <c r="R387" s="68" t="s">
        <v>2814</v>
      </c>
      <c r="S387" s="68">
        <v>10</v>
      </c>
      <c r="T387" s="68">
        <v>0</v>
      </c>
      <c r="U387" s="68" t="s">
        <v>2815</v>
      </c>
      <c r="V387" s="68" t="s">
        <v>689</v>
      </c>
      <c r="W387" s="68" t="s">
        <v>708</v>
      </c>
      <c r="X387" s="68" t="s">
        <v>1380</v>
      </c>
      <c r="Y387" s="68"/>
      <c r="Z387" s="68"/>
      <c r="AA387" s="68" t="s">
        <v>733</v>
      </c>
      <c r="AB387" s="68" t="s">
        <v>733</v>
      </c>
      <c r="AC387" s="68" t="s">
        <v>733</v>
      </c>
      <c r="AD387" s="68" t="s">
        <v>733</v>
      </c>
      <c r="AE387" s="68" t="s">
        <v>733</v>
      </c>
      <c r="AF387" s="68">
        <v>20700100306</v>
      </c>
      <c r="AG387" s="68"/>
      <c r="AH387" s="68" t="s">
        <v>692</v>
      </c>
      <c r="AI387" s="68" t="s">
        <v>733</v>
      </c>
      <c r="AJ387" s="68" t="s">
        <v>251</v>
      </c>
      <c r="AK387" s="68">
        <v>4.0800000000000003E-2</v>
      </c>
      <c r="AL387" s="68" t="s">
        <v>45</v>
      </c>
      <c r="AM387" s="68" t="s">
        <v>733</v>
      </c>
      <c r="AN387" s="68" t="s">
        <v>733</v>
      </c>
      <c r="AO387" s="68" t="s">
        <v>733</v>
      </c>
      <c r="AP387" s="68" t="s">
        <v>733</v>
      </c>
      <c r="AQ387" s="68" t="s">
        <v>733</v>
      </c>
      <c r="AR387" s="68" t="s">
        <v>733</v>
      </c>
      <c r="AS387" s="68" t="s">
        <v>733</v>
      </c>
      <c r="AT387" s="68" t="s">
        <v>733</v>
      </c>
      <c r="AU387" s="68" t="s">
        <v>2816</v>
      </c>
    </row>
    <row r="388" spans="1:47" x14ac:dyDescent="0.25">
      <c r="A388" s="68" t="s">
        <v>1379</v>
      </c>
      <c r="B388" s="68">
        <v>1</v>
      </c>
      <c r="C388" s="68" t="s">
        <v>1380</v>
      </c>
      <c r="D388" s="68">
        <v>52719</v>
      </c>
      <c r="E388" s="68" t="s">
        <v>2811</v>
      </c>
      <c r="F388" s="68" t="s">
        <v>3171</v>
      </c>
      <c r="G388" s="68" t="s">
        <v>733</v>
      </c>
      <c r="H388" s="69">
        <v>38718</v>
      </c>
      <c r="I388" s="68" t="s">
        <v>733</v>
      </c>
      <c r="J388" s="68" t="s">
        <v>733</v>
      </c>
      <c r="K388" s="68" t="s">
        <v>733</v>
      </c>
      <c r="L388" s="68" t="s">
        <v>733</v>
      </c>
      <c r="M388" s="68" t="s">
        <v>733</v>
      </c>
      <c r="N388" s="68" t="s">
        <v>3152</v>
      </c>
      <c r="O388" s="68" t="s">
        <v>733</v>
      </c>
      <c r="P388" s="68" t="s">
        <v>733</v>
      </c>
      <c r="Q388" s="68" t="s">
        <v>733</v>
      </c>
      <c r="R388" s="68" t="s">
        <v>2814</v>
      </c>
      <c r="S388" s="68">
        <v>10</v>
      </c>
      <c r="T388" s="68">
        <v>0</v>
      </c>
      <c r="U388" s="68" t="s">
        <v>2815</v>
      </c>
      <c r="V388" s="68" t="s">
        <v>689</v>
      </c>
      <c r="W388" s="68" t="s">
        <v>708</v>
      </c>
      <c r="X388" s="68" t="s">
        <v>1380</v>
      </c>
      <c r="Y388" s="68"/>
      <c r="Z388" s="68"/>
      <c r="AA388" s="68" t="s">
        <v>733</v>
      </c>
      <c r="AB388" s="68" t="s">
        <v>733</v>
      </c>
      <c r="AC388" s="68" t="s">
        <v>733</v>
      </c>
      <c r="AD388" s="68" t="s">
        <v>733</v>
      </c>
      <c r="AE388" s="68" t="s">
        <v>733</v>
      </c>
      <c r="AF388" s="68">
        <v>20700100306</v>
      </c>
      <c r="AG388" s="68"/>
      <c r="AH388" s="68" t="s">
        <v>692</v>
      </c>
      <c r="AI388" s="68" t="s">
        <v>733</v>
      </c>
      <c r="AJ388" s="68" t="s">
        <v>468</v>
      </c>
      <c r="AK388" s="68">
        <v>0.49</v>
      </c>
      <c r="AL388" s="68" t="s">
        <v>9</v>
      </c>
      <c r="AM388" s="68" t="s">
        <v>733</v>
      </c>
      <c r="AN388" s="68" t="s">
        <v>733</v>
      </c>
      <c r="AO388" s="68" t="s">
        <v>733</v>
      </c>
      <c r="AP388" s="68" t="s">
        <v>733</v>
      </c>
      <c r="AQ388" s="68" t="s">
        <v>733</v>
      </c>
      <c r="AR388" s="68" t="s">
        <v>733</v>
      </c>
      <c r="AS388" s="68" t="s">
        <v>733</v>
      </c>
      <c r="AT388" s="68" t="s">
        <v>733</v>
      </c>
      <c r="AU388" s="68" t="s">
        <v>2816</v>
      </c>
    </row>
    <row r="389" spans="1:47" x14ac:dyDescent="0.25">
      <c r="A389" s="68" t="s">
        <v>1381</v>
      </c>
      <c r="B389" s="68">
        <v>1</v>
      </c>
      <c r="C389" s="68" t="s">
        <v>1382</v>
      </c>
      <c r="D389" s="68">
        <v>52718</v>
      </c>
      <c r="E389" s="68" t="s">
        <v>2811</v>
      </c>
      <c r="F389" s="68" t="s">
        <v>3172</v>
      </c>
      <c r="G389" s="68" t="s">
        <v>733</v>
      </c>
      <c r="H389" s="69">
        <v>38718</v>
      </c>
      <c r="I389" s="68" t="s">
        <v>733</v>
      </c>
      <c r="J389" s="68" t="s">
        <v>733</v>
      </c>
      <c r="K389" s="68" t="s">
        <v>733</v>
      </c>
      <c r="L389" s="68" t="s">
        <v>733</v>
      </c>
      <c r="M389" s="68" t="s">
        <v>733</v>
      </c>
      <c r="N389" s="68" t="s">
        <v>3152</v>
      </c>
      <c r="O389" s="68" t="s">
        <v>733</v>
      </c>
      <c r="P389" s="68" t="s">
        <v>733</v>
      </c>
      <c r="Q389" s="68" t="s">
        <v>733</v>
      </c>
      <c r="R389" s="68" t="s">
        <v>2814</v>
      </c>
      <c r="S389" s="68">
        <v>10</v>
      </c>
      <c r="T389" s="68">
        <v>0</v>
      </c>
      <c r="U389" s="68" t="s">
        <v>2815</v>
      </c>
      <c r="V389" s="68" t="s">
        <v>689</v>
      </c>
      <c r="W389" s="68" t="s">
        <v>708</v>
      </c>
      <c r="X389" s="68" t="s">
        <v>1382</v>
      </c>
      <c r="Y389" s="68"/>
      <c r="Z389" s="68"/>
      <c r="AA389" s="68" t="s">
        <v>733</v>
      </c>
      <c r="AB389" s="68" t="s">
        <v>733</v>
      </c>
      <c r="AC389" s="68" t="s">
        <v>733</v>
      </c>
      <c r="AD389" s="68" t="s">
        <v>733</v>
      </c>
      <c r="AE389" s="68" t="s">
        <v>733</v>
      </c>
      <c r="AF389" s="68">
        <v>20700100306</v>
      </c>
      <c r="AG389" s="68"/>
      <c r="AH389" s="68" t="s">
        <v>692</v>
      </c>
      <c r="AI389" s="68" t="s">
        <v>733</v>
      </c>
      <c r="AJ389" s="68" t="s">
        <v>252</v>
      </c>
      <c r="AK389" s="68">
        <v>0.64</v>
      </c>
      <c r="AL389" s="68" t="s">
        <v>9</v>
      </c>
      <c r="AM389" s="68" t="s">
        <v>733</v>
      </c>
      <c r="AN389" s="68" t="s">
        <v>733</v>
      </c>
      <c r="AO389" s="68" t="s">
        <v>733</v>
      </c>
      <c r="AP389" s="68" t="s">
        <v>733</v>
      </c>
      <c r="AQ389" s="68" t="s">
        <v>733</v>
      </c>
      <c r="AR389" s="68" t="s">
        <v>733</v>
      </c>
      <c r="AS389" s="68" t="s">
        <v>733</v>
      </c>
      <c r="AT389" s="68" t="s">
        <v>733</v>
      </c>
      <c r="AU389" s="68" t="s">
        <v>2816</v>
      </c>
    </row>
    <row r="390" spans="1:47" x14ac:dyDescent="0.25">
      <c r="A390" s="68" t="s">
        <v>1381</v>
      </c>
      <c r="B390" s="68">
        <v>1</v>
      </c>
      <c r="C390" s="68" t="s">
        <v>1382</v>
      </c>
      <c r="D390" s="68">
        <v>52774</v>
      </c>
      <c r="E390" s="68" t="s">
        <v>2811</v>
      </c>
      <c r="F390" s="68" t="s">
        <v>3172</v>
      </c>
      <c r="G390" s="68" t="s">
        <v>733</v>
      </c>
      <c r="H390" s="69">
        <v>38718</v>
      </c>
      <c r="I390" s="68" t="s">
        <v>733</v>
      </c>
      <c r="J390" s="68" t="s">
        <v>733</v>
      </c>
      <c r="K390" s="68" t="s">
        <v>733</v>
      </c>
      <c r="L390" s="68" t="s">
        <v>733</v>
      </c>
      <c r="M390" s="68" t="s">
        <v>733</v>
      </c>
      <c r="N390" s="68" t="s">
        <v>3152</v>
      </c>
      <c r="O390" s="68" t="s">
        <v>733</v>
      </c>
      <c r="P390" s="68" t="s">
        <v>733</v>
      </c>
      <c r="Q390" s="68" t="s">
        <v>733</v>
      </c>
      <c r="R390" s="68" t="s">
        <v>2814</v>
      </c>
      <c r="S390" s="68">
        <v>10</v>
      </c>
      <c r="T390" s="68">
        <v>0</v>
      </c>
      <c r="U390" s="68" t="s">
        <v>2815</v>
      </c>
      <c r="V390" s="68" t="s">
        <v>689</v>
      </c>
      <c r="W390" s="68" t="s">
        <v>708</v>
      </c>
      <c r="X390" s="68" t="s">
        <v>1382</v>
      </c>
      <c r="Y390" s="68"/>
      <c r="Z390" s="68"/>
      <c r="AA390" s="68" t="s">
        <v>733</v>
      </c>
      <c r="AB390" s="68" t="s">
        <v>733</v>
      </c>
      <c r="AC390" s="68" t="s">
        <v>733</v>
      </c>
      <c r="AD390" s="68" t="s">
        <v>733</v>
      </c>
      <c r="AE390" s="68" t="s">
        <v>733</v>
      </c>
      <c r="AF390" s="68">
        <v>20700100306</v>
      </c>
      <c r="AG390" s="68"/>
      <c r="AH390" s="68" t="s">
        <v>692</v>
      </c>
      <c r="AI390" s="68" t="s">
        <v>733</v>
      </c>
      <c r="AJ390" s="68" t="s">
        <v>468</v>
      </c>
      <c r="AK390" s="68">
        <v>0.5</v>
      </c>
      <c r="AL390" s="68" t="s">
        <v>9</v>
      </c>
      <c r="AM390" s="68" t="s">
        <v>733</v>
      </c>
      <c r="AN390" s="68" t="s">
        <v>733</v>
      </c>
      <c r="AO390" s="68" t="s">
        <v>733</v>
      </c>
      <c r="AP390" s="68" t="s">
        <v>733</v>
      </c>
      <c r="AQ390" s="68" t="s">
        <v>733</v>
      </c>
      <c r="AR390" s="68" t="s">
        <v>733</v>
      </c>
      <c r="AS390" s="68" t="s">
        <v>733</v>
      </c>
      <c r="AT390" s="68" t="s">
        <v>733</v>
      </c>
      <c r="AU390" s="68" t="s">
        <v>2816</v>
      </c>
    </row>
    <row r="391" spans="1:47" x14ac:dyDescent="0.25">
      <c r="A391" s="68" t="s">
        <v>1381</v>
      </c>
      <c r="B391" s="68">
        <v>1</v>
      </c>
      <c r="C391" s="68" t="s">
        <v>1382</v>
      </c>
      <c r="D391" s="68">
        <v>56187</v>
      </c>
      <c r="E391" s="68" t="s">
        <v>2811</v>
      </c>
      <c r="F391" s="68" t="s">
        <v>3172</v>
      </c>
      <c r="G391" s="68" t="s">
        <v>733</v>
      </c>
      <c r="H391" s="69">
        <v>38718</v>
      </c>
      <c r="I391" s="68" t="s">
        <v>733</v>
      </c>
      <c r="J391" s="68" t="s">
        <v>733</v>
      </c>
      <c r="K391" s="68" t="s">
        <v>733</v>
      </c>
      <c r="L391" s="68" t="s">
        <v>733</v>
      </c>
      <c r="M391" s="68" t="s">
        <v>733</v>
      </c>
      <c r="N391" s="68" t="s">
        <v>3152</v>
      </c>
      <c r="O391" s="68" t="s">
        <v>733</v>
      </c>
      <c r="P391" s="68" t="s">
        <v>733</v>
      </c>
      <c r="Q391" s="68" t="s">
        <v>733</v>
      </c>
      <c r="R391" s="68" t="s">
        <v>2814</v>
      </c>
      <c r="S391" s="68">
        <v>10</v>
      </c>
      <c r="T391" s="68">
        <v>0</v>
      </c>
      <c r="U391" s="68" t="s">
        <v>2815</v>
      </c>
      <c r="V391" s="68" t="s">
        <v>689</v>
      </c>
      <c r="W391" s="68" t="s">
        <v>708</v>
      </c>
      <c r="X391" s="68" t="s">
        <v>1382</v>
      </c>
      <c r="Y391" s="68"/>
      <c r="Z391" s="68"/>
      <c r="AA391" s="68" t="s">
        <v>733</v>
      </c>
      <c r="AB391" s="68" t="s">
        <v>733</v>
      </c>
      <c r="AC391" s="68" t="s">
        <v>733</v>
      </c>
      <c r="AD391" s="68" t="s">
        <v>733</v>
      </c>
      <c r="AE391" s="68" t="s">
        <v>733</v>
      </c>
      <c r="AF391" s="68">
        <v>20700100306</v>
      </c>
      <c r="AG391" s="68"/>
      <c r="AH391" s="68" t="s">
        <v>692</v>
      </c>
      <c r="AI391" s="68" t="s">
        <v>733</v>
      </c>
      <c r="AJ391" s="68" t="s">
        <v>251</v>
      </c>
      <c r="AK391" s="68">
        <v>4.1700000000000001E-2</v>
      </c>
      <c r="AL391" s="68" t="s">
        <v>45</v>
      </c>
      <c r="AM391" s="68" t="s">
        <v>733</v>
      </c>
      <c r="AN391" s="68" t="s">
        <v>733</v>
      </c>
      <c r="AO391" s="68" t="s">
        <v>733</v>
      </c>
      <c r="AP391" s="68" t="s">
        <v>733</v>
      </c>
      <c r="AQ391" s="68" t="s">
        <v>733</v>
      </c>
      <c r="AR391" s="68" t="s">
        <v>733</v>
      </c>
      <c r="AS391" s="68" t="s">
        <v>733</v>
      </c>
      <c r="AT391" s="68" t="s">
        <v>733</v>
      </c>
      <c r="AU391" s="68" t="s">
        <v>2816</v>
      </c>
    </row>
    <row r="392" spans="1:47" x14ac:dyDescent="0.25">
      <c r="A392" s="68" t="s">
        <v>1383</v>
      </c>
      <c r="B392" s="68">
        <v>1</v>
      </c>
      <c r="C392" s="68" t="s">
        <v>1384</v>
      </c>
      <c r="D392" s="68">
        <v>52731</v>
      </c>
      <c r="E392" s="68" t="s">
        <v>2811</v>
      </c>
      <c r="F392" s="68" t="s">
        <v>3173</v>
      </c>
      <c r="G392" s="68" t="s">
        <v>733</v>
      </c>
      <c r="H392" s="69">
        <v>38718</v>
      </c>
      <c r="I392" s="68" t="s">
        <v>733</v>
      </c>
      <c r="J392" s="68" t="s">
        <v>733</v>
      </c>
      <c r="K392" s="68" t="s">
        <v>733</v>
      </c>
      <c r="L392" s="68" t="s">
        <v>733</v>
      </c>
      <c r="M392" s="68" t="s">
        <v>733</v>
      </c>
      <c r="N392" s="68" t="s">
        <v>3174</v>
      </c>
      <c r="O392" s="68" t="s">
        <v>733</v>
      </c>
      <c r="P392" s="68" t="s">
        <v>733</v>
      </c>
      <c r="Q392" s="68" t="s">
        <v>733</v>
      </c>
      <c r="R392" s="68" t="s">
        <v>2814</v>
      </c>
      <c r="S392" s="68">
        <v>10</v>
      </c>
      <c r="T392" s="68">
        <v>0</v>
      </c>
      <c r="U392" s="68" t="s">
        <v>2815</v>
      </c>
      <c r="V392" s="68" t="s">
        <v>689</v>
      </c>
      <c r="W392" s="68" t="s">
        <v>708</v>
      </c>
      <c r="X392" s="68" t="s">
        <v>1384</v>
      </c>
      <c r="Y392" s="68"/>
      <c r="Z392" s="68"/>
      <c r="AA392" s="68" t="s">
        <v>733</v>
      </c>
      <c r="AB392" s="68" t="s">
        <v>733</v>
      </c>
      <c r="AC392" s="68" t="s">
        <v>733</v>
      </c>
      <c r="AD392" s="68" t="s">
        <v>733</v>
      </c>
      <c r="AE392" s="68" t="s">
        <v>733</v>
      </c>
      <c r="AF392" s="68">
        <v>20700100306</v>
      </c>
      <c r="AG392" s="68"/>
      <c r="AH392" s="68" t="s">
        <v>692</v>
      </c>
      <c r="AI392" s="68" t="s">
        <v>733</v>
      </c>
      <c r="AJ392" s="68" t="s">
        <v>251</v>
      </c>
      <c r="AK392" s="68">
        <v>5.0799999999999998E-2</v>
      </c>
      <c r="AL392" s="68" t="s">
        <v>45</v>
      </c>
      <c r="AM392" s="68" t="s">
        <v>733</v>
      </c>
      <c r="AN392" s="68" t="s">
        <v>733</v>
      </c>
      <c r="AO392" s="68" t="s">
        <v>733</v>
      </c>
      <c r="AP392" s="68" t="s">
        <v>733</v>
      </c>
      <c r="AQ392" s="68" t="s">
        <v>733</v>
      </c>
      <c r="AR392" s="68" t="s">
        <v>733</v>
      </c>
      <c r="AS392" s="68" t="s">
        <v>733</v>
      </c>
      <c r="AT392" s="68" t="s">
        <v>733</v>
      </c>
      <c r="AU392" s="68" t="s">
        <v>2816</v>
      </c>
    </row>
    <row r="393" spans="1:47" x14ac:dyDescent="0.25">
      <c r="A393" s="68" t="s">
        <v>1383</v>
      </c>
      <c r="B393" s="68">
        <v>1</v>
      </c>
      <c r="C393" s="68" t="s">
        <v>1384</v>
      </c>
      <c r="D393" s="68">
        <v>56185</v>
      </c>
      <c r="E393" s="68" t="s">
        <v>2811</v>
      </c>
      <c r="F393" s="68" t="s">
        <v>3173</v>
      </c>
      <c r="G393" s="68" t="s">
        <v>733</v>
      </c>
      <c r="H393" s="69">
        <v>38718</v>
      </c>
      <c r="I393" s="68" t="s">
        <v>733</v>
      </c>
      <c r="J393" s="68" t="s">
        <v>733</v>
      </c>
      <c r="K393" s="68" t="s">
        <v>733</v>
      </c>
      <c r="L393" s="68" t="s">
        <v>733</v>
      </c>
      <c r="M393" s="68" t="s">
        <v>733</v>
      </c>
      <c r="N393" s="68" t="s">
        <v>3174</v>
      </c>
      <c r="O393" s="68" t="s">
        <v>733</v>
      </c>
      <c r="P393" s="68" t="s">
        <v>733</v>
      </c>
      <c r="Q393" s="68" t="s">
        <v>733</v>
      </c>
      <c r="R393" s="68" t="s">
        <v>2814</v>
      </c>
      <c r="S393" s="68">
        <v>10</v>
      </c>
      <c r="T393" s="68">
        <v>0</v>
      </c>
      <c r="U393" s="68" t="s">
        <v>2815</v>
      </c>
      <c r="V393" s="68" t="s">
        <v>689</v>
      </c>
      <c r="W393" s="68" t="s">
        <v>708</v>
      </c>
      <c r="X393" s="68" t="s">
        <v>1384</v>
      </c>
      <c r="Y393" s="68"/>
      <c r="Z393" s="68"/>
      <c r="AA393" s="68" t="s">
        <v>733</v>
      </c>
      <c r="AB393" s="68" t="s">
        <v>733</v>
      </c>
      <c r="AC393" s="68" t="s">
        <v>733</v>
      </c>
      <c r="AD393" s="68" t="s">
        <v>733</v>
      </c>
      <c r="AE393" s="68" t="s">
        <v>733</v>
      </c>
      <c r="AF393" s="68">
        <v>20700100306</v>
      </c>
      <c r="AG393" s="68"/>
      <c r="AH393" s="68" t="s">
        <v>692</v>
      </c>
      <c r="AI393" s="68" t="s">
        <v>733</v>
      </c>
      <c r="AJ393" s="68" t="s">
        <v>468</v>
      </c>
      <c r="AK393" s="68">
        <v>0.61</v>
      </c>
      <c r="AL393" s="68" t="s">
        <v>9</v>
      </c>
      <c r="AM393" s="68" t="s">
        <v>733</v>
      </c>
      <c r="AN393" s="68" t="s">
        <v>733</v>
      </c>
      <c r="AO393" s="68" t="s">
        <v>733</v>
      </c>
      <c r="AP393" s="68" t="s">
        <v>733</v>
      </c>
      <c r="AQ393" s="68" t="s">
        <v>733</v>
      </c>
      <c r="AR393" s="68" t="s">
        <v>733</v>
      </c>
      <c r="AS393" s="68" t="s">
        <v>733</v>
      </c>
      <c r="AT393" s="68" t="s">
        <v>733</v>
      </c>
      <c r="AU393" s="68" t="s">
        <v>2816</v>
      </c>
    </row>
    <row r="394" spans="1:47" x14ac:dyDescent="0.25">
      <c r="A394" s="68" t="s">
        <v>1383</v>
      </c>
      <c r="B394" s="68">
        <v>1</v>
      </c>
      <c r="C394" s="68" t="s">
        <v>1384</v>
      </c>
      <c r="D394" s="68">
        <v>56186</v>
      </c>
      <c r="E394" s="68" t="s">
        <v>2811</v>
      </c>
      <c r="F394" s="68" t="s">
        <v>3173</v>
      </c>
      <c r="G394" s="68" t="s">
        <v>733</v>
      </c>
      <c r="H394" s="69">
        <v>38718</v>
      </c>
      <c r="I394" s="68" t="s">
        <v>733</v>
      </c>
      <c r="J394" s="68" t="s">
        <v>733</v>
      </c>
      <c r="K394" s="68" t="s">
        <v>733</v>
      </c>
      <c r="L394" s="68" t="s">
        <v>733</v>
      </c>
      <c r="M394" s="68" t="s">
        <v>733</v>
      </c>
      <c r="N394" s="68" t="s">
        <v>3174</v>
      </c>
      <c r="O394" s="68" t="s">
        <v>733</v>
      </c>
      <c r="P394" s="68" t="s">
        <v>733</v>
      </c>
      <c r="Q394" s="68" t="s">
        <v>733</v>
      </c>
      <c r="R394" s="68" t="s">
        <v>2814</v>
      </c>
      <c r="S394" s="68">
        <v>10</v>
      </c>
      <c r="T394" s="68">
        <v>0</v>
      </c>
      <c r="U394" s="68" t="s">
        <v>2815</v>
      </c>
      <c r="V394" s="68" t="s">
        <v>689</v>
      </c>
      <c r="W394" s="68" t="s">
        <v>708</v>
      </c>
      <c r="X394" s="68" t="s">
        <v>1384</v>
      </c>
      <c r="Y394" s="68"/>
      <c r="Z394" s="68"/>
      <c r="AA394" s="68" t="s">
        <v>733</v>
      </c>
      <c r="AB394" s="68" t="s">
        <v>733</v>
      </c>
      <c r="AC394" s="68" t="s">
        <v>733</v>
      </c>
      <c r="AD394" s="68" t="s">
        <v>733</v>
      </c>
      <c r="AE394" s="68" t="s">
        <v>733</v>
      </c>
      <c r="AF394" s="68">
        <v>20700100306</v>
      </c>
      <c r="AG394" s="68"/>
      <c r="AH394" s="68" t="s">
        <v>692</v>
      </c>
      <c r="AI394" s="68" t="s">
        <v>733</v>
      </c>
      <c r="AJ394" s="68" t="s">
        <v>252</v>
      </c>
      <c r="AK394" s="68">
        <v>3.3290000000000002</v>
      </c>
      <c r="AL394" s="68" t="s">
        <v>9</v>
      </c>
      <c r="AM394" s="68" t="s">
        <v>733</v>
      </c>
      <c r="AN394" s="68" t="s">
        <v>733</v>
      </c>
      <c r="AO394" s="68" t="s">
        <v>733</v>
      </c>
      <c r="AP394" s="68" t="s">
        <v>733</v>
      </c>
      <c r="AQ394" s="68" t="s">
        <v>733</v>
      </c>
      <c r="AR394" s="68" t="s">
        <v>733</v>
      </c>
      <c r="AS394" s="68" t="s">
        <v>733</v>
      </c>
      <c r="AT394" s="68" t="s">
        <v>733</v>
      </c>
      <c r="AU394" s="68" t="s">
        <v>2816</v>
      </c>
    </row>
    <row r="395" spans="1:47" x14ac:dyDescent="0.25">
      <c r="A395" s="68" t="s">
        <v>1385</v>
      </c>
      <c r="B395" s="68">
        <v>1</v>
      </c>
      <c r="C395" s="68" t="s">
        <v>1386</v>
      </c>
      <c r="D395" s="68">
        <v>52685</v>
      </c>
      <c r="E395" s="68" t="s">
        <v>2811</v>
      </c>
      <c r="F395" s="68" t="s">
        <v>3175</v>
      </c>
      <c r="G395" s="68" t="s">
        <v>733</v>
      </c>
      <c r="H395" s="69">
        <v>38718</v>
      </c>
      <c r="I395" s="68" t="s">
        <v>733</v>
      </c>
      <c r="J395" s="68" t="s">
        <v>733</v>
      </c>
      <c r="K395" s="68" t="s">
        <v>733</v>
      </c>
      <c r="L395" s="68" t="s">
        <v>733</v>
      </c>
      <c r="M395" s="68" t="s">
        <v>733</v>
      </c>
      <c r="N395" s="68" t="s">
        <v>3152</v>
      </c>
      <c r="O395" s="68" t="s">
        <v>733</v>
      </c>
      <c r="P395" s="68" t="s">
        <v>733</v>
      </c>
      <c r="Q395" s="68" t="s">
        <v>733</v>
      </c>
      <c r="R395" s="68" t="s">
        <v>2814</v>
      </c>
      <c r="S395" s="68">
        <v>10</v>
      </c>
      <c r="T395" s="68">
        <v>0</v>
      </c>
      <c r="U395" s="68" t="s">
        <v>2815</v>
      </c>
      <c r="V395" s="68" t="s">
        <v>689</v>
      </c>
      <c r="W395" s="68" t="s">
        <v>708</v>
      </c>
      <c r="X395" s="68" t="s">
        <v>1386</v>
      </c>
      <c r="Y395" s="68"/>
      <c r="Z395" s="68"/>
      <c r="AA395" s="68" t="s">
        <v>733</v>
      </c>
      <c r="AB395" s="68" t="s">
        <v>733</v>
      </c>
      <c r="AC395" s="68" t="s">
        <v>733</v>
      </c>
      <c r="AD395" s="68" t="s">
        <v>733</v>
      </c>
      <c r="AE395" s="68" t="s">
        <v>733</v>
      </c>
      <c r="AF395" s="68">
        <v>20700100306</v>
      </c>
      <c r="AG395" s="68"/>
      <c r="AH395" s="68" t="s">
        <v>692</v>
      </c>
      <c r="AI395" s="68" t="s">
        <v>733</v>
      </c>
      <c r="AJ395" s="68" t="s">
        <v>468</v>
      </c>
      <c r="AK395" s="68">
        <v>0.65</v>
      </c>
      <c r="AL395" s="68" t="s">
        <v>9</v>
      </c>
      <c r="AM395" s="68" t="s">
        <v>733</v>
      </c>
      <c r="AN395" s="68" t="s">
        <v>733</v>
      </c>
      <c r="AO395" s="68" t="s">
        <v>733</v>
      </c>
      <c r="AP395" s="68" t="s">
        <v>733</v>
      </c>
      <c r="AQ395" s="68" t="s">
        <v>733</v>
      </c>
      <c r="AR395" s="68" t="s">
        <v>733</v>
      </c>
      <c r="AS395" s="68" t="s">
        <v>733</v>
      </c>
      <c r="AT395" s="68" t="s">
        <v>733</v>
      </c>
      <c r="AU395" s="68" t="s">
        <v>2816</v>
      </c>
    </row>
    <row r="396" spans="1:47" x14ac:dyDescent="0.25">
      <c r="A396" s="68" t="s">
        <v>1385</v>
      </c>
      <c r="B396" s="68">
        <v>1</v>
      </c>
      <c r="C396" s="68" t="s">
        <v>1386</v>
      </c>
      <c r="D396" s="68">
        <v>52686</v>
      </c>
      <c r="E396" s="68" t="s">
        <v>2811</v>
      </c>
      <c r="F396" s="68" t="s">
        <v>3175</v>
      </c>
      <c r="G396" s="68" t="s">
        <v>733</v>
      </c>
      <c r="H396" s="69">
        <v>38718</v>
      </c>
      <c r="I396" s="68" t="s">
        <v>733</v>
      </c>
      <c r="J396" s="68" t="s">
        <v>733</v>
      </c>
      <c r="K396" s="68" t="s">
        <v>733</v>
      </c>
      <c r="L396" s="68" t="s">
        <v>733</v>
      </c>
      <c r="M396" s="68" t="s">
        <v>733</v>
      </c>
      <c r="N396" s="68" t="s">
        <v>3152</v>
      </c>
      <c r="O396" s="68" t="s">
        <v>733</v>
      </c>
      <c r="P396" s="68" t="s">
        <v>733</v>
      </c>
      <c r="Q396" s="68" t="s">
        <v>733</v>
      </c>
      <c r="R396" s="68" t="s">
        <v>2814</v>
      </c>
      <c r="S396" s="68">
        <v>10</v>
      </c>
      <c r="T396" s="68">
        <v>0</v>
      </c>
      <c r="U396" s="68" t="s">
        <v>2815</v>
      </c>
      <c r="V396" s="68" t="s">
        <v>689</v>
      </c>
      <c r="W396" s="68" t="s">
        <v>708</v>
      </c>
      <c r="X396" s="68" t="s">
        <v>1386</v>
      </c>
      <c r="Y396" s="68"/>
      <c r="Z396" s="68"/>
      <c r="AA396" s="68" t="s">
        <v>733</v>
      </c>
      <c r="AB396" s="68" t="s">
        <v>733</v>
      </c>
      <c r="AC396" s="68" t="s">
        <v>733</v>
      </c>
      <c r="AD396" s="68" t="s">
        <v>733</v>
      </c>
      <c r="AE396" s="68" t="s">
        <v>733</v>
      </c>
      <c r="AF396" s="68">
        <v>20700100306</v>
      </c>
      <c r="AG396" s="68"/>
      <c r="AH396" s="68" t="s">
        <v>692</v>
      </c>
      <c r="AI396" s="68" t="s">
        <v>733</v>
      </c>
      <c r="AJ396" s="68" t="s">
        <v>252</v>
      </c>
      <c r="AK396" s="68">
        <v>0.97499999999999998</v>
      </c>
      <c r="AL396" s="68" t="s">
        <v>9</v>
      </c>
      <c r="AM396" s="68" t="s">
        <v>733</v>
      </c>
      <c r="AN396" s="68" t="s">
        <v>733</v>
      </c>
      <c r="AO396" s="68" t="s">
        <v>733</v>
      </c>
      <c r="AP396" s="68" t="s">
        <v>733</v>
      </c>
      <c r="AQ396" s="68" t="s">
        <v>733</v>
      </c>
      <c r="AR396" s="68" t="s">
        <v>733</v>
      </c>
      <c r="AS396" s="68" t="s">
        <v>733</v>
      </c>
      <c r="AT396" s="68" t="s">
        <v>733</v>
      </c>
      <c r="AU396" s="68" t="s">
        <v>2816</v>
      </c>
    </row>
    <row r="397" spans="1:47" x14ac:dyDescent="0.25">
      <c r="A397" s="68" t="s">
        <v>1385</v>
      </c>
      <c r="B397" s="68">
        <v>1</v>
      </c>
      <c r="C397" s="68" t="s">
        <v>1386</v>
      </c>
      <c r="D397" s="68">
        <v>52687</v>
      </c>
      <c r="E397" s="68" t="s">
        <v>2811</v>
      </c>
      <c r="F397" s="68" t="s">
        <v>3175</v>
      </c>
      <c r="G397" s="68" t="s">
        <v>733</v>
      </c>
      <c r="H397" s="69">
        <v>38718</v>
      </c>
      <c r="I397" s="68" t="s">
        <v>733</v>
      </c>
      <c r="J397" s="68" t="s">
        <v>733</v>
      </c>
      <c r="K397" s="68" t="s">
        <v>733</v>
      </c>
      <c r="L397" s="68" t="s">
        <v>733</v>
      </c>
      <c r="M397" s="68" t="s">
        <v>733</v>
      </c>
      <c r="N397" s="68" t="s">
        <v>3152</v>
      </c>
      <c r="O397" s="68" t="s">
        <v>733</v>
      </c>
      <c r="P397" s="68" t="s">
        <v>733</v>
      </c>
      <c r="Q397" s="68" t="s">
        <v>733</v>
      </c>
      <c r="R397" s="68" t="s">
        <v>2814</v>
      </c>
      <c r="S397" s="68">
        <v>10</v>
      </c>
      <c r="T397" s="68">
        <v>0</v>
      </c>
      <c r="U397" s="68" t="s">
        <v>2815</v>
      </c>
      <c r="V397" s="68" t="s">
        <v>689</v>
      </c>
      <c r="W397" s="68" t="s">
        <v>708</v>
      </c>
      <c r="X397" s="68" t="s">
        <v>1386</v>
      </c>
      <c r="Y397" s="68"/>
      <c r="Z397" s="68"/>
      <c r="AA397" s="68" t="s">
        <v>733</v>
      </c>
      <c r="AB397" s="68" t="s">
        <v>733</v>
      </c>
      <c r="AC397" s="68" t="s">
        <v>733</v>
      </c>
      <c r="AD397" s="68" t="s">
        <v>733</v>
      </c>
      <c r="AE397" s="68" t="s">
        <v>733</v>
      </c>
      <c r="AF397" s="68">
        <v>20700100306</v>
      </c>
      <c r="AG397" s="68"/>
      <c r="AH397" s="68" t="s">
        <v>692</v>
      </c>
      <c r="AI397" s="68" t="s">
        <v>733</v>
      </c>
      <c r="AJ397" s="68" t="s">
        <v>251</v>
      </c>
      <c r="AK397" s="68">
        <v>5.4199999999999998E-2</v>
      </c>
      <c r="AL397" s="68" t="s">
        <v>45</v>
      </c>
      <c r="AM397" s="68" t="s">
        <v>733</v>
      </c>
      <c r="AN397" s="68" t="s">
        <v>733</v>
      </c>
      <c r="AO397" s="68" t="s">
        <v>733</v>
      </c>
      <c r="AP397" s="68" t="s">
        <v>733</v>
      </c>
      <c r="AQ397" s="68" t="s">
        <v>733</v>
      </c>
      <c r="AR397" s="68" t="s">
        <v>733</v>
      </c>
      <c r="AS397" s="68" t="s">
        <v>733</v>
      </c>
      <c r="AT397" s="68" t="s">
        <v>733</v>
      </c>
      <c r="AU397" s="68" t="s">
        <v>2816</v>
      </c>
    </row>
    <row r="398" spans="1:47" x14ac:dyDescent="0.25">
      <c r="A398" s="68" t="s">
        <v>1387</v>
      </c>
      <c r="B398" s="68">
        <v>1</v>
      </c>
      <c r="C398" s="68" t="s">
        <v>1388</v>
      </c>
      <c r="D398" s="68">
        <v>53080</v>
      </c>
      <c r="E398" s="68" t="s">
        <v>2811</v>
      </c>
      <c r="F398" s="68" t="s">
        <v>3176</v>
      </c>
      <c r="G398" s="68" t="s">
        <v>733</v>
      </c>
      <c r="H398" s="69">
        <v>38718</v>
      </c>
      <c r="I398" s="68" t="s">
        <v>733</v>
      </c>
      <c r="J398" s="68" t="s">
        <v>733</v>
      </c>
      <c r="K398" s="68" t="s">
        <v>733</v>
      </c>
      <c r="L398" s="68" t="s">
        <v>733</v>
      </c>
      <c r="M398" s="68" t="s">
        <v>733</v>
      </c>
      <c r="N398" s="68" t="s">
        <v>3152</v>
      </c>
      <c r="O398" s="68" t="s">
        <v>733</v>
      </c>
      <c r="P398" s="68" t="s">
        <v>733</v>
      </c>
      <c r="Q398" s="68" t="s">
        <v>733</v>
      </c>
      <c r="R398" s="68" t="s">
        <v>2814</v>
      </c>
      <c r="S398" s="68">
        <v>10</v>
      </c>
      <c r="T398" s="68">
        <v>0</v>
      </c>
      <c r="U398" s="68" t="s">
        <v>2815</v>
      </c>
      <c r="V398" s="68" t="s">
        <v>689</v>
      </c>
      <c r="W398" s="68" t="s">
        <v>708</v>
      </c>
      <c r="X398" s="68" t="s">
        <v>1388</v>
      </c>
      <c r="Y398" s="68"/>
      <c r="Z398" s="68"/>
      <c r="AA398" s="68" t="s">
        <v>733</v>
      </c>
      <c r="AB398" s="68" t="s">
        <v>733</v>
      </c>
      <c r="AC398" s="68" t="s">
        <v>733</v>
      </c>
      <c r="AD398" s="68" t="s">
        <v>733</v>
      </c>
      <c r="AE398" s="68" t="s">
        <v>733</v>
      </c>
      <c r="AF398" s="68">
        <v>20700100306</v>
      </c>
      <c r="AG398" s="68"/>
      <c r="AH398" s="68" t="s">
        <v>692</v>
      </c>
      <c r="AI398" s="68" t="s">
        <v>733</v>
      </c>
      <c r="AJ398" s="68" t="s">
        <v>252</v>
      </c>
      <c r="AK398" s="68">
        <v>0.72799999999999998</v>
      </c>
      <c r="AL398" s="68" t="s">
        <v>9</v>
      </c>
      <c r="AM398" s="68" t="s">
        <v>733</v>
      </c>
      <c r="AN398" s="68" t="s">
        <v>733</v>
      </c>
      <c r="AO398" s="68" t="s">
        <v>733</v>
      </c>
      <c r="AP398" s="68" t="s">
        <v>733</v>
      </c>
      <c r="AQ398" s="68" t="s">
        <v>733</v>
      </c>
      <c r="AR398" s="68" t="s">
        <v>733</v>
      </c>
      <c r="AS398" s="68" t="s">
        <v>733</v>
      </c>
      <c r="AT398" s="68" t="s">
        <v>733</v>
      </c>
      <c r="AU398" s="68" t="s">
        <v>2816</v>
      </c>
    </row>
    <row r="399" spans="1:47" x14ac:dyDescent="0.25">
      <c r="A399" s="68" t="s">
        <v>1387</v>
      </c>
      <c r="B399" s="68">
        <v>1</v>
      </c>
      <c r="C399" s="68" t="s">
        <v>1388</v>
      </c>
      <c r="D399" s="68">
        <v>53130</v>
      </c>
      <c r="E399" s="68" t="s">
        <v>2811</v>
      </c>
      <c r="F399" s="68" t="s">
        <v>3176</v>
      </c>
      <c r="G399" s="68" t="s">
        <v>733</v>
      </c>
      <c r="H399" s="69">
        <v>38718</v>
      </c>
      <c r="I399" s="68" t="s">
        <v>733</v>
      </c>
      <c r="J399" s="68" t="s">
        <v>733</v>
      </c>
      <c r="K399" s="68" t="s">
        <v>733</v>
      </c>
      <c r="L399" s="68" t="s">
        <v>733</v>
      </c>
      <c r="M399" s="68" t="s">
        <v>733</v>
      </c>
      <c r="N399" s="68" t="s">
        <v>3152</v>
      </c>
      <c r="O399" s="68" t="s">
        <v>733</v>
      </c>
      <c r="P399" s="68" t="s">
        <v>733</v>
      </c>
      <c r="Q399" s="68" t="s">
        <v>733</v>
      </c>
      <c r="R399" s="68" t="s">
        <v>2814</v>
      </c>
      <c r="S399" s="68">
        <v>10</v>
      </c>
      <c r="T399" s="68">
        <v>0</v>
      </c>
      <c r="U399" s="68" t="s">
        <v>2815</v>
      </c>
      <c r="V399" s="68" t="s">
        <v>689</v>
      </c>
      <c r="W399" s="68" t="s">
        <v>708</v>
      </c>
      <c r="X399" s="68" t="s">
        <v>1388</v>
      </c>
      <c r="Y399" s="68"/>
      <c r="Z399" s="68"/>
      <c r="AA399" s="68" t="s">
        <v>733</v>
      </c>
      <c r="AB399" s="68" t="s">
        <v>733</v>
      </c>
      <c r="AC399" s="68" t="s">
        <v>733</v>
      </c>
      <c r="AD399" s="68" t="s">
        <v>733</v>
      </c>
      <c r="AE399" s="68" t="s">
        <v>733</v>
      </c>
      <c r="AF399" s="68">
        <v>20700100306</v>
      </c>
      <c r="AG399" s="68"/>
      <c r="AH399" s="68" t="s">
        <v>692</v>
      </c>
      <c r="AI399" s="68" t="s">
        <v>733</v>
      </c>
      <c r="AJ399" s="68" t="s">
        <v>251</v>
      </c>
      <c r="AK399" s="68">
        <v>5.67E-2</v>
      </c>
      <c r="AL399" s="68" t="s">
        <v>45</v>
      </c>
      <c r="AM399" s="68" t="s">
        <v>733</v>
      </c>
      <c r="AN399" s="68" t="s">
        <v>733</v>
      </c>
      <c r="AO399" s="68" t="s">
        <v>733</v>
      </c>
      <c r="AP399" s="68" t="s">
        <v>733</v>
      </c>
      <c r="AQ399" s="68" t="s">
        <v>733</v>
      </c>
      <c r="AR399" s="68" t="s">
        <v>733</v>
      </c>
      <c r="AS399" s="68" t="s">
        <v>733</v>
      </c>
      <c r="AT399" s="68" t="s">
        <v>733</v>
      </c>
      <c r="AU399" s="68" t="s">
        <v>2816</v>
      </c>
    </row>
    <row r="400" spans="1:47" x14ac:dyDescent="0.25">
      <c r="A400" s="68" t="s">
        <v>1387</v>
      </c>
      <c r="B400" s="68">
        <v>1</v>
      </c>
      <c r="C400" s="68" t="s">
        <v>1388</v>
      </c>
      <c r="D400" s="68">
        <v>53153</v>
      </c>
      <c r="E400" s="68" t="s">
        <v>2811</v>
      </c>
      <c r="F400" s="68" t="s">
        <v>3176</v>
      </c>
      <c r="G400" s="68" t="s">
        <v>733</v>
      </c>
      <c r="H400" s="69">
        <v>38718</v>
      </c>
      <c r="I400" s="68" t="s">
        <v>733</v>
      </c>
      <c r="J400" s="68" t="s">
        <v>733</v>
      </c>
      <c r="K400" s="68" t="s">
        <v>733</v>
      </c>
      <c r="L400" s="68" t="s">
        <v>733</v>
      </c>
      <c r="M400" s="68" t="s">
        <v>733</v>
      </c>
      <c r="N400" s="68" t="s">
        <v>3152</v>
      </c>
      <c r="O400" s="68" t="s">
        <v>733</v>
      </c>
      <c r="P400" s="68" t="s">
        <v>733</v>
      </c>
      <c r="Q400" s="68" t="s">
        <v>733</v>
      </c>
      <c r="R400" s="68" t="s">
        <v>2814</v>
      </c>
      <c r="S400" s="68">
        <v>10</v>
      </c>
      <c r="T400" s="68">
        <v>0</v>
      </c>
      <c r="U400" s="68" t="s">
        <v>2815</v>
      </c>
      <c r="V400" s="68" t="s">
        <v>689</v>
      </c>
      <c r="W400" s="68" t="s">
        <v>708</v>
      </c>
      <c r="X400" s="68" t="s">
        <v>1388</v>
      </c>
      <c r="Y400" s="68"/>
      <c r="Z400" s="68"/>
      <c r="AA400" s="68" t="s">
        <v>733</v>
      </c>
      <c r="AB400" s="68" t="s">
        <v>733</v>
      </c>
      <c r="AC400" s="68" t="s">
        <v>733</v>
      </c>
      <c r="AD400" s="68" t="s">
        <v>733</v>
      </c>
      <c r="AE400" s="68" t="s">
        <v>733</v>
      </c>
      <c r="AF400" s="68">
        <v>20700100306</v>
      </c>
      <c r="AG400" s="68"/>
      <c r="AH400" s="68" t="s">
        <v>692</v>
      </c>
      <c r="AI400" s="68" t="s">
        <v>733</v>
      </c>
      <c r="AJ400" s="68" t="s">
        <v>468</v>
      </c>
      <c r="AK400" s="68">
        <v>0.68</v>
      </c>
      <c r="AL400" s="68" t="s">
        <v>9</v>
      </c>
      <c r="AM400" s="68" t="s">
        <v>733</v>
      </c>
      <c r="AN400" s="68" t="s">
        <v>733</v>
      </c>
      <c r="AO400" s="68" t="s">
        <v>733</v>
      </c>
      <c r="AP400" s="68" t="s">
        <v>733</v>
      </c>
      <c r="AQ400" s="68" t="s">
        <v>733</v>
      </c>
      <c r="AR400" s="68" t="s">
        <v>733</v>
      </c>
      <c r="AS400" s="68" t="s">
        <v>733</v>
      </c>
      <c r="AT400" s="68" t="s">
        <v>733</v>
      </c>
      <c r="AU400" s="68" t="s">
        <v>2816</v>
      </c>
    </row>
    <row r="401" spans="1:47" x14ac:dyDescent="0.25">
      <c r="A401" s="68" t="s">
        <v>1389</v>
      </c>
      <c r="B401" s="68">
        <v>1</v>
      </c>
      <c r="C401" s="68" t="s">
        <v>1390</v>
      </c>
      <c r="D401" s="68">
        <v>53041</v>
      </c>
      <c r="E401" s="68" t="s">
        <v>2811</v>
      </c>
      <c r="F401" s="68" t="s">
        <v>3177</v>
      </c>
      <c r="G401" s="68" t="s">
        <v>733</v>
      </c>
      <c r="H401" s="69">
        <v>38718</v>
      </c>
      <c r="I401" s="68" t="s">
        <v>733</v>
      </c>
      <c r="J401" s="68" t="s">
        <v>733</v>
      </c>
      <c r="K401" s="68" t="s">
        <v>733</v>
      </c>
      <c r="L401" s="68" t="s">
        <v>733</v>
      </c>
      <c r="M401" s="68" t="s">
        <v>733</v>
      </c>
      <c r="N401" s="68" t="s">
        <v>3178</v>
      </c>
      <c r="O401" s="68" t="s">
        <v>733</v>
      </c>
      <c r="P401" s="68" t="s">
        <v>733</v>
      </c>
      <c r="Q401" s="68" t="s">
        <v>733</v>
      </c>
      <c r="R401" s="68" t="s">
        <v>2814</v>
      </c>
      <c r="S401" s="68">
        <v>10</v>
      </c>
      <c r="T401" s="68">
        <v>0</v>
      </c>
      <c r="U401" s="68" t="s">
        <v>2815</v>
      </c>
      <c r="V401" s="68" t="s">
        <v>689</v>
      </c>
      <c r="W401" s="68" t="s">
        <v>708</v>
      </c>
      <c r="X401" s="68" t="s">
        <v>1390</v>
      </c>
      <c r="Y401" s="68"/>
      <c r="Z401" s="68"/>
      <c r="AA401" s="68" t="s">
        <v>733</v>
      </c>
      <c r="AB401" s="68" t="s">
        <v>733</v>
      </c>
      <c r="AC401" s="68" t="s">
        <v>733</v>
      </c>
      <c r="AD401" s="68" t="s">
        <v>733</v>
      </c>
      <c r="AE401" s="68" t="s">
        <v>733</v>
      </c>
      <c r="AF401" s="68">
        <v>20700100306</v>
      </c>
      <c r="AG401" s="68"/>
      <c r="AH401" s="68" t="s">
        <v>692</v>
      </c>
      <c r="AI401" s="68" t="s">
        <v>733</v>
      </c>
      <c r="AJ401" s="68" t="s">
        <v>252</v>
      </c>
      <c r="AK401" s="68">
        <v>1.397</v>
      </c>
      <c r="AL401" s="68" t="s">
        <v>9</v>
      </c>
      <c r="AM401" s="68" t="s">
        <v>733</v>
      </c>
      <c r="AN401" s="68" t="s">
        <v>733</v>
      </c>
      <c r="AO401" s="68" t="s">
        <v>733</v>
      </c>
      <c r="AP401" s="68" t="s">
        <v>733</v>
      </c>
      <c r="AQ401" s="68" t="s">
        <v>733</v>
      </c>
      <c r="AR401" s="68" t="s">
        <v>733</v>
      </c>
      <c r="AS401" s="68" t="s">
        <v>733</v>
      </c>
      <c r="AT401" s="68" t="s">
        <v>733</v>
      </c>
      <c r="AU401" s="68" t="s">
        <v>2816</v>
      </c>
    </row>
    <row r="402" spans="1:47" x14ac:dyDescent="0.25">
      <c r="A402" s="68" t="s">
        <v>1389</v>
      </c>
      <c r="B402" s="68">
        <v>1</v>
      </c>
      <c r="C402" s="68" t="s">
        <v>1390</v>
      </c>
      <c r="D402" s="68">
        <v>53152</v>
      </c>
      <c r="E402" s="68" t="s">
        <v>2811</v>
      </c>
      <c r="F402" s="68" t="s">
        <v>3177</v>
      </c>
      <c r="G402" s="68" t="s">
        <v>733</v>
      </c>
      <c r="H402" s="69">
        <v>38718</v>
      </c>
      <c r="I402" s="68" t="s">
        <v>733</v>
      </c>
      <c r="J402" s="68" t="s">
        <v>733</v>
      </c>
      <c r="K402" s="68" t="s">
        <v>733</v>
      </c>
      <c r="L402" s="68" t="s">
        <v>733</v>
      </c>
      <c r="M402" s="68" t="s">
        <v>733</v>
      </c>
      <c r="N402" s="68" t="s">
        <v>3178</v>
      </c>
      <c r="O402" s="68" t="s">
        <v>733</v>
      </c>
      <c r="P402" s="68" t="s">
        <v>733</v>
      </c>
      <c r="Q402" s="68" t="s">
        <v>733</v>
      </c>
      <c r="R402" s="68" t="s">
        <v>2814</v>
      </c>
      <c r="S402" s="68">
        <v>10</v>
      </c>
      <c r="T402" s="68">
        <v>0</v>
      </c>
      <c r="U402" s="68" t="s">
        <v>2815</v>
      </c>
      <c r="V402" s="68" t="s">
        <v>689</v>
      </c>
      <c r="W402" s="68" t="s">
        <v>708</v>
      </c>
      <c r="X402" s="68" t="s">
        <v>1390</v>
      </c>
      <c r="Y402" s="68"/>
      <c r="Z402" s="68"/>
      <c r="AA402" s="68" t="s">
        <v>733</v>
      </c>
      <c r="AB402" s="68" t="s">
        <v>733</v>
      </c>
      <c r="AC402" s="68" t="s">
        <v>733</v>
      </c>
      <c r="AD402" s="68" t="s">
        <v>733</v>
      </c>
      <c r="AE402" s="68" t="s">
        <v>733</v>
      </c>
      <c r="AF402" s="68">
        <v>20700100306</v>
      </c>
      <c r="AG402" s="68"/>
      <c r="AH402" s="68" t="s">
        <v>692</v>
      </c>
      <c r="AI402" s="68" t="s">
        <v>733</v>
      </c>
      <c r="AJ402" s="68" t="s">
        <v>251</v>
      </c>
      <c r="AK402" s="68">
        <v>6.83E-2</v>
      </c>
      <c r="AL402" s="68" t="s">
        <v>45</v>
      </c>
      <c r="AM402" s="68" t="s">
        <v>733</v>
      </c>
      <c r="AN402" s="68" t="s">
        <v>733</v>
      </c>
      <c r="AO402" s="68" t="s">
        <v>733</v>
      </c>
      <c r="AP402" s="68" t="s">
        <v>733</v>
      </c>
      <c r="AQ402" s="68" t="s">
        <v>733</v>
      </c>
      <c r="AR402" s="68" t="s">
        <v>733</v>
      </c>
      <c r="AS402" s="68" t="s">
        <v>733</v>
      </c>
      <c r="AT402" s="68" t="s">
        <v>733</v>
      </c>
      <c r="AU402" s="68" t="s">
        <v>2816</v>
      </c>
    </row>
    <row r="403" spans="1:47" x14ac:dyDescent="0.25">
      <c r="A403" s="68" t="s">
        <v>1389</v>
      </c>
      <c r="B403" s="68">
        <v>1</v>
      </c>
      <c r="C403" s="68" t="s">
        <v>1390</v>
      </c>
      <c r="D403" s="68">
        <v>56627</v>
      </c>
      <c r="E403" s="68" t="s">
        <v>2811</v>
      </c>
      <c r="F403" s="68" t="s">
        <v>3177</v>
      </c>
      <c r="G403" s="68" t="s">
        <v>733</v>
      </c>
      <c r="H403" s="69">
        <v>38718</v>
      </c>
      <c r="I403" s="68" t="s">
        <v>733</v>
      </c>
      <c r="J403" s="68" t="s">
        <v>733</v>
      </c>
      <c r="K403" s="68" t="s">
        <v>733</v>
      </c>
      <c r="L403" s="68" t="s">
        <v>733</v>
      </c>
      <c r="M403" s="68" t="s">
        <v>733</v>
      </c>
      <c r="N403" s="68" t="s">
        <v>3178</v>
      </c>
      <c r="O403" s="68" t="s">
        <v>733</v>
      </c>
      <c r="P403" s="68" t="s">
        <v>733</v>
      </c>
      <c r="Q403" s="68" t="s">
        <v>733</v>
      </c>
      <c r="R403" s="68" t="s">
        <v>2814</v>
      </c>
      <c r="S403" s="68">
        <v>10</v>
      </c>
      <c r="T403" s="68">
        <v>0</v>
      </c>
      <c r="U403" s="68" t="s">
        <v>2815</v>
      </c>
      <c r="V403" s="68" t="s">
        <v>689</v>
      </c>
      <c r="W403" s="68" t="s">
        <v>708</v>
      </c>
      <c r="X403" s="68" t="s">
        <v>1390</v>
      </c>
      <c r="Y403" s="68"/>
      <c r="Z403" s="68"/>
      <c r="AA403" s="68" t="s">
        <v>733</v>
      </c>
      <c r="AB403" s="68" t="s">
        <v>733</v>
      </c>
      <c r="AC403" s="68" t="s">
        <v>733</v>
      </c>
      <c r="AD403" s="68" t="s">
        <v>733</v>
      </c>
      <c r="AE403" s="68" t="s">
        <v>733</v>
      </c>
      <c r="AF403" s="68">
        <v>20700100306</v>
      </c>
      <c r="AG403" s="68"/>
      <c r="AH403" s="68" t="s">
        <v>692</v>
      </c>
      <c r="AI403" s="68" t="s">
        <v>733</v>
      </c>
      <c r="AJ403" s="68" t="s">
        <v>468</v>
      </c>
      <c r="AK403" s="68">
        <v>0.82</v>
      </c>
      <c r="AL403" s="68" t="s">
        <v>9</v>
      </c>
      <c r="AM403" s="68" t="s">
        <v>733</v>
      </c>
      <c r="AN403" s="68" t="s">
        <v>733</v>
      </c>
      <c r="AO403" s="68" t="s">
        <v>733</v>
      </c>
      <c r="AP403" s="68" t="s">
        <v>733</v>
      </c>
      <c r="AQ403" s="68" t="s">
        <v>733</v>
      </c>
      <c r="AR403" s="68" t="s">
        <v>733</v>
      </c>
      <c r="AS403" s="68" t="s">
        <v>733</v>
      </c>
      <c r="AT403" s="68" t="s">
        <v>733</v>
      </c>
      <c r="AU403" s="68" t="s">
        <v>2816</v>
      </c>
    </row>
    <row r="404" spans="1:47" x14ac:dyDescent="0.25">
      <c r="A404" s="68" t="s">
        <v>1391</v>
      </c>
      <c r="B404" s="68">
        <v>1</v>
      </c>
      <c r="C404" s="68" t="s">
        <v>1392</v>
      </c>
      <c r="D404" s="68">
        <v>53040</v>
      </c>
      <c r="E404" s="68" t="s">
        <v>2811</v>
      </c>
      <c r="F404" s="68" t="s">
        <v>3179</v>
      </c>
      <c r="G404" s="68" t="s">
        <v>733</v>
      </c>
      <c r="H404" s="69">
        <v>38718</v>
      </c>
      <c r="I404" s="68" t="s">
        <v>733</v>
      </c>
      <c r="J404" s="68" t="s">
        <v>733</v>
      </c>
      <c r="K404" s="68" t="s">
        <v>733</v>
      </c>
      <c r="L404" s="68" t="s">
        <v>733</v>
      </c>
      <c r="M404" s="68" t="s">
        <v>733</v>
      </c>
      <c r="N404" s="68" t="s">
        <v>3180</v>
      </c>
      <c r="O404" s="68" t="s">
        <v>733</v>
      </c>
      <c r="P404" s="68" t="s">
        <v>733</v>
      </c>
      <c r="Q404" s="68" t="s">
        <v>733</v>
      </c>
      <c r="R404" s="68" t="s">
        <v>2814</v>
      </c>
      <c r="S404" s="68">
        <v>10</v>
      </c>
      <c r="T404" s="68">
        <v>0</v>
      </c>
      <c r="U404" s="68" t="s">
        <v>2815</v>
      </c>
      <c r="V404" s="68" t="s">
        <v>689</v>
      </c>
      <c r="W404" s="68" t="s">
        <v>708</v>
      </c>
      <c r="X404" s="68" t="s">
        <v>1392</v>
      </c>
      <c r="Y404" s="68"/>
      <c r="Z404" s="68"/>
      <c r="AA404" s="68" t="s">
        <v>733</v>
      </c>
      <c r="AB404" s="68" t="s">
        <v>733</v>
      </c>
      <c r="AC404" s="68" t="s">
        <v>733</v>
      </c>
      <c r="AD404" s="68" t="s">
        <v>733</v>
      </c>
      <c r="AE404" s="68" t="s">
        <v>733</v>
      </c>
      <c r="AF404" s="68">
        <v>20700100306</v>
      </c>
      <c r="AG404" s="68"/>
      <c r="AH404" s="68" t="s">
        <v>692</v>
      </c>
      <c r="AI404" s="68" t="s">
        <v>733</v>
      </c>
      <c r="AJ404" s="68" t="s">
        <v>252</v>
      </c>
      <c r="AK404" s="68">
        <v>2.1840000000000002</v>
      </c>
      <c r="AL404" s="68" t="s">
        <v>9</v>
      </c>
      <c r="AM404" s="68" t="s">
        <v>733</v>
      </c>
      <c r="AN404" s="68" t="s">
        <v>733</v>
      </c>
      <c r="AO404" s="68" t="s">
        <v>733</v>
      </c>
      <c r="AP404" s="68" t="s">
        <v>733</v>
      </c>
      <c r="AQ404" s="68" t="s">
        <v>733</v>
      </c>
      <c r="AR404" s="68" t="s">
        <v>733</v>
      </c>
      <c r="AS404" s="68" t="s">
        <v>733</v>
      </c>
      <c r="AT404" s="68" t="s">
        <v>733</v>
      </c>
      <c r="AU404" s="68" t="s">
        <v>2816</v>
      </c>
    </row>
    <row r="405" spans="1:47" x14ac:dyDescent="0.25">
      <c r="A405" s="68" t="s">
        <v>1391</v>
      </c>
      <c r="B405" s="68">
        <v>1</v>
      </c>
      <c r="C405" s="68" t="s">
        <v>1392</v>
      </c>
      <c r="D405" s="68">
        <v>53129</v>
      </c>
      <c r="E405" s="68" t="s">
        <v>2811</v>
      </c>
      <c r="F405" s="68" t="s">
        <v>3179</v>
      </c>
      <c r="G405" s="68" t="s">
        <v>733</v>
      </c>
      <c r="H405" s="69">
        <v>38718</v>
      </c>
      <c r="I405" s="68" t="s">
        <v>733</v>
      </c>
      <c r="J405" s="68" t="s">
        <v>733</v>
      </c>
      <c r="K405" s="68" t="s">
        <v>733</v>
      </c>
      <c r="L405" s="68" t="s">
        <v>733</v>
      </c>
      <c r="M405" s="68" t="s">
        <v>733</v>
      </c>
      <c r="N405" s="68" t="s">
        <v>3180</v>
      </c>
      <c r="O405" s="68" t="s">
        <v>733</v>
      </c>
      <c r="P405" s="68" t="s">
        <v>733</v>
      </c>
      <c r="Q405" s="68" t="s">
        <v>733</v>
      </c>
      <c r="R405" s="68" t="s">
        <v>2814</v>
      </c>
      <c r="S405" s="68">
        <v>10</v>
      </c>
      <c r="T405" s="68">
        <v>0</v>
      </c>
      <c r="U405" s="68" t="s">
        <v>2815</v>
      </c>
      <c r="V405" s="68" t="s">
        <v>689</v>
      </c>
      <c r="W405" s="68" t="s">
        <v>708</v>
      </c>
      <c r="X405" s="68" t="s">
        <v>1392</v>
      </c>
      <c r="Y405" s="68"/>
      <c r="Z405" s="68"/>
      <c r="AA405" s="68" t="s">
        <v>733</v>
      </c>
      <c r="AB405" s="68" t="s">
        <v>733</v>
      </c>
      <c r="AC405" s="68" t="s">
        <v>733</v>
      </c>
      <c r="AD405" s="68" t="s">
        <v>733</v>
      </c>
      <c r="AE405" s="68" t="s">
        <v>733</v>
      </c>
      <c r="AF405" s="68">
        <v>20700100306</v>
      </c>
      <c r="AG405" s="68"/>
      <c r="AH405" s="68" t="s">
        <v>692</v>
      </c>
      <c r="AI405" s="68" t="s">
        <v>733</v>
      </c>
      <c r="AJ405" s="68" t="s">
        <v>251</v>
      </c>
      <c r="AK405" s="68">
        <v>8.1699999999999995E-2</v>
      </c>
      <c r="AL405" s="68" t="s">
        <v>45</v>
      </c>
      <c r="AM405" s="68" t="s">
        <v>733</v>
      </c>
      <c r="AN405" s="68" t="s">
        <v>733</v>
      </c>
      <c r="AO405" s="68" t="s">
        <v>733</v>
      </c>
      <c r="AP405" s="68" t="s">
        <v>733</v>
      </c>
      <c r="AQ405" s="68" t="s">
        <v>733</v>
      </c>
      <c r="AR405" s="68" t="s">
        <v>733</v>
      </c>
      <c r="AS405" s="68" t="s">
        <v>733</v>
      </c>
      <c r="AT405" s="68" t="s">
        <v>733</v>
      </c>
      <c r="AU405" s="68" t="s">
        <v>2816</v>
      </c>
    </row>
    <row r="406" spans="1:47" x14ac:dyDescent="0.25">
      <c r="A406" s="68" t="s">
        <v>1391</v>
      </c>
      <c r="B406" s="68">
        <v>1</v>
      </c>
      <c r="C406" s="68" t="s">
        <v>1392</v>
      </c>
      <c r="D406" s="68">
        <v>56626</v>
      </c>
      <c r="E406" s="68" t="s">
        <v>2811</v>
      </c>
      <c r="F406" s="68" t="s">
        <v>3179</v>
      </c>
      <c r="G406" s="68" t="s">
        <v>733</v>
      </c>
      <c r="H406" s="69">
        <v>38718</v>
      </c>
      <c r="I406" s="68" t="s">
        <v>733</v>
      </c>
      <c r="J406" s="68" t="s">
        <v>733</v>
      </c>
      <c r="K406" s="68" t="s">
        <v>733</v>
      </c>
      <c r="L406" s="68" t="s">
        <v>733</v>
      </c>
      <c r="M406" s="68" t="s">
        <v>733</v>
      </c>
      <c r="N406" s="68" t="s">
        <v>3180</v>
      </c>
      <c r="O406" s="68" t="s">
        <v>733</v>
      </c>
      <c r="P406" s="68" t="s">
        <v>733</v>
      </c>
      <c r="Q406" s="68" t="s">
        <v>733</v>
      </c>
      <c r="R406" s="68" t="s">
        <v>2814</v>
      </c>
      <c r="S406" s="68">
        <v>10</v>
      </c>
      <c r="T406" s="68">
        <v>0</v>
      </c>
      <c r="U406" s="68" t="s">
        <v>2815</v>
      </c>
      <c r="V406" s="68" t="s">
        <v>689</v>
      </c>
      <c r="W406" s="68" t="s">
        <v>708</v>
      </c>
      <c r="X406" s="68" t="s">
        <v>1392</v>
      </c>
      <c r="Y406" s="68"/>
      <c r="Z406" s="68"/>
      <c r="AA406" s="68" t="s">
        <v>733</v>
      </c>
      <c r="AB406" s="68" t="s">
        <v>733</v>
      </c>
      <c r="AC406" s="68" t="s">
        <v>733</v>
      </c>
      <c r="AD406" s="68" t="s">
        <v>733</v>
      </c>
      <c r="AE406" s="68" t="s">
        <v>733</v>
      </c>
      <c r="AF406" s="68">
        <v>20700100306</v>
      </c>
      <c r="AG406" s="68"/>
      <c r="AH406" s="68" t="s">
        <v>692</v>
      </c>
      <c r="AI406" s="68" t="s">
        <v>733</v>
      </c>
      <c r="AJ406" s="68" t="s">
        <v>468</v>
      </c>
      <c r="AK406" s="68">
        <v>0.98</v>
      </c>
      <c r="AL406" s="68" t="s">
        <v>9</v>
      </c>
      <c r="AM406" s="68" t="s">
        <v>733</v>
      </c>
      <c r="AN406" s="68" t="s">
        <v>733</v>
      </c>
      <c r="AO406" s="68" t="s">
        <v>733</v>
      </c>
      <c r="AP406" s="68" t="s">
        <v>733</v>
      </c>
      <c r="AQ406" s="68" t="s">
        <v>733</v>
      </c>
      <c r="AR406" s="68" t="s">
        <v>733</v>
      </c>
      <c r="AS406" s="68" t="s">
        <v>733</v>
      </c>
      <c r="AT406" s="68" t="s">
        <v>733</v>
      </c>
      <c r="AU406" s="68" t="s">
        <v>2816</v>
      </c>
    </row>
    <row r="407" spans="1:47" x14ac:dyDescent="0.25">
      <c r="A407" s="68" t="s">
        <v>1393</v>
      </c>
      <c r="B407" s="68">
        <v>1</v>
      </c>
      <c r="C407" s="68" t="s">
        <v>1394</v>
      </c>
      <c r="D407" s="68">
        <v>53128</v>
      </c>
      <c r="E407" s="68" t="s">
        <v>2811</v>
      </c>
      <c r="F407" s="68" t="s">
        <v>3181</v>
      </c>
      <c r="G407" s="68" t="s">
        <v>733</v>
      </c>
      <c r="H407" s="69">
        <v>38718</v>
      </c>
      <c r="I407" s="68" t="s">
        <v>733</v>
      </c>
      <c r="J407" s="68" t="s">
        <v>733</v>
      </c>
      <c r="K407" s="68" t="s">
        <v>733</v>
      </c>
      <c r="L407" s="68" t="s">
        <v>733</v>
      </c>
      <c r="M407" s="68" t="s">
        <v>733</v>
      </c>
      <c r="N407" s="68" t="s">
        <v>3152</v>
      </c>
      <c r="O407" s="68" t="s">
        <v>733</v>
      </c>
      <c r="P407" s="68" t="s">
        <v>733</v>
      </c>
      <c r="Q407" s="68" t="s">
        <v>733</v>
      </c>
      <c r="R407" s="68" t="s">
        <v>2814</v>
      </c>
      <c r="S407" s="68">
        <v>10</v>
      </c>
      <c r="T407" s="68">
        <v>0</v>
      </c>
      <c r="U407" s="68" t="s">
        <v>2815</v>
      </c>
      <c r="V407" s="68" t="s">
        <v>689</v>
      </c>
      <c r="W407" s="68" t="s">
        <v>708</v>
      </c>
      <c r="X407" s="68" t="s">
        <v>1394</v>
      </c>
      <c r="Y407" s="68"/>
      <c r="Z407" s="68"/>
      <c r="AA407" s="68" t="s">
        <v>733</v>
      </c>
      <c r="AB407" s="68" t="s">
        <v>733</v>
      </c>
      <c r="AC407" s="68" t="s">
        <v>733</v>
      </c>
      <c r="AD407" s="68" t="s">
        <v>733</v>
      </c>
      <c r="AE407" s="68" t="s">
        <v>733</v>
      </c>
      <c r="AF407" s="68">
        <v>20700100306</v>
      </c>
      <c r="AG407" s="68"/>
      <c r="AH407" s="68" t="s">
        <v>692</v>
      </c>
      <c r="AI407" s="68" t="s">
        <v>733</v>
      </c>
      <c r="AJ407" s="68" t="s">
        <v>468</v>
      </c>
      <c r="AK407" s="68">
        <v>1.01</v>
      </c>
      <c r="AL407" s="68" t="s">
        <v>9</v>
      </c>
      <c r="AM407" s="68" t="s">
        <v>733</v>
      </c>
      <c r="AN407" s="68" t="s">
        <v>733</v>
      </c>
      <c r="AO407" s="68" t="s">
        <v>733</v>
      </c>
      <c r="AP407" s="68" t="s">
        <v>733</v>
      </c>
      <c r="AQ407" s="68" t="s">
        <v>733</v>
      </c>
      <c r="AR407" s="68" t="s">
        <v>733</v>
      </c>
      <c r="AS407" s="68" t="s">
        <v>733</v>
      </c>
      <c r="AT407" s="68" t="s">
        <v>733</v>
      </c>
      <c r="AU407" s="68" t="s">
        <v>2816</v>
      </c>
    </row>
    <row r="408" spans="1:47" x14ac:dyDescent="0.25">
      <c r="A408" s="68" t="s">
        <v>1393</v>
      </c>
      <c r="B408" s="68">
        <v>1</v>
      </c>
      <c r="C408" s="68" t="s">
        <v>1394</v>
      </c>
      <c r="D408" s="68">
        <v>53142</v>
      </c>
      <c r="E408" s="68" t="s">
        <v>2811</v>
      </c>
      <c r="F408" s="68" t="s">
        <v>3181</v>
      </c>
      <c r="G408" s="68" t="s">
        <v>733</v>
      </c>
      <c r="H408" s="69">
        <v>38718</v>
      </c>
      <c r="I408" s="68" t="s">
        <v>733</v>
      </c>
      <c r="J408" s="68" t="s">
        <v>733</v>
      </c>
      <c r="K408" s="68" t="s">
        <v>733</v>
      </c>
      <c r="L408" s="68" t="s">
        <v>733</v>
      </c>
      <c r="M408" s="68" t="s">
        <v>733</v>
      </c>
      <c r="N408" s="68" t="s">
        <v>3152</v>
      </c>
      <c r="O408" s="68" t="s">
        <v>733</v>
      </c>
      <c r="P408" s="68" t="s">
        <v>733</v>
      </c>
      <c r="Q408" s="68" t="s">
        <v>733</v>
      </c>
      <c r="R408" s="68" t="s">
        <v>2814</v>
      </c>
      <c r="S408" s="68">
        <v>10</v>
      </c>
      <c r="T408" s="68">
        <v>0</v>
      </c>
      <c r="U408" s="68" t="s">
        <v>2815</v>
      </c>
      <c r="V408" s="68" t="s">
        <v>689</v>
      </c>
      <c r="W408" s="68" t="s">
        <v>708</v>
      </c>
      <c r="X408" s="68" t="s">
        <v>1394</v>
      </c>
      <c r="Y408" s="68"/>
      <c r="Z408" s="68"/>
      <c r="AA408" s="68" t="s">
        <v>733</v>
      </c>
      <c r="AB408" s="68" t="s">
        <v>733</v>
      </c>
      <c r="AC408" s="68" t="s">
        <v>733</v>
      </c>
      <c r="AD408" s="68" t="s">
        <v>733</v>
      </c>
      <c r="AE408" s="68" t="s">
        <v>733</v>
      </c>
      <c r="AF408" s="68">
        <v>20700100306</v>
      </c>
      <c r="AG408" s="68"/>
      <c r="AH408" s="68" t="s">
        <v>692</v>
      </c>
      <c r="AI408" s="68" t="s">
        <v>733</v>
      </c>
      <c r="AJ408" s="68" t="s">
        <v>252</v>
      </c>
      <c r="AK408" s="68">
        <v>1.202</v>
      </c>
      <c r="AL408" s="68" t="s">
        <v>9</v>
      </c>
      <c r="AM408" s="68" t="s">
        <v>733</v>
      </c>
      <c r="AN408" s="68" t="s">
        <v>733</v>
      </c>
      <c r="AO408" s="68" t="s">
        <v>733</v>
      </c>
      <c r="AP408" s="68" t="s">
        <v>733</v>
      </c>
      <c r="AQ408" s="68" t="s">
        <v>733</v>
      </c>
      <c r="AR408" s="68" t="s">
        <v>733</v>
      </c>
      <c r="AS408" s="68" t="s">
        <v>733</v>
      </c>
      <c r="AT408" s="68" t="s">
        <v>733</v>
      </c>
      <c r="AU408" s="68" t="s">
        <v>2816</v>
      </c>
    </row>
    <row r="409" spans="1:47" x14ac:dyDescent="0.25">
      <c r="A409" s="68" t="s">
        <v>1393</v>
      </c>
      <c r="B409" s="68">
        <v>1</v>
      </c>
      <c r="C409" s="68" t="s">
        <v>1394</v>
      </c>
      <c r="D409" s="68">
        <v>53151</v>
      </c>
      <c r="E409" s="68" t="s">
        <v>2811</v>
      </c>
      <c r="F409" s="68" t="s">
        <v>3181</v>
      </c>
      <c r="G409" s="68" t="s">
        <v>733</v>
      </c>
      <c r="H409" s="69">
        <v>38718</v>
      </c>
      <c r="I409" s="68" t="s">
        <v>733</v>
      </c>
      <c r="J409" s="68" t="s">
        <v>733</v>
      </c>
      <c r="K409" s="68" t="s">
        <v>733</v>
      </c>
      <c r="L409" s="68" t="s">
        <v>733</v>
      </c>
      <c r="M409" s="68" t="s">
        <v>733</v>
      </c>
      <c r="N409" s="68" t="s">
        <v>3152</v>
      </c>
      <c r="O409" s="68" t="s">
        <v>733</v>
      </c>
      <c r="P409" s="68" t="s">
        <v>733</v>
      </c>
      <c r="Q409" s="68" t="s">
        <v>733</v>
      </c>
      <c r="R409" s="68" t="s">
        <v>2814</v>
      </c>
      <c r="S409" s="68">
        <v>10</v>
      </c>
      <c r="T409" s="68">
        <v>0</v>
      </c>
      <c r="U409" s="68" t="s">
        <v>2815</v>
      </c>
      <c r="V409" s="68" t="s">
        <v>689</v>
      </c>
      <c r="W409" s="68" t="s">
        <v>708</v>
      </c>
      <c r="X409" s="68" t="s">
        <v>1394</v>
      </c>
      <c r="Y409" s="68"/>
      <c r="Z409" s="68"/>
      <c r="AA409" s="68" t="s">
        <v>733</v>
      </c>
      <c r="AB409" s="68" t="s">
        <v>733</v>
      </c>
      <c r="AC409" s="68" t="s">
        <v>733</v>
      </c>
      <c r="AD409" s="68" t="s">
        <v>733</v>
      </c>
      <c r="AE409" s="68" t="s">
        <v>733</v>
      </c>
      <c r="AF409" s="68">
        <v>20700100306</v>
      </c>
      <c r="AG409" s="68"/>
      <c r="AH409" s="68" t="s">
        <v>692</v>
      </c>
      <c r="AI409" s="68" t="s">
        <v>733</v>
      </c>
      <c r="AJ409" s="68" t="s">
        <v>251</v>
      </c>
      <c r="AK409" s="68">
        <v>8.4199999999999997E-2</v>
      </c>
      <c r="AL409" s="68" t="s">
        <v>45</v>
      </c>
      <c r="AM409" s="68" t="s">
        <v>733</v>
      </c>
      <c r="AN409" s="68" t="s">
        <v>733</v>
      </c>
      <c r="AO409" s="68" t="s">
        <v>733</v>
      </c>
      <c r="AP409" s="68" t="s">
        <v>733</v>
      </c>
      <c r="AQ409" s="68" t="s">
        <v>733</v>
      </c>
      <c r="AR409" s="68" t="s">
        <v>733</v>
      </c>
      <c r="AS409" s="68" t="s">
        <v>733</v>
      </c>
      <c r="AT409" s="68" t="s">
        <v>733</v>
      </c>
      <c r="AU409" s="68" t="s">
        <v>2816</v>
      </c>
    </row>
    <row r="410" spans="1:47" x14ac:dyDescent="0.25">
      <c r="A410" s="68" t="s">
        <v>1395</v>
      </c>
      <c r="B410" s="68">
        <v>1</v>
      </c>
      <c r="C410" s="68" t="s">
        <v>1396</v>
      </c>
      <c r="D410" s="68">
        <v>53079</v>
      </c>
      <c r="E410" s="68" t="s">
        <v>2811</v>
      </c>
      <c r="F410" s="68" t="s">
        <v>3182</v>
      </c>
      <c r="G410" s="68" t="s">
        <v>733</v>
      </c>
      <c r="H410" s="69">
        <v>38718</v>
      </c>
      <c r="I410" s="68" t="s">
        <v>733</v>
      </c>
      <c r="J410" s="68" t="s">
        <v>733</v>
      </c>
      <c r="K410" s="68" t="s">
        <v>733</v>
      </c>
      <c r="L410" s="68" t="s">
        <v>733</v>
      </c>
      <c r="M410" s="68" t="s">
        <v>733</v>
      </c>
      <c r="N410" s="68" t="s">
        <v>3183</v>
      </c>
      <c r="O410" s="68" t="s">
        <v>733</v>
      </c>
      <c r="P410" s="68" t="s">
        <v>733</v>
      </c>
      <c r="Q410" s="68" t="s">
        <v>733</v>
      </c>
      <c r="R410" s="68" t="s">
        <v>2814</v>
      </c>
      <c r="S410" s="68">
        <v>10</v>
      </c>
      <c r="T410" s="68">
        <v>0</v>
      </c>
      <c r="U410" s="68" t="s">
        <v>2815</v>
      </c>
      <c r="V410" s="68" t="s">
        <v>689</v>
      </c>
      <c r="W410" s="68" t="s">
        <v>708</v>
      </c>
      <c r="X410" s="68" t="s">
        <v>1396</v>
      </c>
      <c r="Y410" s="68"/>
      <c r="Z410" s="68"/>
      <c r="AA410" s="68" t="s">
        <v>733</v>
      </c>
      <c r="AB410" s="68" t="s">
        <v>733</v>
      </c>
      <c r="AC410" s="68" t="s">
        <v>733</v>
      </c>
      <c r="AD410" s="68" t="s">
        <v>733</v>
      </c>
      <c r="AE410" s="68" t="s">
        <v>733</v>
      </c>
      <c r="AF410" s="68">
        <v>20700100306</v>
      </c>
      <c r="AG410" s="68"/>
      <c r="AH410" s="68" t="s">
        <v>692</v>
      </c>
      <c r="AI410" s="68" t="s">
        <v>733</v>
      </c>
      <c r="AJ410" s="68" t="s">
        <v>468</v>
      </c>
      <c r="AK410" s="68">
        <v>1.1100000000000001</v>
      </c>
      <c r="AL410" s="68" t="s">
        <v>9</v>
      </c>
      <c r="AM410" s="68" t="s">
        <v>733</v>
      </c>
      <c r="AN410" s="68" t="s">
        <v>733</v>
      </c>
      <c r="AO410" s="68" t="s">
        <v>733</v>
      </c>
      <c r="AP410" s="68" t="s">
        <v>733</v>
      </c>
      <c r="AQ410" s="68" t="s">
        <v>733</v>
      </c>
      <c r="AR410" s="68" t="s">
        <v>733</v>
      </c>
      <c r="AS410" s="68" t="s">
        <v>733</v>
      </c>
      <c r="AT410" s="68" t="s">
        <v>733</v>
      </c>
      <c r="AU410" s="68" t="s">
        <v>2816</v>
      </c>
    </row>
    <row r="411" spans="1:47" x14ac:dyDescent="0.25">
      <c r="A411" s="68" t="s">
        <v>1395</v>
      </c>
      <c r="B411" s="68">
        <v>1</v>
      </c>
      <c r="C411" s="68" t="s">
        <v>1396</v>
      </c>
      <c r="D411" s="68">
        <v>53100</v>
      </c>
      <c r="E411" s="68" t="s">
        <v>2811</v>
      </c>
      <c r="F411" s="68" t="s">
        <v>3182</v>
      </c>
      <c r="G411" s="68" t="s">
        <v>733</v>
      </c>
      <c r="H411" s="69">
        <v>38718</v>
      </c>
      <c r="I411" s="68" t="s">
        <v>733</v>
      </c>
      <c r="J411" s="68" t="s">
        <v>733</v>
      </c>
      <c r="K411" s="68" t="s">
        <v>733</v>
      </c>
      <c r="L411" s="68" t="s">
        <v>733</v>
      </c>
      <c r="M411" s="68" t="s">
        <v>733</v>
      </c>
      <c r="N411" s="68" t="s">
        <v>3183</v>
      </c>
      <c r="O411" s="68" t="s">
        <v>733</v>
      </c>
      <c r="P411" s="68" t="s">
        <v>733</v>
      </c>
      <c r="Q411" s="68" t="s">
        <v>733</v>
      </c>
      <c r="R411" s="68" t="s">
        <v>2814</v>
      </c>
      <c r="S411" s="68">
        <v>10</v>
      </c>
      <c r="T411" s="68">
        <v>0</v>
      </c>
      <c r="U411" s="68" t="s">
        <v>2815</v>
      </c>
      <c r="V411" s="68" t="s">
        <v>689</v>
      </c>
      <c r="W411" s="68" t="s">
        <v>708</v>
      </c>
      <c r="X411" s="68" t="s">
        <v>1396</v>
      </c>
      <c r="Y411" s="68"/>
      <c r="Z411" s="68"/>
      <c r="AA411" s="68" t="s">
        <v>733</v>
      </c>
      <c r="AB411" s="68" t="s">
        <v>733</v>
      </c>
      <c r="AC411" s="68" t="s">
        <v>733</v>
      </c>
      <c r="AD411" s="68" t="s">
        <v>733</v>
      </c>
      <c r="AE411" s="68" t="s">
        <v>733</v>
      </c>
      <c r="AF411" s="68">
        <v>20700100306</v>
      </c>
      <c r="AG411" s="68"/>
      <c r="AH411" s="68" t="s">
        <v>692</v>
      </c>
      <c r="AI411" s="68" t="s">
        <v>733</v>
      </c>
      <c r="AJ411" s="68" t="s">
        <v>252</v>
      </c>
      <c r="AK411" s="68">
        <v>10.128</v>
      </c>
      <c r="AL411" s="68" t="s">
        <v>9</v>
      </c>
      <c r="AM411" s="68" t="s">
        <v>733</v>
      </c>
      <c r="AN411" s="68" t="s">
        <v>733</v>
      </c>
      <c r="AO411" s="68" t="s">
        <v>733</v>
      </c>
      <c r="AP411" s="68" t="s">
        <v>733</v>
      </c>
      <c r="AQ411" s="68" t="s">
        <v>733</v>
      </c>
      <c r="AR411" s="68" t="s">
        <v>733</v>
      </c>
      <c r="AS411" s="68" t="s">
        <v>733</v>
      </c>
      <c r="AT411" s="68" t="s">
        <v>733</v>
      </c>
      <c r="AU411" s="68" t="s">
        <v>2816</v>
      </c>
    </row>
    <row r="412" spans="1:47" x14ac:dyDescent="0.25">
      <c r="A412" s="68" t="s">
        <v>1395</v>
      </c>
      <c r="B412" s="68">
        <v>1</v>
      </c>
      <c r="C412" s="68" t="s">
        <v>1396</v>
      </c>
      <c r="D412" s="68">
        <v>56625</v>
      </c>
      <c r="E412" s="68" t="s">
        <v>2811</v>
      </c>
      <c r="F412" s="68" t="s">
        <v>3182</v>
      </c>
      <c r="G412" s="68" t="s">
        <v>733</v>
      </c>
      <c r="H412" s="69">
        <v>38718</v>
      </c>
      <c r="I412" s="68" t="s">
        <v>733</v>
      </c>
      <c r="J412" s="68" t="s">
        <v>733</v>
      </c>
      <c r="K412" s="68" t="s">
        <v>733</v>
      </c>
      <c r="L412" s="68" t="s">
        <v>733</v>
      </c>
      <c r="M412" s="68" t="s">
        <v>733</v>
      </c>
      <c r="N412" s="68" t="s">
        <v>3183</v>
      </c>
      <c r="O412" s="68" t="s">
        <v>733</v>
      </c>
      <c r="P412" s="68" t="s">
        <v>733</v>
      </c>
      <c r="Q412" s="68" t="s">
        <v>733</v>
      </c>
      <c r="R412" s="68" t="s">
        <v>2814</v>
      </c>
      <c r="S412" s="68">
        <v>10</v>
      </c>
      <c r="T412" s="68">
        <v>0</v>
      </c>
      <c r="U412" s="68" t="s">
        <v>2815</v>
      </c>
      <c r="V412" s="68" t="s">
        <v>689</v>
      </c>
      <c r="W412" s="68" t="s">
        <v>708</v>
      </c>
      <c r="X412" s="68" t="s">
        <v>1396</v>
      </c>
      <c r="Y412" s="68"/>
      <c r="Z412" s="68"/>
      <c r="AA412" s="68" t="s">
        <v>733</v>
      </c>
      <c r="AB412" s="68" t="s">
        <v>733</v>
      </c>
      <c r="AC412" s="68" t="s">
        <v>733</v>
      </c>
      <c r="AD412" s="68" t="s">
        <v>733</v>
      </c>
      <c r="AE412" s="68" t="s">
        <v>733</v>
      </c>
      <c r="AF412" s="68">
        <v>20700100306</v>
      </c>
      <c r="AG412" s="68"/>
      <c r="AH412" s="68" t="s">
        <v>692</v>
      </c>
      <c r="AI412" s="68" t="s">
        <v>733</v>
      </c>
      <c r="AJ412" s="68" t="s">
        <v>251</v>
      </c>
      <c r="AK412" s="68">
        <v>9.2499999999999999E-2</v>
      </c>
      <c r="AL412" s="68" t="s">
        <v>45</v>
      </c>
      <c r="AM412" s="68" t="s">
        <v>733</v>
      </c>
      <c r="AN412" s="68" t="s">
        <v>733</v>
      </c>
      <c r="AO412" s="68" t="s">
        <v>733</v>
      </c>
      <c r="AP412" s="68" t="s">
        <v>733</v>
      </c>
      <c r="AQ412" s="68" t="s">
        <v>733</v>
      </c>
      <c r="AR412" s="68" t="s">
        <v>733</v>
      </c>
      <c r="AS412" s="68" t="s">
        <v>733</v>
      </c>
      <c r="AT412" s="68" t="s">
        <v>733</v>
      </c>
      <c r="AU412" s="68" t="s">
        <v>2816</v>
      </c>
    </row>
    <row r="413" spans="1:47" x14ac:dyDescent="0.25">
      <c r="A413" s="68" t="s">
        <v>1397</v>
      </c>
      <c r="B413" s="68">
        <v>1</v>
      </c>
      <c r="C413" s="68" t="s">
        <v>1398</v>
      </c>
      <c r="D413" s="68">
        <v>53099</v>
      </c>
      <c r="E413" s="68" t="s">
        <v>2811</v>
      </c>
      <c r="F413" s="68" t="s">
        <v>3184</v>
      </c>
      <c r="G413" s="68" t="s">
        <v>733</v>
      </c>
      <c r="H413" s="69">
        <v>38718</v>
      </c>
      <c r="I413" s="68" t="s">
        <v>733</v>
      </c>
      <c r="J413" s="68" t="s">
        <v>733</v>
      </c>
      <c r="K413" s="68" t="s">
        <v>733</v>
      </c>
      <c r="L413" s="68" t="s">
        <v>733</v>
      </c>
      <c r="M413" s="68" t="s">
        <v>733</v>
      </c>
      <c r="N413" s="68" t="s">
        <v>3152</v>
      </c>
      <c r="O413" s="68" t="s">
        <v>733</v>
      </c>
      <c r="P413" s="68" t="s">
        <v>733</v>
      </c>
      <c r="Q413" s="68" t="s">
        <v>733</v>
      </c>
      <c r="R413" s="68" t="s">
        <v>2814</v>
      </c>
      <c r="S413" s="68">
        <v>10</v>
      </c>
      <c r="T413" s="68">
        <v>0</v>
      </c>
      <c r="U413" s="68" t="s">
        <v>2815</v>
      </c>
      <c r="V413" s="68" t="s">
        <v>689</v>
      </c>
      <c r="W413" s="68" t="s">
        <v>708</v>
      </c>
      <c r="X413" s="68" t="s">
        <v>1398</v>
      </c>
      <c r="Y413" s="68"/>
      <c r="Z413" s="68"/>
      <c r="AA413" s="68" t="s">
        <v>733</v>
      </c>
      <c r="AB413" s="68" t="s">
        <v>733</v>
      </c>
      <c r="AC413" s="68" t="s">
        <v>733</v>
      </c>
      <c r="AD413" s="68" t="s">
        <v>733</v>
      </c>
      <c r="AE413" s="68" t="s">
        <v>733</v>
      </c>
      <c r="AF413" s="68">
        <v>20700100306</v>
      </c>
      <c r="AG413" s="68"/>
      <c r="AH413" s="68" t="s">
        <v>692</v>
      </c>
      <c r="AI413" s="68" t="s">
        <v>733</v>
      </c>
      <c r="AJ413" s="68" t="s">
        <v>252</v>
      </c>
      <c r="AK413" s="68">
        <v>1.4770000000000001</v>
      </c>
      <c r="AL413" s="68" t="s">
        <v>9</v>
      </c>
      <c r="AM413" s="68" t="s">
        <v>733</v>
      </c>
      <c r="AN413" s="68" t="s">
        <v>733</v>
      </c>
      <c r="AO413" s="68" t="s">
        <v>733</v>
      </c>
      <c r="AP413" s="68" t="s">
        <v>733</v>
      </c>
      <c r="AQ413" s="68" t="s">
        <v>733</v>
      </c>
      <c r="AR413" s="68" t="s">
        <v>733</v>
      </c>
      <c r="AS413" s="68" t="s">
        <v>733</v>
      </c>
      <c r="AT413" s="68" t="s">
        <v>733</v>
      </c>
      <c r="AU413" s="68" t="s">
        <v>2816</v>
      </c>
    </row>
    <row r="414" spans="1:47" x14ac:dyDescent="0.25">
      <c r="A414" s="68" t="s">
        <v>1397</v>
      </c>
      <c r="B414" s="68">
        <v>1</v>
      </c>
      <c r="C414" s="68" t="s">
        <v>1398</v>
      </c>
      <c r="D414" s="68">
        <v>53114</v>
      </c>
      <c r="E414" s="68" t="s">
        <v>2811</v>
      </c>
      <c r="F414" s="68" t="s">
        <v>3184</v>
      </c>
      <c r="G414" s="68" t="s">
        <v>733</v>
      </c>
      <c r="H414" s="69">
        <v>38718</v>
      </c>
      <c r="I414" s="68" t="s">
        <v>733</v>
      </c>
      <c r="J414" s="68" t="s">
        <v>733</v>
      </c>
      <c r="K414" s="68" t="s">
        <v>733</v>
      </c>
      <c r="L414" s="68" t="s">
        <v>733</v>
      </c>
      <c r="M414" s="68" t="s">
        <v>733</v>
      </c>
      <c r="N414" s="68" t="s">
        <v>3152</v>
      </c>
      <c r="O414" s="68" t="s">
        <v>733</v>
      </c>
      <c r="P414" s="68" t="s">
        <v>733</v>
      </c>
      <c r="Q414" s="68" t="s">
        <v>733</v>
      </c>
      <c r="R414" s="68" t="s">
        <v>2814</v>
      </c>
      <c r="S414" s="68">
        <v>10</v>
      </c>
      <c r="T414" s="68">
        <v>0</v>
      </c>
      <c r="U414" s="68" t="s">
        <v>2815</v>
      </c>
      <c r="V414" s="68" t="s">
        <v>689</v>
      </c>
      <c r="W414" s="68" t="s">
        <v>708</v>
      </c>
      <c r="X414" s="68" t="s">
        <v>1398</v>
      </c>
      <c r="Y414" s="68"/>
      <c r="Z414" s="68"/>
      <c r="AA414" s="68" t="s">
        <v>733</v>
      </c>
      <c r="AB414" s="68" t="s">
        <v>733</v>
      </c>
      <c r="AC414" s="68" t="s">
        <v>733</v>
      </c>
      <c r="AD414" s="68" t="s">
        <v>733</v>
      </c>
      <c r="AE414" s="68" t="s">
        <v>733</v>
      </c>
      <c r="AF414" s="68">
        <v>20700100306</v>
      </c>
      <c r="AG414" s="68"/>
      <c r="AH414" s="68" t="s">
        <v>692</v>
      </c>
      <c r="AI414" s="68" t="s">
        <v>733</v>
      </c>
      <c r="AJ414" s="68" t="s">
        <v>468</v>
      </c>
      <c r="AK414" s="68">
        <v>1.2</v>
      </c>
      <c r="AL414" s="68" t="s">
        <v>9</v>
      </c>
      <c r="AM414" s="68" t="s">
        <v>733</v>
      </c>
      <c r="AN414" s="68" t="s">
        <v>733</v>
      </c>
      <c r="AO414" s="68" t="s">
        <v>733</v>
      </c>
      <c r="AP414" s="68" t="s">
        <v>733</v>
      </c>
      <c r="AQ414" s="68" t="s">
        <v>733</v>
      </c>
      <c r="AR414" s="68" t="s">
        <v>733</v>
      </c>
      <c r="AS414" s="68" t="s">
        <v>733</v>
      </c>
      <c r="AT414" s="68" t="s">
        <v>733</v>
      </c>
      <c r="AU414" s="68" t="s">
        <v>2816</v>
      </c>
    </row>
    <row r="415" spans="1:47" x14ac:dyDescent="0.25">
      <c r="A415" s="68" t="s">
        <v>1397</v>
      </c>
      <c r="B415" s="68">
        <v>1</v>
      </c>
      <c r="C415" s="68" t="s">
        <v>1398</v>
      </c>
      <c r="D415" s="68">
        <v>56624</v>
      </c>
      <c r="E415" s="68" t="s">
        <v>2811</v>
      </c>
      <c r="F415" s="68" t="s">
        <v>3184</v>
      </c>
      <c r="G415" s="68" t="s">
        <v>733</v>
      </c>
      <c r="H415" s="69">
        <v>38718</v>
      </c>
      <c r="I415" s="68" t="s">
        <v>733</v>
      </c>
      <c r="J415" s="68" t="s">
        <v>733</v>
      </c>
      <c r="K415" s="68" t="s">
        <v>733</v>
      </c>
      <c r="L415" s="68" t="s">
        <v>733</v>
      </c>
      <c r="M415" s="68" t="s">
        <v>733</v>
      </c>
      <c r="N415" s="68" t="s">
        <v>3152</v>
      </c>
      <c r="O415" s="68" t="s">
        <v>733</v>
      </c>
      <c r="P415" s="68" t="s">
        <v>733</v>
      </c>
      <c r="Q415" s="68" t="s">
        <v>733</v>
      </c>
      <c r="R415" s="68" t="s">
        <v>2814</v>
      </c>
      <c r="S415" s="68">
        <v>10</v>
      </c>
      <c r="T415" s="68">
        <v>0</v>
      </c>
      <c r="U415" s="68" t="s">
        <v>2815</v>
      </c>
      <c r="V415" s="68" t="s">
        <v>689</v>
      </c>
      <c r="W415" s="68" t="s">
        <v>708</v>
      </c>
      <c r="X415" s="68" t="s">
        <v>1398</v>
      </c>
      <c r="Y415" s="68"/>
      <c r="Z415" s="68"/>
      <c r="AA415" s="68" t="s">
        <v>733</v>
      </c>
      <c r="AB415" s="68" t="s">
        <v>733</v>
      </c>
      <c r="AC415" s="68" t="s">
        <v>733</v>
      </c>
      <c r="AD415" s="68" t="s">
        <v>733</v>
      </c>
      <c r="AE415" s="68" t="s">
        <v>733</v>
      </c>
      <c r="AF415" s="68">
        <v>20700100306</v>
      </c>
      <c r="AG415" s="68"/>
      <c r="AH415" s="68" t="s">
        <v>692</v>
      </c>
      <c r="AI415" s="68" t="s">
        <v>733</v>
      </c>
      <c r="AJ415" s="68" t="s">
        <v>251</v>
      </c>
      <c r="AK415" s="68">
        <v>0.1</v>
      </c>
      <c r="AL415" s="68" t="s">
        <v>45</v>
      </c>
      <c r="AM415" s="68" t="s">
        <v>733</v>
      </c>
      <c r="AN415" s="68" t="s">
        <v>733</v>
      </c>
      <c r="AO415" s="68" t="s">
        <v>733</v>
      </c>
      <c r="AP415" s="68" t="s">
        <v>733</v>
      </c>
      <c r="AQ415" s="68" t="s">
        <v>733</v>
      </c>
      <c r="AR415" s="68" t="s">
        <v>733</v>
      </c>
      <c r="AS415" s="68" t="s">
        <v>733</v>
      </c>
      <c r="AT415" s="68" t="s">
        <v>733</v>
      </c>
      <c r="AU415" s="68" t="s">
        <v>2816</v>
      </c>
    </row>
    <row r="416" spans="1:47" x14ac:dyDescent="0.25">
      <c r="A416" s="68" t="s">
        <v>1399</v>
      </c>
      <c r="B416" s="68">
        <v>1</v>
      </c>
      <c r="C416" s="68" t="s">
        <v>1400</v>
      </c>
      <c r="D416" s="68">
        <v>53098</v>
      </c>
      <c r="E416" s="68" t="s">
        <v>2811</v>
      </c>
      <c r="F416" s="68" t="s">
        <v>3185</v>
      </c>
      <c r="G416" s="68" t="s">
        <v>733</v>
      </c>
      <c r="H416" s="69">
        <v>38718</v>
      </c>
      <c r="I416" s="68" t="s">
        <v>733</v>
      </c>
      <c r="J416" s="68" t="s">
        <v>733</v>
      </c>
      <c r="K416" s="68" t="s">
        <v>733</v>
      </c>
      <c r="L416" s="68" t="s">
        <v>733</v>
      </c>
      <c r="M416" s="68" t="s">
        <v>733</v>
      </c>
      <c r="N416" s="68" t="s">
        <v>3180</v>
      </c>
      <c r="O416" s="68" t="s">
        <v>733</v>
      </c>
      <c r="P416" s="68" t="s">
        <v>733</v>
      </c>
      <c r="Q416" s="68" t="s">
        <v>733</v>
      </c>
      <c r="R416" s="68" t="s">
        <v>2814</v>
      </c>
      <c r="S416" s="68">
        <v>10</v>
      </c>
      <c r="T416" s="68">
        <v>0</v>
      </c>
      <c r="U416" s="68" t="s">
        <v>2815</v>
      </c>
      <c r="V416" s="68" t="s">
        <v>689</v>
      </c>
      <c r="W416" s="68" t="s">
        <v>708</v>
      </c>
      <c r="X416" s="68" t="s">
        <v>1400</v>
      </c>
      <c r="Y416" s="68"/>
      <c r="Z416" s="68"/>
      <c r="AA416" s="68" t="s">
        <v>733</v>
      </c>
      <c r="AB416" s="68" t="s">
        <v>733</v>
      </c>
      <c r="AC416" s="68" t="s">
        <v>733</v>
      </c>
      <c r="AD416" s="68" t="s">
        <v>733</v>
      </c>
      <c r="AE416" s="68" t="s">
        <v>733</v>
      </c>
      <c r="AF416" s="68">
        <v>20700100306</v>
      </c>
      <c r="AG416" s="68"/>
      <c r="AH416" s="68" t="s">
        <v>692</v>
      </c>
      <c r="AI416" s="68" t="s">
        <v>733</v>
      </c>
      <c r="AJ416" s="68" t="s">
        <v>251</v>
      </c>
      <c r="AK416" s="68">
        <v>0.1042</v>
      </c>
      <c r="AL416" s="68" t="s">
        <v>45</v>
      </c>
      <c r="AM416" s="68" t="s">
        <v>733</v>
      </c>
      <c r="AN416" s="68" t="s">
        <v>733</v>
      </c>
      <c r="AO416" s="68" t="s">
        <v>733</v>
      </c>
      <c r="AP416" s="68" t="s">
        <v>733</v>
      </c>
      <c r="AQ416" s="68" t="s">
        <v>733</v>
      </c>
      <c r="AR416" s="68" t="s">
        <v>733</v>
      </c>
      <c r="AS416" s="68" t="s">
        <v>733</v>
      </c>
      <c r="AT416" s="68" t="s">
        <v>733</v>
      </c>
      <c r="AU416" s="68" t="s">
        <v>2816</v>
      </c>
    </row>
    <row r="417" spans="1:47" x14ac:dyDescent="0.25">
      <c r="A417" s="68" t="s">
        <v>1399</v>
      </c>
      <c r="B417" s="68">
        <v>1</v>
      </c>
      <c r="C417" s="68" t="s">
        <v>1400</v>
      </c>
      <c r="D417" s="68">
        <v>53113</v>
      </c>
      <c r="E417" s="68" t="s">
        <v>2811</v>
      </c>
      <c r="F417" s="68" t="s">
        <v>3185</v>
      </c>
      <c r="G417" s="68" t="s">
        <v>733</v>
      </c>
      <c r="H417" s="69">
        <v>38718</v>
      </c>
      <c r="I417" s="68" t="s">
        <v>733</v>
      </c>
      <c r="J417" s="68" t="s">
        <v>733</v>
      </c>
      <c r="K417" s="68" t="s">
        <v>733</v>
      </c>
      <c r="L417" s="68" t="s">
        <v>733</v>
      </c>
      <c r="M417" s="68" t="s">
        <v>733</v>
      </c>
      <c r="N417" s="68" t="s">
        <v>3180</v>
      </c>
      <c r="O417" s="68" t="s">
        <v>733</v>
      </c>
      <c r="P417" s="68" t="s">
        <v>733</v>
      </c>
      <c r="Q417" s="68" t="s">
        <v>733</v>
      </c>
      <c r="R417" s="68" t="s">
        <v>2814</v>
      </c>
      <c r="S417" s="68">
        <v>10</v>
      </c>
      <c r="T417" s="68">
        <v>0</v>
      </c>
      <c r="U417" s="68" t="s">
        <v>2815</v>
      </c>
      <c r="V417" s="68" t="s">
        <v>689</v>
      </c>
      <c r="W417" s="68" t="s">
        <v>708</v>
      </c>
      <c r="X417" s="68" t="s">
        <v>1400</v>
      </c>
      <c r="Y417" s="68"/>
      <c r="Z417" s="68"/>
      <c r="AA417" s="68" t="s">
        <v>733</v>
      </c>
      <c r="AB417" s="68" t="s">
        <v>733</v>
      </c>
      <c r="AC417" s="68" t="s">
        <v>733</v>
      </c>
      <c r="AD417" s="68" t="s">
        <v>733</v>
      </c>
      <c r="AE417" s="68" t="s">
        <v>733</v>
      </c>
      <c r="AF417" s="68">
        <v>20700100306</v>
      </c>
      <c r="AG417" s="68"/>
      <c r="AH417" s="68" t="s">
        <v>692</v>
      </c>
      <c r="AI417" s="68" t="s">
        <v>733</v>
      </c>
      <c r="AJ417" s="68" t="s">
        <v>468</v>
      </c>
      <c r="AK417" s="68">
        <v>1.25</v>
      </c>
      <c r="AL417" s="68" t="s">
        <v>9</v>
      </c>
      <c r="AM417" s="68" t="s">
        <v>733</v>
      </c>
      <c r="AN417" s="68" t="s">
        <v>733</v>
      </c>
      <c r="AO417" s="68" t="s">
        <v>733</v>
      </c>
      <c r="AP417" s="68" t="s">
        <v>733</v>
      </c>
      <c r="AQ417" s="68" t="s">
        <v>733</v>
      </c>
      <c r="AR417" s="68" t="s">
        <v>733</v>
      </c>
      <c r="AS417" s="68" t="s">
        <v>733</v>
      </c>
      <c r="AT417" s="68" t="s">
        <v>733</v>
      </c>
      <c r="AU417" s="68" t="s">
        <v>2816</v>
      </c>
    </row>
    <row r="418" spans="1:47" x14ac:dyDescent="0.25">
      <c r="A418" s="68" t="s">
        <v>1399</v>
      </c>
      <c r="B418" s="68">
        <v>1</v>
      </c>
      <c r="C418" s="68" t="s">
        <v>1400</v>
      </c>
      <c r="D418" s="68">
        <v>53141</v>
      </c>
      <c r="E418" s="68" t="s">
        <v>2811</v>
      </c>
      <c r="F418" s="68" t="s">
        <v>3185</v>
      </c>
      <c r="G418" s="68" t="s">
        <v>733</v>
      </c>
      <c r="H418" s="69">
        <v>38718</v>
      </c>
      <c r="I418" s="68" t="s">
        <v>733</v>
      </c>
      <c r="J418" s="68" t="s">
        <v>733</v>
      </c>
      <c r="K418" s="68" t="s">
        <v>733</v>
      </c>
      <c r="L418" s="68" t="s">
        <v>733</v>
      </c>
      <c r="M418" s="68" t="s">
        <v>733</v>
      </c>
      <c r="N418" s="68" t="s">
        <v>3180</v>
      </c>
      <c r="O418" s="68" t="s">
        <v>733</v>
      </c>
      <c r="P418" s="68" t="s">
        <v>733</v>
      </c>
      <c r="Q418" s="68" t="s">
        <v>733</v>
      </c>
      <c r="R418" s="68" t="s">
        <v>2814</v>
      </c>
      <c r="S418" s="68">
        <v>10</v>
      </c>
      <c r="T418" s="68">
        <v>0</v>
      </c>
      <c r="U418" s="68" t="s">
        <v>2815</v>
      </c>
      <c r="V418" s="68" t="s">
        <v>689</v>
      </c>
      <c r="W418" s="68" t="s">
        <v>708</v>
      </c>
      <c r="X418" s="68" t="s">
        <v>1400</v>
      </c>
      <c r="Y418" s="68"/>
      <c r="Z418" s="68"/>
      <c r="AA418" s="68" t="s">
        <v>733</v>
      </c>
      <c r="AB418" s="68" t="s">
        <v>733</v>
      </c>
      <c r="AC418" s="68" t="s">
        <v>733</v>
      </c>
      <c r="AD418" s="68" t="s">
        <v>733</v>
      </c>
      <c r="AE418" s="68" t="s">
        <v>733</v>
      </c>
      <c r="AF418" s="68">
        <v>20700100306</v>
      </c>
      <c r="AG418" s="68"/>
      <c r="AH418" s="68" t="s">
        <v>692</v>
      </c>
      <c r="AI418" s="68" t="s">
        <v>733</v>
      </c>
      <c r="AJ418" s="68" t="s">
        <v>252</v>
      </c>
      <c r="AK418" s="68">
        <v>1.726</v>
      </c>
      <c r="AL418" s="68" t="s">
        <v>9</v>
      </c>
      <c r="AM418" s="68" t="s">
        <v>733</v>
      </c>
      <c r="AN418" s="68" t="s">
        <v>733</v>
      </c>
      <c r="AO418" s="68" t="s">
        <v>733</v>
      </c>
      <c r="AP418" s="68" t="s">
        <v>733</v>
      </c>
      <c r="AQ418" s="68" t="s">
        <v>733</v>
      </c>
      <c r="AR418" s="68" t="s">
        <v>733</v>
      </c>
      <c r="AS418" s="68" t="s">
        <v>733</v>
      </c>
      <c r="AT418" s="68" t="s">
        <v>733</v>
      </c>
      <c r="AU418" s="68" t="s">
        <v>2816</v>
      </c>
    </row>
    <row r="419" spans="1:47" x14ac:dyDescent="0.25">
      <c r="A419" s="68" t="s">
        <v>1401</v>
      </c>
      <c r="B419" s="68">
        <v>1</v>
      </c>
      <c r="C419" s="68" t="s">
        <v>1402</v>
      </c>
      <c r="D419" s="68">
        <v>52943</v>
      </c>
      <c r="E419" s="68" t="s">
        <v>2811</v>
      </c>
      <c r="F419" s="68" t="s">
        <v>3186</v>
      </c>
      <c r="G419" s="68" t="s">
        <v>733</v>
      </c>
      <c r="H419" s="69">
        <v>38718</v>
      </c>
      <c r="I419" s="68" t="s">
        <v>733</v>
      </c>
      <c r="J419" s="68" t="s">
        <v>733</v>
      </c>
      <c r="K419" s="68" t="s">
        <v>733</v>
      </c>
      <c r="L419" s="68" t="s">
        <v>733</v>
      </c>
      <c r="M419" s="68" t="s">
        <v>733</v>
      </c>
      <c r="N419" s="68" t="s">
        <v>3174</v>
      </c>
      <c r="O419" s="68" t="s">
        <v>733</v>
      </c>
      <c r="P419" s="68" t="s">
        <v>733</v>
      </c>
      <c r="Q419" s="68" t="s">
        <v>733</v>
      </c>
      <c r="R419" s="68" t="s">
        <v>2814</v>
      </c>
      <c r="S419" s="68">
        <v>10</v>
      </c>
      <c r="T419" s="68">
        <v>0</v>
      </c>
      <c r="U419" s="68" t="s">
        <v>2815</v>
      </c>
      <c r="V419" s="68" t="s">
        <v>689</v>
      </c>
      <c r="W419" s="68" t="s">
        <v>708</v>
      </c>
      <c r="X419" s="68" t="s">
        <v>1402</v>
      </c>
      <c r="Y419" s="68"/>
      <c r="Z419" s="68"/>
      <c r="AA419" s="68" t="s">
        <v>733</v>
      </c>
      <c r="AB419" s="68" t="s">
        <v>733</v>
      </c>
      <c r="AC419" s="68" t="s">
        <v>733</v>
      </c>
      <c r="AD419" s="68" t="s">
        <v>733</v>
      </c>
      <c r="AE419" s="68" t="s">
        <v>733</v>
      </c>
      <c r="AF419" s="68">
        <v>20700100306</v>
      </c>
      <c r="AG419" s="68"/>
      <c r="AH419" s="68" t="s">
        <v>692</v>
      </c>
      <c r="AI419" s="68" t="s">
        <v>733</v>
      </c>
      <c r="AJ419" s="68" t="s">
        <v>252</v>
      </c>
      <c r="AK419" s="68">
        <v>2.94</v>
      </c>
      <c r="AL419" s="68" t="s">
        <v>9</v>
      </c>
      <c r="AM419" s="68" t="s">
        <v>733</v>
      </c>
      <c r="AN419" s="68" t="s">
        <v>733</v>
      </c>
      <c r="AO419" s="68" t="s">
        <v>733</v>
      </c>
      <c r="AP419" s="68" t="s">
        <v>733</v>
      </c>
      <c r="AQ419" s="68" t="s">
        <v>733</v>
      </c>
      <c r="AR419" s="68" t="s">
        <v>733</v>
      </c>
      <c r="AS419" s="68" t="s">
        <v>733</v>
      </c>
      <c r="AT419" s="68" t="s">
        <v>733</v>
      </c>
      <c r="AU419" s="68" t="s">
        <v>2816</v>
      </c>
    </row>
    <row r="420" spans="1:47" x14ac:dyDescent="0.25">
      <c r="A420" s="68" t="s">
        <v>1401</v>
      </c>
      <c r="B420" s="68">
        <v>1</v>
      </c>
      <c r="C420" s="68" t="s">
        <v>1402</v>
      </c>
      <c r="D420" s="68">
        <v>53039</v>
      </c>
      <c r="E420" s="68" t="s">
        <v>2811</v>
      </c>
      <c r="F420" s="68" t="s">
        <v>3186</v>
      </c>
      <c r="G420" s="68" t="s">
        <v>733</v>
      </c>
      <c r="H420" s="69">
        <v>38718</v>
      </c>
      <c r="I420" s="68" t="s">
        <v>733</v>
      </c>
      <c r="J420" s="68" t="s">
        <v>733</v>
      </c>
      <c r="K420" s="68" t="s">
        <v>733</v>
      </c>
      <c r="L420" s="68" t="s">
        <v>733</v>
      </c>
      <c r="M420" s="68" t="s">
        <v>733</v>
      </c>
      <c r="N420" s="68" t="s">
        <v>3174</v>
      </c>
      <c r="O420" s="68" t="s">
        <v>733</v>
      </c>
      <c r="P420" s="68" t="s">
        <v>733</v>
      </c>
      <c r="Q420" s="68" t="s">
        <v>733</v>
      </c>
      <c r="R420" s="68" t="s">
        <v>2814</v>
      </c>
      <c r="S420" s="68">
        <v>10</v>
      </c>
      <c r="T420" s="68">
        <v>0</v>
      </c>
      <c r="U420" s="68" t="s">
        <v>2815</v>
      </c>
      <c r="V420" s="68" t="s">
        <v>689</v>
      </c>
      <c r="W420" s="68" t="s">
        <v>708</v>
      </c>
      <c r="X420" s="68" t="s">
        <v>1402</v>
      </c>
      <c r="Y420" s="68"/>
      <c r="Z420" s="68"/>
      <c r="AA420" s="68" t="s">
        <v>733</v>
      </c>
      <c r="AB420" s="68" t="s">
        <v>733</v>
      </c>
      <c r="AC420" s="68" t="s">
        <v>733</v>
      </c>
      <c r="AD420" s="68" t="s">
        <v>733</v>
      </c>
      <c r="AE420" s="68" t="s">
        <v>733</v>
      </c>
      <c r="AF420" s="68">
        <v>20700100306</v>
      </c>
      <c r="AG420" s="68"/>
      <c r="AH420" s="68" t="s">
        <v>692</v>
      </c>
      <c r="AI420" s="68" t="s">
        <v>733</v>
      </c>
      <c r="AJ420" s="68" t="s">
        <v>468</v>
      </c>
      <c r="AK420" s="68">
        <v>1.58</v>
      </c>
      <c r="AL420" s="68" t="s">
        <v>9</v>
      </c>
      <c r="AM420" s="68" t="s">
        <v>733</v>
      </c>
      <c r="AN420" s="68" t="s">
        <v>733</v>
      </c>
      <c r="AO420" s="68" t="s">
        <v>733</v>
      </c>
      <c r="AP420" s="68" t="s">
        <v>733</v>
      </c>
      <c r="AQ420" s="68" t="s">
        <v>733</v>
      </c>
      <c r="AR420" s="68" t="s">
        <v>733</v>
      </c>
      <c r="AS420" s="68" t="s">
        <v>733</v>
      </c>
      <c r="AT420" s="68" t="s">
        <v>733</v>
      </c>
      <c r="AU420" s="68" t="s">
        <v>2816</v>
      </c>
    </row>
    <row r="421" spans="1:47" x14ac:dyDescent="0.25">
      <c r="A421" s="68" t="s">
        <v>1401</v>
      </c>
      <c r="B421" s="68">
        <v>1</v>
      </c>
      <c r="C421" s="68" t="s">
        <v>1402</v>
      </c>
      <c r="D421" s="68">
        <v>53140</v>
      </c>
      <c r="E421" s="68" t="s">
        <v>2811</v>
      </c>
      <c r="F421" s="68" t="s">
        <v>3186</v>
      </c>
      <c r="G421" s="68" t="s">
        <v>733</v>
      </c>
      <c r="H421" s="69">
        <v>38718</v>
      </c>
      <c r="I421" s="68" t="s">
        <v>733</v>
      </c>
      <c r="J421" s="68" t="s">
        <v>733</v>
      </c>
      <c r="K421" s="68" t="s">
        <v>733</v>
      </c>
      <c r="L421" s="68" t="s">
        <v>733</v>
      </c>
      <c r="M421" s="68" t="s">
        <v>733</v>
      </c>
      <c r="N421" s="68" t="s">
        <v>3174</v>
      </c>
      <c r="O421" s="68" t="s">
        <v>733</v>
      </c>
      <c r="P421" s="68" t="s">
        <v>733</v>
      </c>
      <c r="Q421" s="68" t="s">
        <v>733</v>
      </c>
      <c r="R421" s="68" t="s">
        <v>2814</v>
      </c>
      <c r="S421" s="68">
        <v>10</v>
      </c>
      <c r="T421" s="68">
        <v>0</v>
      </c>
      <c r="U421" s="68" t="s">
        <v>2815</v>
      </c>
      <c r="V421" s="68" t="s">
        <v>689</v>
      </c>
      <c r="W421" s="68" t="s">
        <v>708</v>
      </c>
      <c r="X421" s="68" t="s">
        <v>1402</v>
      </c>
      <c r="Y421" s="68"/>
      <c r="Z421" s="68"/>
      <c r="AA421" s="68" t="s">
        <v>733</v>
      </c>
      <c r="AB421" s="68" t="s">
        <v>733</v>
      </c>
      <c r="AC421" s="68" t="s">
        <v>733</v>
      </c>
      <c r="AD421" s="68" t="s">
        <v>733</v>
      </c>
      <c r="AE421" s="68" t="s">
        <v>733</v>
      </c>
      <c r="AF421" s="68">
        <v>20700100306</v>
      </c>
      <c r="AG421" s="68"/>
      <c r="AH421" s="68" t="s">
        <v>692</v>
      </c>
      <c r="AI421" s="68" t="s">
        <v>733</v>
      </c>
      <c r="AJ421" s="68" t="s">
        <v>251</v>
      </c>
      <c r="AK421" s="68">
        <v>0.13170000000000001</v>
      </c>
      <c r="AL421" s="68" t="s">
        <v>45</v>
      </c>
      <c r="AM421" s="68" t="s">
        <v>733</v>
      </c>
      <c r="AN421" s="68" t="s">
        <v>733</v>
      </c>
      <c r="AO421" s="68" t="s">
        <v>733</v>
      </c>
      <c r="AP421" s="68" t="s">
        <v>733</v>
      </c>
      <c r="AQ421" s="68" t="s">
        <v>733</v>
      </c>
      <c r="AR421" s="68" t="s">
        <v>733</v>
      </c>
      <c r="AS421" s="68" t="s">
        <v>733</v>
      </c>
      <c r="AT421" s="68" t="s">
        <v>733</v>
      </c>
      <c r="AU421" s="68" t="s">
        <v>2816</v>
      </c>
    </row>
    <row r="422" spans="1:47" x14ac:dyDescent="0.25">
      <c r="A422" s="68" t="s">
        <v>1403</v>
      </c>
      <c r="B422" s="68">
        <v>1</v>
      </c>
      <c r="C422" s="68" t="s">
        <v>1404</v>
      </c>
      <c r="D422" s="68">
        <v>53077</v>
      </c>
      <c r="E422" s="68" t="s">
        <v>2811</v>
      </c>
      <c r="F422" s="68" t="s">
        <v>3187</v>
      </c>
      <c r="G422" s="68" t="s">
        <v>733</v>
      </c>
      <c r="H422" s="69">
        <v>38718</v>
      </c>
      <c r="I422" s="68" t="s">
        <v>733</v>
      </c>
      <c r="J422" s="68" t="s">
        <v>733</v>
      </c>
      <c r="K422" s="68" t="s">
        <v>733</v>
      </c>
      <c r="L422" s="68" t="s">
        <v>733</v>
      </c>
      <c r="M422" s="68" t="s">
        <v>733</v>
      </c>
      <c r="N422" s="68" t="s">
        <v>3188</v>
      </c>
      <c r="O422" s="68" t="s">
        <v>733</v>
      </c>
      <c r="P422" s="68" t="s">
        <v>733</v>
      </c>
      <c r="Q422" s="68" t="s">
        <v>733</v>
      </c>
      <c r="R422" s="68" t="s">
        <v>2814</v>
      </c>
      <c r="S422" s="68">
        <v>10</v>
      </c>
      <c r="T422" s="68">
        <v>0</v>
      </c>
      <c r="U422" s="68" t="s">
        <v>2815</v>
      </c>
      <c r="V422" s="68" t="s">
        <v>689</v>
      </c>
      <c r="W422" s="68" t="s">
        <v>708</v>
      </c>
      <c r="X422" s="68" t="s">
        <v>1404</v>
      </c>
      <c r="Y422" s="68"/>
      <c r="Z422" s="68"/>
      <c r="AA422" s="68" t="s">
        <v>733</v>
      </c>
      <c r="AB422" s="68" t="s">
        <v>733</v>
      </c>
      <c r="AC422" s="68" t="s">
        <v>733</v>
      </c>
      <c r="AD422" s="68" t="s">
        <v>733</v>
      </c>
      <c r="AE422" s="68" t="s">
        <v>733</v>
      </c>
      <c r="AF422" s="68">
        <v>20700100306</v>
      </c>
      <c r="AG422" s="68"/>
      <c r="AH422" s="68" t="s">
        <v>692</v>
      </c>
      <c r="AI422" s="68" t="s">
        <v>733</v>
      </c>
      <c r="AJ422" s="68" t="s">
        <v>468</v>
      </c>
      <c r="AK422" s="68">
        <v>1.59</v>
      </c>
      <c r="AL422" s="68" t="s">
        <v>9</v>
      </c>
      <c r="AM422" s="68" t="s">
        <v>733</v>
      </c>
      <c r="AN422" s="68" t="s">
        <v>733</v>
      </c>
      <c r="AO422" s="68" t="s">
        <v>733</v>
      </c>
      <c r="AP422" s="68" t="s">
        <v>733</v>
      </c>
      <c r="AQ422" s="68" t="s">
        <v>733</v>
      </c>
      <c r="AR422" s="68" t="s">
        <v>733</v>
      </c>
      <c r="AS422" s="68" t="s">
        <v>733</v>
      </c>
      <c r="AT422" s="68" t="s">
        <v>733</v>
      </c>
      <c r="AU422" s="68" t="s">
        <v>2816</v>
      </c>
    </row>
    <row r="423" spans="1:47" x14ac:dyDescent="0.25">
      <c r="A423" s="68" t="s">
        <v>1403</v>
      </c>
      <c r="B423" s="68">
        <v>1</v>
      </c>
      <c r="C423" s="68" t="s">
        <v>1404</v>
      </c>
      <c r="D423" s="68">
        <v>53078</v>
      </c>
      <c r="E423" s="68" t="s">
        <v>2811</v>
      </c>
      <c r="F423" s="68" t="s">
        <v>3187</v>
      </c>
      <c r="G423" s="68" t="s">
        <v>733</v>
      </c>
      <c r="H423" s="69">
        <v>38718</v>
      </c>
      <c r="I423" s="68" t="s">
        <v>733</v>
      </c>
      <c r="J423" s="68" t="s">
        <v>733</v>
      </c>
      <c r="K423" s="68" t="s">
        <v>733</v>
      </c>
      <c r="L423" s="68" t="s">
        <v>733</v>
      </c>
      <c r="M423" s="68" t="s">
        <v>733</v>
      </c>
      <c r="N423" s="68" t="s">
        <v>3188</v>
      </c>
      <c r="O423" s="68" t="s">
        <v>733</v>
      </c>
      <c r="P423" s="68" t="s">
        <v>733</v>
      </c>
      <c r="Q423" s="68" t="s">
        <v>733</v>
      </c>
      <c r="R423" s="68" t="s">
        <v>2814</v>
      </c>
      <c r="S423" s="68">
        <v>10</v>
      </c>
      <c r="T423" s="68">
        <v>0</v>
      </c>
      <c r="U423" s="68" t="s">
        <v>2815</v>
      </c>
      <c r="V423" s="68" t="s">
        <v>689</v>
      </c>
      <c r="W423" s="68" t="s">
        <v>708</v>
      </c>
      <c r="X423" s="68" t="s">
        <v>1404</v>
      </c>
      <c r="Y423" s="68"/>
      <c r="Z423" s="68"/>
      <c r="AA423" s="68" t="s">
        <v>733</v>
      </c>
      <c r="AB423" s="68" t="s">
        <v>733</v>
      </c>
      <c r="AC423" s="68" t="s">
        <v>733</v>
      </c>
      <c r="AD423" s="68" t="s">
        <v>733</v>
      </c>
      <c r="AE423" s="68" t="s">
        <v>733</v>
      </c>
      <c r="AF423" s="68">
        <v>20700100306</v>
      </c>
      <c r="AG423" s="68"/>
      <c r="AH423" s="68" t="s">
        <v>692</v>
      </c>
      <c r="AI423" s="68" t="s">
        <v>733</v>
      </c>
      <c r="AJ423" s="68" t="s">
        <v>251</v>
      </c>
      <c r="AK423" s="68">
        <v>0.13250000000000001</v>
      </c>
      <c r="AL423" s="68" t="s">
        <v>45</v>
      </c>
      <c r="AM423" s="68" t="s">
        <v>733</v>
      </c>
      <c r="AN423" s="68" t="s">
        <v>733</v>
      </c>
      <c r="AO423" s="68" t="s">
        <v>733</v>
      </c>
      <c r="AP423" s="68" t="s">
        <v>733</v>
      </c>
      <c r="AQ423" s="68" t="s">
        <v>733</v>
      </c>
      <c r="AR423" s="68" t="s">
        <v>733</v>
      </c>
      <c r="AS423" s="68" t="s">
        <v>733</v>
      </c>
      <c r="AT423" s="68" t="s">
        <v>733</v>
      </c>
      <c r="AU423" s="68" t="s">
        <v>2816</v>
      </c>
    </row>
    <row r="424" spans="1:47" x14ac:dyDescent="0.25">
      <c r="A424" s="68" t="s">
        <v>1403</v>
      </c>
      <c r="B424" s="68">
        <v>1</v>
      </c>
      <c r="C424" s="68" t="s">
        <v>1404</v>
      </c>
      <c r="D424" s="68">
        <v>56623</v>
      </c>
      <c r="E424" s="68" t="s">
        <v>2811</v>
      </c>
      <c r="F424" s="68" t="s">
        <v>3187</v>
      </c>
      <c r="G424" s="68" t="s">
        <v>733</v>
      </c>
      <c r="H424" s="69">
        <v>38718</v>
      </c>
      <c r="I424" s="68" t="s">
        <v>733</v>
      </c>
      <c r="J424" s="68" t="s">
        <v>733</v>
      </c>
      <c r="K424" s="68" t="s">
        <v>733</v>
      </c>
      <c r="L424" s="68" t="s">
        <v>733</v>
      </c>
      <c r="M424" s="68" t="s">
        <v>733</v>
      </c>
      <c r="N424" s="68" t="s">
        <v>3188</v>
      </c>
      <c r="O424" s="68" t="s">
        <v>733</v>
      </c>
      <c r="P424" s="68" t="s">
        <v>733</v>
      </c>
      <c r="Q424" s="68" t="s">
        <v>733</v>
      </c>
      <c r="R424" s="68" t="s">
        <v>2814</v>
      </c>
      <c r="S424" s="68">
        <v>10</v>
      </c>
      <c r="T424" s="68">
        <v>0</v>
      </c>
      <c r="U424" s="68" t="s">
        <v>2815</v>
      </c>
      <c r="V424" s="68" t="s">
        <v>689</v>
      </c>
      <c r="W424" s="68" t="s">
        <v>708</v>
      </c>
      <c r="X424" s="68" t="s">
        <v>1404</v>
      </c>
      <c r="Y424" s="68"/>
      <c r="Z424" s="68"/>
      <c r="AA424" s="68" t="s">
        <v>733</v>
      </c>
      <c r="AB424" s="68" t="s">
        <v>733</v>
      </c>
      <c r="AC424" s="68" t="s">
        <v>733</v>
      </c>
      <c r="AD424" s="68" t="s">
        <v>733</v>
      </c>
      <c r="AE424" s="68" t="s">
        <v>733</v>
      </c>
      <c r="AF424" s="68">
        <v>20700100306</v>
      </c>
      <c r="AG424" s="68"/>
      <c r="AH424" s="68" t="s">
        <v>692</v>
      </c>
      <c r="AI424" s="68" t="s">
        <v>733</v>
      </c>
      <c r="AJ424" s="68" t="s">
        <v>252</v>
      </c>
      <c r="AK424" s="68">
        <v>2.6960000000000002</v>
      </c>
      <c r="AL424" s="68" t="s">
        <v>9</v>
      </c>
      <c r="AM424" s="68" t="s">
        <v>733</v>
      </c>
      <c r="AN424" s="68" t="s">
        <v>733</v>
      </c>
      <c r="AO424" s="68" t="s">
        <v>733</v>
      </c>
      <c r="AP424" s="68" t="s">
        <v>733</v>
      </c>
      <c r="AQ424" s="68" t="s">
        <v>733</v>
      </c>
      <c r="AR424" s="68" t="s">
        <v>733</v>
      </c>
      <c r="AS424" s="68" t="s">
        <v>733</v>
      </c>
      <c r="AT424" s="68" t="s">
        <v>733</v>
      </c>
      <c r="AU424" s="68" t="s">
        <v>2816</v>
      </c>
    </row>
    <row r="425" spans="1:47" x14ac:dyDescent="0.25">
      <c r="A425" s="68" t="s">
        <v>1405</v>
      </c>
      <c r="B425" s="68">
        <v>1</v>
      </c>
      <c r="C425" s="68" t="s">
        <v>1406</v>
      </c>
      <c r="D425" s="68">
        <v>52942</v>
      </c>
      <c r="E425" s="68" t="s">
        <v>2811</v>
      </c>
      <c r="F425" s="68" t="s">
        <v>3189</v>
      </c>
      <c r="G425" s="68" t="s">
        <v>733</v>
      </c>
      <c r="H425" s="69">
        <v>38718</v>
      </c>
      <c r="I425" s="68" t="s">
        <v>733</v>
      </c>
      <c r="J425" s="68" t="s">
        <v>733</v>
      </c>
      <c r="K425" s="68" t="s">
        <v>733</v>
      </c>
      <c r="L425" s="68" t="s">
        <v>733</v>
      </c>
      <c r="M425" s="68" t="s">
        <v>733</v>
      </c>
      <c r="N425" s="68" t="s">
        <v>3174</v>
      </c>
      <c r="O425" s="68" t="s">
        <v>733</v>
      </c>
      <c r="P425" s="68" t="s">
        <v>733</v>
      </c>
      <c r="Q425" s="68" t="s">
        <v>733</v>
      </c>
      <c r="R425" s="68" t="s">
        <v>2814</v>
      </c>
      <c r="S425" s="68">
        <v>10</v>
      </c>
      <c r="T425" s="68">
        <v>0</v>
      </c>
      <c r="U425" s="68" t="s">
        <v>2815</v>
      </c>
      <c r="V425" s="68" t="s">
        <v>689</v>
      </c>
      <c r="W425" s="68" t="s">
        <v>708</v>
      </c>
      <c r="X425" s="68" t="s">
        <v>1406</v>
      </c>
      <c r="Y425" s="68"/>
      <c r="Z425" s="68"/>
      <c r="AA425" s="68" t="s">
        <v>733</v>
      </c>
      <c r="AB425" s="68" t="s">
        <v>733</v>
      </c>
      <c r="AC425" s="68" t="s">
        <v>733</v>
      </c>
      <c r="AD425" s="68" t="s">
        <v>733</v>
      </c>
      <c r="AE425" s="68" t="s">
        <v>733</v>
      </c>
      <c r="AF425" s="68">
        <v>20700100306</v>
      </c>
      <c r="AG425" s="68"/>
      <c r="AH425" s="68" t="s">
        <v>692</v>
      </c>
      <c r="AI425" s="68" t="s">
        <v>733</v>
      </c>
      <c r="AJ425" s="68" t="s">
        <v>251</v>
      </c>
      <c r="AK425" s="68">
        <v>0.14330000000000001</v>
      </c>
      <c r="AL425" s="68" t="s">
        <v>45</v>
      </c>
      <c r="AM425" s="68" t="s">
        <v>733</v>
      </c>
      <c r="AN425" s="68" t="s">
        <v>733</v>
      </c>
      <c r="AO425" s="68" t="s">
        <v>733</v>
      </c>
      <c r="AP425" s="68" t="s">
        <v>733</v>
      </c>
      <c r="AQ425" s="68" t="s">
        <v>733</v>
      </c>
      <c r="AR425" s="68" t="s">
        <v>733</v>
      </c>
      <c r="AS425" s="68" t="s">
        <v>733</v>
      </c>
      <c r="AT425" s="68" t="s">
        <v>733</v>
      </c>
      <c r="AU425" s="68" t="s">
        <v>2816</v>
      </c>
    </row>
    <row r="426" spans="1:47" x14ac:dyDescent="0.25">
      <c r="A426" s="68" t="s">
        <v>1405</v>
      </c>
      <c r="B426" s="68">
        <v>1</v>
      </c>
      <c r="C426" s="68" t="s">
        <v>1406</v>
      </c>
      <c r="D426" s="68">
        <v>53112</v>
      </c>
      <c r="E426" s="68" t="s">
        <v>2811</v>
      </c>
      <c r="F426" s="68" t="s">
        <v>3189</v>
      </c>
      <c r="G426" s="68" t="s">
        <v>733</v>
      </c>
      <c r="H426" s="69">
        <v>38718</v>
      </c>
      <c r="I426" s="68" t="s">
        <v>733</v>
      </c>
      <c r="J426" s="68" t="s">
        <v>733</v>
      </c>
      <c r="K426" s="68" t="s">
        <v>733</v>
      </c>
      <c r="L426" s="68" t="s">
        <v>733</v>
      </c>
      <c r="M426" s="68" t="s">
        <v>733</v>
      </c>
      <c r="N426" s="68" t="s">
        <v>3174</v>
      </c>
      <c r="O426" s="68" t="s">
        <v>733</v>
      </c>
      <c r="P426" s="68" t="s">
        <v>733</v>
      </c>
      <c r="Q426" s="68" t="s">
        <v>733</v>
      </c>
      <c r="R426" s="68" t="s">
        <v>2814</v>
      </c>
      <c r="S426" s="68">
        <v>10</v>
      </c>
      <c r="T426" s="68">
        <v>0</v>
      </c>
      <c r="U426" s="68" t="s">
        <v>2815</v>
      </c>
      <c r="V426" s="68" t="s">
        <v>689</v>
      </c>
      <c r="W426" s="68" t="s">
        <v>708</v>
      </c>
      <c r="X426" s="68" t="s">
        <v>1406</v>
      </c>
      <c r="Y426" s="68"/>
      <c r="Z426" s="68"/>
      <c r="AA426" s="68" t="s">
        <v>733</v>
      </c>
      <c r="AB426" s="68" t="s">
        <v>733</v>
      </c>
      <c r="AC426" s="68" t="s">
        <v>733</v>
      </c>
      <c r="AD426" s="68" t="s">
        <v>733</v>
      </c>
      <c r="AE426" s="68" t="s">
        <v>733</v>
      </c>
      <c r="AF426" s="68">
        <v>20700100306</v>
      </c>
      <c r="AG426" s="68"/>
      <c r="AH426" s="68" t="s">
        <v>692</v>
      </c>
      <c r="AI426" s="68" t="s">
        <v>733</v>
      </c>
      <c r="AJ426" s="68" t="s">
        <v>252</v>
      </c>
      <c r="AK426" s="68">
        <v>3.379</v>
      </c>
      <c r="AL426" s="68" t="s">
        <v>9</v>
      </c>
      <c r="AM426" s="68" t="s">
        <v>733</v>
      </c>
      <c r="AN426" s="68" t="s">
        <v>733</v>
      </c>
      <c r="AO426" s="68" t="s">
        <v>733</v>
      </c>
      <c r="AP426" s="68" t="s">
        <v>733</v>
      </c>
      <c r="AQ426" s="68" t="s">
        <v>733</v>
      </c>
      <c r="AR426" s="68" t="s">
        <v>733</v>
      </c>
      <c r="AS426" s="68" t="s">
        <v>733</v>
      </c>
      <c r="AT426" s="68" t="s">
        <v>733</v>
      </c>
      <c r="AU426" s="68" t="s">
        <v>2816</v>
      </c>
    </row>
    <row r="427" spans="1:47" x14ac:dyDescent="0.25">
      <c r="A427" s="68" t="s">
        <v>1405</v>
      </c>
      <c r="B427" s="68">
        <v>1</v>
      </c>
      <c r="C427" s="68" t="s">
        <v>1406</v>
      </c>
      <c r="D427" s="68">
        <v>53139</v>
      </c>
      <c r="E427" s="68" t="s">
        <v>2811</v>
      </c>
      <c r="F427" s="68" t="s">
        <v>3189</v>
      </c>
      <c r="G427" s="68" t="s">
        <v>733</v>
      </c>
      <c r="H427" s="69">
        <v>38718</v>
      </c>
      <c r="I427" s="68" t="s">
        <v>733</v>
      </c>
      <c r="J427" s="68" t="s">
        <v>733</v>
      </c>
      <c r="K427" s="68" t="s">
        <v>733</v>
      </c>
      <c r="L427" s="68" t="s">
        <v>733</v>
      </c>
      <c r="M427" s="68" t="s">
        <v>733</v>
      </c>
      <c r="N427" s="68" t="s">
        <v>3174</v>
      </c>
      <c r="O427" s="68" t="s">
        <v>733</v>
      </c>
      <c r="P427" s="68" t="s">
        <v>733</v>
      </c>
      <c r="Q427" s="68" t="s">
        <v>733</v>
      </c>
      <c r="R427" s="68" t="s">
        <v>2814</v>
      </c>
      <c r="S427" s="68">
        <v>10</v>
      </c>
      <c r="T427" s="68">
        <v>0</v>
      </c>
      <c r="U427" s="68" t="s">
        <v>2815</v>
      </c>
      <c r="V427" s="68" t="s">
        <v>689</v>
      </c>
      <c r="W427" s="68" t="s">
        <v>708</v>
      </c>
      <c r="X427" s="68" t="s">
        <v>1406</v>
      </c>
      <c r="Y427" s="68"/>
      <c r="Z427" s="68"/>
      <c r="AA427" s="68" t="s">
        <v>733</v>
      </c>
      <c r="AB427" s="68" t="s">
        <v>733</v>
      </c>
      <c r="AC427" s="68" t="s">
        <v>733</v>
      </c>
      <c r="AD427" s="68" t="s">
        <v>733</v>
      </c>
      <c r="AE427" s="68" t="s">
        <v>733</v>
      </c>
      <c r="AF427" s="68">
        <v>20700100306</v>
      </c>
      <c r="AG427" s="68"/>
      <c r="AH427" s="68" t="s">
        <v>692</v>
      </c>
      <c r="AI427" s="68" t="s">
        <v>733</v>
      </c>
      <c r="AJ427" s="68" t="s">
        <v>468</v>
      </c>
      <c r="AK427" s="68">
        <v>1.72</v>
      </c>
      <c r="AL427" s="68" t="s">
        <v>9</v>
      </c>
      <c r="AM427" s="68" t="s">
        <v>733</v>
      </c>
      <c r="AN427" s="68" t="s">
        <v>733</v>
      </c>
      <c r="AO427" s="68" t="s">
        <v>733</v>
      </c>
      <c r="AP427" s="68" t="s">
        <v>733</v>
      </c>
      <c r="AQ427" s="68" t="s">
        <v>733</v>
      </c>
      <c r="AR427" s="68" t="s">
        <v>733</v>
      </c>
      <c r="AS427" s="68" t="s">
        <v>733</v>
      </c>
      <c r="AT427" s="68" t="s">
        <v>733</v>
      </c>
      <c r="AU427" s="68" t="s">
        <v>2816</v>
      </c>
    </row>
    <row r="428" spans="1:47" x14ac:dyDescent="0.25">
      <c r="A428" s="68" t="s">
        <v>1407</v>
      </c>
      <c r="B428" s="68">
        <v>1</v>
      </c>
      <c r="C428" s="68" t="s">
        <v>1408</v>
      </c>
      <c r="D428" s="68">
        <v>52941</v>
      </c>
      <c r="E428" s="68" t="s">
        <v>2811</v>
      </c>
      <c r="F428" s="68" t="s">
        <v>3190</v>
      </c>
      <c r="G428" s="68" t="s">
        <v>733</v>
      </c>
      <c r="H428" s="69">
        <v>38718</v>
      </c>
      <c r="I428" s="68" t="s">
        <v>733</v>
      </c>
      <c r="J428" s="68" t="s">
        <v>733</v>
      </c>
      <c r="K428" s="68" t="s">
        <v>733</v>
      </c>
      <c r="L428" s="68" t="s">
        <v>733</v>
      </c>
      <c r="M428" s="68" t="s">
        <v>733</v>
      </c>
      <c r="N428" s="68" t="s">
        <v>2846</v>
      </c>
      <c r="O428" s="68" t="s">
        <v>733</v>
      </c>
      <c r="P428" s="68" t="s">
        <v>733</v>
      </c>
      <c r="Q428" s="68" t="s">
        <v>733</v>
      </c>
      <c r="R428" s="68" t="s">
        <v>2814</v>
      </c>
      <c r="S428" s="68">
        <v>10</v>
      </c>
      <c r="T428" s="68">
        <v>0</v>
      </c>
      <c r="U428" s="68" t="s">
        <v>2815</v>
      </c>
      <c r="V428" s="68" t="s">
        <v>689</v>
      </c>
      <c r="W428" s="68" t="s">
        <v>708</v>
      </c>
      <c r="X428" s="68" t="s">
        <v>1408</v>
      </c>
      <c r="Y428" s="68"/>
      <c r="Z428" s="68"/>
      <c r="AA428" s="68" t="s">
        <v>733</v>
      </c>
      <c r="AB428" s="68" t="s">
        <v>733</v>
      </c>
      <c r="AC428" s="68" t="s">
        <v>733</v>
      </c>
      <c r="AD428" s="68" t="s">
        <v>733</v>
      </c>
      <c r="AE428" s="68" t="s">
        <v>733</v>
      </c>
      <c r="AF428" s="68">
        <v>20700100805</v>
      </c>
      <c r="AG428" s="68"/>
      <c r="AH428" s="68" t="s">
        <v>692</v>
      </c>
      <c r="AI428" s="68" t="s">
        <v>733</v>
      </c>
      <c r="AJ428" s="68" t="s">
        <v>251</v>
      </c>
      <c r="AK428" s="68">
        <v>0.17499999999999999</v>
      </c>
      <c r="AL428" s="68" t="s">
        <v>45</v>
      </c>
      <c r="AM428" s="68" t="s">
        <v>733</v>
      </c>
      <c r="AN428" s="68" t="s">
        <v>733</v>
      </c>
      <c r="AO428" s="68" t="s">
        <v>733</v>
      </c>
      <c r="AP428" s="68" t="s">
        <v>733</v>
      </c>
      <c r="AQ428" s="68" t="s">
        <v>733</v>
      </c>
      <c r="AR428" s="68" t="s">
        <v>733</v>
      </c>
      <c r="AS428" s="68" t="s">
        <v>733</v>
      </c>
      <c r="AT428" s="68" t="s">
        <v>733</v>
      </c>
      <c r="AU428" s="68" t="s">
        <v>2816</v>
      </c>
    </row>
    <row r="429" spans="1:47" x14ac:dyDescent="0.25">
      <c r="A429" s="68" t="s">
        <v>1407</v>
      </c>
      <c r="B429" s="68">
        <v>1</v>
      </c>
      <c r="C429" s="68" t="s">
        <v>1408</v>
      </c>
      <c r="D429" s="68">
        <v>53038</v>
      </c>
      <c r="E429" s="68" t="s">
        <v>2811</v>
      </c>
      <c r="F429" s="68" t="s">
        <v>3190</v>
      </c>
      <c r="G429" s="68" t="s">
        <v>733</v>
      </c>
      <c r="H429" s="69">
        <v>38718</v>
      </c>
      <c r="I429" s="68" t="s">
        <v>733</v>
      </c>
      <c r="J429" s="68" t="s">
        <v>733</v>
      </c>
      <c r="K429" s="68" t="s">
        <v>733</v>
      </c>
      <c r="L429" s="68" t="s">
        <v>733</v>
      </c>
      <c r="M429" s="68" t="s">
        <v>733</v>
      </c>
      <c r="N429" s="68" t="s">
        <v>2846</v>
      </c>
      <c r="O429" s="68" t="s">
        <v>733</v>
      </c>
      <c r="P429" s="68" t="s">
        <v>733</v>
      </c>
      <c r="Q429" s="68" t="s">
        <v>733</v>
      </c>
      <c r="R429" s="68" t="s">
        <v>2814</v>
      </c>
      <c r="S429" s="68">
        <v>10</v>
      </c>
      <c r="T429" s="68">
        <v>0</v>
      </c>
      <c r="U429" s="68" t="s">
        <v>2815</v>
      </c>
      <c r="V429" s="68" t="s">
        <v>689</v>
      </c>
      <c r="W429" s="68" t="s">
        <v>708</v>
      </c>
      <c r="X429" s="68" t="s">
        <v>1408</v>
      </c>
      <c r="Y429" s="68"/>
      <c r="Z429" s="68"/>
      <c r="AA429" s="68" t="s">
        <v>733</v>
      </c>
      <c r="AB429" s="68" t="s">
        <v>733</v>
      </c>
      <c r="AC429" s="68" t="s">
        <v>733</v>
      </c>
      <c r="AD429" s="68" t="s">
        <v>733</v>
      </c>
      <c r="AE429" s="68" t="s">
        <v>733</v>
      </c>
      <c r="AF429" s="68">
        <v>20700100805</v>
      </c>
      <c r="AG429" s="68"/>
      <c r="AH429" s="68" t="s">
        <v>692</v>
      </c>
      <c r="AI429" s="68" t="s">
        <v>733</v>
      </c>
      <c r="AJ429" s="68" t="s">
        <v>468</v>
      </c>
      <c r="AK429" s="68">
        <v>2.1</v>
      </c>
      <c r="AL429" s="68" t="s">
        <v>9</v>
      </c>
      <c r="AM429" s="68" t="s">
        <v>733</v>
      </c>
      <c r="AN429" s="68" t="s">
        <v>733</v>
      </c>
      <c r="AO429" s="68" t="s">
        <v>733</v>
      </c>
      <c r="AP429" s="68" t="s">
        <v>733</v>
      </c>
      <c r="AQ429" s="68" t="s">
        <v>733</v>
      </c>
      <c r="AR429" s="68" t="s">
        <v>733</v>
      </c>
      <c r="AS429" s="68" t="s">
        <v>733</v>
      </c>
      <c r="AT429" s="68" t="s">
        <v>733</v>
      </c>
      <c r="AU429" s="68" t="s">
        <v>2816</v>
      </c>
    </row>
    <row r="430" spans="1:47" x14ac:dyDescent="0.25">
      <c r="A430" s="68" t="s">
        <v>1407</v>
      </c>
      <c r="B430" s="68">
        <v>1</v>
      </c>
      <c r="C430" s="68" t="s">
        <v>1408</v>
      </c>
      <c r="D430" s="68">
        <v>53127</v>
      </c>
      <c r="E430" s="68" t="s">
        <v>2811</v>
      </c>
      <c r="F430" s="68" t="s">
        <v>3190</v>
      </c>
      <c r="G430" s="68" t="s">
        <v>733</v>
      </c>
      <c r="H430" s="69">
        <v>38718</v>
      </c>
      <c r="I430" s="68" t="s">
        <v>733</v>
      </c>
      <c r="J430" s="68" t="s">
        <v>733</v>
      </c>
      <c r="K430" s="68" t="s">
        <v>733</v>
      </c>
      <c r="L430" s="68" t="s">
        <v>733</v>
      </c>
      <c r="M430" s="68" t="s">
        <v>733</v>
      </c>
      <c r="N430" s="68" t="s">
        <v>2846</v>
      </c>
      <c r="O430" s="68" t="s">
        <v>733</v>
      </c>
      <c r="P430" s="68" t="s">
        <v>733</v>
      </c>
      <c r="Q430" s="68" t="s">
        <v>733</v>
      </c>
      <c r="R430" s="68" t="s">
        <v>2814</v>
      </c>
      <c r="S430" s="68">
        <v>10</v>
      </c>
      <c r="T430" s="68">
        <v>0</v>
      </c>
      <c r="U430" s="68" t="s">
        <v>2815</v>
      </c>
      <c r="V430" s="68" t="s">
        <v>689</v>
      </c>
      <c r="W430" s="68" t="s">
        <v>708</v>
      </c>
      <c r="X430" s="68" t="s">
        <v>1408</v>
      </c>
      <c r="Y430" s="68"/>
      <c r="Z430" s="68"/>
      <c r="AA430" s="68" t="s">
        <v>733</v>
      </c>
      <c r="AB430" s="68" t="s">
        <v>733</v>
      </c>
      <c r="AC430" s="68" t="s">
        <v>733</v>
      </c>
      <c r="AD430" s="68" t="s">
        <v>733</v>
      </c>
      <c r="AE430" s="68" t="s">
        <v>733</v>
      </c>
      <c r="AF430" s="68">
        <v>20700100805</v>
      </c>
      <c r="AG430" s="68"/>
      <c r="AH430" s="68" t="s">
        <v>692</v>
      </c>
      <c r="AI430" s="68" t="s">
        <v>733</v>
      </c>
      <c r="AJ430" s="68" t="s">
        <v>252</v>
      </c>
      <c r="AK430" s="68">
        <v>4.7329999999999997</v>
      </c>
      <c r="AL430" s="68" t="s">
        <v>9</v>
      </c>
      <c r="AM430" s="68" t="s">
        <v>733</v>
      </c>
      <c r="AN430" s="68" t="s">
        <v>733</v>
      </c>
      <c r="AO430" s="68" t="s">
        <v>733</v>
      </c>
      <c r="AP430" s="68" t="s">
        <v>733</v>
      </c>
      <c r="AQ430" s="68" t="s">
        <v>733</v>
      </c>
      <c r="AR430" s="68" t="s">
        <v>733</v>
      </c>
      <c r="AS430" s="68" t="s">
        <v>733</v>
      </c>
      <c r="AT430" s="68" t="s">
        <v>733</v>
      </c>
      <c r="AU430" s="68" t="s">
        <v>2816</v>
      </c>
    </row>
    <row r="431" spans="1:47" x14ac:dyDescent="0.25">
      <c r="A431" s="68" t="s">
        <v>1409</v>
      </c>
      <c r="B431" s="68">
        <v>1</v>
      </c>
      <c r="C431" s="68" t="s">
        <v>1410</v>
      </c>
      <c r="D431" s="68">
        <v>53111</v>
      </c>
      <c r="E431" s="68" t="s">
        <v>2811</v>
      </c>
      <c r="F431" s="68" t="s">
        <v>3191</v>
      </c>
      <c r="G431" s="68" t="s">
        <v>733</v>
      </c>
      <c r="H431" s="69">
        <v>38718</v>
      </c>
      <c r="I431" s="68" t="s">
        <v>733</v>
      </c>
      <c r="J431" s="68" t="s">
        <v>733</v>
      </c>
      <c r="K431" s="68" t="s">
        <v>733</v>
      </c>
      <c r="L431" s="68" t="s">
        <v>733</v>
      </c>
      <c r="M431" s="68" t="s">
        <v>733</v>
      </c>
      <c r="N431" s="68" t="s">
        <v>2846</v>
      </c>
      <c r="O431" s="68" t="s">
        <v>733</v>
      </c>
      <c r="P431" s="68" t="s">
        <v>733</v>
      </c>
      <c r="Q431" s="68" t="s">
        <v>733</v>
      </c>
      <c r="R431" s="68" t="s">
        <v>2814</v>
      </c>
      <c r="S431" s="68">
        <v>10</v>
      </c>
      <c r="T431" s="68">
        <v>0</v>
      </c>
      <c r="U431" s="68" t="s">
        <v>2815</v>
      </c>
      <c r="V431" s="68" t="s">
        <v>689</v>
      </c>
      <c r="W431" s="68" t="s">
        <v>708</v>
      </c>
      <c r="X431" s="68" t="s">
        <v>1410</v>
      </c>
      <c r="Y431" s="68"/>
      <c r="Z431" s="68"/>
      <c r="AA431" s="68" t="s">
        <v>733</v>
      </c>
      <c r="AB431" s="68" t="s">
        <v>733</v>
      </c>
      <c r="AC431" s="68" t="s">
        <v>733</v>
      </c>
      <c r="AD431" s="68" t="s">
        <v>733</v>
      </c>
      <c r="AE431" s="68" t="s">
        <v>733</v>
      </c>
      <c r="AF431" s="68">
        <v>20700100805</v>
      </c>
      <c r="AG431" s="68"/>
      <c r="AH431" s="68" t="s">
        <v>692</v>
      </c>
      <c r="AI431" s="68" t="s">
        <v>733</v>
      </c>
      <c r="AJ431" s="68" t="s">
        <v>251</v>
      </c>
      <c r="AK431" s="68">
        <v>0.17499999999999999</v>
      </c>
      <c r="AL431" s="68" t="s">
        <v>45</v>
      </c>
      <c r="AM431" s="68" t="s">
        <v>733</v>
      </c>
      <c r="AN431" s="68" t="s">
        <v>733</v>
      </c>
      <c r="AO431" s="68" t="s">
        <v>733</v>
      </c>
      <c r="AP431" s="68" t="s">
        <v>733</v>
      </c>
      <c r="AQ431" s="68" t="s">
        <v>733</v>
      </c>
      <c r="AR431" s="68" t="s">
        <v>733</v>
      </c>
      <c r="AS431" s="68" t="s">
        <v>733</v>
      </c>
      <c r="AT431" s="68" t="s">
        <v>733</v>
      </c>
      <c r="AU431" s="68" t="s">
        <v>2816</v>
      </c>
    </row>
    <row r="432" spans="1:47" x14ac:dyDescent="0.25">
      <c r="A432" s="68" t="s">
        <v>1409</v>
      </c>
      <c r="B432" s="68">
        <v>1</v>
      </c>
      <c r="C432" s="68" t="s">
        <v>1410</v>
      </c>
      <c r="D432" s="68">
        <v>53126</v>
      </c>
      <c r="E432" s="68" t="s">
        <v>2811</v>
      </c>
      <c r="F432" s="68" t="s">
        <v>3191</v>
      </c>
      <c r="G432" s="68" t="s">
        <v>733</v>
      </c>
      <c r="H432" s="69">
        <v>38718</v>
      </c>
      <c r="I432" s="68" t="s">
        <v>733</v>
      </c>
      <c r="J432" s="68" t="s">
        <v>733</v>
      </c>
      <c r="K432" s="68" t="s">
        <v>733</v>
      </c>
      <c r="L432" s="68" t="s">
        <v>733</v>
      </c>
      <c r="M432" s="68" t="s">
        <v>733</v>
      </c>
      <c r="N432" s="68" t="s">
        <v>2846</v>
      </c>
      <c r="O432" s="68" t="s">
        <v>733</v>
      </c>
      <c r="P432" s="68" t="s">
        <v>733</v>
      </c>
      <c r="Q432" s="68" t="s">
        <v>733</v>
      </c>
      <c r="R432" s="68" t="s">
        <v>2814</v>
      </c>
      <c r="S432" s="68">
        <v>10</v>
      </c>
      <c r="T432" s="68">
        <v>0</v>
      </c>
      <c r="U432" s="68" t="s">
        <v>2815</v>
      </c>
      <c r="V432" s="68" t="s">
        <v>689</v>
      </c>
      <c r="W432" s="68" t="s">
        <v>708</v>
      </c>
      <c r="X432" s="68" t="s">
        <v>1410</v>
      </c>
      <c r="Y432" s="68"/>
      <c r="Z432" s="68"/>
      <c r="AA432" s="68" t="s">
        <v>733</v>
      </c>
      <c r="AB432" s="68" t="s">
        <v>733</v>
      </c>
      <c r="AC432" s="68" t="s">
        <v>733</v>
      </c>
      <c r="AD432" s="68" t="s">
        <v>733</v>
      </c>
      <c r="AE432" s="68" t="s">
        <v>733</v>
      </c>
      <c r="AF432" s="68">
        <v>20700100805</v>
      </c>
      <c r="AG432" s="68"/>
      <c r="AH432" s="68" t="s">
        <v>692</v>
      </c>
      <c r="AI432" s="68" t="s">
        <v>733</v>
      </c>
      <c r="AJ432" s="68" t="s">
        <v>252</v>
      </c>
      <c r="AK432" s="68">
        <v>4.18</v>
      </c>
      <c r="AL432" s="68" t="s">
        <v>9</v>
      </c>
      <c r="AM432" s="68" t="s">
        <v>733</v>
      </c>
      <c r="AN432" s="68" t="s">
        <v>733</v>
      </c>
      <c r="AO432" s="68" t="s">
        <v>733</v>
      </c>
      <c r="AP432" s="68" t="s">
        <v>733</v>
      </c>
      <c r="AQ432" s="68" t="s">
        <v>733</v>
      </c>
      <c r="AR432" s="68" t="s">
        <v>733</v>
      </c>
      <c r="AS432" s="68" t="s">
        <v>733</v>
      </c>
      <c r="AT432" s="68" t="s">
        <v>733</v>
      </c>
      <c r="AU432" s="68" t="s">
        <v>2816</v>
      </c>
    </row>
    <row r="433" spans="1:47" x14ac:dyDescent="0.25">
      <c r="A433" s="68" t="s">
        <v>1409</v>
      </c>
      <c r="B433" s="68">
        <v>1</v>
      </c>
      <c r="C433" s="68" t="s">
        <v>1410</v>
      </c>
      <c r="D433" s="68">
        <v>53138</v>
      </c>
      <c r="E433" s="68" t="s">
        <v>2811</v>
      </c>
      <c r="F433" s="68" t="s">
        <v>3191</v>
      </c>
      <c r="G433" s="68" t="s">
        <v>733</v>
      </c>
      <c r="H433" s="69">
        <v>38718</v>
      </c>
      <c r="I433" s="68" t="s">
        <v>733</v>
      </c>
      <c r="J433" s="68" t="s">
        <v>733</v>
      </c>
      <c r="K433" s="68" t="s">
        <v>733</v>
      </c>
      <c r="L433" s="68" t="s">
        <v>733</v>
      </c>
      <c r="M433" s="68" t="s">
        <v>733</v>
      </c>
      <c r="N433" s="68" t="s">
        <v>2846</v>
      </c>
      <c r="O433" s="68" t="s">
        <v>733</v>
      </c>
      <c r="P433" s="68" t="s">
        <v>733</v>
      </c>
      <c r="Q433" s="68" t="s">
        <v>733</v>
      </c>
      <c r="R433" s="68" t="s">
        <v>2814</v>
      </c>
      <c r="S433" s="68">
        <v>10</v>
      </c>
      <c r="T433" s="68">
        <v>0</v>
      </c>
      <c r="U433" s="68" t="s">
        <v>2815</v>
      </c>
      <c r="V433" s="68" t="s">
        <v>689</v>
      </c>
      <c r="W433" s="68" t="s">
        <v>708</v>
      </c>
      <c r="X433" s="68" t="s">
        <v>1410</v>
      </c>
      <c r="Y433" s="68"/>
      <c r="Z433" s="68"/>
      <c r="AA433" s="68" t="s">
        <v>733</v>
      </c>
      <c r="AB433" s="68" t="s">
        <v>733</v>
      </c>
      <c r="AC433" s="68" t="s">
        <v>733</v>
      </c>
      <c r="AD433" s="68" t="s">
        <v>733</v>
      </c>
      <c r="AE433" s="68" t="s">
        <v>733</v>
      </c>
      <c r="AF433" s="68">
        <v>20700100805</v>
      </c>
      <c r="AG433" s="68"/>
      <c r="AH433" s="68" t="s">
        <v>692</v>
      </c>
      <c r="AI433" s="68" t="s">
        <v>733</v>
      </c>
      <c r="AJ433" s="68" t="s">
        <v>468</v>
      </c>
      <c r="AK433" s="68">
        <v>2.1</v>
      </c>
      <c r="AL433" s="68" t="s">
        <v>9</v>
      </c>
      <c r="AM433" s="68" t="s">
        <v>733</v>
      </c>
      <c r="AN433" s="68" t="s">
        <v>733</v>
      </c>
      <c r="AO433" s="68" t="s">
        <v>733</v>
      </c>
      <c r="AP433" s="68" t="s">
        <v>733</v>
      </c>
      <c r="AQ433" s="68" t="s">
        <v>733</v>
      </c>
      <c r="AR433" s="68" t="s">
        <v>733</v>
      </c>
      <c r="AS433" s="68" t="s">
        <v>733</v>
      </c>
      <c r="AT433" s="68" t="s">
        <v>733</v>
      </c>
      <c r="AU433" s="68" t="s">
        <v>2816</v>
      </c>
    </row>
    <row r="434" spans="1:47" x14ac:dyDescent="0.25">
      <c r="A434" s="68" t="s">
        <v>1411</v>
      </c>
      <c r="B434" s="68">
        <v>1</v>
      </c>
      <c r="C434" s="68" t="s">
        <v>1412</v>
      </c>
      <c r="D434" s="68">
        <v>53076</v>
      </c>
      <c r="E434" s="68" t="s">
        <v>2811</v>
      </c>
      <c r="F434" s="68" t="s">
        <v>3192</v>
      </c>
      <c r="G434" s="68" t="s">
        <v>733</v>
      </c>
      <c r="H434" s="69">
        <v>38718</v>
      </c>
      <c r="I434" s="68" t="s">
        <v>733</v>
      </c>
      <c r="J434" s="68" t="s">
        <v>733</v>
      </c>
      <c r="K434" s="68" t="s">
        <v>733</v>
      </c>
      <c r="L434" s="68" t="s">
        <v>733</v>
      </c>
      <c r="M434" s="68" t="s">
        <v>733</v>
      </c>
      <c r="N434" s="68" t="s">
        <v>2813</v>
      </c>
      <c r="O434" s="68" t="s">
        <v>733</v>
      </c>
      <c r="P434" s="68" t="s">
        <v>733</v>
      </c>
      <c r="Q434" s="68" t="s">
        <v>733</v>
      </c>
      <c r="R434" s="68" t="s">
        <v>2814</v>
      </c>
      <c r="S434" s="68">
        <v>10</v>
      </c>
      <c r="T434" s="68">
        <v>0</v>
      </c>
      <c r="U434" s="68" t="s">
        <v>2815</v>
      </c>
      <c r="V434" s="68" t="s">
        <v>689</v>
      </c>
      <c r="W434" s="68" t="s">
        <v>708</v>
      </c>
      <c r="X434" s="68" t="s">
        <v>1412</v>
      </c>
      <c r="Y434" s="68"/>
      <c r="Z434" s="68"/>
      <c r="AA434" s="68" t="s">
        <v>733</v>
      </c>
      <c r="AB434" s="68" t="s">
        <v>733</v>
      </c>
      <c r="AC434" s="68" t="s">
        <v>733</v>
      </c>
      <c r="AD434" s="68" t="s">
        <v>733</v>
      </c>
      <c r="AE434" s="68" t="s">
        <v>733</v>
      </c>
      <c r="AF434" s="68">
        <v>20700100402</v>
      </c>
      <c r="AG434" s="68"/>
      <c r="AH434" s="68" t="s">
        <v>692</v>
      </c>
      <c r="AI434" s="68" t="s">
        <v>733</v>
      </c>
      <c r="AJ434" s="68" t="s">
        <v>252</v>
      </c>
      <c r="AK434" s="68">
        <v>3.94</v>
      </c>
      <c r="AL434" s="68" t="s">
        <v>9</v>
      </c>
      <c r="AM434" s="68" t="s">
        <v>733</v>
      </c>
      <c r="AN434" s="68" t="s">
        <v>733</v>
      </c>
      <c r="AO434" s="68" t="s">
        <v>733</v>
      </c>
      <c r="AP434" s="68" t="s">
        <v>733</v>
      </c>
      <c r="AQ434" s="68" t="s">
        <v>733</v>
      </c>
      <c r="AR434" s="68" t="s">
        <v>733</v>
      </c>
      <c r="AS434" s="68" t="s">
        <v>733</v>
      </c>
      <c r="AT434" s="68" t="s">
        <v>733</v>
      </c>
      <c r="AU434" s="68" t="s">
        <v>2816</v>
      </c>
    </row>
    <row r="435" spans="1:47" x14ac:dyDescent="0.25">
      <c r="A435" s="68" t="s">
        <v>1411</v>
      </c>
      <c r="B435" s="68">
        <v>1</v>
      </c>
      <c r="C435" s="68" t="s">
        <v>1412</v>
      </c>
      <c r="D435" s="68">
        <v>53125</v>
      </c>
      <c r="E435" s="68" t="s">
        <v>2811</v>
      </c>
      <c r="F435" s="68" t="s">
        <v>3192</v>
      </c>
      <c r="G435" s="68" t="s">
        <v>733</v>
      </c>
      <c r="H435" s="69">
        <v>38718</v>
      </c>
      <c r="I435" s="68" t="s">
        <v>733</v>
      </c>
      <c r="J435" s="68" t="s">
        <v>733</v>
      </c>
      <c r="K435" s="68" t="s">
        <v>733</v>
      </c>
      <c r="L435" s="68" t="s">
        <v>733</v>
      </c>
      <c r="M435" s="68" t="s">
        <v>733</v>
      </c>
      <c r="N435" s="68" t="s">
        <v>2813</v>
      </c>
      <c r="O435" s="68" t="s">
        <v>733</v>
      </c>
      <c r="P435" s="68" t="s">
        <v>733</v>
      </c>
      <c r="Q435" s="68" t="s">
        <v>733</v>
      </c>
      <c r="R435" s="68" t="s">
        <v>2814</v>
      </c>
      <c r="S435" s="68">
        <v>10</v>
      </c>
      <c r="T435" s="68">
        <v>0</v>
      </c>
      <c r="U435" s="68" t="s">
        <v>2815</v>
      </c>
      <c r="V435" s="68" t="s">
        <v>689</v>
      </c>
      <c r="W435" s="68" t="s">
        <v>708</v>
      </c>
      <c r="X435" s="68" t="s">
        <v>1412</v>
      </c>
      <c r="Y435" s="68"/>
      <c r="Z435" s="68"/>
      <c r="AA435" s="68" t="s">
        <v>733</v>
      </c>
      <c r="AB435" s="68" t="s">
        <v>733</v>
      </c>
      <c r="AC435" s="68" t="s">
        <v>733</v>
      </c>
      <c r="AD435" s="68" t="s">
        <v>733</v>
      </c>
      <c r="AE435" s="68" t="s">
        <v>733</v>
      </c>
      <c r="AF435" s="68">
        <v>20700100402</v>
      </c>
      <c r="AG435" s="68"/>
      <c r="AH435" s="68" t="s">
        <v>692</v>
      </c>
      <c r="AI435" s="68" t="s">
        <v>733</v>
      </c>
      <c r="AJ435" s="68" t="s">
        <v>468</v>
      </c>
      <c r="AK435" s="68">
        <v>2.1800000000000002</v>
      </c>
      <c r="AL435" s="68" t="s">
        <v>9</v>
      </c>
      <c r="AM435" s="68" t="s">
        <v>733</v>
      </c>
      <c r="AN435" s="68" t="s">
        <v>733</v>
      </c>
      <c r="AO435" s="68" t="s">
        <v>733</v>
      </c>
      <c r="AP435" s="68" t="s">
        <v>733</v>
      </c>
      <c r="AQ435" s="68" t="s">
        <v>733</v>
      </c>
      <c r="AR435" s="68" t="s">
        <v>733</v>
      </c>
      <c r="AS435" s="68" t="s">
        <v>733</v>
      </c>
      <c r="AT435" s="68" t="s">
        <v>733</v>
      </c>
      <c r="AU435" s="68" t="s">
        <v>2816</v>
      </c>
    </row>
    <row r="436" spans="1:47" x14ac:dyDescent="0.25">
      <c r="A436" s="68" t="s">
        <v>1411</v>
      </c>
      <c r="B436" s="68">
        <v>1</v>
      </c>
      <c r="C436" s="68" t="s">
        <v>1412</v>
      </c>
      <c r="D436" s="68">
        <v>53137</v>
      </c>
      <c r="E436" s="68" t="s">
        <v>2811</v>
      </c>
      <c r="F436" s="68" t="s">
        <v>3192</v>
      </c>
      <c r="G436" s="68" t="s">
        <v>733</v>
      </c>
      <c r="H436" s="69">
        <v>38718</v>
      </c>
      <c r="I436" s="68" t="s">
        <v>733</v>
      </c>
      <c r="J436" s="68" t="s">
        <v>733</v>
      </c>
      <c r="K436" s="68" t="s">
        <v>733</v>
      </c>
      <c r="L436" s="68" t="s">
        <v>733</v>
      </c>
      <c r="M436" s="68" t="s">
        <v>733</v>
      </c>
      <c r="N436" s="68" t="s">
        <v>2813</v>
      </c>
      <c r="O436" s="68" t="s">
        <v>733</v>
      </c>
      <c r="P436" s="68" t="s">
        <v>733</v>
      </c>
      <c r="Q436" s="68" t="s">
        <v>733</v>
      </c>
      <c r="R436" s="68" t="s">
        <v>2814</v>
      </c>
      <c r="S436" s="68">
        <v>10</v>
      </c>
      <c r="T436" s="68">
        <v>0</v>
      </c>
      <c r="U436" s="68" t="s">
        <v>2815</v>
      </c>
      <c r="V436" s="68" t="s">
        <v>689</v>
      </c>
      <c r="W436" s="68" t="s">
        <v>708</v>
      </c>
      <c r="X436" s="68" t="s">
        <v>1412</v>
      </c>
      <c r="Y436" s="68"/>
      <c r="Z436" s="68"/>
      <c r="AA436" s="68" t="s">
        <v>733</v>
      </c>
      <c r="AB436" s="68" t="s">
        <v>733</v>
      </c>
      <c r="AC436" s="68" t="s">
        <v>733</v>
      </c>
      <c r="AD436" s="68" t="s">
        <v>733</v>
      </c>
      <c r="AE436" s="68" t="s">
        <v>733</v>
      </c>
      <c r="AF436" s="68">
        <v>20700100402</v>
      </c>
      <c r="AG436" s="68"/>
      <c r="AH436" s="68" t="s">
        <v>692</v>
      </c>
      <c r="AI436" s="68" t="s">
        <v>733</v>
      </c>
      <c r="AJ436" s="68" t="s">
        <v>251</v>
      </c>
      <c r="AK436" s="68">
        <v>0.1817</v>
      </c>
      <c r="AL436" s="68" t="s">
        <v>45</v>
      </c>
      <c r="AM436" s="68" t="s">
        <v>733</v>
      </c>
      <c r="AN436" s="68" t="s">
        <v>733</v>
      </c>
      <c r="AO436" s="68" t="s">
        <v>733</v>
      </c>
      <c r="AP436" s="68" t="s">
        <v>733</v>
      </c>
      <c r="AQ436" s="68" t="s">
        <v>733</v>
      </c>
      <c r="AR436" s="68" t="s">
        <v>733</v>
      </c>
      <c r="AS436" s="68" t="s">
        <v>733</v>
      </c>
      <c r="AT436" s="68" t="s">
        <v>733</v>
      </c>
      <c r="AU436" s="68" t="s">
        <v>2816</v>
      </c>
    </row>
    <row r="437" spans="1:47" x14ac:dyDescent="0.25">
      <c r="A437" s="68" t="s">
        <v>1413</v>
      </c>
      <c r="B437" s="68">
        <v>1</v>
      </c>
      <c r="C437" s="68" t="s">
        <v>1414</v>
      </c>
      <c r="D437" s="68">
        <v>53110</v>
      </c>
      <c r="E437" s="68" t="s">
        <v>2811</v>
      </c>
      <c r="F437" s="68" t="s">
        <v>3193</v>
      </c>
      <c r="G437" s="68" t="s">
        <v>733</v>
      </c>
      <c r="H437" s="69">
        <v>38718</v>
      </c>
      <c r="I437" s="68" t="s">
        <v>733</v>
      </c>
      <c r="J437" s="68" t="s">
        <v>733</v>
      </c>
      <c r="K437" s="68" t="s">
        <v>733</v>
      </c>
      <c r="L437" s="68" t="s">
        <v>733</v>
      </c>
      <c r="M437" s="68" t="s">
        <v>733</v>
      </c>
      <c r="N437" s="68" t="s">
        <v>2846</v>
      </c>
      <c r="O437" s="68" t="s">
        <v>733</v>
      </c>
      <c r="P437" s="68" t="s">
        <v>733</v>
      </c>
      <c r="Q437" s="68" t="s">
        <v>733</v>
      </c>
      <c r="R437" s="68" t="s">
        <v>2814</v>
      </c>
      <c r="S437" s="68">
        <v>10</v>
      </c>
      <c r="T437" s="68">
        <v>0</v>
      </c>
      <c r="U437" s="68" t="s">
        <v>2815</v>
      </c>
      <c r="V437" s="68" t="s">
        <v>689</v>
      </c>
      <c r="W437" s="68" t="s">
        <v>708</v>
      </c>
      <c r="X437" s="68" t="s">
        <v>1414</v>
      </c>
      <c r="Y437" s="68"/>
      <c r="Z437" s="68"/>
      <c r="AA437" s="68" t="s">
        <v>733</v>
      </c>
      <c r="AB437" s="68" t="s">
        <v>733</v>
      </c>
      <c r="AC437" s="68" t="s">
        <v>733</v>
      </c>
      <c r="AD437" s="68" t="s">
        <v>733</v>
      </c>
      <c r="AE437" s="68" t="s">
        <v>733</v>
      </c>
      <c r="AF437" s="68">
        <v>20700100805</v>
      </c>
      <c r="AG437" s="68"/>
      <c r="AH437" s="68" t="s">
        <v>692</v>
      </c>
      <c r="AI437" s="68" t="s">
        <v>733</v>
      </c>
      <c r="AJ437" s="68" t="s">
        <v>251</v>
      </c>
      <c r="AK437" s="68">
        <v>0.23330000000000001</v>
      </c>
      <c r="AL437" s="68" t="s">
        <v>45</v>
      </c>
      <c r="AM437" s="68" t="s">
        <v>733</v>
      </c>
      <c r="AN437" s="68" t="s">
        <v>733</v>
      </c>
      <c r="AO437" s="68" t="s">
        <v>733</v>
      </c>
      <c r="AP437" s="68" t="s">
        <v>733</v>
      </c>
      <c r="AQ437" s="68" t="s">
        <v>733</v>
      </c>
      <c r="AR437" s="68" t="s">
        <v>733</v>
      </c>
      <c r="AS437" s="68" t="s">
        <v>733</v>
      </c>
      <c r="AT437" s="68" t="s">
        <v>733</v>
      </c>
      <c r="AU437" s="68" t="s">
        <v>2816</v>
      </c>
    </row>
    <row r="438" spans="1:47" x14ac:dyDescent="0.25">
      <c r="A438" s="68" t="s">
        <v>1413</v>
      </c>
      <c r="B438" s="68">
        <v>1</v>
      </c>
      <c r="C438" s="68" t="s">
        <v>1414</v>
      </c>
      <c r="D438" s="68">
        <v>53123</v>
      </c>
      <c r="E438" s="68" t="s">
        <v>2811</v>
      </c>
      <c r="F438" s="68" t="s">
        <v>3193</v>
      </c>
      <c r="G438" s="68" t="s">
        <v>733</v>
      </c>
      <c r="H438" s="69">
        <v>38718</v>
      </c>
      <c r="I438" s="68" t="s">
        <v>733</v>
      </c>
      <c r="J438" s="68" t="s">
        <v>733</v>
      </c>
      <c r="K438" s="68" t="s">
        <v>733</v>
      </c>
      <c r="L438" s="68" t="s">
        <v>733</v>
      </c>
      <c r="M438" s="68" t="s">
        <v>733</v>
      </c>
      <c r="N438" s="68" t="s">
        <v>2846</v>
      </c>
      <c r="O438" s="68" t="s">
        <v>733</v>
      </c>
      <c r="P438" s="68" t="s">
        <v>733</v>
      </c>
      <c r="Q438" s="68" t="s">
        <v>733</v>
      </c>
      <c r="R438" s="68" t="s">
        <v>2814</v>
      </c>
      <c r="S438" s="68">
        <v>10</v>
      </c>
      <c r="T438" s="68">
        <v>0</v>
      </c>
      <c r="U438" s="68" t="s">
        <v>2815</v>
      </c>
      <c r="V438" s="68" t="s">
        <v>689</v>
      </c>
      <c r="W438" s="68" t="s">
        <v>708</v>
      </c>
      <c r="X438" s="68" t="s">
        <v>1414</v>
      </c>
      <c r="Y438" s="68"/>
      <c r="Z438" s="68"/>
      <c r="AA438" s="68" t="s">
        <v>733</v>
      </c>
      <c r="AB438" s="68" t="s">
        <v>733</v>
      </c>
      <c r="AC438" s="68" t="s">
        <v>733</v>
      </c>
      <c r="AD438" s="68" t="s">
        <v>733</v>
      </c>
      <c r="AE438" s="68" t="s">
        <v>733</v>
      </c>
      <c r="AF438" s="68">
        <v>20700100805</v>
      </c>
      <c r="AG438" s="68"/>
      <c r="AH438" s="68" t="s">
        <v>692</v>
      </c>
      <c r="AI438" s="68" t="s">
        <v>733</v>
      </c>
      <c r="AJ438" s="68" t="s">
        <v>468</v>
      </c>
      <c r="AK438" s="68">
        <v>2.8</v>
      </c>
      <c r="AL438" s="68" t="s">
        <v>9</v>
      </c>
      <c r="AM438" s="68" t="s">
        <v>733</v>
      </c>
      <c r="AN438" s="68" t="s">
        <v>733</v>
      </c>
      <c r="AO438" s="68" t="s">
        <v>733</v>
      </c>
      <c r="AP438" s="68" t="s">
        <v>733</v>
      </c>
      <c r="AQ438" s="68" t="s">
        <v>733</v>
      </c>
      <c r="AR438" s="68" t="s">
        <v>733</v>
      </c>
      <c r="AS438" s="68" t="s">
        <v>733</v>
      </c>
      <c r="AT438" s="68" t="s">
        <v>733</v>
      </c>
      <c r="AU438" s="68" t="s">
        <v>2816</v>
      </c>
    </row>
    <row r="439" spans="1:47" x14ac:dyDescent="0.25">
      <c r="A439" s="68" t="s">
        <v>1413</v>
      </c>
      <c r="B439" s="68">
        <v>1</v>
      </c>
      <c r="C439" s="68" t="s">
        <v>1414</v>
      </c>
      <c r="D439" s="68">
        <v>53124</v>
      </c>
      <c r="E439" s="68" t="s">
        <v>2811</v>
      </c>
      <c r="F439" s="68" t="s">
        <v>3193</v>
      </c>
      <c r="G439" s="68" t="s">
        <v>733</v>
      </c>
      <c r="H439" s="69">
        <v>38718</v>
      </c>
      <c r="I439" s="68" t="s">
        <v>733</v>
      </c>
      <c r="J439" s="68" t="s">
        <v>733</v>
      </c>
      <c r="K439" s="68" t="s">
        <v>733</v>
      </c>
      <c r="L439" s="68" t="s">
        <v>733</v>
      </c>
      <c r="M439" s="68" t="s">
        <v>733</v>
      </c>
      <c r="N439" s="68" t="s">
        <v>2846</v>
      </c>
      <c r="O439" s="68" t="s">
        <v>733</v>
      </c>
      <c r="P439" s="68" t="s">
        <v>733</v>
      </c>
      <c r="Q439" s="68" t="s">
        <v>733</v>
      </c>
      <c r="R439" s="68" t="s">
        <v>2814</v>
      </c>
      <c r="S439" s="68">
        <v>10</v>
      </c>
      <c r="T439" s="68">
        <v>0</v>
      </c>
      <c r="U439" s="68" t="s">
        <v>2815</v>
      </c>
      <c r="V439" s="68" t="s">
        <v>689</v>
      </c>
      <c r="W439" s="68" t="s">
        <v>708</v>
      </c>
      <c r="X439" s="68" t="s">
        <v>1414</v>
      </c>
      <c r="Y439" s="68"/>
      <c r="Z439" s="68"/>
      <c r="AA439" s="68" t="s">
        <v>733</v>
      </c>
      <c r="AB439" s="68" t="s">
        <v>733</v>
      </c>
      <c r="AC439" s="68" t="s">
        <v>733</v>
      </c>
      <c r="AD439" s="68" t="s">
        <v>733</v>
      </c>
      <c r="AE439" s="68" t="s">
        <v>733</v>
      </c>
      <c r="AF439" s="68">
        <v>20700100805</v>
      </c>
      <c r="AG439" s="68"/>
      <c r="AH439" s="68" t="s">
        <v>692</v>
      </c>
      <c r="AI439" s="68" t="s">
        <v>733</v>
      </c>
      <c r="AJ439" s="68" t="s">
        <v>252</v>
      </c>
      <c r="AK439" s="68">
        <v>3.2879999999999998</v>
      </c>
      <c r="AL439" s="68" t="s">
        <v>9</v>
      </c>
      <c r="AM439" s="68" t="s">
        <v>733</v>
      </c>
      <c r="AN439" s="68" t="s">
        <v>733</v>
      </c>
      <c r="AO439" s="68" t="s">
        <v>733</v>
      </c>
      <c r="AP439" s="68" t="s">
        <v>733</v>
      </c>
      <c r="AQ439" s="68" t="s">
        <v>733</v>
      </c>
      <c r="AR439" s="68" t="s">
        <v>733</v>
      </c>
      <c r="AS439" s="68" t="s">
        <v>733</v>
      </c>
      <c r="AT439" s="68" t="s">
        <v>733</v>
      </c>
      <c r="AU439" s="68" t="s">
        <v>2816</v>
      </c>
    </row>
    <row r="440" spans="1:47" x14ac:dyDescent="0.25">
      <c r="A440" s="68" t="s">
        <v>1415</v>
      </c>
      <c r="B440" s="68">
        <v>1</v>
      </c>
      <c r="C440" s="68" t="s">
        <v>1416</v>
      </c>
      <c r="D440" s="68">
        <v>53108</v>
      </c>
      <c r="E440" s="68" t="s">
        <v>2811</v>
      </c>
      <c r="F440" s="68" t="s">
        <v>3194</v>
      </c>
      <c r="G440" s="68" t="s">
        <v>733</v>
      </c>
      <c r="H440" s="69">
        <v>38718</v>
      </c>
      <c r="I440" s="68" t="s">
        <v>733</v>
      </c>
      <c r="J440" s="68" t="s">
        <v>733</v>
      </c>
      <c r="K440" s="68" t="s">
        <v>733</v>
      </c>
      <c r="L440" s="68" t="s">
        <v>733</v>
      </c>
      <c r="M440" s="68" t="s">
        <v>733</v>
      </c>
      <c r="N440" s="68" t="s">
        <v>3195</v>
      </c>
      <c r="O440" s="68" t="s">
        <v>733</v>
      </c>
      <c r="P440" s="68" t="s">
        <v>733</v>
      </c>
      <c r="Q440" s="68" t="s">
        <v>733</v>
      </c>
      <c r="R440" s="68" t="s">
        <v>2814</v>
      </c>
      <c r="S440" s="68">
        <v>10</v>
      </c>
      <c r="T440" s="68">
        <v>0</v>
      </c>
      <c r="U440" s="68" t="s">
        <v>2815</v>
      </c>
      <c r="V440" s="68" t="s">
        <v>689</v>
      </c>
      <c r="W440" s="68" t="s">
        <v>708</v>
      </c>
      <c r="X440" s="68" t="s">
        <v>1416</v>
      </c>
      <c r="Y440" s="68"/>
      <c r="Z440" s="68"/>
      <c r="AA440" s="68" t="s">
        <v>733</v>
      </c>
      <c r="AB440" s="68" t="s">
        <v>733</v>
      </c>
      <c r="AC440" s="68" t="s">
        <v>733</v>
      </c>
      <c r="AD440" s="68" t="s">
        <v>733</v>
      </c>
      <c r="AE440" s="68" t="s">
        <v>733</v>
      </c>
      <c r="AF440" s="68">
        <v>20700100306</v>
      </c>
      <c r="AG440" s="68"/>
      <c r="AH440" s="68" t="s">
        <v>692</v>
      </c>
      <c r="AI440" s="68" t="s">
        <v>733</v>
      </c>
      <c r="AJ440" s="68" t="s">
        <v>251</v>
      </c>
      <c r="AK440" s="68">
        <v>0.2525</v>
      </c>
      <c r="AL440" s="68" t="s">
        <v>45</v>
      </c>
      <c r="AM440" s="68" t="s">
        <v>733</v>
      </c>
      <c r="AN440" s="68" t="s">
        <v>733</v>
      </c>
      <c r="AO440" s="68" t="s">
        <v>733</v>
      </c>
      <c r="AP440" s="68" t="s">
        <v>733</v>
      </c>
      <c r="AQ440" s="68" t="s">
        <v>733</v>
      </c>
      <c r="AR440" s="68" t="s">
        <v>733</v>
      </c>
      <c r="AS440" s="68" t="s">
        <v>733</v>
      </c>
      <c r="AT440" s="68" t="s">
        <v>733</v>
      </c>
      <c r="AU440" s="68" t="s">
        <v>2816</v>
      </c>
    </row>
    <row r="441" spans="1:47" x14ac:dyDescent="0.25">
      <c r="A441" s="68" t="s">
        <v>1415</v>
      </c>
      <c r="B441" s="68">
        <v>1</v>
      </c>
      <c r="C441" s="68" t="s">
        <v>1416</v>
      </c>
      <c r="D441" s="68">
        <v>53136</v>
      </c>
      <c r="E441" s="68" t="s">
        <v>2811</v>
      </c>
      <c r="F441" s="68" t="s">
        <v>3194</v>
      </c>
      <c r="G441" s="68" t="s">
        <v>733</v>
      </c>
      <c r="H441" s="69">
        <v>38718</v>
      </c>
      <c r="I441" s="68" t="s">
        <v>733</v>
      </c>
      <c r="J441" s="68" t="s">
        <v>733</v>
      </c>
      <c r="K441" s="68" t="s">
        <v>733</v>
      </c>
      <c r="L441" s="68" t="s">
        <v>733</v>
      </c>
      <c r="M441" s="68" t="s">
        <v>733</v>
      </c>
      <c r="N441" s="68" t="s">
        <v>3195</v>
      </c>
      <c r="O441" s="68" t="s">
        <v>733</v>
      </c>
      <c r="P441" s="68" t="s">
        <v>733</v>
      </c>
      <c r="Q441" s="68" t="s">
        <v>733</v>
      </c>
      <c r="R441" s="68" t="s">
        <v>2814</v>
      </c>
      <c r="S441" s="68">
        <v>10</v>
      </c>
      <c r="T441" s="68">
        <v>0</v>
      </c>
      <c r="U441" s="68" t="s">
        <v>2815</v>
      </c>
      <c r="V441" s="68" t="s">
        <v>689</v>
      </c>
      <c r="W441" s="68" t="s">
        <v>708</v>
      </c>
      <c r="X441" s="68" t="s">
        <v>1416</v>
      </c>
      <c r="Y441" s="68"/>
      <c r="Z441" s="68"/>
      <c r="AA441" s="68" t="s">
        <v>733</v>
      </c>
      <c r="AB441" s="68" t="s">
        <v>733</v>
      </c>
      <c r="AC441" s="68" t="s">
        <v>733</v>
      </c>
      <c r="AD441" s="68" t="s">
        <v>733</v>
      </c>
      <c r="AE441" s="68" t="s">
        <v>733</v>
      </c>
      <c r="AF441" s="68">
        <v>20700100306</v>
      </c>
      <c r="AG441" s="68"/>
      <c r="AH441" s="68" t="s">
        <v>692</v>
      </c>
      <c r="AI441" s="68" t="s">
        <v>733</v>
      </c>
      <c r="AJ441" s="68" t="s">
        <v>252</v>
      </c>
      <c r="AK441" s="68">
        <v>7.8979999999999997</v>
      </c>
      <c r="AL441" s="68" t="s">
        <v>9</v>
      </c>
      <c r="AM441" s="68" t="s">
        <v>733</v>
      </c>
      <c r="AN441" s="68" t="s">
        <v>733</v>
      </c>
      <c r="AO441" s="68" t="s">
        <v>733</v>
      </c>
      <c r="AP441" s="68" t="s">
        <v>733</v>
      </c>
      <c r="AQ441" s="68" t="s">
        <v>733</v>
      </c>
      <c r="AR441" s="68" t="s">
        <v>733</v>
      </c>
      <c r="AS441" s="68" t="s">
        <v>733</v>
      </c>
      <c r="AT441" s="68" t="s">
        <v>733</v>
      </c>
      <c r="AU441" s="68" t="s">
        <v>2816</v>
      </c>
    </row>
    <row r="442" spans="1:47" x14ac:dyDescent="0.25">
      <c r="A442" s="68" t="s">
        <v>1415</v>
      </c>
      <c r="B442" s="68">
        <v>1</v>
      </c>
      <c r="C442" s="68" t="s">
        <v>1416</v>
      </c>
      <c r="D442" s="68">
        <v>56622</v>
      </c>
      <c r="E442" s="68" t="s">
        <v>2811</v>
      </c>
      <c r="F442" s="68" t="s">
        <v>3194</v>
      </c>
      <c r="G442" s="68" t="s">
        <v>733</v>
      </c>
      <c r="H442" s="69">
        <v>38718</v>
      </c>
      <c r="I442" s="68" t="s">
        <v>733</v>
      </c>
      <c r="J442" s="68" t="s">
        <v>733</v>
      </c>
      <c r="K442" s="68" t="s">
        <v>733</v>
      </c>
      <c r="L442" s="68" t="s">
        <v>733</v>
      </c>
      <c r="M442" s="68" t="s">
        <v>733</v>
      </c>
      <c r="N442" s="68" t="s">
        <v>3195</v>
      </c>
      <c r="O442" s="68" t="s">
        <v>733</v>
      </c>
      <c r="P442" s="68" t="s">
        <v>733</v>
      </c>
      <c r="Q442" s="68" t="s">
        <v>733</v>
      </c>
      <c r="R442" s="68" t="s">
        <v>2814</v>
      </c>
      <c r="S442" s="68">
        <v>10</v>
      </c>
      <c r="T442" s="68">
        <v>0</v>
      </c>
      <c r="U442" s="68" t="s">
        <v>2815</v>
      </c>
      <c r="V442" s="68" t="s">
        <v>689</v>
      </c>
      <c r="W442" s="68" t="s">
        <v>708</v>
      </c>
      <c r="X442" s="68" t="s">
        <v>1416</v>
      </c>
      <c r="Y442" s="68"/>
      <c r="Z442" s="68"/>
      <c r="AA442" s="68" t="s">
        <v>733</v>
      </c>
      <c r="AB442" s="68" t="s">
        <v>733</v>
      </c>
      <c r="AC442" s="68" t="s">
        <v>733</v>
      </c>
      <c r="AD442" s="68" t="s">
        <v>733</v>
      </c>
      <c r="AE442" s="68" t="s">
        <v>733</v>
      </c>
      <c r="AF442" s="68">
        <v>20700100306</v>
      </c>
      <c r="AG442" s="68"/>
      <c r="AH442" s="68" t="s">
        <v>692</v>
      </c>
      <c r="AI442" s="68" t="s">
        <v>733</v>
      </c>
      <c r="AJ442" s="68" t="s">
        <v>468</v>
      </c>
      <c r="AK442" s="68">
        <v>3.03</v>
      </c>
      <c r="AL442" s="68" t="s">
        <v>9</v>
      </c>
      <c r="AM442" s="68" t="s">
        <v>733</v>
      </c>
      <c r="AN442" s="68" t="s">
        <v>733</v>
      </c>
      <c r="AO442" s="68" t="s">
        <v>733</v>
      </c>
      <c r="AP442" s="68" t="s">
        <v>733</v>
      </c>
      <c r="AQ442" s="68" t="s">
        <v>733</v>
      </c>
      <c r="AR442" s="68" t="s">
        <v>733</v>
      </c>
      <c r="AS442" s="68" t="s">
        <v>733</v>
      </c>
      <c r="AT442" s="68" t="s">
        <v>733</v>
      </c>
      <c r="AU442" s="68" t="s">
        <v>2816</v>
      </c>
    </row>
    <row r="443" spans="1:47" x14ac:dyDescent="0.25">
      <c r="A443" s="68" t="s">
        <v>1417</v>
      </c>
      <c r="B443" s="68">
        <v>1</v>
      </c>
      <c r="C443" s="68" t="s">
        <v>1418</v>
      </c>
      <c r="D443" s="68">
        <v>52913</v>
      </c>
      <c r="E443" s="68" t="s">
        <v>2811</v>
      </c>
      <c r="F443" s="68" t="s">
        <v>3196</v>
      </c>
      <c r="G443" s="68" t="s">
        <v>733</v>
      </c>
      <c r="H443" s="69">
        <v>38718</v>
      </c>
      <c r="I443" s="68" t="s">
        <v>733</v>
      </c>
      <c r="J443" s="68" t="s">
        <v>733</v>
      </c>
      <c r="K443" s="68" t="s">
        <v>733</v>
      </c>
      <c r="L443" s="68" t="s">
        <v>733</v>
      </c>
      <c r="M443" s="68" t="s">
        <v>733</v>
      </c>
      <c r="N443" s="68" t="s">
        <v>3197</v>
      </c>
      <c r="O443" s="68" t="s">
        <v>733</v>
      </c>
      <c r="P443" s="68" t="s">
        <v>733</v>
      </c>
      <c r="Q443" s="68" t="s">
        <v>733</v>
      </c>
      <c r="R443" s="68" t="s">
        <v>2814</v>
      </c>
      <c r="S443" s="68">
        <v>10</v>
      </c>
      <c r="T443" s="68">
        <v>0</v>
      </c>
      <c r="U443" s="68" t="s">
        <v>2815</v>
      </c>
      <c r="V443" s="68" t="s">
        <v>689</v>
      </c>
      <c r="W443" s="68" t="s">
        <v>708</v>
      </c>
      <c r="X443" s="68" t="s">
        <v>1418</v>
      </c>
      <c r="Y443" s="68"/>
      <c r="Z443" s="68"/>
      <c r="AA443" s="68" t="s">
        <v>733</v>
      </c>
      <c r="AB443" s="68" t="s">
        <v>733</v>
      </c>
      <c r="AC443" s="68" t="s">
        <v>733</v>
      </c>
      <c r="AD443" s="68" t="s">
        <v>733</v>
      </c>
      <c r="AE443" s="68" t="s">
        <v>733</v>
      </c>
      <c r="AF443" s="68">
        <v>20700100306</v>
      </c>
      <c r="AG443" s="68"/>
      <c r="AH443" s="68" t="s">
        <v>692</v>
      </c>
      <c r="AI443" s="68" t="s">
        <v>733</v>
      </c>
      <c r="AJ443" s="68" t="s">
        <v>252</v>
      </c>
      <c r="AK443" s="68">
        <v>7.0229999999999997</v>
      </c>
      <c r="AL443" s="68" t="s">
        <v>9</v>
      </c>
      <c r="AM443" s="68" t="s">
        <v>733</v>
      </c>
      <c r="AN443" s="68" t="s">
        <v>733</v>
      </c>
      <c r="AO443" s="68" t="s">
        <v>733</v>
      </c>
      <c r="AP443" s="68" t="s">
        <v>733</v>
      </c>
      <c r="AQ443" s="68" t="s">
        <v>733</v>
      </c>
      <c r="AR443" s="68" t="s">
        <v>733</v>
      </c>
      <c r="AS443" s="68" t="s">
        <v>733</v>
      </c>
      <c r="AT443" s="68" t="s">
        <v>733</v>
      </c>
      <c r="AU443" s="68" t="s">
        <v>2816</v>
      </c>
    </row>
    <row r="444" spans="1:47" x14ac:dyDescent="0.25">
      <c r="A444" s="68" t="s">
        <v>1417</v>
      </c>
      <c r="B444" s="68">
        <v>1</v>
      </c>
      <c r="C444" s="68" t="s">
        <v>1418</v>
      </c>
      <c r="D444" s="68">
        <v>53097</v>
      </c>
      <c r="E444" s="68" t="s">
        <v>2811</v>
      </c>
      <c r="F444" s="68" t="s">
        <v>3196</v>
      </c>
      <c r="G444" s="68" t="s">
        <v>733</v>
      </c>
      <c r="H444" s="69">
        <v>38718</v>
      </c>
      <c r="I444" s="68" t="s">
        <v>733</v>
      </c>
      <c r="J444" s="68" t="s">
        <v>733</v>
      </c>
      <c r="K444" s="68" t="s">
        <v>733</v>
      </c>
      <c r="L444" s="68" t="s">
        <v>733</v>
      </c>
      <c r="M444" s="68" t="s">
        <v>733</v>
      </c>
      <c r="N444" s="68" t="s">
        <v>3197</v>
      </c>
      <c r="O444" s="68" t="s">
        <v>733</v>
      </c>
      <c r="P444" s="68" t="s">
        <v>733</v>
      </c>
      <c r="Q444" s="68" t="s">
        <v>733</v>
      </c>
      <c r="R444" s="68" t="s">
        <v>2814</v>
      </c>
      <c r="S444" s="68">
        <v>10</v>
      </c>
      <c r="T444" s="68">
        <v>0</v>
      </c>
      <c r="U444" s="68" t="s">
        <v>2815</v>
      </c>
      <c r="V444" s="68" t="s">
        <v>689</v>
      </c>
      <c r="W444" s="68" t="s">
        <v>708</v>
      </c>
      <c r="X444" s="68" t="s">
        <v>1418</v>
      </c>
      <c r="Y444" s="68"/>
      <c r="Z444" s="68"/>
      <c r="AA444" s="68" t="s">
        <v>733</v>
      </c>
      <c r="AB444" s="68" t="s">
        <v>733</v>
      </c>
      <c r="AC444" s="68" t="s">
        <v>733</v>
      </c>
      <c r="AD444" s="68" t="s">
        <v>733</v>
      </c>
      <c r="AE444" s="68" t="s">
        <v>733</v>
      </c>
      <c r="AF444" s="68">
        <v>20700100306</v>
      </c>
      <c r="AG444" s="68"/>
      <c r="AH444" s="68" t="s">
        <v>692</v>
      </c>
      <c r="AI444" s="68" t="s">
        <v>733</v>
      </c>
      <c r="AJ444" s="68" t="s">
        <v>251</v>
      </c>
      <c r="AK444" s="68">
        <v>0.3075</v>
      </c>
      <c r="AL444" s="68" t="s">
        <v>45</v>
      </c>
      <c r="AM444" s="68" t="s">
        <v>733</v>
      </c>
      <c r="AN444" s="68" t="s">
        <v>733</v>
      </c>
      <c r="AO444" s="68" t="s">
        <v>733</v>
      </c>
      <c r="AP444" s="68" t="s">
        <v>733</v>
      </c>
      <c r="AQ444" s="68" t="s">
        <v>733</v>
      </c>
      <c r="AR444" s="68" t="s">
        <v>733</v>
      </c>
      <c r="AS444" s="68" t="s">
        <v>733</v>
      </c>
      <c r="AT444" s="68" t="s">
        <v>733</v>
      </c>
      <c r="AU444" s="68" t="s">
        <v>2816</v>
      </c>
    </row>
    <row r="445" spans="1:47" x14ac:dyDescent="0.25">
      <c r="A445" s="68" t="s">
        <v>1417</v>
      </c>
      <c r="B445" s="68">
        <v>1</v>
      </c>
      <c r="C445" s="68" t="s">
        <v>1418</v>
      </c>
      <c r="D445" s="68">
        <v>53122</v>
      </c>
      <c r="E445" s="68" t="s">
        <v>2811</v>
      </c>
      <c r="F445" s="68" t="s">
        <v>3196</v>
      </c>
      <c r="G445" s="68" t="s">
        <v>733</v>
      </c>
      <c r="H445" s="69">
        <v>38718</v>
      </c>
      <c r="I445" s="68" t="s">
        <v>733</v>
      </c>
      <c r="J445" s="68" t="s">
        <v>733</v>
      </c>
      <c r="K445" s="68" t="s">
        <v>733</v>
      </c>
      <c r="L445" s="68" t="s">
        <v>733</v>
      </c>
      <c r="M445" s="68" t="s">
        <v>733</v>
      </c>
      <c r="N445" s="68" t="s">
        <v>3197</v>
      </c>
      <c r="O445" s="68" t="s">
        <v>733</v>
      </c>
      <c r="P445" s="68" t="s">
        <v>733</v>
      </c>
      <c r="Q445" s="68" t="s">
        <v>733</v>
      </c>
      <c r="R445" s="68" t="s">
        <v>2814</v>
      </c>
      <c r="S445" s="68">
        <v>10</v>
      </c>
      <c r="T445" s="68">
        <v>0</v>
      </c>
      <c r="U445" s="68" t="s">
        <v>2815</v>
      </c>
      <c r="V445" s="68" t="s">
        <v>689</v>
      </c>
      <c r="W445" s="68" t="s">
        <v>708</v>
      </c>
      <c r="X445" s="68" t="s">
        <v>1418</v>
      </c>
      <c r="Y445" s="68"/>
      <c r="Z445" s="68"/>
      <c r="AA445" s="68" t="s">
        <v>733</v>
      </c>
      <c r="AB445" s="68" t="s">
        <v>733</v>
      </c>
      <c r="AC445" s="68" t="s">
        <v>733</v>
      </c>
      <c r="AD445" s="68" t="s">
        <v>733</v>
      </c>
      <c r="AE445" s="68" t="s">
        <v>733</v>
      </c>
      <c r="AF445" s="68">
        <v>20700100306</v>
      </c>
      <c r="AG445" s="68"/>
      <c r="AH445" s="68" t="s">
        <v>692</v>
      </c>
      <c r="AI445" s="68" t="s">
        <v>733</v>
      </c>
      <c r="AJ445" s="68" t="s">
        <v>468</v>
      </c>
      <c r="AK445" s="68">
        <v>3.69</v>
      </c>
      <c r="AL445" s="68" t="s">
        <v>9</v>
      </c>
      <c r="AM445" s="68" t="s">
        <v>733</v>
      </c>
      <c r="AN445" s="68" t="s">
        <v>733</v>
      </c>
      <c r="AO445" s="68" t="s">
        <v>733</v>
      </c>
      <c r="AP445" s="68" t="s">
        <v>733</v>
      </c>
      <c r="AQ445" s="68" t="s">
        <v>733</v>
      </c>
      <c r="AR445" s="68" t="s">
        <v>733</v>
      </c>
      <c r="AS445" s="68" t="s">
        <v>733</v>
      </c>
      <c r="AT445" s="68" t="s">
        <v>733</v>
      </c>
      <c r="AU445" s="68" t="s">
        <v>2816</v>
      </c>
    </row>
    <row r="446" spans="1:47" x14ac:dyDescent="0.25">
      <c r="A446" s="68" t="s">
        <v>1419</v>
      </c>
      <c r="B446" s="68">
        <v>1</v>
      </c>
      <c r="C446" s="68" t="s">
        <v>1420</v>
      </c>
      <c r="D446" s="68">
        <v>52912</v>
      </c>
      <c r="E446" s="68" t="s">
        <v>2811</v>
      </c>
      <c r="F446" s="68" t="s">
        <v>3198</v>
      </c>
      <c r="G446" s="68" t="s">
        <v>733</v>
      </c>
      <c r="H446" s="69">
        <v>38718</v>
      </c>
      <c r="I446" s="68" t="s">
        <v>733</v>
      </c>
      <c r="J446" s="68" t="s">
        <v>733</v>
      </c>
      <c r="K446" s="68" t="s">
        <v>733</v>
      </c>
      <c r="L446" s="68" t="s">
        <v>733</v>
      </c>
      <c r="M446" s="68" t="s">
        <v>733</v>
      </c>
      <c r="N446" s="68" t="s">
        <v>2880</v>
      </c>
      <c r="O446" s="68" t="s">
        <v>733</v>
      </c>
      <c r="P446" s="68" t="s">
        <v>733</v>
      </c>
      <c r="Q446" s="68" t="s">
        <v>733</v>
      </c>
      <c r="R446" s="68" t="s">
        <v>2814</v>
      </c>
      <c r="S446" s="68">
        <v>10</v>
      </c>
      <c r="T446" s="68">
        <v>0</v>
      </c>
      <c r="U446" s="68" t="s">
        <v>2815</v>
      </c>
      <c r="V446" s="68" t="s">
        <v>689</v>
      </c>
      <c r="W446" s="68" t="s">
        <v>708</v>
      </c>
      <c r="X446" s="68" t="s">
        <v>1420</v>
      </c>
      <c r="Y446" s="68"/>
      <c r="Z446" s="68"/>
      <c r="AA446" s="68" t="s">
        <v>733</v>
      </c>
      <c r="AB446" s="68" t="s">
        <v>733</v>
      </c>
      <c r="AC446" s="68" t="s">
        <v>733</v>
      </c>
      <c r="AD446" s="68" t="s">
        <v>733</v>
      </c>
      <c r="AE446" s="68" t="s">
        <v>733</v>
      </c>
      <c r="AF446" s="68">
        <v>20700100306</v>
      </c>
      <c r="AG446" s="68"/>
      <c r="AH446" s="68" t="s">
        <v>692</v>
      </c>
      <c r="AI446" s="68" t="s">
        <v>733</v>
      </c>
      <c r="AJ446" s="68" t="s">
        <v>251</v>
      </c>
      <c r="AK446" s="68">
        <v>9.1999999999999998E-3</v>
      </c>
      <c r="AL446" s="68" t="s">
        <v>45</v>
      </c>
      <c r="AM446" s="68" t="s">
        <v>733</v>
      </c>
      <c r="AN446" s="68" t="s">
        <v>733</v>
      </c>
      <c r="AO446" s="68" t="s">
        <v>733</v>
      </c>
      <c r="AP446" s="68" t="s">
        <v>733</v>
      </c>
      <c r="AQ446" s="68" t="s">
        <v>733</v>
      </c>
      <c r="AR446" s="68" t="s">
        <v>733</v>
      </c>
      <c r="AS446" s="68" t="s">
        <v>733</v>
      </c>
      <c r="AT446" s="68" t="s">
        <v>733</v>
      </c>
      <c r="AU446" s="68" t="s">
        <v>2816</v>
      </c>
    </row>
    <row r="447" spans="1:47" x14ac:dyDescent="0.25">
      <c r="A447" s="68" t="s">
        <v>1419</v>
      </c>
      <c r="B447" s="68">
        <v>1</v>
      </c>
      <c r="C447" s="68" t="s">
        <v>1420</v>
      </c>
      <c r="D447" s="68">
        <v>52940</v>
      </c>
      <c r="E447" s="68" t="s">
        <v>2811</v>
      </c>
      <c r="F447" s="68" t="s">
        <v>3198</v>
      </c>
      <c r="G447" s="68" t="s">
        <v>733</v>
      </c>
      <c r="H447" s="69">
        <v>38718</v>
      </c>
      <c r="I447" s="68" t="s">
        <v>733</v>
      </c>
      <c r="J447" s="68" t="s">
        <v>733</v>
      </c>
      <c r="K447" s="68" t="s">
        <v>733</v>
      </c>
      <c r="L447" s="68" t="s">
        <v>733</v>
      </c>
      <c r="M447" s="68" t="s">
        <v>733</v>
      </c>
      <c r="N447" s="68" t="s">
        <v>2880</v>
      </c>
      <c r="O447" s="68" t="s">
        <v>733</v>
      </c>
      <c r="P447" s="68" t="s">
        <v>733</v>
      </c>
      <c r="Q447" s="68" t="s">
        <v>733</v>
      </c>
      <c r="R447" s="68" t="s">
        <v>2814</v>
      </c>
      <c r="S447" s="68">
        <v>10</v>
      </c>
      <c r="T447" s="68">
        <v>0</v>
      </c>
      <c r="U447" s="68" t="s">
        <v>2815</v>
      </c>
      <c r="V447" s="68" t="s">
        <v>689</v>
      </c>
      <c r="W447" s="68" t="s">
        <v>708</v>
      </c>
      <c r="X447" s="68" t="s">
        <v>1420</v>
      </c>
      <c r="Y447" s="68"/>
      <c r="Z447" s="68"/>
      <c r="AA447" s="68" t="s">
        <v>733</v>
      </c>
      <c r="AB447" s="68" t="s">
        <v>733</v>
      </c>
      <c r="AC447" s="68" t="s">
        <v>733</v>
      </c>
      <c r="AD447" s="68" t="s">
        <v>733</v>
      </c>
      <c r="AE447" s="68" t="s">
        <v>733</v>
      </c>
      <c r="AF447" s="68">
        <v>20700100306</v>
      </c>
      <c r="AG447" s="68"/>
      <c r="AH447" s="68" t="s">
        <v>692</v>
      </c>
      <c r="AI447" s="68" t="s">
        <v>733</v>
      </c>
      <c r="AJ447" s="68" t="s">
        <v>468</v>
      </c>
      <c r="AK447" s="68">
        <v>0.11</v>
      </c>
      <c r="AL447" s="68" t="s">
        <v>9</v>
      </c>
      <c r="AM447" s="68" t="s">
        <v>733</v>
      </c>
      <c r="AN447" s="68" t="s">
        <v>733</v>
      </c>
      <c r="AO447" s="68" t="s">
        <v>733</v>
      </c>
      <c r="AP447" s="68" t="s">
        <v>733</v>
      </c>
      <c r="AQ447" s="68" t="s">
        <v>733</v>
      </c>
      <c r="AR447" s="68" t="s">
        <v>733</v>
      </c>
      <c r="AS447" s="68" t="s">
        <v>733</v>
      </c>
      <c r="AT447" s="68" t="s">
        <v>733</v>
      </c>
      <c r="AU447" s="68" t="s">
        <v>2816</v>
      </c>
    </row>
    <row r="448" spans="1:47" x14ac:dyDescent="0.25">
      <c r="A448" s="68" t="s">
        <v>1419</v>
      </c>
      <c r="B448" s="68">
        <v>1</v>
      </c>
      <c r="C448" s="68" t="s">
        <v>1420</v>
      </c>
      <c r="D448" s="68">
        <v>52988</v>
      </c>
      <c r="E448" s="68" t="s">
        <v>2811</v>
      </c>
      <c r="F448" s="68" t="s">
        <v>3198</v>
      </c>
      <c r="G448" s="68" t="s">
        <v>733</v>
      </c>
      <c r="H448" s="69">
        <v>38718</v>
      </c>
      <c r="I448" s="68" t="s">
        <v>733</v>
      </c>
      <c r="J448" s="68" t="s">
        <v>733</v>
      </c>
      <c r="K448" s="68" t="s">
        <v>733</v>
      </c>
      <c r="L448" s="68" t="s">
        <v>733</v>
      </c>
      <c r="M448" s="68" t="s">
        <v>733</v>
      </c>
      <c r="N448" s="68" t="s">
        <v>2880</v>
      </c>
      <c r="O448" s="68" t="s">
        <v>733</v>
      </c>
      <c r="P448" s="68" t="s">
        <v>733</v>
      </c>
      <c r="Q448" s="68" t="s">
        <v>733</v>
      </c>
      <c r="R448" s="68" t="s">
        <v>2814</v>
      </c>
      <c r="S448" s="68">
        <v>10</v>
      </c>
      <c r="T448" s="68">
        <v>0</v>
      </c>
      <c r="U448" s="68" t="s">
        <v>2815</v>
      </c>
      <c r="V448" s="68" t="s">
        <v>689</v>
      </c>
      <c r="W448" s="68" t="s">
        <v>708</v>
      </c>
      <c r="X448" s="68" t="s">
        <v>1420</v>
      </c>
      <c r="Y448" s="68"/>
      <c r="Z448" s="68"/>
      <c r="AA448" s="68" t="s">
        <v>733</v>
      </c>
      <c r="AB448" s="68" t="s">
        <v>733</v>
      </c>
      <c r="AC448" s="68" t="s">
        <v>733</v>
      </c>
      <c r="AD448" s="68" t="s">
        <v>733</v>
      </c>
      <c r="AE448" s="68" t="s">
        <v>733</v>
      </c>
      <c r="AF448" s="68">
        <v>20700100306</v>
      </c>
      <c r="AG448" s="68"/>
      <c r="AH448" s="68" t="s">
        <v>692</v>
      </c>
      <c r="AI448" s="68" t="s">
        <v>733</v>
      </c>
      <c r="AJ448" s="68" t="s">
        <v>252</v>
      </c>
      <c r="AK448" s="68">
        <v>0.11799999999999999</v>
      </c>
      <c r="AL448" s="68" t="s">
        <v>9</v>
      </c>
      <c r="AM448" s="68" t="s">
        <v>733</v>
      </c>
      <c r="AN448" s="68" t="s">
        <v>733</v>
      </c>
      <c r="AO448" s="68" t="s">
        <v>733</v>
      </c>
      <c r="AP448" s="68" t="s">
        <v>733</v>
      </c>
      <c r="AQ448" s="68" t="s">
        <v>733</v>
      </c>
      <c r="AR448" s="68" t="s">
        <v>733</v>
      </c>
      <c r="AS448" s="68" t="s">
        <v>733</v>
      </c>
      <c r="AT448" s="68" t="s">
        <v>733</v>
      </c>
      <c r="AU448" s="68" t="s">
        <v>2816</v>
      </c>
    </row>
    <row r="449" spans="1:47" x14ac:dyDescent="0.25">
      <c r="A449" s="68" t="s">
        <v>1421</v>
      </c>
      <c r="B449" s="68">
        <v>1</v>
      </c>
      <c r="C449" s="68" t="s">
        <v>1422</v>
      </c>
      <c r="D449" s="68">
        <v>52911</v>
      </c>
      <c r="E449" s="68" t="s">
        <v>2811</v>
      </c>
      <c r="F449" s="68" t="s">
        <v>3199</v>
      </c>
      <c r="G449" s="68" t="s">
        <v>733</v>
      </c>
      <c r="H449" s="69">
        <v>38718</v>
      </c>
      <c r="I449" s="68" t="s">
        <v>733</v>
      </c>
      <c r="J449" s="68" t="s">
        <v>733</v>
      </c>
      <c r="K449" s="68" t="s">
        <v>733</v>
      </c>
      <c r="L449" s="68" t="s">
        <v>733</v>
      </c>
      <c r="M449" s="68" t="s">
        <v>733</v>
      </c>
      <c r="N449" s="68" t="s">
        <v>3178</v>
      </c>
      <c r="O449" s="68" t="s">
        <v>733</v>
      </c>
      <c r="P449" s="68" t="s">
        <v>733</v>
      </c>
      <c r="Q449" s="68" t="s">
        <v>733</v>
      </c>
      <c r="R449" s="68" t="s">
        <v>2814</v>
      </c>
      <c r="S449" s="68">
        <v>10</v>
      </c>
      <c r="T449" s="68">
        <v>0</v>
      </c>
      <c r="U449" s="68" t="s">
        <v>2815</v>
      </c>
      <c r="V449" s="68" t="s">
        <v>689</v>
      </c>
      <c r="W449" s="68" t="s">
        <v>708</v>
      </c>
      <c r="X449" s="68" t="s">
        <v>1422</v>
      </c>
      <c r="Y449" s="68"/>
      <c r="Z449" s="68"/>
      <c r="AA449" s="68" t="s">
        <v>733</v>
      </c>
      <c r="AB449" s="68" t="s">
        <v>733</v>
      </c>
      <c r="AC449" s="68" t="s">
        <v>733</v>
      </c>
      <c r="AD449" s="68" t="s">
        <v>733</v>
      </c>
      <c r="AE449" s="68" t="s">
        <v>733</v>
      </c>
      <c r="AF449" s="68">
        <v>20700100306</v>
      </c>
      <c r="AG449" s="68"/>
      <c r="AH449" s="68" t="s">
        <v>692</v>
      </c>
      <c r="AI449" s="68" t="s">
        <v>733</v>
      </c>
      <c r="AJ449" s="68" t="s">
        <v>252</v>
      </c>
      <c r="AK449" s="68">
        <v>0.36599999999999999</v>
      </c>
      <c r="AL449" s="68" t="s">
        <v>9</v>
      </c>
      <c r="AM449" s="68" t="s">
        <v>733</v>
      </c>
      <c r="AN449" s="68" t="s">
        <v>733</v>
      </c>
      <c r="AO449" s="68" t="s">
        <v>733</v>
      </c>
      <c r="AP449" s="68" t="s">
        <v>733</v>
      </c>
      <c r="AQ449" s="68" t="s">
        <v>733</v>
      </c>
      <c r="AR449" s="68" t="s">
        <v>733</v>
      </c>
      <c r="AS449" s="68" t="s">
        <v>733</v>
      </c>
      <c r="AT449" s="68" t="s">
        <v>733</v>
      </c>
      <c r="AU449" s="68" t="s">
        <v>2816</v>
      </c>
    </row>
    <row r="450" spans="1:47" x14ac:dyDescent="0.25">
      <c r="A450" s="68" t="s">
        <v>1421</v>
      </c>
      <c r="B450" s="68">
        <v>1</v>
      </c>
      <c r="C450" s="68" t="s">
        <v>1422</v>
      </c>
      <c r="D450" s="68">
        <v>52939</v>
      </c>
      <c r="E450" s="68" t="s">
        <v>2811</v>
      </c>
      <c r="F450" s="68" t="s">
        <v>3199</v>
      </c>
      <c r="G450" s="68" t="s">
        <v>733</v>
      </c>
      <c r="H450" s="69">
        <v>38718</v>
      </c>
      <c r="I450" s="68" t="s">
        <v>733</v>
      </c>
      <c r="J450" s="68" t="s">
        <v>733</v>
      </c>
      <c r="K450" s="68" t="s">
        <v>733</v>
      </c>
      <c r="L450" s="68" t="s">
        <v>733</v>
      </c>
      <c r="M450" s="68" t="s">
        <v>733</v>
      </c>
      <c r="N450" s="68" t="s">
        <v>3178</v>
      </c>
      <c r="O450" s="68" t="s">
        <v>733</v>
      </c>
      <c r="P450" s="68" t="s">
        <v>733</v>
      </c>
      <c r="Q450" s="68" t="s">
        <v>733</v>
      </c>
      <c r="R450" s="68" t="s">
        <v>2814</v>
      </c>
      <c r="S450" s="68">
        <v>10</v>
      </c>
      <c r="T450" s="68">
        <v>0</v>
      </c>
      <c r="U450" s="68" t="s">
        <v>2815</v>
      </c>
      <c r="V450" s="68" t="s">
        <v>689</v>
      </c>
      <c r="W450" s="68" t="s">
        <v>708</v>
      </c>
      <c r="X450" s="68" t="s">
        <v>1422</v>
      </c>
      <c r="Y450" s="68"/>
      <c r="Z450" s="68"/>
      <c r="AA450" s="68" t="s">
        <v>733</v>
      </c>
      <c r="AB450" s="68" t="s">
        <v>733</v>
      </c>
      <c r="AC450" s="68" t="s">
        <v>733</v>
      </c>
      <c r="AD450" s="68" t="s">
        <v>733</v>
      </c>
      <c r="AE450" s="68" t="s">
        <v>733</v>
      </c>
      <c r="AF450" s="68">
        <v>20700100306</v>
      </c>
      <c r="AG450" s="68"/>
      <c r="AH450" s="68" t="s">
        <v>692</v>
      </c>
      <c r="AI450" s="68" t="s">
        <v>733</v>
      </c>
      <c r="AJ450" s="68" t="s">
        <v>468</v>
      </c>
      <c r="AK450" s="68">
        <v>0.23</v>
      </c>
      <c r="AL450" s="68" t="s">
        <v>9</v>
      </c>
      <c r="AM450" s="68" t="s">
        <v>733</v>
      </c>
      <c r="AN450" s="68" t="s">
        <v>733</v>
      </c>
      <c r="AO450" s="68" t="s">
        <v>733</v>
      </c>
      <c r="AP450" s="68" t="s">
        <v>733</v>
      </c>
      <c r="AQ450" s="68" t="s">
        <v>733</v>
      </c>
      <c r="AR450" s="68" t="s">
        <v>733</v>
      </c>
      <c r="AS450" s="68" t="s">
        <v>733</v>
      </c>
      <c r="AT450" s="68" t="s">
        <v>733</v>
      </c>
      <c r="AU450" s="68" t="s">
        <v>2816</v>
      </c>
    </row>
    <row r="451" spans="1:47" x14ac:dyDescent="0.25">
      <c r="A451" s="68" t="s">
        <v>1421</v>
      </c>
      <c r="B451" s="68">
        <v>1</v>
      </c>
      <c r="C451" s="68" t="s">
        <v>1422</v>
      </c>
      <c r="D451" s="68">
        <v>56621</v>
      </c>
      <c r="E451" s="68" t="s">
        <v>2811</v>
      </c>
      <c r="F451" s="68" t="s">
        <v>3199</v>
      </c>
      <c r="G451" s="68" t="s">
        <v>733</v>
      </c>
      <c r="H451" s="69">
        <v>38718</v>
      </c>
      <c r="I451" s="68" t="s">
        <v>733</v>
      </c>
      <c r="J451" s="68" t="s">
        <v>733</v>
      </c>
      <c r="K451" s="68" t="s">
        <v>733</v>
      </c>
      <c r="L451" s="68" t="s">
        <v>733</v>
      </c>
      <c r="M451" s="68" t="s">
        <v>733</v>
      </c>
      <c r="N451" s="68" t="s">
        <v>3178</v>
      </c>
      <c r="O451" s="68" t="s">
        <v>733</v>
      </c>
      <c r="P451" s="68" t="s">
        <v>733</v>
      </c>
      <c r="Q451" s="68" t="s">
        <v>733</v>
      </c>
      <c r="R451" s="68" t="s">
        <v>2814</v>
      </c>
      <c r="S451" s="68">
        <v>10</v>
      </c>
      <c r="T451" s="68">
        <v>0</v>
      </c>
      <c r="U451" s="68" t="s">
        <v>2815</v>
      </c>
      <c r="V451" s="68" t="s">
        <v>689</v>
      </c>
      <c r="W451" s="68" t="s">
        <v>708</v>
      </c>
      <c r="X451" s="68" t="s">
        <v>1422</v>
      </c>
      <c r="Y451" s="68"/>
      <c r="Z451" s="68"/>
      <c r="AA451" s="68" t="s">
        <v>733</v>
      </c>
      <c r="AB451" s="68" t="s">
        <v>733</v>
      </c>
      <c r="AC451" s="68" t="s">
        <v>733</v>
      </c>
      <c r="AD451" s="68" t="s">
        <v>733</v>
      </c>
      <c r="AE451" s="68" t="s">
        <v>733</v>
      </c>
      <c r="AF451" s="68">
        <v>20700100306</v>
      </c>
      <c r="AG451" s="68"/>
      <c r="AH451" s="68" t="s">
        <v>692</v>
      </c>
      <c r="AI451" s="68" t="s">
        <v>733</v>
      </c>
      <c r="AJ451" s="68" t="s">
        <v>251</v>
      </c>
      <c r="AK451" s="68">
        <v>1.9199999999999998E-2</v>
      </c>
      <c r="AL451" s="68" t="s">
        <v>45</v>
      </c>
      <c r="AM451" s="68" t="s">
        <v>733</v>
      </c>
      <c r="AN451" s="68" t="s">
        <v>733</v>
      </c>
      <c r="AO451" s="68" t="s">
        <v>733</v>
      </c>
      <c r="AP451" s="68" t="s">
        <v>733</v>
      </c>
      <c r="AQ451" s="68" t="s">
        <v>733</v>
      </c>
      <c r="AR451" s="68" t="s">
        <v>733</v>
      </c>
      <c r="AS451" s="68" t="s">
        <v>733</v>
      </c>
      <c r="AT451" s="68" t="s">
        <v>733</v>
      </c>
      <c r="AU451" s="68" t="s">
        <v>2816</v>
      </c>
    </row>
    <row r="452" spans="1:47" x14ac:dyDescent="0.25">
      <c r="A452" s="68" t="s">
        <v>1423</v>
      </c>
      <c r="B452" s="68">
        <v>1</v>
      </c>
      <c r="C452" s="68" t="s">
        <v>1424</v>
      </c>
      <c r="D452" s="68">
        <v>52910</v>
      </c>
      <c r="E452" s="68" t="s">
        <v>2811</v>
      </c>
      <c r="F452" s="68" t="s">
        <v>3200</v>
      </c>
      <c r="G452" s="68" t="s">
        <v>733</v>
      </c>
      <c r="H452" s="69">
        <v>38718</v>
      </c>
      <c r="I452" s="68" t="s">
        <v>733</v>
      </c>
      <c r="J452" s="68" t="s">
        <v>733</v>
      </c>
      <c r="K452" s="68" t="s">
        <v>733</v>
      </c>
      <c r="L452" s="68" t="s">
        <v>733</v>
      </c>
      <c r="M452" s="68" t="s">
        <v>733</v>
      </c>
      <c r="N452" s="68" t="s">
        <v>2813</v>
      </c>
      <c r="O452" s="68" t="s">
        <v>733</v>
      </c>
      <c r="P452" s="68" t="s">
        <v>733</v>
      </c>
      <c r="Q452" s="68" t="s">
        <v>733</v>
      </c>
      <c r="R452" s="68" t="s">
        <v>2814</v>
      </c>
      <c r="S452" s="68">
        <v>10</v>
      </c>
      <c r="T452" s="68">
        <v>0</v>
      </c>
      <c r="U452" s="68" t="s">
        <v>2815</v>
      </c>
      <c r="V452" s="68" t="s">
        <v>689</v>
      </c>
      <c r="W452" s="68" t="s">
        <v>708</v>
      </c>
      <c r="X452" s="68" t="s">
        <v>1424</v>
      </c>
      <c r="Y452" s="68"/>
      <c r="Z452" s="68"/>
      <c r="AA452" s="68" t="s">
        <v>733</v>
      </c>
      <c r="AB452" s="68" t="s">
        <v>733</v>
      </c>
      <c r="AC452" s="68" t="s">
        <v>733</v>
      </c>
      <c r="AD452" s="68" t="s">
        <v>733</v>
      </c>
      <c r="AE452" s="68" t="s">
        <v>733</v>
      </c>
      <c r="AF452" s="68">
        <v>20700100306</v>
      </c>
      <c r="AG452" s="68"/>
      <c r="AH452" s="68" t="s">
        <v>692</v>
      </c>
      <c r="AI452" s="68" t="s">
        <v>733</v>
      </c>
      <c r="AJ452" s="68" t="s">
        <v>252</v>
      </c>
      <c r="AK452" s="68">
        <v>0.48699999999999999</v>
      </c>
      <c r="AL452" s="68" t="s">
        <v>9</v>
      </c>
      <c r="AM452" s="68" t="s">
        <v>733</v>
      </c>
      <c r="AN452" s="68" t="s">
        <v>733</v>
      </c>
      <c r="AO452" s="68" t="s">
        <v>733</v>
      </c>
      <c r="AP452" s="68" t="s">
        <v>733</v>
      </c>
      <c r="AQ452" s="68" t="s">
        <v>733</v>
      </c>
      <c r="AR452" s="68" t="s">
        <v>733</v>
      </c>
      <c r="AS452" s="68" t="s">
        <v>733</v>
      </c>
      <c r="AT452" s="68" t="s">
        <v>733</v>
      </c>
      <c r="AU452" s="68" t="s">
        <v>2816</v>
      </c>
    </row>
    <row r="453" spans="1:47" x14ac:dyDescent="0.25">
      <c r="A453" s="68" t="s">
        <v>1423</v>
      </c>
      <c r="B453" s="68">
        <v>1</v>
      </c>
      <c r="C453" s="68" t="s">
        <v>1424</v>
      </c>
      <c r="D453" s="68">
        <v>52938</v>
      </c>
      <c r="E453" s="68" t="s">
        <v>2811</v>
      </c>
      <c r="F453" s="68" t="s">
        <v>3200</v>
      </c>
      <c r="G453" s="68" t="s">
        <v>733</v>
      </c>
      <c r="H453" s="69">
        <v>38718</v>
      </c>
      <c r="I453" s="68" t="s">
        <v>733</v>
      </c>
      <c r="J453" s="68" t="s">
        <v>733</v>
      </c>
      <c r="K453" s="68" t="s">
        <v>733</v>
      </c>
      <c r="L453" s="68" t="s">
        <v>733</v>
      </c>
      <c r="M453" s="68" t="s">
        <v>733</v>
      </c>
      <c r="N453" s="68" t="s">
        <v>2813</v>
      </c>
      <c r="O453" s="68" t="s">
        <v>733</v>
      </c>
      <c r="P453" s="68" t="s">
        <v>733</v>
      </c>
      <c r="Q453" s="68" t="s">
        <v>733</v>
      </c>
      <c r="R453" s="68" t="s">
        <v>2814</v>
      </c>
      <c r="S453" s="68">
        <v>10</v>
      </c>
      <c r="T453" s="68">
        <v>0</v>
      </c>
      <c r="U453" s="68" t="s">
        <v>2815</v>
      </c>
      <c r="V453" s="68" t="s">
        <v>689</v>
      </c>
      <c r="W453" s="68" t="s">
        <v>708</v>
      </c>
      <c r="X453" s="68" t="s">
        <v>1424</v>
      </c>
      <c r="Y453" s="68"/>
      <c r="Z453" s="68"/>
      <c r="AA453" s="68" t="s">
        <v>733</v>
      </c>
      <c r="AB453" s="68" t="s">
        <v>733</v>
      </c>
      <c r="AC453" s="68" t="s">
        <v>733</v>
      </c>
      <c r="AD453" s="68" t="s">
        <v>733</v>
      </c>
      <c r="AE453" s="68" t="s">
        <v>733</v>
      </c>
      <c r="AF453" s="68">
        <v>20700100306</v>
      </c>
      <c r="AG453" s="68"/>
      <c r="AH453" s="68" t="s">
        <v>692</v>
      </c>
      <c r="AI453" s="68" t="s">
        <v>733</v>
      </c>
      <c r="AJ453" s="68" t="s">
        <v>251</v>
      </c>
      <c r="AK453" s="68">
        <v>2.1700000000000001E-2</v>
      </c>
      <c r="AL453" s="68" t="s">
        <v>45</v>
      </c>
      <c r="AM453" s="68" t="s">
        <v>733</v>
      </c>
      <c r="AN453" s="68" t="s">
        <v>733</v>
      </c>
      <c r="AO453" s="68" t="s">
        <v>733</v>
      </c>
      <c r="AP453" s="68" t="s">
        <v>733</v>
      </c>
      <c r="AQ453" s="68" t="s">
        <v>733</v>
      </c>
      <c r="AR453" s="68" t="s">
        <v>733</v>
      </c>
      <c r="AS453" s="68" t="s">
        <v>733</v>
      </c>
      <c r="AT453" s="68" t="s">
        <v>733</v>
      </c>
      <c r="AU453" s="68" t="s">
        <v>2816</v>
      </c>
    </row>
    <row r="454" spans="1:47" x14ac:dyDescent="0.25">
      <c r="A454" s="68" t="s">
        <v>1423</v>
      </c>
      <c r="B454" s="68">
        <v>1</v>
      </c>
      <c r="C454" s="68" t="s">
        <v>1424</v>
      </c>
      <c r="D454" s="68">
        <v>53107</v>
      </c>
      <c r="E454" s="68" t="s">
        <v>2811</v>
      </c>
      <c r="F454" s="68" t="s">
        <v>3200</v>
      </c>
      <c r="G454" s="68" t="s">
        <v>733</v>
      </c>
      <c r="H454" s="69">
        <v>38718</v>
      </c>
      <c r="I454" s="68" t="s">
        <v>733</v>
      </c>
      <c r="J454" s="68" t="s">
        <v>733</v>
      </c>
      <c r="K454" s="68" t="s">
        <v>733</v>
      </c>
      <c r="L454" s="68" t="s">
        <v>733</v>
      </c>
      <c r="M454" s="68" t="s">
        <v>733</v>
      </c>
      <c r="N454" s="68" t="s">
        <v>2813</v>
      </c>
      <c r="O454" s="68" t="s">
        <v>733</v>
      </c>
      <c r="P454" s="68" t="s">
        <v>733</v>
      </c>
      <c r="Q454" s="68" t="s">
        <v>733</v>
      </c>
      <c r="R454" s="68" t="s">
        <v>2814</v>
      </c>
      <c r="S454" s="68">
        <v>10</v>
      </c>
      <c r="T454" s="68">
        <v>0</v>
      </c>
      <c r="U454" s="68" t="s">
        <v>2815</v>
      </c>
      <c r="V454" s="68" t="s">
        <v>689</v>
      </c>
      <c r="W454" s="68" t="s">
        <v>708</v>
      </c>
      <c r="X454" s="68" t="s">
        <v>1424</v>
      </c>
      <c r="Y454" s="68"/>
      <c r="Z454" s="68"/>
      <c r="AA454" s="68" t="s">
        <v>733</v>
      </c>
      <c r="AB454" s="68" t="s">
        <v>733</v>
      </c>
      <c r="AC454" s="68" t="s">
        <v>733</v>
      </c>
      <c r="AD454" s="68" t="s">
        <v>733</v>
      </c>
      <c r="AE454" s="68" t="s">
        <v>733</v>
      </c>
      <c r="AF454" s="68">
        <v>20700100306</v>
      </c>
      <c r="AG454" s="68"/>
      <c r="AH454" s="68" t="s">
        <v>692</v>
      </c>
      <c r="AI454" s="68" t="s">
        <v>733</v>
      </c>
      <c r="AJ454" s="68" t="s">
        <v>468</v>
      </c>
      <c r="AK454" s="68">
        <v>0.26</v>
      </c>
      <c r="AL454" s="68" t="s">
        <v>9</v>
      </c>
      <c r="AM454" s="68" t="s">
        <v>733</v>
      </c>
      <c r="AN454" s="68" t="s">
        <v>733</v>
      </c>
      <c r="AO454" s="68" t="s">
        <v>733</v>
      </c>
      <c r="AP454" s="68" t="s">
        <v>733</v>
      </c>
      <c r="AQ454" s="68" t="s">
        <v>733</v>
      </c>
      <c r="AR454" s="68" t="s">
        <v>733</v>
      </c>
      <c r="AS454" s="68" t="s">
        <v>733</v>
      </c>
      <c r="AT454" s="68" t="s">
        <v>733</v>
      </c>
      <c r="AU454" s="68" t="s">
        <v>2816</v>
      </c>
    </row>
    <row r="455" spans="1:47" x14ac:dyDescent="0.25">
      <c r="A455" s="68" t="s">
        <v>1425</v>
      </c>
      <c r="B455" s="68">
        <v>1</v>
      </c>
      <c r="C455" s="68" t="s">
        <v>1426</v>
      </c>
      <c r="D455" s="68">
        <v>52909</v>
      </c>
      <c r="E455" s="68" t="s">
        <v>2811</v>
      </c>
      <c r="F455" s="68" t="s">
        <v>3201</v>
      </c>
      <c r="G455" s="68" t="s">
        <v>733</v>
      </c>
      <c r="H455" s="69">
        <v>38718</v>
      </c>
      <c r="I455" s="68" t="s">
        <v>733</v>
      </c>
      <c r="J455" s="68" t="s">
        <v>733</v>
      </c>
      <c r="K455" s="68" t="s">
        <v>733</v>
      </c>
      <c r="L455" s="68" t="s">
        <v>733</v>
      </c>
      <c r="M455" s="68" t="s">
        <v>733</v>
      </c>
      <c r="N455" s="68" t="s">
        <v>3162</v>
      </c>
      <c r="O455" s="68" t="s">
        <v>733</v>
      </c>
      <c r="P455" s="68" t="s">
        <v>733</v>
      </c>
      <c r="Q455" s="68" t="s">
        <v>733</v>
      </c>
      <c r="R455" s="68" t="s">
        <v>2814</v>
      </c>
      <c r="S455" s="68">
        <v>10</v>
      </c>
      <c r="T455" s="68">
        <v>0</v>
      </c>
      <c r="U455" s="68" t="s">
        <v>2815</v>
      </c>
      <c r="V455" s="68" t="s">
        <v>689</v>
      </c>
      <c r="W455" s="68" t="s">
        <v>708</v>
      </c>
      <c r="X455" s="68" t="s">
        <v>1426</v>
      </c>
      <c r="Y455" s="68"/>
      <c r="Z455" s="68"/>
      <c r="AA455" s="68" t="s">
        <v>733</v>
      </c>
      <c r="AB455" s="68" t="s">
        <v>733</v>
      </c>
      <c r="AC455" s="68" t="s">
        <v>733</v>
      </c>
      <c r="AD455" s="68" t="s">
        <v>733</v>
      </c>
      <c r="AE455" s="68" t="s">
        <v>733</v>
      </c>
      <c r="AF455" s="68">
        <v>20700100306</v>
      </c>
      <c r="AG455" s="68"/>
      <c r="AH455" s="68" t="s">
        <v>692</v>
      </c>
      <c r="AI455" s="68" t="s">
        <v>733</v>
      </c>
      <c r="AJ455" s="68" t="s">
        <v>252</v>
      </c>
      <c r="AK455" s="68">
        <v>0.59599999999999997</v>
      </c>
      <c r="AL455" s="68" t="s">
        <v>9</v>
      </c>
      <c r="AM455" s="68" t="s">
        <v>733</v>
      </c>
      <c r="AN455" s="68" t="s">
        <v>733</v>
      </c>
      <c r="AO455" s="68" t="s">
        <v>733</v>
      </c>
      <c r="AP455" s="68" t="s">
        <v>733</v>
      </c>
      <c r="AQ455" s="68" t="s">
        <v>733</v>
      </c>
      <c r="AR455" s="68" t="s">
        <v>733</v>
      </c>
      <c r="AS455" s="68" t="s">
        <v>733</v>
      </c>
      <c r="AT455" s="68" t="s">
        <v>733</v>
      </c>
      <c r="AU455" s="68" t="s">
        <v>2816</v>
      </c>
    </row>
    <row r="456" spans="1:47" x14ac:dyDescent="0.25">
      <c r="A456" s="68" t="s">
        <v>1425</v>
      </c>
      <c r="B456" s="68">
        <v>1</v>
      </c>
      <c r="C456" s="68" t="s">
        <v>1426</v>
      </c>
      <c r="D456" s="68">
        <v>52937</v>
      </c>
      <c r="E456" s="68" t="s">
        <v>2811</v>
      </c>
      <c r="F456" s="68" t="s">
        <v>3201</v>
      </c>
      <c r="G456" s="68" t="s">
        <v>733</v>
      </c>
      <c r="H456" s="69">
        <v>38718</v>
      </c>
      <c r="I456" s="68" t="s">
        <v>733</v>
      </c>
      <c r="J456" s="68" t="s">
        <v>733</v>
      </c>
      <c r="K456" s="68" t="s">
        <v>733</v>
      </c>
      <c r="L456" s="68" t="s">
        <v>733</v>
      </c>
      <c r="M456" s="68" t="s">
        <v>733</v>
      </c>
      <c r="N456" s="68" t="s">
        <v>3162</v>
      </c>
      <c r="O456" s="68" t="s">
        <v>733</v>
      </c>
      <c r="P456" s="68" t="s">
        <v>733</v>
      </c>
      <c r="Q456" s="68" t="s">
        <v>733</v>
      </c>
      <c r="R456" s="68" t="s">
        <v>2814</v>
      </c>
      <c r="S456" s="68">
        <v>10</v>
      </c>
      <c r="T456" s="68">
        <v>0</v>
      </c>
      <c r="U456" s="68" t="s">
        <v>2815</v>
      </c>
      <c r="V456" s="68" t="s">
        <v>689</v>
      </c>
      <c r="W456" s="68" t="s">
        <v>708</v>
      </c>
      <c r="X456" s="68" t="s">
        <v>1426</v>
      </c>
      <c r="Y456" s="68"/>
      <c r="Z456" s="68"/>
      <c r="AA456" s="68" t="s">
        <v>733</v>
      </c>
      <c r="AB456" s="68" t="s">
        <v>733</v>
      </c>
      <c r="AC456" s="68" t="s">
        <v>733</v>
      </c>
      <c r="AD456" s="68" t="s">
        <v>733</v>
      </c>
      <c r="AE456" s="68" t="s">
        <v>733</v>
      </c>
      <c r="AF456" s="68">
        <v>20700100306</v>
      </c>
      <c r="AG456" s="68"/>
      <c r="AH456" s="68" t="s">
        <v>692</v>
      </c>
      <c r="AI456" s="68" t="s">
        <v>733</v>
      </c>
      <c r="AJ456" s="68" t="s">
        <v>468</v>
      </c>
      <c r="AK456" s="68">
        <v>0.34</v>
      </c>
      <c r="AL456" s="68" t="s">
        <v>9</v>
      </c>
      <c r="AM456" s="68" t="s">
        <v>733</v>
      </c>
      <c r="AN456" s="68" t="s">
        <v>733</v>
      </c>
      <c r="AO456" s="68" t="s">
        <v>733</v>
      </c>
      <c r="AP456" s="68" t="s">
        <v>733</v>
      </c>
      <c r="AQ456" s="68" t="s">
        <v>733</v>
      </c>
      <c r="AR456" s="68" t="s">
        <v>733</v>
      </c>
      <c r="AS456" s="68" t="s">
        <v>733</v>
      </c>
      <c r="AT456" s="68" t="s">
        <v>733</v>
      </c>
      <c r="AU456" s="68" t="s">
        <v>2816</v>
      </c>
    </row>
    <row r="457" spans="1:47" x14ac:dyDescent="0.25">
      <c r="A457" s="68" t="s">
        <v>1425</v>
      </c>
      <c r="B457" s="68">
        <v>1</v>
      </c>
      <c r="C457" s="68" t="s">
        <v>1426</v>
      </c>
      <c r="D457" s="68">
        <v>53037</v>
      </c>
      <c r="E457" s="68" t="s">
        <v>2811</v>
      </c>
      <c r="F457" s="68" t="s">
        <v>3201</v>
      </c>
      <c r="G457" s="68" t="s">
        <v>733</v>
      </c>
      <c r="H457" s="69">
        <v>38718</v>
      </c>
      <c r="I457" s="68" t="s">
        <v>733</v>
      </c>
      <c r="J457" s="68" t="s">
        <v>733</v>
      </c>
      <c r="K457" s="68" t="s">
        <v>733</v>
      </c>
      <c r="L457" s="68" t="s">
        <v>733</v>
      </c>
      <c r="M457" s="68" t="s">
        <v>733</v>
      </c>
      <c r="N457" s="68" t="s">
        <v>3162</v>
      </c>
      <c r="O457" s="68" t="s">
        <v>733</v>
      </c>
      <c r="P457" s="68" t="s">
        <v>733</v>
      </c>
      <c r="Q457" s="68" t="s">
        <v>733</v>
      </c>
      <c r="R457" s="68" t="s">
        <v>2814</v>
      </c>
      <c r="S457" s="68">
        <v>10</v>
      </c>
      <c r="T457" s="68">
        <v>0</v>
      </c>
      <c r="U457" s="68" t="s">
        <v>2815</v>
      </c>
      <c r="V457" s="68" t="s">
        <v>689</v>
      </c>
      <c r="W457" s="68" t="s">
        <v>708</v>
      </c>
      <c r="X457" s="68" t="s">
        <v>1426</v>
      </c>
      <c r="Y457" s="68"/>
      <c r="Z457" s="68"/>
      <c r="AA457" s="68" t="s">
        <v>733</v>
      </c>
      <c r="AB457" s="68" t="s">
        <v>733</v>
      </c>
      <c r="AC457" s="68" t="s">
        <v>733</v>
      </c>
      <c r="AD457" s="68" t="s">
        <v>733</v>
      </c>
      <c r="AE457" s="68" t="s">
        <v>733</v>
      </c>
      <c r="AF457" s="68">
        <v>20700100306</v>
      </c>
      <c r="AG457" s="68"/>
      <c r="AH457" s="68" t="s">
        <v>692</v>
      </c>
      <c r="AI457" s="68" t="s">
        <v>733</v>
      </c>
      <c r="AJ457" s="68" t="s">
        <v>251</v>
      </c>
      <c r="AK457" s="68">
        <v>2.8299999999999999E-2</v>
      </c>
      <c r="AL457" s="68" t="s">
        <v>45</v>
      </c>
      <c r="AM457" s="68" t="s">
        <v>733</v>
      </c>
      <c r="AN457" s="68" t="s">
        <v>733</v>
      </c>
      <c r="AO457" s="68" t="s">
        <v>733</v>
      </c>
      <c r="AP457" s="68" t="s">
        <v>733</v>
      </c>
      <c r="AQ457" s="68" t="s">
        <v>733</v>
      </c>
      <c r="AR457" s="68" t="s">
        <v>733</v>
      </c>
      <c r="AS457" s="68" t="s">
        <v>733</v>
      </c>
      <c r="AT457" s="68" t="s">
        <v>733</v>
      </c>
      <c r="AU457" s="68" t="s">
        <v>2816</v>
      </c>
    </row>
    <row r="458" spans="1:47" x14ac:dyDescent="0.25">
      <c r="A458" s="68" t="s">
        <v>1427</v>
      </c>
      <c r="B458" s="68">
        <v>1</v>
      </c>
      <c r="C458" s="68" t="s">
        <v>1428</v>
      </c>
      <c r="D458" s="68">
        <v>52987</v>
      </c>
      <c r="E458" s="68" t="s">
        <v>2811</v>
      </c>
      <c r="F458" s="68" t="s">
        <v>3202</v>
      </c>
      <c r="G458" s="68" t="s">
        <v>733</v>
      </c>
      <c r="H458" s="69">
        <v>38718</v>
      </c>
      <c r="I458" s="68" t="s">
        <v>733</v>
      </c>
      <c r="J458" s="68" t="s">
        <v>733</v>
      </c>
      <c r="K458" s="68" t="s">
        <v>733</v>
      </c>
      <c r="L458" s="68" t="s">
        <v>733</v>
      </c>
      <c r="M458" s="68" t="s">
        <v>733</v>
      </c>
      <c r="N458" s="68" t="s">
        <v>3203</v>
      </c>
      <c r="O458" s="68" t="s">
        <v>733</v>
      </c>
      <c r="P458" s="68" t="s">
        <v>733</v>
      </c>
      <c r="Q458" s="68" t="s">
        <v>733</v>
      </c>
      <c r="R458" s="68" t="s">
        <v>2814</v>
      </c>
      <c r="S458" s="68">
        <v>10</v>
      </c>
      <c r="T458" s="68">
        <v>0</v>
      </c>
      <c r="U458" s="68" t="s">
        <v>2815</v>
      </c>
      <c r="V458" s="68" t="s">
        <v>689</v>
      </c>
      <c r="W458" s="68" t="s">
        <v>708</v>
      </c>
      <c r="X458" s="68" t="s">
        <v>1428</v>
      </c>
      <c r="Y458" s="68"/>
      <c r="Z458" s="68"/>
      <c r="AA458" s="68" t="s">
        <v>733</v>
      </c>
      <c r="AB458" s="68" t="s">
        <v>733</v>
      </c>
      <c r="AC458" s="68" t="s">
        <v>733</v>
      </c>
      <c r="AD458" s="68" t="s">
        <v>733</v>
      </c>
      <c r="AE458" s="68" t="s">
        <v>733</v>
      </c>
      <c r="AF458" s="68">
        <v>20700100306</v>
      </c>
      <c r="AG458" s="68"/>
      <c r="AH458" s="68" t="s">
        <v>692</v>
      </c>
      <c r="AI458" s="68" t="s">
        <v>733</v>
      </c>
      <c r="AJ458" s="68" t="s">
        <v>468</v>
      </c>
      <c r="AK458" s="68">
        <v>1.8</v>
      </c>
      <c r="AL458" s="68" t="s">
        <v>9</v>
      </c>
      <c r="AM458" s="68" t="s">
        <v>733</v>
      </c>
      <c r="AN458" s="68" t="s">
        <v>733</v>
      </c>
      <c r="AO458" s="68" t="s">
        <v>733</v>
      </c>
      <c r="AP458" s="68" t="s">
        <v>733</v>
      </c>
      <c r="AQ458" s="68" t="s">
        <v>733</v>
      </c>
      <c r="AR458" s="68" t="s">
        <v>733</v>
      </c>
      <c r="AS458" s="68" t="s">
        <v>733</v>
      </c>
      <c r="AT458" s="68" t="s">
        <v>733</v>
      </c>
      <c r="AU458" s="68" t="s">
        <v>2816</v>
      </c>
    </row>
    <row r="459" spans="1:47" x14ac:dyDescent="0.25">
      <c r="A459" s="68" t="s">
        <v>1427</v>
      </c>
      <c r="B459" s="68">
        <v>1</v>
      </c>
      <c r="C459" s="68" t="s">
        <v>1428</v>
      </c>
      <c r="D459" s="68">
        <v>53036</v>
      </c>
      <c r="E459" s="68" t="s">
        <v>2811</v>
      </c>
      <c r="F459" s="68" t="s">
        <v>3202</v>
      </c>
      <c r="G459" s="68" t="s">
        <v>733</v>
      </c>
      <c r="H459" s="69">
        <v>38718</v>
      </c>
      <c r="I459" s="68" t="s">
        <v>733</v>
      </c>
      <c r="J459" s="68" t="s">
        <v>733</v>
      </c>
      <c r="K459" s="68" t="s">
        <v>733</v>
      </c>
      <c r="L459" s="68" t="s">
        <v>733</v>
      </c>
      <c r="M459" s="68" t="s">
        <v>733</v>
      </c>
      <c r="N459" s="68" t="s">
        <v>3203</v>
      </c>
      <c r="O459" s="68" t="s">
        <v>733</v>
      </c>
      <c r="P459" s="68" t="s">
        <v>733</v>
      </c>
      <c r="Q459" s="68" t="s">
        <v>733</v>
      </c>
      <c r="R459" s="68" t="s">
        <v>2814</v>
      </c>
      <c r="S459" s="68">
        <v>10</v>
      </c>
      <c r="T459" s="68">
        <v>0</v>
      </c>
      <c r="U459" s="68" t="s">
        <v>2815</v>
      </c>
      <c r="V459" s="68" t="s">
        <v>689</v>
      </c>
      <c r="W459" s="68" t="s">
        <v>708</v>
      </c>
      <c r="X459" s="68" t="s">
        <v>1428</v>
      </c>
      <c r="Y459" s="68"/>
      <c r="Z459" s="68"/>
      <c r="AA459" s="68" t="s">
        <v>733</v>
      </c>
      <c r="AB459" s="68" t="s">
        <v>733</v>
      </c>
      <c r="AC459" s="68" t="s">
        <v>733</v>
      </c>
      <c r="AD459" s="68" t="s">
        <v>733</v>
      </c>
      <c r="AE459" s="68" t="s">
        <v>733</v>
      </c>
      <c r="AF459" s="68">
        <v>20700100306</v>
      </c>
      <c r="AG459" s="68"/>
      <c r="AH459" s="68" t="s">
        <v>692</v>
      </c>
      <c r="AI459" s="68" t="s">
        <v>733</v>
      </c>
      <c r="AJ459" s="68" t="s">
        <v>251</v>
      </c>
      <c r="AK459" s="68">
        <v>0.15</v>
      </c>
      <c r="AL459" s="68" t="s">
        <v>45</v>
      </c>
      <c r="AM459" s="68" t="s">
        <v>733</v>
      </c>
      <c r="AN459" s="68" t="s">
        <v>733</v>
      </c>
      <c r="AO459" s="68" t="s">
        <v>733</v>
      </c>
      <c r="AP459" s="68" t="s">
        <v>733</v>
      </c>
      <c r="AQ459" s="68" t="s">
        <v>733</v>
      </c>
      <c r="AR459" s="68" t="s">
        <v>733</v>
      </c>
      <c r="AS459" s="68" t="s">
        <v>733</v>
      </c>
      <c r="AT459" s="68" t="s">
        <v>733</v>
      </c>
      <c r="AU459" s="68" t="s">
        <v>2816</v>
      </c>
    </row>
    <row r="460" spans="1:47" x14ac:dyDescent="0.25">
      <c r="A460" s="68" t="s">
        <v>1427</v>
      </c>
      <c r="B460" s="68">
        <v>1</v>
      </c>
      <c r="C460" s="68" t="s">
        <v>1428</v>
      </c>
      <c r="D460" s="68">
        <v>56620</v>
      </c>
      <c r="E460" s="68" t="s">
        <v>2811</v>
      </c>
      <c r="F460" s="68" t="s">
        <v>3202</v>
      </c>
      <c r="G460" s="68" t="s">
        <v>733</v>
      </c>
      <c r="H460" s="69">
        <v>38718</v>
      </c>
      <c r="I460" s="68" t="s">
        <v>733</v>
      </c>
      <c r="J460" s="68" t="s">
        <v>733</v>
      </c>
      <c r="K460" s="68" t="s">
        <v>733</v>
      </c>
      <c r="L460" s="68" t="s">
        <v>733</v>
      </c>
      <c r="M460" s="68" t="s">
        <v>733</v>
      </c>
      <c r="N460" s="68" t="s">
        <v>3203</v>
      </c>
      <c r="O460" s="68" t="s">
        <v>733</v>
      </c>
      <c r="P460" s="68" t="s">
        <v>733</v>
      </c>
      <c r="Q460" s="68" t="s">
        <v>733</v>
      </c>
      <c r="R460" s="68" t="s">
        <v>2814</v>
      </c>
      <c r="S460" s="68">
        <v>10</v>
      </c>
      <c r="T460" s="68">
        <v>0</v>
      </c>
      <c r="U460" s="68" t="s">
        <v>2815</v>
      </c>
      <c r="V460" s="68" t="s">
        <v>689</v>
      </c>
      <c r="W460" s="68" t="s">
        <v>708</v>
      </c>
      <c r="X460" s="68" t="s">
        <v>1428</v>
      </c>
      <c r="Y460" s="68"/>
      <c r="Z460" s="68"/>
      <c r="AA460" s="68" t="s">
        <v>733</v>
      </c>
      <c r="AB460" s="68" t="s">
        <v>733</v>
      </c>
      <c r="AC460" s="68" t="s">
        <v>733</v>
      </c>
      <c r="AD460" s="68" t="s">
        <v>733</v>
      </c>
      <c r="AE460" s="68" t="s">
        <v>733</v>
      </c>
      <c r="AF460" s="68">
        <v>20700100306</v>
      </c>
      <c r="AG460" s="68"/>
      <c r="AH460" s="68" t="s">
        <v>692</v>
      </c>
      <c r="AI460" s="68" t="s">
        <v>733</v>
      </c>
      <c r="AJ460" s="68" t="s">
        <v>252</v>
      </c>
      <c r="AK460" s="68">
        <v>3.2909999999999999</v>
      </c>
      <c r="AL460" s="68" t="s">
        <v>9</v>
      </c>
      <c r="AM460" s="68" t="s">
        <v>733</v>
      </c>
      <c r="AN460" s="68" t="s">
        <v>733</v>
      </c>
      <c r="AO460" s="68" t="s">
        <v>733</v>
      </c>
      <c r="AP460" s="68" t="s">
        <v>733</v>
      </c>
      <c r="AQ460" s="68" t="s">
        <v>733</v>
      </c>
      <c r="AR460" s="68" t="s">
        <v>733</v>
      </c>
      <c r="AS460" s="68" t="s">
        <v>733</v>
      </c>
      <c r="AT460" s="68" t="s">
        <v>733</v>
      </c>
      <c r="AU460" s="68" t="s">
        <v>2816</v>
      </c>
    </row>
    <row r="461" spans="1:47" x14ac:dyDescent="0.25">
      <c r="A461" s="68" t="s">
        <v>1429</v>
      </c>
      <c r="B461" s="68">
        <v>1</v>
      </c>
      <c r="C461" s="68" t="s">
        <v>1430</v>
      </c>
      <c r="D461" s="68">
        <v>52936</v>
      </c>
      <c r="E461" s="68" t="s">
        <v>2811</v>
      </c>
      <c r="F461" s="68" t="s">
        <v>3204</v>
      </c>
      <c r="G461" s="68" t="s">
        <v>733</v>
      </c>
      <c r="H461" s="69">
        <v>38718</v>
      </c>
      <c r="I461" s="68" t="s">
        <v>733</v>
      </c>
      <c r="J461" s="68" t="s">
        <v>733</v>
      </c>
      <c r="K461" s="68" t="s">
        <v>733</v>
      </c>
      <c r="L461" s="68" t="s">
        <v>733</v>
      </c>
      <c r="M461" s="68" t="s">
        <v>733</v>
      </c>
      <c r="N461" s="68" t="s">
        <v>3205</v>
      </c>
      <c r="O461" s="68" t="s">
        <v>733</v>
      </c>
      <c r="P461" s="68" t="s">
        <v>733</v>
      </c>
      <c r="Q461" s="68" t="s">
        <v>733</v>
      </c>
      <c r="R461" s="68" t="s">
        <v>2814</v>
      </c>
      <c r="S461" s="68">
        <v>10</v>
      </c>
      <c r="T461" s="68">
        <v>0</v>
      </c>
      <c r="U461" s="68" t="s">
        <v>2815</v>
      </c>
      <c r="V461" s="68" t="s">
        <v>689</v>
      </c>
      <c r="W461" s="68" t="s">
        <v>708</v>
      </c>
      <c r="X461" s="68" t="s">
        <v>1430</v>
      </c>
      <c r="Y461" s="68"/>
      <c r="Z461" s="68"/>
      <c r="AA461" s="68" t="s">
        <v>733</v>
      </c>
      <c r="AB461" s="68" t="s">
        <v>733</v>
      </c>
      <c r="AC461" s="68" t="s">
        <v>733</v>
      </c>
      <c r="AD461" s="68" t="s">
        <v>733</v>
      </c>
      <c r="AE461" s="68" t="s">
        <v>733</v>
      </c>
      <c r="AF461" s="68">
        <v>20700100402</v>
      </c>
      <c r="AG461" s="68"/>
      <c r="AH461" s="68" t="s">
        <v>692</v>
      </c>
      <c r="AI461" s="68" t="s">
        <v>733</v>
      </c>
      <c r="AJ461" s="68" t="s">
        <v>251</v>
      </c>
      <c r="AK461" s="68">
        <v>7.4999999999999997E-2</v>
      </c>
      <c r="AL461" s="68" t="s">
        <v>45</v>
      </c>
      <c r="AM461" s="68" t="s">
        <v>733</v>
      </c>
      <c r="AN461" s="68" t="s">
        <v>733</v>
      </c>
      <c r="AO461" s="68" t="s">
        <v>733</v>
      </c>
      <c r="AP461" s="68" t="s">
        <v>733</v>
      </c>
      <c r="AQ461" s="68" t="s">
        <v>733</v>
      </c>
      <c r="AR461" s="68" t="s">
        <v>733</v>
      </c>
      <c r="AS461" s="68" t="s">
        <v>733</v>
      </c>
      <c r="AT461" s="68" t="s">
        <v>733</v>
      </c>
      <c r="AU461" s="68" t="s">
        <v>2816</v>
      </c>
    </row>
    <row r="462" spans="1:47" x14ac:dyDescent="0.25">
      <c r="A462" s="68" t="s">
        <v>1429</v>
      </c>
      <c r="B462" s="68">
        <v>1</v>
      </c>
      <c r="C462" s="68" t="s">
        <v>1430</v>
      </c>
      <c r="D462" s="68">
        <v>52958</v>
      </c>
      <c r="E462" s="68" t="s">
        <v>2811</v>
      </c>
      <c r="F462" s="68" t="s">
        <v>3204</v>
      </c>
      <c r="G462" s="68" t="s">
        <v>733</v>
      </c>
      <c r="H462" s="69">
        <v>38718</v>
      </c>
      <c r="I462" s="68" t="s">
        <v>733</v>
      </c>
      <c r="J462" s="68" t="s">
        <v>733</v>
      </c>
      <c r="K462" s="68" t="s">
        <v>733</v>
      </c>
      <c r="L462" s="68" t="s">
        <v>733</v>
      </c>
      <c r="M462" s="68" t="s">
        <v>733</v>
      </c>
      <c r="N462" s="68" t="s">
        <v>3205</v>
      </c>
      <c r="O462" s="68" t="s">
        <v>733</v>
      </c>
      <c r="P462" s="68" t="s">
        <v>733</v>
      </c>
      <c r="Q462" s="68" t="s">
        <v>733</v>
      </c>
      <c r="R462" s="68" t="s">
        <v>2814</v>
      </c>
      <c r="S462" s="68">
        <v>10</v>
      </c>
      <c r="T462" s="68">
        <v>0</v>
      </c>
      <c r="U462" s="68" t="s">
        <v>2815</v>
      </c>
      <c r="V462" s="68" t="s">
        <v>689</v>
      </c>
      <c r="W462" s="68" t="s">
        <v>708</v>
      </c>
      <c r="X462" s="68" t="s">
        <v>1430</v>
      </c>
      <c r="Y462" s="68"/>
      <c r="Z462" s="68"/>
      <c r="AA462" s="68" t="s">
        <v>733</v>
      </c>
      <c r="AB462" s="68" t="s">
        <v>733</v>
      </c>
      <c r="AC462" s="68" t="s">
        <v>733</v>
      </c>
      <c r="AD462" s="68" t="s">
        <v>733</v>
      </c>
      <c r="AE462" s="68" t="s">
        <v>733</v>
      </c>
      <c r="AF462" s="68">
        <v>20700100402</v>
      </c>
      <c r="AG462" s="68"/>
      <c r="AH462" s="68" t="s">
        <v>692</v>
      </c>
      <c r="AI462" s="68" t="s">
        <v>733</v>
      </c>
      <c r="AJ462" s="68" t="s">
        <v>468</v>
      </c>
      <c r="AK462" s="68">
        <v>0.9</v>
      </c>
      <c r="AL462" s="68" t="s">
        <v>9</v>
      </c>
      <c r="AM462" s="68" t="s">
        <v>733</v>
      </c>
      <c r="AN462" s="68" t="s">
        <v>733</v>
      </c>
      <c r="AO462" s="68" t="s">
        <v>733</v>
      </c>
      <c r="AP462" s="68" t="s">
        <v>733</v>
      </c>
      <c r="AQ462" s="68" t="s">
        <v>733</v>
      </c>
      <c r="AR462" s="68" t="s">
        <v>733</v>
      </c>
      <c r="AS462" s="68" t="s">
        <v>733</v>
      </c>
      <c r="AT462" s="68" t="s">
        <v>733</v>
      </c>
      <c r="AU462" s="68" t="s">
        <v>2816</v>
      </c>
    </row>
    <row r="463" spans="1:47" x14ac:dyDescent="0.25">
      <c r="A463" s="68" t="s">
        <v>1429</v>
      </c>
      <c r="B463" s="68">
        <v>1</v>
      </c>
      <c r="C463" s="68" t="s">
        <v>1430</v>
      </c>
      <c r="D463" s="68">
        <v>53121</v>
      </c>
      <c r="E463" s="68" t="s">
        <v>2811</v>
      </c>
      <c r="F463" s="68" t="s">
        <v>3204</v>
      </c>
      <c r="G463" s="68" t="s">
        <v>733</v>
      </c>
      <c r="H463" s="69">
        <v>38718</v>
      </c>
      <c r="I463" s="68" t="s">
        <v>733</v>
      </c>
      <c r="J463" s="68" t="s">
        <v>733</v>
      </c>
      <c r="K463" s="68" t="s">
        <v>733</v>
      </c>
      <c r="L463" s="68" t="s">
        <v>733</v>
      </c>
      <c r="M463" s="68" t="s">
        <v>733</v>
      </c>
      <c r="N463" s="68" t="s">
        <v>3205</v>
      </c>
      <c r="O463" s="68" t="s">
        <v>733</v>
      </c>
      <c r="P463" s="68" t="s">
        <v>733</v>
      </c>
      <c r="Q463" s="68" t="s">
        <v>733</v>
      </c>
      <c r="R463" s="68" t="s">
        <v>2814</v>
      </c>
      <c r="S463" s="68">
        <v>10</v>
      </c>
      <c r="T463" s="68">
        <v>0</v>
      </c>
      <c r="U463" s="68" t="s">
        <v>2815</v>
      </c>
      <c r="V463" s="68" t="s">
        <v>689</v>
      </c>
      <c r="W463" s="68" t="s">
        <v>708</v>
      </c>
      <c r="X463" s="68" t="s">
        <v>1430</v>
      </c>
      <c r="Y463" s="68"/>
      <c r="Z463" s="68"/>
      <c r="AA463" s="68" t="s">
        <v>733</v>
      </c>
      <c r="AB463" s="68" t="s">
        <v>733</v>
      </c>
      <c r="AC463" s="68" t="s">
        <v>733</v>
      </c>
      <c r="AD463" s="68" t="s">
        <v>733</v>
      </c>
      <c r="AE463" s="68" t="s">
        <v>733</v>
      </c>
      <c r="AF463" s="68">
        <v>20700100402</v>
      </c>
      <c r="AG463" s="68"/>
      <c r="AH463" s="68" t="s">
        <v>692</v>
      </c>
      <c r="AI463" s="68" t="s">
        <v>733</v>
      </c>
      <c r="AJ463" s="68" t="s">
        <v>252</v>
      </c>
      <c r="AK463" s="68">
        <v>1.022</v>
      </c>
      <c r="AL463" s="68" t="s">
        <v>9</v>
      </c>
      <c r="AM463" s="68" t="s">
        <v>733</v>
      </c>
      <c r="AN463" s="68" t="s">
        <v>733</v>
      </c>
      <c r="AO463" s="68" t="s">
        <v>733</v>
      </c>
      <c r="AP463" s="68" t="s">
        <v>733</v>
      </c>
      <c r="AQ463" s="68" t="s">
        <v>733</v>
      </c>
      <c r="AR463" s="68" t="s">
        <v>733</v>
      </c>
      <c r="AS463" s="68" t="s">
        <v>733</v>
      </c>
      <c r="AT463" s="68" t="s">
        <v>733</v>
      </c>
      <c r="AU463" s="68" t="s">
        <v>2816</v>
      </c>
    </row>
    <row r="464" spans="1:47" x14ac:dyDescent="0.25">
      <c r="A464" s="68" t="s">
        <v>1431</v>
      </c>
      <c r="B464" s="68">
        <v>1</v>
      </c>
      <c r="C464" s="68" t="s">
        <v>1432</v>
      </c>
      <c r="D464" s="68">
        <v>52957</v>
      </c>
      <c r="E464" s="68" t="s">
        <v>2811</v>
      </c>
      <c r="F464" s="68" t="s">
        <v>3206</v>
      </c>
      <c r="G464" s="68" t="s">
        <v>733</v>
      </c>
      <c r="H464" s="69">
        <v>38718</v>
      </c>
      <c r="I464" s="68" t="s">
        <v>733</v>
      </c>
      <c r="J464" s="68" t="s">
        <v>733</v>
      </c>
      <c r="K464" s="68" t="s">
        <v>733</v>
      </c>
      <c r="L464" s="68" t="s">
        <v>733</v>
      </c>
      <c r="M464" s="68" t="s">
        <v>733</v>
      </c>
      <c r="N464" s="68" t="s">
        <v>2846</v>
      </c>
      <c r="O464" s="68" t="s">
        <v>733</v>
      </c>
      <c r="P464" s="68" t="s">
        <v>733</v>
      </c>
      <c r="Q464" s="68" t="s">
        <v>733</v>
      </c>
      <c r="R464" s="68" t="s">
        <v>2814</v>
      </c>
      <c r="S464" s="68">
        <v>10</v>
      </c>
      <c r="T464" s="68">
        <v>0</v>
      </c>
      <c r="U464" s="68" t="s">
        <v>2815</v>
      </c>
      <c r="V464" s="68" t="s">
        <v>689</v>
      </c>
      <c r="W464" s="68" t="s">
        <v>708</v>
      </c>
      <c r="X464" s="68" t="s">
        <v>1432</v>
      </c>
      <c r="Y464" s="68"/>
      <c r="Z464" s="68"/>
      <c r="AA464" s="68" t="s">
        <v>733</v>
      </c>
      <c r="AB464" s="68" t="s">
        <v>733</v>
      </c>
      <c r="AC464" s="68" t="s">
        <v>733</v>
      </c>
      <c r="AD464" s="68" t="s">
        <v>733</v>
      </c>
      <c r="AE464" s="68" t="s">
        <v>733</v>
      </c>
      <c r="AF464" s="68">
        <v>20700100805</v>
      </c>
      <c r="AG464" s="68"/>
      <c r="AH464" s="68" t="s">
        <v>692</v>
      </c>
      <c r="AI464" s="68" t="s">
        <v>733</v>
      </c>
      <c r="AJ464" s="68" t="s">
        <v>468</v>
      </c>
      <c r="AK464" s="68">
        <v>0.12</v>
      </c>
      <c r="AL464" s="68" t="s">
        <v>9</v>
      </c>
      <c r="AM464" s="68" t="s">
        <v>733</v>
      </c>
      <c r="AN464" s="68" t="s">
        <v>733</v>
      </c>
      <c r="AO464" s="68" t="s">
        <v>733</v>
      </c>
      <c r="AP464" s="68" t="s">
        <v>733</v>
      </c>
      <c r="AQ464" s="68" t="s">
        <v>733</v>
      </c>
      <c r="AR464" s="68" t="s">
        <v>733</v>
      </c>
      <c r="AS464" s="68" t="s">
        <v>733</v>
      </c>
      <c r="AT464" s="68" t="s">
        <v>733</v>
      </c>
      <c r="AU464" s="68" t="s">
        <v>2816</v>
      </c>
    </row>
    <row r="465" spans="1:47" x14ac:dyDescent="0.25">
      <c r="A465" s="68" t="s">
        <v>1431</v>
      </c>
      <c r="B465" s="68">
        <v>1</v>
      </c>
      <c r="C465" s="68" t="s">
        <v>1432</v>
      </c>
      <c r="D465" s="68">
        <v>53106</v>
      </c>
      <c r="E465" s="68" t="s">
        <v>2811</v>
      </c>
      <c r="F465" s="68" t="s">
        <v>3206</v>
      </c>
      <c r="G465" s="68" t="s">
        <v>733</v>
      </c>
      <c r="H465" s="69">
        <v>38718</v>
      </c>
      <c r="I465" s="68" t="s">
        <v>733</v>
      </c>
      <c r="J465" s="68" t="s">
        <v>733</v>
      </c>
      <c r="K465" s="68" t="s">
        <v>733</v>
      </c>
      <c r="L465" s="68" t="s">
        <v>733</v>
      </c>
      <c r="M465" s="68" t="s">
        <v>733</v>
      </c>
      <c r="N465" s="68" t="s">
        <v>2846</v>
      </c>
      <c r="O465" s="68" t="s">
        <v>733</v>
      </c>
      <c r="P465" s="68" t="s">
        <v>733</v>
      </c>
      <c r="Q465" s="68" t="s">
        <v>733</v>
      </c>
      <c r="R465" s="68" t="s">
        <v>2814</v>
      </c>
      <c r="S465" s="68">
        <v>10</v>
      </c>
      <c r="T465" s="68">
        <v>0</v>
      </c>
      <c r="U465" s="68" t="s">
        <v>2815</v>
      </c>
      <c r="V465" s="68" t="s">
        <v>689</v>
      </c>
      <c r="W465" s="68" t="s">
        <v>708</v>
      </c>
      <c r="X465" s="68" t="s">
        <v>1432</v>
      </c>
      <c r="Y465" s="68"/>
      <c r="Z465" s="68"/>
      <c r="AA465" s="68" t="s">
        <v>733</v>
      </c>
      <c r="AB465" s="68" t="s">
        <v>733</v>
      </c>
      <c r="AC465" s="68" t="s">
        <v>733</v>
      </c>
      <c r="AD465" s="68" t="s">
        <v>733</v>
      </c>
      <c r="AE465" s="68" t="s">
        <v>733</v>
      </c>
      <c r="AF465" s="68">
        <v>20700100805</v>
      </c>
      <c r="AG465" s="68"/>
      <c r="AH465" s="68" t="s">
        <v>692</v>
      </c>
      <c r="AI465" s="68" t="s">
        <v>733</v>
      </c>
      <c r="AJ465" s="68" t="s">
        <v>251</v>
      </c>
      <c r="AK465" s="68">
        <v>0.01</v>
      </c>
      <c r="AL465" s="68" t="s">
        <v>45</v>
      </c>
      <c r="AM465" s="68" t="s">
        <v>733</v>
      </c>
      <c r="AN465" s="68" t="s">
        <v>733</v>
      </c>
      <c r="AO465" s="68" t="s">
        <v>733</v>
      </c>
      <c r="AP465" s="68" t="s">
        <v>733</v>
      </c>
      <c r="AQ465" s="68" t="s">
        <v>733</v>
      </c>
      <c r="AR465" s="68" t="s">
        <v>733</v>
      </c>
      <c r="AS465" s="68" t="s">
        <v>733</v>
      </c>
      <c r="AT465" s="68" t="s">
        <v>733</v>
      </c>
      <c r="AU465" s="68" t="s">
        <v>2816</v>
      </c>
    </row>
    <row r="466" spans="1:47" x14ac:dyDescent="0.25">
      <c r="A466" s="68" t="s">
        <v>1431</v>
      </c>
      <c r="B466" s="68">
        <v>1</v>
      </c>
      <c r="C466" s="68" t="s">
        <v>1432</v>
      </c>
      <c r="D466" s="68">
        <v>56619</v>
      </c>
      <c r="E466" s="68" t="s">
        <v>2811</v>
      </c>
      <c r="F466" s="68" t="s">
        <v>3206</v>
      </c>
      <c r="G466" s="68" t="s">
        <v>733</v>
      </c>
      <c r="H466" s="69">
        <v>38718</v>
      </c>
      <c r="I466" s="68" t="s">
        <v>733</v>
      </c>
      <c r="J466" s="68" t="s">
        <v>733</v>
      </c>
      <c r="K466" s="68" t="s">
        <v>733</v>
      </c>
      <c r="L466" s="68" t="s">
        <v>733</v>
      </c>
      <c r="M466" s="68" t="s">
        <v>733</v>
      </c>
      <c r="N466" s="68" t="s">
        <v>2846</v>
      </c>
      <c r="O466" s="68" t="s">
        <v>733</v>
      </c>
      <c r="P466" s="68" t="s">
        <v>733</v>
      </c>
      <c r="Q466" s="68" t="s">
        <v>733</v>
      </c>
      <c r="R466" s="68" t="s">
        <v>2814</v>
      </c>
      <c r="S466" s="68">
        <v>10</v>
      </c>
      <c r="T466" s="68">
        <v>0</v>
      </c>
      <c r="U466" s="68" t="s">
        <v>2815</v>
      </c>
      <c r="V466" s="68" t="s">
        <v>689</v>
      </c>
      <c r="W466" s="68" t="s">
        <v>708</v>
      </c>
      <c r="X466" s="68" t="s">
        <v>1432</v>
      </c>
      <c r="Y466" s="68"/>
      <c r="Z466" s="68"/>
      <c r="AA466" s="68" t="s">
        <v>733</v>
      </c>
      <c r="AB466" s="68" t="s">
        <v>733</v>
      </c>
      <c r="AC466" s="68" t="s">
        <v>733</v>
      </c>
      <c r="AD466" s="68" t="s">
        <v>733</v>
      </c>
      <c r="AE466" s="68" t="s">
        <v>733</v>
      </c>
      <c r="AF466" s="68">
        <v>20700100805</v>
      </c>
      <c r="AG466" s="68"/>
      <c r="AH466" s="68" t="s">
        <v>692</v>
      </c>
      <c r="AI466" s="68" t="s">
        <v>733</v>
      </c>
      <c r="AJ466" s="68" t="s">
        <v>252</v>
      </c>
      <c r="AK466" s="68">
        <v>0.182</v>
      </c>
      <c r="AL466" s="68" t="s">
        <v>9</v>
      </c>
      <c r="AM466" s="68" t="s">
        <v>733</v>
      </c>
      <c r="AN466" s="68" t="s">
        <v>733</v>
      </c>
      <c r="AO466" s="68" t="s">
        <v>733</v>
      </c>
      <c r="AP466" s="68" t="s">
        <v>733</v>
      </c>
      <c r="AQ466" s="68" t="s">
        <v>733</v>
      </c>
      <c r="AR466" s="68" t="s">
        <v>733</v>
      </c>
      <c r="AS466" s="68" t="s">
        <v>733</v>
      </c>
      <c r="AT466" s="68" t="s">
        <v>733</v>
      </c>
      <c r="AU466" s="68" t="s">
        <v>2816</v>
      </c>
    </row>
    <row r="467" spans="1:47" x14ac:dyDescent="0.25">
      <c r="A467" s="68" t="s">
        <v>1433</v>
      </c>
      <c r="B467" s="68">
        <v>1</v>
      </c>
      <c r="C467" s="68" t="s">
        <v>1434</v>
      </c>
      <c r="D467" s="68">
        <v>53034</v>
      </c>
      <c r="E467" s="68" t="s">
        <v>2811</v>
      </c>
      <c r="F467" s="68" t="s">
        <v>3207</v>
      </c>
      <c r="G467" s="68" t="s">
        <v>733</v>
      </c>
      <c r="H467" s="69">
        <v>38718</v>
      </c>
      <c r="I467" s="68" t="s">
        <v>733</v>
      </c>
      <c r="J467" s="68" t="s">
        <v>733</v>
      </c>
      <c r="K467" s="68" t="s">
        <v>733</v>
      </c>
      <c r="L467" s="68" t="s">
        <v>733</v>
      </c>
      <c r="M467" s="68" t="s">
        <v>733</v>
      </c>
      <c r="N467" s="68" t="s">
        <v>2846</v>
      </c>
      <c r="O467" s="68" t="s">
        <v>733</v>
      </c>
      <c r="P467" s="68" t="s">
        <v>733</v>
      </c>
      <c r="Q467" s="68" t="s">
        <v>733</v>
      </c>
      <c r="R467" s="68" t="s">
        <v>2814</v>
      </c>
      <c r="S467" s="68">
        <v>10</v>
      </c>
      <c r="T467" s="68">
        <v>0</v>
      </c>
      <c r="U467" s="68" t="s">
        <v>2815</v>
      </c>
      <c r="V467" s="68" t="s">
        <v>689</v>
      </c>
      <c r="W467" s="68" t="s">
        <v>708</v>
      </c>
      <c r="X467" s="68" t="s">
        <v>1434</v>
      </c>
      <c r="Y467" s="68"/>
      <c r="Z467" s="68"/>
      <c r="AA467" s="68" t="s">
        <v>733</v>
      </c>
      <c r="AB467" s="68" t="s">
        <v>733</v>
      </c>
      <c r="AC467" s="68" t="s">
        <v>733</v>
      </c>
      <c r="AD467" s="68" t="s">
        <v>733</v>
      </c>
      <c r="AE467" s="68" t="s">
        <v>733</v>
      </c>
      <c r="AF467" s="68">
        <v>20700100805</v>
      </c>
      <c r="AG467" s="68"/>
      <c r="AH467" s="68" t="s">
        <v>692</v>
      </c>
      <c r="AI467" s="68" t="s">
        <v>733</v>
      </c>
      <c r="AJ467" s="68" t="s">
        <v>468</v>
      </c>
      <c r="AK467" s="68">
        <v>0.255</v>
      </c>
      <c r="AL467" s="68" t="s">
        <v>9</v>
      </c>
      <c r="AM467" s="68" t="s">
        <v>733</v>
      </c>
      <c r="AN467" s="68" t="s">
        <v>733</v>
      </c>
      <c r="AO467" s="68" t="s">
        <v>733</v>
      </c>
      <c r="AP467" s="68" t="s">
        <v>733</v>
      </c>
      <c r="AQ467" s="68" t="s">
        <v>733</v>
      </c>
      <c r="AR467" s="68" t="s">
        <v>733</v>
      </c>
      <c r="AS467" s="68" t="s">
        <v>733</v>
      </c>
      <c r="AT467" s="68" t="s">
        <v>733</v>
      </c>
      <c r="AU467" s="68" t="s">
        <v>2816</v>
      </c>
    </row>
    <row r="468" spans="1:47" x14ac:dyDescent="0.25">
      <c r="A468" s="68" t="s">
        <v>1433</v>
      </c>
      <c r="B468" s="68">
        <v>1</v>
      </c>
      <c r="C468" s="68" t="s">
        <v>1434</v>
      </c>
      <c r="D468" s="68">
        <v>53035</v>
      </c>
      <c r="E468" s="68" t="s">
        <v>2811</v>
      </c>
      <c r="F468" s="68" t="s">
        <v>3207</v>
      </c>
      <c r="G468" s="68" t="s">
        <v>733</v>
      </c>
      <c r="H468" s="69">
        <v>38718</v>
      </c>
      <c r="I468" s="68" t="s">
        <v>733</v>
      </c>
      <c r="J468" s="68" t="s">
        <v>733</v>
      </c>
      <c r="K468" s="68" t="s">
        <v>733</v>
      </c>
      <c r="L468" s="68" t="s">
        <v>733</v>
      </c>
      <c r="M468" s="68" t="s">
        <v>733</v>
      </c>
      <c r="N468" s="68" t="s">
        <v>2846</v>
      </c>
      <c r="O468" s="68" t="s">
        <v>733</v>
      </c>
      <c r="P468" s="68" t="s">
        <v>733</v>
      </c>
      <c r="Q468" s="68" t="s">
        <v>733</v>
      </c>
      <c r="R468" s="68" t="s">
        <v>2814</v>
      </c>
      <c r="S468" s="68">
        <v>10</v>
      </c>
      <c r="T468" s="68">
        <v>0</v>
      </c>
      <c r="U468" s="68" t="s">
        <v>2815</v>
      </c>
      <c r="V468" s="68" t="s">
        <v>689</v>
      </c>
      <c r="W468" s="68" t="s">
        <v>708</v>
      </c>
      <c r="X468" s="68" t="s">
        <v>1434</v>
      </c>
      <c r="Y468" s="68"/>
      <c r="Z468" s="68"/>
      <c r="AA468" s="68" t="s">
        <v>733</v>
      </c>
      <c r="AB468" s="68" t="s">
        <v>733</v>
      </c>
      <c r="AC468" s="68" t="s">
        <v>733</v>
      </c>
      <c r="AD468" s="68" t="s">
        <v>733</v>
      </c>
      <c r="AE468" s="68" t="s">
        <v>733</v>
      </c>
      <c r="AF468" s="68">
        <v>20700100805</v>
      </c>
      <c r="AG468" s="68"/>
      <c r="AH468" s="68" t="s">
        <v>692</v>
      </c>
      <c r="AI468" s="68" t="s">
        <v>733</v>
      </c>
      <c r="AJ468" s="68" t="s">
        <v>252</v>
      </c>
      <c r="AK468" s="68">
        <v>0.33300000000000002</v>
      </c>
      <c r="AL468" s="68" t="s">
        <v>9</v>
      </c>
      <c r="AM468" s="68" t="s">
        <v>733</v>
      </c>
      <c r="AN468" s="68" t="s">
        <v>733</v>
      </c>
      <c r="AO468" s="68" t="s">
        <v>733</v>
      </c>
      <c r="AP468" s="68" t="s">
        <v>733</v>
      </c>
      <c r="AQ468" s="68" t="s">
        <v>733</v>
      </c>
      <c r="AR468" s="68" t="s">
        <v>733</v>
      </c>
      <c r="AS468" s="68" t="s">
        <v>733</v>
      </c>
      <c r="AT468" s="68" t="s">
        <v>733</v>
      </c>
      <c r="AU468" s="68" t="s">
        <v>2816</v>
      </c>
    </row>
    <row r="469" spans="1:47" x14ac:dyDescent="0.25">
      <c r="A469" s="68" t="s">
        <v>1433</v>
      </c>
      <c r="B469" s="68">
        <v>1</v>
      </c>
      <c r="C469" s="68" t="s">
        <v>1434</v>
      </c>
      <c r="D469" s="68">
        <v>56618</v>
      </c>
      <c r="E469" s="68" t="s">
        <v>2811</v>
      </c>
      <c r="F469" s="68" t="s">
        <v>3207</v>
      </c>
      <c r="G469" s="68" t="s">
        <v>733</v>
      </c>
      <c r="H469" s="69">
        <v>38718</v>
      </c>
      <c r="I469" s="68" t="s">
        <v>733</v>
      </c>
      <c r="J469" s="68" t="s">
        <v>733</v>
      </c>
      <c r="K469" s="68" t="s">
        <v>733</v>
      </c>
      <c r="L469" s="68" t="s">
        <v>733</v>
      </c>
      <c r="M469" s="68" t="s">
        <v>733</v>
      </c>
      <c r="N469" s="68" t="s">
        <v>2846</v>
      </c>
      <c r="O469" s="68" t="s">
        <v>733</v>
      </c>
      <c r="P469" s="68" t="s">
        <v>733</v>
      </c>
      <c r="Q469" s="68" t="s">
        <v>733</v>
      </c>
      <c r="R469" s="68" t="s">
        <v>2814</v>
      </c>
      <c r="S469" s="68">
        <v>10</v>
      </c>
      <c r="T469" s="68">
        <v>0</v>
      </c>
      <c r="U469" s="68" t="s">
        <v>2815</v>
      </c>
      <c r="V469" s="68" t="s">
        <v>689</v>
      </c>
      <c r="W469" s="68" t="s">
        <v>708</v>
      </c>
      <c r="X469" s="68" t="s">
        <v>1434</v>
      </c>
      <c r="Y469" s="68"/>
      <c r="Z469" s="68"/>
      <c r="AA469" s="68" t="s">
        <v>733</v>
      </c>
      <c r="AB469" s="68" t="s">
        <v>733</v>
      </c>
      <c r="AC469" s="68" t="s">
        <v>733</v>
      </c>
      <c r="AD469" s="68" t="s">
        <v>733</v>
      </c>
      <c r="AE469" s="68" t="s">
        <v>733</v>
      </c>
      <c r="AF469" s="68">
        <v>20700100805</v>
      </c>
      <c r="AG469" s="68"/>
      <c r="AH469" s="68" t="s">
        <v>692</v>
      </c>
      <c r="AI469" s="68" t="s">
        <v>733</v>
      </c>
      <c r="AJ469" s="68" t="s">
        <v>251</v>
      </c>
      <c r="AK469" s="68">
        <v>2.1299999999999999E-2</v>
      </c>
      <c r="AL469" s="68" t="s">
        <v>45</v>
      </c>
      <c r="AM469" s="68" t="s">
        <v>733</v>
      </c>
      <c r="AN469" s="68" t="s">
        <v>733</v>
      </c>
      <c r="AO469" s="68" t="s">
        <v>733</v>
      </c>
      <c r="AP469" s="68" t="s">
        <v>733</v>
      </c>
      <c r="AQ469" s="68" t="s">
        <v>733</v>
      </c>
      <c r="AR469" s="68" t="s">
        <v>733</v>
      </c>
      <c r="AS469" s="68" t="s">
        <v>733</v>
      </c>
      <c r="AT469" s="68" t="s">
        <v>733</v>
      </c>
      <c r="AU469" s="68" t="s">
        <v>2816</v>
      </c>
    </row>
    <row r="470" spans="1:47" x14ac:dyDescent="0.25">
      <c r="A470" s="68" t="s">
        <v>1435</v>
      </c>
      <c r="B470" s="68">
        <v>1</v>
      </c>
      <c r="C470" s="68" t="s">
        <v>1436</v>
      </c>
      <c r="D470" s="68">
        <v>52956</v>
      </c>
      <c r="E470" s="68" t="s">
        <v>2811</v>
      </c>
      <c r="F470" s="68" t="s">
        <v>3208</v>
      </c>
      <c r="G470" s="68" t="s">
        <v>733</v>
      </c>
      <c r="H470" s="69">
        <v>38718</v>
      </c>
      <c r="I470" s="68" t="s">
        <v>733</v>
      </c>
      <c r="J470" s="68" t="s">
        <v>733</v>
      </c>
      <c r="K470" s="68" t="s">
        <v>733</v>
      </c>
      <c r="L470" s="68" t="s">
        <v>733</v>
      </c>
      <c r="M470" s="68" t="s">
        <v>733</v>
      </c>
      <c r="N470" s="68" t="s">
        <v>2846</v>
      </c>
      <c r="O470" s="68" t="s">
        <v>733</v>
      </c>
      <c r="P470" s="68" t="s">
        <v>733</v>
      </c>
      <c r="Q470" s="68" t="s">
        <v>733</v>
      </c>
      <c r="R470" s="68" t="s">
        <v>2814</v>
      </c>
      <c r="S470" s="68">
        <v>10</v>
      </c>
      <c r="T470" s="68">
        <v>0</v>
      </c>
      <c r="U470" s="68" t="s">
        <v>2815</v>
      </c>
      <c r="V470" s="68" t="s">
        <v>689</v>
      </c>
      <c r="W470" s="68" t="s">
        <v>708</v>
      </c>
      <c r="X470" s="68" t="s">
        <v>1436</v>
      </c>
      <c r="Y470" s="68"/>
      <c r="Z470" s="68"/>
      <c r="AA470" s="68" t="s">
        <v>733</v>
      </c>
      <c r="AB470" s="68" t="s">
        <v>733</v>
      </c>
      <c r="AC470" s="68" t="s">
        <v>733</v>
      </c>
      <c r="AD470" s="68" t="s">
        <v>733</v>
      </c>
      <c r="AE470" s="68" t="s">
        <v>733</v>
      </c>
      <c r="AF470" s="68">
        <v>20700100805</v>
      </c>
      <c r="AG470" s="68"/>
      <c r="AH470" s="68" t="s">
        <v>692</v>
      </c>
      <c r="AI470" s="68" t="s">
        <v>733</v>
      </c>
      <c r="AJ470" s="68" t="s">
        <v>468</v>
      </c>
      <c r="AK470" s="68">
        <v>0.41</v>
      </c>
      <c r="AL470" s="68" t="s">
        <v>9</v>
      </c>
      <c r="AM470" s="68" t="s">
        <v>733</v>
      </c>
      <c r="AN470" s="68" t="s">
        <v>733</v>
      </c>
      <c r="AO470" s="68" t="s">
        <v>733</v>
      </c>
      <c r="AP470" s="68" t="s">
        <v>733</v>
      </c>
      <c r="AQ470" s="68" t="s">
        <v>733</v>
      </c>
      <c r="AR470" s="68" t="s">
        <v>733</v>
      </c>
      <c r="AS470" s="68" t="s">
        <v>733</v>
      </c>
      <c r="AT470" s="68" t="s">
        <v>733</v>
      </c>
      <c r="AU470" s="68" t="s">
        <v>2816</v>
      </c>
    </row>
    <row r="471" spans="1:47" x14ac:dyDescent="0.25">
      <c r="A471" s="68" t="s">
        <v>1435</v>
      </c>
      <c r="B471" s="68">
        <v>1</v>
      </c>
      <c r="C471" s="68" t="s">
        <v>1436</v>
      </c>
      <c r="D471" s="68">
        <v>52986</v>
      </c>
      <c r="E471" s="68" t="s">
        <v>2811</v>
      </c>
      <c r="F471" s="68" t="s">
        <v>3208</v>
      </c>
      <c r="G471" s="68" t="s">
        <v>733</v>
      </c>
      <c r="H471" s="69">
        <v>38718</v>
      </c>
      <c r="I471" s="68" t="s">
        <v>733</v>
      </c>
      <c r="J471" s="68" t="s">
        <v>733</v>
      </c>
      <c r="K471" s="68" t="s">
        <v>733</v>
      </c>
      <c r="L471" s="68" t="s">
        <v>733</v>
      </c>
      <c r="M471" s="68" t="s">
        <v>733</v>
      </c>
      <c r="N471" s="68" t="s">
        <v>2846</v>
      </c>
      <c r="O471" s="68" t="s">
        <v>733</v>
      </c>
      <c r="P471" s="68" t="s">
        <v>733</v>
      </c>
      <c r="Q471" s="68" t="s">
        <v>733</v>
      </c>
      <c r="R471" s="68" t="s">
        <v>2814</v>
      </c>
      <c r="S471" s="68">
        <v>10</v>
      </c>
      <c r="T471" s="68">
        <v>0</v>
      </c>
      <c r="U471" s="68" t="s">
        <v>2815</v>
      </c>
      <c r="V471" s="68" t="s">
        <v>689</v>
      </c>
      <c r="W471" s="68" t="s">
        <v>708</v>
      </c>
      <c r="X471" s="68" t="s">
        <v>1436</v>
      </c>
      <c r="Y471" s="68"/>
      <c r="Z471" s="68"/>
      <c r="AA471" s="68" t="s">
        <v>733</v>
      </c>
      <c r="AB471" s="68" t="s">
        <v>733</v>
      </c>
      <c r="AC471" s="68" t="s">
        <v>733</v>
      </c>
      <c r="AD471" s="68" t="s">
        <v>733</v>
      </c>
      <c r="AE471" s="68" t="s">
        <v>733</v>
      </c>
      <c r="AF471" s="68">
        <v>20700100805</v>
      </c>
      <c r="AG471" s="68"/>
      <c r="AH471" s="68" t="s">
        <v>692</v>
      </c>
      <c r="AI471" s="68" t="s">
        <v>733</v>
      </c>
      <c r="AJ471" s="68" t="s">
        <v>252</v>
      </c>
      <c r="AK471" s="68">
        <v>0.42499999999999999</v>
      </c>
      <c r="AL471" s="68" t="s">
        <v>9</v>
      </c>
      <c r="AM471" s="68" t="s">
        <v>733</v>
      </c>
      <c r="AN471" s="68" t="s">
        <v>733</v>
      </c>
      <c r="AO471" s="68" t="s">
        <v>733</v>
      </c>
      <c r="AP471" s="68" t="s">
        <v>733</v>
      </c>
      <c r="AQ471" s="68" t="s">
        <v>733</v>
      </c>
      <c r="AR471" s="68" t="s">
        <v>733</v>
      </c>
      <c r="AS471" s="68" t="s">
        <v>733</v>
      </c>
      <c r="AT471" s="68" t="s">
        <v>733</v>
      </c>
      <c r="AU471" s="68" t="s">
        <v>2816</v>
      </c>
    </row>
    <row r="472" spans="1:47" x14ac:dyDescent="0.25">
      <c r="A472" s="68" t="s">
        <v>1435</v>
      </c>
      <c r="B472" s="68">
        <v>1</v>
      </c>
      <c r="C472" s="68" t="s">
        <v>1436</v>
      </c>
      <c r="D472" s="68">
        <v>53033</v>
      </c>
      <c r="E472" s="68" t="s">
        <v>2811</v>
      </c>
      <c r="F472" s="68" t="s">
        <v>3208</v>
      </c>
      <c r="G472" s="68" t="s">
        <v>733</v>
      </c>
      <c r="H472" s="69">
        <v>38718</v>
      </c>
      <c r="I472" s="68" t="s">
        <v>733</v>
      </c>
      <c r="J472" s="68" t="s">
        <v>733</v>
      </c>
      <c r="K472" s="68" t="s">
        <v>733</v>
      </c>
      <c r="L472" s="68" t="s">
        <v>733</v>
      </c>
      <c r="M472" s="68" t="s">
        <v>733</v>
      </c>
      <c r="N472" s="68" t="s">
        <v>2846</v>
      </c>
      <c r="O472" s="68" t="s">
        <v>733</v>
      </c>
      <c r="P472" s="68" t="s">
        <v>733</v>
      </c>
      <c r="Q472" s="68" t="s">
        <v>733</v>
      </c>
      <c r="R472" s="68" t="s">
        <v>2814</v>
      </c>
      <c r="S472" s="68">
        <v>10</v>
      </c>
      <c r="T472" s="68">
        <v>0</v>
      </c>
      <c r="U472" s="68" t="s">
        <v>2815</v>
      </c>
      <c r="V472" s="68" t="s">
        <v>689</v>
      </c>
      <c r="W472" s="68" t="s">
        <v>708</v>
      </c>
      <c r="X472" s="68" t="s">
        <v>1436</v>
      </c>
      <c r="Y472" s="68"/>
      <c r="Z472" s="68"/>
      <c r="AA472" s="68" t="s">
        <v>733</v>
      </c>
      <c r="AB472" s="68" t="s">
        <v>733</v>
      </c>
      <c r="AC472" s="68" t="s">
        <v>733</v>
      </c>
      <c r="AD472" s="68" t="s">
        <v>733</v>
      </c>
      <c r="AE472" s="68" t="s">
        <v>733</v>
      </c>
      <c r="AF472" s="68">
        <v>20700100805</v>
      </c>
      <c r="AG472" s="68"/>
      <c r="AH472" s="68" t="s">
        <v>692</v>
      </c>
      <c r="AI472" s="68" t="s">
        <v>733</v>
      </c>
      <c r="AJ472" s="68" t="s">
        <v>251</v>
      </c>
      <c r="AK472" s="68">
        <v>3.4200000000000001E-2</v>
      </c>
      <c r="AL472" s="68" t="s">
        <v>45</v>
      </c>
      <c r="AM472" s="68" t="s">
        <v>733</v>
      </c>
      <c r="AN472" s="68" t="s">
        <v>733</v>
      </c>
      <c r="AO472" s="68" t="s">
        <v>733</v>
      </c>
      <c r="AP472" s="68" t="s">
        <v>733</v>
      </c>
      <c r="AQ472" s="68" t="s">
        <v>733</v>
      </c>
      <c r="AR472" s="68" t="s">
        <v>733</v>
      </c>
      <c r="AS472" s="68" t="s">
        <v>733</v>
      </c>
      <c r="AT472" s="68" t="s">
        <v>733</v>
      </c>
      <c r="AU472" s="68" t="s">
        <v>2816</v>
      </c>
    </row>
    <row r="473" spans="1:47" x14ac:dyDescent="0.25">
      <c r="A473" s="68" t="s">
        <v>1437</v>
      </c>
      <c r="B473" s="68">
        <v>1</v>
      </c>
      <c r="C473" s="68" t="s">
        <v>1438</v>
      </c>
      <c r="D473" s="68">
        <v>52954</v>
      </c>
      <c r="E473" s="68" t="s">
        <v>2811</v>
      </c>
      <c r="F473" s="68" t="s">
        <v>3209</v>
      </c>
      <c r="G473" s="68" t="s">
        <v>733</v>
      </c>
      <c r="H473" s="69">
        <v>38718</v>
      </c>
      <c r="I473" s="68" t="s">
        <v>733</v>
      </c>
      <c r="J473" s="68" t="s">
        <v>733</v>
      </c>
      <c r="K473" s="68" t="s">
        <v>733</v>
      </c>
      <c r="L473" s="68" t="s">
        <v>733</v>
      </c>
      <c r="M473" s="68" t="s">
        <v>733</v>
      </c>
      <c r="N473" s="68" t="s">
        <v>2846</v>
      </c>
      <c r="O473" s="68" t="s">
        <v>733</v>
      </c>
      <c r="P473" s="68" t="s">
        <v>733</v>
      </c>
      <c r="Q473" s="68" t="s">
        <v>733</v>
      </c>
      <c r="R473" s="68" t="s">
        <v>2814</v>
      </c>
      <c r="S473" s="68">
        <v>10</v>
      </c>
      <c r="T473" s="68">
        <v>0</v>
      </c>
      <c r="U473" s="68" t="s">
        <v>2815</v>
      </c>
      <c r="V473" s="68" t="s">
        <v>689</v>
      </c>
      <c r="W473" s="68" t="s">
        <v>708</v>
      </c>
      <c r="X473" s="68" t="s">
        <v>1438</v>
      </c>
      <c r="Y473" s="68"/>
      <c r="Z473" s="68"/>
      <c r="AA473" s="68" t="s">
        <v>733</v>
      </c>
      <c r="AB473" s="68" t="s">
        <v>733</v>
      </c>
      <c r="AC473" s="68" t="s">
        <v>733</v>
      </c>
      <c r="AD473" s="68" t="s">
        <v>733</v>
      </c>
      <c r="AE473" s="68" t="s">
        <v>733</v>
      </c>
      <c r="AF473" s="68">
        <v>20700100805</v>
      </c>
      <c r="AG473" s="68"/>
      <c r="AH473" s="68" t="s">
        <v>692</v>
      </c>
      <c r="AI473" s="68" t="s">
        <v>733</v>
      </c>
      <c r="AJ473" s="68" t="s">
        <v>468</v>
      </c>
      <c r="AK473" s="68">
        <v>0.8</v>
      </c>
      <c r="AL473" s="68" t="s">
        <v>9</v>
      </c>
      <c r="AM473" s="68" t="s">
        <v>733</v>
      </c>
      <c r="AN473" s="68" t="s">
        <v>733</v>
      </c>
      <c r="AO473" s="68" t="s">
        <v>733</v>
      </c>
      <c r="AP473" s="68" t="s">
        <v>733</v>
      </c>
      <c r="AQ473" s="68" t="s">
        <v>733</v>
      </c>
      <c r="AR473" s="68" t="s">
        <v>733</v>
      </c>
      <c r="AS473" s="68" t="s">
        <v>733</v>
      </c>
      <c r="AT473" s="68" t="s">
        <v>733</v>
      </c>
      <c r="AU473" s="68" t="s">
        <v>2816</v>
      </c>
    </row>
    <row r="474" spans="1:47" x14ac:dyDescent="0.25">
      <c r="A474" s="68" t="s">
        <v>1437</v>
      </c>
      <c r="B474" s="68">
        <v>1</v>
      </c>
      <c r="C474" s="68" t="s">
        <v>1438</v>
      </c>
      <c r="D474" s="68">
        <v>52955</v>
      </c>
      <c r="E474" s="68" t="s">
        <v>2811</v>
      </c>
      <c r="F474" s="68" t="s">
        <v>3209</v>
      </c>
      <c r="G474" s="68" t="s">
        <v>733</v>
      </c>
      <c r="H474" s="69">
        <v>38718</v>
      </c>
      <c r="I474" s="68" t="s">
        <v>733</v>
      </c>
      <c r="J474" s="68" t="s">
        <v>733</v>
      </c>
      <c r="K474" s="68" t="s">
        <v>733</v>
      </c>
      <c r="L474" s="68" t="s">
        <v>733</v>
      </c>
      <c r="M474" s="68" t="s">
        <v>733</v>
      </c>
      <c r="N474" s="68" t="s">
        <v>2846</v>
      </c>
      <c r="O474" s="68" t="s">
        <v>733</v>
      </c>
      <c r="P474" s="68" t="s">
        <v>733</v>
      </c>
      <c r="Q474" s="68" t="s">
        <v>733</v>
      </c>
      <c r="R474" s="68" t="s">
        <v>2814</v>
      </c>
      <c r="S474" s="68">
        <v>10</v>
      </c>
      <c r="T474" s="68">
        <v>0</v>
      </c>
      <c r="U474" s="68" t="s">
        <v>2815</v>
      </c>
      <c r="V474" s="68" t="s">
        <v>689</v>
      </c>
      <c r="W474" s="68" t="s">
        <v>708</v>
      </c>
      <c r="X474" s="68" t="s">
        <v>1438</v>
      </c>
      <c r="Y474" s="68"/>
      <c r="Z474" s="68"/>
      <c r="AA474" s="68" t="s">
        <v>733</v>
      </c>
      <c r="AB474" s="68" t="s">
        <v>733</v>
      </c>
      <c r="AC474" s="68" t="s">
        <v>733</v>
      </c>
      <c r="AD474" s="68" t="s">
        <v>733</v>
      </c>
      <c r="AE474" s="68" t="s">
        <v>733</v>
      </c>
      <c r="AF474" s="68">
        <v>20700100805</v>
      </c>
      <c r="AG474" s="68"/>
      <c r="AH474" s="68" t="s">
        <v>692</v>
      </c>
      <c r="AI474" s="68" t="s">
        <v>733</v>
      </c>
      <c r="AJ474" s="68" t="s">
        <v>251</v>
      </c>
      <c r="AK474" s="68">
        <v>6.6699999999999995E-2</v>
      </c>
      <c r="AL474" s="68" t="s">
        <v>45</v>
      </c>
      <c r="AM474" s="68" t="s">
        <v>733</v>
      </c>
      <c r="AN474" s="68" t="s">
        <v>733</v>
      </c>
      <c r="AO474" s="68" t="s">
        <v>733</v>
      </c>
      <c r="AP474" s="68" t="s">
        <v>733</v>
      </c>
      <c r="AQ474" s="68" t="s">
        <v>733</v>
      </c>
      <c r="AR474" s="68" t="s">
        <v>733</v>
      </c>
      <c r="AS474" s="68" t="s">
        <v>733</v>
      </c>
      <c r="AT474" s="68" t="s">
        <v>733</v>
      </c>
      <c r="AU474" s="68" t="s">
        <v>2816</v>
      </c>
    </row>
    <row r="475" spans="1:47" x14ac:dyDescent="0.25">
      <c r="A475" s="68" t="s">
        <v>1437</v>
      </c>
      <c r="B475" s="68">
        <v>1</v>
      </c>
      <c r="C475" s="68" t="s">
        <v>1438</v>
      </c>
      <c r="D475" s="68">
        <v>53032</v>
      </c>
      <c r="E475" s="68" t="s">
        <v>2811</v>
      </c>
      <c r="F475" s="68" t="s">
        <v>3209</v>
      </c>
      <c r="G475" s="68" t="s">
        <v>733</v>
      </c>
      <c r="H475" s="69">
        <v>38718</v>
      </c>
      <c r="I475" s="68" t="s">
        <v>733</v>
      </c>
      <c r="J475" s="68" t="s">
        <v>733</v>
      </c>
      <c r="K475" s="68" t="s">
        <v>733</v>
      </c>
      <c r="L475" s="68" t="s">
        <v>733</v>
      </c>
      <c r="M475" s="68" t="s">
        <v>733</v>
      </c>
      <c r="N475" s="68" t="s">
        <v>2846</v>
      </c>
      <c r="O475" s="68" t="s">
        <v>733</v>
      </c>
      <c r="P475" s="68" t="s">
        <v>733</v>
      </c>
      <c r="Q475" s="68" t="s">
        <v>733</v>
      </c>
      <c r="R475" s="68" t="s">
        <v>2814</v>
      </c>
      <c r="S475" s="68">
        <v>10</v>
      </c>
      <c r="T475" s="68">
        <v>0</v>
      </c>
      <c r="U475" s="68" t="s">
        <v>2815</v>
      </c>
      <c r="V475" s="68" t="s">
        <v>689</v>
      </c>
      <c r="W475" s="68" t="s">
        <v>708</v>
      </c>
      <c r="X475" s="68" t="s">
        <v>1438</v>
      </c>
      <c r="Y475" s="68"/>
      <c r="Z475" s="68"/>
      <c r="AA475" s="68" t="s">
        <v>733</v>
      </c>
      <c r="AB475" s="68" t="s">
        <v>733</v>
      </c>
      <c r="AC475" s="68" t="s">
        <v>733</v>
      </c>
      <c r="AD475" s="68" t="s">
        <v>733</v>
      </c>
      <c r="AE475" s="68" t="s">
        <v>733</v>
      </c>
      <c r="AF475" s="68">
        <v>20700100805</v>
      </c>
      <c r="AG475" s="68"/>
      <c r="AH475" s="68" t="s">
        <v>692</v>
      </c>
      <c r="AI475" s="68" t="s">
        <v>733</v>
      </c>
      <c r="AJ475" s="68" t="s">
        <v>252</v>
      </c>
      <c r="AK475" s="68">
        <v>0.89900000000000002</v>
      </c>
      <c r="AL475" s="68" t="s">
        <v>9</v>
      </c>
      <c r="AM475" s="68" t="s">
        <v>733</v>
      </c>
      <c r="AN475" s="68" t="s">
        <v>733</v>
      </c>
      <c r="AO475" s="68" t="s">
        <v>733</v>
      </c>
      <c r="AP475" s="68" t="s">
        <v>733</v>
      </c>
      <c r="AQ475" s="68" t="s">
        <v>733</v>
      </c>
      <c r="AR475" s="68" t="s">
        <v>733</v>
      </c>
      <c r="AS475" s="68" t="s">
        <v>733</v>
      </c>
      <c r="AT475" s="68" t="s">
        <v>733</v>
      </c>
      <c r="AU475" s="68" t="s">
        <v>2816</v>
      </c>
    </row>
    <row r="476" spans="1:47" x14ac:dyDescent="0.25">
      <c r="A476" s="68" t="s">
        <v>1439</v>
      </c>
      <c r="B476" s="68">
        <v>1</v>
      </c>
      <c r="C476" s="68" t="s">
        <v>1440</v>
      </c>
      <c r="D476" s="68">
        <v>52908</v>
      </c>
      <c r="E476" s="68" t="s">
        <v>2811</v>
      </c>
      <c r="F476" s="68" t="s">
        <v>3210</v>
      </c>
      <c r="G476" s="68" t="s">
        <v>733</v>
      </c>
      <c r="H476" s="69">
        <v>38718</v>
      </c>
      <c r="I476" s="68" t="s">
        <v>733</v>
      </c>
      <c r="J476" s="68" t="s">
        <v>733</v>
      </c>
      <c r="K476" s="68" t="s">
        <v>733</v>
      </c>
      <c r="L476" s="68" t="s">
        <v>733</v>
      </c>
      <c r="M476" s="68" t="s">
        <v>733</v>
      </c>
      <c r="N476" s="68" t="s">
        <v>3211</v>
      </c>
      <c r="O476" s="68" t="s">
        <v>733</v>
      </c>
      <c r="P476" s="68" t="s">
        <v>733</v>
      </c>
      <c r="Q476" s="68" t="s">
        <v>733</v>
      </c>
      <c r="R476" s="68" t="s">
        <v>2814</v>
      </c>
      <c r="S476" s="68">
        <v>10</v>
      </c>
      <c r="T476" s="68">
        <v>0</v>
      </c>
      <c r="U476" s="68" t="s">
        <v>2815</v>
      </c>
      <c r="V476" s="68" t="s">
        <v>689</v>
      </c>
      <c r="W476" s="68" t="s">
        <v>708</v>
      </c>
      <c r="X476" s="68" t="s">
        <v>1440</v>
      </c>
      <c r="Y476" s="68"/>
      <c r="Z476" s="68"/>
      <c r="AA476" s="68" t="s">
        <v>733</v>
      </c>
      <c r="AB476" s="68" t="s">
        <v>733</v>
      </c>
      <c r="AC476" s="68" t="s">
        <v>733</v>
      </c>
      <c r="AD476" s="68" t="s">
        <v>733</v>
      </c>
      <c r="AE476" s="68" t="s">
        <v>733</v>
      </c>
      <c r="AF476" s="68">
        <v>20700100402</v>
      </c>
      <c r="AG476" s="68"/>
      <c r="AH476" s="68" t="s">
        <v>692</v>
      </c>
      <c r="AI476" s="68" t="s">
        <v>733</v>
      </c>
      <c r="AJ476" s="68" t="s">
        <v>468</v>
      </c>
      <c r="AK476" s="68">
        <v>15.5</v>
      </c>
      <c r="AL476" s="68" t="s">
        <v>9</v>
      </c>
      <c r="AM476" s="68" t="s">
        <v>733</v>
      </c>
      <c r="AN476" s="68" t="s">
        <v>733</v>
      </c>
      <c r="AO476" s="68" t="s">
        <v>733</v>
      </c>
      <c r="AP476" s="68" t="s">
        <v>733</v>
      </c>
      <c r="AQ476" s="68" t="s">
        <v>733</v>
      </c>
      <c r="AR476" s="68" t="s">
        <v>733</v>
      </c>
      <c r="AS476" s="68" t="s">
        <v>733</v>
      </c>
      <c r="AT476" s="68" t="s">
        <v>733</v>
      </c>
      <c r="AU476" s="68" t="s">
        <v>2816</v>
      </c>
    </row>
    <row r="477" spans="1:47" x14ac:dyDescent="0.25">
      <c r="A477" s="68" t="s">
        <v>1439</v>
      </c>
      <c r="B477" s="68">
        <v>1</v>
      </c>
      <c r="C477" s="68" t="s">
        <v>1440</v>
      </c>
      <c r="D477" s="68">
        <v>52973</v>
      </c>
      <c r="E477" s="68" t="s">
        <v>2811</v>
      </c>
      <c r="F477" s="68" t="s">
        <v>3210</v>
      </c>
      <c r="G477" s="68" t="s">
        <v>733</v>
      </c>
      <c r="H477" s="69">
        <v>38718</v>
      </c>
      <c r="I477" s="68" t="s">
        <v>733</v>
      </c>
      <c r="J477" s="68" t="s">
        <v>733</v>
      </c>
      <c r="K477" s="68" t="s">
        <v>733</v>
      </c>
      <c r="L477" s="68" t="s">
        <v>733</v>
      </c>
      <c r="M477" s="68" t="s">
        <v>733</v>
      </c>
      <c r="N477" s="68" t="s">
        <v>3211</v>
      </c>
      <c r="O477" s="68" t="s">
        <v>733</v>
      </c>
      <c r="P477" s="68" t="s">
        <v>733</v>
      </c>
      <c r="Q477" s="68" t="s">
        <v>733</v>
      </c>
      <c r="R477" s="68" t="s">
        <v>2814</v>
      </c>
      <c r="S477" s="68">
        <v>10</v>
      </c>
      <c r="T477" s="68">
        <v>0</v>
      </c>
      <c r="U477" s="68" t="s">
        <v>2815</v>
      </c>
      <c r="V477" s="68" t="s">
        <v>689</v>
      </c>
      <c r="W477" s="68" t="s">
        <v>708</v>
      </c>
      <c r="X477" s="68" t="s">
        <v>1440</v>
      </c>
      <c r="Y477" s="68"/>
      <c r="Z477" s="68"/>
      <c r="AA477" s="68" t="s">
        <v>733</v>
      </c>
      <c r="AB477" s="68" t="s">
        <v>733</v>
      </c>
      <c r="AC477" s="68" t="s">
        <v>733</v>
      </c>
      <c r="AD477" s="68" t="s">
        <v>733</v>
      </c>
      <c r="AE477" s="68" t="s">
        <v>733</v>
      </c>
      <c r="AF477" s="68">
        <v>20700100402</v>
      </c>
      <c r="AG477" s="68"/>
      <c r="AH477" s="68" t="s">
        <v>692</v>
      </c>
      <c r="AI477" s="68" t="s">
        <v>733</v>
      </c>
      <c r="AJ477" s="68" t="s">
        <v>252</v>
      </c>
      <c r="AK477" s="68">
        <v>21.393999999999998</v>
      </c>
      <c r="AL477" s="68" t="s">
        <v>9</v>
      </c>
      <c r="AM477" s="68" t="s">
        <v>733</v>
      </c>
      <c r="AN477" s="68" t="s">
        <v>733</v>
      </c>
      <c r="AO477" s="68" t="s">
        <v>733</v>
      </c>
      <c r="AP477" s="68" t="s">
        <v>733</v>
      </c>
      <c r="AQ477" s="68" t="s">
        <v>733</v>
      </c>
      <c r="AR477" s="68" t="s">
        <v>733</v>
      </c>
      <c r="AS477" s="68" t="s">
        <v>733</v>
      </c>
      <c r="AT477" s="68" t="s">
        <v>733</v>
      </c>
      <c r="AU477" s="68" t="s">
        <v>2816</v>
      </c>
    </row>
    <row r="478" spans="1:47" x14ac:dyDescent="0.25">
      <c r="A478" s="68" t="s">
        <v>1439</v>
      </c>
      <c r="B478" s="68">
        <v>1</v>
      </c>
      <c r="C478" s="68" t="s">
        <v>1440</v>
      </c>
      <c r="D478" s="68">
        <v>52985</v>
      </c>
      <c r="E478" s="68" t="s">
        <v>2811</v>
      </c>
      <c r="F478" s="68" t="s">
        <v>3210</v>
      </c>
      <c r="G478" s="68" t="s">
        <v>733</v>
      </c>
      <c r="H478" s="69">
        <v>38718</v>
      </c>
      <c r="I478" s="68" t="s">
        <v>733</v>
      </c>
      <c r="J478" s="68" t="s">
        <v>733</v>
      </c>
      <c r="K478" s="68" t="s">
        <v>733</v>
      </c>
      <c r="L478" s="68" t="s">
        <v>733</v>
      </c>
      <c r="M478" s="68" t="s">
        <v>733</v>
      </c>
      <c r="N478" s="68" t="s">
        <v>3211</v>
      </c>
      <c r="O478" s="68" t="s">
        <v>733</v>
      </c>
      <c r="P478" s="68" t="s">
        <v>733</v>
      </c>
      <c r="Q478" s="68" t="s">
        <v>733</v>
      </c>
      <c r="R478" s="68" t="s">
        <v>2814</v>
      </c>
      <c r="S478" s="68">
        <v>10</v>
      </c>
      <c r="T478" s="68">
        <v>0</v>
      </c>
      <c r="U478" s="68" t="s">
        <v>2815</v>
      </c>
      <c r="V478" s="68" t="s">
        <v>689</v>
      </c>
      <c r="W478" s="68" t="s">
        <v>708</v>
      </c>
      <c r="X478" s="68" t="s">
        <v>1440</v>
      </c>
      <c r="Y478" s="68"/>
      <c r="Z478" s="68"/>
      <c r="AA478" s="68" t="s">
        <v>733</v>
      </c>
      <c r="AB478" s="68" t="s">
        <v>733</v>
      </c>
      <c r="AC478" s="68" t="s">
        <v>733</v>
      </c>
      <c r="AD478" s="68" t="s">
        <v>733</v>
      </c>
      <c r="AE478" s="68" t="s">
        <v>733</v>
      </c>
      <c r="AF478" s="68">
        <v>20700100402</v>
      </c>
      <c r="AG478" s="68"/>
      <c r="AH478" s="68" t="s">
        <v>692</v>
      </c>
      <c r="AI478" s="68" t="s">
        <v>733</v>
      </c>
      <c r="AJ478" s="68" t="s">
        <v>251</v>
      </c>
      <c r="AK478" s="68">
        <v>1.2917000000000001</v>
      </c>
      <c r="AL478" s="68" t="s">
        <v>45</v>
      </c>
      <c r="AM478" s="68" t="s">
        <v>733</v>
      </c>
      <c r="AN478" s="68" t="s">
        <v>733</v>
      </c>
      <c r="AO478" s="68" t="s">
        <v>733</v>
      </c>
      <c r="AP478" s="68" t="s">
        <v>733</v>
      </c>
      <c r="AQ478" s="68" t="s">
        <v>733</v>
      </c>
      <c r="AR478" s="68" t="s">
        <v>733</v>
      </c>
      <c r="AS478" s="68" t="s">
        <v>733</v>
      </c>
      <c r="AT478" s="68" t="s">
        <v>733</v>
      </c>
      <c r="AU478" s="68" t="s">
        <v>2816</v>
      </c>
    </row>
    <row r="479" spans="1:47" x14ac:dyDescent="0.25">
      <c r="A479" s="68" t="s">
        <v>1441</v>
      </c>
      <c r="B479" s="68">
        <v>1</v>
      </c>
      <c r="C479" s="68" t="s">
        <v>1442</v>
      </c>
      <c r="D479" s="68">
        <v>52907</v>
      </c>
      <c r="E479" s="68" t="s">
        <v>2811</v>
      </c>
      <c r="F479" s="68" t="s">
        <v>3212</v>
      </c>
      <c r="G479" s="68" t="s">
        <v>733</v>
      </c>
      <c r="H479" s="69">
        <v>38718</v>
      </c>
      <c r="I479" s="68" t="s">
        <v>733</v>
      </c>
      <c r="J479" s="68" t="s">
        <v>733</v>
      </c>
      <c r="K479" s="68" t="s">
        <v>733</v>
      </c>
      <c r="L479" s="68" t="s">
        <v>733</v>
      </c>
      <c r="M479" s="68" t="s">
        <v>733</v>
      </c>
      <c r="N479" s="68" t="s">
        <v>3213</v>
      </c>
      <c r="O479" s="68" t="s">
        <v>733</v>
      </c>
      <c r="P479" s="68" t="s">
        <v>733</v>
      </c>
      <c r="Q479" s="68" t="s">
        <v>733</v>
      </c>
      <c r="R479" s="68" t="s">
        <v>2814</v>
      </c>
      <c r="S479" s="68">
        <v>10</v>
      </c>
      <c r="T479" s="68">
        <v>0</v>
      </c>
      <c r="U479" s="68" t="s">
        <v>2815</v>
      </c>
      <c r="V479" s="68" t="s">
        <v>689</v>
      </c>
      <c r="W479" s="68" t="s">
        <v>708</v>
      </c>
      <c r="X479" s="68" t="s">
        <v>1442</v>
      </c>
      <c r="Y479" s="68"/>
      <c r="Z479" s="68"/>
      <c r="AA479" s="68" t="s">
        <v>733</v>
      </c>
      <c r="AB479" s="68" t="s">
        <v>733</v>
      </c>
      <c r="AC479" s="68" t="s">
        <v>733</v>
      </c>
      <c r="AD479" s="68" t="s">
        <v>733</v>
      </c>
      <c r="AE479" s="68" t="s">
        <v>733</v>
      </c>
      <c r="AF479" s="68">
        <v>20700100402</v>
      </c>
      <c r="AG479" s="68"/>
      <c r="AH479" s="68" t="s">
        <v>692</v>
      </c>
      <c r="AI479" s="68" t="s">
        <v>733</v>
      </c>
      <c r="AJ479" s="68" t="s">
        <v>468</v>
      </c>
      <c r="AK479" s="68">
        <v>0.09</v>
      </c>
      <c r="AL479" s="68" t="s">
        <v>9</v>
      </c>
      <c r="AM479" s="68" t="s">
        <v>733</v>
      </c>
      <c r="AN479" s="68" t="s">
        <v>733</v>
      </c>
      <c r="AO479" s="68" t="s">
        <v>733</v>
      </c>
      <c r="AP479" s="68" t="s">
        <v>733</v>
      </c>
      <c r="AQ479" s="68" t="s">
        <v>733</v>
      </c>
      <c r="AR479" s="68" t="s">
        <v>733</v>
      </c>
      <c r="AS479" s="68" t="s">
        <v>733</v>
      </c>
      <c r="AT479" s="68" t="s">
        <v>733</v>
      </c>
      <c r="AU479" s="68" t="s">
        <v>2816</v>
      </c>
    </row>
    <row r="480" spans="1:47" x14ac:dyDescent="0.25">
      <c r="A480" s="68" t="s">
        <v>1441</v>
      </c>
      <c r="B480" s="68">
        <v>1</v>
      </c>
      <c r="C480" s="68" t="s">
        <v>1442</v>
      </c>
      <c r="D480" s="68">
        <v>52928</v>
      </c>
      <c r="E480" s="68" t="s">
        <v>2811</v>
      </c>
      <c r="F480" s="68" t="s">
        <v>3212</v>
      </c>
      <c r="G480" s="68" t="s">
        <v>733</v>
      </c>
      <c r="H480" s="69">
        <v>38718</v>
      </c>
      <c r="I480" s="68" t="s">
        <v>733</v>
      </c>
      <c r="J480" s="68" t="s">
        <v>733</v>
      </c>
      <c r="K480" s="68" t="s">
        <v>733</v>
      </c>
      <c r="L480" s="68" t="s">
        <v>733</v>
      </c>
      <c r="M480" s="68" t="s">
        <v>733</v>
      </c>
      <c r="N480" s="68" t="s">
        <v>3213</v>
      </c>
      <c r="O480" s="68" t="s">
        <v>733</v>
      </c>
      <c r="P480" s="68" t="s">
        <v>733</v>
      </c>
      <c r="Q480" s="68" t="s">
        <v>733</v>
      </c>
      <c r="R480" s="68" t="s">
        <v>2814</v>
      </c>
      <c r="S480" s="68">
        <v>10</v>
      </c>
      <c r="T480" s="68">
        <v>0</v>
      </c>
      <c r="U480" s="68" t="s">
        <v>2815</v>
      </c>
      <c r="V480" s="68" t="s">
        <v>689</v>
      </c>
      <c r="W480" s="68" t="s">
        <v>708</v>
      </c>
      <c r="X480" s="68" t="s">
        <v>1442</v>
      </c>
      <c r="Y480" s="68"/>
      <c r="Z480" s="68"/>
      <c r="AA480" s="68" t="s">
        <v>733</v>
      </c>
      <c r="AB480" s="68" t="s">
        <v>733</v>
      </c>
      <c r="AC480" s="68" t="s">
        <v>733</v>
      </c>
      <c r="AD480" s="68" t="s">
        <v>733</v>
      </c>
      <c r="AE480" s="68" t="s">
        <v>733</v>
      </c>
      <c r="AF480" s="68">
        <v>20700100402</v>
      </c>
      <c r="AG480" s="68"/>
      <c r="AH480" s="68" t="s">
        <v>692</v>
      </c>
      <c r="AI480" s="68" t="s">
        <v>733</v>
      </c>
      <c r="AJ480" s="68" t="s">
        <v>251</v>
      </c>
      <c r="AK480" s="68">
        <v>7.4999999999999997E-3</v>
      </c>
      <c r="AL480" s="68" t="s">
        <v>45</v>
      </c>
      <c r="AM480" s="68" t="s">
        <v>733</v>
      </c>
      <c r="AN480" s="68" t="s">
        <v>733</v>
      </c>
      <c r="AO480" s="68" t="s">
        <v>733</v>
      </c>
      <c r="AP480" s="68" t="s">
        <v>733</v>
      </c>
      <c r="AQ480" s="68" t="s">
        <v>733</v>
      </c>
      <c r="AR480" s="68" t="s">
        <v>733</v>
      </c>
      <c r="AS480" s="68" t="s">
        <v>733</v>
      </c>
      <c r="AT480" s="68" t="s">
        <v>733</v>
      </c>
      <c r="AU480" s="68" t="s">
        <v>2816</v>
      </c>
    </row>
    <row r="481" spans="1:47" x14ac:dyDescent="0.25">
      <c r="A481" s="68" t="s">
        <v>1441</v>
      </c>
      <c r="B481" s="68">
        <v>1</v>
      </c>
      <c r="C481" s="68" t="s">
        <v>1442</v>
      </c>
      <c r="D481" s="68">
        <v>52972</v>
      </c>
      <c r="E481" s="68" t="s">
        <v>2811</v>
      </c>
      <c r="F481" s="68" t="s">
        <v>3212</v>
      </c>
      <c r="G481" s="68" t="s">
        <v>733</v>
      </c>
      <c r="H481" s="69">
        <v>38718</v>
      </c>
      <c r="I481" s="68" t="s">
        <v>733</v>
      </c>
      <c r="J481" s="68" t="s">
        <v>733</v>
      </c>
      <c r="K481" s="68" t="s">
        <v>733</v>
      </c>
      <c r="L481" s="68" t="s">
        <v>733</v>
      </c>
      <c r="M481" s="68" t="s">
        <v>733</v>
      </c>
      <c r="N481" s="68" t="s">
        <v>3213</v>
      </c>
      <c r="O481" s="68" t="s">
        <v>733</v>
      </c>
      <c r="P481" s="68" t="s">
        <v>733</v>
      </c>
      <c r="Q481" s="68" t="s">
        <v>733</v>
      </c>
      <c r="R481" s="68" t="s">
        <v>2814</v>
      </c>
      <c r="S481" s="68">
        <v>10</v>
      </c>
      <c r="T481" s="68">
        <v>0</v>
      </c>
      <c r="U481" s="68" t="s">
        <v>2815</v>
      </c>
      <c r="V481" s="68" t="s">
        <v>689</v>
      </c>
      <c r="W481" s="68" t="s">
        <v>708</v>
      </c>
      <c r="X481" s="68" t="s">
        <v>1442</v>
      </c>
      <c r="Y481" s="68"/>
      <c r="Z481" s="68"/>
      <c r="AA481" s="68" t="s">
        <v>733</v>
      </c>
      <c r="AB481" s="68" t="s">
        <v>733</v>
      </c>
      <c r="AC481" s="68" t="s">
        <v>733</v>
      </c>
      <c r="AD481" s="68" t="s">
        <v>733</v>
      </c>
      <c r="AE481" s="68" t="s">
        <v>733</v>
      </c>
      <c r="AF481" s="68">
        <v>20700100402</v>
      </c>
      <c r="AG481" s="68"/>
      <c r="AH481" s="68" t="s">
        <v>692</v>
      </c>
      <c r="AI481" s="68" t="s">
        <v>733</v>
      </c>
      <c r="AJ481" s="68" t="s">
        <v>252</v>
      </c>
      <c r="AK481" s="68">
        <v>3.0510000000000002</v>
      </c>
      <c r="AL481" s="68" t="s">
        <v>9</v>
      </c>
      <c r="AM481" s="68" t="s">
        <v>733</v>
      </c>
      <c r="AN481" s="68" t="s">
        <v>733</v>
      </c>
      <c r="AO481" s="68" t="s">
        <v>733</v>
      </c>
      <c r="AP481" s="68" t="s">
        <v>733</v>
      </c>
      <c r="AQ481" s="68" t="s">
        <v>733</v>
      </c>
      <c r="AR481" s="68" t="s">
        <v>733</v>
      </c>
      <c r="AS481" s="68" t="s">
        <v>733</v>
      </c>
      <c r="AT481" s="68" t="s">
        <v>733</v>
      </c>
      <c r="AU481" s="68" t="s">
        <v>2816</v>
      </c>
    </row>
    <row r="482" spans="1:47" x14ac:dyDescent="0.25">
      <c r="A482" s="68" t="s">
        <v>1443</v>
      </c>
      <c r="B482" s="68">
        <v>1</v>
      </c>
      <c r="C482" s="68" t="s">
        <v>1444</v>
      </c>
      <c r="D482" s="68">
        <v>52927</v>
      </c>
      <c r="E482" s="68" t="s">
        <v>2811</v>
      </c>
      <c r="F482" s="68" t="s">
        <v>3214</v>
      </c>
      <c r="G482" s="68" t="s">
        <v>733</v>
      </c>
      <c r="H482" s="69">
        <v>38718</v>
      </c>
      <c r="I482" s="68" t="s">
        <v>733</v>
      </c>
      <c r="J482" s="68" t="s">
        <v>733</v>
      </c>
      <c r="K482" s="68" t="s">
        <v>733</v>
      </c>
      <c r="L482" s="68" t="s">
        <v>733</v>
      </c>
      <c r="M482" s="68" t="s">
        <v>733</v>
      </c>
      <c r="N482" s="68" t="s">
        <v>3162</v>
      </c>
      <c r="O482" s="68" t="s">
        <v>733</v>
      </c>
      <c r="P482" s="68" t="s">
        <v>733</v>
      </c>
      <c r="Q482" s="68" t="s">
        <v>733</v>
      </c>
      <c r="R482" s="68" t="s">
        <v>2814</v>
      </c>
      <c r="S482" s="68">
        <v>10</v>
      </c>
      <c r="T482" s="68">
        <v>0</v>
      </c>
      <c r="U482" s="68" t="s">
        <v>2815</v>
      </c>
      <c r="V482" s="68" t="s">
        <v>689</v>
      </c>
      <c r="W482" s="68" t="s">
        <v>708</v>
      </c>
      <c r="X482" s="68" t="s">
        <v>1444</v>
      </c>
      <c r="Y482" s="68"/>
      <c r="Z482" s="68"/>
      <c r="AA482" s="68" t="s">
        <v>733</v>
      </c>
      <c r="AB482" s="68" t="s">
        <v>733</v>
      </c>
      <c r="AC482" s="68" t="s">
        <v>733</v>
      </c>
      <c r="AD482" s="68" t="s">
        <v>733</v>
      </c>
      <c r="AE482" s="68" t="s">
        <v>733</v>
      </c>
      <c r="AF482" s="68">
        <v>20700100306</v>
      </c>
      <c r="AG482" s="68"/>
      <c r="AH482" s="68" t="s">
        <v>692</v>
      </c>
      <c r="AI482" s="68" t="s">
        <v>733</v>
      </c>
      <c r="AJ482" s="68" t="s">
        <v>468</v>
      </c>
      <c r="AK482" s="68">
        <v>0.11</v>
      </c>
      <c r="AL482" s="68" t="s">
        <v>9</v>
      </c>
      <c r="AM482" s="68" t="s">
        <v>733</v>
      </c>
      <c r="AN482" s="68" t="s">
        <v>733</v>
      </c>
      <c r="AO482" s="68" t="s">
        <v>733</v>
      </c>
      <c r="AP482" s="68" t="s">
        <v>733</v>
      </c>
      <c r="AQ482" s="68" t="s">
        <v>733</v>
      </c>
      <c r="AR482" s="68" t="s">
        <v>733</v>
      </c>
      <c r="AS482" s="68" t="s">
        <v>733</v>
      </c>
      <c r="AT482" s="68" t="s">
        <v>733</v>
      </c>
      <c r="AU482" s="68" t="s">
        <v>2816</v>
      </c>
    </row>
    <row r="483" spans="1:47" x14ac:dyDescent="0.25">
      <c r="A483" s="68" t="s">
        <v>1443</v>
      </c>
      <c r="B483" s="68">
        <v>1</v>
      </c>
      <c r="C483" s="68" t="s">
        <v>1444</v>
      </c>
      <c r="D483" s="68">
        <v>56616</v>
      </c>
      <c r="E483" s="68" t="s">
        <v>2811</v>
      </c>
      <c r="F483" s="68" t="s">
        <v>3214</v>
      </c>
      <c r="G483" s="68" t="s">
        <v>733</v>
      </c>
      <c r="H483" s="69">
        <v>38718</v>
      </c>
      <c r="I483" s="68" t="s">
        <v>733</v>
      </c>
      <c r="J483" s="68" t="s">
        <v>733</v>
      </c>
      <c r="K483" s="68" t="s">
        <v>733</v>
      </c>
      <c r="L483" s="68" t="s">
        <v>733</v>
      </c>
      <c r="M483" s="68" t="s">
        <v>733</v>
      </c>
      <c r="N483" s="68" t="s">
        <v>3162</v>
      </c>
      <c r="O483" s="68" t="s">
        <v>733</v>
      </c>
      <c r="P483" s="68" t="s">
        <v>733</v>
      </c>
      <c r="Q483" s="68" t="s">
        <v>733</v>
      </c>
      <c r="R483" s="68" t="s">
        <v>2814</v>
      </c>
      <c r="S483" s="68">
        <v>10</v>
      </c>
      <c r="T483" s="68">
        <v>0</v>
      </c>
      <c r="U483" s="68" t="s">
        <v>2815</v>
      </c>
      <c r="V483" s="68" t="s">
        <v>689</v>
      </c>
      <c r="W483" s="68" t="s">
        <v>708</v>
      </c>
      <c r="X483" s="68" t="s">
        <v>1444</v>
      </c>
      <c r="Y483" s="68"/>
      <c r="Z483" s="68"/>
      <c r="AA483" s="68" t="s">
        <v>733</v>
      </c>
      <c r="AB483" s="68" t="s">
        <v>733</v>
      </c>
      <c r="AC483" s="68" t="s">
        <v>733</v>
      </c>
      <c r="AD483" s="68" t="s">
        <v>733</v>
      </c>
      <c r="AE483" s="68" t="s">
        <v>733</v>
      </c>
      <c r="AF483" s="68">
        <v>20700100306</v>
      </c>
      <c r="AG483" s="68"/>
      <c r="AH483" s="68" t="s">
        <v>692</v>
      </c>
      <c r="AI483" s="68" t="s">
        <v>733</v>
      </c>
      <c r="AJ483" s="68" t="s">
        <v>252</v>
      </c>
      <c r="AK483" s="68">
        <v>0.32600000000000001</v>
      </c>
      <c r="AL483" s="68" t="s">
        <v>9</v>
      </c>
      <c r="AM483" s="68" t="s">
        <v>733</v>
      </c>
      <c r="AN483" s="68" t="s">
        <v>733</v>
      </c>
      <c r="AO483" s="68" t="s">
        <v>733</v>
      </c>
      <c r="AP483" s="68" t="s">
        <v>733</v>
      </c>
      <c r="AQ483" s="68" t="s">
        <v>733</v>
      </c>
      <c r="AR483" s="68" t="s">
        <v>733</v>
      </c>
      <c r="AS483" s="68" t="s">
        <v>733</v>
      </c>
      <c r="AT483" s="68" t="s">
        <v>733</v>
      </c>
      <c r="AU483" s="68" t="s">
        <v>2816</v>
      </c>
    </row>
    <row r="484" spans="1:47" x14ac:dyDescent="0.25">
      <c r="A484" s="68" t="s">
        <v>1443</v>
      </c>
      <c r="B484" s="68">
        <v>1</v>
      </c>
      <c r="C484" s="68" t="s">
        <v>1444</v>
      </c>
      <c r="D484" s="68">
        <v>56617</v>
      </c>
      <c r="E484" s="68" t="s">
        <v>2811</v>
      </c>
      <c r="F484" s="68" t="s">
        <v>3214</v>
      </c>
      <c r="G484" s="68" t="s">
        <v>733</v>
      </c>
      <c r="H484" s="69">
        <v>38718</v>
      </c>
      <c r="I484" s="68" t="s">
        <v>733</v>
      </c>
      <c r="J484" s="68" t="s">
        <v>733</v>
      </c>
      <c r="K484" s="68" t="s">
        <v>733</v>
      </c>
      <c r="L484" s="68" t="s">
        <v>733</v>
      </c>
      <c r="M484" s="68" t="s">
        <v>733</v>
      </c>
      <c r="N484" s="68" t="s">
        <v>3162</v>
      </c>
      <c r="O484" s="68" t="s">
        <v>733</v>
      </c>
      <c r="P484" s="68" t="s">
        <v>733</v>
      </c>
      <c r="Q484" s="68" t="s">
        <v>733</v>
      </c>
      <c r="R484" s="68" t="s">
        <v>2814</v>
      </c>
      <c r="S484" s="68">
        <v>10</v>
      </c>
      <c r="T484" s="68">
        <v>0</v>
      </c>
      <c r="U484" s="68" t="s">
        <v>2815</v>
      </c>
      <c r="V484" s="68" t="s">
        <v>689</v>
      </c>
      <c r="W484" s="68" t="s">
        <v>708</v>
      </c>
      <c r="X484" s="68" t="s">
        <v>1444</v>
      </c>
      <c r="Y484" s="68"/>
      <c r="Z484" s="68"/>
      <c r="AA484" s="68" t="s">
        <v>733</v>
      </c>
      <c r="AB484" s="68" t="s">
        <v>733</v>
      </c>
      <c r="AC484" s="68" t="s">
        <v>733</v>
      </c>
      <c r="AD484" s="68" t="s">
        <v>733</v>
      </c>
      <c r="AE484" s="68" t="s">
        <v>733</v>
      </c>
      <c r="AF484" s="68">
        <v>20700100306</v>
      </c>
      <c r="AG484" s="68"/>
      <c r="AH484" s="68" t="s">
        <v>692</v>
      </c>
      <c r="AI484" s="68" t="s">
        <v>733</v>
      </c>
      <c r="AJ484" s="68" t="s">
        <v>251</v>
      </c>
      <c r="AK484" s="68">
        <v>9.1999999999999998E-3</v>
      </c>
      <c r="AL484" s="68" t="s">
        <v>45</v>
      </c>
      <c r="AM484" s="68" t="s">
        <v>733</v>
      </c>
      <c r="AN484" s="68" t="s">
        <v>733</v>
      </c>
      <c r="AO484" s="68" t="s">
        <v>733</v>
      </c>
      <c r="AP484" s="68" t="s">
        <v>733</v>
      </c>
      <c r="AQ484" s="68" t="s">
        <v>733</v>
      </c>
      <c r="AR484" s="68" t="s">
        <v>733</v>
      </c>
      <c r="AS484" s="68" t="s">
        <v>733</v>
      </c>
      <c r="AT484" s="68" t="s">
        <v>733</v>
      </c>
      <c r="AU484" s="68" t="s">
        <v>2816</v>
      </c>
    </row>
    <row r="485" spans="1:47" x14ac:dyDescent="0.25">
      <c r="A485" s="68" t="s">
        <v>1445</v>
      </c>
      <c r="B485" s="68">
        <v>1</v>
      </c>
      <c r="C485" s="68" t="s">
        <v>1446</v>
      </c>
      <c r="D485" s="68">
        <v>52926</v>
      </c>
      <c r="E485" s="68" t="s">
        <v>2811</v>
      </c>
      <c r="F485" s="68" t="s">
        <v>3215</v>
      </c>
      <c r="G485" s="68" t="s">
        <v>733</v>
      </c>
      <c r="H485" s="69">
        <v>38718</v>
      </c>
      <c r="I485" s="68" t="s">
        <v>733</v>
      </c>
      <c r="J485" s="68" t="s">
        <v>733</v>
      </c>
      <c r="K485" s="68" t="s">
        <v>733</v>
      </c>
      <c r="L485" s="68" t="s">
        <v>733</v>
      </c>
      <c r="M485" s="68" t="s">
        <v>733</v>
      </c>
      <c r="N485" s="68" t="s">
        <v>2880</v>
      </c>
      <c r="O485" s="68" t="s">
        <v>733</v>
      </c>
      <c r="P485" s="68" t="s">
        <v>733</v>
      </c>
      <c r="Q485" s="68" t="s">
        <v>733</v>
      </c>
      <c r="R485" s="68" t="s">
        <v>2814</v>
      </c>
      <c r="S485" s="68">
        <v>10</v>
      </c>
      <c r="T485" s="68">
        <v>0</v>
      </c>
      <c r="U485" s="68" t="s">
        <v>2815</v>
      </c>
      <c r="V485" s="68" t="s">
        <v>689</v>
      </c>
      <c r="W485" s="68" t="s">
        <v>708</v>
      </c>
      <c r="X485" s="68" t="s">
        <v>1446</v>
      </c>
      <c r="Y485" s="68"/>
      <c r="Z485" s="68"/>
      <c r="AA485" s="68" t="s">
        <v>733</v>
      </c>
      <c r="AB485" s="68" t="s">
        <v>733</v>
      </c>
      <c r="AC485" s="68" t="s">
        <v>733</v>
      </c>
      <c r="AD485" s="68" t="s">
        <v>733</v>
      </c>
      <c r="AE485" s="68" t="s">
        <v>733</v>
      </c>
      <c r="AF485" s="68">
        <v>20700100306</v>
      </c>
      <c r="AG485" s="68"/>
      <c r="AH485" s="68" t="s">
        <v>692</v>
      </c>
      <c r="AI485" s="68" t="s">
        <v>733</v>
      </c>
      <c r="AJ485" s="68" t="s">
        <v>468</v>
      </c>
      <c r="AK485" s="68">
        <v>0.14000000000000001</v>
      </c>
      <c r="AL485" s="68" t="s">
        <v>9</v>
      </c>
      <c r="AM485" s="68" t="s">
        <v>733</v>
      </c>
      <c r="AN485" s="68" t="s">
        <v>733</v>
      </c>
      <c r="AO485" s="68" t="s">
        <v>733</v>
      </c>
      <c r="AP485" s="68" t="s">
        <v>733</v>
      </c>
      <c r="AQ485" s="68" t="s">
        <v>733</v>
      </c>
      <c r="AR485" s="68" t="s">
        <v>733</v>
      </c>
      <c r="AS485" s="68" t="s">
        <v>733</v>
      </c>
      <c r="AT485" s="68" t="s">
        <v>733</v>
      </c>
      <c r="AU485" s="68" t="s">
        <v>2816</v>
      </c>
    </row>
    <row r="486" spans="1:47" x14ac:dyDescent="0.25">
      <c r="A486" s="68" t="s">
        <v>1445</v>
      </c>
      <c r="B486" s="68">
        <v>1</v>
      </c>
      <c r="C486" s="68" t="s">
        <v>1446</v>
      </c>
      <c r="D486" s="68">
        <v>52971</v>
      </c>
      <c r="E486" s="68" t="s">
        <v>2811</v>
      </c>
      <c r="F486" s="68" t="s">
        <v>3215</v>
      </c>
      <c r="G486" s="68" t="s">
        <v>733</v>
      </c>
      <c r="H486" s="69">
        <v>38718</v>
      </c>
      <c r="I486" s="68" t="s">
        <v>733</v>
      </c>
      <c r="J486" s="68" t="s">
        <v>733</v>
      </c>
      <c r="K486" s="68" t="s">
        <v>733</v>
      </c>
      <c r="L486" s="68" t="s">
        <v>733</v>
      </c>
      <c r="M486" s="68" t="s">
        <v>733</v>
      </c>
      <c r="N486" s="68" t="s">
        <v>2880</v>
      </c>
      <c r="O486" s="68" t="s">
        <v>733</v>
      </c>
      <c r="P486" s="68" t="s">
        <v>733</v>
      </c>
      <c r="Q486" s="68" t="s">
        <v>733</v>
      </c>
      <c r="R486" s="68" t="s">
        <v>2814</v>
      </c>
      <c r="S486" s="68">
        <v>10</v>
      </c>
      <c r="T486" s="68">
        <v>0</v>
      </c>
      <c r="U486" s="68" t="s">
        <v>2815</v>
      </c>
      <c r="V486" s="68" t="s">
        <v>689</v>
      </c>
      <c r="W486" s="68" t="s">
        <v>708</v>
      </c>
      <c r="X486" s="68" t="s">
        <v>1446</v>
      </c>
      <c r="Y486" s="68"/>
      <c r="Z486" s="68"/>
      <c r="AA486" s="68" t="s">
        <v>733</v>
      </c>
      <c r="AB486" s="68" t="s">
        <v>733</v>
      </c>
      <c r="AC486" s="68" t="s">
        <v>733</v>
      </c>
      <c r="AD486" s="68" t="s">
        <v>733</v>
      </c>
      <c r="AE486" s="68" t="s">
        <v>733</v>
      </c>
      <c r="AF486" s="68">
        <v>20700100306</v>
      </c>
      <c r="AG486" s="68"/>
      <c r="AH486" s="68" t="s">
        <v>692</v>
      </c>
      <c r="AI486" s="68" t="s">
        <v>733</v>
      </c>
      <c r="AJ486" s="68" t="s">
        <v>251</v>
      </c>
      <c r="AK486" s="68">
        <v>1.17E-2</v>
      </c>
      <c r="AL486" s="68" t="s">
        <v>45</v>
      </c>
      <c r="AM486" s="68" t="s">
        <v>733</v>
      </c>
      <c r="AN486" s="68" t="s">
        <v>733</v>
      </c>
      <c r="AO486" s="68" t="s">
        <v>733</v>
      </c>
      <c r="AP486" s="68" t="s">
        <v>733</v>
      </c>
      <c r="AQ486" s="68" t="s">
        <v>733</v>
      </c>
      <c r="AR486" s="68" t="s">
        <v>733</v>
      </c>
      <c r="AS486" s="68" t="s">
        <v>733</v>
      </c>
      <c r="AT486" s="68" t="s">
        <v>733</v>
      </c>
      <c r="AU486" s="68" t="s">
        <v>2816</v>
      </c>
    </row>
    <row r="487" spans="1:47" x14ac:dyDescent="0.25">
      <c r="A487" s="68" t="s">
        <v>1445</v>
      </c>
      <c r="B487" s="68">
        <v>1</v>
      </c>
      <c r="C487" s="68" t="s">
        <v>1446</v>
      </c>
      <c r="D487" s="68">
        <v>56615</v>
      </c>
      <c r="E487" s="68" t="s">
        <v>2811</v>
      </c>
      <c r="F487" s="68" t="s">
        <v>3215</v>
      </c>
      <c r="G487" s="68" t="s">
        <v>733</v>
      </c>
      <c r="H487" s="69">
        <v>38718</v>
      </c>
      <c r="I487" s="68" t="s">
        <v>733</v>
      </c>
      <c r="J487" s="68" t="s">
        <v>733</v>
      </c>
      <c r="K487" s="68" t="s">
        <v>733</v>
      </c>
      <c r="L487" s="68" t="s">
        <v>733</v>
      </c>
      <c r="M487" s="68" t="s">
        <v>733</v>
      </c>
      <c r="N487" s="68" t="s">
        <v>2880</v>
      </c>
      <c r="O487" s="68" t="s">
        <v>733</v>
      </c>
      <c r="P487" s="68" t="s">
        <v>733</v>
      </c>
      <c r="Q487" s="68" t="s">
        <v>733</v>
      </c>
      <c r="R487" s="68" t="s">
        <v>2814</v>
      </c>
      <c r="S487" s="68">
        <v>10</v>
      </c>
      <c r="T487" s="68">
        <v>0</v>
      </c>
      <c r="U487" s="68" t="s">
        <v>2815</v>
      </c>
      <c r="V487" s="68" t="s">
        <v>689</v>
      </c>
      <c r="W487" s="68" t="s">
        <v>708</v>
      </c>
      <c r="X487" s="68" t="s">
        <v>1446</v>
      </c>
      <c r="Y487" s="68"/>
      <c r="Z487" s="68"/>
      <c r="AA487" s="68" t="s">
        <v>733</v>
      </c>
      <c r="AB487" s="68" t="s">
        <v>733</v>
      </c>
      <c r="AC487" s="68" t="s">
        <v>733</v>
      </c>
      <c r="AD487" s="68" t="s">
        <v>733</v>
      </c>
      <c r="AE487" s="68" t="s">
        <v>733</v>
      </c>
      <c r="AF487" s="68">
        <v>20700100306</v>
      </c>
      <c r="AG487" s="68"/>
      <c r="AH487" s="68" t="s">
        <v>692</v>
      </c>
      <c r="AI487" s="68" t="s">
        <v>733</v>
      </c>
      <c r="AJ487" s="68" t="s">
        <v>252</v>
      </c>
      <c r="AK487" s="68">
        <v>1.1020000000000001</v>
      </c>
      <c r="AL487" s="68" t="s">
        <v>9</v>
      </c>
      <c r="AM487" s="68" t="s">
        <v>733</v>
      </c>
      <c r="AN487" s="68" t="s">
        <v>733</v>
      </c>
      <c r="AO487" s="68" t="s">
        <v>733</v>
      </c>
      <c r="AP487" s="68" t="s">
        <v>733</v>
      </c>
      <c r="AQ487" s="68" t="s">
        <v>733</v>
      </c>
      <c r="AR487" s="68" t="s">
        <v>733</v>
      </c>
      <c r="AS487" s="68" t="s">
        <v>733</v>
      </c>
      <c r="AT487" s="68" t="s">
        <v>733</v>
      </c>
      <c r="AU487" s="68" t="s">
        <v>2816</v>
      </c>
    </row>
    <row r="488" spans="1:47" x14ac:dyDescent="0.25">
      <c r="A488" s="68" t="s">
        <v>1447</v>
      </c>
      <c r="B488" s="68">
        <v>1</v>
      </c>
      <c r="C488" s="68" t="s">
        <v>1448</v>
      </c>
      <c r="D488" s="68">
        <v>52925</v>
      </c>
      <c r="E488" s="68" t="s">
        <v>2811</v>
      </c>
      <c r="F488" s="68" t="s">
        <v>3216</v>
      </c>
      <c r="G488" s="68" t="s">
        <v>733</v>
      </c>
      <c r="H488" s="69">
        <v>38718</v>
      </c>
      <c r="I488" s="68" t="s">
        <v>733</v>
      </c>
      <c r="J488" s="68" t="s">
        <v>733</v>
      </c>
      <c r="K488" s="68" t="s">
        <v>733</v>
      </c>
      <c r="L488" s="68" t="s">
        <v>733</v>
      </c>
      <c r="M488" s="68" t="s">
        <v>733</v>
      </c>
      <c r="N488" s="68" t="s">
        <v>3217</v>
      </c>
      <c r="O488" s="68" t="s">
        <v>733</v>
      </c>
      <c r="P488" s="68" t="s">
        <v>733</v>
      </c>
      <c r="Q488" s="68" t="s">
        <v>733</v>
      </c>
      <c r="R488" s="68" t="s">
        <v>2814</v>
      </c>
      <c r="S488" s="68">
        <v>10</v>
      </c>
      <c r="T488" s="68">
        <v>0</v>
      </c>
      <c r="U488" s="68" t="s">
        <v>2815</v>
      </c>
      <c r="V488" s="68" t="s">
        <v>689</v>
      </c>
      <c r="W488" s="68" t="s">
        <v>708</v>
      </c>
      <c r="X488" s="68" t="s">
        <v>1448</v>
      </c>
      <c r="Y488" s="68"/>
      <c r="Z488" s="68"/>
      <c r="AA488" s="68" t="s">
        <v>733</v>
      </c>
      <c r="AB488" s="68" t="s">
        <v>733</v>
      </c>
      <c r="AC488" s="68" t="s">
        <v>733</v>
      </c>
      <c r="AD488" s="68" t="s">
        <v>733</v>
      </c>
      <c r="AE488" s="68" t="s">
        <v>733</v>
      </c>
      <c r="AF488" s="68">
        <v>20700100306</v>
      </c>
      <c r="AG488" s="68"/>
      <c r="AH488" s="68" t="s">
        <v>692</v>
      </c>
      <c r="AI488" s="68" t="s">
        <v>733</v>
      </c>
      <c r="AJ488" s="68" t="s">
        <v>468</v>
      </c>
      <c r="AK488" s="68">
        <v>0.14000000000000001</v>
      </c>
      <c r="AL488" s="68" t="s">
        <v>9</v>
      </c>
      <c r="AM488" s="68" t="s">
        <v>733</v>
      </c>
      <c r="AN488" s="68" t="s">
        <v>733</v>
      </c>
      <c r="AO488" s="68" t="s">
        <v>733</v>
      </c>
      <c r="AP488" s="68" t="s">
        <v>733</v>
      </c>
      <c r="AQ488" s="68" t="s">
        <v>733</v>
      </c>
      <c r="AR488" s="68" t="s">
        <v>733</v>
      </c>
      <c r="AS488" s="68" t="s">
        <v>733</v>
      </c>
      <c r="AT488" s="68" t="s">
        <v>733</v>
      </c>
      <c r="AU488" s="68" t="s">
        <v>2816</v>
      </c>
    </row>
    <row r="489" spans="1:47" x14ac:dyDescent="0.25">
      <c r="A489" s="68" t="s">
        <v>1447</v>
      </c>
      <c r="B489" s="68">
        <v>1</v>
      </c>
      <c r="C489" s="68" t="s">
        <v>1448</v>
      </c>
      <c r="D489" s="68">
        <v>52984</v>
      </c>
      <c r="E489" s="68" t="s">
        <v>2811</v>
      </c>
      <c r="F489" s="68" t="s">
        <v>3216</v>
      </c>
      <c r="G489" s="68" t="s">
        <v>733</v>
      </c>
      <c r="H489" s="69">
        <v>38718</v>
      </c>
      <c r="I489" s="68" t="s">
        <v>733</v>
      </c>
      <c r="J489" s="68" t="s">
        <v>733</v>
      </c>
      <c r="K489" s="68" t="s">
        <v>733</v>
      </c>
      <c r="L489" s="68" t="s">
        <v>733</v>
      </c>
      <c r="M489" s="68" t="s">
        <v>733</v>
      </c>
      <c r="N489" s="68" t="s">
        <v>3217</v>
      </c>
      <c r="O489" s="68" t="s">
        <v>733</v>
      </c>
      <c r="P489" s="68" t="s">
        <v>733</v>
      </c>
      <c r="Q489" s="68" t="s">
        <v>733</v>
      </c>
      <c r="R489" s="68" t="s">
        <v>2814</v>
      </c>
      <c r="S489" s="68">
        <v>10</v>
      </c>
      <c r="T489" s="68">
        <v>0</v>
      </c>
      <c r="U489" s="68" t="s">
        <v>2815</v>
      </c>
      <c r="V489" s="68" t="s">
        <v>689</v>
      </c>
      <c r="W489" s="68" t="s">
        <v>708</v>
      </c>
      <c r="X489" s="68" t="s">
        <v>1448</v>
      </c>
      <c r="Y489" s="68"/>
      <c r="Z489" s="68"/>
      <c r="AA489" s="68" t="s">
        <v>733</v>
      </c>
      <c r="AB489" s="68" t="s">
        <v>733</v>
      </c>
      <c r="AC489" s="68" t="s">
        <v>733</v>
      </c>
      <c r="AD489" s="68" t="s">
        <v>733</v>
      </c>
      <c r="AE489" s="68" t="s">
        <v>733</v>
      </c>
      <c r="AF489" s="68">
        <v>20700100306</v>
      </c>
      <c r="AG489" s="68"/>
      <c r="AH489" s="68" t="s">
        <v>692</v>
      </c>
      <c r="AI489" s="68" t="s">
        <v>733</v>
      </c>
      <c r="AJ489" s="68" t="s">
        <v>252</v>
      </c>
      <c r="AK489" s="68">
        <v>0.247</v>
      </c>
      <c r="AL489" s="68" t="s">
        <v>9</v>
      </c>
      <c r="AM489" s="68" t="s">
        <v>733</v>
      </c>
      <c r="AN489" s="68" t="s">
        <v>733</v>
      </c>
      <c r="AO489" s="68" t="s">
        <v>733</v>
      </c>
      <c r="AP489" s="68" t="s">
        <v>733</v>
      </c>
      <c r="AQ489" s="68" t="s">
        <v>733</v>
      </c>
      <c r="AR489" s="68" t="s">
        <v>733</v>
      </c>
      <c r="AS489" s="68" t="s">
        <v>733</v>
      </c>
      <c r="AT489" s="68" t="s">
        <v>733</v>
      </c>
      <c r="AU489" s="68" t="s">
        <v>2816</v>
      </c>
    </row>
    <row r="490" spans="1:47" x14ac:dyDescent="0.25">
      <c r="A490" s="68" t="s">
        <v>1447</v>
      </c>
      <c r="B490" s="68">
        <v>1</v>
      </c>
      <c r="C490" s="68" t="s">
        <v>1448</v>
      </c>
      <c r="D490" s="68">
        <v>56614</v>
      </c>
      <c r="E490" s="68" t="s">
        <v>2811</v>
      </c>
      <c r="F490" s="68" t="s">
        <v>3216</v>
      </c>
      <c r="G490" s="68" t="s">
        <v>733</v>
      </c>
      <c r="H490" s="69">
        <v>38718</v>
      </c>
      <c r="I490" s="68" t="s">
        <v>733</v>
      </c>
      <c r="J490" s="68" t="s">
        <v>733</v>
      </c>
      <c r="K490" s="68" t="s">
        <v>733</v>
      </c>
      <c r="L490" s="68" t="s">
        <v>733</v>
      </c>
      <c r="M490" s="68" t="s">
        <v>733</v>
      </c>
      <c r="N490" s="68" t="s">
        <v>3217</v>
      </c>
      <c r="O490" s="68" t="s">
        <v>733</v>
      </c>
      <c r="P490" s="68" t="s">
        <v>733</v>
      </c>
      <c r="Q490" s="68" t="s">
        <v>733</v>
      </c>
      <c r="R490" s="68" t="s">
        <v>2814</v>
      </c>
      <c r="S490" s="68">
        <v>10</v>
      </c>
      <c r="T490" s="68">
        <v>0</v>
      </c>
      <c r="U490" s="68" t="s">
        <v>2815</v>
      </c>
      <c r="V490" s="68" t="s">
        <v>689</v>
      </c>
      <c r="W490" s="68" t="s">
        <v>708</v>
      </c>
      <c r="X490" s="68" t="s">
        <v>1448</v>
      </c>
      <c r="Y490" s="68"/>
      <c r="Z490" s="68"/>
      <c r="AA490" s="68" t="s">
        <v>733</v>
      </c>
      <c r="AB490" s="68" t="s">
        <v>733</v>
      </c>
      <c r="AC490" s="68" t="s">
        <v>733</v>
      </c>
      <c r="AD490" s="68" t="s">
        <v>733</v>
      </c>
      <c r="AE490" s="68" t="s">
        <v>733</v>
      </c>
      <c r="AF490" s="68">
        <v>20700100306</v>
      </c>
      <c r="AG490" s="68"/>
      <c r="AH490" s="68" t="s">
        <v>692</v>
      </c>
      <c r="AI490" s="68" t="s">
        <v>733</v>
      </c>
      <c r="AJ490" s="68" t="s">
        <v>251</v>
      </c>
      <c r="AK490" s="68">
        <v>1.17E-2</v>
      </c>
      <c r="AL490" s="68" t="s">
        <v>45</v>
      </c>
      <c r="AM490" s="68" t="s">
        <v>733</v>
      </c>
      <c r="AN490" s="68" t="s">
        <v>733</v>
      </c>
      <c r="AO490" s="68" t="s">
        <v>733</v>
      </c>
      <c r="AP490" s="68" t="s">
        <v>733</v>
      </c>
      <c r="AQ490" s="68" t="s">
        <v>733</v>
      </c>
      <c r="AR490" s="68" t="s">
        <v>733</v>
      </c>
      <c r="AS490" s="68" t="s">
        <v>733</v>
      </c>
      <c r="AT490" s="68" t="s">
        <v>733</v>
      </c>
      <c r="AU490" s="68" t="s">
        <v>2816</v>
      </c>
    </row>
    <row r="491" spans="1:47" x14ac:dyDescent="0.25">
      <c r="A491" s="68" t="s">
        <v>1449</v>
      </c>
      <c r="B491" s="68">
        <v>1</v>
      </c>
      <c r="C491" s="68" t="s">
        <v>1450</v>
      </c>
      <c r="D491" s="68">
        <v>52905</v>
      </c>
      <c r="E491" s="68" t="s">
        <v>2811</v>
      </c>
      <c r="F491" s="68" t="s">
        <v>3218</v>
      </c>
      <c r="G491" s="68" t="s">
        <v>733</v>
      </c>
      <c r="H491" s="69">
        <v>38718</v>
      </c>
      <c r="I491" s="68" t="s">
        <v>733</v>
      </c>
      <c r="J491" s="68" t="s">
        <v>733</v>
      </c>
      <c r="K491" s="68" t="s">
        <v>733</v>
      </c>
      <c r="L491" s="68" t="s">
        <v>733</v>
      </c>
      <c r="M491" s="68" t="s">
        <v>733</v>
      </c>
      <c r="N491" s="68" t="s">
        <v>3219</v>
      </c>
      <c r="O491" s="68" t="s">
        <v>733</v>
      </c>
      <c r="P491" s="68" t="s">
        <v>733</v>
      </c>
      <c r="Q491" s="68" t="s">
        <v>733</v>
      </c>
      <c r="R491" s="68" t="s">
        <v>2814</v>
      </c>
      <c r="S491" s="68">
        <v>10</v>
      </c>
      <c r="T491" s="68">
        <v>0</v>
      </c>
      <c r="U491" s="68" t="s">
        <v>2815</v>
      </c>
      <c r="V491" s="68" t="s">
        <v>689</v>
      </c>
      <c r="W491" s="68" t="s">
        <v>708</v>
      </c>
      <c r="X491" s="68" t="s">
        <v>1450</v>
      </c>
      <c r="Y491" s="68"/>
      <c r="Z491" s="68"/>
      <c r="AA491" s="68" t="s">
        <v>733</v>
      </c>
      <c r="AB491" s="68" t="s">
        <v>733</v>
      </c>
      <c r="AC491" s="68" t="s">
        <v>733</v>
      </c>
      <c r="AD491" s="68" t="s">
        <v>733</v>
      </c>
      <c r="AE491" s="68" t="s">
        <v>733</v>
      </c>
      <c r="AF491" s="68">
        <v>20700100306</v>
      </c>
      <c r="AG491" s="68"/>
      <c r="AH491" s="68" t="s">
        <v>692</v>
      </c>
      <c r="AI491" s="68" t="s">
        <v>733</v>
      </c>
      <c r="AJ491" s="68" t="s">
        <v>468</v>
      </c>
      <c r="AK491" s="68">
        <v>0.16</v>
      </c>
      <c r="AL491" s="68" t="s">
        <v>9</v>
      </c>
      <c r="AM491" s="68" t="s">
        <v>733</v>
      </c>
      <c r="AN491" s="68" t="s">
        <v>733</v>
      </c>
      <c r="AO491" s="68" t="s">
        <v>733</v>
      </c>
      <c r="AP491" s="68" t="s">
        <v>733</v>
      </c>
      <c r="AQ491" s="68" t="s">
        <v>733</v>
      </c>
      <c r="AR491" s="68" t="s">
        <v>733</v>
      </c>
      <c r="AS491" s="68" t="s">
        <v>733</v>
      </c>
      <c r="AT491" s="68" t="s">
        <v>733</v>
      </c>
      <c r="AU491" s="68" t="s">
        <v>2816</v>
      </c>
    </row>
    <row r="492" spans="1:47" x14ac:dyDescent="0.25">
      <c r="A492" s="68" t="s">
        <v>1449</v>
      </c>
      <c r="B492" s="68">
        <v>1</v>
      </c>
      <c r="C492" s="68" t="s">
        <v>1450</v>
      </c>
      <c r="D492" s="68">
        <v>52906</v>
      </c>
      <c r="E492" s="68" t="s">
        <v>2811</v>
      </c>
      <c r="F492" s="68" t="s">
        <v>3218</v>
      </c>
      <c r="G492" s="68" t="s">
        <v>733</v>
      </c>
      <c r="H492" s="69">
        <v>38718</v>
      </c>
      <c r="I492" s="68" t="s">
        <v>733</v>
      </c>
      <c r="J492" s="68" t="s">
        <v>733</v>
      </c>
      <c r="K492" s="68" t="s">
        <v>733</v>
      </c>
      <c r="L492" s="68" t="s">
        <v>733</v>
      </c>
      <c r="M492" s="68" t="s">
        <v>733</v>
      </c>
      <c r="N492" s="68" t="s">
        <v>3219</v>
      </c>
      <c r="O492" s="68" t="s">
        <v>733</v>
      </c>
      <c r="P492" s="68" t="s">
        <v>733</v>
      </c>
      <c r="Q492" s="68" t="s">
        <v>733</v>
      </c>
      <c r="R492" s="68" t="s">
        <v>2814</v>
      </c>
      <c r="S492" s="68">
        <v>10</v>
      </c>
      <c r="T492" s="68">
        <v>0</v>
      </c>
      <c r="U492" s="68" t="s">
        <v>2815</v>
      </c>
      <c r="V492" s="68" t="s">
        <v>689</v>
      </c>
      <c r="W492" s="68" t="s">
        <v>708</v>
      </c>
      <c r="X492" s="68" t="s">
        <v>1450</v>
      </c>
      <c r="Y492" s="68"/>
      <c r="Z492" s="68"/>
      <c r="AA492" s="68" t="s">
        <v>733</v>
      </c>
      <c r="AB492" s="68" t="s">
        <v>733</v>
      </c>
      <c r="AC492" s="68" t="s">
        <v>733</v>
      </c>
      <c r="AD492" s="68" t="s">
        <v>733</v>
      </c>
      <c r="AE492" s="68" t="s">
        <v>733</v>
      </c>
      <c r="AF492" s="68">
        <v>20700100306</v>
      </c>
      <c r="AG492" s="68"/>
      <c r="AH492" s="68" t="s">
        <v>692</v>
      </c>
      <c r="AI492" s="68" t="s">
        <v>733</v>
      </c>
      <c r="AJ492" s="68" t="s">
        <v>252</v>
      </c>
      <c r="AK492" s="68">
        <v>1.367</v>
      </c>
      <c r="AL492" s="68" t="s">
        <v>9</v>
      </c>
      <c r="AM492" s="68" t="s">
        <v>733</v>
      </c>
      <c r="AN492" s="68" t="s">
        <v>733</v>
      </c>
      <c r="AO492" s="68" t="s">
        <v>733</v>
      </c>
      <c r="AP492" s="68" t="s">
        <v>733</v>
      </c>
      <c r="AQ492" s="68" t="s">
        <v>733</v>
      </c>
      <c r="AR492" s="68" t="s">
        <v>733</v>
      </c>
      <c r="AS492" s="68" t="s">
        <v>733</v>
      </c>
      <c r="AT492" s="68" t="s">
        <v>733</v>
      </c>
      <c r="AU492" s="68" t="s">
        <v>2816</v>
      </c>
    </row>
    <row r="493" spans="1:47" x14ac:dyDescent="0.25">
      <c r="A493" s="68" t="s">
        <v>1449</v>
      </c>
      <c r="B493" s="68">
        <v>1</v>
      </c>
      <c r="C493" s="68" t="s">
        <v>1450</v>
      </c>
      <c r="D493" s="68">
        <v>56613</v>
      </c>
      <c r="E493" s="68" t="s">
        <v>2811</v>
      </c>
      <c r="F493" s="68" t="s">
        <v>3218</v>
      </c>
      <c r="G493" s="68" t="s">
        <v>733</v>
      </c>
      <c r="H493" s="69">
        <v>38718</v>
      </c>
      <c r="I493" s="68" t="s">
        <v>733</v>
      </c>
      <c r="J493" s="68" t="s">
        <v>733</v>
      </c>
      <c r="K493" s="68" t="s">
        <v>733</v>
      </c>
      <c r="L493" s="68" t="s">
        <v>733</v>
      </c>
      <c r="M493" s="68" t="s">
        <v>733</v>
      </c>
      <c r="N493" s="68" t="s">
        <v>3219</v>
      </c>
      <c r="O493" s="68" t="s">
        <v>733</v>
      </c>
      <c r="P493" s="68" t="s">
        <v>733</v>
      </c>
      <c r="Q493" s="68" t="s">
        <v>733</v>
      </c>
      <c r="R493" s="68" t="s">
        <v>2814</v>
      </c>
      <c r="S493" s="68">
        <v>10</v>
      </c>
      <c r="T493" s="68">
        <v>0</v>
      </c>
      <c r="U493" s="68" t="s">
        <v>2815</v>
      </c>
      <c r="V493" s="68" t="s">
        <v>689</v>
      </c>
      <c r="W493" s="68" t="s">
        <v>708</v>
      </c>
      <c r="X493" s="68" t="s">
        <v>1450</v>
      </c>
      <c r="Y493" s="68"/>
      <c r="Z493" s="68"/>
      <c r="AA493" s="68" t="s">
        <v>733</v>
      </c>
      <c r="AB493" s="68" t="s">
        <v>733</v>
      </c>
      <c r="AC493" s="68" t="s">
        <v>733</v>
      </c>
      <c r="AD493" s="68" t="s">
        <v>733</v>
      </c>
      <c r="AE493" s="68" t="s">
        <v>733</v>
      </c>
      <c r="AF493" s="68">
        <v>20700100306</v>
      </c>
      <c r="AG493" s="68"/>
      <c r="AH493" s="68" t="s">
        <v>692</v>
      </c>
      <c r="AI493" s="68" t="s">
        <v>733</v>
      </c>
      <c r="AJ493" s="68" t="s">
        <v>251</v>
      </c>
      <c r="AK493" s="68">
        <v>1.3299999999999999E-2</v>
      </c>
      <c r="AL493" s="68" t="s">
        <v>45</v>
      </c>
      <c r="AM493" s="68" t="s">
        <v>733</v>
      </c>
      <c r="AN493" s="68" t="s">
        <v>733</v>
      </c>
      <c r="AO493" s="68" t="s">
        <v>733</v>
      </c>
      <c r="AP493" s="68" t="s">
        <v>733</v>
      </c>
      <c r="AQ493" s="68" t="s">
        <v>733</v>
      </c>
      <c r="AR493" s="68" t="s">
        <v>733</v>
      </c>
      <c r="AS493" s="68" t="s">
        <v>733</v>
      </c>
      <c r="AT493" s="68" t="s">
        <v>733</v>
      </c>
      <c r="AU493" s="68" t="s">
        <v>2816</v>
      </c>
    </row>
    <row r="494" spans="1:47" x14ac:dyDescent="0.25">
      <c r="A494" s="68" t="s">
        <v>1451</v>
      </c>
      <c r="B494" s="68">
        <v>1</v>
      </c>
      <c r="C494" s="68" t="s">
        <v>1452</v>
      </c>
      <c r="D494" s="68">
        <v>52952</v>
      </c>
      <c r="E494" s="68" t="s">
        <v>2811</v>
      </c>
      <c r="F494" s="68" t="s">
        <v>3220</v>
      </c>
      <c r="G494" s="68" t="s">
        <v>733</v>
      </c>
      <c r="H494" s="69">
        <v>38718</v>
      </c>
      <c r="I494" s="68" t="s">
        <v>733</v>
      </c>
      <c r="J494" s="68" t="s">
        <v>733</v>
      </c>
      <c r="K494" s="68" t="s">
        <v>733</v>
      </c>
      <c r="L494" s="68" t="s">
        <v>733</v>
      </c>
      <c r="M494" s="68" t="s">
        <v>733</v>
      </c>
      <c r="N494" s="68" t="s">
        <v>3165</v>
      </c>
      <c r="O494" s="68" t="s">
        <v>733</v>
      </c>
      <c r="P494" s="68" t="s">
        <v>733</v>
      </c>
      <c r="Q494" s="68" t="s">
        <v>733</v>
      </c>
      <c r="R494" s="68" t="s">
        <v>2814</v>
      </c>
      <c r="S494" s="68">
        <v>10</v>
      </c>
      <c r="T494" s="68">
        <v>0</v>
      </c>
      <c r="U494" s="68" t="s">
        <v>2815</v>
      </c>
      <c r="V494" s="68" t="s">
        <v>689</v>
      </c>
      <c r="W494" s="68" t="s">
        <v>708</v>
      </c>
      <c r="X494" s="68" t="s">
        <v>1452</v>
      </c>
      <c r="Y494" s="68"/>
      <c r="Z494" s="68"/>
      <c r="AA494" s="68" t="s">
        <v>733</v>
      </c>
      <c r="AB494" s="68" t="s">
        <v>733</v>
      </c>
      <c r="AC494" s="68" t="s">
        <v>733</v>
      </c>
      <c r="AD494" s="68" t="s">
        <v>733</v>
      </c>
      <c r="AE494" s="68" t="s">
        <v>733</v>
      </c>
      <c r="AF494" s="68">
        <v>20700100306</v>
      </c>
      <c r="AG494" s="68"/>
      <c r="AH494" s="68" t="s">
        <v>692</v>
      </c>
      <c r="AI494" s="68" t="s">
        <v>733</v>
      </c>
      <c r="AJ494" s="68" t="s">
        <v>252</v>
      </c>
      <c r="AK494" s="68">
        <v>0.221</v>
      </c>
      <c r="AL494" s="68" t="s">
        <v>9</v>
      </c>
      <c r="AM494" s="68" t="s">
        <v>733</v>
      </c>
      <c r="AN494" s="68" t="s">
        <v>733</v>
      </c>
      <c r="AO494" s="68" t="s">
        <v>733</v>
      </c>
      <c r="AP494" s="68" t="s">
        <v>733</v>
      </c>
      <c r="AQ494" s="68" t="s">
        <v>733</v>
      </c>
      <c r="AR494" s="68" t="s">
        <v>733</v>
      </c>
      <c r="AS494" s="68" t="s">
        <v>733</v>
      </c>
      <c r="AT494" s="68" t="s">
        <v>733</v>
      </c>
      <c r="AU494" s="68" t="s">
        <v>2816</v>
      </c>
    </row>
    <row r="495" spans="1:47" x14ac:dyDescent="0.25">
      <c r="A495" s="68" t="s">
        <v>1451</v>
      </c>
      <c r="B495" s="68">
        <v>1</v>
      </c>
      <c r="C495" s="68" t="s">
        <v>1452</v>
      </c>
      <c r="D495" s="68">
        <v>52953</v>
      </c>
      <c r="E495" s="68" t="s">
        <v>2811</v>
      </c>
      <c r="F495" s="68" t="s">
        <v>3220</v>
      </c>
      <c r="G495" s="68" t="s">
        <v>733</v>
      </c>
      <c r="H495" s="69">
        <v>38718</v>
      </c>
      <c r="I495" s="68" t="s">
        <v>733</v>
      </c>
      <c r="J495" s="68" t="s">
        <v>733</v>
      </c>
      <c r="K495" s="68" t="s">
        <v>733</v>
      </c>
      <c r="L495" s="68" t="s">
        <v>733</v>
      </c>
      <c r="M495" s="68" t="s">
        <v>733</v>
      </c>
      <c r="N495" s="68" t="s">
        <v>3165</v>
      </c>
      <c r="O495" s="68" t="s">
        <v>733</v>
      </c>
      <c r="P495" s="68" t="s">
        <v>733</v>
      </c>
      <c r="Q495" s="68" t="s">
        <v>733</v>
      </c>
      <c r="R495" s="68" t="s">
        <v>2814</v>
      </c>
      <c r="S495" s="68">
        <v>10</v>
      </c>
      <c r="T495" s="68">
        <v>0</v>
      </c>
      <c r="U495" s="68" t="s">
        <v>2815</v>
      </c>
      <c r="V495" s="68" t="s">
        <v>689</v>
      </c>
      <c r="W495" s="68" t="s">
        <v>708</v>
      </c>
      <c r="X495" s="68" t="s">
        <v>1452</v>
      </c>
      <c r="Y495" s="68"/>
      <c r="Z495" s="68"/>
      <c r="AA495" s="68" t="s">
        <v>733</v>
      </c>
      <c r="AB495" s="68" t="s">
        <v>733</v>
      </c>
      <c r="AC495" s="68" t="s">
        <v>733</v>
      </c>
      <c r="AD495" s="68" t="s">
        <v>733</v>
      </c>
      <c r="AE495" s="68" t="s">
        <v>733</v>
      </c>
      <c r="AF495" s="68">
        <v>20700100306</v>
      </c>
      <c r="AG495" s="68"/>
      <c r="AH495" s="68" t="s">
        <v>692</v>
      </c>
      <c r="AI495" s="68" t="s">
        <v>733</v>
      </c>
      <c r="AJ495" s="68" t="s">
        <v>251</v>
      </c>
      <c r="AK495" s="68">
        <v>1.4999999999999999E-2</v>
      </c>
      <c r="AL495" s="68" t="s">
        <v>45</v>
      </c>
      <c r="AM495" s="68" t="s">
        <v>733</v>
      </c>
      <c r="AN495" s="68" t="s">
        <v>733</v>
      </c>
      <c r="AO495" s="68" t="s">
        <v>733</v>
      </c>
      <c r="AP495" s="68" t="s">
        <v>733</v>
      </c>
      <c r="AQ495" s="68" t="s">
        <v>733</v>
      </c>
      <c r="AR495" s="68" t="s">
        <v>733</v>
      </c>
      <c r="AS495" s="68" t="s">
        <v>733</v>
      </c>
      <c r="AT495" s="68" t="s">
        <v>733</v>
      </c>
      <c r="AU495" s="68" t="s">
        <v>2816</v>
      </c>
    </row>
    <row r="496" spans="1:47" x14ac:dyDescent="0.25">
      <c r="A496" s="68" t="s">
        <v>1451</v>
      </c>
      <c r="B496" s="68">
        <v>1</v>
      </c>
      <c r="C496" s="68" t="s">
        <v>1452</v>
      </c>
      <c r="D496" s="68">
        <v>52983</v>
      </c>
      <c r="E496" s="68" t="s">
        <v>2811</v>
      </c>
      <c r="F496" s="68" t="s">
        <v>3220</v>
      </c>
      <c r="G496" s="68" t="s">
        <v>733</v>
      </c>
      <c r="H496" s="69">
        <v>38718</v>
      </c>
      <c r="I496" s="68" t="s">
        <v>733</v>
      </c>
      <c r="J496" s="68" t="s">
        <v>733</v>
      </c>
      <c r="K496" s="68" t="s">
        <v>733</v>
      </c>
      <c r="L496" s="68" t="s">
        <v>733</v>
      </c>
      <c r="M496" s="68" t="s">
        <v>733</v>
      </c>
      <c r="N496" s="68" t="s">
        <v>3165</v>
      </c>
      <c r="O496" s="68" t="s">
        <v>733</v>
      </c>
      <c r="P496" s="68" t="s">
        <v>733</v>
      </c>
      <c r="Q496" s="68" t="s">
        <v>733</v>
      </c>
      <c r="R496" s="68" t="s">
        <v>2814</v>
      </c>
      <c r="S496" s="68">
        <v>10</v>
      </c>
      <c r="T496" s="68">
        <v>0</v>
      </c>
      <c r="U496" s="68" t="s">
        <v>2815</v>
      </c>
      <c r="V496" s="68" t="s">
        <v>689</v>
      </c>
      <c r="W496" s="68" t="s">
        <v>708</v>
      </c>
      <c r="X496" s="68" t="s">
        <v>1452</v>
      </c>
      <c r="Y496" s="68"/>
      <c r="Z496" s="68"/>
      <c r="AA496" s="68" t="s">
        <v>733</v>
      </c>
      <c r="AB496" s="68" t="s">
        <v>733</v>
      </c>
      <c r="AC496" s="68" t="s">
        <v>733</v>
      </c>
      <c r="AD496" s="68" t="s">
        <v>733</v>
      </c>
      <c r="AE496" s="68" t="s">
        <v>733</v>
      </c>
      <c r="AF496" s="68">
        <v>20700100306</v>
      </c>
      <c r="AG496" s="68"/>
      <c r="AH496" s="68" t="s">
        <v>692</v>
      </c>
      <c r="AI496" s="68" t="s">
        <v>733</v>
      </c>
      <c r="AJ496" s="68" t="s">
        <v>468</v>
      </c>
      <c r="AK496" s="68">
        <v>0.18</v>
      </c>
      <c r="AL496" s="68" t="s">
        <v>9</v>
      </c>
      <c r="AM496" s="68" t="s">
        <v>733</v>
      </c>
      <c r="AN496" s="68" t="s">
        <v>733</v>
      </c>
      <c r="AO496" s="68" t="s">
        <v>733</v>
      </c>
      <c r="AP496" s="68" t="s">
        <v>733</v>
      </c>
      <c r="AQ496" s="68" t="s">
        <v>733</v>
      </c>
      <c r="AR496" s="68" t="s">
        <v>733</v>
      </c>
      <c r="AS496" s="68" t="s">
        <v>733</v>
      </c>
      <c r="AT496" s="68" t="s">
        <v>733</v>
      </c>
      <c r="AU496" s="68" t="s">
        <v>2816</v>
      </c>
    </row>
    <row r="497" spans="1:47" x14ac:dyDescent="0.25">
      <c r="A497" s="68" t="s">
        <v>1453</v>
      </c>
      <c r="B497" s="68">
        <v>1</v>
      </c>
      <c r="C497" s="68" t="s">
        <v>1454</v>
      </c>
      <c r="D497" s="68">
        <v>52969</v>
      </c>
      <c r="E497" s="68" t="s">
        <v>2811</v>
      </c>
      <c r="F497" s="68" t="s">
        <v>3221</v>
      </c>
      <c r="G497" s="68" t="s">
        <v>733</v>
      </c>
      <c r="H497" s="69">
        <v>38718</v>
      </c>
      <c r="I497" s="68" t="s">
        <v>733</v>
      </c>
      <c r="J497" s="68" t="s">
        <v>733</v>
      </c>
      <c r="K497" s="68" t="s">
        <v>733</v>
      </c>
      <c r="L497" s="68" t="s">
        <v>733</v>
      </c>
      <c r="M497" s="68" t="s">
        <v>733</v>
      </c>
      <c r="N497" s="68" t="s">
        <v>2846</v>
      </c>
      <c r="O497" s="68" t="s">
        <v>733</v>
      </c>
      <c r="P497" s="68" t="s">
        <v>733</v>
      </c>
      <c r="Q497" s="68" t="s">
        <v>733</v>
      </c>
      <c r="R497" s="68" t="s">
        <v>2814</v>
      </c>
      <c r="S497" s="68">
        <v>10</v>
      </c>
      <c r="T497" s="68">
        <v>0</v>
      </c>
      <c r="U497" s="68" t="s">
        <v>2815</v>
      </c>
      <c r="V497" s="68" t="s">
        <v>689</v>
      </c>
      <c r="W497" s="68" t="s">
        <v>708</v>
      </c>
      <c r="X497" s="68" t="s">
        <v>1454</v>
      </c>
      <c r="Y497" s="68"/>
      <c r="Z497" s="68"/>
      <c r="AA497" s="68" t="s">
        <v>733</v>
      </c>
      <c r="AB497" s="68" t="s">
        <v>733</v>
      </c>
      <c r="AC497" s="68" t="s">
        <v>733</v>
      </c>
      <c r="AD497" s="68" t="s">
        <v>733</v>
      </c>
      <c r="AE497" s="68" t="s">
        <v>733</v>
      </c>
      <c r="AF497" s="68">
        <v>20700100306</v>
      </c>
      <c r="AG497" s="68"/>
      <c r="AH497" s="68" t="s">
        <v>692</v>
      </c>
      <c r="AI497" s="68" t="s">
        <v>733</v>
      </c>
      <c r="AJ497" s="68" t="s">
        <v>468</v>
      </c>
      <c r="AK497" s="68">
        <v>0.3</v>
      </c>
      <c r="AL497" s="68" t="s">
        <v>9</v>
      </c>
      <c r="AM497" s="68" t="s">
        <v>733</v>
      </c>
      <c r="AN497" s="68" t="s">
        <v>733</v>
      </c>
      <c r="AO497" s="68" t="s">
        <v>733</v>
      </c>
      <c r="AP497" s="68" t="s">
        <v>733</v>
      </c>
      <c r="AQ497" s="68" t="s">
        <v>733</v>
      </c>
      <c r="AR497" s="68" t="s">
        <v>733</v>
      </c>
      <c r="AS497" s="68" t="s">
        <v>733</v>
      </c>
      <c r="AT497" s="68" t="s">
        <v>733</v>
      </c>
      <c r="AU497" s="68" t="s">
        <v>2816</v>
      </c>
    </row>
    <row r="498" spans="1:47" x14ac:dyDescent="0.25">
      <c r="A498" s="68" t="s">
        <v>1453</v>
      </c>
      <c r="B498" s="68">
        <v>1</v>
      </c>
      <c r="C498" s="68" t="s">
        <v>1454</v>
      </c>
      <c r="D498" s="68">
        <v>52970</v>
      </c>
      <c r="E498" s="68" t="s">
        <v>2811</v>
      </c>
      <c r="F498" s="68" t="s">
        <v>3221</v>
      </c>
      <c r="G498" s="68" t="s">
        <v>733</v>
      </c>
      <c r="H498" s="69">
        <v>38718</v>
      </c>
      <c r="I498" s="68" t="s">
        <v>733</v>
      </c>
      <c r="J498" s="68" t="s">
        <v>733</v>
      </c>
      <c r="K498" s="68" t="s">
        <v>733</v>
      </c>
      <c r="L498" s="68" t="s">
        <v>733</v>
      </c>
      <c r="M498" s="68" t="s">
        <v>733</v>
      </c>
      <c r="N498" s="68" t="s">
        <v>2846</v>
      </c>
      <c r="O498" s="68" t="s">
        <v>733</v>
      </c>
      <c r="P498" s="68" t="s">
        <v>733</v>
      </c>
      <c r="Q498" s="68" t="s">
        <v>733</v>
      </c>
      <c r="R498" s="68" t="s">
        <v>2814</v>
      </c>
      <c r="S498" s="68">
        <v>10</v>
      </c>
      <c r="T498" s="68">
        <v>0</v>
      </c>
      <c r="U498" s="68" t="s">
        <v>2815</v>
      </c>
      <c r="V498" s="68" t="s">
        <v>689</v>
      </c>
      <c r="W498" s="68" t="s">
        <v>708</v>
      </c>
      <c r="X498" s="68" t="s">
        <v>1454</v>
      </c>
      <c r="Y498" s="68"/>
      <c r="Z498" s="68"/>
      <c r="AA498" s="68" t="s">
        <v>733</v>
      </c>
      <c r="AB498" s="68" t="s">
        <v>733</v>
      </c>
      <c r="AC498" s="68" t="s">
        <v>733</v>
      </c>
      <c r="AD498" s="68" t="s">
        <v>733</v>
      </c>
      <c r="AE498" s="68" t="s">
        <v>733</v>
      </c>
      <c r="AF498" s="68">
        <v>20700100306</v>
      </c>
      <c r="AG498" s="68"/>
      <c r="AH498" s="68" t="s">
        <v>692</v>
      </c>
      <c r="AI498" s="68" t="s">
        <v>733</v>
      </c>
      <c r="AJ498" s="68" t="s">
        <v>252</v>
      </c>
      <c r="AK498" s="68">
        <v>0.441</v>
      </c>
      <c r="AL498" s="68" t="s">
        <v>9</v>
      </c>
      <c r="AM498" s="68" t="s">
        <v>733</v>
      </c>
      <c r="AN498" s="68" t="s">
        <v>733</v>
      </c>
      <c r="AO498" s="68" t="s">
        <v>733</v>
      </c>
      <c r="AP498" s="68" t="s">
        <v>733</v>
      </c>
      <c r="AQ498" s="68" t="s">
        <v>733</v>
      </c>
      <c r="AR498" s="68" t="s">
        <v>733</v>
      </c>
      <c r="AS498" s="68" t="s">
        <v>733</v>
      </c>
      <c r="AT498" s="68" t="s">
        <v>733</v>
      </c>
      <c r="AU498" s="68" t="s">
        <v>2816</v>
      </c>
    </row>
    <row r="499" spans="1:47" x14ac:dyDescent="0.25">
      <c r="A499" s="68" t="s">
        <v>1453</v>
      </c>
      <c r="B499" s="68">
        <v>1</v>
      </c>
      <c r="C499" s="68" t="s">
        <v>1454</v>
      </c>
      <c r="D499" s="68">
        <v>56612</v>
      </c>
      <c r="E499" s="68" t="s">
        <v>2811</v>
      </c>
      <c r="F499" s="68" t="s">
        <v>3221</v>
      </c>
      <c r="G499" s="68" t="s">
        <v>733</v>
      </c>
      <c r="H499" s="69">
        <v>38718</v>
      </c>
      <c r="I499" s="68" t="s">
        <v>733</v>
      </c>
      <c r="J499" s="68" t="s">
        <v>733</v>
      </c>
      <c r="K499" s="68" t="s">
        <v>733</v>
      </c>
      <c r="L499" s="68" t="s">
        <v>733</v>
      </c>
      <c r="M499" s="68" t="s">
        <v>733</v>
      </c>
      <c r="N499" s="68" t="s">
        <v>2846</v>
      </c>
      <c r="O499" s="68" t="s">
        <v>733</v>
      </c>
      <c r="P499" s="68" t="s">
        <v>733</v>
      </c>
      <c r="Q499" s="68" t="s">
        <v>733</v>
      </c>
      <c r="R499" s="68" t="s">
        <v>2814</v>
      </c>
      <c r="S499" s="68">
        <v>10</v>
      </c>
      <c r="T499" s="68">
        <v>0</v>
      </c>
      <c r="U499" s="68" t="s">
        <v>2815</v>
      </c>
      <c r="V499" s="68" t="s">
        <v>689</v>
      </c>
      <c r="W499" s="68" t="s">
        <v>708</v>
      </c>
      <c r="X499" s="68" t="s">
        <v>1454</v>
      </c>
      <c r="Y499" s="68"/>
      <c r="Z499" s="68"/>
      <c r="AA499" s="68" t="s">
        <v>733</v>
      </c>
      <c r="AB499" s="68" t="s">
        <v>733</v>
      </c>
      <c r="AC499" s="68" t="s">
        <v>733</v>
      </c>
      <c r="AD499" s="68" t="s">
        <v>733</v>
      </c>
      <c r="AE499" s="68" t="s">
        <v>733</v>
      </c>
      <c r="AF499" s="68">
        <v>20700100306</v>
      </c>
      <c r="AG499" s="68"/>
      <c r="AH499" s="68" t="s">
        <v>692</v>
      </c>
      <c r="AI499" s="68" t="s">
        <v>733</v>
      </c>
      <c r="AJ499" s="68" t="s">
        <v>251</v>
      </c>
      <c r="AK499" s="68">
        <v>2.5000000000000001E-2</v>
      </c>
      <c r="AL499" s="68" t="s">
        <v>45</v>
      </c>
      <c r="AM499" s="68" t="s">
        <v>733</v>
      </c>
      <c r="AN499" s="68" t="s">
        <v>733</v>
      </c>
      <c r="AO499" s="68" t="s">
        <v>733</v>
      </c>
      <c r="AP499" s="68" t="s">
        <v>733</v>
      </c>
      <c r="AQ499" s="68" t="s">
        <v>733</v>
      </c>
      <c r="AR499" s="68" t="s">
        <v>733</v>
      </c>
      <c r="AS499" s="68" t="s">
        <v>733</v>
      </c>
      <c r="AT499" s="68" t="s">
        <v>733</v>
      </c>
      <c r="AU499" s="68" t="s">
        <v>2816</v>
      </c>
    </row>
    <row r="500" spans="1:47" x14ac:dyDescent="0.25">
      <c r="A500" s="68" t="s">
        <v>1455</v>
      </c>
      <c r="B500" s="68">
        <v>1</v>
      </c>
      <c r="C500" s="68" t="s">
        <v>1456</v>
      </c>
      <c r="D500" s="68">
        <v>52904</v>
      </c>
      <c r="E500" s="68" t="s">
        <v>2811</v>
      </c>
      <c r="F500" s="68" t="s">
        <v>3222</v>
      </c>
      <c r="G500" s="68" t="s">
        <v>733</v>
      </c>
      <c r="H500" s="69">
        <v>38718</v>
      </c>
      <c r="I500" s="68" t="s">
        <v>733</v>
      </c>
      <c r="J500" s="68" t="s">
        <v>733</v>
      </c>
      <c r="K500" s="68" t="s">
        <v>733</v>
      </c>
      <c r="L500" s="68" t="s">
        <v>733</v>
      </c>
      <c r="M500" s="68" t="s">
        <v>733</v>
      </c>
      <c r="N500" s="68" t="s">
        <v>2846</v>
      </c>
      <c r="O500" s="68" t="s">
        <v>733</v>
      </c>
      <c r="P500" s="68" t="s">
        <v>733</v>
      </c>
      <c r="Q500" s="68" t="s">
        <v>733</v>
      </c>
      <c r="R500" s="68" t="s">
        <v>2814</v>
      </c>
      <c r="S500" s="68">
        <v>10</v>
      </c>
      <c r="T500" s="68">
        <v>0</v>
      </c>
      <c r="U500" s="68" t="s">
        <v>2815</v>
      </c>
      <c r="V500" s="68" t="s">
        <v>689</v>
      </c>
      <c r="W500" s="68" t="s">
        <v>708</v>
      </c>
      <c r="X500" s="68" t="s">
        <v>1456</v>
      </c>
      <c r="Y500" s="68"/>
      <c r="Z500" s="68"/>
      <c r="AA500" s="68" t="s">
        <v>733</v>
      </c>
      <c r="AB500" s="68" t="s">
        <v>733</v>
      </c>
      <c r="AC500" s="68" t="s">
        <v>733</v>
      </c>
      <c r="AD500" s="68" t="s">
        <v>733</v>
      </c>
      <c r="AE500" s="68" t="s">
        <v>733</v>
      </c>
      <c r="AF500" s="68">
        <v>20700100306</v>
      </c>
      <c r="AG500" s="68"/>
      <c r="AH500" s="68" t="s">
        <v>692</v>
      </c>
      <c r="AI500" s="68" t="s">
        <v>733</v>
      </c>
      <c r="AJ500" s="68" t="s">
        <v>252</v>
      </c>
      <c r="AK500" s="68">
        <v>0.32600000000000001</v>
      </c>
      <c r="AL500" s="68" t="s">
        <v>9</v>
      </c>
      <c r="AM500" s="68" t="s">
        <v>733</v>
      </c>
      <c r="AN500" s="68" t="s">
        <v>733</v>
      </c>
      <c r="AO500" s="68" t="s">
        <v>733</v>
      </c>
      <c r="AP500" s="68" t="s">
        <v>733</v>
      </c>
      <c r="AQ500" s="68" t="s">
        <v>733</v>
      </c>
      <c r="AR500" s="68" t="s">
        <v>733</v>
      </c>
      <c r="AS500" s="68" t="s">
        <v>733</v>
      </c>
      <c r="AT500" s="68" t="s">
        <v>733</v>
      </c>
      <c r="AU500" s="68" t="s">
        <v>2816</v>
      </c>
    </row>
    <row r="501" spans="1:47" x14ac:dyDescent="0.25">
      <c r="A501" s="68" t="s">
        <v>1455</v>
      </c>
      <c r="B501" s="68">
        <v>1</v>
      </c>
      <c r="C501" s="68" t="s">
        <v>1456</v>
      </c>
      <c r="D501" s="68">
        <v>52934</v>
      </c>
      <c r="E501" s="68" t="s">
        <v>2811</v>
      </c>
      <c r="F501" s="68" t="s">
        <v>3222</v>
      </c>
      <c r="G501" s="68" t="s">
        <v>733</v>
      </c>
      <c r="H501" s="69">
        <v>38718</v>
      </c>
      <c r="I501" s="68" t="s">
        <v>733</v>
      </c>
      <c r="J501" s="68" t="s">
        <v>733</v>
      </c>
      <c r="K501" s="68" t="s">
        <v>733</v>
      </c>
      <c r="L501" s="68" t="s">
        <v>733</v>
      </c>
      <c r="M501" s="68" t="s">
        <v>733</v>
      </c>
      <c r="N501" s="68" t="s">
        <v>2846</v>
      </c>
      <c r="O501" s="68" t="s">
        <v>733</v>
      </c>
      <c r="P501" s="68" t="s">
        <v>733</v>
      </c>
      <c r="Q501" s="68" t="s">
        <v>733</v>
      </c>
      <c r="R501" s="68" t="s">
        <v>2814</v>
      </c>
      <c r="S501" s="68">
        <v>10</v>
      </c>
      <c r="T501" s="68">
        <v>0</v>
      </c>
      <c r="U501" s="68" t="s">
        <v>2815</v>
      </c>
      <c r="V501" s="68" t="s">
        <v>689</v>
      </c>
      <c r="W501" s="68" t="s">
        <v>708</v>
      </c>
      <c r="X501" s="68" t="s">
        <v>1456</v>
      </c>
      <c r="Y501" s="68"/>
      <c r="Z501" s="68"/>
      <c r="AA501" s="68" t="s">
        <v>733</v>
      </c>
      <c r="AB501" s="68" t="s">
        <v>733</v>
      </c>
      <c r="AC501" s="68" t="s">
        <v>733</v>
      </c>
      <c r="AD501" s="68" t="s">
        <v>733</v>
      </c>
      <c r="AE501" s="68" t="s">
        <v>733</v>
      </c>
      <c r="AF501" s="68">
        <v>20700100306</v>
      </c>
      <c r="AG501" s="68"/>
      <c r="AH501" s="68" t="s">
        <v>692</v>
      </c>
      <c r="AI501" s="68" t="s">
        <v>733</v>
      </c>
      <c r="AJ501" s="68" t="s">
        <v>251</v>
      </c>
      <c r="AK501" s="68">
        <v>2.5000000000000001E-2</v>
      </c>
      <c r="AL501" s="68" t="s">
        <v>45</v>
      </c>
      <c r="AM501" s="68" t="s">
        <v>733</v>
      </c>
      <c r="AN501" s="68" t="s">
        <v>733</v>
      </c>
      <c r="AO501" s="68" t="s">
        <v>733</v>
      </c>
      <c r="AP501" s="68" t="s">
        <v>733</v>
      </c>
      <c r="AQ501" s="68" t="s">
        <v>733</v>
      </c>
      <c r="AR501" s="68" t="s">
        <v>733</v>
      </c>
      <c r="AS501" s="68" t="s">
        <v>733</v>
      </c>
      <c r="AT501" s="68" t="s">
        <v>733</v>
      </c>
      <c r="AU501" s="68" t="s">
        <v>2816</v>
      </c>
    </row>
    <row r="502" spans="1:47" x14ac:dyDescent="0.25">
      <c r="A502" s="68" t="s">
        <v>1455</v>
      </c>
      <c r="B502" s="68">
        <v>1</v>
      </c>
      <c r="C502" s="68" t="s">
        <v>1456</v>
      </c>
      <c r="D502" s="68">
        <v>52951</v>
      </c>
      <c r="E502" s="68" t="s">
        <v>2811</v>
      </c>
      <c r="F502" s="68" t="s">
        <v>3222</v>
      </c>
      <c r="G502" s="68" t="s">
        <v>733</v>
      </c>
      <c r="H502" s="69">
        <v>38718</v>
      </c>
      <c r="I502" s="68" t="s">
        <v>733</v>
      </c>
      <c r="J502" s="68" t="s">
        <v>733</v>
      </c>
      <c r="K502" s="68" t="s">
        <v>733</v>
      </c>
      <c r="L502" s="68" t="s">
        <v>733</v>
      </c>
      <c r="M502" s="68" t="s">
        <v>733</v>
      </c>
      <c r="N502" s="68" t="s">
        <v>2846</v>
      </c>
      <c r="O502" s="68" t="s">
        <v>733</v>
      </c>
      <c r="P502" s="68" t="s">
        <v>733</v>
      </c>
      <c r="Q502" s="68" t="s">
        <v>733</v>
      </c>
      <c r="R502" s="68" t="s">
        <v>2814</v>
      </c>
      <c r="S502" s="68">
        <v>10</v>
      </c>
      <c r="T502" s="68">
        <v>0</v>
      </c>
      <c r="U502" s="68" t="s">
        <v>2815</v>
      </c>
      <c r="V502" s="68" t="s">
        <v>689</v>
      </c>
      <c r="W502" s="68" t="s">
        <v>708</v>
      </c>
      <c r="X502" s="68" t="s">
        <v>1456</v>
      </c>
      <c r="Y502" s="68"/>
      <c r="Z502" s="68"/>
      <c r="AA502" s="68" t="s">
        <v>733</v>
      </c>
      <c r="AB502" s="68" t="s">
        <v>733</v>
      </c>
      <c r="AC502" s="68" t="s">
        <v>733</v>
      </c>
      <c r="AD502" s="68" t="s">
        <v>733</v>
      </c>
      <c r="AE502" s="68" t="s">
        <v>733</v>
      </c>
      <c r="AF502" s="68">
        <v>20700100306</v>
      </c>
      <c r="AG502" s="68"/>
      <c r="AH502" s="68" t="s">
        <v>692</v>
      </c>
      <c r="AI502" s="68" t="s">
        <v>733</v>
      </c>
      <c r="AJ502" s="68" t="s">
        <v>468</v>
      </c>
      <c r="AK502" s="68">
        <v>0.3</v>
      </c>
      <c r="AL502" s="68" t="s">
        <v>9</v>
      </c>
      <c r="AM502" s="68" t="s">
        <v>733</v>
      </c>
      <c r="AN502" s="68" t="s">
        <v>733</v>
      </c>
      <c r="AO502" s="68" t="s">
        <v>733</v>
      </c>
      <c r="AP502" s="68" t="s">
        <v>733</v>
      </c>
      <c r="AQ502" s="68" t="s">
        <v>733</v>
      </c>
      <c r="AR502" s="68" t="s">
        <v>733</v>
      </c>
      <c r="AS502" s="68" t="s">
        <v>733</v>
      </c>
      <c r="AT502" s="68" t="s">
        <v>733</v>
      </c>
      <c r="AU502" s="68" t="s">
        <v>2816</v>
      </c>
    </row>
    <row r="503" spans="1:47" x14ac:dyDescent="0.25">
      <c r="A503" s="68" t="s">
        <v>1457</v>
      </c>
      <c r="B503" s="68">
        <v>1</v>
      </c>
      <c r="C503" s="68" t="s">
        <v>1458</v>
      </c>
      <c r="D503" s="68">
        <v>52924</v>
      </c>
      <c r="E503" s="68" t="s">
        <v>2811</v>
      </c>
      <c r="F503" s="68" t="s">
        <v>3223</v>
      </c>
      <c r="G503" s="68" t="s">
        <v>733</v>
      </c>
      <c r="H503" s="69">
        <v>38718</v>
      </c>
      <c r="I503" s="68" t="s">
        <v>733</v>
      </c>
      <c r="J503" s="68" t="s">
        <v>733</v>
      </c>
      <c r="K503" s="68" t="s">
        <v>733</v>
      </c>
      <c r="L503" s="68" t="s">
        <v>733</v>
      </c>
      <c r="M503" s="68" t="s">
        <v>733</v>
      </c>
      <c r="N503" s="68" t="s">
        <v>3224</v>
      </c>
      <c r="O503" s="68" t="s">
        <v>733</v>
      </c>
      <c r="P503" s="68" t="s">
        <v>733</v>
      </c>
      <c r="Q503" s="68" t="s">
        <v>733</v>
      </c>
      <c r="R503" s="68" t="s">
        <v>2814</v>
      </c>
      <c r="S503" s="68">
        <v>10</v>
      </c>
      <c r="T503" s="68">
        <v>0</v>
      </c>
      <c r="U503" s="68" t="s">
        <v>2815</v>
      </c>
      <c r="V503" s="68" t="s">
        <v>689</v>
      </c>
      <c r="W503" s="68" t="s">
        <v>708</v>
      </c>
      <c r="X503" s="68" t="s">
        <v>1458</v>
      </c>
      <c r="Y503" s="68"/>
      <c r="Z503" s="68"/>
      <c r="AA503" s="68" t="s">
        <v>733</v>
      </c>
      <c r="AB503" s="68" t="s">
        <v>733</v>
      </c>
      <c r="AC503" s="68" t="s">
        <v>733</v>
      </c>
      <c r="AD503" s="68" t="s">
        <v>733</v>
      </c>
      <c r="AE503" s="68" t="s">
        <v>733</v>
      </c>
      <c r="AF503" s="68">
        <v>20700100306</v>
      </c>
      <c r="AG503" s="68"/>
      <c r="AH503" s="68" t="s">
        <v>692</v>
      </c>
      <c r="AI503" s="68" t="s">
        <v>733</v>
      </c>
      <c r="AJ503" s="68" t="s">
        <v>251</v>
      </c>
      <c r="AK503" s="68">
        <v>2.58E-2</v>
      </c>
      <c r="AL503" s="68" t="s">
        <v>45</v>
      </c>
      <c r="AM503" s="68" t="s">
        <v>733</v>
      </c>
      <c r="AN503" s="68" t="s">
        <v>733</v>
      </c>
      <c r="AO503" s="68" t="s">
        <v>733</v>
      </c>
      <c r="AP503" s="68" t="s">
        <v>733</v>
      </c>
      <c r="AQ503" s="68" t="s">
        <v>733</v>
      </c>
      <c r="AR503" s="68" t="s">
        <v>733</v>
      </c>
      <c r="AS503" s="68" t="s">
        <v>733</v>
      </c>
      <c r="AT503" s="68" t="s">
        <v>733</v>
      </c>
      <c r="AU503" s="68" t="s">
        <v>2816</v>
      </c>
    </row>
    <row r="504" spans="1:47" x14ac:dyDescent="0.25">
      <c r="A504" s="68" t="s">
        <v>1457</v>
      </c>
      <c r="B504" s="68">
        <v>1</v>
      </c>
      <c r="C504" s="68" t="s">
        <v>1458</v>
      </c>
      <c r="D504" s="68">
        <v>52968</v>
      </c>
      <c r="E504" s="68" t="s">
        <v>2811</v>
      </c>
      <c r="F504" s="68" t="s">
        <v>3223</v>
      </c>
      <c r="G504" s="68" t="s">
        <v>733</v>
      </c>
      <c r="H504" s="69">
        <v>38718</v>
      </c>
      <c r="I504" s="68" t="s">
        <v>733</v>
      </c>
      <c r="J504" s="68" t="s">
        <v>733</v>
      </c>
      <c r="K504" s="68" t="s">
        <v>733</v>
      </c>
      <c r="L504" s="68" t="s">
        <v>733</v>
      </c>
      <c r="M504" s="68" t="s">
        <v>733</v>
      </c>
      <c r="N504" s="68" t="s">
        <v>3224</v>
      </c>
      <c r="O504" s="68" t="s">
        <v>733</v>
      </c>
      <c r="P504" s="68" t="s">
        <v>733</v>
      </c>
      <c r="Q504" s="68" t="s">
        <v>733</v>
      </c>
      <c r="R504" s="68" t="s">
        <v>2814</v>
      </c>
      <c r="S504" s="68">
        <v>10</v>
      </c>
      <c r="T504" s="68">
        <v>0</v>
      </c>
      <c r="U504" s="68" t="s">
        <v>2815</v>
      </c>
      <c r="V504" s="68" t="s">
        <v>689</v>
      </c>
      <c r="W504" s="68" t="s">
        <v>708</v>
      </c>
      <c r="X504" s="68" t="s">
        <v>1458</v>
      </c>
      <c r="Y504" s="68"/>
      <c r="Z504" s="68"/>
      <c r="AA504" s="68" t="s">
        <v>733</v>
      </c>
      <c r="AB504" s="68" t="s">
        <v>733</v>
      </c>
      <c r="AC504" s="68" t="s">
        <v>733</v>
      </c>
      <c r="AD504" s="68" t="s">
        <v>733</v>
      </c>
      <c r="AE504" s="68" t="s">
        <v>733</v>
      </c>
      <c r="AF504" s="68">
        <v>20700100306</v>
      </c>
      <c r="AG504" s="68"/>
      <c r="AH504" s="68" t="s">
        <v>692</v>
      </c>
      <c r="AI504" s="68" t="s">
        <v>733</v>
      </c>
      <c r="AJ504" s="68" t="s">
        <v>468</v>
      </c>
      <c r="AK504" s="68">
        <v>0.31</v>
      </c>
      <c r="AL504" s="68" t="s">
        <v>9</v>
      </c>
      <c r="AM504" s="68" t="s">
        <v>733</v>
      </c>
      <c r="AN504" s="68" t="s">
        <v>733</v>
      </c>
      <c r="AO504" s="68" t="s">
        <v>733</v>
      </c>
      <c r="AP504" s="68" t="s">
        <v>733</v>
      </c>
      <c r="AQ504" s="68" t="s">
        <v>733</v>
      </c>
      <c r="AR504" s="68" t="s">
        <v>733</v>
      </c>
      <c r="AS504" s="68" t="s">
        <v>733</v>
      </c>
      <c r="AT504" s="68" t="s">
        <v>733</v>
      </c>
      <c r="AU504" s="68" t="s">
        <v>2816</v>
      </c>
    </row>
    <row r="505" spans="1:47" x14ac:dyDescent="0.25">
      <c r="A505" s="68" t="s">
        <v>1457</v>
      </c>
      <c r="B505" s="68">
        <v>1</v>
      </c>
      <c r="C505" s="68" t="s">
        <v>1458</v>
      </c>
      <c r="D505" s="68">
        <v>56611</v>
      </c>
      <c r="E505" s="68" t="s">
        <v>2811</v>
      </c>
      <c r="F505" s="68" t="s">
        <v>3223</v>
      </c>
      <c r="G505" s="68" t="s">
        <v>733</v>
      </c>
      <c r="H505" s="69">
        <v>38718</v>
      </c>
      <c r="I505" s="68" t="s">
        <v>733</v>
      </c>
      <c r="J505" s="68" t="s">
        <v>733</v>
      </c>
      <c r="K505" s="68" t="s">
        <v>733</v>
      </c>
      <c r="L505" s="68" t="s">
        <v>733</v>
      </c>
      <c r="M505" s="68" t="s">
        <v>733</v>
      </c>
      <c r="N505" s="68" t="s">
        <v>3224</v>
      </c>
      <c r="O505" s="68" t="s">
        <v>733</v>
      </c>
      <c r="P505" s="68" t="s">
        <v>733</v>
      </c>
      <c r="Q505" s="68" t="s">
        <v>733</v>
      </c>
      <c r="R505" s="68" t="s">
        <v>2814</v>
      </c>
      <c r="S505" s="68">
        <v>10</v>
      </c>
      <c r="T505" s="68">
        <v>0</v>
      </c>
      <c r="U505" s="68" t="s">
        <v>2815</v>
      </c>
      <c r="V505" s="68" t="s">
        <v>689</v>
      </c>
      <c r="W505" s="68" t="s">
        <v>708</v>
      </c>
      <c r="X505" s="68" t="s">
        <v>1458</v>
      </c>
      <c r="Y505" s="68"/>
      <c r="Z505" s="68"/>
      <c r="AA505" s="68" t="s">
        <v>733</v>
      </c>
      <c r="AB505" s="68" t="s">
        <v>733</v>
      </c>
      <c r="AC505" s="68" t="s">
        <v>733</v>
      </c>
      <c r="AD505" s="68" t="s">
        <v>733</v>
      </c>
      <c r="AE505" s="68" t="s">
        <v>733</v>
      </c>
      <c r="AF505" s="68">
        <v>20700100306</v>
      </c>
      <c r="AG505" s="68"/>
      <c r="AH505" s="68" t="s">
        <v>692</v>
      </c>
      <c r="AI505" s="68" t="s">
        <v>733</v>
      </c>
      <c r="AJ505" s="68" t="s">
        <v>252</v>
      </c>
      <c r="AK505" s="68">
        <v>1.7649999999999999</v>
      </c>
      <c r="AL505" s="68" t="s">
        <v>9</v>
      </c>
      <c r="AM505" s="68" t="s">
        <v>733</v>
      </c>
      <c r="AN505" s="68" t="s">
        <v>733</v>
      </c>
      <c r="AO505" s="68" t="s">
        <v>733</v>
      </c>
      <c r="AP505" s="68" t="s">
        <v>733</v>
      </c>
      <c r="AQ505" s="68" t="s">
        <v>733</v>
      </c>
      <c r="AR505" s="68" t="s">
        <v>733</v>
      </c>
      <c r="AS505" s="68" t="s">
        <v>733</v>
      </c>
      <c r="AT505" s="68" t="s">
        <v>733</v>
      </c>
      <c r="AU505" s="68" t="s">
        <v>2816</v>
      </c>
    </row>
    <row r="506" spans="1:47" x14ac:dyDescent="0.25">
      <c r="A506" s="68" t="s">
        <v>1459</v>
      </c>
      <c r="B506" s="68">
        <v>1</v>
      </c>
      <c r="C506" s="68" t="s">
        <v>1460</v>
      </c>
      <c r="D506" s="68">
        <v>52903</v>
      </c>
      <c r="E506" s="68" t="s">
        <v>2811</v>
      </c>
      <c r="F506" s="68" t="s">
        <v>3225</v>
      </c>
      <c r="G506" s="68" t="s">
        <v>733</v>
      </c>
      <c r="H506" s="69">
        <v>38718</v>
      </c>
      <c r="I506" s="68" t="s">
        <v>733</v>
      </c>
      <c r="J506" s="68" t="s">
        <v>733</v>
      </c>
      <c r="K506" s="68" t="s">
        <v>733</v>
      </c>
      <c r="L506" s="68" t="s">
        <v>733</v>
      </c>
      <c r="M506" s="68" t="s">
        <v>733</v>
      </c>
      <c r="N506" s="68" t="s">
        <v>2846</v>
      </c>
      <c r="O506" s="68" t="s">
        <v>733</v>
      </c>
      <c r="P506" s="68" t="s">
        <v>733</v>
      </c>
      <c r="Q506" s="68" t="s">
        <v>733</v>
      </c>
      <c r="R506" s="68" t="s">
        <v>2814</v>
      </c>
      <c r="S506" s="68">
        <v>10</v>
      </c>
      <c r="T506" s="68">
        <v>0</v>
      </c>
      <c r="U506" s="68" t="s">
        <v>2815</v>
      </c>
      <c r="V506" s="68" t="s">
        <v>689</v>
      </c>
      <c r="W506" s="68" t="s">
        <v>708</v>
      </c>
      <c r="X506" s="68" t="s">
        <v>1460</v>
      </c>
      <c r="Y506" s="68"/>
      <c r="Z506" s="68"/>
      <c r="AA506" s="68" t="s">
        <v>733</v>
      </c>
      <c r="AB506" s="68" t="s">
        <v>733</v>
      </c>
      <c r="AC506" s="68" t="s">
        <v>733</v>
      </c>
      <c r="AD506" s="68" t="s">
        <v>733</v>
      </c>
      <c r="AE506" s="68" t="s">
        <v>733</v>
      </c>
      <c r="AF506" s="68">
        <v>20700100306</v>
      </c>
      <c r="AG506" s="68"/>
      <c r="AH506" s="68" t="s">
        <v>692</v>
      </c>
      <c r="AI506" s="68" t="s">
        <v>733</v>
      </c>
      <c r="AJ506" s="68" t="s">
        <v>468</v>
      </c>
      <c r="AK506" s="68">
        <v>0.32</v>
      </c>
      <c r="AL506" s="68" t="s">
        <v>9</v>
      </c>
      <c r="AM506" s="68" t="s">
        <v>733</v>
      </c>
      <c r="AN506" s="68" t="s">
        <v>733</v>
      </c>
      <c r="AO506" s="68" t="s">
        <v>733</v>
      </c>
      <c r="AP506" s="68" t="s">
        <v>733</v>
      </c>
      <c r="AQ506" s="68" t="s">
        <v>733</v>
      </c>
      <c r="AR506" s="68" t="s">
        <v>733</v>
      </c>
      <c r="AS506" s="68" t="s">
        <v>733</v>
      </c>
      <c r="AT506" s="68" t="s">
        <v>733</v>
      </c>
      <c r="AU506" s="68" t="s">
        <v>2816</v>
      </c>
    </row>
    <row r="507" spans="1:47" x14ac:dyDescent="0.25">
      <c r="A507" s="68" t="s">
        <v>1459</v>
      </c>
      <c r="B507" s="68">
        <v>1</v>
      </c>
      <c r="C507" s="68" t="s">
        <v>1460</v>
      </c>
      <c r="D507" s="68">
        <v>52967</v>
      </c>
      <c r="E507" s="68" t="s">
        <v>2811</v>
      </c>
      <c r="F507" s="68" t="s">
        <v>3225</v>
      </c>
      <c r="G507" s="68" t="s">
        <v>733</v>
      </c>
      <c r="H507" s="69">
        <v>38718</v>
      </c>
      <c r="I507" s="68" t="s">
        <v>733</v>
      </c>
      <c r="J507" s="68" t="s">
        <v>733</v>
      </c>
      <c r="K507" s="68" t="s">
        <v>733</v>
      </c>
      <c r="L507" s="68" t="s">
        <v>733</v>
      </c>
      <c r="M507" s="68" t="s">
        <v>733</v>
      </c>
      <c r="N507" s="68" t="s">
        <v>2846</v>
      </c>
      <c r="O507" s="68" t="s">
        <v>733</v>
      </c>
      <c r="P507" s="68" t="s">
        <v>733</v>
      </c>
      <c r="Q507" s="68" t="s">
        <v>733</v>
      </c>
      <c r="R507" s="68" t="s">
        <v>2814</v>
      </c>
      <c r="S507" s="68">
        <v>10</v>
      </c>
      <c r="T507" s="68">
        <v>0</v>
      </c>
      <c r="U507" s="68" t="s">
        <v>2815</v>
      </c>
      <c r="V507" s="68" t="s">
        <v>689</v>
      </c>
      <c r="W507" s="68" t="s">
        <v>708</v>
      </c>
      <c r="X507" s="68" t="s">
        <v>1460</v>
      </c>
      <c r="Y507" s="68"/>
      <c r="Z507" s="68"/>
      <c r="AA507" s="68" t="s">
        <v>733</v>
      </c>
      <c r="AB507" s="68" t="s">
        <v>733</v>
      </c>
      <c r="AC507" s="68" t="s">
        <v>733</v>
      </c>
      <c r="AD507" s="68" t="s">
        <v>733</v>
      </c>
      <c r="AE507" s="68" t="s">
        <v>733</v>
      </c>
      <c r="AF507" s="68">
        <v>20700100306</v>
      </c>
      <c r="AG507" s="68"/>
      <c r="AH507" s="68" t="s">
        <v>692</v>
      </c>
      <c r="AI507" s="68" t="s">
        <v>733</v>
      </c>
      <c r="AJ507" s="68" t="s">
        <v>251</v>
      </c>
      <c r="AK507" s="68">
        <v>2.6700000000000002E-2</v>
      </c>
      <c r="AL507" s="68" t="s">
        <v>45</v>
      </c>
      <c r="AM507" s="68" t="s">
        <v>733</v>
      </c>
      <c r="AN507" s="68" t="s">
        <v>733</v>
      </c>
      <c r="AO507" s="68" t="s">
        <v>733</v>
      </c>
      <c r="AP507" s="68" t="s">
        <v>733</v>
      </c>
      <c r="AQ507" s="68" t="s">
        <v>733</v>
      </c>
      <c r="AR507" s="68" t="s">
        <v>733</v>
      </c>
      <c r="AS507" s="68" t="s">
        <v>733</v>
      </c>
      <c r="AT507" s="68" t="s">
        <v>733</v>
      </c>
      <c r="AU507" s="68" t="s">
        <v>2816</v>
      </c>
    </row>
    <row r="508" spans="1:47" x14ac:dyDescent="0.25">
      <c r="A508" s="68" t="s">
        <v>1459</v>
      </c>
      <c r="B508" s="68">
        <v>1</v>
      </c>
      <c r="C508" s="68" t="s">
        <v>1460</v>
      </c>
      <c r="D508" s="68">
        <v>53094</v>
      </c>
      <c r="E508" s="68" t="s">
        <v>2811</v>
      </c>
      <c r="F508" s="68" t="s">
        <v>3225</v>
      </c>
      <c r="G508" s="68" t="s">
        <v>733</v>
      </c>
      <c r="H508" s="69">
        <v>38718</v>
      </c>
      <c r="I508" s="68" t="s">
        <v>733</v>
      </c>
      <c r="J508" s="68" t="s">
        <v>733</v>
      </c>
      <c r="K508" s="68" t="s">
        <v>733</v>
      </c>
      <c r="L508" s="68" t="s">
        <v>733</v>
      </c>
      <c r="M508" s="68" t="s">
        <v>733</v>
      </c>
      <c r="N508" s="68" t="s">
        <v>2846</v>
      </c>
      <c r="O508" s="68" t="s">
        <v>733</v>
      </c>
      <c r="P508" s="68" t="s">
        <v>733</v>
      </c>
      <c r="Q508" s="68" t="s">
        <v>733</v>
      </c>
      <c r="R508" s="68" t="s">
        <v>2814</v>
      </c>
      <c r="S508" s="68">
        <v>10</v>
      </c>
      <c r="T508" s="68">
        <v>0</v>
      </c>
      <c r="U508" s="68" t="s">
        <v>2815</v>
      </c>
      <c r="V508" s="68" t="s">
        <v>689</v>
      </c>
      <c r="W508" s="68" t="s">
        <v>708</v>
      </c>
      <c r="X508" s="68" t="s">
        <v>1460</v>
      </c>
      <c r="Y508" s="68"/>
      <c r="Z508" s="68"/>
      <c r="AA508" s="68" t="s">
        <v>733</v>
      </c>
      <c r="AB508" s="68" t="s">
        <v>733</v>
      </c>
      <c r="AC508" s="68" t="s">
        <v>733</v>
      </c>
      <c r="AD508" s="68" t="s">
        <v>733</v>
      </c>
      <c r="AE508" s="68" t="s">
        <v>733</v>
      </c>
      <c r="AF508" s="68">
        <v>20700100306</v>
      </c>
      <c r="AG508" s="68"/>
      <c r="AH508" s="68" t="s">
        <v>692</v>
      </c>
      <c r="AI508" s="68" t="s">
        <v>733</v>
      </c>
      <c r="AJ508" s="68" t="s">
        <v>252</v>
      </c>
      <c r="AK508" s="68">
        <v>0.49099999999999999</v>
      </c>
      <c r="AL508" s="68" t="s">
        <v>9</v>
      </c>
      <c r="AM508" s="68" t="s">
        <v>733</v>
      </c>
      <c r="AN508" s="68" t="s">
        <v>733</v>
      </c>
      <c r="AO508" s="68" t="s">
        <v>733</v>
      </c>
      <c r="AP508" s="68" t="s">
        <v>733</v>
      </c>
      <c r="AQ508" s="68" t="s">
        <v>733</v>
      </c>
      <c r="AR508" s="68" t="s">
        <v>733</v>
      </c>
      <c r="AS508" s="68" t="s">
        <v>733</v>
      </c>
      <c r="AT508" s="68" t="s">
        <v>733</v>
      </c>
      <c r="AU508" s="68" t="s">
        <v>2816</v>
      </c>
    </row>
    <row r="509" spans="1:47" x14ac:dyDescent="0.25">
      <c r="A509" s="68" t="s">
        <v>1461</v>
      </c>
      <c r="B509" s="68">
        <v>1</v>
      </c>
      <c r="C509" s="68" t="s">
        <v>1462</v>
      </c>
      <c r="D509" s="68">
        <v>52923</v>
      </c>
      <c r="E509" s="68" t="s">
        <v>2811</v>
      </c>
      <c r="F509" s="68" t="s">
        <v>3226</v>
      </c>
      <c r="G509" s="68" t="s">
        <v>733</v>
      </c>
      <c r="H509" s="69">
        <v>38718</v>
      </c>
      <c r="I509" s="68" t="s">
        <v>733</v>
      </c>
      <c r="J509" s="68" t="s">
        <v>733</v>
      </c>
      <c r="K509" s="68" t="s">
        <v>733</v>
      </c>
      <c r="L509" s="68" t="s">
        <v>733</v>
      </c>
      <c r="M509" s="68" t="s">
        <v>733</v>
      </c>
      <c r="N509" s="68" t="s">
        <v>3227</v>
      </c>
      <c r="O509" s="68" t="s">
        <v>733</v>
      </c>
      <c r="P509" s="68" t="s">
        <v>733</v>
      </c>
      <c r="Q509" s="68" t="s">
        <v>733</v>
      </c>
      <c r="R509" s="68" t="s">
        <v>2814</v>
      </c>
      <c r="S509" s="68">
        <v>10</v>
      </c>
      <c r="T509" s="68">
        <v>0</v>
      </c>
      <c r="U509" s="68" t="s">
        <v>2815</v>
      </c>
      <c r="V509" s="68" t="s">
        <v>689</v>
      </c>
      <c r="W509" s="68" t="s">
        <v>708</v>
      </c>
      <c r="X509" s="68" t="s">
        <v>1462</v>
      </c>
      <c r="Y509" s="68"/>
      <c r="Z509" s="68"/>
      <c r="AA509" s="68" t="s">
        <v>733</v>
      </c>
      <c r="AB509" s="68" t="s">
        <v>733</v>
      </c>
      <c r="AC509" s="68" t="s">
        <v>733</v>
      </c>
      <c r="AD509" s="68" t="s">
        <v>733</v>
      </c>
      <c r="AE509" s="68" t="s">
        <v>733</v>
      </c>
      <c r="AF509" s="68">
        <v>20700100306</v>
      </c>
      <c r="AG509" s="68"/>
      <c r="AH509" s="68" t="s">
        <v>692</v>
      </c>
      <c r="AI509" s="68" t="s">
        <v>733</v>
      </c>
      <c r="AJ509" s="68" t="s">
        <v>252</v>
      </c>
      <c r="AK509" s="68">
        <v>2.1509999999999998</v>
      </c>
      <c r="AL509" s="68" t="s">
        <v>9</v>
      </c>
      <c r="AM509" s="68" t="s">
        <v>733</v>
      </c>
      <c r="AN509" s="68" t="s">
        <v>733</v>
      </c>
      <c r="AO509" s="68" t="s">
        <v>733</v>
      </c>
      <c r="AP509" s="68" t="s">
        <v>733</v>
      </c>
      <c r="AQ509" s="68" t="s">
        <v>733</v>
      </c>
      <c r="AR509" s="68" t="s">
        <v>733</v>
      </c>
      <c r="AS509" s="68" t="s">
        <v>733</v>
      </c>
      <c r="AT509" s="68" t="s">
        <v>733</v>
      </c>
      <c r="AU509" s="68" t="s">
        <v>2816</v>
      </c>
    </row>
    <row r="510" spans="1:47" x14ac:dyDescent="0.25">
      <c r="A510" s="68" t="s">
        <v>1461</v>
      </c>
      <c r="B510" s="68">
        <v>1</v>
      </c>
      <c r="C510" s="68" t="s">
        <v>1462</v>
      </c>
      <c r="D510" s="68">
        <v>53093</v>
      </c>
      <c r="E510" s="68" t="s">
        <v>2811</v>
      </c>
      <c r="F510" s="68" t="s">
        <v>3226</v>
      </c>
      <c r="G510" s="68" t="s">
        <v>733</v>
      </c>
      <c r="H510" s="69">
        <v>38718</v>
      </c>
      <c r="I510" s="68" t="s">
        <v>733</v>
      </c>
      <c r="J510" s="68" t="s">
        <v>733</v>
      </c>
      <c r="K510" s="68" t="s">
        <v>733</v>
      </c>
      <c r="L510" s="68" t="s">
        <v>733</v>
      </c>
      <c r="M510" s="68" t="s">
        <v>733</v>
      </c>
      <c r="N510" s="68" t="s">
        <v>3227</v>
      </c>
      <c r="O510" s="68" t="s">
        <v>733</v>
      </c>
      <c r="P510" s="68" t="s">
        <v>733</v>
      </c>
      <c r="Q510" s="68" t="s">
        <v>733</v>
      </c>
      <c r="R510" s="68" t="s">
        <v>2814</v>
      </c>
      <c r="S510" s="68">
        <v>10</v>
      </c>
      <c r="T510" s="68">
        <v>0</v>
      </c>
      <c r="U510" s="68" t="s">
        <v>2815</v>
      </c>
      <c r="V510" s="68" t="s">
        <v>689</v>
      </c>
      <c r="W510" s="68" t="s">
        <v>708</v>
      </c>
      <c r="X510" s="68" t="s">
        <v>1462</v>
      </c>
      <c r="Y510" s="68"/>
      <c r="Z510" s="68"/>
      <c r="AA510" s="68" t="s">
        <v>733</v>
      </c>
      <c r="AB510" s="68" t="s">
        <v>733</v>
      </c>
      <c r="AC510" s="68" t="s">
        <v>733</v>
      </c>
      <c r="AD510" s="68" t="s">
        <v>733</v>
      </c>
      <c r="AE510" s="68" t="s">
        <v>733</v>
      </c>
      <c r="AF510" s="68">
        <v>20700100306</v>
      </c>
      <c r="AG510" s="68"/>
      <c r="AH510" s="68" t="s">
        <v>692</v>
      </c>
      <c r="AI510" s="68" t="s">
        <v>733</v>
      </c>
      <c r="AJ510" s="68" t="s">
        <v>468</v>
      </c>
      <c r="AK510" s="68">
        <v>0.36</v>
      </c>
      <c r="AL510" s="68" t="s">
        <v>9</v>
      </c>
      <c r="AM510" s="68" t="s">
        <v>733</v>
      </c>
      <c r="AN510" s="68" t="s">
        <v>733</v>
      </c>
      <c r="AO510" s="68" t="s">
        <v>733</v>
      </c>
      <c r="AP510" s="68" t="s">
        <v>733</v>
      </c>
      <c r="AQ510" s="68" t="s">
        <v>733</v>
      </c>
      <c r="AR510" s="68" t="s">
        <v>733</v>
      </c>
      <c r="AS510" s="68" t="s">
        <v>733</v>
      </c>
      <c r="AT510" s="68" t="s">
        <v>733</v>
      </c>
      <c r="AU510" s="68" t="s">
        <v>2816</v>
      </c>
    </row>
    <row r="511" spans="1:47" x14ac:dyDescent="0.25">
      <c r="A511" s="68" t="s">
        <v>1461</v>
      </c>
      <c r="B511" s="68">
        <v>1</v>
      </c>
      <c r="C511" s="68" t="s">
        <v>1462</v>
      </c>
      <c r="D511" s="68">
        <v>56610</v>
      </c>
      <c r="E511" s="68" t="s">
        <v>2811</v>
      </c>
      <c r="F511" s="68" t="s">
        <v>3226</v>
      </c>
      <c r="G511" s="68" t="s">
        <v>733</v>
      </c>
      <c r="H511" s="69">
        <v>38718</v>
      </c>
      <c r="I511" s="68" t="s">
        <v>733</v>
      </c>
      <c r="J511" s="68" t="s">
        <v>733</v>
      </c>
      <c r="K511" s="68" t="s">
        <v>733</v>
      </c>
      <c r="L511" s="68" t="s">
        <v>733</v>
      </c>
      <c r="M511" s="68" t="s">
        <v>733</v>
      </c>
      <c r="N511" s="68" t="s">
        <v>3227</v>
      </c>
      <c r="O511" s="68" t="s">
        <v>733</v>
      </c>
      <c r="P511" s="68" t="s">
        <v>733</v>
      </c>
      <c r="Q511" s="68" t="s">
        <v>733</v>
      </c>
      <c r="R511" s="68" t="s">
        <v>2814</v>
      </c>
      <c r="S511" s="68">
        <v>10</v>
      </c>
      <c r="T511" s="68">
        <v>0</v>
      </c>
      <c r="U511" s="68" t="s">
        <v>2815</v>
      </c>
      <c r="V511" s="68" t="s">
        <v>689</v>
      </c>
      <c r="W511" s="68" t="s">
        <v>708</v>
      </c>
      <c r="X511" s="68" t="s">
        <v>1462</v>
      </c>
      <c r="Y511" s="68"/>
      <c r="Z511" s="68"/>
      <c r="AA511" s="68" t="s">
        <v>733</v>
      </c>
      <c r="AB511" s="68" t="s">
        <v>733</v>
      </c>
      <c r="AC511" s="68" t="s">
        <v>733</v>
      </c>
      <c r="AD511" s="68" t="s">
        <v>733</v>
      </c>
      <c r="AE511" s="68" t="s">
        <v>733</v>
      </c>
      <c r="AF511" s="68">
        <v>20700100306</v>
      </c>
      <c r="AG511" s="68"/>
      <c r="AH511" s="68" t="s">
        <v>692</v>
      </c>
      <c r="AI511" s="68" t="s">
        <v>733</v>
      </c>
      <c r="AJ511" s="68" t="s">
        <v>251</v>
      </c>
      <c r="AK511" s="68">
        <v>0.03</v>
      </c>
      <c r="AL511" s="68" t="s">
        <v>45</v>
      </c>
      <c r="AM511" s="68" t="s">
        <v>733</v>
      </c>
      <c r="AN511" s="68" t="s">
        <v>733</v>
      </c>
      <c r="AO511" s="68" t="s">
        <v>733</v>
      </c>
      <c r="AP511" s="68" t="s">
        <v>733</v>
      </c>
      <c r="AQ511" s="68" t="s">
        <v>733</v>
      </c>
      <c r="AR511" s="68" t="s">
        <v>733</v>
      </c>
      <c r="AS511" s="68" t="s">
        <v>733</v>
      </c>
      <c r="AT511" s="68" t="s">
        <v>733</v>
      </c>
      <c r="AU511" s="68" t="s">
        <v>2816</v>
      </c>
    </row>
    <row r="512" spans="1:47" x14ac:dyDescent="0.25">
      <c r="A512" s="68" t="s">
        <v>1463</v>
      </c>
      <c r="B512" s="68">
        <v>1</v>
      </c>
      <c r="C512" s="68" t="s">
        <v>1464</v>
      </c>
      <c r="D512" s="68">
        <v>52949</v>
      </c>
      <c r="E512" s="68" t="s">
        <v>2811</v>
      </c>
      <c r="F512" s="68" t="s">
        <v>3228</v>
      </c>
      <c r="G512" s="68" t="s">
        <v>733</v>
      </c>
      <c r="H512" s="69">
        <v>38718</v>
      </c>
      <c r="I512" s="68" t="s">
        <v>733</v>
      </c>
      <c r="J512" s="68" t="s">
        <v>733</v>
      </c>
      <c r="K512" s="68" t="s">
        <v>733</v>
      </c>
      <c r="L512" s="68" t="s">
        <v>733</v>
      </c>
      <c r="M512" s="68" t="s">
        <v>733</v>
      </c>
      <c r="N512" s="68" t="s">
        <v>3224</v>
      </c>
      <c r="O512" s="68" t="s">
        <v>733</v>
      </c>
      <c r="P512" s="68" t="s">
        <v>733</v>
      </c>
      <c r="Q512" s="68" t="s">
        <v>733</v>
      </c>
      <c r="R512" s="68" t="s">
        <v>2814</v>
      </c>
      <c r="S512" s="68">
        <v>10</v>
      </c>
      <c r="T512" s="68">
        <v>0</v>
      </c>
      <c r="U512" s="68" t="s">
        <v>2815</v>
      </c>
      <c r="V512" s="68" t="s">
        <v>689</v>
      </c>
      <c r="W512" s="68" t="s">
        <v>708</v>
      </c>
      <c r="X512" s="68" t="s">
        <v>1464</v>
      </c>
      <c r="Y512" s="68"/>
      <c r="Z512" s="68"/>
      <c r="AA512" s="68" t="s">
        <v>733</v>
      </c>
      <c r="AB512" s="68" t="s">
        <v>733</v>
      </c>
      <c r="AC512" s="68" t="s">
        <v>733</v>
      </c>
      <c r="AD512" s="68" t="s">
        <v>733</v>
      </c>
      <c r="AE512" s="68" t="s">
        <v>733</v>
      </c>
      <c r="AF512" s="68">
        <v>20700100306</v>
      </c>
      <c r="AG512" s="68"/>
      <c r="AH512" s="68" t="s">
        <v>692</v>
      </c>
      <c r="AI512" s="68" t="s">
        <v>733</v>
      </c>
      <c r="AJ512" s="68" t="s">
        <v>252</v>
      </c>
      <c r="AK512" s="68">
        <v>1.452</v>
      </c>
      <c r="AL512" s="68" t="s">
        <v>9</v>
      </c>
      <c r="AM512" s="68" t="s">
        <v>733</v>
      </c>
      <c r="AN512" s="68" t="s">
        <v>733</v>
      </c>
      <c r="AO512" s="68" t="s">
        <v>733</v>
      </c>
      <c r="AP512" s="68" t="s">
        <v>733</v>
      </c>
      <c r="AQ512" s="68" t="s">
        <v>733</v>
      </c>
      <c r="AR512" s="68" t="s">
        <v>733</v>
      </c>
      <c r="AS512" s="68" t="s">
        <v>733</v>
      </c>
      <c r="AT512" s="68" t="s">
        <v>733</v>
      </c>
      <c r="AU512" s="68" t="s">
        <v>2816</v>
      </c>
    </row>
    <row r="513" spans="1:47" x14ac:dyDescent="0.25">
      <c r="A513" s="68" t="s">
        <v>1463</v>
      </c>
      <c r="B513" s="68">
        <v>1</v>
      </c>
      <c r="C513" s="68" t="s">
        <v>1464</v>
      </c>
      <c r="D513" s="68">
        <v>52950</v>
      </c>
      <c r="E513" s="68" t="s">
        <v>2811</v>
      </c>
      <c r="F513" s="68" t="s">
        <v>3228</v>
      </c>
      <c r="G513" s="68" t="s">
        <v>733</v>
      </c>
      <c r="H513" s="69">
        <v>38718</v>
      </c>
      <c r="I513" s="68" t="s">
        <v>733</v>
      </c>
      <c r="J513" s="68" t="s">
        <v>733</v>
      </c>
      <c r="K513" s="68" t="s">
        <v>733</v>
      </c>
      <c r="L513" s="68" t="s">
        <v>733</v>
      </c>
      <c r="M513" s="68" t="s">
        <v>733</v>
      </c>
      <c r="N513" s="68" t="s">
        <v>3224</v>
      </c>
      <c r="O513" s="68" t="s">
        <v>733</v>
      </c>
      <c r="P513" s="68" t="s">
        <v>733</v>
      </c>
      <c r="Q513" s="68" t="s">
        <v>733</v>
      </c>
      <c r="R513" s="68" t="s">
        <v>2814</v>
      </c>
      <c r="S513" s="68">
        <v>10</v>
      </c>
      <c r="T513" s="68">
        <v>0</v>
      </c>
      <c r="U513" s="68" t="s">
        <v>2815</v>
      </c>
      <c r="V513" s="68" t="s">
        <v>689</v>
      </c>
      <c r="W513" s="68" t="s">
        <v>708</v>
      </c>
      <c r="X513" s="68" t="s">
        <v>1464</v>
      </c>
      <c r="Y513" s="68"/>
      <c r="Z513" s="68"/>
      <c r="AA513" s="68" t="s">
        <v>733</v>
      </c>
      <c r="AB513" s="68" t="s">
        <v>733</v>
      </c>
      <c r="AC513" s="68" t="s">
        <v>733</v>
      </c>
      <c r="AD513" s="68" t="s">
        <v>733</v>
      </c>
      <c r="AE513" s="68" t="s">
        <v>733</v>
      </c>
      <c r="AF513" s="68">
        <v>20700100306</v>
      </c>
      <c r="AG513" s="68"/>
      <c r="AH513" s="68" t="s">
        <v>692</v>
      </c>
      <c r="AI513" s="68" t="s">
        <v>733</v>
      </c>
      <c r="AJ513" s="68" t="s">
        <v>251</v>
      </c>
      <c r="AK513" s="68">
        <v>3.1699999999999999E-2</v>
      </c>
      <c r="AL513" s="68" t="s">
        <v>45</v>
      </c>
      <c r="AM513" s="68" t="s">
        <v>733</v>
      </c>
      <c r="AN513" s="68" t="s">
        <v>733</v>
      </c>
      <c r="AO513" s="68" t="s">
        <v>733</v>
      </c>
      <c r="AP513" s="68" t="s">
        <v>733</v>
      </c>
      <c r="AQ513" s="68" t="s">
        <v>733</v>
      </c>
      <c r="AR513" s="68" t="s">
        <v>733</v>
      </c>
      <c r="AS513" s="68" t="s">
        <v>733</v>
      </c>
      <c r="AT513" s="68" t="s">
        <v>733</v>
      </c>
      <c r="AU513" s="68" t="s">
        <v>2816</v>
      </c>
    </row>
    <row r="514" spans="1:47" x14ac:dyDescent="0.25">
      <c r="A514" s="68" t="s">
        <v>1463</v>
      </c>
      <c r="B514" s="68">
        <v>1</v>
      </c>
      <c r="C514" s="68" t="s">
        <v>1464</v>
      </c>
      <c r="D514" s="68">
        <v>52982</v>
      </c>
      <c r="E514" s="68" t="s">
        <v>2811</v>
      </c>
      <c r="F514" s="68" t="s">
        <v>3228</v>
      </c>
      <c r="G514" s="68" t="s">
        <v>733</v>
      </c>
      <c r="H514" s="69">
        <v>38718</v>
      </c>
      <c r="I514" s="68" t="s">
        <v>733</v>
      </c>
      <c r="J514" s="68" t="s">
        <v>733</v>
      </c>
      <c r="K514" s="68" t="s">
        <v>733</v>
      </c>
      <c r="L514" s="68" t="s">
        <v>733</v>
      </c>
      <c r="M514" s="68" t="s">
        <v>733</v>
      </c>
      <c r="N514" s="68" t="s">
        <v>3224</v>
      </c>
      <c r="O514" s="68" t="s">
        <v>733</v>
      </c>
      <c r="P514" s="68" t="s">
        <v>733</v>
      </c>
      <c r="Q514" s="68" t="s">
        <v>733</v>
      </c>
      <c r="R514" s="68" t="s">
        <v>2814</v>
      </c>
      <c r="S514" s="68">
        <v>10</v>
      </c>
      <c r="T514" s="68">
        <v>0</v>
      </c>
      <c r="U514" s="68" t="s">
        <v>2815</v>
      </c>
      <c r="V514" s="68" t="s">
        <v>689</v>
      </c>
      <c r="W514" s="68" t="s">
        <v>708</v>
      </c>
      <c r="X514" s="68" t="s">
        <v>1464</v>
      </c>
      <c r="Y514" s="68"/>
      <c r="Z514" s="68"/>
      <c r="AA514" s="68" t="s">
        <v>733</v>
      </c>
      <c r="AB514" s="68" t="s">
        <v>733</v>
      </c>
      <c r="AC514" s="68" t="s">
        <v>733</v>
      </c>
      <c r="AD514" s="68" t="s">
        <v>733</v>
      </c>
      <c r="AE514" s="68" t="s">
        <v>733</v>
      </c>
      <c r="AF514" s="68">
        <v>20700100306</v>
      </c>
      <c r="AG514" s="68"/>
      <c r="AH514" s="68" t="s">
        <v>692</v>
      </c>
      <c r="AI514" s="68" t="s">
        <v>733</v>
      </c>
      <c r="AJ514" s="68" t="s">
        <v>468</v>
      </c>
      <c r="AK514" s="68">
        <v>0.38</v>
      </c>
      <c r="AL514" s="68" t="s">
        <v>9</v>
      </c>
      <c r="AM514" s="68" t="s">
        <v>733</v>
      </c>
      <c r="AN514" s="68" t="s">
        <v>733</v>
      </c>
      <c r="AO514" s="68" t="s">
        <v>733</v>
      </c>
      <c r="AP514" s="68" t="s">
        <v>733</v>
      </c>
      <c r="AQ514" s="68" t="s">
        <v>733</v>
      </c>
      <c r="AR514" s="68" t="s">
        <v>733</v>
      </c>
      <c r="AS514" s="68" t="s">
        <v>733</v>
      </c>
      <c r="AT514" s="68" t="s">
        <v>733</v>
      </c>
      <c r="AU514" s="68" t="s">
        <v>2816</v>
      </c>
    </row>
    <row r="515" spans="1:47" x14ac:dyDescent="0.25">
      <c r="A515" s="68" t="s">
        <v>1465</v>
      </c>
      <c r="B515" s="68">
        <v>1</v>
      </c>
      <c r="C515" s="68" t="s">
        <v>1466</v>
      </c>
      <c r="D515" s="68">
        <v>52902</v>
      </c>
      <c r="E515" s="68" t="s">
        <v>2811</v>
      </c>
      <c r="F515" s="68" t="s">
        <v>3229</v>
      </c>
      <c r="G515" s="68" t="s">
        <v>733</v>
      </c>
      <c r="H515" s="69">
        <v>38718</v>
      </c>
      <c r="I515" s="68" t="s">
        <v>733</v>
      </c>
      <c r="J515" s="68" t="s">
        <v>733</v>
      </c>
      <c r="K515" s="68" t="s">
        <v>733</v>
      </c>
      <c r="L515" s="68" t="s">
        <v>733</v>
      </c>
      <c r="M515" s="68" t="s">
        <v>733</v>
      </c>
      <c r="N515" s="68" t="s">
        <v>3165</v>
      </c>
      <c r="O515" s="68" t="s">
        <v>733</v>
      </c>
      <c r="P515" s="68" t="s">
        <v>733</v>
      </c>
      <c r="Q515" s="68" t="s">
        <v>733</v>
      </c>
      <c r="R515" s="68" t="s">
        <v>2814</v>
      </c>
      <c r="S515" s="68">
        <v>10</v>
      </c>
      <c r="T515" s="68">
        <v>0</v>
      </c>
      <c r="U515" s="68" t="s">
        <v>2815</v>
      </c>
      <c r="V515" s="68" t="s">
        <v>689</v>
      </c>
      <c r="W515" s="68" t="s">
        <v>708</v>
      </c>
      <c r="X515" s="68" t="s">
        <v>1466</v>
      </c>
      <c r="Y515" s="68"/>
      <c r="Z515" s="68"/>
      <c r="AA515" s="68" t="s">
        <v>733</v>
      </c>
      <c r="AB515" s="68" t="s">
        <v>733</v>
      </c>
      <c r="AC515" s="68" t="s">
        <v>733</v>
      </c>
      <c r="AD515" s="68" t="s">
        <v>733</v>
      </c>
      <c r="AE515" s="68" t="s">
        <v>733</v>
      </c>
      <c r="AF515" s="68">
        <v>20700100306</v>
      </c>
      <c r="AG515" s="68"/>
      <c r="AH515" s="68" t="s">
        <v>692</v>
      </c>
      <c r="AI515" s="68" t="s">
        <v>733</v>
      </c>
      <c r="AJ515" s="68" t="s">
        <v>251</v>
      </c>
      <c r="AK515" s="68">
        <v>3.3300000000000003E-2</v>
      </c>
      <c r="AL515" s="68" t="s">
        <v>45</v>
      </c>
      <c r="AM515" s="68" t="s">
        <v>733</v>
      </c>
      <c r="AN515" s="68" t="s">
        <v>733</v>
      </c>
      <c r="AO515" s="68" t="s">
        <v>733</v>
      </c>
      <c r="AP515" s="68" t="s">
        <v>733</v>
      </c>
      <c r="AQ515" s="68" t="s">
        <v>733</v>
      </c>
      <c r="AR515" s="68" t="s">
        <v>733</v>
      </c>
      <c r="AS515" s="68" t="s">
        <v>733</v>
      </c>
      <c r="AT515" s="68" t="s">
        <v>733</v>
      </c>
      <c r="AU515" s="68" t="s">
        <v>2816</v>
      </c>
    </row>
    <row r="516" spans="1:47" x14ac:dyDescent="0.25">
      <c r="A516" s="68" t="s">
        <v>1465</v>
      </c>
      <c r="B516" s="68">
        <v>1</v>
      </c>
      <c r="C516" s="68" t="s">
        <v>1466</v>
      </c>
      <c r="D516" s="68">
        <v>52966</v>
      </c>
      <c r="E516" s="68" t="s">
        <v>2811</v>
      </c>
      <c r="F516" s="68" t="s">
        <v>3229</v>
      </c>
      <c r="G516" s="68" t="s">
        <v>733</v>
      </c>
      <c r="H516" s="69">
        <v>38718</v>
      </c>
      <c r="I516" s="68" t="s">
        <v>733</v>
      </c>
      <c r="J516" s="68" t="s">
        <v>733</v>
      </c>
      <c r="K516" s="68" t="s">
        <v>733</v>
      </c>
      <c r="L516" s="68" t="s">
        <v>733</v>
      </c>
      <c r="M516" s="68" t="s">
        <v>733</v>
      </c>
      <c r="N516" s="68" t="s">
        <v>3165</v>
      </c>
      <c r="O516" s="68" t="s">
        <v>733</v>
      </c>
      <c r="P516" s="68" t="s">
        <v>733</v>
      </c>
      <c r="Q516" s="68" t="s">
        <v>733</v>
      </c>
      <c r="R516" s="68" t="s">
        <v>2814</v>
      </c>
      <c r="S516" s="68">
        <v>10</v>
      </c>
      <c r="T516" s="68">
        <v>0</v>
      </c>
      <c r="U516" s="68" t="s">
        <v>2815</v>
      </c>
      <c r="V516" s="68" t="s">
        <v>689</v>
      </c>
      <c r="W516" s="68" t="s">
        <v>708</v>
      </c>
      <c r="X516" s="68" t="s">
        <v>1466</v>
      </c>
      <c r="Y516" s="68"/>
      <c r="Z516" s="68"/>
      <c r="AA516" s="68" t="s">
        <v>733</v>
      </c>
      <c r="AB516" s="68" t="s">
        <v>733</v>
      </c>
      <c r="AC516" s="68" t="s">
        <v>733</v>
      </c>
      <c r="AD516" s="68" t="s">
        <v>733</v>
      </c>
      <c r="AE516" s="68" t="s">
        <v>733</v>
      </c>
      <c r="AF516" s="68">
        <v>20700100306</v>
      </c>
      <c r="AG516" s="68"/>
      <c r="AH516" s="68" t="s">
        <v>692</v>
      </c>
      <c r="AI516" s="68" t="s">
        <v>733</v>
      </c>
      <c r="AJ516" s="68" t="s">
        <v>468</v>
      </c>
      <c r="AK516" s="68">
        <v>0.4</v>
      </c>
      <c r="AL516" s="68" t="s">
        <v>9</v>
      </c>
      <c r="AM516" s="68" t="s">
        <v>733</v>
      </c>
      <c r="AN516" s="68" t="s">
        <v>733</v>
      </c>
      <c r="AO516" s="68" t="s">
        <v>733</v>
      </c>
      <c r="AP516" s="68" t="s">
        <v>733</v>
      </c>
      <c r="AQ516" s="68" t="s">
        <v>733</v>
      </c>
      <c r="AR516" s="68" t="s">
        <v>733</v>
      </c>
      <c r="AS516" s="68" t="s">
        <v>733</v>
      </c>
      <c r="AT516" s="68" t="s">
        <v>733</v>
      </c>
      <c r="AU516" s="68" t="s">
        <v>2816</v>
      </c>
    </row>
    <row r="517" spans="1:47" x14ac:dyDescent="0.25">
      <c r="A517" s="68" t="s">
        <v>1465</v>
      </c>
      <c r="B517" s="68">
        <v>1</v>
      </c>
      <c r="C517" s="68" t="s">
        <v>1466</v>
      </c>
      <c r="D517" s="68">
        <v>53092</v>
      </c>
      <c r="E517" s="68" t="s">
        <v>2811</v>
      </c>
      <c r="F517" s="68" t="s">
        <v>3229</v>
      </c>
      <c r="G517" s="68" t="s">
        <v>733</v>
      </c>
      <c r="H517" s="69">
        <v>38718</v>
      </c>
      <c r="I517" s="68" t="s">
        <v>733</v>
      </c>
      <c r="J517" s="68" t="s">
        <v>733</v>
      </c>
      <c r="K517" s="68" t="s">
        <v>733</v>
      </c>
      <c r="L517" s="68" t="s">
        <v>733</v>
      </c>
      <c r="M517" s="68" t="s">
        <v>733</v>
      </c>
      <c r="N517" s="68" t="s">
        <v>3165</v>
      </c>
      <c r="O517" s="68" t="s">
        <v>733</v>
      </c>
      <c r="P517" s="68" t="s">
        <v>733</v>
      </c>
      <c r="Q517" s="68" t="s">
        <v>733</v>
      </c>
      <c r="R517" s="68" t="s">
        <v>2814</v>
      </c>
      <c r="S517" s="68">
        <v>10</v>
      </c>
      <c r="T517" s="68">
        <v>0</v>
      </c>
      <c r="U517" s="68" t="s">
        <v>2815</v>
      </c>
      <c r="V517" s="68" t="s">
        <v>689</v>
      </c>
      <c r="W517" s="68" t="s">
        <v>708</v>
      </c>
      <c r="X517" s="68" t="s">
        <v>1466</v>
      </c>
      <c r="Y517" s="68"/>
      <c r="Z517" s="68"/>
      <c r="AA517" s="68" t="s">
        <v>733</v>
      </c>
      <c r="AB517" s="68" t="s">
        <v>733</v>
      </c>
      <c r="AC517" s="68" t="s">
        <v>733</v>
      </c>
      <c r="AD517" s="68" t="s">
        <v>733</v>
      </c>
      <c r="AE517" s="68" t="s">
        <v>733</v>
      </c>
      <c r="AF517" s="68">
        <v>20700100306</v>
      </c>
      <c r="AG517" s="68"/>
      <c r="AH517" s="68" t="s">
        <v>692</v>
      </c>
      <c r="AI517" s="68" t="s">
        <v>733</v>
      </c>
      <c r="AJ517" s="68" t="s">
        <v>252</v>
      </c>
      <c r="AK517" s="68">
        <v>0.93100000000000005</v>
      </c>
      <c r="AL517" s="68" t="s">
        <v>9</v>
      </c>
      <c r="AM517" s="68" t="s">
        <v>733</v>
      </c>
      <c r="AN517" s="68" t="s">
        <v>733</v>
      </c>
      <c r="AO517" s="68" t="s">
        <v>733</v>
      </c>
      <c r="AP517" s="68" t="s">
        <v>733</v>
      </c>
      <c r="AQ517" s="68" t="s">
        <v>733</v>
      </c>
      <c r="AR517" s="68" t="s">
        <v>733</v>
      </c>
      <c r="AS517" s="68" t="s">
        <v>733</v>
      </c>
      <c r="AT517" s="68" t="s">
        <v>733</v>
      </c>
      <c r="AU517" s="68" t="s">
        <v>2816</v>
      </c>
    </row>
    <row r="518" spans="1:47" x14ac:dyDescent="0.25">
      <c r="A518" s="68" t="s">
        <v>1467</v>
      </c>
      <c r="B518" s="68">
        <v>1</v>
      </c>
      <c r="C518" s="68" t="s">
        <v>1468</v>
      </c>
      <c r="D518" s="68">
        <v>52922</v>
      </c>
      <c r="E518" s="68" t="s">
        <v>2811</v>
      </c>
      <c r="F518" s="68" t="s">
        <v>3230</v>
      </c>
      <c r="G518" s="68" t="s">
        <v>733</v>
      </c>
      <c r="H518" s="69">
        <v>38718</v>
      </c>
      <c r="I518" s="68" t="s">
        <v>733</v>
      </c>
      <c r="J518" s="68" t="s">
        <v>733</v>
      </c>
      <c r="K518" s="68" t="s">
        <v>733</v>
      </c>
      <c r="L518" s="68" t="s">
        <v>733</v>
      </c>
      <c r="M518" s="68" t="s">
        <v>733</v>
      </c>
      <c r="N518" s="68" t="s">
        <v>3158</v>
      </c>
      <c r="O518" s="68" t="s">
        <v>733</v>
      </c>
      <c r="P518" s="68" t="s">
        <v>733</v>
      </c>
      <c r="Q518" s="68" t="s">
        <v>733</v>
      </c>
      <c r="R518" s="68" t="s">
        <v>2814</v>
      </c>
      <c r="S518" s="68">
        <v>10</v>
      </c>
      <c r="T518" s="68">
        <v>0</v>
      </c>
      <c r="U518" s="68" t="s">
        <v>2815</v>
      </c>
      <c r="V518" s="68" t="s">
        <v>689</v>
      </c>
      <c r="W518" s="68" t="s">
        <v>708</v>
      </c>
      <c r="X518" s="68" t="s">
        <v>1468</v>
      </c>
      <c r="Y518" s="68"/>
      <c r="Z518" s="68"/>
      <c r="AA518" s="68" t="s">
        <v>733</v>
      </c>
      <c r="AB518" s="68" t="s">
        <v>733</v>
      </c>
      <c r="AC518" s="68" t="s">
        <v>733</v>
      </c>
      <c r="AD518" s="68" t="s">
        <v>733</v>
      </c>
      <c r="AE518" s="68" t="s">
        <v>733</v>
      </c>
      <c r="AF518" s="68">
        <v>20700100402</v>
      </c>
      <c r="AG518" s="68"/>
      <c r="AH518" s="68" t="s">
        <v>692</v>
      </c>
      <c r="AI518" s="68" t="s">
        <v>733</v>
      </c>
      <c r="AJ518" s="68" t="s">
        <v>468</v>
      </c>
      <c r="AK518" s="68">
        <v>0.55000000000000004</v>
      </c>
      <c r="AL518" s="68" t="s">
        <v>9</v>
      </c>
      <c r="AM518" s="68" t="s">
        <v>733</v>
      </c>
      <c r="AN518" s="68" t="s">
        <v>733</v>
      </c>
      <c r="AO518" s="68" t="s">
        <v>733</v>
      </c>
      <c r="AP518" s="68" t="s">
        <v>733</v>
      </c>
      <c r="AQ518" s="68" t="s">
        <v>733</v>
      </c>
      <c r="AR518" s="68" t="s">
        <v>733</v>
      </c>
      <c r="AS518" s="68" t="s">
        <v>733</v>
      </c>
      <c r="AT518" s="68" t="s">
        <v>733</v>
      </c>
      <c r="AU518" s="68" t="s">
        <v>2816</v>
      </c>
    </row>
    <row r="519" spans="1:47" x14ac:dyDescent="0.25">
      <c r="A519" s="68" t="s">
        <v>1467</v>
      </c>
      <c r="B519" s="68">
        <v>1</v>
      </c>
      <c r="C519" s="68" t="s">
        <v>1468</v>
      </c>
      <c r="D519" s="68">
        <v>52965</v>
      </c>
      <c r="E519" s="68" t="s">
        <v>2811</v>
      </c>
      <c r="F519" s="68" t="s">
        <v>3230</v>
      </c>
      <c r="G519" s="68" t="s">
        <v>733</v>
      </c>
      <c r="H519" s="69">
        <v>38718</v>
      </c>
      <c r="I519" s="68" t="s">
        <v>733</v>
      </c>
      <c r="J519" s="68" t="s">
        <v>733</v>
      </c>
      <c r="K519" s="68" t="s">
        <v>733</v>
      </c>
      <c r="L519" s="68" t="s">
        <v>733</v>
      </c>
      <c r="M519" s="68" t="s">
        <v>733</v>
      </c>
      <c r="N519" s="68" t="s">
        <v>3158</v>
      </c>
      <c r="O519" s="68" t="s">
        <v>733</v>
      </c>
      <c r="P519" s="68" t="s">
        <v>733</v>
      </c>
      <c r="Q519" s="68" t="s">
        <v>733</v>
      </c>
      <c r="R519" s="68" t="s">
        <v>2814</v>
      </c>
      <c r="S519" s="68">
        <v>10</v>
      </c>
      <c r="T519" s="68">
        <v>0</v>
      </c>
      <c r="U519" s="68" t="s">
        <v>2815</v>
      </c>
      <c r="V519" s="68" t="s">
        <v>689</v>
      </c>
      <c r="W519" s="68" t="s">
        <v>708</v>
      </c>
      <c r="X519" s="68" t="s">
        <v>1468</v>
      </c>
      <c r="Y519" s="68"/>
      <c r="Z519" s="68"/>
      <c r="AA519" s="68" t="s">
        <v>733</v>
      </c>
      <c r="AB519" s="68" t="s">
        <v>733</v>
      </c>
      <c r="AC519" s="68" t="s">
        <v>733</v>
      </c>
      <c r="AD519" s="68" t="s">
        <v>733</v>
      </c>
      <c r="AE519" s="68" t="s">
        <v>733</v>
      </c>
      <c r="AF519" s="68">
        <v>20700100402</v>
      </c>
      <c r="AG519" s="68"/>
      <c r="AH519" s="68" t="s">
        <v>692</v>
      </c>
      <c r="AI519" s="68" t="s">
        <v>733</v>
      </c>
      <c r="AJ519" s="68" t="s">
        <v>251</v>
      </c>
      <c r="AK519" s="68">
        <v>4.58E-2</v>
      </c>
      <c r="AL519" s="68" t="s">
        <v>45</v>
      </c>
      <c r="AM519" s="68" t="s">
        <v>733</v>
      </c>
      <c r="AN519" s="68" t="s">
        <v>733</v>
      </c>
      <c r="AO519" s="68" t="s">
        <v>733</v>
      </c>
      <c r="AP519" s="68" t="s">
        <v>733</v>
      </c>
      <c r="AQ519" s="68" t="s">
        <v>733</v>
      </c>
      <c r="AR519" s="68" t="s">
        <v>733</v>
      </c>
      <c r="AS519" s="68" t="s">
        <v>733</v>
      </c>
      <c r="AT519" s="68" t="s">
        <v>733</v>
      </c>
      <c r="AU519" s="68" t="s">
        <v>2816</v>
      </c>
    </row>
    <row r="520" spans="1:47" x14ac:dyDescent="0.25">
      <c r="A520" s="68" t="s">
        <v>1467</v>
      </c>
      <c r="B520" s="68">
        <v>1</v>
      </c>
      <c r="C520" s="68" t="s">
        <v>1468</v>
      </c>
      <c r="D520" s="68">
        <v>52981</v>
      </c>
      <c r="E520" s="68" t="s">
        <v>2811</v>
      </c>
      <c r="F520" s="68" t="s">
        <v>3230</v>
      </c>
      <c r="G520" s="68" t="s">
        <v>733</v>
      </c>
      <c r="H520" s="69">
        <v>38718</v>
      </c>
      <c r="I520" s="68" t="s">
        <v>733</v>
      </c>
      <c r="J520" s="68" t="s">
        <v>733</v>
      </c>
      <c r="K520" s="68" t="s">
        <v>733</v>
      </c>
      <c r="L520" s="68" t="s">
        <v>733</v>
      </c>
      <c r="M520" s="68" t="s">
        <v>733</v>
      </c>
      <c r="N520" s="68" t="s">
        <v>3158</v>
      </c>
      <c r="O520" s="68" t="s">
        <v>733</v>
      </c>
      <c r="P520" s="68" t="s">
        <v>733</v>
      </c>
      <c r="Q520" s="68" t="s">
        <v>733</v>
      </c>
      <c r="R520" s="68" t="s">
        <v>2814</v>
      </c>
      <c r="S520" s="68">
        <v>10</v>
      </c>
      <c r="T520" s="68">
        <v>0</v>
      </c>
      <c r="U520" s="68" t="s">
        <v>2815</v>
      </c>
      <c r="V520" s="68" t="s">
        <v>689</v>
      </c>
      <c r="W520" s="68" t="s">
        <v>708</v>
      </c>
      <c r="X520" s="68" t="s">
        <v>1468</v>
      </c>
      <c r="Y520" s="68"/>
      <c r="Z520" s="68"/>
      <c r="AA520" s="68" t="s">
        <v>733</v>
      </c>
      <c r="AB520" s="68" t="s">
        <v>733</v>
      </c>
      <c r="AC520" s="68" t="s">
        <v>733</v>
      </c>
      <c r="AD520" s="68" t="s">
        <v>733</v>
      </c>
      <c r="AE520" s="68" t="s">
        <v>733</v>
      </c>
      <c r="AF520" s="68">
        <v>20700100402</v>
      </c>
      <c r="AG520" s="68"/>
      <c r="AH520" s="68" t="s">
        <v>692</v>
      </c>
      <c r="AI520" s="68" t="s">
        <v>733</v>
      </c>
      <c r="AJ520" s="68" t="s">
        <v>252</v>
      </c>
      <c r="AK520" s="68">
        <v>0.99299999999999999</v>
      </c>
      <c r="AL520" s="68" t="s">
        <v>9</v>
      </c>
      <c r="AM520" s="68" t="s">
        <v>733</v>
      </c>
      <c r="AN520" s="68" t="s">
        <v>733</v>
      </c>
      <c r="AO520" s="68" t="s">
        <v>733</v>
      </c>
      <c r="AP520" s="68" t="s">
        <v>733</v>
      </c>
      <c r="AQ520" s="68" t="s">
        <v>733</v>
      </c>
      <c r="AR520" s="68" t="s">
        <v>733</v>
      </c>
      <c r="AS520" s="68" t="s">
        <v>733</v>
      </c>
      <c r="AT520" s="68" t="s">
        <v>733</v>
      </c>
      <c r="AU520" s="68" t="s">
        <v>2816</v>
      </c>
    </row>
    <row r="521" spans="1:47" x14ac:dyDescent="0.25">
      <c r="A521" s="68" t="s">
        <v>1469</v>
      </c>
      <c r="B521" s="68">
        <v>1</v>
      </c>
      <c r="C521" s="68" t="s">
        <v>1470</v>
      </c>
      <c r="D521" s="68">
        <v>52900</v>
      </c>
      <c r="E521" s="68" t="s">
        <v>2811</v>
      </c>
      <c r="F521" s="68" t="s">
        <v>3231</v>
      </c>
      <c r="G521" s="68" t="s">
        <v>733</v>
      </c>
      <c r="H521" s="69">
        <v>38718</v>
      </c>
      <c r="I521" s="68" t="s">
        <v>733</v>
      </c>
      <c r="J521" s="68" t="s">
        <v>733</v>
      </c>
      <c r="K521" s="68" t="s">
        <v>733</v>
      </c>
      <c r="L521" s="68" t="s">
        <v>733</v>
      </c>
      <c r="M521" s="68" t="s">
        <v>733</v>
      </c>
      <c r="N521" s="68" t="s">
        <v>3232</v>
      </c>
      <c r="O521" s="68" t="s">
        <v>733</v>
      </c>
      <c r="P521" s="68" t="s">
        <v>733</v>
      </c>
      <c r="Q521" s="68" t="s">
        <v>733</v>
      </c>
      <c r="R521" s="68" t="s">
        <v>2814</v>
      </c>
      <c r="S521" s="68">
        <v>10</v>
      </c>
      <c r="T521" s="68">
        <v>0</v>
      </c>
      <c r="U521" s="68" t="s">
        <v>2815</v>
      </c>
      <c r="V521" s="68" t="s">
        <v>689</v>
      </c>
      <c r="W521" s="68" t="s">
        <v>708</v>
      </c>
      <c r="X521" s="68" t="s">
        <v>1470</v>
      </c>
      <c r="Y521" s="68"/>
      <c r="Z521" s="68"/>
      <c r="AA521" s="68" t="s">
        <v>733</v>
      </c>
      <c r="AB521" s="68" t="s">
        <v>733</v>
      </c>
      <c r="AC521" s="68" t="s">
        <v>733</v>
      </c>
      <c r="AD521" s="68" t="s">
        <v>733</v>
      </c>
      <c r="AE521" s="68" t="s">
        <v>733</v>
      </c>
      <c r="AF521" s="68">
        <v>20700100402</v>
      </c>
      <c r="AG521" s="68"/>
      <c r="AH521" s="68" t="s">
        <v>692</v>
      </c>
      <c r="AI521" s="68" t="s">
        <v>733</v>
      </c>
      <c r="AJ521" s="68" t="s">
        <v>252</v>
      </c>
      <c r="AK521" s="68">
        <v>9.5649999999999995</v>
      </c>
      <c r="AL521" s="68" t="s">
        <v>9</v>
      </c>
      <c r="AM521" s="68" t="s">
        <v>733</v>
      </c>
      <c r="AN521" s="68" t="s">
        <v>733</v>
      </c>
      <c r="AO521" s="68" t="s">
        <v>733</v>
      </c>
      <c r="AP521" s="68" t="s">
        <v>733</v>
      </c>
      <c r="AQ521" s="68" t="s">
        <v>733</v>
      </c>
      <c r="AR521" s="68" t="s">
        <v>733</v>
      </c>
      <c r="AS521" s="68" t="s">
        <v>733</v>
      </c>
      <c r="AT521" s="68" t="s">
        <v>733</v>
      </c>
      <c r="AU521" s="68" t="s">
        <v>2816</v>
      </c>
    </row>
    <row r="522" spans="1:47" x14ac:dyDescent="0.25">
      <c r="A522" s="68" t="s">
        <v>1469</v>
      </c>
      <c r="B522" s="68">
        <v>1</v>
      </c>
      <c r="C522" s="68" t="s">
        <v>1470</v>
      </c>
      <c r="D522" s="68">
        <v>52901</v>
      </c>
      <c r="E522" s="68" t="s">
        <v>2811</v>
      </c>
      <c r="F522" s="68" t="s">
        <v>3231</v>
      </c>
      <c r="G522" s="68" t="s">
        <v>733</v>
      </c>
      <c r="H522" s="69">
        <v>38718</v>
      </c>
      <c r="I522" s="68" t="s">
        <v>733</v>
      </c>
      <c r="J522" s="68" t="s">
        <v>733</v>
      </c>
      <c r="K522" s="68" t="s">
        <v>733</v>
      </c>
      <c r="L522" s="68" t="s">
        <v>733</v>
      </c>
      <c r="M522" s="68" t="s">
        <v>733</v>
      </c>
      <c r="N522" s="68" t="s">
        <v>3232</v>
      </c>
      <c r="O522" s="68" t="s">
        <v>733</v>
      </c>
      <c r="P522" s="68" t="s">
        <v>733</v>
      </c>
      <c r="Q522" s="68" t="s">
        <v>733</v>
      </c>
      <c r="R522" s="68" t="s">
        <v>2814</v>
      </c>
      <c r="S522" s="68">
        <v>10</v>
      </c>
      <c r="T522" s="68">
        <v>0</v>
      </c>
      <c r="U522" s="68" t="s">
        <v>2815</v>
      </c>
      <c r="V522" s="68" t="s">
        <v>689</v>
      </c>
      <c r="W522" s="68" t="s">
        <v>708</v>
      </c>
      <c r="X522" s="68" t="s">
        <v>1470</v>
      </c>
      <c r="Y522" s="68"/>
      <c r="Z522" s="68"/>
      <c r="AA522" s="68" t="s">
        <v>733</v>
      </c>
      <c r="AB522" s="68" t="s">
        <v>733</v>
      </c>
      <c r="AC522" s="68" t="s">
        <v>733</v>
      </c>
      <c r="AD522" s="68" t="s">
        <v>733</v>
      </c>
      <c r="AE522" s="68" t="s">
        <v>733</v>
      </c>
      <c r="AF522" s="68">
        <v>20700100402</v>
      </c>
      <c r="AG522" s="68"/>
      <c r="AH522" s="68" t="s">
        <v>692</v>
      </c>
      <c r="AI522" s="68" t="s">
        <v>733</v>
      </c>
      <c r="AJ522" s="68" t="s">
        <v>251</v>
      </c>
      <c r="AK522" s="68">
        <v>4.8300000000000003E-2</v>
      </c>
      <c r="AL522" s="68" t="s">
        <v>45</v>
      </c>
      <c r="AM522" s="68" t="s">
        <v>733</v>
      </c>
      <c r="AN522" s="68" t="s">
        <v>733</v>
      </c>
      <c r="AO522" s="68" t="s">
        <v>733</v>
      </c>
      <c r="AP522" s="68" t="s">
        <v>733</v>
      </c>
      <c r="AQ522" s="68" t="s">
        <v>733</v>
      </c>
      <c r="AR522" s="68" t="s">
        <v>733</v>
      </c>
      <c r="AS522" s="68" t="s">
        <v>733</v>
      </c>
      <c r="AT522" s="68" t="s">
        <v>733</v>
      </c>
      <c r="AU522" s="68" t="s">
        <v>2816</v>
      </c>
    </row>
    <row r="523" spans="1:47" x14ac:dyDescent="0.25">
      <c r="A523" s="68" t="s">
        <v>1469</v>
      </c>
      <c r="B523" s="68">
        <v>1</v>
      </c>
      <c r="C523" s="68" t="s">
        <v>1470</v>
      </c>
      <c r="D523" s="68">
        <v>52980</v>
      </c>
      <c r="E523" s="68" t="s">
        <v>2811</v>
      </c>
      <c r="F523" s="68" t="s">
        <v>3231</v>
      </c>
      <c r="G523" s="68" t="s">
        <v>733</v>
      </c>
      <c r="H523" s="69">
        <v>38718</v>
      </c>
      <c r="I523" s="68" t="s">
        <v>733</v>
      </c>
      <c r="J523" s="68" t="s">
        <v>733</v>
      </c>
      <c r="K523" s="68" t="s">
        <v>733</v>
      </c>
      <c r="L523" s="68" t="s">
        <v>733</v>
      </c>
      <c r="M523" s="68" t="s">
        <v>733</v>
      </c>
      <c r="N523" s="68" t="s">
        <v>3232</v>
      </c>
      <c r="O523" s="68" t="s">
        <v>733</v>
      </c>
      <c r="P523" s="68" t="s">
        <v>733</v>
      </c>
      <c r="Q523" s="68" t="s">
        <v>733</v>
      </c>
      <c r="R523" s="68" t="s">
        <v>2814</v>
      </c>
      <c r="S523" s="68">
        <v>10</v>
      </c>
      <c r="T523" s="68">
        <v>0</v>
      </c>
      <c r="U523" s="68" t="s">
        <v>2815</v>
      </c>
      <c r="V523" s="68" t="s">
        <v>689</v>
      </c>
      <c r="W523" s="68" t="s">
        <v>708</v>
      </c>
      <c r="X523" s="68" t="s">
        <v>1470</v>
      </c>
      <c r="Y523" s="68"/>
      <c r="Z523" s="68"/>
      <c r="AA523" s="68" t="s">
        <v>733</v>
      </c>
      <c r="AB523" s="68" t="s">
        <v>733</v>
      </c>
      <c r="AC523" s="68" t="s">
        <v>733</v>
      </c>
      <c r="AD523" s="68" t="s">
        <v>733</v>
      </c>
      <c r="AE523" s="68" t="s">
        <v>733</v>
      </c>
      <c r="AF523" s="68">
        <v>20700100402</v>
      </c>
      <c r="AG523" s="68"/>
      <c r="AH523" s="68" t="s">
        <v>692</v>
      </c>
      <c r="AI523" s="68" t="s">
        <v>733</v>
      </c>
      <c r="AJ523" s="68" t="s">
        <v>468</v>
      </c>
      <c r="AK523" s="68">
        <v>0.57999999999999996</v>
      </c>
      <c r="AL523" s="68" t="s">
        <v>9</v>
      </c>
      <c r="AM523" s="68" t="s">
        <v>733</v>
      </c>
      <c r="AN523" s="68" t="s">
        <v>733</v>
      </c>
      <c r="AO523" s="68" t="s">
        <v>733</v>
      </c>
      <c r="AP523" s="68" t="s">
        <v>733</v>
      </c>
      <c r="AQ523" s="68" t="s">
        <v>733</v>
      </c>
      <c r="AR523" s="68" t="s">
        <v>733</v>
      </c>
      <c r="AS523" s="68" t="s">
        <v>733</v>
      </c>
      <c r="AT523" s="68" t="s">
        <v>733</v>
      </c>
      <c r="AU523" s="68" t="s">
        <v>2816</v>
      </c>
    </row>
    <row r="524" spans="1:47" x14ac:dyDescent="0.25">
      <c r="A524" s="68" t="s">
        <v>1471</v>
      </c>
      <c r="B524" s="68">
        <v>1</v>
      </c>
      <c r="C524" s="68" t="s">
        <v>1472</v>
      </c>
      <c r="D524" s="68">
        <v>52964</v>
      </c>
      <c r="E524" s="68" t="s">
        <v>2811</v>
      </c>
      <c r="F524" s="68" t="s">
        <v>3233</v>
      </c>
      <c r="G524" s="68" t="s">
        <v>733</v>
      </c>
      <c r="H524" s="69">
        <v>38718</v>
      </c>
      <c r="I524" s="68" t="s">
        <v>733</v>
      </c>
      <c r="J524" s="68" t="s">
        <v>733</v>
      </c>
      <c r="K524" s="68" t="s">
        <v>733</v>
      </c>
      <c r="L524" s="68" t="s">
        <v>733</v>
      </c>
      <c r="M524" s="68" t="s">
        <v>733</v>
      </c>
      <c r="N524" s="68" t="s">
        <v>3234</v>
      </c>
      <c r="O524" s="68" t="s">
        <v>733</v>
      </c>
      <c r="P524" s="68" t="s">
        <v>733</v>
      </c>
      <c r="Q524" s="68" t="s">
        <v>733</v>
      </c>
      <c r="R524" s="68" t="s">
        <v>2814</v>
      </c>
      <c r="S524" s="68">
        <v>10</v>
      </c>
      <c r="T524" s="68">
        <v>0</v>
      </c>
      <c r="U524" s="68" t="s">
        <v>2815</v>
      </c>
      <c r="V524" s="68" t="s">
        <v>689</v>
      </c>
      <c r="W524" s="68" t="s">
        <v>708</v>
      </c>
      <c r="X524" s="68" t="s">
        <v>1472</v>
      </c>
      <c r="Y524" s="68"/>
      <c r="Z524" s="68"/>
      <c r="AA524" s="68" t="s">
        <v>733</v>
      </c>
      <c r="AB524" s="68" t="s">
        <v>733</v>
      </c>
      <c r="AC524" s="68" t="s">
        <v>733</v>
      </c>
      <c r="AD524" s="68" t="s">
        <v>733</v>
      </c>
      <c r="AE524" s="68" t="s">
        <v>733</v>
      </c>
      <c r="AF524" s="68">
        <v>20700100306</v>
      </c>
      <c r="AG524" s="68"/>
      <c r="AH524" s="68" t="s">
        <v>692</v>
      </c>
      <c r="AI524" s="68" t="s">
        <v>733</v>
      </c>
      <c r="AJ524" s="68" t="s">
        <v>468</v>
      </c>
      <c r="AK524" s="68">
        <v>0.67</v>
      </c>
      <c r="AL524" s="68" t="s">
        <v>9</v>
      </c>
      <c r="AM524" s="68" t="s">
        <v>733</v>
      </c>
      <c r="AN524" s="68" t="s">
        <v>733</v>
      </c>
      <c r="AO524" s="68" t="s">
        <v>733</v>
      </c>
      <c r="AP524" s="68" t="s">
        <v>733</v>
      </c>
      <c r="AQ524" s="68" t="s">
        <v>733</v>
      </c>
      <c r="AR524" s="68" t="s">
        <v>733</v>
      </c>
      <c r="AS524" s="68" t="s">
        <v>733</v>
      </c>
      <c r="AT524" s="68" t="s">
        <v>733</v>
      </c>
      <c r="AU524" s="68" t="s">
        <v>2816</v>
      </c>
    </row>
    <row r="525" spans="1:47" x14ac:dyDescent="0.25">
      <c r="A525" s="68" t="s">
        <v>1471</v>
      </c>
      <c r="B525" s="68">
        <v>1</v>
      </c>
      <c r="C525" s="68" t="s">
        <v>1472</v>
      </c>
      <c r="D525" s="68">
        <v>56608</v>
      </c>
      <c r="E525" s="68" t="s">
        <v>2811</v>
      </c>
      <c r="F525" s="68" t="s">
        <v>3233</v>
      </c>
      <c r="G525" s="68" t="s">
        <v>733</v>
      </c>
      <c r="H525" s="69">
        <v>38718</v>
      </c>
      <c r="I525" s="68" t="s">
        <v>733</v>
      </c>
      <c r="J525" s="68" t="s">
        <v>733</v>
      </c>
      <c r="K525" s="68" t="s">
        <v>733</v>
      </c>
      <c r="L525" s="68" t="s">
        <v>733</v>
      </c>
      <c r="M525" s="68" t="s">
        <v>733</v>
      </c>
      <c r="N525" s="68" t="s">
        <v>3234</v>
      </c>
      <c r="O525" s="68" t="s">
        <v>733</v>
      </c>
      <c r="P525" s="68" t="s">
        <v>733</v>
      </c>
      <c r="Q525" s="68" t="s">
        <v>733</v>
      </c>
      <c r="R525" s="68" t="s">
        <v>2814</v>
      </c>
      <c r="S525" s="68">
        <v>10</v>
      </c>
      <c r="T525" s="68">
        <v>0</v>
      </c>
      <c r="U525" s="68" t="s">
        <v>2815</v>
      </c>
      <c r="V525" s="68" t="s">
        <v>689</v>
      </c>
      <c r="W525" s="68" t="s">
        <v>708</v>
      </c>
      <c r="X525" s="68" t="s">
        <v>1472</v>
      </c>
      <c r="Y525" s="68"/>
      <c r="Z525" s="68"/>
      <c r="AA525" s="68" t="s">
        <v>733</v>
      </c>
      <c r="AB525" s="68" t="s">
        <v>733</v>
      </c>
      <c r="AC525" s="68" t="s">
        <v>733</v>
      </c>
      <c r="AD525" s="68" t="s">
        <v>733</v>
      </c>
      <c r="AE525" s="68" t="s">
        <v>733</v>
      </c>
      <c r="AF525" s="68">
        <v>20700100306</v>
      </c>
      <c r="AG525" s="68"/>
      <c r="AH525" s="68" t="s">
        <v>692</v>
      </c>
      <c r="AI525" s="68" t="s">
        <v>733</v>
      </c>
      <c r="AJ525" s="68" t="s">
        <v>252</v>
      </c>
      <c r="AK525" s="68">
        <v>1.1479999999999999</v>
      </c>
      <c r="AL525" s="68" t="s">
        <v>9</v>
      </c>
      <c r="AM525" s="68" t="s">
        <v>733</v>
      </c>
      <c r="AN525" s="68" t="s">
        <v>733</v>
      </c>
      <c r="AO525" s="68" t="s">
        <v>733</v>
      </c>
      <c r="AP525" s="68" t="s">
        <v>733</v>
      </c>
      <c r="AQ525" s="68" t="s">
        <v>733</v>
      </c>
      <c r="AR525" s="68" t="s">
        <v>733</v>
      </c>
      <c r="AS525" s="68" t="s">
        <v>733</v>
      </c>
      <c r="AT525" s="68" t="s">
        <v>733</v>
      </c>
      <c r="AU525" s="68" t="s">
        <v>2816</v>
      </c>
    </row>
    <row r="526" spans="1:47" x14ac:dyDescent="0.25">
      <c r="A526" s="68" t="s">
        <v>1471</v>
      </c>
      <c r="B526" s="68">
        <v>1</v>
      </c>
      <c r="C526" s="68" t="s">
        <v>1472</v>
      </c>
      <c r="D526" s="68">
        <v>56609</v>
      </c>
      <c r="E526" s="68" t="s">
        <v>2811</v>
      </c>
      <c r="F526" s="68" t="s">
        <v>3233</v>
      </c>
      <c r="G526" s="68" t="s">
        <v>733</v>
      </c>
      <c r="H526" s="69">
        <v>38718</v>
      </c>
      <c r="I526" s="68" t="s">
        <v>733</v>
      </c>
      <c r="J526" s="68" t="s">
        <v>733</v>
      </c>
      <c r="K526" s="68" t="s">
        <v>733</v>
      </c>
      <c r="L526" s="68" t="s">
        <v>733</v>
      </c>
      <c r="M526" s="68" t="s">
        <v>733</v>
      </c>
      <c r="N526" s="68" t="s">
        <v>3234</v>
      </c>
      <c r="O526" s="68" t="s">
        <v>733</v>
      </c>
      <c r="P526" s="68" t="s">
        <v>733</v>
      </c>
      <c r="Q526" s="68" t="s">
        <v>733</v>
      </c>
      <c r="R526" s="68" t="s">
        <v>2814</v>
      </c>
      <c r="S526" s="68">
        <v>10</v>
      </c>
      <c r="T526" s="68">
        <v>0</v>
      </c>
      <c r="U526" s="68" t="s">
        <v>2815</v>
      </c>
      <c r="V526" s="68" t="s">
        <v>689</v>
      </c>
      <c r="W526" s="68" t="s">
        <v>708</v>
      </c>
      <c r="X526" s="68" t="s">
        <v>1472</v>
      </c>
      <c r="Y526" s="68"/>
      <c r="Z526" s="68"/>
      <c r="AA526" s="68" t="s">
        <v>733</v>
      </c>
      <c r="AB526" s="68" t="s">
        <v>733</v>
      </c>
      <c r="AC526" s="68" t="s">
        <v>733</v>
      </c>
      <c r="AD526" s="68" t="s">
        <v>733</v>
      </c>
      <c r="AE526" s="68" t="s">
        <v>733</v>
      </c>
      <c r="AF526" s="68">
        <v>20700100306</v>
      </c>
      <c r="AG526" s="68"/>
      <c r="AH526" s="68" t="s">
        <v>692</v>
      </c>
      <c r="AI526" s="68" t="s">
        <v>733</v>
      </c>
      <c r="AJ526" s="68" t="s">
        <v>251</v>
      </c>
      <c r="AK526" s="68">
        <v>5.5800000000000002E-2</v>
      </c>
      <c r="AL526" s="68" t="s">
        <v>45</v>
      </c>
      <c r="AM526" s="68" t="s">
        <v>733</v>
      </c>
      <c r="AN526" s="68" t="s">
        <v>733</v>
      </c>
      <c r="AO526" s="68" t="s">
        <v>733</v>
      </c>
      <c r="AP526" s="68" t="s">
        <v>733</v>
      </c>
      <c r="AQ526" s="68" t="s">
        <v>733</v>
      </c>
      <c r="AR526" s="68" t="s">
        <v>733</v>
      </c>
      <c r="AS526" s="68" t="s">
        <v>733</v>
      </c>
      <c r="AT526" s="68" t="s">
        <v>733</v>
      </c>
      <c r="AU526" s="68" t="s">
        <v>2816</v>
      </c>
    </row>
    <row r="527" spans="1:47" x14ac:dyDescent="0.25">
      <c r="A527" s="68" t="s">
        <v>1473</v>
      </c>
      <c r="B527" s="68">
        <v>1</v>
      </c>
      <c r="C527" s="68" t="s">
        <v>1474</v>
      </c>
      <c r="D527" s="68">
        <v>52899</v>
      </c>
      <c r="E527" s="68" t="s">
        <v>2811</v>
      </c>
      <c r="F527" s="68" t="s">
        <v>3235</v>
      </c>
      <c r="G527" s="68" t="s">
        <v>733</v>
      </c>
      <c r="H527" s="69">
        <v>38718</v>
      </c>
      <c r="I527" s="68" t="s">
        <v>733</v>
      </c>
      <c r="J527" s="68" t="s">
        <v>733</v>
      </c>
      <c r="K527" s="68" t="s">
        <v>733</v>
      </c>
      <c r="L527" s="68" t="s">
        <v>733</v>
      </c>
      <c r="M527" s="68" t="s">
        <v>733</v>
      </c>
      <c r="N527" s="68" t="s">
        <v>3236</v>
      </c>
      <c r="O527" s="68" t="s">
        <v>733</v>
      </c>
      <c r="P527" s="68" t="s">
        <v>733</v>
      </c>
      <c r="Q527" s="68" t="s">
        <v>733</v>
      </c>
      <c r="R527" s="68" t="s">
        <v>2814</v>
      </c>
      <c r="S527" s="68">
        <v>10</v>
      </c>
      <c r="T527" s="68">
        <v>0</v>
      </c>
      <c r="U527" s="68" t="s">
        <v>2815</v>
      </c>
      <c r="V527" s="68" t="s">
        <v>689</v>
      </c>
      <c r="W527" s="68" t="s">
        <v>708</v>
      </c>
      <c r="X527" s="68" t="s">
        <v>1474</v>
      </c>
      <c r="Y527" s="68"/>
      <c r="Z527" s="68"/>
      <c r="AA527" s="68" t="s">
        <v>733</v>
      </c>
      <c r="AB527" s="68" t="s">
        <v>733</v>
      </c>
      <c r="AC527" s="68" t="s">
        <v>733</v>
      </c>
      <c r="AD527" s="68" t="s">
        <v>733</v>
      </c>
      <c r="AE527" s="68" t="s">
        <v>733</v>
      </c>
      <c r="AF527" s="68">
        <v>20700100402</v>
      </c>
      <c r="AG527" s="68"/>
      <c r="AH527" s="68" t="s">
        <v>692</v>
      </c>
      <c r="AI527" s="68" t="s">
        <v>733</v>
      </c>
      <c r="AJ527" s="68" t="s">
        <v>251</v>
      </c>
      <c r="AK527" s="68">
        <v>0.06</v>
      </c>
      <c r="AL527" s="68" t="s">
        <v>45</v>
      </c>
      <c r="AM527" s="68" t="s">
        <v>733</v>
      </c>
      <c r="AN527" s="68" t="s">
        <v>733</v>
      </c>
      <c r="AO527" s="68" t="s">
        <v>733</v>
      </c>
      <c r="AP527" s="68" t="s">
        <v>733</v>
      </c>
      <c r="AQ527" s="68" t="s">
        <v>733</v>
      </c>
      <c r="AR527" s="68" t="s">
        <v>733</v>
      </c>
      <c r="AS527" s="68" t="s">
        <v>733</v>
      </c>
      <c r="AT527" s="68" t="s">
        <v>733</v>
      </c>
      <c r="AU527" s="68" t="s">
        <v>2816</v>
      </c>
    </row>
    <row r="528" spans="1:47" x14ac:dyDescent="0.25">
      <c r="A528" s="68" t="s">
        <v>1473</v>
      </c>
      <c r="B528" s="68">
        <v>1</v>
      </c>
      <c r="C528" s="68" t="s">
        <v>1474</v>
      </c>
      <c r="D528" s="68">
        <v>52979</v>
      </c>
      <c r="E528" s="68" t="s">
        <v>2811</v>
      </c>
      <c r="F528" s="68" t="s">
        <v>3235</v>
      </c>
      <c r="G528" s="68" t="s">
        <v>733</v>
      </c>
      <c r="H528" s="69">
        <v>38718</v>
      </c>
      <c r="I528" s="68" t="s">
        <v>733</v>
      </c>
      <c r="J528" s="68" t="s">
        <v>733</v>
      </c>
      <c r="K528" s="68" t="s">
        <v>733</v>
      </c>
      <c r="L528" s="68" t="s">
        <v>733</v>
      </c>
      <c r="M528" s="68" t="s">
        <v>733</v>
      </c>
      <c r="N528" s="68" t="s">
        <v>3236</v>
      </c>
      <c r="O528" s="68" t="s">
        <v>733</v>
      </c>
      <c r="P528" s="68" t="s">
        <v>733</v>
      </c>
      <c r="Q528" s="68" t="s">
        <v>733</v>
      </c>
      <c r="R528" s="68" t="s">
        <v>2814</v>
      </c>
      <c r="S528" s="68">
        <v>10</v>
      </c>
      <c r="T528" s="68">
        <v>0</v>
      </c>
      <c r="U528" s="68" t="s">
        <v>2815</v>
      </c>
      <c r="V528" s="68" t="s">
        <v>689</v>
      </c>
      <c r="W528" s="68" t="s">
        <v>708</v>
      </c>
      <c r="X528" s="68" t="s">
        <v>1474</v>
      </c>
      <c r="Y528" s="68"/>
      <c r="Z528" s="68"/>
      <c r="AA528" s="68" t="s">
        <v>733</v>
      </c>
      <c r="AB528" s="68" t="s">
        <v>733</v>
      </c>
      <c r="AC528" s="68" t="s">
        <v>733</v>
      </c>
      <c r="AD528" s="68" t="s">
        <v>733</v>
      </c>
      <c r="AE528" s="68" t="s">
        <v>733</v>
      </c>
      <c r="AF528" s="68">
        <v>20700100402</v>
      </c>
      <c r="AG528" s="68"/>
      <c r="AH528" s="68" t="s">
        <v>692</v>
      </c>
      <c r="AI528" s="68" t="s">
        <v>733</v>
      </c>
      <c r="AJ528" s="68" t="s">
        <v>252</v>
      </c>
      <c r="AK528" s="68">
        <v>1.9610000000000001</v>
      </c>
      <c r="AL528" s="68" t="s">
        <v>9</v>
      </c>
      <c r="AM528" s="68" t="s">
        <v>733</v>
      </c>
      <c r="AN528" s="68" t="s">
        <v>733</v>
      </c>
      <c r="AO528" s="68" t="s">
        <v>733</v>
      </c>
      <c r="AP528" s="68" t="s">
        <v>733</v>
      </c>
      <c r="AQ528" s="68" t="s">
        <v>733</v>
      </c>
      <c r="AR528" s="68" t="s">
        <v>733</v>
      </c>
      <c r="AS528" s="68" t="s">
        <v>733</v>
      </c>
      <c r="AT528" s="68" t="s">
        <v>733</v>
      </c>
      <c r="AU528" s="68" t="s">
        <v>2816</v>
      </c>
    </row>
    <row r="529" spans="1:47" x14ac:dyDescent="0.25">
      <c r="A529" s="68" t="s">
        <v>1473</v>
      </c>
      <c r="B529" s="68">
        <v>1</v>
      </c>
      <c r="C529" s="68" t="s">
        <v>1474</v>
      </c>
      <c r="D529" s="68">
        <v>56607</v>
      </c>
      <c r="E529" s="68" t="s">
        <v>2811</v>
      </c>
      <c r="F529" s="68" t="s">
        <v>3235</v>
      </c>
      <c r="G529" s="68" t="s">
        <v>733</v>
      </c>
      <c r="H529" s="69">
        <v>38718</v>
      </c>
      <c r="I529" s="68" t="s">
        <v>733</v>
      </c>
      <c r="J529" s="68" t="s">
        <v>733</v>
      </c>
      <c r="K529" s="68" t="s">
        <v>733</v>
      </c>
      <c r="L529" s="68" t="s">
        <v>733</v>
      </c>
      <c r="M529" s="68" t="s">
        <v>733</v>
      </c>
      <c r="N529" s="68" t="s">
        <v>3236</v>
      </c>
      <c r="O529" s="68" t="s">
        <v>733</v>
      </c>
      <c r="P529" s="68" t="s">
        <v>733</v>
      </c>
      <c r="Q529" s="68" t="s">
        <v>733</v>
      </c>
      <c r="R529" s="68" t="s">
        <v>2814</v>
      </c>
      <c r="S529" s="68">
        <v>10</v>
      </c>
      <c r="T529" s="68">
        <v>0</v>
      </c>
      <c r="U529" s="68" t="s">
        <v>2815</v>
      </c>
      <c r="V529" s="68" t="s">
        <v>689</v>
      </c>
      <c r="W529" s="68" t="s">
        <v>708</v>
      </c>
      <c r="X529" s="68" t="s">
        <v>1474</v>
      </c>
      <c r="Y529" s="68"/>
      <c r="Z529" s="68"/>
      <c r="AA529" s="68" t="s">
        <v>733</v>
      </c>
      <c r="AB529" s="68" t="s">
        <v>733</v>
      </c>
      <c r="AC529" s="68" t="s">
        <v>733</v>
      </c>
      <c r="AD529" s="68" t="s">
        <v>733</v>
      </c>
      <c r="AE529" s="68" t="s">
        <v>733</v>
      </c>
      <c r="AF529" s="68">
        <v>20700100402</v>
      </c>
      <c r="AG529" s="68"/>
      <c r="AH529" s="68" t="s">
        <v>692</v>
      </c>
      <c r="AI529" s="68" t="s">
        <v>733</v>
      </c>
      <c r="AJ529" s="68" t="s">
        <v>468</v>
      </c>
      <c r="AK529" s="68">
        <v>0.72</v>
      </c>
      <c r="AL529" s="68" t="s">
        <v>9</v>
      </c>
      <c r="AM529" s="68" t="s">
        <v>733</v>
      </c>
      <c r="AN529" s="68" t="s">
        <v>733</v>
      </c>
      <c r="AO529" s="68" t="s">
        <v>733</v>
      </c>
      <c r="AP529" s="68" t="s">
        <v>733</v>
      </c>
      <c r="AQ529" s="68" t="s">
        <v>733</v>
      </c>
      <c r="AR529" s="68" t="s">
        <v>733</v>
      </c>
      <c r="AS529" s="68" t="s">
        <v>733</v>
      </c>
      <c r="AT529" s="68" t="s">
        <v>733</v>
      </c>
      <c r="AU529" s="68" t="s">
        <v>2816</v>
      </c>
    </row>
    <row r="530" spans="1:47" x14ac:dyDescent="0.25">
      <c r="A530" s="68" t="s">
        <v>1475</v>
      </c>
      <c r="B530" s="68">
        <v>1</v>
      </c>
      <c r="C530" s="68" t="s">
        <v>1476</v>
      </c>
      <c r="D530" s="68">
        <v>52933</v>
      </c>
      <c r="E530" s="68" t="s">
        <v>2811</v>
      </c>
      <c r="F530" s="68" t="s">
        <v>3237</v>
      </c>
      <c r="G530" s="68" t="s">
        <v>733</v>
      </c>
      <c r="H530" s="69">
        <v>38718</v>
      </c>
      <c r="I530" s="68" t="s">
        <v>733</v>
      </c>
      <c r="J530" s="68" t="s">
        <v>733</v>
      </c>
      <c r="K530" s="68" t="s">
        <v>733</v>
      </c>
      <c r="L530" s="68" t="s">
        <v>733</v>
      </c>
      <c r="M530" s="68" t="s">
        <v>733</v>
      </c>
      <c r="N530" s="68" t="s">
        <v>2846</v>
      </c>
      <c r="O530" s="68" t="s">
        <v>733</v>
      </c>
      <c r="P530" s="68" t="s">
        <v>733</v>
      </c>
      <c r="Q530" s="68" t="s">
        <v>733</v>
      </c>
      <c r="R530" s="68" t="s">
        <v>2814</v>
      </c>
      <c r="S530" s="68">
        <v>10</v>
      </c>
      <c r="T530" s="68">
        <v>0</v>
      </c>
      <c r="U530" s="68" t="s">
        <v>2815</v>
      </c>
      <c r="V530" s="68" t="s">
        <v>689</v>
      </c>
      <c r="W530" s="68" t="s">
        <v>708</v>
      </c>
      <c r="X530" s="68" t="s">
        <v>1476</v>
      </c>
      <c r="Y530" s="68"/>
      <c r="Z530" s="68"/>
      <c r="AA530" s="68" t="s">
        <v>733</v>
      </c>
      <c r="AB530" s="68" t="s">
        <v>733</v>
      </c>
      <c r="AC530" s="68" t="s">
        <v>733</v>
      </c>
      <c r="AD530" s="68" t="s">
        <v>733</v>
      </c>
      <c r="AE530" s="68" t="s">
        <v>733</v>
      </c>
      <c r="AF530" s="68">
        <v>20700100805</v>
      </c>
      <c r="AG530" s="68"/>
      <c r="AH530" s="68" t="s">
        <v>692</v>
      </c>
      <c r="AI530" s="68" t="s">
        <v>733</v>
      </c>
      <c r="AJ530" s="68" t="s">
        <v>251</v>
      </c>
      <c r="AK530" s="68">
        <v>6.4199999999999993E-2</v>
      </c>
      <c r="AL530" s="68" t="s">
        <v>45</v>
      </c>
      <c r="AM530" s="68" t="s">
        <v>733</v>
      </c>
      <c r="AN530" s="68" t="s">
        <v>733</v>
      </c>
      <c r="AO530" s="68" t="s">
        <v>733</v>
      </c>
      <c r="AP530" s="68" t="s">
        <v>733</v>
      </c>
      <c r="AQ530" s="68" t="s">
        <v>733</v>
      </c>
      <c r="AR530" s="68" t="s">
        <v>733</v>
      </c>
      <c r="AS530" s="68" t="s">
        <v>733</v>
      </c>
      <c r="AT530" s="68" t="s">
        <v>733</v>
      </c>
      <c r="AU530" s="68" t="s">
        <v>2816</v>
      </c>
    </row>
    <row r="531" spans="1:47" x14ac:dyDescent="0.25">
      <c r="A531" s="68" t="s">
        <v>1475</v>
      </c>
      <c r="B531" s="68">
        <v>1</v>
      </c>
      <c r="C531" s="68" t="s">
        <v>1476</v>
      </c>
      <c r="D531" s="68">
        <v>53091</v>
      </c>
      <c r="E531" s="68" t="s">
        <v>2811</v>
      </c>
      <c r="F531" s="68" t="s">
        <v>3237</v>
      </c>
      <c r="G531" s="68" t="s">
        <v>733</v>
      </c>
      <c r="H531" s="69">
        <v>38718</v>
      </c>
      <c r="I531" s="68" t="s">
        <v>733</v>
      </c>
      <c r="J531" s="68" t="s">
        <v>733</v>
      </c>
      <c r="K531" s="68" t="s">
        <v>733</v>
      </c>
      <c r="L531" s="68" t="s">
        <v>733</v>
      </c>
      <c r="M531" s="68" t="s">
        <v>733</v>
      </c>
      <c r="N531" s="68" t="s">
        <v>2846</v>
      </c>
      <c r="O531" s="68" t="s">
        <v>733</v>
      </c>
      <c r="P531" s="68" t="s">
        <v>733</v>
      </c>
      <c r="Q531" s="68" t="s">
        <v>733</v>
      </c>
      <c r="R531" s="68" t="s">
        <v>2814</v>
      </c>
      <c r="S531" s="68">
        <v>10</v>
      </c>
      <c r="T531" s="68">
        <v>0</v>
      </c>
      <c r="U531" s="68" t="s">
        <v>2815</v>
      </c>
      <c r="V531" s="68" t="s">
        <v>689</v>
      </c>
      <c r="W531" s="68" t="s">
        <v>708</v>
      </c>
      <c r="X531" s="68" t="s">
        <v>1476</v>
      </c>
      <c r="Y531" s="68"/>
      <c r="Z531" s="68"/>
      <c r="AA531" s="68" t="s">
        <v>733</v>
      </c>
      <c r="AB531" s="68" t="s">
        <v>733</v>
      </c>
      <c r="AC531" s="68" t="s">
        <v>733</v>
      </c>
      <c r="AD531" s="68" t="s">
        <v>733</v>
      </c>
      <c r="AE531" s="68" t="s">
        <v>733</v>
      </c>
      <c r="AF531" s="68">
        <v>20700100805</v>
      </c>
      <c r="AG531" s="68"/>
      <c r="AH531" s="68" t="s">
        <v>692</v>
      </c>
      <c r="AI531" s="68" t="s">
        <v>733</v>
      </c>
      <c r="AJ531" s="68" t="s">
        <v>252</v>
      </c>
      <c r="AK531" s="68">
        <v>1.383</v>
      </c>
      <c r="AL531" s="68" t="s">
        <v>9</v>
      </c>
      <c r="AM531" s="68" t="s">
        <v>733</v>
      </c>
      <c r="AN531" s="68" t="s">
        <v>733</v>
      </c>
      <c r="AO531" s="68" t="s">
        <v>733</v>
      </c>
      <c r="AP531" s="68" t="s">
        <v>733</v>
      </c>
      <c r="AQ531" s="68" t="s">
        <v>733</v>
      </c>
      <c r="AR531" s="68" t="s">
        <v>733</v>
      </c>
      <c r="AS531" s="68" t="s">
        <v>733</v>
      </c>
      <c r="AT531" s="68" t="s">
        <v>733</v>
      </c>
      <c r="AU531" s="68" t="s">
        <v>2816</v>
      </c>
    </row>
    <row r="532" spans="1:47" x14ac:dyDescent="0.25">
      <c r="A532" s="68" t="s">
        <v>1475</v>
      </c>
      <c r="B532" s="68">
        <v>1</v>
      </c>
      <c r="C532" s="68" t="s">
        <v>1476</v>
      </c>
      <c r="D532" s="68">
        <v>56606</v>
      </c>
      <c r="E532" s="68" t="s">
        <v>2811</v>
      </c>
      <c r="F532" s="68" t="s">
        <v>3237</v>
      </c>
      <c r="G532" s="68" t="s">
        <v>733</v>
      </c>
      <c r="H532" s="69">
        <v>38718</v>
      </c>
      <c r="I532" s="68" t="s">
        <v>733</v>
      </c>
      <c r="J532" s="68" t="s">
        <v>733</v>
      </c>
      <c r="K532" s="68" t="s">
        <v>733</v>
      </c>
      <c r="L532" s="68" t="s">
        <v>733</v>
      </c>
      <c r="M532" s="68" t="s">
        <v>733</v>
      </c>
      <c r="N532" s="68" t="s">
        <v>2846</v>
      </c>
      <c r="O532" s="68" t="s">
        <v>733</v>
      </c>
      <c r="P532" s="68" t="s">
        <v>733</v>
      </c>
      <c r="Q532" s="68" t="s">
        <v>733</v>
      </c>
      <c r="R532" s="68" t="s">
        <v>2814</v>
      </c>
      <c r="S532" s="68">
        <v>10</v>
      </c>
      <c r="T532" s="68">
        <v>0</v>
      </c>
      <c r="U532" s="68" t="s">
        <v>2815</v>
      </c>
      <c r="V532" s="68" t="s">
        <v>689</v>
      </c>
      <c r="W532" s="68" t="s">
        <v>708</v>
      </c>
      <c r="X532" s="68" t="s">
        <v>1476</v>
      </c>
      <c r="Y532" s="68"/>
      <c r="Z532" s="68"/>
      <c r="AA532" s="68" t="s">
        <v>733</v>
      </c>
      <c r="AB532" s="68" t="s">
        <v>733</v>
      </c>
      <c r="AC532" s="68" t="s">
        <v>733</v>
      </c>
      <c r="AD532" s="68" t="s">
        <v>733</v>
      </c>
      <c r="AE532" s="68" t="s">
        <v>733</v>
      </c>
      <c r="AF532" s="68">
        <v>20700100805</v>
      </c>
      <c r="AG532" s="68"/>
      <c r="AH532" s="68" t="s">
        <v>692</v>
      </c>
      <c r="AI532" s="68" t="s">
        <v>733</v>
      </c>
      <c r="AJ532" s="68" t="s">
        <v>468</v>
      </c>
      <c r="AK532" s="68">
        <v>0.77</v>
      </c>
      <c r="AL532" s="68" t="s">
        <v>9</v>
      </c>
      <c r="AM532" s="68" t="s">
        <v>733</v>
      </c>
      <c r="AN532" s="68" t="s">
        <v>733</v>
      </c>
      <c r="AO532" s="68" t="s">
        <v>733</v>
      </c>
      <c r="AP532" s="68" t="s">
        <v>733</v>
      </c>
      <c r="AQ532" s="68" t="s">
        <v>733</v>
      </c>
      <c r="AR532" s="68" t="s">
        <v>733</v>
      </c>
      <c r="AS532" s="68" t="s">
        <v>733</v>
      </c>
      <c r="AT532" s="68" t="s">
        <v>733</v>
      </c>
      <c r="AU532" s="68" t="s">
        <v>2816</v>
      </c>
    </row>
    <row r="533" spans="1:47" x14ac:dyDescent="0.25">
      <c r="A533" s="68" t="s">
        <v>1477</v>
      </c>
      <c r="B533" s="68">
        <v>1</v>
      </c>
      <c r="C533" s="68" t="s">
        <v>1478</v>
      </c>
      <c r="D533" s="68">
        <v>52897</v>
      </c>
      <c r="E533" s="68" t="s">
        <v>2811</v>
      </c>
      <c r="F533" s="68" t="s">
        <v>3238</v>
      </c>
      <c r="G533" s="68" t="s">
        <v>733</v>
      </c>
      <c r="H533" s="69">
        <v>38718</v>
      </c>
      <c r="I533" s="68" t="s">
        <v>733</v>
      </c>
      <c r="J533" s="68" t="s">
        <v>733</v>
      </c>
      <c r="K533" s="68" t="s">
        <v>733</v>
      </c>
      <c r="L533" s="68" t="s">
        <v>733</v>
      </c>
      <c r="M533" s="68" t="s">
        <v>733</v>
      </c>
      <c r="N533" s="68" t="s">
        <v>3162</v>
      </c>
      <c r="O533" s="68" t="s">
        <v>733</v>
      </c>
      <c r="P533" s="68" t="s">
        <v>733</v>
      </c>
      <c r="Q533" s="68" t="s">
        <v>733</v>
      </c>
      <c r="R533" s="68" t="s">
        <v>2814</v>
      </c>
      <c r="S533" s="68">
        <v>10</v>
      </c>
      <c r="T533" s="68">
        <v>0</v>
      </c>
      <c r="U533" s="68" t="s">
        <v>2815</v>
      </c>
      <c r="V533" s="68" t="s">
        <v>689</v>
      </c>
      <c r="W533" s="68" t="s">
        <v>708</v>
      </c>
      <c r="X533" s="68" t="s">
        <v>1478</v>
      </c>
      <c r="Y533" s="68"/>
      <c r="Z533" s="68"/>
      <c r="AA533" s="68" t="s">
        <v>733</v>
      </c>
      <c r="AB533" s="68" t="s">
        <v>733</v>
      </c>
      <c r="AC533" s="68" t="s">
        <v>733</v>
      </c>
      <c r="AD533" s="68" t="s">
        <v>733</v>
      </c>
      <c r="AE533" s="68" t="s">
        <v>733</v>
      </c>
      <c r="AF533" s="68">
        <v>20700100306</v>
      </c>
      <c r="AG533" s="68"/>
      <c r="AH533" s="68" t="s">
        <v>692</v>
      </c>
      <c r="AI533" s="68" t="s">
        <v>733</v>
      </c>
      <c r="AJ533" s="68" t="s">
        <v>252</v>
      </c>
      <c r="AK533" s="68">
        <v>1.284</v>
      </c>
      <c r="AL533" s="68" t="s">
        <v>9</v>
      </c>
      <c r="AM533" s="68" t="s">
        <v>733</v>
      </c>
      <c r="AN533" s="68" t="s">
        <v>733</v>
      </c>
      <c r="AO533" s="68" t="s">
        <v>733</v>
      </c>
      <c r="AP533" s="68" t="s">
        <v>733</v>
      </c>
      <c r="AQ533" s="68" t="s">
        <v>733</v>
      </c>
      <c r="AR533" s="68" t="s">
        <v>733</v>
      </c>
      <c r="AS533" s="68" t="s">
        <v>733</v>
      </c>
      <c r="AT533" s="68" t="s">
        <v>733</v>
      </c>
      <c r="AU533" s="68" t="s">
        <v>2816</v>
      </c>
    </row>
    <row r="534" spans="1:47" x14ac:dyDescent="0.25">
      <c r="A534" s="68" t="s">
        <v>1477</v>
      </c>
      <c r="B534" s="68">
        <v>1</v>
      </c>
      <c r="C534" s="68" t="s">
        <v>1478</v>
      </c>
      <c r="D534" s="68">
        <v>52898</v>
      </c>
      <c r="E534" s="68" t="s">
        <v>2811</v>
      </c>
      <c r="F534" s="68" t="s">
        <v>3238</v>
      </c>
      <c r="G534" s="68" t="s">
        <v>733</v>
      </c>
      <c r="H534" s="69">
        <v>38718</v>
      </c>
      <c r="I534" s="68" t="s">
        <v>733</v>
      </c>
      <c r="J534" s="68" t="s">
        <v>733</v>
      </c>
      <c r="K534" s="68" t="s">
        <v>733</v>
      </c>
      <c r="L534" s="68" t="s">
        <v>733</v>
      </c>
      <c r="M534" s="68" t="s">
        <v>733</v>
      </c>
      <c r="N534" s="68" t="s">
        <v>3162</v>
      </c>
      <c r="O534" s="68" t="s">
        <v>733</v>
      </c>
      <c r="P534" s="68" t="s">
        <v>733</v>
      </c>
      <c r="Q534" s="68" t="s">
        <v>733</v>
      </c>
      <c r="R534" s="68" t="s">
        <v>2814</v>
      </c>
      <c r="S534" s="68">
        <v>10</v>
      </c>
      <c r="T534" s="68">
        <v>0</v>
      </c>
      <c r="U534" s="68" t="s">
        <v>2815</v>
      </c>
      <c r="V534" s="68" t="s">
        <v>689</v>
      </c>
      <c r="W534" s="68" t="s">
        <v>708</v>
      </c>
      <c r="X534" s="68" t="s">
        <v>1478</v>
      </c>
      <c r="Y534" s="68"/>
      <c r="Z534" s="68"/>
      <c r="AA534" s="68" t="s">
        <v>733</v>
      </c>
      <c r="AB534" s="68" t="s">
        <v>733</v>
      </c>
      <c r="AC534" s="68" t="s">
        <v>733</v>
      </c>
      <c r="AD534" s="68" t="s">
        <v>733</v>
      </c>
      <c r="AE534" s="68" t="s">
        <v>733</v>
      </c>
      <c r="AF534" s="68">
        <v>20700100306</v>
      </c>
      <c r="AG534" s="68"/>
      <c r="AH534" s="68" t="s">
        <v>692</v>
      </c>
      <c r="AI534" s="68" t="s">
        <v>733</v>
      </c>
      <c r="AJ534" s="68" t="s">
        <v>251</v>
      </c>
      <c r="AK534" s="68">
        <v>6.5799999999999997E-2</v>
      </c>
      <c r="AL534" s="68" t="s">
        <v>45</v>
      </c>
      <c r="AM534" s="68" t="s">
        <v>733</v>
      </c>
      <c r="AN534" s="68" t="s">
        <v>733</v>
      </c>
      <c r="AO534" s="68" t="s">
        <v>733</v>
      </c>
      <c r="AP534" s="68" t="s">
        <v>733</v>
      </c>
      <c r="AQ534" s="68" t="s">
        <v>733</v>
      </c>
      <c r="AR534" s="68" t="s">
        <v>733</v>
      </c>
      <c r="AS534" s="68" t="s">
        <v>733</v>
      </c>
      <c r="AT534" s="68" t="s">
        <v>733</v>
      </c>
      <c r="AU534" s="68" t="s">
        <v>2816</v>
      </c>
    </row>
    <row r="535" spans="1:47" x14ac:dyDescent="0.25">
      <c r="A535" s="68" t="s">
        <v>1477</v>
      </c>
      <c r="B535" s="68">
        <v>1</v>
      </c>
      <c r="C535" s="68" t="s">
        <v>1478</v>
      </c>
      <c r="D535" s="68">
        <v>52921</v>
      </c>
      <c r="E535" s="68" t="s">
        <v>2811</v>
      </c>
      <c r="F535" s="68" t="s">
        <v>3238</v>
      </c>
      <c r="G535" s="68" t="s">
        <v>733</v>
      </c>
      <c r="H535" s="69">
        <v>38718</v>
      </c>
      <c r="I535" s="68" t="s">
        <v>733</v>
      </c>
      <c r="J535" s="68" t="s">
        <v>733</v>
      </c>
      <c r="K535" s="68" t="s">
        <v>733</v>
      </c>
      <c r="L535" s="68" t="s">
        <v>733</v>
      </c>
      <c r="M535" s="68" t="s">
        <v>733</v>
      </c>
      <c r="N535" s="68" t="s">
        <v>3162</v>
      </c>
      <c r="O535" s="68" t="s">
        <v>733</v>
      </c>
      <c r="P535" s="68" t="s">
        <v>733</v>
      </c>
      <c r="Q535" s="68" t="s">
        <v>733</v>
      </c>
      <c r="R535" s="68" t="s">
        <v>2814</v>
      </c>
      <c r="S535" s="68">
        <v>10</v>
      </c>
      <c r="T535" s="68">
        <v>0</v>
      </c>
      <c r="U535" s="68" t="s">
        <v>2815</v>
      </c>
      <c r="V535" s="68" t="s">
        <v>689</v>
      </c>
      <c r="W535" s="68" t="s">
        <v>708</v>
      </c>
      <c r="X535" s="68" t="s">
        <v>1478</v>
      </c>
      <c r="Y535" s="68"/>
      <c r="Z535" s="68"/>
      <c r="AA535" s="68" t="s">
        <v>733</v>
      </c>
      <c r="AB535" s="68" t="s">
        <v>733</v>
      </c>
      <c r="AC535" s="68" t="s">
        <v>733</v>
      </c>
      <c r="AD535" s="68" t="s">
        <v>733</v>
      </c>
      <c r="AE535" s="68" t="s">
        <v>733</v>
      </c>
      <c r="AF535" s="68">
        <v>20700100306</v>
      </c>
      <c r="AG535" s="68"/>
      <c r="AH535" s="68" t="s">
        <v>692</v>
      </c>
      <c r="AI535" s="68" t="s">
        <v>733</v>
      </c>
      <c r="AJ535" s="68" t="s">
        <v>468</v>
      </c>
      <c r="AK535" s="68">
        <v>0.79</v>
      </c>
      <c r="AL535" s="68" t="s">
        <v>9</v>
      </c>
      <c r="AM535" s="68" t="s">
        <v>733</v>
      </c>
      <c r="AN535" s="68" t="s">
        <v>733</v>
      </c>
      <c r="AO535" s="68" t="s">
        <v>733</v>
      </c>
      <c r="AP535" s="68" t="s">
        <v>733</v>
      </c>
      <c r="AQ535" s="68" t="s">
        <v>733</v>
      </c>
      <c r="AR535" s="68" t="s">
        <v>733</v>
      </c>
      <c r="AS535" s="68" t="s">
        <v>733</v>
      </c>
      <c r="AT535" s="68" t="s">
        <v>733</v>
      </c>
      <c r="AU535" s="68" t="s">
        <v>2816</v>
      </c>
    </row>
    <row r="536" spans="1:47" x14ac:dyDescent="0.25">
      <c r="A536" s="68" t="s">
        <v>1479</v>
      </c>
      <c r="B536" s="68">
        <v>1</v>
      </c>
      <c r="C536" s="68" t="s">
        <v>1480</v>
      </c>
      <c r="D536" s="68">
        <v>52822</v>
      </c>
      <c r="E536" s="68" t="s">
        <v>2811</v>
      </c>
      <c r="F536" s="68" t="s">
        <v>3239</v>
      </c>
      <c r="G536" s="68" t="s">
        <v>733</v>
      </c>
      <c r="H536" s="69">
        <v>38718</v>
      </c>
      <c r="I536" s="68" t="s">
        <v>733</v>
      </c>
      <c r="J536" s="68" t="s">
        <v>733</v>
      </c>
      <c r="K536" s="68" t="s">
        <v>733</v>
      </c>
      <c r="L536" s="68" t="s">
        <v>733</v>
      </c>
      <c r="M536" s="68" t="s">
        <v>733</v>
      </c>
      <c r="N536" s="68" t="s">
        <v>3158</v>
      </c>
      <c r="O536" s="68" t="s">
        <v>733</v>
      </c>
      <c r="P536" s="68" t="s">
        <v>733</v>
      </c>
      <c r="Q536" s="68" t="s">
        <v>733</v>
      </c>
      <c r="R536" s="68" t="s">
        <v>2814</v>
      </c>
      <c r="S536" s="68">
        <v>10</v>
      </c>
      <c r="T536" s="68">
        <v>0</v>
      </c>
      <c r="U536" s="68" t="s">
        <v>2815</v>
      </c>
      <c r="V536" s="68" t="s">
        <v>689</v>
      </c>
      <c r="W536" s="68" t="s">
        <v>708</v>
      </c>
      <c r="X536" s="68" t="s">
        <v>1480</v>
      </c>
      <c r="Y536" s="68"/>
      <c r="Z536" s="68"/>
      <c r="AA536" s="68" t="s">
        <v>733</v>
      </c>
      <c r="AB536" s="68" t="s">
        <v>733</v>
      </c>
      <c r="AC536" s="68" t="s">
        <v>733</v>
      </c>
      <c r="AD536" s="68" t="s">
        <v>733</v>
      </c>
      <c r="AE536" s="68" t="s">
        <v>733</v>
      </c>
      <c r="AF536" s="68">
        <v>20700100306</v>
      </c>
      <c r="AG536" s="68"/>
      <c r="AH536" s="68" t="s">
        <v>692</v>
      </c>
      <c r="AI536" s="68" t="s">
        <v>733</v>
      </c>
      <c r="AJ536" s="68" t="s">
        <v>252</v>
      </c>
      <c r="AK536" s="68">
        <v>0.82399999999999995</v>
      </c>
      <c r="AL536" s="68" t="s">
        <v>9</v>
      </c>
      <c r="AM536" s="68" t="s">
        <v>733</v>
      </c>
      <c r="AN536" s="68" t="s">
        <v>733</v>
      </c>
      <c r="AO536" s="68" t="s">
        <v>733</v>
      </c>
      <c r="AP536" s="68" t="s">
        <v>733</v>
      </c>
      <c r="AQ536" s="68" t="s">
        <v>733</v>
      </c>
      <c r="AR536" s="68" t="s">
        <v>733</v>
      </c>
      <c r="AS536" s="68" t="s">
        <v>733</v>
      </c>
      <c r="AT536" s="68" t="s">
        <v>733</v>
      </c>
      <c r="AU536" s="68" t="s">
        <v>2816</v>
      </c>
    </row>
    <row r="537" spans="1:47" x14ac:dyDescent="0.25">
      <c r="A537" s="68" t="s">
        <v>1479</v>
      </c>
      <c r="B537" s="68">
        <v>1</v>
      </c>
      <c r="C537" s="68" t="s">
        <v>1480</v>
      </c>
      <c r="D537" s="68">
        <v>52823</v>
      </c>
      <c r="E537" s="68" t="s">
        <v>2811</v>
      </c>
      <c r="F537" s="68" t="s">
        <v>3239</v>
      </c>
      <c r="G537" s="68" t="s">
        <v>733</v>
      </c>
      <c r="H537" s="69">
        <v>38718</v>
      </c>
      <c r="I537" s="68" t="s">
        <v>733</v>
      </c>
      <c r="J537" s="68" t="s">
        <v>733</v>
      </c>
      <c r="K537" s="68" t="s">
        <v>733</v>
      </c>
      <c r="L537" s="68" t="s">
        <v>733</v>
      </c>
      <c r="M537" s="68" t="s">
        <v>733</v>
      </c>
      <c r="N537" s="68" t="s">
        <v>3158</v>
      </c>
      <c r="O537" s="68" t="s">
        <v>733</v>
      </c>
      <c r="P537" s="68" t="s">
        <v>733</v>
      </c>
      <c r="Q537" s="68" t="s">
        <v>733</v>
      </c>
      <c r="R537" s="68" t="s">
        <v>2814</v>
      </c>
      <c r="S537" s="68">
        <v>10</v>
      </c>
      <c r="T537" s="68">
        <v>0</v>
      </c>
      <c r="U537" s="68" t="s">
        <v>2815</v>
      </c>
      <c r="V537" s="68" t="s">
        <v>689</v>
      </c>
      <c r="W537" s="68" t="s">
        <v>708</v>
      </c>
      <c r="X537" s="68" t="s">
        <v>1480</v>
      </c>
      <c r="Y537" s="68"/>
      <c r="Z537" s="68"/>
      <c r="AA537" s="68" t="s">
        <v>733</v>
      </c>
      <c r="AB537" s="68" t="s">
        <v>733</v>
      </c>
      <c r="AC537" s="68" t="s">
        <v>733</v>
      </c>
      <c r="AD537" s="68" t="s">
        <v>733</v>
      </c>
      <c r="AE537" s="68" t="s">
        <v>733</v>
      </c>
      <c r="AF537" s="68">
        <v>20700100306</v>
      </c>
      <c r="AG537" s="68"/>
      <c r="AH537" s="68" t="s">
        <v>692</v>
      </c>
      <c r="AI537" s="68" t="s">
        <v>733</v>
      </c>
      <c r="AJ537" s="68" t="s">
        <v>251</v>
      </c>
      <c r="AK537" s="68">
        <v>6.5799999999999997E-2</v>
      </c>
      <c r="AL537" s="68" t="s">
        <v>45</v>
      </c>
      <c r="AM537" s="68" t="s">
        <v>733</v>
      </c>
      <c r="AN537" s="68" t="s">
        <v>733</v>
      </c>
      <c r="AO537" s="68" t="s">
        <v>733</v>
      </c>
      <c r="AP537" s="68" t="s">
        <v>733</v>
      </c>
      <c r="AQ537" s="68" t="s">
        <v>733</v>
      </c>
      <c r="AR537" s="68" t="s">
        <v>733</v>
      </c>
      <c r="AS537" s="68" t="s">
        <v>733</v>
      </c>
      <c r="AT537" s="68" t="s">
        <v>733</v>
      </c>
      <c r="AU537" s="68" t="s">
        <v>2816</v>
      </c>
    </row>
    <row r="538" spans="1:47" x14ac:dyDescent="0.25">
      <c r="A538" s="68" t="s">
        <v>1479</v>
      </c>
      <c r="B538" s="68">
        <v>1</v>
      </c>
      <c r="C538" s="68" t="s">
        <v>1480</v>
      </c>
      <c r="D538" s="68">
        <v>52948</v>
      </c>
      <c r="E538" s="68" t="s">
        <v>2811</v>
      </c>
      <c r="F538" s="68" t="s">
        <v>3239</v>
      </c>
      <c r="G538" s="68" t="s">
        <v>733</v>
      </c>
      <c r="H538" s="69">
        <v>38718</v>
      </c>
      <c r="I538" s="68" t="s">
        <v>733</v>
      </c>
      <c r="J538" s="68" t="s">
        <v>733</v>
      </c>
      <c r="K538" s="68" t="s">
        <v>733</v>
      </c>
      <c r="L538" s="68" t="s">
        <v>733</v>
      </c>
      <c r="M538" s="68" t="s">
        <v>733</v>
      </c>
      <c r="N538" s="68" t="s">
        <v>3158</v>
      </c>
      <c r="O538" s="68" t="s">
        <v>733</v>
      </c>
      <c r="P538" s="68" t="s">
        <v>733</v>
      </c>
      <c r="Q538" s="68" t="s">
        <v>733</v>
      </c>
      <c r="R538" s="68" t="s">
        <v>2814</v>
      </c>
      <c r="S538" s="68">
        <v>10</v>
      </c>
      <c r="T538" s="68">
        <v>0</v>
      </c>
      <c r="U538" s="68" t="s">
        <v>2815</v>
      </c>
      <c r="V538" s="68" t="s">
        <v>689</v>
      </c>
      <c r="W538" s="68" t="s">
        <v>708</v>
      </c>
      <c r="X538" s="68" t="s">
        <v>1480</v>
      </c>
      <c r="Y538" s="68"/>
      <c r="Z538" s="68"/>
      <c r="AA538" s="68" t="s">
        <v>733</v>
      </c>
      <c r="AB538" s="68" t="s">
        <v>733</v>
      </c>
      <c r="AC538" s="68" t="s">
        <v>733</v>
      </c>
      <c r="AD538" s="68" t="s">
        <v>733</v>
      </c>
      <c r="AE538" s="68" t="s">
        <v>733</v>
      </c>
      <c r="AF538" s="68">
        <v>20700100306</v>
      </c>
      <c r="AG538" s="68"/>
      <c r="AH538" s="68" t="s">
        <v>692</v>
      </c>
      <c r="AI538" s="68" t="s">
        <v>733</v>
      </c>
      <c r="AJ538" s="68" t="s">
        <v>468</v>
      </c>
      <c r="AK538" s="68">
        <v>0.79</v>
      </c>
      <c r="AL538" s="68" t="s">
        <v>9</v>
      </c>
      <c r="AM538" s="68" t="s">
        <v>733</v>
      </c>
      <c r="AN538" s="68" t="s">
        <v>733</v>
      </c>
      <c r="AO538" s="68" t="s">
        <v>733</v>
      </c>
      <c r="AP538" s="68" t="s">
        <v>733</v>
      </c>
      <c r="AQ538" s="68" t="s">
        <v>733</v>
      </c>
      <c r="AR538" s="68" t="s">
        <v>733</v>
      </c>
      <c r="AS538" s="68" t="s">
        <v>733</v>
      </c>
      <c r="AT538" s="68" t="s">
        <v>733</v>
      </c>
      <c r="AU538" s="68" t="s">
        <v>2816</v>
      </c>
    </row>
    <row r="539" spans="1:47" x14ac:dyDescent="0.25">
      <c r="A539" s="68" t="s">
        <v>1481</v>
      </c>
      <c r="B539" s="68">
        <v>1</v>
      </c>
      <c r="C539" s="68" t="s">
        <v>1482</v>
      </c>
      <c r="D539" s="68">
        <v>52821</v>
      </c>
      <c r="E539" s="68" t="s">
        <v>2811</v>
      </c>
      <c r="F539" s="68" t="s">
        <v>3240</v>
      </c>
      <c r="G539" s="68" t="s">
        <v>733</v>
      </c>
      <c r="H539" s="69">
        <v>38718</v>
      </c>
      <c r="I539" s="68" t="s">
        <v>733</v>
      </c>
      <c r="J539" s="68" t="s">
        <v>733</v>
      </c>
      <c r="K539" s="68" t="s">
        <v>733</v>
      </c>
      <c r="L539" s="68" t="s">
        <v>733</v>
      </c>
      <c r="M539" s="68" t="s">
        <v>733</v>
      </c>
      <c r="N539" s="68" t="s">
        <v>3241</v>
      </c>
      <c r="O539" s="68" t="s">
        <v>733</v>
      </c>
      <c r="P539" s="68" t="s">
        <v>733</v>
      </c>
      <c r="Q539" s="68" t="s">
        <v>733</v>
      </c>
      <c r="R539" s="68" t="s">
        <v>2814</v>
      </c>
      <c r="S539" s="68">
        <v>10</v>
      </c>
      <c r="T539" s="68">
        <v>0</v>
      </c>
      <c r="U539" s="68" t="s">
        <v>2815</v>
      </c>
      <c r="V539" s="68" t="s">
        <v>689</v>
      </c>
      <c r="W539" s="68" t="s">
        <v>708</v>
      </c>
      <c r="X539" s="68" t="s">
        <v>1482</v>
      </c>
      <c r="Y539" s="68"/>
      <c r="Z539" s="68"/>
      <c r="AA539" s="68" t="s">
        <v>733</v>
      </c>
      <c r="AB539" s="68" t="s">
        <v>733</v>
      </c>
      <c r="AC539" s="68" t="s">
        <v>733</v>
      </c>
      <c r="AD539" s="68" t="s">
        <v>733</v>
      </c>
      <c r="AE539" s="68" t="s">
        <v>733</v>
      </c>
      <c r="AF539" s="68">
        <v>20700100402</v>
      </c>
      <c r="AG539" s="68"/>
      <c r="AH539" s="68" t="s">
        <v>692</v>
      </c>
      <c r="AI539" s="68" t="s">
        <v>733</v>
      </c>
      <c r="AJ539" s="68" t="s">
        <v>251</v>
      </c>
      <c r="AK539" s="68">
        <v>6.6699999999999995E-2</v>
      </c>
      <c r="AL539" s="68" t="s">
        <v>45</v>
      </c>
      <c r="AM539" s="68" t="s">
        <v>733</v>
      </c>
      <c r="AN539" s="68" t="s">
        <v>733</v>
      </c>
      <c r="AO539" s="68" t="s">
        <v>733</v>
      </c>
      <c r="AP539" s="68" t="s">
        <v>733</v>
      </c>
      <c r="AQ539" s="68" t="s">
        <v>733</v>
      </c>
      <c r="AR539" s="68" t="s">
        <v>733</v>
      </c>
      <c r="AS539" s="68" t="s">
        <v>733</v>
      </c>
      <c r="AT539" s="68" t="s">
        <v>733</v>
      </c>
      <c r="AU539" s="68" t="s">
        <v>2816</v>
      </c>
    </row>
    <row r="540" spans="1:47" x14ac:dyDescent="0.25">
      <c r="A540" s="68" t="s">
        <v>1481</v>
      </c>
      <c r="B540" s="68">
        <v>1</v>
      </c>
      <c r="C540" s="68" t="s">
        <v>1482</v>
      </c>
      <c r="D540" s="68">
        <v>52963</v>
      </c>
      <c r="E540" s="68" t="s">
        <v>2811</v>
      </c>
      <c r="F540" s="68" t="s">
        <v>3240</v>
      </c>
      <c r="G540" s="68" t="s">
        <v>733</v>
      </c>
      <c r="H540" s="69">
        <v>38718</v>
      </c>
      <c r="I540" s="68" t="s">
        <v>733</v>
      </c>
      <c r="J540" s="68" t="s">
        <v>733</v>
      </c>
      <c r="K540" s="68" t="s">
        <v>733</v>
      </c>
      <c r="L540" s="68" t="s">
        <v>733</v>
      </c>
      <c r="M540" s="68" t="s">
        <v>733</v>
      </c>
      <c r="N540" s="68" t="s">
        <v>3241</v>
      </c>
      <c r="O540" s="68" t="s">
        <v>733</v>
      </c>
      <c r="P540" s="68" t="s">
        <v>733</v>
      </c>
      <c r="Q540" s="68" t="s">
        <v>733</v>
      </c>
      <c r="R540" s="68" t="s">
        <v>2814</v>
      </c>
      <c r="S540" s="68">
        <v>10</v>
      </c>
      <c r="T540" s="68">
        <v>0</v>
      </c>
      <c r="U540" s="68" t="s">
        <v>2815</v>
      </c>
      <c r="V540" s="68" t="s">
        <v>689</v>
      </c>
      <c r="W540" s="68" t="s">
        <v>708</v>
      </c>
      <c r="X540" s="68" t="s">
        <v>1482</v>
      </c>
      <c r="Y540" s="68"/>
      <c r="Z540" s="68"/>
      <c r="AA540" s="68" t="s">
        <v>733</v>
      </c>
      <c r="AB540" s="68" t="s">
        <v>733</v>
      </c>
      <c r="AC540" s="68" t="s">
        <v>733</v>
      </c>
      <c r="AD540" s="68" t="s">
        <v>733</v>
      </c>
      <c r="AE540" s="68" t="s">
        <v>733</v>
      </c>
      <c r="AF540" s="68">
        <v>20700100402</v>
      </c>
      <c r="AG540" s="68"/>
      <c r="AH540" s="68" t="s">
        <v>692</v>
      </c>
      <c r="AI540" s="68" t="s">
        <v>733</v>
      </c>
      <c r="AJ540" s="68" t="s">
        <v>252</v>
      </c>
      <c r="AK540" s="68">
        <v>1.57</v>
      </c>
      <c r="AL540" s="68" t="s">
        <v>9</v>
      </c>
      <c r="AM540" s="68" t="s">
        <v>733</v>
      </c>
      <c r="AN540" s="68" t="s">
        <v>733</v>
      </c>
      <c r="AO540" s="68" t="s">
        <v>733</v>
      </c>
      <c r="AP540" s="68" t="s">
        <v>733</v>
      </c>
      <c r="AQ540" s="68" t="s">
        <v>733</v>
      </c>
      <c r="AR540" s="68" t="s">
        <v>733</v>
      </c>
      <c r="AS540" s="68" t="s">
        <v>733</v>
      </c>
      <c r="AT540" s="68" t="s">
        <v>733</v>
      </c>
      <c r="AU540" s="68" t="s">
        <v>2816</v>
      </c>
    </row>
    <row r="541" spans="1:47" x14ac:dyDescent="0.25">
      <c r="A541" s="68" t="s">
        <v>1481</v>
      </c>
      <c r="B541" s="68">
        <v>1</v>
      </c>
      <c r="C541" s="68" t="s">
        <v>1482</v>
      </c>
      <c r="D541" s="68">
        <v>52978</v>
      </c>
      <c r="E541" s="68" t="s">
        <v>2811</v>
      </c>
      <c r="F541" s="68" t="s">
        <v>3240</v>
      </c>
      <c r="G541" s="68" t="s">
        <v>733</v>
      </c>
      <c r="H541" s="69">
        <v>38718</v>
      </c>
      <c r="I541" s="68" t="s">
        <v>733</v>
      </c>
      <c r="J541" s="68" t="s">
        <v>733</v>
      </c>
      <c r="K541" s="68" t="s">
        <v>733</v>
      </c>
      <c r="L541" s="68" t="s">
        <v>733</v>
      </c>
      <c r="M541" s="68" t="s">
        <v>733</v>
      </c>
      <c r="N541" s="68" t="s">
        <v>3241</v>
      </c>
      <c r="O541" s="68" t="s">
        <v>733</v>
      </c>
      <c r="P541" s="68" t="s">
        <v>733</v>
      </c>
      <c r="Q541" s="68" t="s">
        <v>733</v>
      </c>
      <c r="R541" s="68" t="s">
        <v>2814</v>
      </c>
      <c r="S541" s="68">
        <v>10</v>
      </c>
      <c r="T541" s="68">
        <v>0</v>
      </c>
      <c r="U541" s="68" t="s">
        <v>2815</v>
      </c>
      <c r="V541" s="68" t="s">
        <v>689</v>
      </c>
      <c r="W541" s="68" t="s">
        <v>708</v>
      </c>
      <c r="X541" s="68" t="s">
        <v>1482</v>
      </c>
      <c r="Y541" s="68"/>
      <c r="Z541" s="68"/>
      <c r="AA541" s="68" t="s">
        <v>733</v>
      </c>
      <c r="AB541" s="68" t="s">
        <v>733</v>
      </c>
      <c r="AC541" s="68" t="s">
        <v>733</v>
      </c>
      <c r="AD541" s="68" t="s">
        <v>733</v>
      </c>
      <c r="AE541" s="68" t="s">
        <v>733</v>
      </c>
      <c r="AF541" s="68">
        <v>20700100402</v>
      </c>
      <c r="AG541" s="68"/>
      <c r="AH541" s="68" t="s">
        <v>692</v>
      </c>
      <c r="AI541" s="68" t="s">
        <v>733</v>
      </c>
      <c r="AJ541" s="68" t="s">
        <v>468</v>
      </c>
      <c r="AK541" s="68">
        <v>0.8</v>
      </c>
      <c r="AL541" s="68" t="s">
        <v>9</v>
      </c>
      <c r="AM541" s="68" t="s">
        <v>733</v>
      </c>
      <c r="AN541" s="68" t="s">
        <v>733</v>
      </c>
      <c r="AO541" s="68" t="s">
        <v>733</v>
      </c>
      <c r="AP541" s="68" t="s">
        <v>733</v>
      </c>
      <c r="AQ541" s="68" t="s">
        <v>733</v>
      </c>
      <c r="AR541" s="68" t="s">
        <v>733</v>
      </c>
      <c r="AS541" s="68" t="s">
        <v>733</v>
      </c>
      <c r="AT541" s="68" t="s">
        <v>733</v>
      </c>
      <c r="AU541" s="68" t="s">
        <v>2816</v>
      </c>
    </row>
    <row r="542" spans="1:47" x14ac:dyDescent="0.25">
      <c r="A542" s="68" t="s">
        <v>1483</v>
      </c>
      <c r="B542" s="68">
        <v>1</v>
      </c>
      <c r="C542" s="68" t="s">
        <v>1484</v>
      </c>
      <c r="D542" s="68">
        <v>52962</v>
      </c>
      <c r="E542" s="68" t="s">
        <v>2811</v>
      </c>
      <c r="F542" s="68" t="s">
        <v>3242</v>
      </c>
      <c r="G542" s="68" t="s">
        <v>733</v>
      </c>
      <c r="H542" s="69">
        <v>38718</v>
      </c>
      <c r="I542" s="68" t="s">
        <v>733</v>
      </c>
      <c r="J542" s="68" t="s">
        <v>733</v>
      </c>
      <c r="K542" s="68" t="s">
        <v>733</v>
      </c>
      <c r="L542" s="68" t="s">
        <v>733</v>
      </c>
      <c r="M542" s="68" t="s">
        <v>733</v>
      </c>
      <c r="N542" s="68" t="s">
        <v>2846</v>
      </c>
      <c r="O542" s="68" t="s">
        <v>733</v>
      </c>
      <c r="P542" s="68" t="s">
        <v>733</v>
      </c>
      <c r="Q542" s="68" t="s">
        <v>733</v>
      </c>
      <c r="R542" s="68" t="s">
        <v>2814</v>
      </c>
      <c r="S542" s="68">
        <v>10</v>
      </c>
      <c r="T542" s="68">
        <v>0</v>
      </c>
      <c r="U542" s="68" t="s">
        <v>2815</v>
      </c>
      <c r="V542" s="68" t="s">
        <v>689</v>
      </c>
      <c r="W542" s="68" t="s">
        <v>708</v>
      </c>
      <c r="X542" s="68" t="s">
        <v>1484</v>
      </c>
      <c r="Y542" s="68"/>
      <c r="Z542" s="68"/>
      <c r="AA542" s="68" t="s">
        <v>733</v>
      </c>
      <c r="AB542" s="68" t="s">
        <v>733</v>
      </c>
      <c r="AC542" s="68" t="s">
        <v>733</v>
      </c>
      <c r="AD542" s="68" t="s">
        <v>733</v>
      </c>
      <c r="AE542" s="68" t="s">
        <v>733</v>
      </c>
      <c r="AF542" s="68">
        <v>20700100805</v>
      </c>
      <c r="AG542" s="68"/>
      <c r="AH542" s="68" t="s">
        <v>692</v>
      </c>
      <c r="AI542" s="68" t="s">
        <v>733</v>
      </c>
      <c r="AJ542" s="68" t="s">
        <v>251</v>
      </c>
      <c r="AK542" s="68">
        <v>7.3300000000000004E-2</v>
      </c>
      <c r="AL542" s="68" t="s">
        <v>45</v>
      </c>
      <c r="AM542" s="68" t="s">
        <v>733</v>
      </c>
      <c r="AN542" s="68" t="s">
        <v>733</v>
      </c>
      <c r="AO542" s="68" t="s">
        <v>733</v>
      </c>
      <c r="AP542" s="68" t="s">
        <v>733</v>
      </c>
      <c r="AQ542" s="68" t="s">
        <v>733</v>
      </c>
      <c r="AR542" s="68" t="s">
        <v>733</v>
      </c>
      <c r="AS542" s="68" t="s">
        <v>733</v>
      </c>
      <c r="AT542" s="68" t="s">
        <v>733</v>
      </c>
      <c r="AU542" s="68" t="s">
        <v>2816</v>
      </c>
    </row>
    <row r="543" spans="1:47" x14ac:dyDescent="0.25">
      <c r="A543" s="68" t="s">
        <v>1483</v>
      </c>
      <c r="B543" s="68">
        <v>1</v>
      </c>
      <c r="C543" s="68" t="s">
        <v>1484</v>
      </c>
      <c r="D543" s="68">
        <v>52976</v>
      </c>
      <c r="E543" s="68" t="s">
        <v>2811</v>
      </c>
      <c r="F543" s="68" t="s">
        <v>3242</v>
      </c>
      <c r="G543" s="68" t="s">
        <v>733</v>
      </c>
      <c r="H543" s="69">
        <v>38718</v>
      </c>
      <c r="I543" s="68" t="s">
        <v>733</v>
      </c>
      <c r="J543" s="68" t="s">
        <v>733</v>
      </c>
      <c r="K543" s="68" t="s">
        <v>733</v>
      </c>
      <c r="L543" s="68" t="s">
        <v>733</v>
      </c>
      <c r="M543" s="68" t="s">
        <v>733</v>
      </c>
      <c r="N543" s="68" t="s">
        <v>2846</v>
      </c>
      <c r="O543" s="68" t="s">
        <v>733</v>
      </c>
      <c r="P543" s="68" t="s">
        <v>733</v>
      </c>
      <c r="Q543" s="68" t="s">
        <v>733</v>
      </c>
      <c r="R543" s="68" t="s">
        <v>2814</v>
      </c>
      <c r="S543" s="68">
        <v>10</v>
      </c>
      <c r="T543" s="68">
        <v>0</v>
      </c>
      <c r="U543" s="68" t="s">
        <v>2815</v>
      </c>
      <c r="V543" s="68" t="s">
        <v>689</v>
      </c>
      <c r="W543" s="68" t="s">
        <v>708</v>
      </c>
      <c r="X543" s="68" t="s">
        <v>1484</v>
      </c>
      <c r="Y543" s="68"/>
      <c r="Z543" s="68"/>
      <c r="AA543" s="68" t="s">
        <v>733</v>
      </c>
      <c r="AB543" s="68" t="s">
        <v>733</v>
      </c>
      <c r="AC543" s="68" t="s">
        <v>733</v>
      </c>
      <c r="AD543" s="68" t="s">
        <v>733</v>
      </c>
      <c r="AE543" s="68" t="s">
        <v>733</v>
      </c>
      <c r="AF543" s="68">
        <v>20700100805</v>
      </c>
      <c r="AG543" s="68"/>
      <c r="AH543" s="68" t="s">
        <v>692</v>
      </c>
      <c r="AI543" s="68" t="s">
        <v>733</v>
      </c>
      <c r="AJ543" s="68" t="s">
        <v>468</v>
      </c>
      <c r="AK543" s="68">
        <v>0.88</v>
      </c>
      <c r="AL543" s="68" t="s">
        <v>9</v>
      </c>
      <c r="AM543" s="68" t="s">
        <v>733</v>
      </c>
      <c r="AN543" s="68" t="s">
        <v>733</v>
      </c>
      <c r="AO543" s="68" t="s">
        <v>733</v>
      </c>
      <c r="AP543" s="68" t="s">
        <v>733</v>
      </c>
      <c r="AQ543" s="68" t="s">
        <v>733</v>
      </c>
      <c r="AR543" s="68" t="s">
        <v>733</v>
      </c>
      <c r="AS543" s="68" t="s">
        <v>733</v>
      </c>
      <c r="AT543" s="68" t="s">
        <v>733</v>
      </c>
      <c r="AU543" s="68" t="s">
        <v>2816</v>
      </c>
    </row>
    <row r="544" spans="1:47" x14ac:dyDescent="0.25">
      <c r="A544" s="68" t="s">
        <v>1483</v>
      </c>
      <c r="B544" s="68">
        <v>1</v>
      </c>
      <c r="C544" s="68" t="s">
        <v>1484</v>
      </c>
      <c r="D544" s="68">
        <v>52977</v>
      </c>
      <c r="E544" s="68" t="s">
        <v>2811</v>
      </c>
      <c r="F544" s="68" t="s">
        <v>3242</v>
      </c>
      <c r="G544" s="68" t="s">
        <v>733</v>
      </c>
      <c r="H544" s="69">
        <v>38718</v>
      </c>
      <c r="I544" s="68" t="s">
        <v>733</v>
      </c>
      <c r="J544" s="68" t="s">
        <v>733</v>
      </c>
      <c r="K544" s="68" t="s">
        <v>733</v>
      </c>
      <c r="L544" s="68" t="s">
        <v>733</v>
      </c>
      <c r="M544" s="68" t="s">
        <v>733</v>
      </c>
      <c r="N544" s="68" t="s">
        <v>2846</v>
      </c>
      <c r="O544" s="68" t="s">
        <v>733</v>
      </c>
      <c r="P544" s="68" t="s">
        <v>733</v>
      </c>
      <c r="Q544" s="68" t="s">
        <v>733</v>
      </c>
      <c r="R544" s="68" t="s">
        <v>2814</v>
      </c>
      <c r="S544" s="68">
        <v>10</v>
      </c>
      <c r="T544" s="68">
        <v>0</v>
      </c>
      <c r="U544" s="68" t="s">
        <v>2815</v>
      </c>
      <c r="V544" s="68" t="s">
        <v>689</v>
      </c>
      <c r="W544" s="68" t="s">
        <v>708</v>
      </c>
      <c r="X544" s="68" t="s">
        <v>1484</v>
      </c>
      <c r="Y544" s="68"/>
      <c r="Z544" s="68"/>
      <c r="AA544" s="68" t="s">
        <v>733</v>
      </c>
      <c r="AB544" s="68" t="s">
        <v>733</v>
      </c>
      <c r="AC544" s="68" t="s">
        <v>733</v>
      </c>
      <c r="AD544" s="68" t="s">
        <v>733</v>
      </c>
      <c r="AE544" s="68" t="s">
        <v>733</v>
      </c>
      <c r="AF544" s="68">
        <v>20700100805</v>
      </c>
      <c r="AG544" s="68"/>
      <c r="AH544" s="68" t="s">
        <v>692</v>
      </c>
      <c r="AI544" s="68" t="s">
        <v>733</v>
      </c>
      <c r="AJ544" s="68" t="s">
        <v>252</v>
      </c>
      <c r="AK544" s="68">
        <v>1.0529999999999999</v>
      </c>
      <c r="AL544" s="68" t="s">
        <v>9</v>
      </c>
      <c r="AM544" s="68" t="s">
        <v>733</v>
      </c>
      <c r="AN544" s="68" t="s">
        <v>733</v>
      </c>
      <c r="AO544" s="68" t="s">
        <v>733</v>
      </c>
      <c r="AP544" s="68" t="s">
        <v>733</v>
      </c>
      <c r="AQ544" s="68" t="s">
        <v>733</v>
      </c>
      <c r="AR544" s="68" t="s">
        <v>733</v>
      </c>
      <c r="AS544" s="68" t="s">
        <v>733</v>
      </c>
      <c r="AT544" s="68" t="s">
        <v>733</v>
      </c>
      <c r="AU544" s="68" t="s">
        <v>2816</v>
      </c>
    </row>
    <row r="545" spans="1:47" x14ac:dyDescent="0.25">
      <c r="A545" s="68" t="s">
        <v>1485</v>
      </c>
      <c r="B545" s="68">
        <v>1</v>
      </c>
      <c r="C545" s="68" t="s">
        <v>1486</v>
      </c>
      <c r="D545" s="68">
        <v>52946</v>
      </c>
      <c r="E545" s="68" t="s">
        <v>2811</v>
      </c>
      <c r="F545" s="68" t="s">
        <v>3243</v>
      </c>
      <c r="G545" s="68" t="s">
        <v>733</v>
      </c>
      <c r="H545" s="69">
        <v>38718</v>
      </c>
      <c r="I545" s="68" t="s">
        <v>733</v>
      </c>
      <c r="J545" s="68" t="s">
        <v>733</v>
      </c>
      <c r="K545" s="68" t="s">
        <v>733</v>
      </c>
      <c r="L545" s="68" t="s">
        <v>733</v>
      </c>
      <c r="M545" s="68" t="s">
        <v>733</v>
      </c>
      <c r="N545" s="68" t="s">
        <v>3244</v>
      </c>
      <c r="O545" s="68" t="s">
        <v>733</v>
      </c>
      <c r="P545" s="68" t="s">
        <v>733</v>
      </c>
      <c r="Q545" s="68" t="s">
        <v>733</v>
      </c>
      <c r="R545" s="68" t="s">
        <v>2814</v>
      </c>
      <c r="S545" s="68">
        <v>10</v>
      </c>
      <c r="T545" s="68">
        <v>0</v>
      </c>
      <c r="U545" s="68" t="s">
        <v>2815</v>
      </c>
      <c r="V545" s="68" t="s">
        <v>689</v>
      </c>
      <c r="W545" s="68" t="s">
        <v>708</v>
      </c>
      <c r="X545" s="68" t="s">
        <v>1486</v>
      </c>
      <c r="Y545" s="68"/>
      <c r="Z545" s="68"/>
      <c r="AA545" s="68" t="s">
        <v>733</v>
      </c>
      <c r="AB545" s="68" t="s">
        <v>733</v>
      </c>
      <c r="AC545" s="68" t="s">
        <v>733</v>
      </c>
      <c r="AD545" s="68" t="s">
        <v>733</v>
      </c>
      <c r="AE545" s="68" t="s">
        <v>733</v>
      </c>
      <c r="AF545" s="68">
        <v>20700100306</v>
      </c>
      <c r="AG545" s="68"/>
      <c r="AH545" s="68" t="s">
        <v>692</v>
      </c>
      <c r="AI545" s="68" t="s">
        <v>733</v>
      </c>
      <c r="AJ545" s="68" t="s">
        <v>468</v>
      </c>
      <c r="AK545" s="68">
        <v>0.89</v>
      </c>
      <c r="AL545" s="68" t="s">
        <v>9</v>
      </c>
      <c r="AM545" s="68" t="s">
        <v>733</v>
      </c>
      <c r="AN545" s="68" t="s">
        <v>733</v>
      </c>
      <c r="AO545" s="68" t="s">
        <v>733</v>
      </c>
      <c r="AP545" s="68" t="s">
        <v>733</v>
      </c>
      <c r="AQ545" s="68" t="s">
        <v>733</v>
      </c>
      <c r="AR545" s="68" t="s">
        <v>733</v>
      </c>
      <c r="AS545" s="68" t="s">
        <v>733</v>
      </c>
      <c r="AT545" s="68" t="s">
        <v>733</v>
      </c>
      <c r="AU545" s="68" t="s">
        <v>2816</v>
      </c>
    </row>
    <row r="546" spans="1:47" x14ac:dyDescent="0.25">
      <c r="A546" s="68" t="s">
        <v>1485</v>
      </c>
      <c r="B546" s="68">
        <v>1</v>
      </c>
      <c r="C546" s="68" t="s">
        <v>1486</v>
      </c>
      <c r="D546" s="68">
        <v>52947</v>
      </c>
      <c r="E546" s="68" t="s">
        <v>2811</v>
      </c>
      <c r="F546" s="68" t="s">
        <v>3243</v>
      </c>
      <c r="G546" s="68" t="s">
        <v>733</v>
      </c>
      <c r="H546" s="69">
        <v>38718</v>
      </c>
      <c r="I546" s="68" t="s">
        <v>733</v>
      </c>
      <c r="J546" s="68" t="s">
        <v>733</v>
      </c>
      <c r="K546" s="68" t="s">
        <v>733</v>
      </c>
      <c r="L546" s="68" t="s">
        <v>733</v>
      </c>
      <c r="M546" s="68" t="s">
        <v>733</v>
      </c>
      <c r="N546" s="68" t="s">
        <v>3244</v>
      </c>
      <c r="O546" s="68" t="s">
        <v>733</v>
      </c>
      <c r="P546" s="68" t="s">
        <v>733</v>
      </c>
      <c r="Q546" s="68" t="s">
        <v>733</v>
      </c>
      <c r="R546" s="68" t="s">
        <v>2814</v>
      </c>
      <c r="S546" s="68">
        <v>10</v>
      </c>
      <c r="T546" s="68">
        <v>0</v>
      </c>
      <c r="U546" s="68" t="s">
        <v>2815</v>
      </c>
      <c r="V546" s="68" t="s">
        <v>689</v>
      </c>
      <c r="W546" s="68" t="s">
        <v>708</v>
      </c>
      <c r="X546" s="68" t="s">
        <v>1486</v>
      </c>
      <c r="Y546" s="68"/>
      <c r="Z546" s="68"/>
      <c r="AA546" s="68" t="s">
        <v>733</v>
      </c>
      <c r="AB546" s="68" t="s">
        <v>733</v>
      </c>
      <c r="AC546" s="68" t="s">
        <v>733</v>
      </c>
      <c r="AD546" s="68" t="s">
        <v>733</v>
      </c>
      <c r="AE546" s="68" t="s">
        <v>733</v>
      </c>
      <c r="AF546" s="68">
        <v>20700100306</v>
      </c>
      <c r="AG546" s="68"/>
      <c r="AH546" s="68" t="s">
        <v>692</v>
      </c>
      <c r="AI546" s="68" t="s">
        <v>733</v>
      </c>
      <c r="AJ546" s="68" t="s">
        <v>252</v>
      </c>
      <c r="AK546" s="68">
        <v>8.4830000000000005</v>
      </c>
      <c r="AL546" s="68" t="s">
        <v>9</v>
      </c>
      <c r="AM546" s="68" t="s">
        <v>733</v>
      </c>
      <c r="AN546" s="68" t="s">
        <v>733</v>
      </c>
      <c r="AO546" s="68" t="s">
        <v>733</v>
      </c>
      <c r="AP546" s="68" t="s">
        <v>733</v>
      </c>
      <c r="AQ546" s="68" t="s">
        <v>733</v>
      </c>
      <c r="AR546" s="68" t="s">
        <v>733</v>
      </c>
      <c r="AS546" s="68" t="s">
        <v>733</v>
      </c>
      <c r="AT546" s="68" t="s">
        <v>733</v>
      </c>
      <c r="AU546" s="68" t="s">
        <v>2816</v>
      </c>
    </row>
    <row r="547" spans="1:47" x14ac:dyDescent="0.25">
      <c r="A547" s="68" t="s">
        <v>1485</v>
      </c>
      <c r="B547" s="68">
        <v>1</v>
      </c>
      <c r="C547" s="68" t="s">
        <v>1486</v>
      </c>
      <c r="D547" s="68">
        <v>56605</v>
      </c>
      <c r="E547" s="68" t="s">
        <v>2811</v>
      </c>
      <c r="F547" s="68" t="s">
        <v>3243</v>
      </c>
      <c r="G547" s="68" t="s">
        <v>733</v>
      </c>
      <c r="H547" s="69">
        <v>38718</v>
      </c>
      <c r="I547" s="68" t="s">
        <v>733</v>
      </c>
      <c r="J547" s="68" t="s">
        <v>733</v>
      </c>
      <c r="K547" s="68" t="s">
        <v>733</v>
      </c>
      <c r="L547" s="68" t="s">
        <v>733</v>
      </c>
      <c r="M547" s="68" t="s">
        <v>733</v>
      </c>
      <c r="N547" s="68" t="s">
        <v>3244</v>
      </c>
      <c r="O547" s="68" t="s">
        <v>733</v>
      </c>
      <c r="P547" s="68" t="s">
        <v>733</v>
      </c>
      <c r="Q547" s="68" t="s">
        <v>733</v>
      </c>
      <c r="R547" s="68" t="s">
        <v>2814</v>
      </c>
      <c r="S547" s="68">
        <v>10</v>
      </c>
      <c r="T547" s="68">
        <v>0</v>
      </c>
      <c r="U547" s="68" t="s">
        <v>2815</v>
      </c>
      <c r="V547" s="68" t="s">
        <v>689</v>
      </c>
      <c r="W547" s="68" t="s">
        <v>708</v>
      </c>
      <c r="X547" s="68" t="s">
        <v>1486</v>
      </c>
      <c r="Y547" s="68"/>
      <c r="Z547" s="68"/>
      <c r="AA547" s="68" t="s">
        <v>733</v>
      </c>
      <c r="AB547" s="68" t="s">
        <v>733</v>
      </c>
      <c r="AC547" s="68" t="s">
        <v>733</v>
      </c>
      <c r="AD547" s="68" t="s">
        <v>733</v>
      </c>
      <c r="AE547" s="68" t="s">
        <v>733</v>
      </c>
      <c r="AF547" s="68">
        <v>20700100306</v>
      </c>
      <c r="AG547" s="68"/>
      <c r="AH547" s="68" t="s">
        <v>692</v>
      </c>
      <c r="AI547" s="68" t="s">
        <v>733</v>
      </c>
      <c r="AJ547" s="68" t="s">
        <v>251</v>
      </c>
      <c r="AK547" s="68">
        <v>7.4200000000000002E-2</v>
      </c>
      <c r="AL547" s="68" t="s">
        <v>45</v>
      </c>
      <c r="AM547" s="68" t="s">
        <v>733</v>
      </c>
      <c r="AN547" s="68" t="s">
        <v>733</v>
      </c>
      <c r="AO547" s="68" t="s">
        <v>733</v>
      </c>
      <c r="AP547" s="68" t="s">
        <v>733</v>
      </c>
      <c r="AQ547" s="68" t="s">
        <v>733</v>
      </c>
      <c r="AR547" s="68" t="s">
        <v>733</v>
      </c>
      <c r="AS547" s="68" t="s">
        <v>733</v>
      </c>
      <c r="AT547" s="68" t="s">
        <v>733</v>
      </c>
      <c r="AU547" s="68" t="s">
        <v>2816</v>
      </c>
    </row>
    <row r="548" spans="1:47" x14ac:dyDescent="0.25">
      <c r="A548" s="68" t="s">
        <v>1487</v>
      </c>
      <c r="B548" s="68">
        <v>1</v>
      </c>
      <c r="C548" s="68" t="s">
        <v>1488</v>
      </c>
      <c r="D548" s="68">
        <v>52920</v>
      </c>
      <c r="E548" s="68" t="s">
        <v>2811</v>
      </c>
      <c r="F548" s="68" t="s">
        <v>3245</v>
      </c>
      <c r="G548" s="68" t="s">
        <v>733</v>
      </c>
      <c r="H548" s="69">
        <v>38718</v>
      </c>
      <c r="I548" s="68" t="s">
        <v>733</v>
      </c>
      <c r="J548" s="68" t="s">
        <v>733</v>
      </c>
      <c r="K548" s="68" t="s">
        <v>733</v>
      </c>
      <c r="L548" s="68" t="s">
        <v>733</v>
      </c>
      <c r="M548" s="68" t="s">
        <v>733</v>
      </c>
      <c r="N548" s="68" t="s">
        <v>3246</v>
      </c>
      <c r="O548" s="68" t="s">
        <v>733</v>
      </c>
      <c r="P548" s="68" t="s">
        <v>733</v>
      </c>
      <c r="Q548" s="68" t="s">
        <v>733</v>
      </c>
      <c r="R548" s="68" t="s">
        <v>2814</v>
      </c>
      <c r="S548" s="68">
        <v>10</v>
      </c>
      <c r="T548" s="68">
        <v>0</v>
      </c>
      <c r="U548" s="68" t="s">
        <v>2815</v>
      </c>
      <c r="V548" s="68" t="s">
        <v>689</v>
      </c>
      <c r="W548" s="68" t="s">
        <v>708</v>
      </c>
      <c r="X548" s="68" t="s">
        <v>1488</v>
      </c>
      <c r="Y548" s="68"/>
      <c r="Z548" s="68"/>
      <c r="AA548" s="68" t="s">
        <v>733</v>
      </c>
      <c r="AB548" s="68" t="s">
        <v>733</v>
      </c>
      <c r="AC548" s="68" t="s">
        <v>733</v>
      </c>
      <c r="AD548" s="68" t="s">
        <v>733</v>
      </c>
      <c r="AE548" s="68" t="s">
        <v>733</v>
      </c>
      <c r="AF548" s="68">
        <v>20700100402</v>
      </c>
      <c r="AG548" s="68"/>
      <c r="AH548" s="68" t="s">
        <v>692</v>
      </c>
      <c r="AI548" s="68" t="s">
        <v>733</v>
      </c>
      <c r="AJ548" s="68" t="s">
        <v>468</v>
      </c>
      <c r="AK548" s="68">
        <v>0.9</v>
      </c>
      <c r="AL548" s="68" t="s">
        <v>9</v>
      </c>
      <c r="AM548" s="68" t="s">
        <v>733</v>
      </c>
      <c r="AN548" s="68" t="s">
        <v>733</v>
      </c>
      <c r="AO548" s="68" t="s">
        <v>733</v>
      </c>
      <c r="AP548" s="68" t="s">
        <v>733</v>
      </c>
      <c r="AQ548" s="68" t="s">
        <v>733</v>
      </c>
      <c r="AR548" s="68" t="s">
        <v>733</v>
      </c>
      <c r="AS548" s="68" t="s">
        <v>733</v>
      </c>
      <c r="AT548" s="68" t="s">
        <v>733</v>
      </c>
      <c r="AU548" s="68" t="s">
        <v>2816</v>
      </c>
    </row>
    <row r="549" spans="1:47" x14ac:dyDescent="0.25">
      <c r="A549" s="68" t="s">
        <v>1487</v>
      </c>
      <c r="B549" s="68">
        <v>1</v>
      </c>
      <c r="C549" s="68" t="s">
        <v>1488</v>
      </c>
      <c r="D549" s="68">
        <v>52932</v>
      </c>
      <c r="E549" s="68" t="s">
        <v>2811</v>
      </c>
      <c r="F549" s="68" t="s">
        <v>3245</v>
      </c>
      <c r="G549" s="68" t="s">
        <v>733</v>
      </c>
      <c r="H549" s="69">
        <v>38718</v>
      </c>
      <c r="I549" s="68" t="s">
        <v>733</v>
      </c>
      <c r="J549" s="68" t="s">
        <v>733</v>
      </c>
      <c r="K549" s="68" t="s">
        <v>733</v>
      </c>
      <c r="L549" s="68" t="s">
        <v>733</v>
      </c>
      <c r="M549" s="68" t="s">
        <v>733</v>
      </c>
      <c r="N549" s="68" t="s">
        <v>3246</v>
      </c>
      <c r="O549" s="68" t="s">
        <v>733</v>
      </c>
      <c r="P549" s="68" t="s">
        <v>733</v>
      </c>
      <c r="Q549" s="68" t="s">
        <v>733</v>
      </c>
      <c r="R549" s="68" t="s">
        <v>2814</v>
      </c>
      <c r="S549" s="68">
        <v>10</v>
      </c>
      <c r="T549" s="68">
        <v>0</v>
      </c>
      <c r="U549" s="68" t="s">
        <v>2815</v>
      </c>
      <c r="V549" s="68" t="s">
        <v>689</v>
      </c>
      <c r="W549" s="68" t="s">
        <v>708</v>
      </c>
      <c r="X549" s="68" t="s">
        <v>1488</v>
      </c>
      <c r="Y549" s="68"/>
      <c r="Z549" s="68"/>
      <c r="AA549" s="68" t="s">
        <v>733</v>
      </c>
      <c r="AB549" s="68" t="s">
        <v>733</v>
      </c>
      <c r="AC549" s="68" t="s">
        <v>733</v>
      </c>
      <c r="AD549" s="68" t="s">
        <v>733</v>
      </c>
      <c r="AE549" s="68" t="s">
        <v>733</v>
      </c>
      <c r="AF549" s="68">
        <v>20700100402</v>
      </c>
      <c r="AG549" s="68"/>
      <c r="AH549" s="68" t="s">
        <v>692</v>
      </c>
      <c r="AI549" s="68" t="s">
        <v>733</v>
      </c>
      <c r="AJ549" s="68" t="s">
        <v>251</v>
      </c>
      <c r="AK549" s="68">
        <v>7.4999999999999997E-2</v>
      </c>
      <c r="AL549" s="68" t="s">
        <v>45</v>
      </c>
      <c r="AM549" s="68" t="s">
        <v>733</v>
      </c>
      <c r="AN549" s="68" t="s">
        <v>733</v>
      </c>
      <c r="AO549" s="68" t="s">
        <v>733</v>
      </c>
      <c r="AP549" s="68" t="s">
        <v>733</v>
      </c>
      <c r="AQ549" s="68" t="s">
        <v>733</v>
      </c>
      <c r="AR549" s="68" t="s">
        <v>733</v>
      </c>
      <c r="AS549" s="68" t="s">
        <v>733</v>
      </c>
      <c r="AT549" s="68" t="s">
        <v>733</v>
      </c>
      <c r="AU549" s="68" t="s">
        <v>2816</v>
      </c>
    </row>
    <row r="550" spans="1:47" x14ac:dyDescent="0.25">
      <c r="A550" s="68" t="s">
        <v>1487</v>
      </c>
      <c r="B550" s="68">
        <v>1</v>
      </c>
      <c r="C550" s="68" t="s">
        <v>1488</v>
      </c>
      <c r="D550" s="68">
        <v>52945</v>
      </c>
      <c r="E550" s="68" t="s">
        <v>2811</v>
      </c>
      <c r="F550" s="68" t="s">
        <v>3245</v>
      </c>
      <c r="G550" s="68" t="s">
        <v>733</v>
      </c>
      <c r="H550" s="69">
        <v>38718</v>
      </c>
      <c r="I550" s="68" t="s">
        <v>733</v>
      </c>
      <c r="J550" s="68" t="s">
        <v>733</v>
      </c>
      <c r="K550" s="68" t="s">
        <v>733</v>
      </c>
      <c r="L550" s="68" t="s">
        <v>733</v>
      </c>
      <c r="M550" s="68" t="s">
        <v>733</v>
      </c>
      <c r="N550" s="68" t="s">
        <v>3246</v>
      </c>
      <c r="O550" s="68" t="s">
        <v>733</v>
      </c>
      <c r="P550" s="68" t="s">
        <v>733</v>
      </c>
      <c r="Q550" s="68" t="s">
        <v>733</v>
      </c>
      <c r="R550" s="68" t="s">
        <v>2814</v>
      </c>
      <c r="S550" s="68">
        <v>10</v>
      </c>
      <c r="T550" s="68">
        <v>0</v>
      </c>
      <c r="U550" s="68" t="s">
        <v>2815</v>
      </c>
      <c r="V550" s="68" t="s">
        <v>689</v>
      </c>
      <c r="W550" s="68" t="s">
        <v>708</v>
      </c>
      <c r="X550" s="68" t="s">
        <v>1488</v>
      </c>
      <c r="Y550" s="68"/>
      <c r="Z550" s="68"/>
      <c r="AA550" s="68" t="s">
        <v>733</v>
      </c>
      <c r="AB550" s="68" t="s">
        <v>733</v>
      </c>
      <c r="AC550" s="68" t="s">
        <v>733</v>
      </c>
      <c r="AD550" s="68" t="s">
        <v>733</v>
      </c>
      <c r="AE550" s="68" t="s">
        <v>733</v>
      </c>
      <c r="AF550" s="68">
        <v>20700100402</v>
      </c>
      <c r="AG550" s="68"/>
      <c r="AH550" s="68" t="s">
        <v>692</v>
      </c>
      <c r="AI550" s="68" t="s">
        <v>733</v>
      </c>
      <c r="AJ550" s="68" t="s">
        <v>252</v>
      </c>
      <c r="AK550" s="68">
        <v>9.9499999999999993</v>
      </c>
      <c r="AL550" s="68" t="s">
        <v>9</v>
      </c>
      <c r="AM550" s="68" t="s">
        <v>733</v>
      </c>
      <c r="AN550" s="68" t="s">
        <v>733</v>
      </c>
      <c r="AO550" s="68" t="s">
        <v>733</v>
      </c>
      <c r="AP550" s="68" t="s">
        <v>733</v>
      </c>
      <c r="AQ550" s="68" t="s">
        <v>733</v>
      </c>
      <c r="AR550" s="68" t="s">
        <v>733</v>
      </c>
      <c r="AS550" s="68" t="s">
        <v>733</v>
      </c>
      <c r="AT550" s="68" t="s">
        <v>733</v>
      </c>
      <c r="AU550" s="68" t="s">
        <v>2816</v>
      </c>
    </row>
    <row r="551" spans="1:47" x14ac:dyDescent="0.25">
      <c r="A551" s="68" t="s">
        <v>1489</v>
      </c>
      <c r="B551" s="68">
        <v>1</v>
      </c>
      <c r="C551" s="68" t="s">
        <v>1490</v>
      </c>
      <c r="D551" s="68">
        <v>52931</v>
      </c>
      <c r="E551" s="68" t="s">
        <v>2811</v>
      </c>
      <c r="F551" s="68" t="s">
        <v>3247</v>
      </c>
      <c r="G551" s="68" t="s">
        <v>733</v>
      </c>
      <c r="H551" s="69">
        <v>38718</v>
      </c>
      <c r="I551" s="68" t="s">
        <v>733</v>
      </c>
      <c r="J551" s="68" t="s">
        <v>733</v>
      </c>
      <c r="K551" s="68" t="s">
        <v>733</v>
      </c>
      <c r="L551" s="68" t="s">
        <v>733</v>
      </c>
      <c r="M551" s="68" t="s">
        <v>733</v>
      </c>
      <c r="N551" s="68" t="s">
        <v>3248</v>
      </c>
      <c r="O551" s="68" t="s">
        <v>733</v>
      </c>
      <c r="P551" s="68" t="s">
        <v>733</v>
      </c>
      <c r="Q551" s="68" t="s">
        <v>733</v>
      </c>
      <c r="R551" s="68" t="s">
        <v>2814</v>
      </c>
      <c r="S551" s="68">
        <v>10</v>
      </c>
      <c r="T551" s="68">
        <v>0</v>
      </c>
      <c r="U551" s="68" t="s">
        <v>2815</v>
      </c>
      <c r="V551" s="68" t="s">
        <v>689</v>
      </c>
      <c r="W551" s="68" t="s">
        <v>708</v>
      </c>
      <c r="X551" s="68" t="s">
        <v>1490</v>
      </c>
      <c r="Y551" s="68"/>
      <c r="Z551" s="68"/>
      <c r="AA551" s="68" t="s">
        <v>733</v>
      </c>
      <c r="AB551" s="68" t="s">
        <v>733</v>
      </c>
      <c r="AC551" s="68" t="s">
        <v>733</v>
      </c>
      <c r="AD551" s="68" t="s">
        <v>733</v>
      </c>
      <c r="AE551" s="68" t="s">
        <v>733</v>
      </c>
      <c r="AF551" s="68">
        <v>20700100306</v>
      </c>
      <c r="AG551" s="68"/>
      <c r="AH551" s="68" t="s">
        <v>692</v>
      </c>
      <c r="AI551" s="68" t="s">
        <v>733</v>
      </c>
      <c r="AJ551" s="68" t="s">
        <v>468</v>
      </c>
      <c r="AK551" s="68">
        <v>0.92</v>
      </c>
      <c r="AL551" s="68" t="s">
        <v>9</v>
      </c>
      <c r="AM551" s="68" t="s">
        <v>733</v>
      </c>
      <c r="AN551" s="68" t="s">
        <v>733</v>
      </c>
      <c r="AO551" s="68" t="s">
        <v>733</v>
      </c>
      <c r="AP551" s="68" t="s">
        <v>733</v>
      </c>
      <c r="AQ551" s="68" t="s">
        <v>733</v>
      </c>
      <c r="AR551" s="68" t="s">
        <v>733</v>
      </c>
      <c r="AS551" s="68" t="s">
        <v>733</v>
      </c>
      <c r="AT551" s="68" t="s">
        <v>733</v>
      </c>
      <c r="AU551" s="68" t="s">
        <v>2816</v>
      </c>
    </row>
    <row r="552" spans="1:47" x14ac:dyDescent="0.25">
      <c r="A552" s="68" t="s">
        <v>1489</v>
      </c>
      <c r="B552" s="68">
        <v>1</v>
      </c>
      <c r="C552" s="68" t="s">
        <v>1490</v>
      </c>
      <c r="D552" s="68">
        <v>52975</v>
      </c>
      <c r="E552" s="68" t="s">
        <v>2811</v>
      </c>
      <c r="F552" s="68" t="s">
        <v>3247</v>
      </c>
      <c r="G552" s="68" t="s">
        <v>733</v>
      </c>
      <c r="H552" s="69">
        <v>38718</v>
      </c>
      <c r="I552" s="68" t="s">
        <v>733</v>
      </c>
      <c r="J552" s="68" t="s">
        <v>733</v>
      </c>
      <c r="K552" s="68" t="s">
        <v>733</v>
      </c>
      <c r="L552" s="68" t="s">
        <v>733</v>
      </c>
      <c r="M552" s="68" t="s">
        <v>733</v>
      </c>
      <c r="N552" s="68" t="s">
        <v>3248</v>
      </c>
      <c r="O552" s="68" t="s">
        <v>733</v>
      </c>
      <c r="P552" s="68" t="s">
        <v>733</v>
      </c>
      <c r="Q552" s="68" t="s">
        <v>733</v>
      </c>
      <c r="R552" s="68" t="s">
        <v>2814</v>
      </c>
      <c r="S552" s="68">
        <v>10</v>
      </c>
      <c r="T552" s="68">
        <v>0</v>
      </c>
      <c r="U552" s="68" t="s">
        <v>2815</v>
      </c>
      <c r="V552" s="68" t="s">
        <v>689</v>
      </c>
      <c r="W552" s="68" t="s">
        <v>708</v>
      </c>
      <c r="X552" s="68" t="s">
        <v>1490</v>
      </c>
      <c r="Y552" s="68"/>
      <c r="Z552" s="68"/>
      <c r="AA552" s="68" t="s">
        <v>733</v>
      </c>
      <c r="AB552" s="68" t="s">
        <v>733</v>
      </c>
      <c r="AC552" s="68" t="s">
        <v>733</v>
      </c>
      <c r="AD552" s="68" t="s">
        <v>733</v>
      </c>
      <c r="AE552" s="68" t="s">
        <v>733</v>
      </c>
      <c r="AF552" s="68">
        <v>20700100306</v>
      </c>
      <c r="AG552" s="68"/>
      <c r="AH552" s="68" t="s">
        <v>692</v>
      </c>
      <c r="AI552" s="68" t="s">
        <v>733</v>
      </c>
      <c r="AJ552" s="68" t="s">
        <v>251</v>
      </c>
      <c r="AK552" s="68">
        <v>7.6700000000000004E-2</v>
      </c>
      <c r="AL552" s="68" t="s">
        <v>45</v>
      </c>
      <c r="AM552" s="68" t="s">
        <v>733</v>
      </c>
      <c r="AN552" s="68" t="s">
        <v>733</v>
      </c>
      <c r="AO552" s="68" t="s">
        <v>733</v>
      </c>
      <c r="AP552" s="68" t="s">
        <v>733</v>
      </c>
      <c r="AQ552" s="68" t="s">
        <v>733</v>
      </c>
      <c r="AR552" s="68" t="s">
        <v>733</v>
      </c>
      <c r="AS552" s="68" t="s">
        <v>733</v>
      </c>
      <c r="AT552" s="68" t="s">
        <v>733</v>
      </c>
      <c r="AU552" s="68" t="s">
        <v>2816</v>
      </c>
    </row>
    <row r="553" spans="1:47" x14ac:dyDescent="0.25">
      <c r="A553" s="68" t="s">
        <v>1489</v>
      </c>
      <c r="B553" s="68">
        <v>1</v>
      </c>
      <c r="C553" s="68" t="s">
        <v>1490</v>
      </c>
      <c r="D553" s="68">
        <v>56212</v>
      </c>
      <c r="E553" s="68" t="s">
        <v>2811</v>
      </c>
      <c r="F553" s="68" t="s">
        <v>3247</v>
      </c>
      <c r="G553" s="68" t="s">
        <v>733</v>
      </c>
      <c r="H553" s="69">
        <v>38718</v>
      </c>
      <c r="I553" s="68" t="s">
        <v>733</v>
      </c>
      <c r="J553" s="68" t="s">
        <v>733</v>
      </c>
      <c r="K553" s="68" t="s">
        <v>733</v>
      </c>
      <c r="L553" s="68" t="s">
        <v>733</v>
      </c>
      <c r="M553" s="68" t="s">
        <v>733</v>
      </c>
      <c r="N553" s="68" t="s">
        <v>3248</v>
      </c>
      <c r="O553" s="68" t="s">
        <v>733</v>
      </c>
      <c r="P553" s="68" t="s">
        <v>733</v>
      </c>
      <c r="Q553" s="68" t="s">
        <v>733</v>
      </c>
      <c r="R553" s="68" t="s">
        <v>2814</v>
      </c>
      <c r="S553" s="68">
        <v>10</v>
      </c>
      <c r="T553" s="68">
        <v>0</v>
      </c>
      <c r="U553" s="68" t="s">
        <v>2815</v>
      </c>
      <c r="V553" s="68" t="s">
        <v>689</v>
      </c>
      <c r="W553" s="68" t="s">
        <v>708</v>
      </c>
      <c r="X553" s="68" t="s">
        <v>1490</v>
      </c>
      <c r="Y553" s="68"/>
      <c r="Z553" s="68"/>
      <c r="AA553" s="68" t="s">
        <v>733</v>
      </c>
      <c r="AB553" s="68" t="s">
        <v>733</v>
      </c>
      <c r="AC553" s="68" t="s">
        <v>733</v>
      </c>
      <c r="AD553" s="68" t="s">
        <v>733</v>
      </c>
      <c r="AE553" s="68" t="s">
        <v>733</v>
      </c>
      <c r="AF553" s="68">
        <v>20700100306</v>
      </c>
      <c r="AG553" s="68"/>
      <c r="AH553" s="68" t="s">
        <v>692</v>
      </c>
      <c r="AI553" s="68" t="s">
        <v>733</v>
      </c>
      <c r="AJ553" s="68" t="s">
        <v>252</v>
      </c>
      <c r="AK553" s="68">
        <v>5.0590000000000002</v>
      </c>
      <c r="AL553" s="68" t="s">
        <v>9</v>
      </c>
      <c r="AM553" s="68" t="s">
        <v>733</v>
      </c>
      <c r="AN553" s="68" t="s">
        <v>733</v>
      </c>
      <c r="AO553" s="68" t="s">
        <v>733</v>
      </c>
      <c r="AP553" s="68" t="s">
        <v>733</v>
      </c>
      <c r="AQ553" s="68" t="s">
        <v>733</v>
      </c>
      <c r="AR553" s="68" t="s">
        <v>733</v>
      </c>
      <c r="AS553" s="68" t="s">
        <v>733</v>
      </c>
      <c r="AT553" s="68" t="s">
        <v>733</v>
      </c>
      <c r="AU553" s="68" t="s">
        <v>2816</v>
      </c>
    </row>
    <row r="554" spans="1:47" x14ac:dyDescent="0.25">
      <c r="A554" s="68" t="s">
        <v>1491</v>
      </c>
      <c r="B554" s="68">
        <v>1</v>
      </c>
      <c r="C554" s="68" t="s">
        <v>1492</v>
      </c>
      <c r="D554" s="68">
        <v>52929</v>
      </c>
      <c r="E554" s="68" t="s">
        <v>2811</v>
      </c>
      <c r="F554" s="68" t="s">
        <v>3249</v>
      </c>
      <c r="G554" s="68" t="s">
        <v>733</v>
      </c>
      <c r="H554" s="69">
        <v>38718</v>
      </c>
      <c r="I554" s="68" t="s">
        <v>733</v>
      </c>
      <c r="J554" s="68" t="s">
        <v>733</v>
      </c>
      <c r="K554" s="68" t="s">
        <v>733</v>
      </c>
      <c r="L554" s="68" t="s">
        <v>733</v>
      </c>
      <c r="M554" s="68" t="s">
        <v>733</v>
      </c>
      <c r="N554" s="68" t="s">
        <v>3250</v>
      </c>
      <c r="O554" s="68" t="s">
        <v>733</v>
      </c>
      <c r="P554" s="68" t="s">
        <v>733</v>
      </c>
      <c r="Q554" s="68" t="s">
        <v>733</v>
      </c>
      <c r="R554" s="68" t="s">
        <v>2814</v>
      </c>
      <c r="S554" s="68">
        <v>10</v>
      </c>
      <c r="T554" s="68">
        <v>0</v>
      </c>
      <c r="U554" s="68" t="s">
        <v>2815</v>
      </c>
      <c r="V554" s="68" t="s">
        <v>689</v>
      </c>
      <c r="W554" s="68" t="s">
        <v>708</v>
      </c>
      <c r="X554" s="68" t="s">
        <v>1492</v>
      </c>
      <c r="Y554" s="68"/>
      <c r="Z554" s="68"/>
      <c r="AA554" s="68" t="s">
        <v>733</v>
      </c>
      <c r="AB554" s="68" t="s">
        <v>733</v>
      </c>
      <c r="AC554" s="68" t="s">
        <v>733</v>
      </c>
      <c r="AD554" s="68" t="s">
        <v>733</v>
      </c>
      <c r="AE554" s="68" t="s">
        <v>733</v>
      </c>
      <c r="AF554" s="68">
        <v>20700100805</v>
      </c>
      <c r="AG554" s="68"/>
      <c r="AH554" s="68" t="s">
        <v>692</v>
      </c>
      <c r="AI554" s="68" t="s">
        <v>733</v>
      </c>
      <c r="AJ554" s="68" t="s">
        <v>468</v>
      </c>
      <c r="AK554" s="68">
        <v>0.93</v>
      </c>
      <c r="AL554" s="68" t="s">
        <v>9</v>
      </c>
      <c r="AM554" s="68" t="s">
        <v>733</v>
      </c>
      <c r="AN554" s="68" t="s">
        <v>733</v>
      </c>
      <c r="AO554" s="68" t="s">
        <v>733</v>
      </c>
      <c r="AP554" s="68" t="s">
        <v>733</v>
      </c>
      <c r="AQ554" s="68" t="s">
        <v>733</v>
      </c>
      <c r="AR554" s="68" t="s">
        <v>733</v>
      </c>
      <c r="AS554" s="68" t="s">
        <v>733</v>
      </c>
      <c r="AT554" s="68" t="s">
        <v>733</v>
      </c>
      <c r="AU554" s="68" t="s">
        <v>2816</v>
      </c>
    </row>
    <row r="555" spans="1:47" x14ac:dyDescent="0.25">
      <c r="A555" s="68" t="s">
        <v>1491</v>
      </c>
      <c r="B555" s="68">
        <v>1</v>
      </c>
      <c r="C555" s="68" t="s">
        <v>1492</v>
      </c>
      <c r="D555" s="68">
        <v>52930</v>
      </c>
      <c r="E555" s="68" t="s">
        <v>2811</v>
      </c>
      <c r="F555" s="68" t="s">
        <v>3249</v>
      </c>
      <c r="G555" s="68" t="s">
        <v>733</v>
      </c>
      <c r="H555" s="69">
        <v>38718</v>
      </c>
      <c r="I555" s="68" t="s">
        <v>733</v>
      </c>
      <c r="J555" s="68" t="s">
        <v>733</v>
      </c>
      <c r="K555" s="68" t="s">
        <v>733</v>
      </c>
      <c r="L555" s="68" t="s">
        <v>733</v>
      </c>
      <c r="M555" s="68" t="s">
        <v>733</v>
      </c>
      <c r="N555" s="68" t="s">
        <v>3250</v>
      </c>
      <c r="O555" s="68" t="s">
        <v>733</v>
      </c>
      <c r="P555" s="68" t="s">
        <v>733</v>
      </c>
      <c r="Q555" s="68" t="s">
        <v>733</v>
      </c>
      <c r="R555" s="68" t="s">
        <v>2814</v>
      </c>
      <c r="S555" s="68">
        <v>10</v>
      </c>
      <c r="T555" s="68">
        <v>0</v>
      </c>
      <c r="U555" s="68" t="s">
        <v>2815</v>
      </c>
      <c r="V555" s="68" t="s">
        <v>689</v>
      </c>
      <c r="W555" s="68" t="s">
        <v>708</v>
      </c>
      <c r="X555" s="68" t="s">
        <v>1492</v>
      </c>
      <c r="Y555" s="68"/>
      <c r="Z555" s="68"/>
      <c r="AA555" s="68" t="s">
        <v>733</v>
      </c>
      <c r="AB555" s="68" t="s">
        <v>733</v>
      </c>
      <c r="AC555" s="68" t="s">
        <v>733</v>
      </c>
      <c r="AD555" s="68" t="s">
        <v>733</v>
      </c>
      <c r="AE555" s="68" t="s">
        <v>733</v>
      </c>
      <c r="AF555" s="68">
        <v>20700100805</v>
      </c>
      <c r="AG555" s="68"/>
      <c r="AH555" s="68" t="s">
        <v>692</v>
      </c>
      <c r="AI555" s="68" t="s">
        <v>733</v>
      </c>
      <c r="AJ555" s="68" t="s">
        <v>251</v>
      </c>
      <c r="AK555" s="68">
        <v>7.7499999999999999E-2</v>
      </c>
      <c r="AL555" s="68" t="s">
        <v>45</v>
      </c>
      <c r="AM555" s="68" t="s">
        <v>733</v>
      </c>
      <c r="AN555" s="68" t="s">
        <v>733</v>
      </c>
      <c r="AO555" s="68" t="s">
        <v>733</v>
      </c>
      <c r="AP555" s="68" t="s">
        <v>733</v>
      </c>
      <c r="AQ555" s="68" t="s">
        <v>733</v>
      </c>
      <c r="AR555" s="68" t="s">
        <v>733</v>
      </c>
      <c r="AS555" s="68" t="s">
        <v>733</v>
      </c>
      <c r="AT555" s="68" t="s">
        <v>733</v>
      </c>
      <c r="AU555" s="68" t="s">
        <v>2816</v>
      </c>
    </row>
    <row r="556" spans="1:47" x14ac:dyDescent="0.25">
      <c r="A556" s="68" t="s">
        <v>1491</v>
      </c>
      <c r="B556" s="68">
        <v>1</v>
      </c>
      <c r="C556" s="68" t="s">
        <v>1492</v>
      </c>
      <c r="D556" s="68">
        <v>52944</v>
      </c>
      <c r="E556" s="68" t="s">
        <v>2811</v>
      </c>
      <c r="F556" s="68" t="s">
        <v>3249</v>
      </c>
      <c r="G556" s="68" t="s">
        <v>733</v>
      </c>
      <c r="H556" s="69">
        <v>38718</v>
      </c>
      <c r="I556" s="68" t="s">
        <v>733</v>
      </c>
      <c r="J556" s="68" t="s">
        <v>733</v>
      </c>
      <c r="K556" s="68" t="s">
        <v>733</v>
      </c>
      <c r="L556" s="68" t="s">
        <v>733</v>
      </c>
      <c r="M556" s="68" t="s">
        <v>733</v>
      </c>
      <c r="N556" s="68" t="s">
        <v>3250</v>
      </c>
      <c r="O556" s="68" t="s">
        <v>733</v>
      </c>
      <c r="P556" s="68" t="s">
        <v>733</v>
      </c>
      <c r="Q556" s="68" t="s">
        <v>733</v>
      </c>
      <c r="R556" s="68" t="s">
        <v>2814</v>
      </c>
      <c r="S556" s="68">
        <v>10</v>
      </c>
      <c r="T556" s="68">
        <v>0</v>
      </c>
      <c r="U556" s="68" t="s">
        <v>2815</v>
      </c>
      <c r="V556" s="68" t="s">
        <v>689</v>
      </c>
      <c r="W556" s="68" t="s">
        <v>708</v>
      </c>
      <c r="X556" s="68" t="s">
        <v>1492</v>
      </c>
      <c r="Y556" s="68"/>
      <c r="Z556" s="68"/>
      <c r="AA556" s="68" t="s">
        <v>733</v>
      </c>
      <c r="AB556" s="68" t="s">
        <v>733</v>
      </c>
      <c r="AC556" s="68" t="s">
        <v>733</v>
      </c>
      <c r="AD556" s="68" t="s">
        <v>733</v>
      </c>
      <c r="AE556" s="68" t="s">
        <v>733</v>
      </c>
      <c r="AF556" s="68">
        <v>20700100805</v>
      </c>
      <c r="AG556" s="68"/>
      <c r="AH556" s="68" t="s">
        <v>692</v>
      </c>
      <c r="AI556" s="68" t="s">
        <v>733</v>
      </c>
      <c r="AJ556" s="68" t="s">
        <v>252</v>
      </c>
      <c r="AK556" s="68">
        <v>1.9179999999999999</v>
      </c>
      <c r="AL556" s="68" t="s">
        <v>9</v>
      </c>
      <c r="AM556" s="68" t="s">
        <v>733</v>
      </c>
      <c r="AN556" s="68" t="s">
        <v>733</v>
      </c>
      <c r="AO556" s="68" t="s">
        <v>733</v>
      </c>
      <c r="AP556" s="68" t="s">
        <v>733</v>
      </c>
      <c r="AQ556" s="68" t="s">
        <v>733</v>
      </c>
      <c r="AR556" s="68" t="s">
        <v>733</v>
      </c>
      <c r="AS556" s="68" t="s">
        <v>733</v>
      </c>
      <c r="AT556" s="68" t="s">
        <v>733</v>
      </c>
      <c r="AU556" s="68" t="s">
        <v>2816</v>
      </c>
    </row>
    <row r="557" spans="1:47" x14ac:dyDescent="0.25">
      <c r="A557" s="68" t="s">
        <v>1493</v>
      </c>
      <c r="B557" s="68">
        <v>1</v>
      </c>
      <c r="C557" s="68" t="s">
        <v>1494</v>
      </c>
      <c r="D557" s="68">
        <v>52820</v>
      </c>
      <c r="E557" s="68" t="s">
        <v>2811</v>
      </c>
      <c r="F557" s="68" t="s">
        <v>3251</v>
      </c>
      <c r="G557" s="68" t="s">
        <v>733</v>
      </c>
      <c r="H557" s="69">
        <v>38718</v>
      </c>
      <c r="I557" s="68" t="s">
        <v>733</v>
      </c>
      <c r="J557" s="68" t="s">
        <v>733</v>
      </c>
      <c r="K557" s="68" t="s">
        <v>733</v>
      </c>
      <c r="L557" s="68" t="s">
        <v>733</v>
      </c>
      <c r="M557" s="68" t="s">
        <v>733</v>
      </c>
      <c r="N557" s="68" t="s">
        <v>3252</v>
      </c>
      <c r="O557" s="68" t="s">
        <v>733</v>
      </c>
      <c r="P557" s="68" t="s">
        <v>733</v>
      </c>
      <c r="Q557" s="68" t="s">
        <v>733</v>
      </c>
      <c r="R557" s="68" t="s">
        <v>2814</v>
      </c>
      <c r="S557" s="68">
        <v>10</v>
      </c>
      <c r="T557" s="68">
        <v>0</v>
      </c>
      <c r="U557" s="68" t="s">
        <v>2815</v>
      </c>
      <c r="V557" s="68" t="s">
        <v>689</v>
      </c>
      <c r="W557" s="68" t="s">
        <v>708</v>
      </c>
      <c r="X557" s="68" t="s">
        <v>1494</v>
      </c>
      <c r="Y557" s="68"/>
      <c r="Z557" s="68"/>
      <c r="AA557" s="68" t="s">
        <v>733</v>
      </c>
      <c r="AB557" s="68" t="s">
        <v>733</v>
      </c>
      <c r="AC557" s="68" t="s">
        <v>733</v>
      </c>
      <c r="AD557" s="68" t="s">
        <v>733</v>
      </c>
      <c r="AE557" s="68" t="s">
        <v>733</v>
      </c>
      <c r="AF557" s="68">
        <v>20700100402</v>
      </c>
      <c r="AG557" s="68"/>
      <c r="AH557" s="68" t="s">
        <v>692</v>
      </c>
      <c r="AI557" s="68" t="s">
        <v>733</v>
      </c>
      <c r="AJ557" s="68" t="s">
        <v>468</v>
      </c>
      <c r="AK557" s="68">
        <v>0.94</v>
      </c>
      <c r="AL557" s="68" t="s">
        <v>9</v>
      </c>
      <c r="AM557" s="68" t="s">
        <v>733</v>
      </c>
      <c r="AN557" s="68" t="s">
        <v>733</v>
      </c>
      <c r="AO557" s="68" t="s">
        <v>733</v>
      </c>
      <c r="AP557" s="68" t="s">
        <v>733</v>
      </c>
      <c r="AQ557" s="68" t="s">
        <v>733</v>
      </c>
      <c r="AR557" s="68" t="s">
        <v>733</v>
      </c>
      <c r="AS557" s="68" t="s">
        <v>733</v>
      </c>
      <c r="AT557" s="68" t="s">
        <v>733</v>
      </c>
      <c r="AU557" s="68" t="s">
        <v>2816</v>
      </c>
    </row>
    <row r="558" spans="1:47" x14ac:dyDescent="0.25">
      <c r="A558" s="68" t="s">
        <v>1493</v>
      </c>
      <c r="B558" s="68">
        <v>1</v>
      </c>
      <c r="C558" s="68" t="s">
        <v>1494</v>
      </c>
      <c r="D558" s="68">
        <v>52853</v>
      </c>
      <c r="E558" s="68" t="s">
        <v>2811</v>
      </c>
      <c r="F558" s="68" t="s">
        <v>3251</v>
      </c>
      <c r="G558" s="68" t="s">
        <v>733</v>
      </c>
      <c r="H558" s="69">
        <v>38718</v>
      </c>
      <c r="I558" s="68" t="s">
        <v>733</v>
      </c>
      <c r="J558" s="68" t="s">
        <v>733</v>
      </c>
      <c r="K558" s="68" t="s">
        <v>733</v>
      </c>
      <c r="L558" s="68" t="s">
        <v>733</v>
      </c>
      <c r="M558" s="68" t="s">
        <v>733</v>
      </c>
      <c r="N558" s="68" t="s">
        <v>3252</v>
      </c>
      <c r="O558" s="68" t="s">
        <v>733</v>
      </c>
      <c r="P558" s="68" t="s">
        <v>733</v>
      </c>
      <c r="Q558" s="68" t="s">
        <v>733</v>
      </c>
      <c r="R558" s="68" t="s">
        <v>2814</v>
      </c>
      <c r="S558" s="68">
        <v>10</v>
      </c>
      <c r="T558" s="68">
        <v>0</v>
      </c>
      <c r="U558" s="68" t="s">
        <v>2815</v>
      </c>
      <c r="V558" s="68" t="s">
        <v>689</v>
      </c>
      <c r="W558" s="68" t="s">
        <v>708</v>
      </c>
      <c r="X558" s="68" t="s">
        <v>1494</v>
      </c>
      <c r="Y558" s="68"/>
      <c r="Z558" s="68"/>
      <c r="AA558" s="68" t="s">
        <v>733</v>
      </c>
      <c r="AB558" s="68" t="s">
        <v>733</v>
      </c>
      <c r="AC558" s="68" t="s">
        <v>733</v>
      </c>
      <c r="AD558" s="68" t="s">
        <v>733</v>
      </c>
      <c r="AE558" s="68" t="s">
        <v>733</v>
      </c>
      <c r="AF558" s="68">
        <v>20700100402</v>
      </c>
      <c r="AG558" s="68"/>
      <c r="AH558" s="68" t="s">
        <v>692</v>
      </c>
      <c r="AI558" s="68" t="s">
        <v>733</v>
      </c>
      <c r="AJ558" s="68" t="s">
        <v>251</v>
      </c>
      <c r="AK558" s="68">
        <v>7.8299999999999995E-2</v>
      </c>
      <c r="AL558" s="68" t="s">
        <v>45</v>
      </c>
      <c r="AM558" s="68" t="s">
        <v>733</v>
      </c>
      <c r="AN558" s="68" t="s">
        <v>733</v>
      </c>
      <c r="AO558" s="68" t="s">
        <v>733</v>
      </c>
      <c r="AP558" s="68" t="s">
        <v>733</v>
      </c>
      <c r="AQ558" s="68" t="s">
        <v>733</v>
      </c>
      <c r="AR558" s="68" t="s">
        <v>733</v>
      </c>
      <c r="AS558" s="68" t="s">
        <v>733</v>
      </c>
      <c r="AT558" s="68" t="s">
        <v>733</v>
      </c>
      <c r="AU558" s="68" t="s">
        <v>2816</v>
      </c>
    </row>
    <row r="559" spans="1:47" x14ac:dyDescent="0.25">
      <c r="A559" s="68" t="s">
        <v>1493</v>
      </c>
      <c r="B559" s="68">
        <v>1</v>
      </c>
      <c r="C559" s="68" t="s">
        <v>1494</v>
      </c>
      <c r="D559" s="68">
        <v>52974</v>
      </c>
      <c r="E559" s="68" t="s">
        <v>2811</v>
      </c>
      <c r="F559" s="68" t="s">
        <v>3251</v>
      </c>
      <c r="G559" s="68" t="s">
        <v>733</v>
      </c>
      <c r="H559" s="69">
        <v>38718</v>
      </c>
      <c r="I559" s="68" t="s">
        <v>733</v>
      </c>
      <c r="J559" s="68" t="s">
        <v>733</v>
      </c>
      <c r="K559" s="68" t="s">
        <v>733</v>
      </c>
      <c r="L559" s="68" t="s">
        <v>733</v>
      </c>
      <c r="M559" s="68" t="s">
        <v>733</v>
      </c>
      <c r="N559" s="68" t="s">
        <v>3252</v>
      </c>
      <c r="O559" s="68" t="s">
        <v>733</v>
      </c>
      <c r="P559" s="68" t="s">
        <v>733</v>
      </c>
      <c r="Q559" s="68" t="s">
        <v>733</v>
      </c>
      <c r="R559" s="68" t="s">
        <v>2814</v>
      </c>
      <c r="S559" s="68">
        <v>10</v>
      </c>
      <c r="T559" s="68">
        <v>0</v>
      </c>
      <c r="U559" s="68" t="s">
        <v>2815</v>
      </c>
      <c r="V559" s="68" t="s">
        <v>689</v>
      </c>
      <c r="W559" s="68" t="s">
        <v>708</v>
      </c>
      <c r="X559" s="68" t="s">
        <v>1494</v>
      </c>
      <c r="Y559" s="68"/>
      <c r="Z559" s="68"/>
      <c r="AA559" s="68" t="s">
        <v>733</v>
      </c>
      <c r="AB559" s="68" t="s">
        <v>733</v>
      </c>
      <c r="AC559" s="68" t="s">
        <v>733</v>
      </c>
      <c r="AD559" s="68" t="s">
        <v>733</v>
      </c>
      <c r="AE559" s="68" t="s">
        <v>733</v>
      </c>
      <c r="AF559" s="68">
        <v>20700100402</v>
      </c>
      <c r="AG559" s="68"/>
      <c r="AH559" s="68" t="s">
        <v>692</v>
      </c>
      <c r="AI559" s="68" t="s">
        <v>733</v>
      </c>
      <c r="AJ559" s="68" t="s">
        <v>252</v>
      </c>
      <c r="AK559" s="68">
        <v>1.37</v>
      </c>
      <c r="AL559" s="68" t="s">
        <v>9</v>
      </c>
      <c r="AM559" s="68" t="s">
        <v>733</v>
      </c>
      <c r="AN559" s="68" t="s">
        <v>733</v>
      </c>
      <c r="AO559" s="68" t="s">
        <v>733</v>
      </c>
      <c r="AP559" s="68" t="s">
        <v>733</v>
      </c>
      <c r="AQ559" s="68" t="s">
        <v>733</v>
      </c>
      <c r="AR559" s="68" t="s">
        <v>733</v>
      </c>
      <c r="AS559" s="68" t="s">
        <v>733</v>
      </c>
      <c r="AT559" s="68" t="s">
        <v>733</v>
      </c>
      <c r="AU559" s="68" t="s">
        <v>2816</v>
      </c>
    </row>
    <row r="560" spans="1:47" x14ac:dyDescent="0.25">
      <c r="A560" s="68" t="s">
        <v>1495</v>
      </c>
      <c r="B560" s="68">
        <v>1</v>
      </c>
      <c r="C560" s="68" t="s">
        <v>1496</v>
      </c>
      <c r="D560" s="68">
        <v>52896</v>
      </c>
      <c r="E560" s="68" t="s">
        <v>2811</v>
      </c>
      <c r="F560" s="68" t="s">
        <v>3253</v>
      </c>
      <c r="G560" s="68" t="s">
        <v>733</v>
      </c>
      <c r="H560" s="69">
        <v>38718</v>
      </c>
      <c r="I560" s="68" t="s">
        <v>733</v>
      </c>
      <c r="J560" s="68" t="s">
        <v>733</v>
      </c>
      <c r="K560" s="68" t="s">
        <v>733</v>
      </c>
      <c r="L560" s="68" t="s">
        <v>733</v>
      </c>
      <c r="M560" s="68" t="s">
        <v>733</v>
      </c>
      <c r="N560" s="68" t="s">
        <v>3246</v>
      </c>
      <c r="O560" s="68" t="s">
        <v>733</v>
      </c>
      <c r="P560" s="68" t="s">
        <v>733</v>
      </c>
      <c r="Q560" s="68" t="s">
        <v>733</v>
      </c>
      <c r="R560" s="68" t="s">
        <v>2814</v>
      </c>
      <c r="S560" s="68">
        <v>10</v>
      </c>
      <c r="T560" s="68">
        <v>0</v>
      </c>
      <c r="U560" s="68" t="s">
        <v>2815</v>
      </c>
      <c r="V560" s="68" t="s">
        <v>689</v>
      </c>
      <c r="W560" s="68" t="s">
        <v>708</v>
      </c>
      <c r="X560" s="68" t="s">
        <v>1496</v>
      </c>
      <c r="Y560" s="68"/>
      <c r="Z560" s="68"/>
      <c r="AA560" s="68" t="s">
        <v>733</v>
      </c>
      <c r="AB560" s="68" t="s">
        <v>733</v>
      </c>
      <c r="AC560" s="68" t="s">
        <v>733</v>
      </c>
      <c r="AD560" s="68" t="s">
        <v>733</v>
      </c>
      <c r="AE560" s="68" t="s">
        <v>733</v>
      </c>
      <c r="AF560" s="68">
        <v>20700100402</v>
      </c>
      <c r="AG560" s="68"/>
      <c r="AH560" s="68" t="s">
        <v>692</v>
      </c>
      <c r="AI560" s="68" t="s">
        <v>733</v>
      </c>
      <c r="AJ560" s="68" t="s">
        <v>252</v>
      </c>
      <c r="AK560" s="68">
        <v>1.2989999999999999</v>
      </c>
      <c r="AL560" s="68" t="s">
        <v>9</v>
      </c>
      <c r="AM560" s="68" t="s">
        <v>733</v>
      </c>
      <c r="AN560" s="68" t="s">
        <v>733</v>
      </c>
      <c r="AO560" s="68" t="s">
        <v>733</v>
      </c>
      <c r="AP560" s="68" t="s">
        <v>733</v>
      </c>
      <c r="AQ560" s="68" t="s">
        <v>733</v>
      </c>
      <c r="AR560" s="68" t="s">
        <v>733</v>
      </c>
      <c r="AS560" s="68" t="s">
        <v>733</v>
      </c>
      <c r="AT560" s="68" t="s">
        <v>733</v>
      </c>
      <c r="AU560" s="68" t="s">
        <v>2816</v>
      </c>
    </row>
    <row r="561" spans="1:47" x14ac:dyDescent="0.25">
      <c r="A561" s="68" t="s">
        <v>1495</v>
      </c>
      <c r="B561" s="68">
        <v>1</v>
      </c>
      <c r="C561" s="68" t="s">
        <v>1496</v>
      </c>
      <c r="D561" s="68">
        <v>52919</v>
      </c>
      <c r="E561" s="68" t="s">
        <v>2811</v>
      </c>
      <c r="F561" s="68" t="s">
        <v>3253</v>
      </c>
      <c r="G561" s="68" t="s">
        <v>733</v>
      </c>
      <c r="H561" s="69">
        <v>38718</v>
      </c>
      <c r="I561" s="68" t="s">
        <v>733</v>
      </c>
      <c r="J561" s="68" t="s">
        <v>733</v>
      </c>
      <c r="K561" s="68" t="s">
        <v>733</v>
      </c>
      <c r="L561" s="68" t="s">
        <v>733</v>
      </c>
      <c r="M561" s="68" t="s">
        <v>733</v>
      </c>
      <c r="N561" s="68" t="s">
        <v>3246</v>
      </c>
      <c r="O561" s="68" t="s">
        <v>733</v>
      </c>
      <c r="P561" s="68" t="s">
        <v>733</v>
      </c>
      <c r="Q561" s="68" t="s">
        <v>733</v>
      </c>
      <c r="R561" s="68" t="s">
        <v>2814</v>
      </c>
      <c r="S561" s="68">
        <v>10</v>
      </c>
      <c r="T561" s="68">
        <v>0</v>
      </c>
      <c r="U561" s="68" t="s">
        <v>2815</v>
      </c>
      <c r="V561" s="68" t="s">
        <v>689</v>
      </c>
      <c r="W561" s="68" t="s">
        <v>708</v>
      </c>
      <c r="X561" s="68" t="s">
        <v>1496</v>
      </c>
      <c r="Y561" s="68"/>
      <c r="Z561" s="68"/>
      <c r="AA561" s="68" t="s">
        <v>733</v>
      </c>
      <c r="AB561" s="68" t="s">
        <v>733</v>
      </c>
      <c r="AC561" s="68" t="s">
        <v>733</v>
      </c>
      <c r="AD561" s="68" t="s">
        <v>733</v>
      </c>
      <c r="AE561" s="68" t="s">
        <v>733</v>
      </c>
      <c r="AF561" s="68">
        <v>20700100402</v>
      </c>
      <c r="AG561" s="68"/>
      <c r="AH561" s="68" t="s">
        <v>692</v>
      </c>
      <c r="AI561" s="68" t="s">
        <v>733</v>
      </c>
      <c r="AJ561" s="68" t="s">
        <v>468</v>
      </c>
      <c r="AK561" s="68">
        <v>0.95</v>
      </c>
      <c r="AL561" s="68" t="s">
        <v>9</v>
      </c>
      <c r="AM561" s="68" t="s">
        <v>733</v>
      </c>
      <c r="AN561" s="68" t="s">
        <v>733</v>
      </c>
      <c r="AO561" s="68" t="s">
        <v>733</v>
      </c>
      <c r="AP561" s="68" t="s">
        <v>733</v>
      </c>
      <c r="AQ561" s="68" t="s">
        <v>733</v>
      </c>
      <c r="AR561" s="68" t="s">
        <v>733</v>
      </c>
      <c r="AS561" s="68" t="s">
        <v>733</v>
      </c>
      <c r="AT561" s="68" t="s">
        <v>733</v>
      </c>
      <c r="AU561" s="68" t="s">
        <v>2816</v>
      </c>
    </row>
    <row r="562" spans="1:47" x14ac:dyDescent="0.25">
      <c r="A562" s="68" t="s">
        <v>1495</v>
      </c>
      <c r="B562" s="68">
        <v>1</v>
      </c>
      <c r="C562" s="68" t="s">
        <v>1496</v>
      </c>
      <c r="D562" s="68">
        <v>52961</v>
      </c>
      <c r="E562" s="68" t="s">
        <v>2811</v>
      </c>
      <c r="F562" s="68" t="s">
        <v>3253</v>
      </c>
      <c r="G562" s="68" t="s">
        <v>733</v>
      </c>
      <c r="H562" s="69">
        <v>38718</v>
      </c>
      <c r="I562" s="68" t="s">
        <v>733</v>
      </c>
      <c r="J562" s="68" t="s">
        <v>733</v>
      </c>
      <c r="K562" s="68" t="s">
        <v>733</v>
      </c>
      <c r="L562" s="68" t="s">
        <v>733</v>
      </c>
      <c r="M562" s="68" t="s">
        <v>733</v>
      </c>
      <c r="N562" s="68" t="s">
        <v>3246</v>
      </c>
      <c r="O562" s="68" t="s">
        <v>733</v>
      </c>
      <c r="P562" s="68" t="s">
        <v>733</v>
      </c>
      <c r="Q562" s="68" t="s">
        <v>733</v>
      </c>
      <c r="R562" s="68" t="s">
        <v>2814</v>
      </c>
      <c r="S562" s="68">
        <v>10</v>
      </c>
      <c r="T562" s="68">
        <v>0</v>
      </c>
      <c r="U562" s="68" t="s">
        <v>2815</v>
      </c>
      <c r="V562" s="68" t="s">
        <v>689</v>
      </c>
      <c r="W562" s="68" t="s">
        <v>708</v>
      </c>
      <c r="X562" s="68" t="s">
        <v>1496</v>
      </c>
      <c r="Y562" s="68"/>
      <c r="Z562" s="68"/>
      <c r="AA562" s="68" t="s">
        <v>733</v>
      </c>
      <c r="AB562" s="68" t="s">
        <v>733</v>
      </c>
      <c r="AC562" s="68" t="s">
        <v>733</v>
      </c>
      <c r="AD562" s="68" t="s">
        <v>733</v>
      </c>
      <c r="AE562" s="68" t="s">
        <v>733</v>
      </c>
      <c r="AF562" s="68">
        <v>20700100402</v>
      </c>
      <c r="AG562" s="68"/>
      <c r="AH562" s="68" t="s">
        <v>692</v>
      </c>
      <c r="AI562" s="68" t="s">
        <v>733</v>
      </c>
      <c r="AJ562" s="68" t="s">
        <v>251</v>
      </c>
      <c r="AK562" s="68">
        <v>7.9200000000000007E-2</v>
      </c>
      <c r="AL562" s="68" t="s">
        <v>45</v>
      </c>
      <c r="AM562" s="68" t="s">
        <v>733</v>
      </c>
      <c r="AN562" s="68" t="s">
        <v>733</v>
      </c>
      <c r="AO562" s="68" t="s">
        <v>733</v>
      </c>
      <c r="AP562" s="68" t="s">
        <v>733</v>
      </c>
      <c r="AQ562" s="68" t="s">
        <v>733</v>
      </c>
      <c r="AR562" s="68" t="s">
        <v>733</v>
      </c>
      <c r="AS562" s="68" t="s">
        <v>733</v>
      </c>
      <c r="AT562" s="68" t="s">
        <v>733</v>
      </c>
      <c r="AU562" s="68" t="s">
        <v>2816</v>
      </c>
    </row>
    <row r="563" spans="1:47" x14ac:dyDescent="0.25">
      <c r="A563" s="68" t="s">
        <v>1497</v>
      </c>
      <c r="B563" s="68">
        <v>1</v>
      </c>
      <c r="C563" s="68" t="s">
        <v>1498</v>
      </c>
      <c r="D563" s="68">
        <v>52852</v>
      </c>
      <c r="E563" s="68" t="s">
        <v>2811</v>
      </c>
      <c r="F563" s="68" t="s">
        <v>3254</v>
      </c>
      <c r="G563" s="68" t="s">
        <v>733</v>
      </c>
      <c r="H563" s="69">
        <v>38718</v>
      </c>
      <c r="I563" s="68" t="s">
        <v>733</v>
      </c>
      <c r="J563" s="68" t="s">
        <v>733</v>
      </c>
      <c r="K563" s="68" t="s">
        <v>733</v>
      </c>
      <c r="L563" s="68" t="s">
        <v>733</v>
      </c>
      <c r="M563" s="68" t="s">
        <v>733</v>
      </c>
      <c r="N563" s="68" t="s">
        <v>3255</v>
      </c>
      <c r="O563" s="68" t="s">
        <v>733</v>
      </c>
      <c r="P563" s="68" t="s">
        <v>733</v>
      </c>
      <c r="Q563" s="68" t="s">
        <v>733</v>
      </c>
      <c r="R563" s="68" t="s">
        <v>2814</v>
      </c>
      <c r="S563" s="68">
        <v>10</v>
      </c>
      <c r="T563" s="68">
        <v>0</v>
      </c>
      <c r="U563" s="68" t="s">
        <v>2815</v>
      </c>
      <c r="V563" s="68" t="s">
        <v>689</v>
      </c>
      <c r="W563" s="68" t="s">
        <v>708</v>
      </c>
      <c r="X563" s="68" t="s">
        <v>1498</v>
      </c>
      <c r="Y563" s="68"/>
      <c r="Z563" s="68"/>
      <c r="AA563" s="68" t="s">
        <v>733</v>
      </c>
      <c r="AB563" s="68" t="s">
        <v>733</v>
      </c>
      <c r="AC563" s="68" t="s">
        <v>733</v>
      </c>
      <c r="AD563" s="68" t="s">
        <v>733</v>
      </c>
      <c r="AE563" s="68" t="s">
        <v>733</v>
      </c>
      <c r="AF563" s="68">
        <v>20700100402</v>
      </c>
      <c r="AG563" s="68"/>
      <c r="AH563" s="68" t="s">
        <v>692</v>
      </c>
      <c r="AI563" s="68" t="s">
        <v>733</v>
      </c>
      <c r="AJ563" s="68" t="s">
        <v>468</v>
      </c>
      <c r="AK563" s="68">
        <v>1</v>
      </c>
      <c r="AL563" s="68" t="s">
        <v>9</v>
      </c>
      <c r="AM563" s="68" t="s">
        <v>733</v>
      </c>
      <c r="AN563" s="68" t="s">
        <v>733</v>
      </c>
      <c r="AO563" s="68" t="s">
        <v>733</v>
      </c>
      <c r="AP563" s="68" t="s">
        <v>733</v>
      </c>
      <c r="AQ563" s="68" t="s">
        <v>733</v>
      </c>
      <c r="AR563" s="68" t="s">
        <v>733</v>
      </c>
      <c r="AS563" s="68" t="s">
        <v>733</v>
      </c>
      <c r="AT563" s="68" t="s">
        <v>733</v>
      </c>
      <c r="AU563" s="68" t="s">
        <v>2816</v>
      </c>
    </row>
    <row r="564" spans="1:47" x14ac:dyDescent="0.25">
      <c r="A564" s="68" t="s">
        <v>1497</v>
      </c>
      <c r="B564" s="68">
        <v>1</v>
      </c>
      <c r="C564" s="68" t="s">
        <v>1498</v>
      </c>
      <c r="D564" s="68">
        <v>52960</v>
      </c>
      <c r="E564" s="68" t="s">
        <v>2811</v>
      </c>
      <c r="F564" s="68" t="s">
        <v>3254</v>
      </c>
      <c r="G564" s="68" t="s">
        <v>733</v>
      </c>
      <c r="H564" s="69">
        <v>38718</v>
      </c>
      <c r="I564" s="68" t="s">
        <v>733</v>
      </c>
      <c r="J564" s="68" t="s">
        <v>733</v>
      </c>
      <c r="K564" s="68" t="s">
        <v>733</v>
      </c>
      <c r="L564" s="68" t="s">
        <v>733</v>
      </c>
      <c r="M564" s="68" t="s">
        <v>733</v>
      </c>
      <c r="N564" s="68" t="s">
        <v>3255</v>
      </c>
      <c r="O564" s="68" t="s">
        <v>733</v>
      </c>
      <c r="P564" s="68" t="s">
        <v>733</v>
      </c>
      <c r="Q564" s="68" t="s">
        <v>733</v>
      </c>
      <c r="R564" s="68" t="s">
        <v>2814</v>
      </c>
      <c r="S564" s="68">
        <v>10</v>
      </c>
      <c r="T564" s="68">
        <v>0</v>
      </c>
      <c r="U564" s="68" t="s">
        <v>2815</v>
      </c>
      <c r="V564" s="68" t="s">
        <v>689</v>
      </c>
      <c r="W564" s="68" t="s">
        <v>708</v>
      </c>
      <c r="X564" s="68" t="s">
        <v>1498</v>
      </c>
      <c r="Y564" s="68"/>
      <c r="Z564" s="68"/>
      <c r="AA564" s="68" t="s">
        <v>733</v>
      </c>
      <c r="AB564" s="68" t="s">
        <v>733</v>
      </c>
      <c r="AC564" s="68" t="s">
        <v>733</v>
      </c>
      <c r="AD564" s="68" t="s">
        <v>733</v>
      </c>
      <c r="AE564" s="68" t="s">
        <v>733</v>
      </c>
      <c r="AF564" s="68">
        <v>20700100402</v>
      </c>
      <c r="AG564" s="68"/>
      <c r="AH564" s="68" t="s">
        <v>692</v>
      </c>
      <c r="AI564" s="68" t="s">
        <v>733</v>
      </c>
      <c r="AJ564" s="68" t="s">
        <v>252</v>
      </c>
      <c r="AK564" s="68">
        <v>1.3460000000000001</v>
      </c>
      <c r="AL564" s="68" t="s">
        <v>9</v>
      </c>
      <c r="AM564" s="68" t="s">
        <v>733</v>
      </c>
      <c r="AN564" s="68" t="s">
        <v>733</v>
      </c>
      <c r="AO564" s="68" t="s">
        <v>733</v>
      </c>
      <c r="AP564" s="68" t="s">
        <v>733</v>
      </c>
      <c r="AQ564" s="68" t="s">
        <v>733</v>
      </c>
      <c r="AR564" s="68" t="s">
        <v>733</v>
      </c>
      <c r="AS564" s="68" t="s">
        <v>733</v>
      </c>
      <c r="AT564" s="68" t="s">
        <v>733</v>
      </c>
      <c r="AU564" s="68" t="s">
        <v>2816</v>
      </c>
    </row>
    <row r="565" spans="1:47" x14ac:dyDescent="0.25">
      <c r="A565" s="68" t="s">
        <v>1497</v>
      </c>
      <c r="B565" s="68">
        <v>1</v>
      </c>
      <c r="C565" s="68" t="s">
        <v>1498</v>
      </c>
      <c r="D565" s="68">
        <v>56211</v>
      </c>
      <c r="E565" s="68" t="s">
        <v>2811</v>
      </c>
      <c r="F565" s="68" t="s">
        <v>3254</v>
      </c>
      <c r="G565" s="68" t="s">
        <v>733</v>
      </c>
      <c r="H565" s="69">
        <v>38718</v>
      </c>
      <c r="I565" s="68" t="s">
        <v>733</v>
      </c>
      <c r="J565" s="68" t="s">
        <v>733</v>
      </c>
      <c r="K565" s="68" t="s">
        <v>733</v>
      </c>
      <c r="L565" s="68" t="s">
        <v>733</v>
      </c>
      <c r="M565" s="68" t="s">
        <v>733</v>
      </c>
      <c r="N565" s="68" t="s">
        <v>3255</v>
      </c>
      <c r="O565" s="68" t="s">
        <v>733</v>
      </c>
      <c r="P565" s="68" t="s">
        <v>733</v>
      </c>
      <c r="Q565" s="68" t="s">
        <v>733</v>
      </c>
      <c r="R565" s="68" t="s">
        <v>2814</v>
      </c>
      <c r="S565" s="68">
        <v>10</v>
      </c>
      <c r="T565" s="68">
        <v>0</v>
      </c>
      <c r="U565" s="68" t="s">
        <v>2815</v>
      </c>
      <c r="V565" s="68" t="s">
        <v>689</v>
      </c>
      <c r="W565" s="68" t="s">
        <v>708</v>
      </c>
      <c r="X565" s="68" t="s">
        <v>1498</v>
      </c>
      <c r="Y565" s="68"/>
      <c r="Z565" s="68"/>
      <c r="AA565" s="68" t="s">
        <v>733</v>
      </c>
      <c r="AB565" s="68" t="s">
        <v>733</v>
      </c>
      <c r="AC565" s="68" t="s">
        <v>733</v>
      </c>
      <c r="AD565" s="68" t="s">
        <v>733</v>
      </c>
      <c r="AE565" s="68" t="s">
        <v>733</v>
      </c>
      <c r="AF565" s="68">
        <v>20700100402</v>
      </c>
      <c r="AG565" s="68"/>
      <c r="AH565" s="68" t="s">
        <v>692</v>
      </c>
      <c r="AI565" s="68" t="s">
        <v>733</v>
      </c>
      <c r="AJ565" s="68" t="s">
        <v>251</v>
      </c>
      <c r="AK565" s="68">
        <v>8.3299999999999999E-2</v>
      </c>
      <c r="AL565" s="68" t="s">
        <v>45</v>
      </c>
      <c r="AM565" s="68" t="s">
        <v>733</v>
      </c>
      <c r="AN565" s="68" t="s">
        <v>733</v>
      </c>
      <c r="AO565" s="68" t="s">
        <v>733</v>
      </c>
      <c r="AP565" s="68" t="s">
        <v>733</v>
      </c>
      <c r="AQ565" s="68" t="s">
        <v>733</v>
      </c>
      <c r="AR565" s="68" t="s">
        <v>733</v>
      </c>
      <c r="AS565" s="68" t="s">
        <v>733</v>
      </c>
      <c r="AT565" s="68" t="s">
        <v>733</v>
      </c>
      <c r="AU565" s="68" t="s">
        <v>2816</v>
      </c>
    </row>
    <row r="566" spans="1:47" x14ac:dyDescent="0.25">
      <c r="A566" s="68" t="s">
        <v>1499</v>
      </c>
      <c r="B566" s="68">
        <v>1</v>
      </c>
      <c r="C566" s="68" t="s">
        <v>1500</v>
      </c>
      <c r="D566" s="68">
        <v>52918</v>
      </c>
      <c r="E566" s="68" t="s">
        <v>2811</v>
      </c>
      <c r="F566" s="68" t="s">
        <v>3256</v>
      </c>
      <c r="G566" s="68" t="s">
        <v>733</v>
      </c>
      <c r="H566" s="69">
        <v>38718</v>
      </c>
      <c r="I566" s="68" t="s">
        <v>733</v>
      </c>
      <c r="J566" s="68" t="s">
        <v>733</v>
      </c>
      <c r="K566" s="68" t="s">
        <v>733</v>
      </c>
      <c r="L566" s="68" t="s">
        <v>733</v>
      </c>
      <c r="M566" s="68" t="s">
        <v>733</v>
      </c>
      <c r="N566" s="68" t="s">
        <v>3227</v>
      </c>
      <c r="O566" s="68" t="s">
        <v>733</v>
      </c>
      <c r="P566" s="68" t="s">
        <v>733</v>
      </c>
      <c r="Q566" s="68" t="s">
        <v>733</v>
      </c>
      <c r="R566" s="68" t="s">
        <v>2814</v>
      </c>
      <c r="S566" s="68">
        <v>10</v>
      </c>
      <c r="T566" s="68">
        <v>0</v>
      </c>
      <c r="U566" s="68" t="s">
        <v>2815</v>
      </c>
      <c r="V566" s="68" t="s">
        <v>689</v>
      </c>
      <c r="W566" s="68" t="s">
        <v>708</v>
      </c>
      <c r="X566" s="68" t="s">
        <v>1500</v>
      </c>
      <c r="Y566" s="68"/>
      <c r="Z566" s="68"/>
      <c r="AA566" s="68" t="s">
        <v>733</v>
      </c>
      <c r="AB566" s="68" t="s">
        <v>733</v>
      </c>
      <c r="AC566" s="68" t="s">
        <v>733</v>
      </c>
      <c r="AD566" s="68" t="s">
        <v>733</v>
      </c>
      <c r="AE566" s="68" t="s">
        <v>733</v>
      </c>
      <c r="AF566" s="68">
        <v>20700100306</v>
      </c>
      <c r="AG566" s="68"/>
      <c r="AH566" s="68" t="s">
        <v>692</v>
      </c>
      <c r="AI566" s="68" t="s">
        <v>733</v>
      </c>
      <c r="AJ566" s="68" t="s">
        <v>251</v>
      </c>
      <c r="AK566" s="68">
        <v>9.0800000000000006E-2</v>
      </c>
      <c r="AL566" s="68" t="s">
        <v>45</v>
      </c>
      <c r="AM566" s="68" t="s">
        <v>733</v>
      </c>
      <c r="AN566" s="68" t="s">
        <v>733</v>
      </c>
      <c r="AO566" s="68" t="s">
        <v>733</v>
      </c>
      <c r="AP566" s="68" t="s">
        <v>733</v>
      </c>
      <c r="AQ566" s="68" t="s">
        <v>733</v>
      </c>
      <c r="AR566" s="68" t="s">
        <v>733</v>
      </c>
      <c r="AS566" s="68" t="s">
        <v>733</v>
      </c>
      <c r="AT566" s="68" t="s">
        <v>733</v>
      </c>
      <c r="AU566" s="68" t="s">
        <v>2816</v>
      </c>
    </row>
    <row r="567" spans="1:47" x14ac:dyDescent="0.25">
      <c r="A567" s="68" t="s">
        <v>1499</v>
      </c>
      <c r="B567" s="68">
        <v>1</v>
      </c>
      <c r="C567" s="68" t="s">
        <v>1500</v>
      </c>
      <c r="D567" s="68">
        <v>52959</v>
      </c>
      <c r="E567" s="68" t="s">
        <v>2811</v>
      </c>
      <c r="F567" s="68" t="s">
        <v>3256</v>
      </c>
      <c r="G567" s="68" t="s">
        <v>733</v>
      </c>
      <c r="H567" s="69">
        <v>38718</v>
      </c>
      <c r="I567" s="68" t="s">
        <v>733</v>
      </c>
      <c r="J567" s="68" t="s">
        <v>733</v>
      </c>
      <c r="K567" s="68" t="s">
        <v>733</v>
      </c>
      <c r="L567" s="68" t="s">
        <v>733</v>
      </c>
      <c r="M567" s="68" t="s">
        <v>733</v>
      </c>
      <c r="N567" s="68" t="s">
        <v>3227</v>
      </c>
      <c r="O567" s="68" t="s">
        <v>733</v>
      </c>
      <c r="P567" s="68" t="s">
        <v>733</v>
      </c>
      <c r="Q567" s="68" t="s">
        <v>733</v>
      </c>
      <c r="R567" s="68" t="s">
        <v>2814</v>
      </c>
      <c r="S567" s="68">
        <v>10</v>
      </c>
      <c r="T567" s="68">
        <v>0</v>
      </c>
      <c r="U567" s="68" t="s">
        <v>2815</v>
      </c>
      <c r="V567" s="68" t="s">
        <v>689</v>
      </c>
      <c r="W567" s="68" t="s">
        <v>708</v>
      </c>
      <c r="X567" s="68" t="s">
        <v>1500</v>
      </c>
      <c r="Y567" s="68"/>
      <c r="Z567" s="68"/>
      <c r="AA567" s="68" t="s">
        <v>733</v>
      </c>
      <c r="AB567" s="68" t="s">
        <v>733</v>
      </c>
      <c r="AC567" s="68" t="s">
        <v>733</v>
      </c>
      <c r="AD567" s="68" t="s">
        <v>733</v>
      </c>
      <c r="AE567" s="68" t="s">
        <v>733</v>
      </c>
      <c r="AF567" s="68">
        <v>20700100306</v>
      </c>
      <c r="AG567" s="68"/>
      <c r="AH567" s="68" t="s">
        <v>692</v>
      </c>
      <c r="AI567" s="68" t="s">
        <v>733</v>
      </c>
      <c r="AJ567" s="68" t="s">
        <v>468</v>
      </c>
      <c r="AK567" s="68">
        <v>1.0900000000000001</v>
      </c>
      <c r="AL567" s="68" t="s">
        <v>9</v>
      </c>
      <c r="AM567" s="68" t="s">
        <v>733</v>
      </c>
      <c r="AN567" s="68" t="s">
        <v>733</v>
      </c>
      <c r="AO567" s="68" t="s">
        <v>733</v>
      </c>
      <c r="AP567" s="68" t="s">
        <v>733</v>
      </c>
      <c r="AQ567" s="68" t="s">
        <v>733</v>
      </c>
      <c r="AR567" s="68" t="s">
        <v>733</v>
      </c>
      <c r="AS567" s="68" t="s">
        <v>733</v>
      </c>
      <c r="AT567" s="68" t="s">
        <v>733</v>
      </c>
      <c r="AU567" s="68" t="s">
        <v>2816</v>
      </c>
    </row>
    <row r="568" spans="1:47" x14ac:dyDescent="0.25">
      <c r="A568" s="68" t="s">
        <v>1499</v>
      </c>
      <c r="B568" s="68">
        <v>1</v>
      </c>
      <c r="C568" s="68" t="s">
        <v>1500</v>
      </c>
      <c r="D568" s="68">
        <v>56210</v>
      </c>
      <c r="E568" s="68" t="s">
        <v>2811</v>
      </c>
      <c r="F568" s="68" t="s">
        <v>3256</v>
      </c>
      <c r="G568" s="68" t="s">
        <v>733</v>
      </c>
      <c r="H568" s="69">
        <v>38718</v>
      </c>
      <c r="I568" s="68" t="s">
        <v>733</v>
      </c>
      <c r="J568" s="68" t="s">
        <v>733</v>
      </c>
      <c r="K568" s="68" t="s">
        <v>733</v>
      </c>
      <c r="L568" s="68" t="s">
        <v>733</v>
      </c>
      <c r="M568" s="68" t="s">
        <v>733</v>
      </c>
      <c r="N568" s="68" t="s">
        <v>3227</v>
      </c>
      <c r="O568" s="68" t="s">
        <v>733</v>
      </c>
      <c r="P568" s="68" t="s">
        <v>733</v>
      </c>
      <c r="Q568" s="68" t="s">
        <v>733</v>
      </c>
      <c r="R568" s="68" t="s">
        <v>2814</v>
      </c>
      <c r="S568" s="68">
        <v>10</v>
      </c>
      <c r="T568" s="68">
        <v>0</v>
      </c>
      <c r="U568" s="68" t="s">
        <v>2815</v>
      </c>
      <c r="V568" s="68" t="s">
        <v>689</v>
      </c>
      <c r="W568" s="68" t="s">
        <v>708</v>
      </c>
      <c r="X568" s="68" t="s">
        <v>1500</v>
      </c>
      <c r="Y568" s="68"/>
      <c r="Z568" s="68"/>
      <c r="AA568" s="68" t="s">
        <v>733</v>
      </c>
      <c r="AB568" s="68" t="s">
        <v>733</v>
      </c>
      <c r="AC568" s="68" t="s">
        <v>733</v>
      </c>
      <c r="AD568" s="68" t="s">
        <v>733</v>
      </c>
      <c r="AE568" s="68" t="s">
        <v>733</v>
      </c>
      <c r="AF568" s="68">
        <v>20700100306</v>
      </c>
      <c r="AG568" s="68"/>
      <c r="AH568" s="68" t="s">
        <v>692</v>
      </c>
      <c r="AI568" s="68" t="s">
        <v>733</v>
      </c>
      <c r="AJ568" s="68" t="s">
        <v>252</v>
      </c>
      <c r="AK568" s="68">
        <v>3.843</v>
      </c>
      <c r="AL568" s="68" t="s">
        <v>9</v>
      </c>
      <c r="AM568" s="68" t="s">
        <v>733</v>
      </c>
      <c r="AN568" s="68" t="s">
        <v>733</v>
      </c>
      <c r="AO568" s="68" t="s">
        <v>733</v>
      </c>
      <c r="AP568" s="68" t="s">
        <v>733</v>
      </c>
      <c r="AQ568" s="68" t="s">
        <v>733</v>
      </c>
      <c r="AR568" s="68" t="s">
        <v>733</v>
      </c>
      <c r="AS568" s="68" t="s">
        <v>733</v>
      </c>
      <c r="AT568" s="68" t="s">
        <v>733</v>
      </c>
      <c r="AU568" s="68" t="s">
        <v>2816</v>
      </c>
    </row>
    <row r="569" spans="1:47" x14ac:dyDescent="0.25">
      <c r="A569" s="68" t="s">
        <v>1501</v>
      </c>
      <c r="B569" s="68">
        <v>1</v>
      </c>
      <c r="C569" s="68" t="s">
        <v>1502</v>
      </c>
      <c r="D569" s="68">
        <v>52851</v>
      </c>
      <c r="E569" s="68" t="s">
        <v>2811</v>
      </c>
      <c r="F569" s="68" t="s">
        <v>3257</v>
      </c>
      <c r="G569" s="68" t="s">
        <v>733</v>
      </c>
      <c r="H569" s="69">
        <v>38718</v>
      </c>
      <c r="I569" s="68" t="s">
        <v>733</v>
      </c>
      <c r="J569" s="68" t="s">
        <v>733</v>
      </c>
      <c r="K569" s="68" t="s">
        <v>733</v>
      </c>
      <c r="L569" s="68" t="s">
        <v>733</v>
      </c>
      <c r="M569" s="68" t="s">
        <v>733</v>
      </c>
      <c r="N569" s="68" t="s">
        <v>3258</v>
      </c>
      <c r="O569" s="68" t="s">
        <v>733</v>
      </c>
      <c r="P569" s="68" t="s">
        <v>733</v>
      </c>
      <c r="Q569" s="68" t="s">
        <v>733</v>
      </c>
      <c r="R569" s="68" t="s">
        <v>2814</v>
      </c>
      <c r="S569" s="68">
        <v>10</v>
      </c>
      <c r="T569" s="68">
        <v>0</v>
      </c>
      <c r="U569" s="68" t="s">
        <v>2815</v>
      </c>
      <c r="V569" s="68" t="s">
        <v>689</v>
      </c>
      <c r="W569" s="68" t="s">
        <v>708</v>
      </c>
      <c r="X569" s="68" t="s">
        <v>1502</v>
      </c>
      <c r="Y569" s="68"/>
      <c r="Z569" s="68"/>
      <c r="AA569" s="68" t="s">
        <v>733</v>
      </c>
      <c r="AB569" s="68" t="s">
        <v>733</v>
      </c>
      <c r="AC569" s="68" t="s">
        <v>733</v>
      </c>
      <c r="AD569" s="68" t="s">
        <v>733</v>
      </c>
      <c r="AE569" s="68" t="s">
        <v>733</v>
      </c>
      <c r="AF569" s="68">
        <v>20700100306</v>
      </c>
      <c r="AG569" s="68"/>
      <c r="AH569" s="68" t="s">
        <v>692</v>
      </c>
      <c r="AI569" s="68" t="s">
        <v>733</v>
      </c>
      <c r="AJ569" s="68" t="s">
        <v>251</v>
      </c>
      <c r="AK569" s="68">
        <v>9.1700000000000004E-2</v>
      </c>
      <c r="AL569" s="68" t="s">
        <v>45</v>
      </c>
      <c r="AM569" s="68" t="s">
        <v>733</v>
      </c>
      <c r="AN569" s="68" t="s">
        <v>733</v>
      </c>
      <c r="AO569" s="68" t="s">
        <v>733</v>
      </c>
      <c r="AP569" s="68" t="s">
        <v>733</v>
      </c>
      <c r="AQ569" s="68" t="s">
        <v>733</v>
      </c>
      <c r="AR569" s="68" t="s">
        <v>733</v>
      </c>
      <c r="AS569" s="68" t="s">
        <v>733</v>
      </c>
      <c r="AT569" s="68" t="s">
        <v>733</v>
      </c>
      <c r="AU569" s="68" t="s">
        <v>2816</v>
      </c>
    </row>
    <row r="570" spans="1:47" x14ac:dyDescent="0.25">
      <c r="A570" s="68" t="s">
        <v>1501</v>
      </c>
      <c r="B570" s="68">
        <v>1</v>
      </c>
      <c r="C570" s="68" t="s">
        <v>1502</v>
      </c>
      <c r="D570" s="68">
        <v>52916</v>
      </c>
      <c r="E570" s="68" t="s">
        <v>2811</v>
      </c>
      <c r="F570" s="68" t="s">
        <v>3257</v>
      </c>
      <c r="G570" s="68" t="s">
        <v>733</v>
      </c>
      <c r="H570" s="69">
        <v>38718</v>
      </c>
      <c r="I570" s="68" t="s">
        <v>733</v>
      </c>
      <c r="J570" s="68" t="s">
        <v>733</v>
      </c>
      <c r="K570" s="68" t="s">
        <v>733</v>
      </c>
      <c r="L570" s="68" t="s">
        <v>733</v>
      </c>
      <c r="M570" s="68" t="s">
        <v>733</v>
      </c>
      <c r="N570" s="68" t="s">
        <v>3258</v>
      </c>
      <c r="O570" s="68" t="s">
        <v>733</v>
      </c>
      <c r="P570" s="68" t="s">
        <v>733</v>
      </c>
      <c r="Q570" s="68" t="s">
        <v>733</v>
      </c>
      <c r="R570" s="68" t="s">
        <v>2814</v>
      </c>
      <c r="S570" s="68">
        <v>10</v>
      </c>
      <c r="T570" s="68">
        <v>0</v>
      </c>
      <c r="U570" s="68" t="s">
        <v>2815</v>
      </c>
      <c r="V570" s="68" t="s">
        <v>689</v>
      </c>
      <c r="W570" s="68" t="s">
        <v>708</v>
      </c>
      <c r="X570" s="68" t="s">
        <v>1502</v>
      </c>
      <c r="Y570" s="68"/>
      <c r="Z570" s="68"/>
      <c r="AA570" s="68" t="s">
        <v>733</v>
      </c>
      <c r="AB570" s="68" t="s">
        <v>733</v>
      </c>
      <c r="AC570" s="68" t="s">
        <v>733</v>
      </c>
      <c r="AD570" s="68" t="s">
        <v>733</v>
      </c>
      <c r="AE570" s="68" t="s">
        <v>733</v>
      </c>
      <c r="AF570" s="68">
        <v>20700100306</v>
      </c>
      <c r="AG570" s="68"/>
      <c r="AH570" s="68" t="s">
        <v>692</v>
      </c>
      <c r="AI570" s="68" t="s">
        <v>733</v>
      </c>
      <c r="AJ570" s="68" t="s">
        <v>468</v>
      </c>
      <c r="AK570" s="68">
        <v>1.1000000000000001</v>
      </c>
      <c r="AL570" s="68" t="s">
        <v>9</v>
      </c>
      <c r="AM570" s="68" t="s">
        <v>733</v>
      </c>
      <c r="AN570" s="68" t="s">
        <v>733</v>
      </c>
      <c r="AO570" s="68" t="s">
        <v>733</v>
      </c>
      <c r="AP570" s="68" t="s">
        <v>733</v>
      </c>
      <c r="AQ570" s="68" t="s">
        <v>733</v>
      </c>
      <c r="AR570" s="68" t="s">
        <v>733</v>
      </c>
      <c r="AS570" s="68" t="s">
        <v>733</v>
      </c>
      <c r="AT570" s="68" t="s">
        <v>733</v>
      </c>
      <c r="AU570" s="68" t="s">
        <v>2816</v>
      </c>
    </row>
    <row r="571" spans="1:47" x14ac:dyDescent="0.25">
      <c r="A571" s="68" t="s">
        <v>1501</v>
      </c>
      <c r="B571" s="68">
        <v>1</v>
      </c>
      <c r="C571" s="68" t="s">
        <v>1502</v>
      </c>
      <c r="D571" s="68">
        <v>52917</v>
      </c>
      <c r="E571" s="68" t="s">
        <v>2811</v>
      </c>
      <c r="F571" s="68" t="s">
        <v>3257</v>
      </c>
      <c r="G571" s="68" t="s">
        <v>733</v>
      </c>
      <c r="H571" s="69">
        <v>38718</v>
      </c>
      <c r="I571" s="68" t="s">
        <v>733</v>
      </c>
      <c r="J571" s="68" t="s">
        <v>733</v>
      </c>
      <c r="K571" s="68" t="s">
        <v>733</v>
      </c>
      <c r="L571" s="68" t="s">
        <v>733</v>
      </c>
      <c r="M571" s="68" t="s">
        <v>733</v>
      </c>
      <c r="N571" s="68" t="s">
        <v>3258</v>
      </c>
      <c r="O571" s="68" t="s">
        <v>733</v>
      </c>
      <c r="P571" s="68" t="s">
        <v>733</v>
      </c>
      <c r="Q571" s="68" t="s">
        <v>733</v>
      </c>
      <c r="R571" s="68" t="s">
        <v>2814</v>
      </c>
      <c r="S571" s="68">
        <v>10</v>
      </c>
      <c r="T571" s="68">
        <v>0</v>
      </c>
      <c r="U571" s="68" t="s">
        <v>2815</v>
      </c>
      <c r="V571" s="68" t="s">
        <v>689</v>
      </c>
      <c r="W571" s="68" t="s">
        <v>708</v>
      </c>
      <c r="X571" s="68" t="s">
        <v>1502</v>
      </c>
      <c r="Y571" s="68"/>
      <c r="Z571" s="68"/>
      <c r="AA571" s="68" t="s">
        <v>733</v>
      </c>
      <c r="AB571" s="68" t="s">
        <v>733</v>
      </c>
      <c r="AC571" s="68" t="s">
        <v>733</v>
      </c>
      <c r="AD571" s="68" t="s">
        <v>733</v>
      </c>
      <c r="AE571" s="68" t="s">
        <v>733</v>
      </c>
      <c r="AF571" s="68">
        <v>20700100306</v>
      </c>
      <c r="AG571" s="68"/>
      <c r="AH571" s="68" t="s">
        <v>692</v>
      </c>
      <c r="AI571" s="68" t="s">
        <v>733</v>
      </c>
      <c r="AJ571" s="68" t="s">
        <v>252</v>
      </c>
      <c r="AK571" s="68">
        <v>8.3800000000000008</v>
      </c>
      <c r="AL571" s="68" t="s">
        <v>9</v>
      </c>
      <c r="AM571" s="68" t="s">
        <v>733</v>
      </c>
      <c r="AN571" s="68" t="s">
        <v>733</v>
      </c>
      <c r="AO571" s="68" t="s">
        <v>733</v>
      </c>
      <c r="AP571" s="68" t="s">
        <v>733</v>
      </c>
      <c r="AQ571" s="68" t="s">
        <v>733</v>
      </c>
      <c r="AR571" s="68" t="s">
        <v>733</v>
      </c>
      <c r="AS571" s="68" t="s">
        <v>733</v>
      </c>
      <c r="AT571" s="68" t="s">
        <v>733</v>
      </c>
      <c r="AU571" s="68" t="s">
        <v>2816</v>
      </c>
    </row>
    <row r="572" spans="1:47" x14ac:dyDescent="0.25">
      <c r="A572" s="68" t="s">
        <v>1503</v>
      </c>
      <c r="B572" s="68">
        <v>1</v>
      </c>
      <c r="C572" s="68" t="s">
        <v>1504</v>
      </c>
      <c r="D572" s="68">
        <v>52838</v>
      </c>
      <c r="E572" s="68" t="s">
        <v>2811</v>
      </c>
      <c r="F572" s="68" t="s">
        <v>3259</v>
      </c>
      <c r="G572" s="68" t="s">
        <v>733</v>
      </c>
      <c r="H572" s="69">
        <v>38718</v>
      </c>
      <c r="I572" s="68" t="s">
        <v>733</v>
      </c>
      <c r="J572" s="68" t="s">
        <v>733</v>
      </c>
      <c r="K572" s="68" t="s">
        <v>733</v>
      </c>
      <c r="L572" s="68" t="s">
        <v>733</v>
      </c>
      <c r="M572" s="68" t="s">
        <v>733</v>
      </c>
      <c r="N572" s="68" t="s">
        <v>3213</v>
      </c>
      <c r="O572" s="68" t="s">
        <v>733</v>
      </c>
      <c r="P572" s="68" t="s">
        <v>733</v>
      </c>
      <c r="Q572" s="68" t="s">
        <v>733</v>
      </c>
      <c r="R572" s="68" t="s">
        <v>2814</v>
      </c>
      <c r="S572" s="68">
        <v>10</v>
      </c>
      <c r="T572" s="68">
        <v>0</v>
      </c>
      <c r="U572" s="68" t="s">
        <v>2815</v>
      </c>
      <c r="V572" s="68" t="s">
        <v>689</v>
      </c>
      <c r="W572" s="68" t="s">
        <v>708</v>
      </c>
      <c r="X572" s="68" t="s">
        <v>1504</v>
      </c>
      <c r="Y572" s="68"/>
      <c r="Z572" s="68"/>
      <c r="AA572" s="68" t="s">
        <v>733</v>
      </c>
      <c r="AB572" s="68" t="s">
        <v>733</v>
      </c>
      <c r="AC572" s="68" t="s">
        <v>733</v>
      </c>
      <c r="AD572" s="68" t="s">
        <v>733</v>
      </c>
      <c r="AE572" s="68" t="s">
        <v>733</v>
      </c>
      <c r="AF572" s="68">
        <v>20700100402</v>
      </c>
      <c r="AG572" s="68"/>
      <c r="AH572" s="68" t="s">
        <v>692</v>
      </c>
      <c r="AI572" s="68" t="s">
        <v>733</v>
      </c>
      <c r="AJ572" s="68" t="s">
        <v>252</v>
      </c>
      <c r="AK572" s="68">
        <v>1.2350000000000001</v>
      </c>
      <c r="AL572" s="68" t="s">
        <v>9</v>
      </c>
      <c r="AM572" s="68" t="s">
        <v>733</v>
      </c>
      <c r="AN572" s="68" t="s">
        <v>733</v>
      </c>
      <c r="AO572" s="68" t="s">
        <v>733</v>
      </c>
      <c r="AP572" s="68" t="s">
        <v>733</v>
      </c>
      <c r="AQ572" s="68" t="s">
        <v>733</v>
      </c>
      <c r="AR572" s="68" t="s">
        <v>733</v>
      </c>
      <c r="AS572" s="68" t="s">
        <v>733</v>
      </c>
      <c r="AT572" s="68" t="s">
        <v>733</v>
      </c>
      <c r="AU572" s="68" t="s">
        <v>2816</v>
      </c>
    </row>
    <row r="573" spans="1:47" x14ac:dyDescent="0.25">
      <c r="A573" s="68" t="s">
        <v>1503</v>
      </c>
      <c r="B573" s="68">
        <v>1</v>
      </c>
      <c r="C573" s="68" t="s">
        <v>1504</v>
      </c>
      <c r="D573" s="68">
        <v>52915</v>
      </c>
      <c r="E573" s="68" t="s">
        <v>2811</v>
      </c>
      <c r="F573" s="68" t="s">
        <v>3259</v>
      </c>
      <c r="G573" s="68" t="s">
        <v>733</v>
      </c>
      <c r="H573" s="69">
        <v>38718</v>
      </c>
      <c r="I573" s="68" t="s">
        <v>733</v>
      </c>
      <c r="J573" s="68" t="s">
        <v>733</v>
      </c>
      <c r="K573" s="68" t="s">
        <v>733</v>
      </c>
      <c r="L573" s="68" t="s">
        <v>733</v>
      </c>
      <c r="M573" s="68" t="s">
        <v>733</v>
      </c>
      <c r="N573" s="68" t="s">
        <v>3213</v>
      </c>
      <c r="O573" s="68" t="s">
        <v>733</v>
      </c>
      <c r="P573" s="68" t="s">
        <v>733</v>
      </c>
      <c r="Q573" s="68" t="s">
        <v>733</v>
      </c>
      <c r="R573" s="68" t="s">
        <v>2814</v>
      </c>
      <c r="S573" s="68">
        <v>10</v>
      </c>
      <c r="T573" s="68">
        <v>0</v>
      </c>
      <c r="U573" s="68" t="s">
        <v>2815</v>
      </c>
      <c r="V573" s="68" t="s">
        <v>689</v>
      </c>
      <c r="W573" s="68" t="s">
        <v>708</v>
      </c>
      <c r="X573" s="68" t="s">
        <v>1504</v>
      </c>
      <c r="Y573" s="68"/>
      <c r="Z573" s="68"/>
      <c r="AA573" s="68" t="s">
        <v>733</v>
      </c>
      <c r="AB573" s="68" t="s">
        <v>733</v>
      </c>
      <c r="AC573" s="68" t="s">
        <v>733</v>
      </c>
      <c r="AD573" s="68" t="s">
        <v>733</v>
      </c>
      <c r="AE573" s="68" t="s">
        <v>733</v>
      </c>
      <c r="AF573" s="68">
        <v>20700100402</v>
      </c>
      <c r="AG573" s="68"/>
      <c r="AH573" s="68" t="s">
        <v>692</v>
      </c>
      <c r="AI573" s="68" t="s">
        <v>733</v>
      </c>
      <c r="AJ573" s="68" t="s">
        <v>251</v>
      </c>
      <c r="AK573" s="68">
        <v>9.1700000000000004E-2</v>
      </c>
      <c r="AL573" s="68" t="s">
        <v>45</v>
      </c>
      <c r="AM573" s="68" t="s">
        <v>733</v>
      </c>
      <c r="AN573" s="68" t="s">
        <v>733</v>
      </c>
      <c r="AO573" s="68" t="s">
        <v>733</v>
      </c>
      <c r="AP573" s="68" t="s">
        <v>733</v>
      </c>
      <c r="AQ573" s="68" t="s">
        <v>733</v>
      </c>
      <c r="AR573" s="68" t="s">
        <v>733</v>
      </c>
      <c r="AS573" s="68" t="s">
        <v>733</v>
      </c>
      <c r="AT573" s="68" t="s">
        <v>733</v>
      </c>
      <c r="AU573" s="68" t="s">
        <v>2816</v>
      </c>
    </row>
    <row r="574" spans="1:47" x14ac:dyDescent="0.25">
      <c r="A574" s="68" t="s">
        <v>1503</v>
      </c>
      <c r="B574" s="68">
        <v>1</v>
      </c>
      <c r="C574" s="68" t="s">
        <v>1504</v>
      </c>
      <c r="D574" s="68">
        <v>56209</v>
      </c>
      <c r="E574" s="68" t="s">
        <v>2811</v>
      </c>
      <c r="F574" s="68" t="s">
        <v>3259</v>
      </c>
      <c r="G574" s="68" t="s">
        <v>733</v>
      </c>
      <c r="H574" s="69">
        <v>38718</v>
      </c>
      <c r="I574" s="68" t="s">
        <v>733</v>
      </c>
      <c r="J574" s="68" t="s">
        <v>733</v>
      </c>
      <c r="K574" s="68" t="s">
        <v>733</v>
      </c>
      <c r="L574" s="68" t="s">
        <v>733</v>
      </c>
      <c r="M574" s="68" t="s">
        <v>733</v>
      </c>
      <c r="N574" s="68" t="s">
        <v>3213</v>
      </c>
      <c r="O574" s="68" t="s">
        <v>733</v>
      </c>
      <c r="P574" s="68" t="s">
        <v>733</v>
      </c>
      <c r="Q574" s="68" t="s">
        <v>733</v>
      </c>
      <c r="R574" s="68" t="s">
        <v>2814</v>
      </c>
      <c r="S574" s="68">
        <v>10</v>
      </c>
      <c r="T574" s="68">
        <v>0</v>
      </c>
      <c r="U574" s="68" t="s">
        <v>2815</v>
      </c>
      <c r="V574" s="68" t="s">
        <v>689</v>
      </c>
      <c r="W574" s="68" t="s">
        <v>708</v>
      </c>
      <c r="X574" s="68" t="s">
        <v>1504</v>
      </c>
      <c r="Y574" s="68"/>
      <c r="Z574" s="68"/>
      <c r="AA574" s="68" t="s">
        <v>733</v>
      </c>
      <c r="AB574" s="68" t="s">
        <v>733</v>
      </c>
      <c r="AC574" s="68" t="s">
        <v>733</v>
      </c>
      <c r="AD574" s="68" t="s">
        <v>733</v>
      </c>
      <c r="AE574" s="68" t="s">
        <v>733</v>
      </c>
      <c r="AF574" s="68">
        <v>20700100402</v>
      </c>
      <c r="AG574" s="68"/>
      <c r="AH574" s="68" t="s">
        <v>692</v>
      </c>
      <c r="AI574" s="68" t="s">
        <v>733</v>
      </c>
      <c r="AJ574" s="68" t="s">
        <v>468</v>
      </c>
      <c r="AK574" s="68">
        <v>1.1000000000000001</v>
      </c>
      <c r="AL574" s="68" t="s">
        <v>9</v>
      </c>
      <c r="AM574" s="68" t="s">
        <v>733</v>
      </c>
      <c r="AN574" s="68" t="s">
        <v>733</v>
      </c>
      <c r="AO574" s="68" t="s">
        <v>733</v>
      </c>
      <c r="AP574" s="68" t="s">
        <v>733</v>
      </c>
      <c r="AQ574" s="68" t="s">
        <v>733</v>
      </c>
      <c r="AR574" s="68" t="s">
        <v>733</v>
      </c>
      <c r="AS574" s="68" t="s">
        <v>733</v>
      </c>
      <c r="AT574" s="68" t="s">
        <v>733</v>
      </c>
      <c r="AU574" s="68" t="s">
        <v>2816</v>
      </c>
    </row>
    <row r="575" spans="1:47" x14ac:dyDescent="0.25">
      <c r="A575" s="68" t="s">
        <v>1505</v>
      </c>
      <c r="B575" s="68">
        <v>1</v>
      </c>
      <c r="C575" s="68" t="s">
        <v>1506</v>
      </c>
      <c r="D575" s="68">
        <v>52819</v>
      </c>
      <c r="E575" s="68" t="s">
        <v>2811</v>
      </c>
      <c r="F575" s="68" t="s">
        <v>3260</v>
      </c>
      <c r="G575" s="68" t="s">
        <v>733</v>
      </c>
      <c r="H575" s="69">
        <v>38718</v>
      </c>
      <c r="I575" s="68" t="s">
        <v>733</v>
      </c>
      <c r="J575" s="68" t="s">
        <v>733</v>
      </c>
      <c r="K575" s="68" t="s">
        <v>733</v>
      </c>
      <c r="L575" s="68" t="s">
        <v>733</v>
      </c>
      <c r="M575" s="68" t="s">
        <v>733</v>
      </c>
      <c r="N575" s="68" t="s">
        <v>3158</v>
      </c>
      <c r="O575" s="68" t="s">
        <v>733</v>
      </c>
      <c r="P575" s="68" t="s">
        <v>733</v>
      </c>
      <c r="Q575" s="68" t="s">
        <v>733</v>
      </c>
      <c r="R575" s="68" t="s">
        <v>2814</v>
      </c>
      <c r="S575" s="68">
        <v>10</v>
      </c>
      <c r="T575" s="68">
        <v>0</v>
      </c>
      <c r="U575" s="68" t="s">
        <v>2815</v>
      </c>
      <c r="V575" s="68" t="s">
        <v>689</v>
      </c>
      <c r="W575" s="68" t="s">
        <v>708</v>
      </c>
      <c r="X575" s="68" t="s">
        <v>1506</v>
      </c>
      <c r="Y575" s="68"/>
      <c r="Z575" s="68"/>
      <c r="AA575" s="68" t="s">
        <v>733</v>
      </c>
      <c r="AB575" s="68" t="s">
        <v>733</v>
      </c>
      <c r="AC575" s="68" t="s">
        <v>733</v>
      </c>
      <c r="AD575" s="68" t="s">
        <v>733</v>
      </c>
      <c r="AE575" s="68" t="s">
        <v>733</v>
      </c>
      <c r="AF575" s="68">
        <v>20700100402</v>
      </c>
      <c r="AG575" s="68"/>
      <c r="AH575" s="68" t="s">
        <v>692</v>
      </c>
      <c r="AI575" s="68" t="s">
        <v>733</v>
      </c>
      <c r="AJ575" s="68" t="s">
        <v>468</v>
      </c>
      <c r="AK575" s="68">
        <v>1.31</v>
      </c>
      <c r="AL575" s="68" t="s">
        <v>9</v>
      </c>
      <c r="AM575" s="68" t="s">
        <v>733</v>
      </c>
      <c r="AN575" s="68" t="s">
        <v>733</v>
      </c>
      <c r="AO575" s="68" t="s">
        <v>733</v>
      </c>
      <c r="AP575" s="68" t="s">
        <v>733</v>
      </c>
      <c r="AQ575" s="68" t="s">
        <v>733</v>
      </c>
      <c r="AR575" s="68" t="s">
        <v>733</v>
      </c>
      <c r="AS575" s="68" t="s">
        <v>733</v>
      </c>
      <c r="AT575" s="68" t="s">
        <v>733</v>
      </c>
      <c r="AU575" s="68" t="s">
        <v>2816</v>
      </c>
    </row>
    <row r="576" spans="1:47" x14ac:dyDescent="0.25">
      <c r="A576" s="68" t="s">
        <v>1505</v>
      </c>
      <c r="B576" s="68">
        <v>1</v>
      </c>
      <c r="C576" s="68" t="s">
        <v>1506</v>
      </c>
      <c r="D576" s="68">
        <v>52883</v>
      </c>
      <c r="E576" s="68" t="s">
        <v>2811</v>
      </c>
      <c r="F576" s="68" t="s">
        <v>3260</v>
      </c>
      <c r="G576" s="68" t="s">
        <v>733</v>
      </c>
      <c r="H576" s="69">
        <v>38718</v>
      </c>
      <c r="I576" s="68" t="s">
        <v>733</v>
      </c>
      <c r="J576" s="68" t="s">
        <v>733</v>
      </c>
      <c r="K576" s="68" t="s">
        <v>733</v>
      </c>
      <c r="L576" s="68" t="s">
        <v>733</v>
      </c>
      <c r="M576" s="68" t="s">
        <v>733</v>
      </c>
      <c r="N576" s="68" t="s">
        <v>3158</v>
      </c>
      <c r="O576" s="68" t="s">
        <v>733</v>
      </c>
      <c r="P576" s="68" t="s">
        <v>733</v>
      </c>
      <c r="Q576" s="68" t="s">
        <v>733</v>
      </c>
      <c r="R576" s="68" t="s">
        <v>2814</v>
      </c>
      <c r="S576" s="68">
        <v>10</v>
      </c>
      <c r="T576" s="68">
        <v>0</v>
      </c>
      <c r="U576" s="68" t="s">
        <v>2815</v>
      </c>
      <c r="V576" s="68" t="s">
        <v>689</v>
      </c>
      <c r="W576" s="68" t="s">
        <v>708</v>
      </c>
      <c r="X576" s="68" t="s">
        <v>1506</v>
      </c>
      <c r="Y576" s="68"/>
      <c r="Z576" s="68"/>
      <c r="AA576" s="68" t="s">
        <v>733</v>
      </c>
      <c r="AB576" s="68" t="s">
        <v>733</v>
      </c>
      <c r="AC576" s="68" t="s">
        <v>733</v>
      </c>
      <c r="AD576" s="68" t="s">
        <v>733</v>
      </c>
      <c r="AE576" s="68" t="s">
        <v>733</v>
      </c>
      <c r="AF576" s="68">
        <v>20700100402</v>
      </c>
      <c r="AG576" s="68"/>
      <c r="AH576" s="68" t="s">
        <v>692</v>
      </c>
      <c r="AI576" s="68" t="s">
        <v>733</v>
      </c>
      <c r="AJ576" s="68" t="s">
        <v>252</v>
      </c>
      <c r="AK576" s="68">
        <v>2.3620000000000001</v>
      </c>
      <c r="AL576" s="68" t="s">
        <v>9</v>
      </c>
      <c r="AM576" s="68" t="s">
        <v>733</v>
      </c>
      <c r="AN576" s="68" t="s">
        <v>733</v>
      </c>
      <c r="AO576" s="68" t="s">
        <v>733</v>
      </c>
      <c r="AP576" s="68" t="s">
        <v>733</v>
      </c>
      <c r="AQ576" s="68" t="s">
        <v>733</v>
      </c>
      <c r="AR576" s="68" t="s">
        <v>733</v>
      </c>
      <c r="AS576" s="68" t="s">
        <v>733</v>
      </c>
      <c r="AT576" s="68" t="s">
        <v>733</v>
      </c>
      <c r="AU576" s="68" t="s">
        <v>2816</v>
      </c>
    </row>
    <row r="577" spans="1:47" x14ac:dyDescent="0.25">
      <c r="A577" s="68" t="s">
        <v>1505</v>
      </c>
      <c r="B577" s="68">
        <v>1</v>
      </c>
      <c r="C577" s="68" t="s">
        <v>1506</v>
      </c>
      <c r="D577" s="68">
        <v>56208</v>
      </c>
      <c r="E577" s="68" t="s">
        <v>2811</v>
      </c>
      <c r="F577" s="68" t="s">
        <v>3260</v>
      </c>
      <c r="G577" s="68" t="s">
        <v>733</v>
      </c>
      <c r="H577" s="69">
        <v>38718</v>
      </c>
      <c r="I577" s="68" t="s">
        <v>733</v>
      </c>
      <c r="J577" s="68" t="s">
        <v>733</v>
      </c>
      <c r="K577" s="68" t="s">
        <v>733</v>
      </c>
      <c r="L577" s="68" t="s">
        <v>733</v>
      </c>
      <c r="M577" s="68" t="s">
        <v>733</v>
      </c>
      <c r="N577" s="68" t="s">
        <v>3158</v>
      </c>
      <c r="O577" s="68" t="s">
        <v>733</v>
      </c>
      <c r="P577" s="68" t="s">
        <v>733</v>
      </c>
      <c r="Q577" s="68" t="s">
        <v>733</v>
      </c>
      <c r="R577" s="68" t="s">
        <v>2814</v>
      </c>
      <c r="S577" s="68">
        <v>10</v>
      </c>
      <c r="T577" s="68">
        <v>0</v>
      </c>
      <c r="U577" s="68" t="s">
        <v>2815</v>
      </c>
      <c r="V577" s="68" t="s">
        <v>689</v>
      </c>
      <c r="W577" s="68" t="s">
        <v>708</v>
      </c>
      <c r="X577" s="68" t="s">
        <v>1506</v>
      </c>
      <c r="Y577" s="68"/>
      <c r="Z577" s="68"/>
      <c r="AA577" s="68" t="s">
        <v>733</v>
      </c>
      <c r="AB577" s="68" t="s">
        <v>733</v>
      </c>
      <c r="AC577" s="68" t="s">
        <v>733</v>
      </c>
      <c r="AD577" s="68" t="s">
        <v>733</v>
      </c>
      <c r="AE577" s="68" t="s">
        <v>733</v>
      </c>
      <c r="AF577" s="68">
        <v>20700100402</v>
      </c>
      <c r="AG577" s="68"/>
      <c r="AH577" s="68" t="s">
        <v>692</v>
      </c>
      <c r="AI577" s="68" t="s">
        <v>733</v>
      </c>
      <c r="AJ577" s="68" t="s">
        <v>251</v>
      </c>
      <c r="AK577" s="68">
        <v>0.10920000000000001</v>
      </c>
      <c r="AL577" s="68" t="s">
        <v>45</v>
      </c>
      <c r="AM577" s="68" t="s">
        <v>733</v>
      </c>
      <c r="AN577" s="68" t="s">
        <v>733</v>
      </c>
      <c r="AO577" s="68" t="s">
        <v>733</v>
      </c>
      <c r="AP577" s="68" t="s">
        <v>733</v>
      </c>
      <c r="AQ577" s="68" t="s">
        <v>733</v>
      </c>
      <c r="AR577" s="68" t="s">
        <v>733</v>
      </c>
      <c r="AS577" s="68" t="s">
        <v>733</v>
      </c>
      <c r="AT577" s="68" t="s">
        <v>733</v>
      </c>
      <c r="AU577" s="68" t="s">
        <v>2816</v>
      </c>
    </row>
    <row r="578" spans="1:47" x14ac:dyDescent="0.25">
      <c r="A578" s="68" t="s">
        <v>1507</v>
      </c>
      <c r="B578" s="68">
        <v>1</v>
      </c>
      <c r="C578" s="68" t="s">
        <v>1508</v>
      </c>
      <c r="D578" s="68">
        <v>52818</v>
      </c>
      <c r="E578" s="68" t="s">
        <v>2811</v>
      </c>
      <c r="F578" s="68" t="s">
        <v>3261</v>
      </c>
      <c r="G578" s="68" t="s">
        <v>733</v>
      </c>
      <c r="H578" s="69">
        <v>38718</v>
      </c>
      <c r="I578" s="68" t="s">
        <v>733</v>
      </c>
      <c r="J578" s="68" t="s">
        <v>733</v>
      </c>
      <c r="K578" s="68" t="s">
        <v>733</v>
      </c>
      <c r="L578" s="68" t="s">
        <v>733</v>
      </c>
      <c r="M578" s="68" t="s">
        <v>733</v>
      </c>
      <c r="N578" s="68" t="s">
        <v>3262</v>
      </c>
      <c r="O578" s="68" t="s">
        <v>733</v>
      </c>
      <c r="P578" s="68" t="s">
        <v>733</v>
      </c>
      <c r="Q578" s="68" t="s">
        <v>733</v>
      </c>
      <c r="R578" s="68" t="s">
        <v>2814</v>
      </c>
      <c r="S578" s="68">
        <v>10</v>
      </c>
      <c r="T578" s="68">
        <v>0</v>
      </c>
      <c r="U578" s="68" t="s">
        <v>2815</v>
      </c>
      <c r="V578" s="68" t="s">
        <v>689</v>
      </c>
      <c r="W578" s="68" t="s">
        <v>708</v>
      </c>
      <c r="X578" s="68" t="s">
        <v>1508</v>
      </c>
      <c r="Y578" s="68"/>
      <c r="Z578" s="68"/>
      <c r="AA578" s="68" t="s">
        <v>733</v>
      </c>
      <c r="AB578" s="68" t="s">
        <v>733</v>
      </c>
      <c r="AC578" s="68" t="s">
        <v>733</v>
      </c>
      <c r="AD578" s="68" t="s">
        <v>733</v>
      </c>
      <c r="AE578" s="68" t="s">
        <v>733</v>
      </c>
      <c r="AF578" s="68">
        <v>20700100402</v>
      </c>
      <c r="AG578" s="68"/>
      <c r="AH578" s="68" t="s">
        <v>692</v>
      </c>
      <c r="AI578" s="68" t="s">
        <v>733</v>
      </c>
      <c r="AJ578" s="68" t="s">
        <v>252</v>
      </c>
      <c r="AK578" s="68">
        <v>2.6720000000000002</v>
      </c>
      <c r="AL578" s="68" t="s">
        <v>9</v>
      </c>
      <c r="AM578" s="68" t="s">
        <v>733</v>
      </c>
      <c r="AN578" s="68" t="s">
        <v>733</v>
      </c>
      <c r="AO578" s="68" t="s">
        <v>733</v>
      </c>
      <c r="AP578" s="68" t="s">
        <v>733</v>
      </c>
      <c r="AQ578" s="68" t="s">
        <v>733</v>
      </c>
      <c r="AR578" s="68" t="s">
        <v>733</v>
      </c>
      <c r="AS578" s="68" t="s">
        <v>733</v>
      </c>
      <c r="AT578" s="68" t="s">
        <v>733</v>
      </c>
      <c r="AU578" s="68" t="s">
        <v>2816</v>
      </c>
    </row>
    <row r="579" spans="1:47" x14ac:dyDescent="0.25">
      <c r="A579" s="68" t="s">
        <v>1507</v>
      </c>
      <c r="B579" s="68">
        <v>1</v>
      </c>
      <c r="C579" s="68" t="s">
        <v>1508</v>
      </c>
      <c r="D579" s="68">
        <v>56206</v>
      </c>
      <c r="E579" s="68" t="s">
        <v>2811</v>
      </c>
      <c r="F579" s="68" t="s">
        <v>3261</v>
      </c>
      <c r="G579" s="68" t="s">
        <v>733</v>
      </c>
      <c r="H579" s="69">
        <v>38718</v>
      </c>
      <c r="I579" s="68" t="s">
        <v>733</v>
      </c>
      <c r="J579" s="68" t="s">
        <v>733</v>
      </c>
      <c r="K579" s="68" t="s">
        <v>733</v>
      </c>
      <c r="L579" s="68" t="s">
        <v>733</v>
      </c>
      <c r="M579" s="68" t="s">
        <v>733</v>
      </c>
      <c r="N579" s="68" t="s">
        <v>3262</v>
      </c>
      <c r="O579" s="68" t="s">
        <v>733</v>
      </c>
      <c r="P579" s="68" t="s">
        <v>733</v>
      </c>
      <c r="Q579" s="68" t="s">
        <v>733</v>
      </c>
      <c r="R579" s="68" t="s">
        <v>2814</v>
      </c>
      <c r="S579" s="68">
        <v>10</v>
      </c>
      <c r="T579" s="68">
        <v>0</v>
      </c>
      <c r="U579" s="68" t="s">
        <v>2815</v>
      </c>
      <c r="V579" s="68" t="s">
        <v>689</v>
      </c>
      <c r="W579" s="68" t="s">
        <v>708</v>
      </c>
      <c r="X579" s="68" t="s">
        <v>1508</v>
      </c>
      <c r="Y579" s="68"/>
      <c r="Z579" s="68"/>
      <c r="AA579" s="68" t="s">
        <v>733</v>
      </c>
      <c r="AB579" s="68" t="s">
        <v>733</v>
      </c>
      <c r="AC579" s="68" t="s">
        <v>733</v>
      </c>
      <c r="AD579" s="68" t="s">
        <v>733</v>
      </c>
      <c r="AE579" s="68" t="s">
        <v>733</v>
      </c>
      <c r="AF579" s="68">
        <v>20700100402</v>
      </c>
      <c r="AG579" s="68"/>
      <c r="AH579" s="68" t="s">
        <v>692</v>
      </c>
      <c r="AI579" s="68" t="s">
        <v>733</v>
      </c>
      <c r="AJ579" s="68" t="s">
        <v>468</v>
      </c>
      <c r="AK579" s="68">
        <v>1.33</v>
      </c>
      <c r="AL579" s="68" t="s">
        <v>9</v>
      </c>
      <c r="AM579" s="68" t="s">
        <v>733</v>
      </c>
      <c r="AN579" s="68" t="s">
        <v>733</v>
      </c>
      <c r="AO579" s="68" t="s">
        <v>733</v>
      </c>
      <c r="AP579" s="68" t="s">
        <v>733</v>
      </c>
      <c r="AQ579" s="68" t="s">
        <v>733</v>
      </c>
      <c r="AR579" s="68" t="s">
        <v>733</v>
      </c>
      <c r="AS579" s="68" t="s">
        <v>733</v>
      </c>
      <c r="AT579" s="68" t="s">
        <v>733</v>
      </c>
      <c r="AU579" s="68" t="s">
        <v>2816</v>
      </c>
    </row>
    <row r="580" spans="1:47" x14ac:dyDescent="0.25">
      <c r="A580" s="68" t="s">
        <v>1507</v>
      </c>
      <c r="B580" s="68">
        <v>1</v>
      </c>
      <c r="C580" s="68" t="s">
        <v>1508</v>
      </c>
      <c r="D580" s="68">
        <v>56207</v>
      </c>
      <c r="E580" s="68" t="s">
        <v>2811</v>
      </c>
      <c r="F580" s="68" t="s">
        <v>3261</v>
      </c>
      <c r="G580" s="68" t="s">
        <v>733</v>
      </c>
      <c r="H580" s="69">
        <v>38718</v>
      </c>
      <c r="I580" s="68" t="s">
        <v>733</v>
      </c>
      <c r="J580" s="68" t="s">
        <v>733</v>
      </c>
      <c r="K580" s="68" t="s">
        <v>733</v>
      </c>
      <c r="L580" s="68" t="s">
        <v>733</v>
      </c>
      <c r="M580" s="68" t="s">
        <v>733</v>
      </c>
      <c r="N580" s="68" t="s">
        <v>3262</v>
      </c>
      <c r="O580" s="68" t="s">
        <v>733</v>
      </c>
      <c r="P580" s="68" t="s">
        <v>733</v>
      </c>
      <c r="Q580" s="68" t="s">
        <v>733</v>
      </c>
      <c r="R580" s="68" t="s">
        <v>2814</v>
      </c>
      <c r="S580" s="68">
        <v>10</v>
      </c>
      <c r="T580" s="68">
        <v>0</v>
      </c>
      <c r="U580" s="68" t="s">
        <v>2815</v>
      </c>
      <c r="V580" s="68" t="s">
        <v>689</v>
      </c>
      <c r="W580" s="68" t="s">
        <v>708</v>
      </c>
      <c r="X580" s="68" t="s">
        <v>1508</v>
      </c>
      <c r="Y580" s="68"/>
      <c r="Z580" s="68"/>
      <c r="AA580" s="68" t="s">
        <v>733</v>
      </c>
      <c r="AB580" s="68" t="s">
        <v>733</v>
      </c>
      <c r="AC580" s="68" t="s">
        <v>733</v>
      </c>
      <c r="AD580" s="68" t="s">
        <v>733</v>
      </c>
      <c r="AE580" s="68" t="s">
        <v>733</v>
      </c>
      <c r="AF580" s="68">
        <v>20700100402</v>
      </c>
      <c r="AG580" s="68"/>
      <c r="AH580" s="68" t="s">
        <v>692</v>
      </c>
      <c r="AI580" s="68" t="s">
        <v>733</v>
      </c>
      <c r="AJ580" s="68" t="s">
        <v>251</v>
      </c>
      <c r="AK580" s="68">
        <v>0.1108</v>
      </c>
      <c r="AL580" s="68" t="s">
        <v>45</v>
      </c>
      <c r="AM580" s="68" t="s">
        <v>733</v>
      </c>
      <c r="AN580" s="68" t="s">
        <v>733</v>
      </c>
      <c r="AO580" s="68" t="s">
        <v>733</v>
      </c>
      <c r="AP580" s="68" t="s">
        <v>733</v>
      </c>
      <c r="AQ580" s="68" t="s">
        <v>733</v>
      </c>
      <c r="AR580" s="68" t="s">
        <v>733</v>
      </c>
      <c r="AS580" s="68" t="s">
        <v>733</v>
      </c>
      <c r="AT580" s="68" t="s">
        <v>733</v>
      </c>
      <c r="AU580" s="68" t="s">
        <v>2816</v>
      </c>
    </row>
    <row r="581" spans="1:47" x14ac:dyDescent="0.25">
      <c r="A581" s="68" t="s">
        <v>1509</v>
      </c>
      <c r="B581" s="68">
        <v>1</v>
      </c>
      <c r="C581" s="68" t="s">
        <v>1510</v>
      </c>
      <c r="D581" s="68">
        <v>52817</v>
      </c>
      <c r="E581" s="68" t="s">
        <v>2811</v>
      </c>
      <c r="F581" s="68" t="s">
        <v>3263</v>
      </c>
      <c r="G581" s="68" t="s">
        <v>733</v>
      </c>
      <c r="H581" s="69">
        <v>38718</v>
      </c>
      <c r="I581" s="68" t="s">
        <v>733</v>
      </c>
      <c r="J581" s="68" t="s">
        <v>733</v>
      </c>
      <c r="K581" s="68" t="s">
        <v>733</v>
      </c>
      <c r="L581" s="68" t="s">
        <v>733</v>
      </c>
      <c r="M581" s="68" t="s">
        <v>733</v>
      </c>
      <c r="N581" s="68" t="s">
        <v>3264</v>
      </c>
      <c r="O581" s="68" t="s">
        <v>733</v>
      </c>
      <c r="P581" s="68" t="s">
        <v>733</v>
      </c>
      <c r="Q581" s="68" t="s">
        <v>733</v>
      </c>
      <c r="R581" s="68" t="s">
        <v>2814</v>
      </c>
      <c r="S581" s="68">
        <v>10</v>
      </c>
      <c r="T581" s="68">
        <v>0</v>
      </c>
      <c r="U581" s="68" t="s">
        <v>2815</v>
      </c>
      <c r="V581" s="68" t="s">
        <v>689</v>
      </c>
      <c r="W581" s="68" t="s">
        <v>708</v>
      </c>
      <c r="X581" s="68" t="s">
        <v>1510</v>
      </c>
      <c r="Y581" s="68"/>
      <c r="Z581" s="68"/>
      <c r="AA581" s="68" t="s">
        <v>733</v>
      </c>
      <c r="AB581" s="68" t="s">
        <v>733</v>
      </c>
      <c r="AC581" s="68" t="s">
        <v>733</v>
      </c>
      <c r="AD581" s="68" t="s">
        <v>733</v>
      </c>
      <c r="AE581" s="68" t="s">
        <v>733</v>
      </c>
      <c r="AF581" s="68">
        <v>20700100306</v>
      </c>
      <c r="AG581" s="68"/>
      <c r="AH581" s="68" t="s">
        <v>692</v>
      </c>
      <c r="AI581" s="68" t="s">
        <v>733</v>
      </c>
      <c r="AJ581" s="68" t="s">
        <v>252</v>
      </c>
      <c r="AK581" s="68">
        <v>3.3250000000000002</v>
      </c>
      <c r="AL581" s="68" t="s">
        <v>9</v>
      </c>
      <c r="AM581" s="68" t="s">
        <v>733</v>
      </c>
      <c r="AN581" s="68" t="s">
        <v>733</v>
      </c>
      <c r="AO581" s="68" t="s">
        <v>733</v>
      </c>
      <c r="AP581" s="68" t="s">
        <v>733</v>
      </c>
      <c r="AQ581" s="68" t="s">
        <v>733</v>
      </c>
      <c r="AR581" s="68" t="s">
        <v>733</v>
      </c>
      <c r="AS581" s="68" t="s">
        <v>733</v>
      </c>
      <c r="AT581" s="68" t="s">
        <v>733</v>
      </c>
      <c r="AU581" s="68" t="s">
        <v>2816</v>
      </c>
    </row>
    <row r="582" spans="1:47" x14ac:dyDescent="0.25">
      <c r="A582" s="68" t="s">
        <v>1509</v>
      </c>
      <c r="B582" s="68">
        <v>1</v>
      </c>
      <c r="C582" s="68" t="s">
        <v>1510</v>
      </c>
      <c r="D582" s="68">
        <v>52882</v>
      </c>
      <c r="E582" s="68" t="s">
        <v>2811</v>
      </c>
      <c r="F582" s="68" t="s">
        <v>3263</v>
      </c>
      <c r="G582" s="68" t="s">
        <v>733</v>
      </c>
      <c r="H582" s="69">
        <v>38718</v>
      </c>
      <c r="I582" s="68" t="s">
        <v>733</v>
      </c>
      <c r="J582" s="68" t="s">
        <v>733</v>
      </c>
      <c r="K582" s="68" t="s">
        <v>733</v>
      </c>
      <c r="L582" s="68" t="s">
        <v>733</v>
      </c>
      <c r="M582" s="68" t="s">
        <v>733</v>
      </c>
      <c r="N582" s="68" t="s">
        <v>3264</v>
      </c>
      <c r="O582" s="68" t="s">
        <v>733</v>
      </c>
      <c r="P582" s="68" t="s">
        <v>733</v>
      </c>
      <c r="Q582" s="68" t="s">
        <v>733</v>
      </c>
      <c r="R582" s="68" t="s">
        <v>2814</v>
      </c>
      <c r="S582" s="68">
        <v>10</v>
      </c>
      <c r="T582" s="68">
        <v>0</v>
      </c>
      <c r="U582" s="68" t="s">
        <v>2815</v>
      </c>
      <c r="V582" s="68" t="s">
        <v>689</v>
      </c>
      <c r="W582" s="68" t="s">
        <v>708</v>
      </c>
      <c r="X582" s="68" t="s">
        <v>1510</v>
      </c>
      <c r="Y582" s="68"/>
      <c r="Z582" s="68"/>
      <c r="AA582" s="68" t="s">
        <v>733</v>
      </c>
      <c r="AB582" s="68" t="s">
        <v>733</v>
      </c>
      <c r="AC582" s="68" t="s">
        <v>733</v>
      </c>
      <c r="AD582" s="68" t="s">
        <v>733</v>
      </c>
      <c r="AE582" s="68" t="s">
        <v>733</v>
      </c>
      <c r="AF582" s="68">
        <v>20700100306</v>
      </c>
      <c r="AG582" s="68"/>
      <c r="AH582" s="68" t="s">
        <v>692</v>
      </c>
      <c r="AI582" s="68" t="s">
        <v>733</v>
      </c>
      <c r="AJ582" s="68" t="s">
        <v>251</v>
      </c>
      <c r="AK582" s="68">
        <v>0.1192</v>
      </c>
      <c r="AL582" s="68" t="s">
        <v>45</v>
      </c>
      <c r="AM582" s="68" t="s">
        <v>733</v>
      </c>
      <c r="AN582" s="68" t="s">
        <v>733</v>
      </c>
      <c r="AO582" s="68" t="s">
        <v>733</v>
      </c>
      <c r="AP582" s="68" t="s">
        <v>733</v>
      </c>
      <c r="AQ582" s="68" t="s">
        <v>733</v>
      </c>
      <c r="AR582" s="68" t="s">
        <v>733</v>
      </c>
      <c r="AS582" s="68" t="s">
        <v>733</v>
      </c>
      <c r="AT582" s="68" t="s">
        <v>733</v>
      </c>
      <c r="AU582" s="68" t="s">
        <v>2816</v>
      </c>
    </row>
    <row r="583" spans="1:47" x14ac:dyDescent="0.25">
      <c r="A583" s="68" t="s">
        <v>1509</v>
      </c>
      <c r="B583" s="68">
        <v>1</v>
      </c>
      <c r="C583" s="68" t="s">
        <v>1510</v>
      </c>
      <c r="D583" s="68">
        <v>52914</v>
      </c>
      <c r="E583" s="68" t="s">
        <v>2811</v>
      </c>
      <c r="F583" s="68" t="s">
        <v>3263</v>
      </c>
      <c r="G583" s="68" t="s">
        <v>733</v>
      </c>
      <c r="H583" s="69">
        <v>38718</v>
      </c>
      <c r="I583" s="68" t="s">
        <v>733</v>
      </c>
      <c r="J583" s="68" t="s">
        <v>733</v>
      </c>
      <c r="K583" s="68" t="s">
        <v>733</v>
      </c>
      <c r="L583" s="68" t="s">
        <v>733</v>
      </c>
      <c r="M583" s="68" t="s">
        <v>733</v>
      </c>
      <c r="N583" s="68" t="s">
        <v>3264</v>
      </c>
      <c r="O583" s="68" t="s">
        <v>733</v>
      </c>
      <c r="P583" s="68" t="s">
        <v>733</v>
      </c>
      <c r="Q583" s="68" t="s">
        <v>733</v>
      </c>
      <c r="R583" s="68" t="s">
        <v>2814</v>
      </c>
      <c r="S583" s="68">
        <v>10</v>
      </c>
      <c r="T583" s="68">
        <v>0</v>
      </c>
      <c r="U583" s="68" t="s">
        <v>2815</v>
      </c>
      <c r="V583" s="68" t="s">
        <v>689</v>
      </c>
      <c r="W583" s="68" t="s">
        <v>708</v>
      </c>
      <c r="X583" s="68" t="s">
        <v>1510</v>
      </c>
      <c r="Y583" s="68"/>
      <c r="Z583" s="68"/>
      <c r="AA583" s="68" t="s">
        <v>733</v>
      </c>
      <c r="AB583" s="68" t="s">
        <v>733</v>
      </c>
      <c r="AC583" s="68" t="s">
        <v>733</v>
      </c>
      <c r="AD583" s="68" t="s">
        <v>733</v>
      </c>
      <c r="AE583" s="68" t="s">
        <v>733</v>
      </c>
      <c r="AF583" s="68">
        <v>20700100306</v>
      </c>
      <c r="AG583" s="68"/>
      <c r="AH583" s="68" t="s">
        <v>692</v>
      </c>
      <c r="AI583" s="68" t="s">
        <v>733</v>
      </c>
      <c r="AJ583" s="68" t="s">
        <v>468</v>
      </c>
      <c r="AK583" s="68">
        <v>1.43</v>
      </c>
      <c r="AL583" s="68" t="s">
        <v>9</v>
      </c>
      <c r="AM583" s="68" t="s">
        <v>733</v>
      </c>
      <c r="AN583" s="68" t="s">
        <v>733</v>
      </c>
      <c r="AO583" s="68" t="s">
        <v>733</v>
      </c>
      <c r="AP583" s="68" t="s">
        <v>733</v>
      </c>
      <c r="AQ583" s="68" t="s">
        <v>733</v>
      </c>
      <c r="AR583" s="68" t="s">
        <v>733</v>
      </c>
      <c r="AS583" s="68" t="s">
        <v>733</v>
      </c>
      <c r="AT583" s="68" t="s">
        <v>733</v>
      </c>
      <c r="AU583" s="68" t="s">
        <v>2816</v>
      </c>
    </row>
    <row r="584" spans="1:47" x14ac:dyDescent="0.25">
      <c r="A584" s="68" t="s">
        <v>1511</v>
      </c>
      <c r="B584" s="68">
        <v>1</v>
      </c>
      <c r="C584" s="68" t="s">
        <v>1512</v>
      </c>
      <c r="D584" s="68">
        <v>52850</v>
      </c>
      <c r="E584" s="68" t="s">
        <v>2811</v>
      </c>
      <c r="F584" s="68" t="s">
        <v>3265</v>
      </c>
      <c r="G584" s="68" t="s">
        <v>733</v>
      </c>
      <c r="H584" s="69">
        <v>38718</v>
      </c>
      <c r="I584" s="68" t="s">
        <v>733</v>
      </c>
      <c r="J584" s="68" t="s">
        <v>733</v>
      </c>
      <c r="K584" s="68" t="s">
        <v>733</v>
      </c>
      <c r="L584" s="68" t="s">
        <v>733</v>
      </c>
      <c r="M584" s="68" t="s">
        <v>733</v>
      </c>
      <c r="N584" s="68" t="s">
        <v>3266</v>
      </c>
      <c r="O584" s="68" t="s">
        <v>733</v>
      </c>
      <c r="P584" s="68" t="s">
        <v>733</v>
      </c>
      <c r="Q584" s="68" t="s">
        <v>733</v>
      </c>
      <c r="R584" s="68" t="s">
        <v>2814</v>
      </c>
      <c r="S584" s="68">
        <v>10</v>
      </c>
      <c r="T584" s="68">
        <v>0</v>
      </c>
      <c r="U584" s="68" t="s">
        <v>2815</v>
      </c>
      <c r="V584" s="68" t="s">
        <v>689</v>
      </c>
      <c r="W584" s="68" t="s">
        <v>708</v>
      </c>
      <c r="X584" s="68" t="s">
        <v>1512</v>
      </c>
      <c r="Y584" s="68"/>
      <c r="Z584" s="68"/>
      <c r="AA584" s="68" t="s">
        <v>733</v>
      </c>
      <c r="AB584" s="68" t="s">
        <v>733</v>
      </c>
      <c r="AC584" s="68" t="s">
        <v>733</v>
      </c>
      <c r="AD584" s="68" t="s">
        <v>733</v>
      </c>
      <c r="AE584" s="68" t="s">
        <v>733</v>
      </c>
      <c r="AF584" s="68">
        <v>20700100402</v>
      </c>
      <c r="AG584" s="68"/>
      <c r="AH584" s="68" t="s">
        <v>692</v>
      </c>
      <c r="AI584" s="68" t="s">
        <v>733</v>
      </c>
      <c r="AJ584" s="68" t="s">
        <v>251</v>
      </c>
      <c r="AK584" s="68">
        <v>0.1633</v>
      </c>
      <c r="AL584" s="68" t="s">
        <v>45</v>
      </c>
      <c r="AM584" s="68" t="s">
        <v>733</v>
      </c>
      <c r="AN584" s="68" t="s">
        <v>733</v>
      </c>
      <c r="AO584" s="68" t="s">
        <v>733</v>
      </c>
      <c r="AP584" s="68" t="s">
        <v>733</v>
      </c>
      <c r="AQ584" s="68" t="s">
        <v>733</v>
      </c>
      <c r="AR584" s="68" t="s">
        <v>733</v>
      </c>
      <c r="AS584" s="68" t="s">
        <v>733</v>
      </c>
      <c r="AT584" s="68" t="s">
        <v>733</v>
      </c>
      <c r="AU584" s="68" t="s">
        <v>2816</v>
      </c>
    </row>
    <row r="585" spans="1:47" x14ac:dyDescent="0.25">
      <c r="A585" s="68" t="s">
        <v>1511</v>
      </c>
      <c r="B585" s="68">
        <v>1</v>
      </c>
      <c r="C585" s="68" t="s">
        <v>1512</v>
      </c>
      <c r="D585" s="68">
        <v>52868</v>
      </c>
      <c r="E585" s="68" t="s">
        <v>2811</v>
      </c>
      <c r="F585" s="68" t="s">
        <v>3265</v>
      </c>
      <c r="G585" s="68" t="s">
        <v>733</v>
      </c>
      <c r="H585" s="69">
        <v>38718</v>
      </c>
      <c r="I585" s="68" t="s">
        <v>733</v>
      </c>
      <c r="J585" s="68" t="s">
        <v>733</v>
      </c>
      <c r="K585" s="68" t="s">
        <v>733</v>
      </c>
      <c r="L585" s="68" t="s">
        <v>733</v>
      </c>
      <c r="M585" s="68" t="s">
        <v>733</v>
      </c>
      <c r="N585" s="68" t="s">
        <v>3266</v>
      </c>
      <c r="O585" s="68" t="s">
        <v>733</v>
      </c>
      <c r="P585" s="68" t="s">
        <v>733</v>
      </c>
      <c r="Q585" s="68" t="s">
        <v>733</v>
      </c>
      <c r="R585" s="68" t="s">
        <v>2814</v>
      </c>
      <c r="S585" s="68">
        <v>10</v>
      </c>
      <c r="T585" s="68">
        <v>0</v>
      </c>
      <c r="U585" s="68" t="s">
        <v>2815</v>
      </c>
      <c r="V585" s="68" t="s">
        <v>689</v>
      </c>
      <c r="W585" s="68" t="s">
        <v>708</v>
      </c>
      <c r="X585" s="68" t="s">
        <v>1512</v>
      </c>
      <c r="Y585" s="68"/>
      <c r="Z585" s="68"/>
      <c r="AA585" s="68" t="s">
        <v>733</v>
      </c>
      <c r="AB585" s="68" t="s">
        <v>733</v>
      </c>
      <c r="AC585" s="68" t="s">
        <v>733</v>
      </c>
      <c r="AD585" s="68" t="s">
        <v>733</v>
      </c>
      <c r="AE585" s="68" t="s">
        <v>733</v>
      </c>
      <c r="AF585" s="68">
        <v>20700100402</v>
      </c>
      <c r="AG585" s="68"/>
      <c r="AH585" s="68" t="s">
        <v>692</v>
      </c>
      <c r="AI585" s="68" t="s">
        <v>733</v>
      </c>
      <c r="AJ585" s="68" t="s">
        <v>252</v>
      </c>
      <c r="AK585" s="68">
        <v>8.3960000000000008</v>
      </c>
      <c r="AL585" s="68" t="s">
        <v>9</v>
      </c>
      <c r="AM585" s="68" t="s">
        <v>733</v>
      </c>
      <c r="AN585" s="68" t="s">
        <v>733</v>
      </c>
      <c r="AO585" s="68" t="s">
        <v>733</v>
      </c>
      <c r="AP585" s="68" t="s">
        <v>733</v>
      </c>
      <c r="AQ585" s="68" t="s">
        <v>733</v>
      </c>
      <c r="AR585" s="68" t="s">
        <v>733</v>
      </c>
      <c r="AS585" s="68" t="s">
        <v>733</v>
      </c>
      <c r="AT585" s="68" t="s">
        <v>733</v>
      </c>
      <c r="AU585" s="68" t="s">
        <v>2816</v>
      </c>
    </row>
    <row r="586" spans="1:47" x14ac:dyDescent="0.25">
      <c r="A586" s="68" t="s">
        <v>1511</v>
      </c>
      <c r="B586" s="68">
        <v>1</v>
      </c>
      <c r="C586" s="68" t="s">
        <v>1512</v>
      </c>
      <c r="D586" s="68">
        <v>52881</v>
      </c>
      <c r="E586" s="68" t="s">
        <v>2811</v>
      </c>
      <c r="F586" s="68" t="s">
        <v>3265</v>
      </c>
      <c r="G586" s="68" t="s">
        <v>733</v>
      </c>
      <c r="H586" s="69">
        <v>38718</v>
      </c>
      <c r="I586" s="68" t="s">
        <v>733</v>
      </c>
      <c r="J586" s="68" t="s">
        <v>733</v>
      </c>
      <c r="K586" s="68" t="s">
        <v>733</v>
      </c>
      <c r="L586" s="68" t="s">
        <v>733</v>
      </c>
      <c r="M586" s="68" t="s">
        <v>733</v>
      </c>
      <c r="N586" s="68" t="s">
        <v>3266</v>
      </c>
      <c r="O586" s="68" t="s">
        <v>733</v>
      </c>
      <c r="P586" s="68" t="s">
        <v>733</v>
      </c>
      <c r="Q586" s="68" t="s">
        <v>733</v>
      </c>
      <c r="R586" s="68" t="s">
        <v>2814</v>
      </c>
      <c r="S586" s="68">
        <v>10</v>
      </c>
      <c r="T586" s="68">
        <v>0</v>
      </c>
      <c r="U586" s="68" t="s">
        <v>2815</v>
      </c>
      <c r="V586" s="68" t="s">
        <v>689</v>
      </c>
      <c r="W586" s="68" t="s">
        <v>708</v>
      </c>
      <c r="X586" s="68" t="s">
        <v>1512</v>
      </c>
      <c r="Y586" s="68"/>
      <c r="Z586" s="68"/>
      <c r="AA586" s="68" t="s">
        <v>733</v>
      </c>
      <c r="AB586" s="68" t="s">
        <v>733</v>
      </c>
      <c r="AC586" s="68" t="s">
        <v>733</v>
      </c>
      <c r="AD586" s="68" t="s">
        <v>733</v>
      </c>
      <c r="AE586" s="68" t="s">
        <v>733</v>
      </c>
      <c r="AF586" s="68">
        <v>20700100402</v>
      </c>
      <c r="AG586" s="68"/>
      <c r="AH586" s="68" t="s">
        <v>692</v>
      </c>
      <c r="AI586" s="68" t="s">
        <v>733</v>
      </c>
      <c r="AJ586" s="68" t="s">
        <v>468</v>
      </c>
      <c r="AK586" s="68">
        <v>1.96</v>
      </c>
      <c r="AL586" s="68" t="s">
        <v>9</v>
      </c>
      <c r="AM586" s="68" t="s">
        <v>733</v>
      </c>
      <c r="AN586" s="68" t="s">
        <v>733</v>
      </c>
      <c r="AO586" s="68" t="s">
        <v>733</v>
      </c>
      <c r="AP586" s="68" t="s">
        <v>733</v>
      </c>
      <c r="AQ586" s="68" t="s">
        <v>733</v>
      </c>
      <c r="AR586" s="68" t="s">
        <v>733</v>
      </c>
      <c r="AS586" s="68" t="s">
        <v>733</v>
      </c>
      <c r="AT586" s="68" t="s">
        <v>733</v>
      </c>
      <c r="AU586" s="68" t="s">
        <v>2816</v>
      </c>
    </row>
    <row r="587" spans="1:47" x14ac:dyDescent="0.25">
      <c r="A587" s="68" t="s">
        <v>1513</v>
      </c>
      <c r="B587" s="68">
        <v>1</v>
      </c>
      <c r="C587" s="68" t="s">
        <v>1514</v>
      </c>
      <c r="D587" s="68">
        <v>52808</v>
      </c>
      <c r="E587" s="68" t="s">
        <v>2811</v>
      </c>
      <c r="F587" s="68" t="s">
        <v>3267</v>
      </c>
      <c r="G587" s="68" t="s">
        <v>733</v>
      </c>
      <c r="H587" s="69">
        <v>38718</v>
      </c>
      <c r="I587" s="68" t="s">
        <v>733</v>
      </c>
      <c r="J587" s="68" t="s">
        <v>733</v>
      </c>
      <c r="K587" s="68" t="s">
        <v>733</v>
      </c>
      <c r="L587" s="68" t="s">
        <v>733</v>
      </c>
      <c r="M587" s="68" t="s">
        <v>733</v>
      </c>
      <c r="N587" s="68" t="s">
        <v>3183</v>
      </c>
      <c r="O587" s="68" t="s">
        <v>733</v>
      </c>
      <c r="P587" s="68" t="s">
        <v>733</v>
      </c>
      <c r="Q587" s="68" t="s">
        <v>733</v>
      </c>
      <c r="R587" s="68" t="s">
        <v>2814</v>
      </c>
      <c r="S587" s="68">
        <v>10</v>
      </c>
      <c r="T587" s="68">
        <v>0</v>
      </c>
      <c r="U587" s="68" t="s">
        <v>2815</v>
      </c>
      <c r="V587" s="68" t="s">
        <v>689</v>
      </c>
      <c r="W587" s="68" t="s">
        <v>708</v>
      </c>
      <c r="X587" s="68" t="s">
        <v>1514</v>
      </c>
      <c r="Y587" s="68"/>
      <c r="Z587" s="68"/>
      <c r="AA587" s="68" t="s">
        <v>733</v>
      </c>
      <c r="AB587" s="68" t="s">
        <v>733</v>
      </c>
      <c r="AC587" s="68" t="s">
        <v>733</v>
      </c>
      <c r="AD587" s="68" t="s">
        <v>733</v>
      </c>
      <c r="AE587" s="68" t="s">
        <v>733</v>
      </c>
      <c r="AF587" s="68">
        <v>20700100306</v>
      </c>
      <c r="AG587" s="68"/>
      <c r="AH587" s="68" t="s">
        <v>692</v>
      </c>
      <c r="AI587" s="68" t="s">
        <v>733</v>
      </c>
      <c r="AJ587" s="68" t="s">
        <v>468</v>
      </c>
      <c r="AK587" s="68">
        <v>2.33</v>
      </c>
      <c r="AL587" s="68" t="s">
        <v>9</v>
      </c>
      <c r="AM587" s="68" t="s">
        <v>733</v>
      </c>
      <c r="AN587" s="68" t="s">
        <v>733</v>
      </c>
      <c r="AO587" s="68" t="s">
        <v>733</v>
      </c>
      <c r="AP587" s="68" t="s">
        <v>733</v>
      </c>
      <c r="AQ587" s="68" t="s">
        <v>733</v>
      </c>
      <c r="AR587" s="68" t="s">
        <v>733</v>
      </c>
      <c r="AS587" s="68" t="s">
        <v>733</v>
      </c>
      <c r="AT587" s="68" t="s">
        <v>733</v>
      </c>
      <c r="AU587" s="68" t="s">
        <v>2816</v>
      </c>
    </row>
    <row r="588" spans="1:47" x14ac:dyDescent="0.25">
      <c r="A588" s="68" t="s">
        <v>1513</v>
      </c>
      <c r="B588" s="68">
        <v>1</v>
      </c>
      <c r="C588" s="68" t="s">
        <v>1514</v>
      </c>
      <c r="D588" s="68">
        <v>52849</v>
      </c>
      <c r="E588" s="68" t="s">
        <v>2811</v>
      </c>
      <c r="F588" s="68" t="s">
        <v>3267</v>
      </c>
      <c r="G588" s="68" t="s">
        <v>733</v>
      </c>
      <c r="H588" s="69">
        <v>38718</v>
      </c>
      <c r="I588" s="68" t="s">
        <v>733</v>
      </c>
      <c r="J588" s="68" t="s">
        <v>733</v>
      </c>
      <c r="K588" s="68" t="s">
        <v>733</v>
      </c>
      <c r="L588" s="68" t="s">
        <v>733</v>
      </c>
      <c r="M588" s="68" t="s">
        <v>733</v>
      </c>
      <c r="N588" s="68" t="s">
        <v>3183</v>
      </c>
      <c r="O588" s="68" t="s">
        <v>733</v>
      </c>
      <c r="P588" s="68" t="s">
        <v>733</v>
      </c>
      <c r="Q588" s="68" t="s">
        <v>733</v>
      </c>
      <c r="R588" s="68" t="s">
        <v>2814</v>
      </c>
      <c r="S588" s="68">
        <v>10</v>
      </c>
      <c r="T588" s="68">
        <v>0</v>
      </c>
      <c r="U588" s="68" t="s">
        <v>2815</v>
      </c>
      <c r="V588" s="68" t="s">
        <v>689</v>
      </c>
      <c r="W588" s="68" t="s">
        <v>708</v>
      </c>
      <c r="X588" s="68" t="s">
        <v>1514</v>
      </c>
      <c r="Y588" s="68"/>
      <c r="Z588" s="68"/>
      <c r="AA588" s="68" t="s">
        <v>733</v>
      </c>
      <c r="AB588" s="68" t="s">
        <v>733</v>
      </c>
      <c r="AC588" s="68" t="s">
        <v>733</v>
      </c>
      <c r="AD588" s="68" t="s">
        <v>733</v>
      </c>
      <c r="AE588" s="68" t="s">
        <v>733</v>
      </c>
      <c r="AF588" s="68">
        <v>20700100306</v>
      </c>
      <c r="AG588" s="68"/>
      <c r="AH588" s="68" t="s">
        <v>692</v>
      </c>
      <c r="AI588" s="68" t="s">
        <v>733</v>
      </c>
      <c r="AJ588" s="68" t="s">
        <v>252</v>
      </c>
      <c r="AK588" s="68">
        <v>5.4409999999999998</v>
      </c>
      <c r="AL588" s="68" t="s">
        <v>9</v>
      </c>
      <c r="AM588" s="68" t="s">
        <v>733</v>
      </c>
      <c r="AN588" s="68" t="s">
        <v>733</v>
      </c>
      <c r="AO588" s="68" t="s">
        <v>733</v>
      </c>
      <c r="AP588" s="68" t="s">
        <v>733</v>
      </c>
      <c r="AQ588" s="68" t="s">
        <v>733</v>
      </c>
      <c r="AR588" s="68" t="s">
        <v>733</v>
      </c>
      <c r="AS588" s="68" t="s">
        <v>733</v>
      </c>
      <c r="AT588" s="68" t="s">
        <v>733</v>
      </c>
      <c r="AU588" s="68" t="s">
        <v>2816</v>
      </c>
    </row>
    <row r="589" spans="1:47" x14ac:dyDescent="0.25">
      <c r="A589" s="68" t="s">
        <v>1513</v>
      </c>
      <c r="B589" s="68">
        <v>1</v>
      </c>
      <c r="C589" s="68" t="s">
        <v>1514</v>
      </c>
      <c r="D589" s="68">
        <v>52880</v>
      </c>
      <c r="E589" s="68" t="s">
        <v>2811</v>
      </c>
      <c r="F589" s="68" t="s">
        <v>3267</v>
      </c>
      <c r="G589" s="68" t="s">
        <v>733</v>
      </c>
      <c r="H589" s="69">
        <v>38718</v>
      </c>
      <c r="I589" s="68" t="s">
        <v>733</v>
      </c>
      <c r="J589" s="68" t="s">
        <v>733</v>
      </c>
      <c r="K589" s="68" t="s">
        <v>733</v>
      </c>
      <c r="L589" s="68" t="s">
        <v>733</v>
      </c>
      <c r="M589" s="68" t="s">
        <v>733</v>
      </c>
      <c r="N589" s="68" t="s">
        <v>3183</v>
      </c>
      <c r="O589" s="68" t="s">
        <v>733</v>
      </c>
      <c r="P589" s="68" t="s">
        <v>733</v>
      </c>
      <c r="Q589" s="68" t="s">
        <v>733</v>
      </c>
      <c r="R589" s="68" t="s">
        <v>2814</v>
      </c>
      <c r="S589" s="68">
        <v>10</v>
      </c>
      <c r="T589" s="68">
        <v>0</v>
      </c>
      <c r="U589" s="68" t="s">
        <v>2815</v>
      </c>
      <c r="V589" s="68" t="s">
        <v>689</v>
      </c>
      <c r="W589" s="68" t="s">
        <v>708</v>
      </c>
      <c r="X589" s="68" t="s">
        <v>1514</v>
      </c>
      <c r="Y589" s="68"/>
      <c r="Z589" s="68"/>
      <c r="AA589" s="68" t="s">
        <v>733</v>
      </c>
      <c r="AB589" s="68" t="s">
        <v>733</v>
      </c>
      <c r="AC589" s="68" t="s">
        <v>733</v>
      </c>
      <c r="AD589" s="68" t="s">
        <v>733</v>
      </c>
      <c r="AE589" s="68" t="s">
        <v>733</v>
      </c>
      <c r="AF589" s="68">
        <v>20700100306</v>
      </c>
      <c r="AG589" s="68"/>
      <c r="AH589" s="68" t="s">
        <v>692</v>
      </c>
      <c r="AI589" s="68" t="s">
        <v>733</v>
      </c>
      <c r="AJ589" s="68" t="s">
        <v>251</v>
      </c>
      <c r="AK589" s="68">
        <v>0.19420000000000001</v>
      </c>
      <c r="AL589" s="68" t="s">
        <v>45</v>
      </c>
      <c r="AM589" s="68" t="s">
        <v>733</v>
      </c>
      <c r="AN589" s="68" t="s">
        <v>733</v>
      </c>
      <c r="AO589" s="68" t="s">
        <v>733</v>
      </c>
      <c r="AP589" s="68" t="s">
        <v>733</v>
      </c>
      <c r="AQ589" s="68" t="s">
        <v>733</v>
      </c>
      <c r="AR589" s="68" t="s">
        <v>733</v>
      </c>
      <c r="AS589" s="68" t="s">
        <v>733</v>
      </c>
      <c r="AT589" s="68" t="s">
        <v>733</v>
      </c>
      <c r="AU589" s="68" t="s">
        <v>2816</v>
      </c>
    </row>
    <row r="590" spans="1:47" x14ac:dyDescent="0.25">
      <c r="A590" s="68" t="s">
        <v>1515</v>
      </c>
      <c r="B590" s="68">
        <v>1</v>
      </c>
      <c r="C590" s="68" t="s">
        <v>1516</v>
      </c>
      <c r="D590" s="68">
        <v>52807</v>
      </c>
      <c r="E590" s="68" t="s">
        <v>2811</v>
      </c>
      <c r="F590" s="68" t="s">
        <v>3268</v>
      </c>
      <c r="G590" s="68" t="s">
        <v>733</v>
      </c>
      <c r="H590" s="69">
        <v>38718</v>
      </c>
      <c r="I590" s="68" t="s">
        <v>733</v>
      </c>
      <c r="J590" s="68" t="s">
        <v>733</v>
      </c>
      <c r="K590" s="68" t="s">
        <v>733</v>
      </c>
      <c r="L590" s="68" t="s">
        <v>733</v>
      </c>
      <c r="M590" s="68" t="s">
        <v>733</v>
      </c>
      <c r="N590" s="68" t="s">
        <v>3269</v>
      </c>
      <c r="O590" s="68" t="s">
        <v>733</v>
      </c>
      <c r="P590" s="68" t="s">
        <v>733</v>
      </c>
      <c r="Q590" s="68" t="s">
        <v>733</v>
      </c>
      <c r="R590" s="68" t="s">
        <v>2814</v>
      </c>
      <c r="S590" s="68">
        <v>10</v>
      </c>
      <c r="T590" s="68">
        <v>0</v>
      </c>
      <c r="U590" s="68" t="s">
        <v>2815</v>
      </c>
      <c r="V590" s="68" t="s">
        <v>689</v>
      </c>
      <c r="W590" s="68" t="s">
        <v>708</v>
      </c>
      <c r="X590" s="68" t="s">
        <v>1516</v>
      </c>
      <c r="Y590" s="68"/>
      <c r="Z590" s="68"/>
      <c r="AA590" s="68" t="s">
        <v>733</v>
      </c>
      <c r="AB590" s="68" t="s">
        <v>733</v>
      </c>
      <c r="AC590" s="68" t="s">
        <v>733</v>
      </c>
      <c r="AD590" s="68" t="s">
        <v>733</v>
      </c>
      <c r="AE590" s="68" t="s">
        <v>733</v>
      </c>
      <c r="AF590" s="68">
        <v>20700100306</v>
      </c>
      <c r="AG590" s="68"/>
      <c r="AH590" s="68" t="s">
        <v>692</v>
      </c>
      <c r="AI590" s="68" t="s">
        <v>733</v>
      </c>
      <c r="AJ590" s="68" t="s">
        <v>251</v>
      </c>
      <c r="AK590" s="68">
        <v>0.1958</v>
      </c>
      <c r="AL590" s="68" t="s">
        <v>45</v>
      </c>
      <c r="AM590" s="68" t="s">
        <v>733</v>
      </c>
      <c r="AN590" s="68" t="s">
        <v>733</v>
      </c>
      <c r="AO590" s="68" t="s">
        <v>733</v>
      </c>
      <c r="AP590" s="68" t="s">
        <v>733</v>
      </c>
      <c r="AQ590" s="68" t="s">
        <v>733</v>
      </c>
      <c r="AR590" s="68" t="s">
        <v>733</v>
      </c>
      <c r="AS590" s="68" t="s">
        <v>733</v>
      </c>
      <c r="AT590" s="68" t="s">
        <v>733</v>
      </c>
      <c r="AU590" s="68" t="s">
        <v>2816</v>
      </c>
    </row>
    <row r="591" spans="1:47" x14ac:dyDescent="0.25">
      <c r="A591" s="68" t="s">
        <v>1515</v>
      </c>
      <c r="B591" s="68">
        <v>1</v>
      </c>
      <c r="C591" s="68" t="s">
        <v>1516</v>
      </c>
      <c r="D591" s="68">
        <v>52816</v>
      </c>
      <c r="E591" s="68" t="s">
        <v>2811</v>
      </c>
      <c r="F591" s="68" t="s">
        <v>3268</v>
      </c>
      <c r="G591" s="68" t="s">
        <v>733</v>
      </c>
      <c r="H591" s="69">
        <v>38718</v>
      </c>
      <c r="I591" s="68" t="s">
        <v>733</v>
      </c>
      <c r="J591" s="68" t="s">
        <v>733</v>
      </c>
      <c r="K591" s="68" t="s">
        <v>733</v>
      </c>
      <c r="L591" s="68" t="s">
        <v>733</v>
      </c>
      <c r="M591" s="68" t="s">
        <v>733</v>
      </c>
      <c r="N591" s="68" t="s">
        <v>3269</v>
      </c>
      <c r="O591" s="68" t="s">
        <v>733</v>
      </c>
      <c r="P591" s="68" t="s">
        <v>733</v>
      </c>
      <c r="Q591" s="68" t="s">
        <v>733</v>
      </c>
      <c r="R591" s="68" t="s">
        <v>2814</v>
      </c>
      <c r="S591" s="68">
        <v>10</v>
      </c>
      <c r="T591" s="68">
        <v>0</v>
      </c>
      <c r="U591" s="68" t="s">
        <v>2815</v>
      </c>
      <c r="V591" s="68" t="s">
        <v>689</v>
      </c>
      <c r="W591" s="68" t="s">
        <v>708</v>
      </c>
      <c r="X591" s="68" t="s">
        <v>1516</v>
      </c>
      <c r="Y591" s="68"/>
      <c r="Z591" s="68"/>
      <c r="AA591" s="68" t="s">
        <v>733</v>
      </c>
      <c r="AB591" s="68" t="s">
        <v>733</v>
      </c>
      <c r="AC591" s="68" t="s">
        <v>733</v>
      </c>
      <c r="AD591" s="68" t="s">
        <v>733</v>
      </c>
      <c r="AE591" s="68" t="s">
        <v>733</v>
      </c>
      <c r="AF591" s="68">
        <v>20700100306</v>
      </c>
      <c r="AG591" s="68"/>
      <c r="AH591" s="68" t="s">
        <v>692</v>
      </c>
      <c r="AI591" s="68" t="s">
        <v>733</v>
      </c>
      <c r="AJ591" s="68" t="s">
        <v>252</v>
      </c>
      <c r="AK591" s="68">
        <v>5.7679999999999998</v>
      </c>
      <c r="AL591" s="68" t="s">
        <v>9</v>
      </c>
      <c r="AM591" s="68" t="s">
        <v>733</v>
      </c>
      <c r="AN591" s="68" t="s">
        <v>733</v>
      </c>
      <c r="AO591" s="68" t="s">
        <v>733</v>
      </c>
      <c r="AP591" s="68" t="s">
        <v>733</v>
      </c>
      <c r="AQ591" s="68" t="s">
        <v>733</v>
      </c>
      <c r="AR591" s="68" t="s">
        <v>733</v>
      </c>
      <c r="AS591" s="68" t="s">
        <v>733</v>
      </c>
      <c r="AT591" s="68" t="s">
        <v>733</v>
      </c>
      <c r="AU591" s="68" t="s">
        <v>2816</v>
      </c>
    </row>
    <row r="592" spans="1:47" x14ac:dyDescent="0.25">
      <c r="A592" s="68" t="s">
        <v>1515</v>
      </c>
      <c r="B592" s="68">
        <v>1</v>
      </c>
      <c r="C592" s="68" t="s">
        <v>1516</v>
      </c>
      <c r="D592" s="68">
        <v>52867</v>
      </c>
      <c r="E592" s="68" t="s">
        <v>2811</v>
      </c>
      <c r="F592" s="68" t="s">
        <v>3268</v>
      </c>
      <c r="G592" s="68" t="s">
        <v>733</v>
      </c>
      <c r="H592" s="69">
        <v>38718</v>
      </c>
      <c r="I592" s="68" t="s">
        <v>733</v>
      </c>
      <c r="J592" s="68" t="s">
        <v>733</v>
      </c>
      <c r="K592" s="68" t="s">
        <v>733</v>
      </c>
      <c r="L592" s="68" t="s">
        <v>733</v>
      </c>
      <c r="M592" s="68" t="s">
        <v>733</v>
      </c>
      <c r="N592" s="68" t="s">
        <v>3269</v>
      </c>
      <c r="O592" s="68" t="s">
        <v>733</v>
      </c>
      <c r="P592" s="68" t="s">
        <v>733</v>
      </c>
      <c r="Q592" s="68" t="s">
        <v>733</v>
      </c>
      <c r="R592" s="68" t="s">
        <v>2814</v>
      </c>
      <c r="S592" s="68">
        <v>10</v>
      </c>
      <c r="T592" s="68">
        <v>0</v>
      </c>
      <c r="U592" s="68" t="s">
        <v>2815</v>
      </c>
      <c r="V592" s="68" t="s">
        <v>689</v>
      </c>
      <c r="W592" s="68" t="s">
        <v>708</v>
      </c>
      <c r="X592" s="68" t="s">
        <v>1516</v>
      </c>
      <c r="Y592" s="68"/>
      <c r="Z592" s="68"/>
      <c r="AA592" s="68" t="s">
        <v>733</v>
      </c>
      <c r="AB592" s="68" t="s">
        <v>733</v>
      </c>
      <c r="AC592" s="68" t="s">
        <v>733</v>
      </c>
      <c r="AD592" s="68" t="s">
        <v>733</v>
      </c>
      <c r="AE592" s="68" t="s">
        <v>733</v>
      </c>
      <c r="AF592" s="68">
        <v>20700100306</v>
      </c>
      <c r="AG592" s="68"/>
      <c r="AH592" s="68" t="s">
        <v>692</v>
      </c>
      <c r="AI592" s="68" t="s">
        <v>733</v>
      </c>
      <c r="AJ592" s="68" t="s">
        <v>468</v>
      </c>
      <c r="AK592" s="68">
        <v>2.35</v>
      </c>
      <c r="AL592" s="68" t="s">
        <v>9</v>
      </c>
      <c r="AM592" s="68" t="s">
        <v>733</v>
      </c>
      <c r="AN592" s="68" t="s">
        <v>733</v>
      </c>
      <c r="AO592" s="68" t="s">
        <v>733</v>
      </c>
      <c r="AP592" s="68" t="s">
        <v>733</v>
      </c>
      <c r="AQ592" s="68" t="s">
        <v>733</v>
      </c>
      <c r="AR592" s="68" t="s">
        <v>733</v>
      </c>
      <c r="AS592" s="68" t="s">
        <v>733</v>
      </c>
      <c r="AT592" s="68" t="s">
        <v>733</v>
      </c>
      <c r="AU592" s="68" t="s">
        <v>2816</v>
      </c>
    </row>
    <row r="593" spans="1:47" x14ac:dyDescent="0.25">
      <c r="A593" s="68" t="s">
        <v>1517</v>
      </c>
      <c r="B593" s="68">
        <v>1</v>
      </c>
      <c r="C593" s="68" t="s">
        <v>1518</v>
      </c>
      <c r="D593" s="68">
        <v>52815</v>
      </c>
      <c r="E593" s="68" t="s">
        <v>2811</v>
      </c>
      <c r="F593" s="68" t="s">
        <v>3270</v>
      </c>
      <c r="G593" s="68" t="s">
        <v>733</v>
      </c>
      <c r="H593" s="69">
        <v>38718</v>
      </c>
      <c r="I593" s="68" t="s">
        <v>733</v>
      </c>
      <c r="J593" s="68" t="s">
        <v>733</v>
      </c>
      <c r="K593" s="68" t="s">
        <v>733</v>
      </c>
      <c r="L593" s="68" t="s">
        <v>733</v>
      </c>
      <c r="M593" s="68" t="s">
        <v>733</v>
      </c>
      <c r="N593" s="68" t="s">
        <v>3271</v>
      </c>
      <c r="O593" s="68" t="s">
        <v>733</v>
      </c>
      <c r="P593" s="68" t="s">
        <v>733</v>
      </c>
      <c r="Q593" s="68" t="s">
        <v>733</v>
      </c>
      <c r="R593" s="68" t="s">
        <v>2814</v>
      </c>
      <c r="S593" s="68">
        <v>10</v>
      </c>
      <c r="T593" s="68">
        <v>0</v>
      </c>
      <c r="U593" s="68" t="s">
        <v>2815</v>
      </c>
      <c r="V593" s="68" t="s">
        <v>689</v>
      </c>
      <c r="W593" s="68" t="s">
        <v>708</v>
      </c>
      <c r="X593" s="68" t="s">
        <v>1518</v>
      </c>
      <c r="Y593" s="68"/>
      <c r="Z593" s="68"/>
      <c r="AA593" s="68" t="s">
        <v>733</v>
      </c>
      <c r="AB593" s="68" t="s">
        <v>733</v>
      </c>
      <c r="AC593" s="68" t="s">
        <v>733</v>
      </c>
      <c r="AD593" s="68" t="s">
        <v>733</v>
      </c>
      <c r="AE593" s="68" t="s">
        <v>733</v>
      </c>
      <c r="AF593" s="68">
        <v>20700100402</v>
      </c>
      <c r="AG593" s="68"/>
      <c r="AH593" s="68" t="s">
        <v>692</v>
      </c>
      <c r="AI593" s="68" t="s">
        <v>733</v>
      </c>
      <c r="AJ593" s="68" t="s">
        <v>251</v>
      </c>
      <c r="AK593" s="68">
        <v>0.20830000000000001</v>
      </c>
      <c r="AL593" s="68" t="s">
        <v>45</v>
      </c>
      <c r="AM593" s="68" t="s">
        <v>733</v>
      </c>
      <c r="AN593" s="68" t="s">
        <v>733</v>
      </c>
      <c r="AO593" s="68" t="s">
        <v>733</v>
      </c>
      <c r="AP593" s="68" t="s">
        <v>733</v>
      </c>
      <c r="AQ593" s="68" t="s">
        <v>733</v>
      </c>
      <c r="AR593" s="68" t="s">
        <v>733</v>
      </c>
      <c r="AS593" s="68" t="s">
        <v>733</v>
      </c>
      <c r="AT593" s="68" t="s">
        <v>733</v>
      </c>
      <c r="AU593" s="68" t="s">
        <v>2816</v>
      </c>
    </row>
    <row r="594" spans="1:47" x14ac:dyDescent="0.25">
      <c r="A594" s="68" t="s">
        <v>1517</v>
      </c>
      <c r="B594" s="68">
        <v>1</v>
      </c>
      <c r="C594" s="68" t="s">
        <v>1518</v>
      </c>
      <c r="D594" s="68">
        <v>52866</v>
      </c>
      <c r="E594" s="68" t="s">
        <v>2811</v>
      </c>
      <c r="F594" s="68" t="s">
        <v>3270</v>
      </c>
      <c r="G594" s="68" t="s">
        <v>733</v>
      </c>
      <c r="H594" s="69">
        <v>38718</v>
      </c>
      <c r="I594" s="68" t="s">
        <v>733</v>
      </c>
      <c r="J594" s="68" t="s">
        <v>733</v>
      </c>
      <c r="K594" s="68" t="s">
        <v>733</v>
      </c>
      <c r="L594" s="68" t="s">
        <v>733</v>
      </c>
      <c r="M594" s="68" t="s">
        <v>733</v>
      </c>
      <c r="N594" s="68" t="s">
        <v>3271</v>
      </c>
      <c r="O594" s="68" t="s">
        <v>733</v>
      </c>
      <c r="P594" s="68" t="s">
        <v>733</v>
      </c>
      <c r="Q594" s="68" t="s">
        <v>733</v>
      </c>
      <c r="R594" s="68" t="s">
        <v>2814</v>
      </c>
      <c r="S594" s="68">
        <v>10</v>
      </c>
      <c r="T594" s="68">
        <v>0</v>
      </c>
      <c r="U594" s="68" t="s">
        <v>2815</v>
      </c>
      <c r="V594" s="68" t="s">
        <v>689</v>
      </c>
      <c r="W594" s="68" t="s">
        <v>708</v>
      </c>
      <c r="X594" s="68" t="s">
        <v>1518</v>
      </c>
      <c r="Y594" s="68"/>
      <c r="Z594" s="68"/>
      <c r="AA594" s="68" t="s">
        <v>733</v>
      </c>
      <c r="AB594" s="68" t="s">
        <v>733</v>
      </c>
      <c r="AC594" s="68" t="s">
        <v>733</v>
      </c>
      <c r="AD594" s="68" t="s">
        <v>733</v>
      </c>
      <c r="AE594" s="68" t="s">
        <v>733</v>
      </c>
      <c r="AF594" s="68">
        <v>20700100402</v>
      </c>
      <c r="AG594" s="68"/>
      <c r="AH594" s="68" t="s">
        <v>692</v>
      </c>
      <c r="AI594" s="68" t="s">
        <v>733</v>
      </c>
      <c r="AJ594" s="68" t="s">
        <v>468</v>
      </c>
      <c r="AK594" s="68">
        <v>2.5</v>
      </c>
      <c r="AL594" s="68" t="s">
        <v>9</v>
      </c>
      <c r="AM594" s="68" t="s">
        <v>733</v>
      </c>
      <c r="AN594" s="68" t="s">
        <v>733</v>
      </c>
      <c r="AO594" s="68" t="s">
        <v>733</v>
      </c>
      <c r="AP594" s="68" t="s">
        <v>733</v>
      </c>
      <c r="AQ594" s="68" t="s">
        <v>733</v>
      </c>
      <c r="AR594" s="68" t="s">
        <v>733</v>
      </c>
      <c r="AS594" s="68" t="s">
        <v>733</v>
      </c>
      <c r="AT594" s="68" t="s">
        <v>733</v>
      </c>
      <c r="AU594" s="68" t="s">
        <v>2816</v>
      </c>
    </row>
    <row r="595" spans="1:47" x14ac:dyDescent="0.25">
      <c r="A595" s="68" t="s">
        <v>1517</v>
      </c>
      <c r="B595" s="68">
        <v>1</v>
      </c>
      <c r="C595" s="68" t="s">
        <v>1518</v>
      </c>
      <c r="D595" s="68">
        <v>56205</v>
      </c>
      <c r="E595" s="68" t="s">
        <v>2811</v>
      </c>
      <c r="F595" s="68" t="s">
        <v>3270</v>
      </c>
      <c r="G595" s="68" t="s">
        <v>733</v>
      </c>
      <c r="H595" s="69">
        <v>38718</v>
      </c>
      <c r="I595" s="68" t="s">
        <v>733</v>
      </c>
      <c r="J595" s="68" t="s">
        <v>733</v>
      </c>
      <c r="K595" s="68" t="s">
        <v>733</v>
      </c>
      <c r="L595" s="68" t="s">
        <v>733</v>
      </c>
      <c r="M595" s="68" t="s">
        <v>733</v>
      </c>
      <c r="N595" s="68" t="s">
        <v>3271</v>
      </c>
      <c r="O595" s="68" t="s">
        <v>733</v>
      </c>
      <c r="P595" s="68" t="s">
        <v>733</v>
      </c>
      <c r="Q595" s="68" t="s">
        <v>733</v>
      </c>
      <c r="R595" s="68" t="s">
        <v>2814</v>
      </c>
      <c r="S595" s="68">
        <v>10</v>
      </c>
      <c r="T595" s="68">
        <v>0</v>
      </c>
      <c r="U595" s="68" t="s">
        <v>2815</v>
      </c>
      <c r="V595" s="68" t="s">
        <v>689</v>
      </c>
      <c r="W595" s="68" t="s">
        <v>708</v>
      </c>
      <c r="X595" s="68" t="s">
        <v>1518</v>
      </c>
      <c r="Y595" s="68"/>
      <c r="Z595" s="68"/>
      <c r="AA595" s="68" t="s">
        <v>733</v>
      </c>
      <c r="AB595" s="68" t="s">
        <v>733</v>
      </c>
      <c r="AC595" s="68" t="s">
        <v>733</v>
      </c>
      <c r="AD595" s="68" t="s">
        <v>733</v>
      </c>
      <c r="AE595" s="68" t="s">
        <v>733</v>
      </c>
      <c r="AF595" s="68">
        <v>20700100402</v>
      </c>
      <c r="AG595" s="68"/>
      <c r="AH595" s="68" t="s">
        <v>692</v>
      </c>
      <c r="AI595" s="68" t="s">
        <v>733</v>
      </c>
      <c r="AJ595" s="68" t="s">
        <v>252</v>
      </c>
      <c r="AK595" s="68">
        <v>2.601</v>
      </c>
      <c r="AL595" s="68" t="s">
        <v>9</v>
      </c>
      <c r="AM595" s="68" t="s">
        <v>733</v>
      </c>
      <c r="AN595" s="68" t="s">
        <v>733</v>
      </c>
      <c r="AO595" s="68" t="s">
        <v>733</v>
      </c>
      <c r="AP595" s="68" t="s">
        <v>733</v>
      </c>
      <c r="AQ595" s="68" t="s">
        <v>733</v>
      </c>
      <c r="AR595" s="68" t="s">
        <v>733</v>
      </c>
      <c r="AS595" s="68" t="s">
        <v>733</v>
      </c>
      <c r="AT595" s="68" t="s">
        <v>733</v>
      </c>
      <c r="AU595" s="68" t="s">
        <v>2816</v>
      </c>
    </row>
    <row r="596" spans="1:47" x14ac:dyDescent="0.25">
      <c r="A596" s="68" t="s">
        <v>1519</v>
      </c>
      <c r="B596" s="68">
        <v>1</v>
      </c>
      <c r="C596" s="68" t="s">
        <v>1520</v>
      </c>
      <c r="D596" s="68">
        <v>52806</v>
      </c>
      <c r="E596" s="68" t="s">
        <v>2811</v>
      </c>
      <c r="F596" s="68" t="s">
        <v>3272</v>
      </c>
      <c r="G596" s="68" t="s">
        <v>733</v>
      </c>
      <c r="H596" s="69">
        <v>38718</v>
      </c>
      <c r="I596" s="68" t="s">
        <v>733</v>
      </c>
      <c r="J596" s="68" t="s">
        <v>733</v>
      </c>
      <c r="K596" s="68" t="s">
        <v>733</v>
      </c>
      <c r="L596" s="68" t="s">
        <v>733</v>
      </c>
      <c r="M596" s="68" t="s">
        <v>733</v>
      </c>
      <c r="N596" s="68" t="s">
        <v>3262</v>
      </c>
      <c r="O596" s="68" t="s">
        <v>733</v>
      </c>
      <c r="P596" s="68" t="s">
        <v>733</v>
      </c>
      <c r="Q596" s="68" t="s">
        <v>733</v>
      </c>
      <c r="R596" s="68" t="s">
        <v>2814</v>
      </c>
      <c r="S596" s="68">
        <v>10</v>
      </c>
      <c r="T596" s="68">
        <v>0</v>
      </c>
      <c r="U596" s="68" t="s">
        <v>2815</v>
      </c>
      <c r="V596" s="68" t="s">
        <v>689</v>
      </c>
      <c r="W596" s="68" t="s">
        <v>708</v>
      </c>
      <c r="X596" s="68" t="s">
        <v>1520</v>
      </c>
      <c r="Y596" s="68"/>
      <c r="Z596" s="68"/>
      <c r="AA596" s="68" t="s">
        <v>733</v>
      </c>
      <c r="AB596" s="68" t="s">
        <v>733</v>
      </c>
      <c r="AC596" s="68" t="s">
        <v>733</v>
      </c>
      <c r="AD596" s="68" t="s">
        <v>733</v>
      </c>
      <c r="AE596" s="68" t="s">
        <v>733</v>
      </c>
      <c r="AF596" s="68">
        <v>20700100402</v>
      </c>
      <c r="AG596" s="68"/>
      <c r="AH596" s="68" t="s">
        <v>692</v>
      </c>
      <c r="AI596" s="68" t="s">
        <v>733</v>
      </c>
      <c r="AJ596" s="68" t="s">
        <v>252</v>
      </c>
      <c r="AK596" s="68">
        <v>7.3369999999999997</v>
      </c>
      <c r="AL596" s="68" t="s">
        <v>9</v>
      </c>
      <c r="AM596" s="68" t="s">
        <v>733</v>
      </c>
      <c r="AN596" s="68" t="s">
        <v>733</v>
      </c>
      <c r="AO596" s="68" t="s">
        <v>733</v>
      </c>
      <c r="AP596" s="68" t="s">
        <v>733</v>
      </c>
      <c r="AQ596" s="68" t="s">
        <v>733</v>
      </c>
      <c r="AR596" s="68" t="s">
        <v>733</v>
      </c>
      <c r="AS596" s="68" t="s">
        <v>733</v>
      </c>
      <c r="AT596" s="68" t="s">
        <v>733</v>
      </c>
      <c r="AU596" s="68" t="s">
        <v>2816</v>
      </c>
    </row>
    <row r="597" spans="1:47" x14ac:dyDescent="0.25">
      <c r="A597" s="68" t="s">
        <v>1519</v>
      </c>
      <c r="B597" s="68">
        <v>1</v>
      </c>
      <c r="C597" s="68" t="s">
        <v>1520</v>
      </c>
      <c r="D597" s="68">
        <v>52848</v>
      </c>
      <c r="E597" s="68" t="s">
        <v>2811</v>
      </c>
      <c r="F597" s="68" t="s">
        <v>3272</v>
      </c>
      <c r="G597" s="68" t="s">
        <v>733</v>
      </c>
      <c r="H597" s="69">
        <v>38718</v>
      </c>
      <c r="I597" s="68" t="s">
        <v>733</v>
      </c>
      <c r="J597" s="68" t="s">
        <v>733</v>
      </c>
      <c r="K597" s="68" t="s">
        <v>733</v>
      </c>
      <c r="L597" s="68" t="s">
        <v>733</v>
      </c>
      <c r="M597" s="68" t="s">
        <v>733</v>
      </c>
      <c r="N597" s="68" t="s">
        <v>3262</v>
      </c>
      <c r="O597" s="68" t="s">
        <v>733</v>
      </c>
      <c r="P597" s="68" t="s">
        <v>733</v>
      </c>
      <c r="Q597" s="68" t="s">
        <v>733</v>
      </c>
      <c r="R597" s="68" t="s">
        <v>2814</v>
      </c>
      <c r="S597" s="68">
        <v>10</v>
      </c>
      <c r="T597" s="68">
        <v>0</v>
      </c>
      <c r="U597" s="68" t="s">
        <v>2815</v>
      </c>
      <c r="V597" s="68" t="s">
        <v>689</v>
      </c>
      <c r="W597" s="68" t="s">
        <v>708</v>
      </c>
      <c r="X597" s="68" t="s">
        <v>1520</v>
      </c>
      <c r="Y597" s="68"/>
      <c r="Z597" s="68"/>
      <c r="AA597" s="68" t="s">
        <v>733</v>
      </c>
      <c r="AB597" s="68" t="s">
        <v>733</v>
      </c>
      <c r="AC597" s="68" t="s">
        <v>733</v>
      </c>
      <c r="AD597" s="68" t="s">
        <v>733</v>
      </c>
      <c r="AE597" s="68" t="s">
        <v>733</v>
      </c>
      <c r="AF597" s="68">
        <v>20700100402</v>
      </c>
      <c r="AG597" s="68"/>
      <c r="AH597" s="68" t="s">
        <v>692</v>
      </c>
      <c r="AI597" s="68" t="s">
        <v>733</v>
      </c>
      <c r="AJ597" s="68" t="s">
        <v>468</v>
      </c>
      <c r="AK597" s="68">
        <v>2.96</v>
      </c>
      <c r="AL597" s="68" t="s">
        <v>9</v>
      </c>
      <c r="AM597" s="68" t="s">
        <v>733</v>
      </c>
      <c r="AN597" s="68" t="s">
        <v>733</v>
      </c>
      <c r="AO597" s="68" t="s">
        <v>733</v>
      </c>
      <c r="AP597" s="68" t="s">
        <v>733</v>
      </c>
      <c r="AQ597" s="68" t="s">
        <v>733</v>
      </c>
      <c r="AR597" s="68" t="s">
        <v>733</v>
      </c>
      <c r="AS597" s="68" t="s">
        <v>733</v>
      </c>
      <c r="AT597" s="68" t="s">
        <v>733</v>
      </c>
      <c r="AU597" s="68" t="s">
        <v>2816</v>
      </c>
    </row>
    <row r="598" spans="1:47" x14ac:dyDescent="0.25">
      <c r="A598" s="68" t="s">
        <v>1519</v>
      </c>
      <c r="B598" s="68">
        <v>1</v>
      </c>
      <c r="C598" s="68" t="s">
        <v>1520</v>
      </c>
      <c r="D598" s="68">
        <v>56204</v>
      </c>
      <c r="E598" s="68" t="s">
        <v>2811</v>
      </c>
      <c r="F598" s="68" t="s">
        <v>3272</v>
      </c>
      <c r="G598" s="68" t="s">
        <v>733</v>
      </c>
      <c r="H598" s="69">
        <v>38718</v>
      </c>
      <c r="I598" s="68" t="s">
        <v>733</v>
      </c>
      <c r="J598" s="68" t="s">
        <v>733</v>
      </c>
      <c r="K598" s="68" t="s">
        <v>733</v>
      </c>
      <c r="L598" s="68" t="s">
        <v>733</v>
      </c>
      <c r="M598" s="68" t="s">
        <v>733</v>
      </c>
      <c r="N598" s="68" t="s">
        <v>3262</v>
      </c>
      <c r="O598" s="68" t="s">
        <v>733</v>
      </c>
      <c r="P598" s="68" t="s">
        <v>733</v>
      </c>
      <c r="Q598" s="68" t="s">
        <v>733</v>
      </c>
      <c r="R598" s="68" t="s">
        <v>2814</v>
      </c>
      <c r="S598" s="68">
        <v>10</v>
      </c>
      <c r="T598" s="68">
        <v>0</v>
      </c>
      <c r="U598" s="68" t="s">
        <v>2815</v>
      </c>
      <c r="V598" s="68" t="s">
        <v>689</v>
      </c>
      <c r="W598" s="68" t="s">
        <v>708</v>
      </c>
      <c r="X598" s="68" t="s">
        <v>1520</v>
      </c>
      <c r="Y598" s="68"/>
      <c r="Z598" s="68"/>
      <c r="AA598" s="68" t="s">
        <v>733</v>
      </c>
      <c r="AB598" s="68" t="s">
        <v>733</v>
      </c>
      <c r="AC598" s="68" t="s">
        <v>733</v>
      </c>
      <c r="AD598" s="68" t="s">
        <v>733</v>
      </c>
      <c r="AE598" s="68" t="s">
        <v>733</v>
      </c>
      <c r="AF598" s="68">
        <v>20700100402</v>
      </c>
      <c r="AG598" s="68"/>
      <c r="AH598" s="68" t="s">
        <v>692</v>
      </c>
      <c r="AI598" s="68" t="s">
        <v>733</v>
      </c>
      <c r="AJ598" s="68" t="s">
        <v>251</v>
      </c>
      <c r="AK598" s="68">
        <v>0.2467</v>
      </c>
      <c r="AL598" s="68" t="s">
        <v>45</v>
      </c>
      <c r="AM598" s="68" t="s">
        <v>733</v>
      </c>
      <c r="AN598" s="68" t="s">
        <v>733</v>
      </c>
      <c r="AO598" s="68" t="s">
        <v>733</v>
      </c>
      <c r="AP598" s="68" t="s">
        <v>733</v>
      </c>
      <c r="AQ598" s="68" t="s">
        <v>733</v>
      </c>
      <c r="AR598" s="68" t="s">
        <v>733</v>
      </c>
      <c r="AS598" s="68" t="s">
        <v>733</v>
      </c>
      <c r="AT598" s="68" t="s">
        <v>733</v>
      </c>
      <c r="AU598" s="68" t="s">
        <v>2816</v>
      </c>
    </row>
    <row r="599" spans="1:47" x14ac:dyDescent="0.25">
      <c r="A599" s="68" t="s">
        <v>1521</v>
      </c>
      <c r="B599" s="68">
        <v>1</v>
      </c>
      <c r="C599" s="68" t="s">
        <v>1522</v>
      </c>
      <c r="D599" s="68">
        <v>52865</v>
      </c>
      <c r="E599" s="68" t="s">
        <v>2811</v>
      </c>
      <c r="F599" s="68" t="s">
        <v>3273</v>
      </c>
      <c r="G599" s="68" t="s">
        <v>733</v>
      </c>
      <c r="H599" s="69">
        <v>38718</v>
      </c>
      <c r="I599" s="68" t="s">
        <v>733</v>
      </c>
      <c r="J599" s="68" t="s">
        <v>733</v>
      </c>
      <c r="K599" s="68" t="s">
        <v>733</v>
      </c>
      <c r="L599" s="68" t="s">
        <v>733</v>
      </c>
      <c r="M599" s="68" t="s">
        <v>733</v>
      </c>
      <c r="N599" s="68" t="s">
        <v>2846</v>
      </c>
      <c r="O599" s="68" t="s">
        <v>733</v>
      </c>
      <c r="P599" s="68" t="s">
        <v>733</v>
      </c>
      <c r="Q599" s="68" t="s">
        <v>733</v>
      </c>
      <c r="R599" s="68" t="s">
        <v>2814</v>
      </c>
      <c r="S599" s="68">
        <v>10</v>
      </c>
      <c r="T599" s="68">
        <v>0</v>
      </c>
      <c r="U599" s="68" t="s">
        <v>2815</v>
      </c>
      <c r="V599" s="68" t="s">
        <v>689</v>
      </c>
      <c r="W599" s="68" t="s">
        <v>708</v>
      </c>
      <c r="X599" s="68" t="s">
        <v>1522</v>
      </c>
      <c r="Y599" s="68"/>
      <c r="Z599" s="68"/>
      <c r="AA599" s="68" t="s">
        <v>733</v>
      </c>
      <c r="AB599" s="68" t="s">
        <v>733</v>
      </c>
      <c r="AC599" s="68" t="s">
        <v>733</v>
      </c>
      <c r="AD599" s="68" t="s">
        <v>733</v>
      </c>
      <c r="AE599" s="68" t="s">
        <v>733</v>
      </c>
      <c r="AF599" s="68">
        <v>20700100805</v>
      </c>
      <c r="AG599" s="68"/>
      <c r="AH599" s="68" t="s">
        <v>692</v>
      </c>
      <c r="AI599" s="68" t="s">
        <v>733</v>
      </c>
      <c r="AJ599" s="68" t="s">
        <v>468</v>
      </c>
      <c r="AK599" s="68">
        <v>3.14</v>
      </c>
      <c r="AL599" s="68" t="s">
        <v>9</v>
      </c>
      <c r="AM599" s="68" t="s">
        <v>733</v>
      </c>
      <c r="AN599" s="68" t="s">
        <v>733</v>
      </c>
      <c r="AO599" s="68" t="s">
        <v>733</v>
      </c>
      <c r="AP599" s="68" t="s">
        <v>733</v>
      </c>
      <c r="AQ599" s="68" t="s">
        <v>733</v>
      </c>
      <c r="AR599" s="68" t="s">
        <v>733</v>
      </c>
      <c r="AS599" s="68" t="s">
        <v>733</v>
      </c>
      <c r="AT599" s="68" t="s">
        <v>733</v>
      </c>
      <c r="AU599" s="68" t="s">
        <v>2816</v>
      </c>
    </row>
    <row r="600" spans="1:47" x14ac:dyDescent="0.25">
      <c r="A600" s="68" t="s">
        <v>1521</v>
      </c>
      <c r="B600" s="68">
        <v>1</v>
      </c>
      <c r="C600" s="68" t="s">
        <v>1522</v>
      </c>
      <c r="D600" s="68">
        <v>52894</v>
      </c>
      <c r="E600" s="68" t="s">
        <v>2811</v>
      </c>
      <c r="F600" s="68" t="s">
        <v>3273</v>
      </c>
      <c r="G600" s="68" t="s">
        <v>733</v>
      </c>
      <c r="H600" s="69">
        <v>38718</v>
      </c>
      <c r="I600" s="68" t="s">
        <v>733</v>
      </c>
      <c r="J600" s="68" t="s">
        <v>733</v>
      </c>
      <c r="K600" s="68" t="s">
        <v>733</v>
      </c>
      <c r="L600" s="68" t="s">
        <v>733</v>
      </c>
      <c r="M600" s="68" t="s">
        <v>733</v>
      </c>
      <c r="N600" s="68" t="s">
        <v>2846</v>
      </c>
      <c r="O600" s="68" t="s">
        <v>733</v>
      </c>
      <c r="P600" s="68" t="s">
        <v>733</v>
      </c>
      <c r="Q600" s="68" t="s">
        <v>733</v>
      </c>
      <c r="R600" s="68" t="s">
        <v>2814</v>
      </c>
      <c r="S600" s="68">
        <v>10</v>
      </c>
      <c r="T600" s="68">
        <v>0</v>
      </c>
      <c r="U600" s="68" t="s">
        <v>2815</v>
      </c>
      <c r="V600" s="68" t="s">
        <v>689</v>
      </c>
      <c r="W600" s="68" t="s">
        <v>708</v>
      </c>
      <c r="X600" s="68" t="s">
        <v>1522</v>
      </c>
      <c r="Y600" s="68"/>
      <c r="Z600" s="68"/>
      <c r="AA600" s="68" t="s">
        <v>733</v>
      </c>
      <c r="AB600" s="68" t="s">
        <v>733</v>
      </c>
      <c r="AC600" s="68" t="s">
        <v>733</v>
      </c>
      <c r="AD600" s="68" t="s">
        <v>733</v>
      </c>
      <c r="AE600" s="68" t="s">
        <v>733</v>
      </c>
      <c r="AF600" s="68">
        <v>20700100805</v>
      </c>
      <c r="AG600" s="68"/>
      <c r="AH600" s="68" t="s">
        <v>692</v>
      </c>
      <c r="AI600" s="68" t="s">
        <v>733</v>
      </c>
      <c r="AJ600" s="68" t="s">
        <v>252</v>
      </c>
      <c r="AK600" s="68">
        <v>4.5209999999999999</v>
      </c>
      <c r="AL600" s="68" t="s">
        <v>9</v>
      </c>
      <c r="AM600" s="68" t="s">
        <v>733</v>
      </c>
      <c r="AN600" s="68" t="s">
        <v>733</v>
      </c>
      <c r="AO600" s="68" t="s">
        <v>733</v>
      </c>
      <c r="AP600" s="68" t="s">
        <v>733</v>
      </c>
      <c r="AQ600" s="68" t="s">
        <v>733</v>
      </c>
      <c r="AR600" s="68" t="s">
        <v>733</v>
      </c>
      <c r="AS600" s="68" t="s">
        <v>733</v>
      </c>
      <c r="AT600" s="68" t="s">
        <v>733</v>
      </c>
      <c r="AU600" s="68" t="s">
        <v>2816</v>
      </c>
    </row>
    <row r="601" spans="1:47" x14ac:dyDescent="0.25">
      <c r="A601" s="68" t="s">
        <v>1521</v>
      </c>
      <c r="B601" s="68">
        <v>1</v>
      </c>
      <c r="C601" s="68" t="s">
        <v>1522</v>
      </c>
      <c r="D601" s="68">
        <v>52895</v>
      </c>
      <c r="E601" s="68" t="s">
        <v>2811</v>
      </c>
      <c r="F601" s="68" t="s">
        <v>3273</v>
      </c>
      <c r="G601" s="68" t="s">
        <v>733</v>
      </c>
      <c r="H601" s="69">
        <v>38718</v>
      </c>
      <c r="I601" s="68" t="s">
        <v>733</v>
      </c>
      <c r="J601" s="68" t="s">
        <v>733</v>
      </c>
      <c r="K601" s="68" t="s">
        <v>733</v>
      </c>
      <c r="L601" s="68" t="s">
        <v>733</v>
      </c>
      <c r="M601" s="68" t="s">
        <v>733</v>
      </c>
      <c r="N601" s="68" t="s">
        <v>2846</v>
      </c>
      <c r="O601" s="68" t="s">
        <v>733</v>
      </c>
      <c r="P601" s="68" t="s">
        <v>733</v>
      </c>
      <c r="Q601" s="68" t="s">
        <v>733</v>
      </c>
      <c r="R601" s="68" t="s">
        <v>2814</v>
      </c>
      <c r="S601" s="68">
        <v>10</v>
      </c>
      <c r="T601" s="68">
        <v>0</v>
      </c>
      <c r="U601" s="68" t="s">
        <v>2815</v>
      </c>
      <c r="V601" s="68" t="s">
        <v>689</v>
      </c>
      <c r="W601" s="68" t="s">
        <v>708</v>
      </c>
      <c r="X601" s="68" t="s">
        <v>1522</v>
      </c>
      <c r="Y601" s="68"/>
      <c r="Z601" s="68"/>
      <c r="AA601" s="68" t="s">
        <v>733</v>
      </c>
      <c r="AB601" s="68" t="s">
        <v>733</v>
      </c>
      <c r="AC601" s="68" t="s">
        <v>733</v>
      </c>
      <c r="AD601" s="68" t="s">
        <v>733</v>
      </c>
      <c r="AE601" s="68" t="s">
        <v>733</v>
      </c>
      <c r="AF601" s="68">
        <v>20700100805</v>
      </c>
      <c r="AG601" s="68"/>
      <c r="AH601" s="68" t="s">
        <v>692</v>
      </c>
      <c r="AI601" s="68" t="s">
        <v>733</v>
      </c>
      <c r="AJ601" s="68" t="s">
        <v>251</v>
      </c>
      <c r="AK601" s="68">
        <v>0.26169999999999999</v>
      </c>
      <c r="AL601" s="68" t="s">
        <v>45</v>
      </c>
      <c r="AM601" s="68" t="s">
        <v>733</v>
      </c>
      <c r="AN601" s="68" t="s">
        <v>733</v>
      </c>
      <c r="AO601" s="68" t="s">
        <v>733</v>
      </c>
      <c r="AP601" s="68" t="s">
        <v>733</v>
      </c>
      <c r="AQ601" s="68" t="s">
        <v>733</v>
      </c>
      <c r="AR601" s="68" t="s">
        <v>733</v>
      </c>
      <c r="AS601" s="68" t="s">
        <v>733</v>
      </c>
      <c r="AT601" s="68" t="s">
        <v>733</v>
      </c>
      <c r="AU601" s="68" t="s">
        <v>2816</v>
      </c>
    </row>
    <row r="602" spans="1:47" x14ac:dyDescent="0.25">
      <c r="A602" s="68" t="s">
        <v>1523</v>
      </c>
      <c r="B602" s="68">
        <v>1</v>
      </c>
      <c r="C602" s="68" t="s">
        <v>1524</v>
      </c>
      <c r="D602" s="68">
        <v>52805</v>
      </c>
      <c r="E602" s="68" t="s">
        <v>2811</v>
      </c>
      <c r="F602" s="68" t="s">
        <v>3274</v>
      </c>
      <c r="G602" s="68" t="s">
        <v>733</v>
      </c>
      <c r="H602" s="69">
        <v>38718</v>
      </c>
      <c r="I602" s="68" t="s">
        <v>733</v>
      </c>
      <c r="J602" s="68" t="s">
        <v>733</v>
      </c>
      <c r="K602" s="68" t="s">
        <v>733</v>
      </c>
      <c r="L602" s="68" t="s">
        <v>733</v>
      </c>
      <c r="M602" s="68" t="s">
        <v>733</v>
      </c>
      <c r="N602" s="68" t="s">
        <v>3188</v>
      </c>
      <c r="O602" s="68" t="s">
        <v>733</v>
      </c>
      <c r="P602" s="68" t="s">
        <v>733</v>
      </c>
      <c r="Q602" s="68" t="s">
        <v>733</v>
      </c>
      <c r="R602" s="68" t="s">
        <v>2814</v>
      </c>
      <c r="S602" s="68">
        <v>10</v>
      </c>
      <c r="T602" s="68">
        <v>0</v>
      </c>
      <c r="U602" s="68" t="s">
        <v>2815</v>
      </c>
      <c r="V602" s="68" t="s">
        <v>689</v>
      </c>
      <c r="W602" s="68" t="s">
        <v>708</v>
      </c>
      <c r="X602" s="68" t="s">
        <v>1524</v>
      </c>
      <c r="Y602" s="68"/>
      <c r="Z602" s="68"/>
      <c r="AA602" s="68" t="s">
        <v>733</v>
      </c>
      <c r="AB602" s="68" t="s">
        <v>733</v>
      </c>
      <c r="AC602" s="68" t="s">
        <v>733</v>
      </c>
      <c r="AD602" s="68" t="s">
        <v>733</v>
      </c>
      <c r="AE602" s="68" t="s">
        <v>733</v>
      </c>
      <c r="AF602" s="68">
        <v>20700100306</v>
      </c>
      <c r="AG602" s="68"/>
      <c r="AH602" s="68" t="s">
        <v>692</v>
      </c>
      <c r="AI602" s="68" t="s">
        <v>733</v>
      </c>
      <c r="AJ602" s="68" t="s">
        <v>252</v>
      </c>
      <c r="AK602" s="68">
        <v>9.2240000000000002</v>
      </c>
      <c r="AL602" s="68" t="s">
        <v>9</v>
      </c>
      <c r="AM602" s="68" t="s">
        <v>733</v>
      </c>
      <c r="AN602" s="68" t="s">
        <v>733</v>
      </c>
      <c r="AO602" s="68" t="s">
        <v>733</v>
      </c>
      <c r="AP602" s="68" t="s">
        <v>733</v>
      </c>
      <c r="AQ602" s="68" t="s">
        <v>733</v>
      </c>
      <c r="AR602" s="68" t="s">
        <v>733</v>
      </c>
      <c r="AS602" s="68" t="s">
        <v>733</v>
      </c>
      <c r="AT602" s="68" t="s">
        <v>733</v>
      </c>
      <c r="AU602" s="68" t="s">
        <v>2816</v>
      </c>
    </row>
    <row r="603" spans="1:47" x14ac:dyDescent="0.25">
      <c r="A603" s="68" t="s">
        <v>1523</v>
      </c>
      <c r="B603" s="68">
        <v>1</v>
      </c>
      <c r="C603" s="68" t="s">
        <v>1524</v>
      </c>
      <c r="D603" s="68">
        <v>52864</v>
      </c>
      <c r="E603" s="68" t="s">
        <v>2811</v>
      </c>
      <c r="F603" s="68" t="s">
        <v>3274</v>
      </c>
      <c r="G603" s="68" t="s">
        <v>733</v>
      </c>
      <c r="H603" s="69">
        <v>38718</v>
      </c>
      <c r="I603" s="68" t="s">
        <v>733</v>
      </c>
      <c r="J603" s="68" t="s">
        <v>733</v>
      </c>
      <c r="K603" s="68" t="s">
        <v>733</v>
      </c>
      <c r="L603" s="68" t="s">
        <v>733</v>
      </c>
      <c r="M603" s="68" t="s">
        <v>733</v>
      </c>
      <c r="N603" s="68" t="s">
        <v>3188</v>
      </c>
      <c r="O603" s="68" t="s">
        <v>733</v>
      </c>
      <c r="P603" s="68" t="s">
        <v>733</v>
      </c>
      <c r="Q603" s="68" t="s">
        <v>733</v>
      </c>
      <c r="R603" s="68" t="s">
        <v>2814</v>
      </c>
      <c r="S603" s="68">
        <v>10</v>
      </c>
      <c r="T603" s="68">
        <v>0</v>
      </c>
      <c r="U603" s="68" t="s">
        <v>2815</v>
      </c>
      <c r="V603" s="68" t="s">
        <v>689</v>
      </c>
      <c r="W603" s="68" t="s">
        <v>708</v>
      </c>
      <c r="X603" s="68" t="s">
        <v>1524</v>
      </c>
      <c r="Y603" s="68"/>
      <c r="Z603" s="68"/>
      <c r="AA603" s="68" t="s">
        <v>733</v>
      </c>
      <c r="AB603" s="68" t="s">
        <v>733</v>
      </c>
      <c r="AC603" s="68" t="s">
        <v>733</v>
      </c>
      <c r="AD603" s="68" t="s">
        <v>733</v>
      </c>
      <c r="AE603" s="68" t="s">
        <v>733</v>
      </c>
      <c r="AF603" s="68">
        <v>20700100306</v>
      </c>
      <c r="AG603" s="68"/>
      <c r="AH603" s="68" t="s">
        <v>692</v>
      </c>
      <c r="AI603" s="68" t="s">
        <v>733</v>
      </c>
      <c r="AJ603" s="68" t="s">
        <v>251</v>
      </c>
      <c r="AK603" s="68">
        <v>0.31</v>
      </c>
      <c r="AL603" s="68" t="s">
        <v>45</v>
      </c>
      <c r="AM603" s="68" t="s">
        <v>733</v>
      </c>
      <c r="AN603" s="68" t="s">
        <v>733</v>
      </c>
      <c r="AO603" s="68" t="s">
        <v>733</v>
      </c>
      <c r="AP603" s="68" t="s">
        <v>733</v>
      </c>
      <c r="AQ603" s="68" t="s">
        <v>733</v>
      </c>
      <c r="AR603" s="68" t="s">
        <v>733</v>
      </c>
      <c r="AS603" s="68" t="s">
        <v>733</v>
      </c>
      <c r="AT603" s="68" t="s">
        <v>733</v>
      </c>
      <c r="AU603" s="68" t="s">
        <v>2816</v>
      </c>
    </row>
    <row r="604" spans="1:47" x14ac:dyDescent="0.25">
      <c r="A604" s="68" t="s">
        <v>1523</v>
      </c>
      <c r="B604" s="68">
        <v>1</v>
      </c>
      <c r="C604" s="68" t="s">
        <v>1524</v>
      </c>
      <c r="D604" s="68">
        <v>52879</v>
      </c>
      <c r="E604" s="68" t="s">
        <v>2811</v>
      </c>
      <c r="F604" s="68" t="s">
        <v>3274</v>
      </c>
      <c r="G604" s="68" t="s">
        <v>733</v>
      </c>
      <c r="H604" s="69">
        <v>38718</v>
      </c>
      <c r="I604" s="68" t="s">
        <v>733</v>
      </c>
      <c r="J604" s="68" t="s">
        <v>733</v>
      </c>
      <c r="K604" s="68" t="s">
        <v>733</v>
      </c>
      <c r="L604" s="68" t="s">
        <v>733</v>
      </c>
      <c r="M604" s="68" t="s">
        <v>733</v>
      </c>
      <c r="N604" s="68" t="s">
        <v>3188</v>
      </c>
      <c r="O604" s="68" t="s">
        <v>733</v>
      </c>
      <c r="P604" s="68" t="s">
        <v>733</v>
      </c>
      <c r="Q604" s="68" t="s">
        <v>733</v>
      </c>
      <c r="R604" s="68" t="s">
        <v>2814</v>
      </c>
      <c r="S604" s="68">
        <v>10</v>
      </c>
      <c r="T604" s="68">
        <v>0</v>
      </c>
      <c r="U604" s="68" t="s">
        <v>2815</v>
      </c>
      <c r="V604" s="68" t="s">
        <v>689</v>
      </c>
      <c r="W604" s="68" t="s">
        <v>708</v>
      </c>
      <c r="X604" s="68" t="s">
        <v>1524</v>
      </c>
      <c r="Y604" s="68"/>
      <c r="Z604" s="68"/>
      <c r="AA604" s="68" t="s">
        <v>733</v>
      </c>
      <c r="AB604" s="68" t="s">
        <v>733</v>
      </c>
      <c r="AC604" s="68" t="s">
        <v>733</v>
      </c>
      <c r="AD604" s="68" t="s">
        <v>733</v>
      </c>
      <c r="AE604" s="68" t="s">
        <v>733</v>
      </c>
      <c r="AF604" s="68">
        <v>20700100306</v>
      </c>
      <c r="AG604" s="68"/>
      <c r="AH604" s="68" t="s">
        <v>692</v>
      </c>
      <c r="AI604" s="68" t="s">
        <v>733</v>
      </c>
      <c r="AJ604" s="68" t="s">
        <v>468</v>
      </c>
      <c r="AK604" s="68">
        <v>3.72</v>
      </c>
      <c r="AL604" s="68" t="s">
        <v>9</v>
      </c>
      <c r="AM604" s="68" t="s">
        <v>733</v>
      </c>
      <c r="AN604" s="68" t="s">
        <v>733</v>
      </c>
      <c r="AO604" s="68" t="s">
        <v>733</v>
      </c>
      <c r="AP604" s="68" t="s">
        <v>733</v>
      </c>
      <c r="AQ604" s="68" t="s">
        <v>733</v>
      </c>
      <c r="AR604" s="68" t="s">
        <v>733</v>
      </c>
      <c r="AS604" s="68" t="s">
        <v>733</v>
      </c>
      <c r="AT604" s="68" t="s">
        <v>733</v>
      </c>
      <c r="AU604" s="68" t="s">
        <v>2816</v>
      </c>
    </row>
    <row r="605" spans="1:47" x14ac:dyDescent="0.25">
      <c r="A605" s="68" t="s">
        <v>1525</v>
      </c>
      <c r="B605" s="68">
        <v>1</v>
      </c>
      <c r="C605" s="68" t="s">
        <v>1526</v>
      </c>
      <c r="D605" s="68">
        <v>52804</v>
      </c>
      <c r="E605" s="68" t="s">
        <v>2811</v>
      </c>
      <c r="F605" s="68" t="s">
        <v>3275</v>
      </c>
      <c r="G605" s="68" t="s">
        <v>733</v>
      </c>
      <c r="H605" s="69">
        <v>38718</v>
      </c>
      <c r="I605" s="68" t="s">
        <v>733</v>
      </c>
      <c r="J605" s="68" t="s">
        <v>733</v>
      </c>
      <c r="K605" s="68" t="s">
        <v>733</v>
      </c>
      <c r="L605" s="68" t="s">
        <v>733</v>
      </c>
      <c r="M605" s="68" t="s">
        <v>733</v>
      </c>
      <c r="N605" s="68" t="s">
        <v>3276</v>
      </c>
      <c r="O605" s="68" t="s">
        <v>733</v>
      </c>
      <c r="P605" s="68" t="s">
        <v>733</v>
      </c>
      <c r="Q605" s="68" t="s">
        <v>733</v>
      </c>
      <c r="R605" s="68" t="s">
        <v>2814</v>
      </c>
      <c r="S605" s="68">
        <v>10</v>
      </c>
      <c r="T605" s="68">
        <v>0</v>
      </c>
      <c r="U605" s="68" t="s">
        <v>2815</v>
      </c>
      <c r="V605" s="68" t="s">
        <v>689</v>
      </c>
      <c r="W605" s="68" t="s">
        <v>708</v>
      </c>
      <c r="X605" s="68" t="s">
        <v>1526</v>
      </c>
      <c r="Y605" s="68"/>
      <c r="Z605" s="68"/>
      <c r="AA605" s="68" t="s">
        <v>733</v>
      </c>
      <c r="AB605" s="68" t="s">
        <v>733</v>
      </c>
      <c r="AC605" s="68" t="s">
        <v>733</v>
      </c>
      <c r="AD605" s="68" t="s">
        <v>733</v>
      </c>
      <c r="AE605" s="68" t="s">
        <v>733</v>
      </c>
      <c r="AF605" s="68">
        <v>20700100306</v>
      </c>
      <c r="AG605" s="68"/>
      <c r="AH605" s="68" t="s">
        <v>692</v>
      </c>
      <c r="AI605" s="68" t="s">
        <v>733</v>
      </c>
      <c r="AJ605" s="68" t="s">
        <v>252</v>
      </c>
      <c r="AK605" s="68">
        <v>7.3460000000000001</v>
      </c>
      <c r="AL605" s="68" t="s">
        <v>9</v>
      </c>
      <c r="AM605" s="68" t="s">
        <v>733</v>
      </c>
      <c r="AN605" s="68" t="s">
        <v>733</v>
      </c>
      <c r="AO605" s="68" t="s">
        <v>733</v>
      </c>
      <c r="AP605" s="68" t="s">
        <v>733</v>
      </c>
      <c r="AQ605" s="68" t="s">
        <v>733</v>
      </c>
      <c r="AR605" s="68" t="s">
        <v>733</v>
      </c>
      <c r="AS605" s="68" t="s">
        <v>733</v>
      </c>
      <c r="AT605" s="68" t="s">
        <v>733</v>
      </c>
      <c r="AU605" s="68" t="s">
        <v>2816</v>
      </c>
    </row>
    <row r="606" spans="1:47" x14ac:dyDescent="0.25">
      <c r="A606" s="68" t="s">
        <v>1525</v>
      </c>
      <c r="B606" s="68">
        <v>1</v>
      </c>
      <c r="C606" s="68" t="s">
        <v>1526</v>
      </c>
      <c r="D606" s="68">
        <v>52863</v>
      </c>
      <c r="E606" s="68" t="s">
        <v>2811</v>
      </c>
      <c r="F606" s="68" t="s">
        <v>3275</v>
      </c>
      <c r="G606" s="68" t="s">
        <v>733</v>
      </c>
      <c r="H606" s="69">
        <v>38718</v>
      </c>
      <c r="I606" s="68" t="s">
        <v>733</v>
      </c>
      <c r="J606" s="68" t="s">
        <v>733</v>
      </c>
      <c r="K606" s="68" t="s">
        <v>733</v>
      </c>
      <c r="L606" s="68" t="s">
        <v>733</v>
      </c>
      <c r="M606" s="68" t="s">
        <v>733</v>
      </c>
      <c r="N606" s="68" t="s">
        <v>3276</v>
      </c>
      <c r="O606" s="68" t="s">
        <v>733</v>
      </c>
      <c r="P606" s="68" t="s">
        <v>733</v>
      </c>
      <c r="Q606" s="68" t="s">
        <v>733</v>
      </c>
      <c r="R606" s="68" t="s">
        <v>2814</v>
      </c>
      <c r="S606" s="68">
        <v>10</v>
      </c>
      <c r="T606" s="68">
        <v>0</v>
      </c>
      <c r="U606" s="68" t="s">
        <v>2815</v>
      </c>
      <c r="V606" s="68" t="s">
        <v>689</v>
      </c>
      <c r="W606" s="68" t="s">
        <v>708</v>
      </c>
      <c r="X606" s="68" t="s">
        <v>1526</v>
      </c>
      <c r="Y606" s="68"/>
      <c r="Z606" s="68"/>
      <c r="AA606" s="68" t="s">
        <v>733</v>
      </c>
      <c r="AB606" s="68" t="s">
        <v>733</v>
      </c>
      <c r="AC606" s="68" t="s">
        <v>733</v>
      </c>
      <c r="AD606" s="68" t="s">
        <v>733</v>
      </c>
      <c r="AE606" s="68" t="s">
        <v>733</v>
      </c>
      <c r="AF606" s="68">
        <v>20700100306</v>
      </c>
      <c r="AG606" s="68"/>
      <c r="AH606" s="68" t="s">
        <v>692</v>
      </c>
      <c r="AI606" s="68" t="s">
        <v>733</v>
      </c>
      <c r="AJ606" s="68" t="s">
        <v>468</v>
      </c>
      <c r="AK606" s="68">
        <v>3.85</v>
      </c>
      <c r="AL606" s="68" t="s">
        <v>9</v>
      </c>
      <c r="AM606" s="68" t="s">
        <v>733</v>
      </c>
      <c r="AN606" s="68" t="s">
        <v>733</v>
      </c>
      <c r="AO606" s="68" t="s">
        <v>733</v>
      </c>
      <c r="AP606" s="68" t="s">
        <v>733</v>
      </c>
      <c r="AQ606" s="68" t="s">
        <v>733</v>
      </c>
      <c r="AR606" s="68" t="s">
        <v>733</v>
      </c>
      <c r="AS606" s="68" t="s">
        <v>733</v>
      </c>
      <c r="AT606" s="68" t="s">
        <v>733</v>
      </c>
      <c r="AU606" s="68" t="s">
        <v>2816</v>
      </c>
    </row>
    <row r="607" spans="1:47" x14ac:dyDescent="0.25">
      <c r="A607" s="68" t="s">
        <v>1525</v>
      </c>
      <c r="B607" s="68">
        <v>1</v>
      </c>
      <c r="C607" s="68" t="s">
        <v>1526</v>
      </c>
      <c r="D607" s="68">
        <v>52893</v>
      </c>
      <c r="E607" s="68" t="s">
        <v>2811</v>
      </c>
      <c r="F607" s="68" t="s">
        <v>3275</v>
      </c>
      <c r="G607" s="68" t="s">
        <v>733</v>
      </c>
      <c r="H607" s="69">
        <v>38718</v>
      </c>
      <c r="I607" s="68" t="s">
        <v>733</v>
      </c>
      <c r="J607" s="68" t="s">
        <v>733</v>
      </c>
      <c r="K607" s="68" t="s">
        <v>733</v>
      </c>
      <c r="L607" s="68" t="s">
        <v>733</v>
      </c>
      <c r="M607" s="68" t="s">
        <v>733</v>
      </c>
      <c r="N607" s="68" t="s">
        <v>3276</v>
      </c>
      <c r="O607" s="68" t="s">
        <v>733</v>
      </c>
      <c r="P607" s="68" t="s">
        <v>733</v>
      </c>
      <c r="Q607" s="68" t="s">
        <v>733</v>
      </c>
      <c r="R607" s="68" t="s">
        <v>2814</v>
      </c>
      <c r="S607" s="68">
        <v>10</v>
      </c>
      <c r="T607" s="68">
        <v>0</v>
      </c>
      <c r="U607" s="68" t="s">
        <v>2815</v>
      </c>
      <c r="V607" s="68" t="s">
        <v>689</v>
      </c>
      <c r="W607" s="68" t="s">
        <v>708</v>
      </c>
      <c r="X607" s="68" t="s">
        <v>1526</v>
      </c>
      <c r="Y607" s="68"/>
      <c r="Z607" s="68"/>
      <c r="AA607" s="68" t="s">
        <v>733</v>
      </c>
      <c r="AB607" s="68" t="s">
        <v>733</v>
      </c>
      <c r="AC607" s="68" t="s">
        <v>733</v>
      </c>
      <c r="AD607" s="68" t="s">
        <v>733</v>
      </c>
      <c r="AE607" s="68" t="s">
        <v>733</v>
      </c>
      <c r="AF607" s="68">
        <v>20700100306</v>
      </c>
      <c r="AG607" s="68"/>
      <c r="AH607" s="68" t="s">
        <v>692</v>
      </c>
      <c r="AI607" s="68" t="s">
        <v>733</v>
      </c>
      <c r="AJ607" s="68" t="s">
        <v>251</v>
      </c>
      <c r="AK607" s="68">
        <v>0.32079999999999997</v>
      </c>
      <c r="AL607" s="68" t="s">
        <v>45</v>
      </c>
      <c r="AM607" s="68" t="s">
        <v>733</v>
      </c>
      <c r="AN607" s="68" t="s">
        <v>733</v>
      </c>
      <c r="AO607" s="68" t="s">
        <v>733</v>
      </c>
      <c r="AP607" s="68" t="s">
        <v>733</v>
      </c>
      <c r="AQ607" s="68" t="s">
        <v>733</v>
      </c>
      <c r="AR607" s="68" t="s">
        <v>733</v>
      </c>
      <c r="AS607" s="68" t="s">
        <v>733</v>
      </c>
      <c r="AT607" s="68" t="s">
        <v>733</v>
      </c>
      <c r="AU607" s="68" t="s">
        <v>2816</v>
      </c>
    </row>
    <row r="608" spans="1:47" x14ac:dyDescent="0.25">
      <c r="A608" s="68" t="s">
        <v>1527</v>
      </c>
      <c r="B608" s="68">
        <v>1</v>
      </c>
      <c r="C608" s="68" t="s">
        <v>1528</v>
      </c>
      <c r="D608" s="68">
        <v>52878</v>
      </c>
      <c r="E608" s="68" t="s">
        <v>2811</v>
      </c>
      <c r="F608" s="68" t="s">
        <v>3277</v>
      </c>
      <c r="G608" s="68" t="s">
        <v>733</v>
      </c>
      <c r="H608" s="69">
        <v>38718</v>
      </c>
      <c r="I608" s="68" t="s">
        <v>733</v>
      </c>
      <c r="J608" s="68" t="s">
        <v>733</v>
      </c>
      <c r="K608" s="68" t="s">
        <v>733</v>
      </c>
      <c r="L608" s="68" t="s">
        <v>733</v>
      </c>
      <c r="M608" s="68" t="s">
        <v>733</v>
      </c>
      <c r="N608" s="68" t="s">
        <v>3278</v>
      </c>
      <c r="O608" s="68" t="s">
        <v>733</v>
      </c>
      <c r="P608" s="68" t="s">
        <v>733</v>
      </c>
      <c r="Q608" s="68" t="s">
        <v>733</v>
      </c>
      <c r="R608" s="68" t="s">
        <v>2814</v>
      </c>
      <c r="S608" s="68">
        <v>10</v>
      </c>
      <c r="T608" s="68">
        <v>0</v>
      </c>
      <c r="U608" s="68" t="s">
        <v>2815</v>
      </c>
      <c r="V608" s="68" t="s">
        <v>689</v>
      </c>
      <c r="W608" s="68" t="s">
        <v>708</v>
      </c>
      <c r="X608" s="68" t="s">
        <v>1528</v>
      </c>
      <c r="Y608" s="68"/>
      <c r="Z608" s="68"/>
      <c r="AA608" s="68" t="s">
        <v>733</v>
      </c>
      <c r="AB608" s="68" t="s">
        <v>733</v>
      </c>
      <c r="AC608" s="68" t="s">
        <v>733</v>
      </c>
      <c r="AD608" s="68" t="s">
        <v>733</v>
      </c>
      <c r="AE608" s="68" t="s">
        <v>733</v>
      </c>
      <c r="AF608" s="68">
        <v>20700100402</v>
      </c>
      <c r="AG608" s="68"/>
      <c r="AH608" s="68" t="s">
        <v>692</v>
      </c>
      <c r="AI608" s="68" t="s">
        <v>733</v>
      </c>
      <c r="AJ608" s="68" t="s">
        <v>252</v>
      </c>
      <c r="AK608" s="68">
        <v>6.6289999999999996</v>
      </c>
      <c r="AL608" s="68" t="s">
        <v>9</v>
      </c>
      <c r="AM608" s="68" t="s">
        <v>733</v>
      </c>
      <c r="AN608" s="68" t="s">
        <v>733</v>
      </c>
      <c r="AO608" s="68" t="s">
        <v>733</v>
      </c>
      <c r="AP608" s="68" t="s">
        <v>733</v>
      </c>
      <c r="AQ608" s="68" t="s">
        <v>733</v>
      </c>
      <c r="AR608" s="68" t="s">
        <v>733</v>
      </c>
      <c r="AS608" s="68" t="s">
        <v>733</v>
      </c>
      <c r="AT608" s="68" t="s">
        <v>733</v>
      </c>
      <c r="AU608" s="68" t="s">
        <v>2816</v>
      </c>
    </row>
    <row r="609" spans="1:47" x14ac:dyDescent="0.25">
      <c r="A609" s="68" t="s">
        <v>1527</v>
      </c>
      <c r="B609" s="68">
        <v>1</v>
      </c>
      <c r="C609" s="68" t="s">
        <v>1528</v>
      </c>
      <c r="D609" s="68">
        <v>52892</v>
      </c>
      <c r="E609" s="68" t="s">
        <v>2811</v>
      </c>
      <c r="F609" s="68" t="s">
        <v>3277</v>
      </c>
      <c r="G609" s="68" t="s">
        <v>733</v>
      </c>
      <c r="H609" s="69">
        <v>38718</v>
      </c>
      <c r="I609" s="68" t="s">
        <v>733</v>
      </c>
      <c r="J609" s="68" t="s">
        <v>733</v>
      </c>
      <c r="K609" s="68" t="s">
        <v>733</v>
      </c>
      <c r="L609" s="68" t="s">
        <v>733</v>
      </c>
      <c r="M609" s="68" t="s">
        <v>733</v>
      </c>
      <c r="N609" s="68" t="s">
        <v>3278</v>
      </c>
      <c r="O609" s="68" t="s">
        <v>733</v>
      </c>
      <c r="P609" s="68" t="s">
        <v>733</v>
      </c>
      <c r="Q609" s="68" t="s">
        <v>733</v>
      </c>
      <c r="R609" s="68" t="s">
        <v>2814</v>
      </c>
      <c r="S609" s="68">
        <v>10</v>
      </c>
      <c r="T609" s="68">
        <v>0</v>
      </c>
      <c r="U609" s="68" t="s">
        <v>2815</v>
      </c>
      <c r="V609" s="68" t="s">
        <v>689</v>
      </c>
      <c r="W609" s="68" t="s">
        <v>708</v>
      </c>
      <c r="X609" s="68" t="s">
        <v>1528</v>
      </c>
      <c r="Y609" s="68"/>
      <c r="Z609" s="68"/>
      <c r="AA609" s="68" t="s">
        <v>733</v>
      </c>
      <c r="AB609" s="68" t="s">
        <v>733</v>
      </c>
      <c r="AC609" s="68" t="s">
        <v>733</v>
      </c>
      <c r="AD609" s="68" t="s">
        <v>733</v>
      </c>
      <c r="AE609" s="68" t="s">
        <v>733</v>
      </c>
      <c r="AF609" s="68">
        <v>20700100402</v>
      </c>
      <c r="AG609" s="68"/>
      <c r="AH609" s="68" t="s">
        <v>692</v>
      </c>
      <c r="AI609" s="68" t="s">
        <v>733</v>
      </c>
      <c r="AJ609" s="68" t="s">
        <v>468</v>
      </c>
      <c r="AK609" s="68">
        <v>4.1500000000000004</v>
      </c>
      <c r="AL609" s="68" t="s">
        <v>9</v>
      </c>
      <c r="AM609" s="68" t="s">
        <v>733</v>
      </c>
      <c r="AN609" s="68" t="s">
        <v>733</v>
      </c>
      <c r="AO609" s="68" t="s">
        <v>733</v>
      </c>
      <c r="AP609" s="68" t="s">
        <v>733</v>
      </c>
      <c r="AQ609" s="68" t="s">
        <v>733</v>
      </c>
      <c r="AR609" s="68" t="s">
        <v>733</v>
      </c>
      <c r="AS609" s="68" t="s">
        <v>733</v>
      </c>
      <c r="AT609" s="68" t="s">
        <v>733</v>
      </c>
      <c r="AU609" s="68" t="s">
        <v>2816</v>
      </c>
    </row>
    <row r="610" spans="1:47" x14ac:dyDescent="0.25">
      <c r="A610" s="68" t="s">
        <v>1527</v>
      </c>
      <c r="B610" s="68">
        <v>1</v>
      </c>
      <c r="C610" s="68" t="s">
        <v>1528</v>
      </c>
      <c r="D610" s="68">
        <v>56203</v>
      </c>
      <c r="E610" s="68" t="s">
        <v>2811</v>
      </c>
      <c r="F610" s="68" t="s">
        <v>3277</v>
      </c>
      <c r="G610" s="68" t="s">
        <v>733</v>
      </c>
      <c r="H610" s="69">
        <v>38718</v>
      </c>
      <c r="I610" s="68" t="s">
        <v>733</v>
      </c>
      <c r="J610" s="68" t="s">
        <v>733</v>
      </c>
      <c r="K610" s="68" t="s">
        <v>733</v>
      </c>
      <c r="L610" s="68" t="s">
        <v>733</v>
      </c>
      <c r="M610" s="68" t="s">
        <v>733</v>
      </c>
      <c r="N610" s="68" t="s">
        <v>3278</v>
      </c>
      <c r="O610" s="68" t="s">
        <v>733</v>
      </c>
      <c r="P610" s="68" t="s">
        <v>733</v>
      </c>
      <c r="Q610" s="68" t="s">
        <v>733</v>
      </c>
      <c r="R610" s="68" t="s">
        <v>2814</v>
      </c>
      <c r="S610" s="68">
        <v>10</v>
      </c>
      <c r="T610" s="68">
        <v>0</v>
      </c>
      <c r="U610" s="68" t="s">
        <v>2815</v>
      </c>
      <c r="V610" s="68" t="s">
        <v>689</v>
      </c>
      <c r="W610" s="68" t="s">
        <v>708</v>
      </c>
      <c r="X610" s="68" t="s">
        <v>1528</v>
      </c>
      <c r="Y610" s="68"/>
      <c r="Z610" s="68"/>
      <c r="AA610" s="68" t="s">
        <v>733</v>
      </c>
      <c r="AB610" s="68" t="s">
        <v>733</v>
      </c>
      <c r="AC610" s="68" t="s">
        <v>733</v>
      </c>
      <c r="AD610" s="68" t="s">
        <v>733</v>
      </c>
      <c r="AE610" s="68" t="s">
        <v>733</v>
      </c>
      <c r="AF610" s="68">
        <v>20700100402</v>
      </c>
      <c r="AG610" s="68"/>
      <c r="AH610" s="68" t="s">
        <v>692</v>
      </c>
      <c r="AI610" s="68" t="s">
        <v>733</v>
      </c>
      <c r="AJ610" s="68" t="s">
        <v>251</v>
      </c>
      <c r="AK610" s="68">
        <v>0.3458</v>
      </c>
      <c r="AL610" s="68" t="s">
        <v>45</v>
      </c>
      <c r="AM610" s="68" t="s">
        <v>733</v>
      </c>
      <c r="AN610" s="68" t="s">
        <v>733</v>
      </c>
      <c r="AO610" s="68" t="s">
        <v>733</v>
      </c>
      <c r="AP610" s="68" t="s">
        <v>733</v>
      </c>
      <c r="AQ610" s="68" t="s">
        <v>733</v>
      </c>
      <c r="AR610" s="68" t="s">
        <v>733</v>
      </c>
      <c r="AS610" s="68" t="s">
        <v>733</v>
      </c>
      <c r="AT610" s="68" t="s">
        <v>733</v>
      </c>
      <c r="AU610" s="68" t="s">
        <v>2816</v>
      </c>
    </row>
    <row r="611" spans="1:47" x14ac:dyDescent="0.25">
      <c r="A611" s="68" t="s">
        <v>1529</v>
      </c>
      <c r="B611" s="68">
        <v>1</v>
      </c>
      <c r="C611" s="68" t="s">
        <v>1530</v>
      </c>
      <c r="D611" s="68">
        <v>52862</v>
      </c>
      <c r="E611" s="68" t="s">
        <v>2811</v>
      </c>
      <c r="F611" s="68" t="s">
        <v>3279</v>
      </c>
      <c r="G611" s="68" t="s">
        <v>733</v>
      </c>
      <c r="H611" s="69">
        <v>38718</v>
      </c>
      <c r="I611" s="68" t="s">
        <v>733</v>
      </c>
      <c r="J611" s="68" t="s">
        <v>733</v>
      </c>
      <c r="K611" s="68" t="s">
        <v>733</v>
      </c>
      <c r="L611" s="68" t="s">
        <v>733</v>
      </c>
      <c r="M611" s="68" t="s">
        <v>733</v>
      </c>
      <c r="N611" s="68" t="s">
        <v>2813</v>
      </c>
      <c r="O611" s="68" t="s">
        <v>733</v>
      </c>
      <c r="P611" s="68" t="s">
        <v>733</v>
      </c>
      <c r="Q611" s="68" t="s">
        <v>733</v>
      </c>
      <c r="R611" s="68" t="s">
        <v>2814</v>
      </c>
      <c r="S611" s="68">
        <v>10</v>
      </c>
      <c r="T611" s="68">
        <v>0</v>
      </c>
      <c r="U611" s="68" t="s">
        <v>2815</v>
      </c>
      <c r="V611" s="68" t="s">
        <v>689</v>
      </c>
      <c r="W611" s="68" t="s">
        <v>708</v>
      </c>
      <c r="X611" s="68" t="s">
        <v>1530</v>
      </c>
      <c r="Y611" s="68"/>
      <c r="Z611" s="68"/>
      <c r="AA611" s="68" t="s">
        <v>733</v>
      </c>
      <c r="AB611" s="68" t="s">
        <v>733</v>
      </c>
      <c r="AC611" s="68" t="s">
        <v>733</v>
      </c>
      <c r="AD611" s="68" t="s">
        <v>733</v>
      </c>
      <c r="AE611" s="68" t="s">
        <v>733</v>
      </c>
      <c r="AF611" s="68">
        <v>20700100306</v>
      </c>
      <c r="AG611" s="68"/>
      <c r="AH611" s="68" t="s">
        <v>692</v>
      </c>
      <c r="AI611" s="68" t="s">
        <v>733</v>
      </c>
      <c r="AJ611" s="68" t="s">
        <v>251</v>
      </c>
      <c r="AK611" s="68">
        <v>0.37</v>
      </c>
      <c r="AL611" s="68" t="s">
        <v>45</v>
      </c>
      <c r="AM611" s="68" t="s">
        <v>733</v>
      </c>
      <c r="AN611" s="68" t="s">
        <v>733</v>
      </c>
      <c r="AO611" s="68" t="s">
        <v>733</v>
      </c>
      <c r="AP611" s="68" t="s">
        <v>733</v>
      </c>
      <c r="AQ611" s="68" t="s">
        <v>733</v>
      </c>
      <c r="AR611" s="68" t="s">
        <v>733</v>
      </c>
      <c r="AS611" s="68" t="s">
        <v>733</v>
      </c>
      <c r="AT611" s="68" t="s">
        <v>733</v>
      </c>
      <c r="AU611" s="68" t="s">
        <v>2816</v>
      </c>
    </row>
    <row r="612" spans="1:47" x14ac:dyDescent="0.25">
      <c r="A612" s="68" t="s">
        <v>1529</v>
      </c>
      <c r="B612" s="68">
        <v>1</v>
      </c>
      <c r="C612" s="68" t="s">
        <v>1530</v>
      </c>
      <c r="D612" s="68">
        <v>52890</v>
      </c>
      <c r="E612" s="68" t="s">
        <v>2811</v>
      </c>
      <c r="F612" s="68" t="s">
        <v>3279</v>
      </c>
      <c r="G612" s="68" t="s">
        <v>733</v>
      </c>
      <c r="H612" s="69">
        <v>38718</v>
      </c>
      <c r="I612" s="68" t="s">
        <v>733</v>
      </c>
      <c r="J612" s="68" t="s">
        <v>733</v>
      </c>
      <c r="K612" s="68" t="s">
        <v>733</v>
      </c>
      <c r="L612" s="68" t="s">
        <v>733</v>
      </c>
      <c r="M612" s="68" t="s">
        <v>733</v>
      </c>
      <c r="N612" s="68" t="s">
        <v>2813</v>
      </c>
      <c r="O612" s="68" t="s">
        <v>733</v>
      </c>
      <c r="P612" s="68" t="s">
        <v>733</v>
      </c>
      <c r="Q612" s="68" t="s">
        <v>733</v>
      </c>
      <c r="R612" s="68" t="s">
        <v>2814</v>
      </c>
      <c r="S612" s="68">
        <v>10</v>
      </c>
      <c r="T612" s="68">
        <v>0</v>
      </c>
      <c r="U612" s="68" t="s">
        <v>2815</v>
      </c>
      <c r="V612" s="68" t="s">
        <v>689</v>
      </c>
      <c r="W612" s="68" t="s">
        <v>708</v>
      </c>
      <c r="X612" s="68" t="s">
        <v>1530</v>
      </c>
      <c r="Y612" s="68"/>
      <c r="Z612" s="68"/>
      <c r="AA612" s="68" t="s">
        <v>733</v>
      </c>
      <c r="AB612" s="68" t="s">
        <v>733</v>
      </c>
      <c r="AC612" s="68" t="s">
        <v>733</v>
      </c>
      <c r="AD612" s="68" t="s">
        <v>733</v>
      </c>
      <c r="AE612" s="68" t="s">
        <v>733</v>
      </c>
      <c r="AF612" s="68">
        <v>20700100306</v>
      </c>
      <c r="AG612" s="68"/>
      <c r="AH612" s="68" t="s">
        <v>692</v>
      </c>
      <c r="AI612" s="68" t="s">
        <v>733</v>
      </c>
      <c r="AJ612" s="68" t="s">
        <v>468</v>
      </c>
      <c r="AK612" s="68">
        <v>4.4400000000000004</v>
      </c>
      <c r="AL612" s="68" t="s">
        <v>9</v>
      </c>
      <c r="AM612" s="68" t="s">
        <v>733</v>
      </c>
      <c r="AN612" s="68" t="s">
        <v>733</v>
      </c>
      <c r="AO612" s="68" t="s">
        <v>733</v>
      </c>
      <c r="AP612" s="68" t="s">
        <v>733</v>
      </c>
      <c r="AQ612" s="68" t="s">
        <v>733</v>
      </c>
      <c r="AR612" s="68" t="s">
        <v>733</v>
      </c>
      <c r="AS612" s="68" t="s">
        <v>733</v>
      </c>
      <c r="AT612" s="68" t="s">
        <v>733</v>
      </c>
      <c r="AU612" s="68" t="s">
        <v>2816</v>
      </c>
    </row>
    <row r="613" spans="1:47" x14ac:dyDescent="0.25">
      <c r="A613" s="68" t="s">
        <v>1529</v>
      </c>
      <c r="B613" s="68">
        <v>1</v>
      </c>
      <c r="C613" s="68" t="s">
        <v>1530</v>
      </c>
      <c r="D613" s="68">
        <v>52891</v>
      </c>
      <c r="E613" s="68" t="s">
        <v>2811</v>
      </c>
      <c r="F613" s="68" t="s">
        <v>3279</v>
      </c>
      <c r="G613" s="68" t="s">
        <v>733</v>
      </c>
      <c r="H613" s="69">
        <v>38718</v>
      </c>
      <c r="I613" s="68" t="s">
        <v>733</v>
      </c>
      <c r="J613" s="68" t="s">
        <v>733</v>
      </c>
      <c r="K613" s="68" t="s">
        <v>733</v>
      </c>
      <c r="L613" s="68" t="s">
        <v>733</v>
      </c>
      <c r="M613" s="68" t="s">
        <v>733</v>
      </c>
      <c r="N613" s="68" t="s">
        <v>2813</v>
      </c>
      <c r="O613" s="68" t="s">
        <v>733</v>
      </c>
      <c r="P613" s="68" t="s">
        <v>733</v>
      </c>
      <c r="Q613" s="68" t="s">
        <v>733</v>
      </c>
      <c r="R613" s="68" t="s">
        <v>2814</v>
      </c>
      <c r="S613" s="68">
        <v>10</v>
      </c>
      <c r="T613" s="68">
        <v>0</v>
      </c>
      <c r="U613" s="68" t="s">
        <v>2815</v>
      </c>
      <c r="V613" s="68" t="s">
        <v>689</v>
      </c>
      <c r="W613" s="68" t="s">
        <v>708</v>
      </c>
      <c r="X613" s="68" t="s">
        <v>1530</v>
      </c>
      <c r="Y613" s="68"/>
      <c r="Z613" s="68"/>
      <c r="AA613" s="68" t="s">
        <v>733</v>
      </c>
      <c r="AB613" s="68" t="s">
        <v>733</v>
      </c>
      <c r="AC613" s="68" t="s">
        <v>733</v>
      </c>
      <c r="AD613" s="68" t="s">
        <v>733</v>
      </c>
      <c r="AE613" s="68" t="s">
        <v>733</v>
      </c>
      <c r="AF613" s="68">
        <v>20700100306</v>
      </c>
      <c r="AG613" s="68"/>
      <c r="AH613" s="68" t="s">
        <v>692</v>
      </c>
      <c r="AI613" s="68" t="s">
        <v>733</v>
      </c>
      <c r="AJ613" s="68" t="s">
        <v>252</v>
      </c>
      <c r="AK613" s="68">
        <v>5.2690000000000001</v>
      </c>
      <c r="AL613" s="68" t="s">
        <v>9</v>
      </c>
      <c r="AM613" s="68" t="s">
        <v>733</v>
      </c>
      <c r="AN613" s="68" t="s">
        <v>733</v>
      </c>
      <c r="AO613" s="68" t="s">
        <v>733</v>
      </c>
      <c r="AP613" s="68" t="s">
        <v>733</v>
      </c>
      <c r="AQ613" s="68" t="s">
        <v>733</v>
      </c>
      <c r="AR613" s="68" t="s">
        <v>733</v>
      </c>
      <c r="AS613" s="68" t="s">
        <v>733</v>
      </c>
      <c r="AT613" s="68" t="s">
        <v>733</v>
      </c>
      <c r="AU613" s="68" t="s">
        <v>2816</v>
      </c>
    </row>
    <row r="614" spans="1:47" x14ac:dyDescent="0.25">
      <c r="A614" s="68" t="s">
        <v>1531</v>
      </c>
      <c r="B614" s="68">
        <v>1</v>
      </c>
      <c r="C614" s="68" t="s">
        <v>1532</v>
      </c>
      <c r="D614" s="68">
        <v>52837</v>
      </c>
      <c r="E614" s="68" t="s">
        <v>2811</v>
      </c>
      <c r="F614" s="68" t="s">
        <v>3280</v>
      </c>
      <c r="G614" s="68" t="s">
        <v>733</v>
      </c>
      <c r="H614" s="69">
        <v>38718</v>
      </c>
      <c r="I614" s="68" t="s">
        <v>733</v>
      </c>
      <c r="J614" s="68" t="s">
        <v>733</v>
      </c>
      <c r="K614" s="68" t="s">
        <v>733</v>
      </c>
      <c r="L614" s="68" t="s">
        <v>733</v>
      </c>
      <c r="M614" s="68" t="s">
        <v>733</v>
      </c>
      <c r="N614" s="68" t="s">
        <v>3281</v>
      </c>
      <c r="O614" s="68" t="s">
        <v>733</v>
      </c>
      <c r="P614" s="68" t="s">
        <v>733</v>
      </c>
      <c r="Q614" s="68" t="s">
        <v>733</v>
      </c>
      <c r="R614" s="68" t="s">
        <v>2814</v>
      </c>
      <c r="S614" s="68">
        <v>10</v>
      </c>
      <c r="T614" s="68">
        <v>0</v>
      </c>
      <c r="U614" s="68" t="s">
        <v>2815</v>
      </c>
      <c r="V614" s="68" t="s">
        <v>689</v>
      </c>
      <c r="W614" s="68" t="s">
        <v>708</v>
      </c>
      <c r="X614" s="68" t="s">
        <v>1532</v>
      </c>
      <c r="Y614" s="68"/>
      <c r="Z614" s="68"/>
      <c r="AA614" s="68" t="s">
        <v>733</v>
      </c>
      <c r="AB614" s="68" t="s">
        <v>733</v>
      </c>
      <c r="AC614" s="68" t="s">
        <v>733</v>
      </c>
      <c r="AD614" s="68" t="s">
        <v>733</v>
      </c>
      <c r="AE614" s="68" t="s">
        <v>733</v>
      </c>
      <c r="AF614" s="68">
        <v>20700100306</v>
      </c>
      <c r="AG614" s="68"/>
      <c r="AH614" s="68" t="s">
        <v>692</v>
      </c>
      <c r="AI614" s="68" t="s">
        <v>733</v>
      </c>
      <c r="AJ614" s="68" t="s">
        <v>252</v>
      </c>
      <c r="AK614" s="68">
        <v>9.4920000000000009</v>
      </c>
      <c r="AL614" s="68" t="s">
        <v>9</v>
      </c>
      <c r="AM614" s="68" t="s">
        <v>733</v>
      </c>
      <c r="AN614" s="68" t="s">
        <v>733</v>
      </c>
      <c r="AO614" s="68" t="s">
        <v>733</v>
      </c>
      <c r="AP614" s="68" t="s">
        <v>733</v>
      </c>
      <c r="AQ614" s="68" t="s">
        <v>733</v>
      </c>
      <c r="AR614" s="68" t="s">
        <v>733</v>
      </c>
      <c r="AS614" s="68" t="s">
        <v>733</v>
      </c>
      <c r="AT614" s="68" t="s">
        <v>733</v>
      </c>
      <c r="AU614" s="68" t="s">
        <v>2816</v>
      </c>
    </row>
    <row r="615" spans="1:47" x14ac:dyDescent="0.25">
      <c r="A615" s="68" t="s">
        <v>1531</v>
      </c>
      <c r="B615" s="68">
        <v>1</v>
      </c>
      <c r="C615" s="68" t="s">
        <v>1532</v>
      </c>
      <c r="D615" s="68">
        <v>52877</v>
      </c>
      <c r="E615" s="68" t="s">
        <v>2811</v>
      </c>
      <c r="F615" s="68" t="s">
        <v>3280</v>
      </c>
      <c r="G615" s="68" t="s">
        <v>733</v>
      </c>
      <c r="H615" s="69">
        <v>38718</v>
      </c>
      <c r="I615" s="68" t="s">
        <v>733</v>
      </c>
      <c r="J615" s="68" t="s">
        <v>733</v>
      </c>
      <c r="K615" s="68" t="s">
        <v>733</v>
      </c>
      <c r="L615" s="68" t="s">
        <v>733</v>
      </c>
      <c r="M615" s="68" t="s">
        <v>733</v>
      </c>
      <c r="N615" s="68" t="s">
        <v>3281</v>
      </c>
      <c r="O615" s="68" t="s">
        <v>733</v>
      </c>
      <c r="P615" s="68" t="s">
        <v>733</v>
      </c>
      <c r="Q615" s="68" t="s">
        <v>733</v>
      </c>
      <c r="R615" s="68" t="s">
        <v>2814</v>
      </c>
      <c r="S615" s="68">
        <v>10</v>
      </c>
      <c r="T615" s="68">
        <v>0</v>
      </c>
      <c r="U615" s="68" t="s">
        <v>2815</v>
      </c>
      <c r="V615" s="68" t="s">
        <v>689</v>
      </c>
      <c r="W615" s="68" t="s">
        <v>708</v>
      </c>
      <c r="X615" s="68" t="s">
        <v>1532</v>
      </c>
      <c r="Y615" s="68"/>
      <c r="Z615" s="68"/>
      <c r="AA615" s="68" t="s">
        <v>733</v>
      </c>
      <c r="AB615" s="68" t="s">
        <v>733</v>
      </c>
      <c r="AC615" s="68" t="s">
        <v>733</v>
      </c>
      <c r="AD615" s="68" t="s">
        <v>733</v>
      </c>
      <c r="AE615" s="68" t="s">
        <v>733</v>
      </c>
      <c r="AF615" s="68">
        <v>20700100306</v>
      </c>
      <c r="AG615" s="68"/>
      <c r="AH615" s="68" t="s">
        <v>692</v>
      </c>
      <c r="AI615" s="68" t="s">
        <v>733</v>
      </c>
      <c r="AJ615" s="68" t="s">
        <v>251</v>
      </c>
      <c r="AK615" s="68">
        <v>0.40329999999999999</v>
      </c>
      <c r="AL615" s="68" t="s">
        <v>45</v>
      </c>
      <c r="AM615" s="68" t="s">
        <v>733</v>
      </c>
      <c r="AN615" s="68" t="s">
        <v>733</v>
      </c>
      <c r="AO615" s="68" t="s">
        <v>733</v>
      </c>
      <c r="AP615" s="68" t="s">
        <v>733</v>
      </c>
      <c r="AQ615" s="68" t="s">
        <v>733</v>
      </c>
      <c r="AR615" s="68" t="s">
        <v>733</v>
      </c>
      <c r="AS615" s="68" t="s">
        <v>733</v>
      </c>
      <c r="AT615" s="68" t="s">
        <v>733</v>
      </c>
      <c r="AU615" s="68" t="s">
        <v>2816</v>
      </c>
    </row>
    <row r="616" spans="1:47" x14ac:dyDescent="0.25">
      <c r="A616" s="68" t="s">
        <v>1531</v>
      </c>
      <c r="B616" s="68">
        <v>1</v>
      </c>
      <c r="C616" s="68" t="s">
        <v>1532</v>
      </c>
      <c r="D616" s="68">
        <v>56202</v>
      </c>
      <c r="E616" s="68" t="s">
        <v>2811</v>
      </c>
      <c r="F616" s="68" t="s">
        <v>3280</v>
      </c>
      <c r="G616" s="68" t="s">
        <v>733</v>
      </c>
      <c r="H616" s="69">
        <v>38718</v>
      </c>
      <c r="I616" s="68" t="s">
        <v>733</v>
      </c>
      <c r="J616" s="68" t="s">
        <v>733</v>
      </c>
      <c r="K616" s="68" t="s">
        <v>733</v>
      </c>
      <c r="L616" s="68" t="s">
        <v>733</v>
      </c>
      <c r="M616" s="68" t="s">
        <v>733</v>
      </c>
      <c r="N616" s="68" t="s">
        <v>3281</v>
      </c>
      <c r="O616" s="68" t="s">
        <v>733</v>
      </c>
      <c r="P616" s="68" t="s">
        <v>733</v>
      </c>
      <c r="Q616" s="68" t="s">
        <v>733</v>
      </c>
      <c r="R616" s="68" t="s">
        <v>2814</v>
      </c>
      <c r="S616" s="68">
        <v>10</v>
      </c>
      <c r="T616" s="68">
        <v>0</v>
      </c>
      <c r="U616" s="68" t="s">
        <v>2815</v>
      </c>
      <c r="V616" s="68" t="s">
        <v>689</v>
      </c>
      <c r="W616" s="68" t="s">
        <v>708</v>
      </c>
      <c r="X616" s="68" t="s">
        <v>1532</v>
      </c>
      <c r="Y616" s="68"/>
      <c r="Z616" s="68"/>
      <c r="AA616" s="68" t="s">
        <v>733</v>
      </c>
      <c r="AB616" s="68" t="s">
        <v>733</v>
      </c>
      <c r="AC616" s="68" t="s">
        <v>733</v>
      </c>
      <c r="AD616" s="68" t="s">
        <v>733</v>
      </c>
      <c r="AE616" s="68" t="s">
        <v>733</v>
      </c>
      <c r="AF616" s="68">
        <v>20700100306</v>
      </c>
      <c r="AG616" s="68"/>
      <c r="AH616" s="68" t="s">
        <v>692</v>
      </c>
      <c r="AI616" s="68" t="s">
        <v>733</v>
      </c>
      <c r="AJ616" s="68" t="s">
        <v>468</v>
      </c>
      <c r="AK616" s="68">
        <v>4.84</v>
      </c>
      <c r="AL616" s="68" t="s">
        <v>9</v>
      </c>
      <c r="AM616" s="68" t="s">
        <v>733</v>
      </c>
      <c r="AN616" s="68" t="s">
        <v>733</v>
      </c>
      <c r="AO616" s="68" t="s">
        <v>733</v>
      </c>
      <c r="AP616" s="68" t="s">
        <v>733</v>
      </c>
      <c r="AQ616" s="68" t="s">
        <v>733</v>
      </c>
      <c r="AR616" s="68" t="s">
        <v>733</v>
      </c>
      <c r="AS616" s="68" t="s">
        <v>733</v>
      </c>
      <c r="AT616" s="68" t="s">
        <v>733</v>
      </c>
      <c r="AU616" s="68" t="s">
        <v>2816</v>
      </c>
    </row>
    <row r="617" spans="1:47" x14ac:dyDescent="0.25">
      <c r="A617" s="68" t="s">
        <v>1533</v>
      </c>
      <c r="B617" s="68">
        <v>1</v>
      </c>
      <c r="C617" s="68" t="s">
        <v>1534</v>
      </c>
      <c r="D617" s="68">
        <v>52860</v>
      </c>
      <c r="E617" s="68" t="s">
        <v>2811</v>
      </c>
      <c r="F617" s="68" t="s">
        <v>3282</v>
      </c>
      <c r="G617" s="68" t="s">
        <v>733</v>
      </c>
      <c r="H617" s="69">
        <v>38718</v>
      </c>
      <c r="I617" s="68" t="s">
        <v>733</v>
      </c>
      <c r="J617" s="68" t="s">
        <v>733</v>
      </c>
      <c r="K617" s="68" t="s">
        <v>733</v>
      </c>
      <c r="L617" s="68" t="s">
        <v>733</v>
      </c>
      <c r="M617" s="68" t="s">
        <v>733</v>
      </c>
      <c r="N617" s="68" t="s">
        <v>3283</v>
      </c>
      <c r="O617" s="68" t="s">
        <v>733</v>
      </c>
      <c r="P617" s="68" t="s">
        <v>733</v>
      </c>
      <c r="Q617" s="68" t="s">
        <v>733</v>
      </c>
      <c r="R617" s="68" t="s">
        <v>2814</v>
      </c>
      <c r="S617" s="68">
        <v>10</v>
      </c>
      <c r="T617" s="68">
        <v>0</v>
      </c>
      <c r="U617" s="68" t="s">
        <v>2815</v>
      </c>
      <c r="V617" s="68" t="s">
        <v>689</v>
      </c>
      <c r="W617" s="68" t="s">
        <v>708</v>
      </c>
      <c r="X617" s="68" t="s">
        <v>1534</v>
      </c>
      <c r="Y617" s="68"/>
      <c r="Z617" s="68"/>
      <c r="AA617" s="68" t="s">
        <v>733</v>
      </c>
      <c r="AB617" s="68" t="s">
        <v>733</v>
      </c>
      <c r="AC617" s="68" t="s">
        <v>733</v>
      </c>
      <c r="AD617" s="68" t="s">
        <v>733</v>
      </c>
      <c r="AE617" s="68" t="s">
        <v>733</v>
      </c>
      <c r="AF617" s="68">
        <v>20700100402</v>
      </c>
      <c r="AG617" s="68"/>
      <c r="AH617" s="68" t="s">
        <v>692</v>
      </c>
      <c r="AI617" s="68" t="s">
        <v>733</v>
      </c>
      <c r="AJ617" s="68" t="s">
        <v>252</v>
      </c>
      <c r="AK617" s="68">
        <v>14.535</v>
      </c>
      <c r="AL617" s="68" t="s">
        <v>9</v>
      </c>
      <c r="AM617" s="68" t="s">
        <v>733</v>
      </c>
      <c r="AN617" s="68" t="s">
        <v>733</v>
      </c>
      <c r="AO617" s="68" t="s">
        <v>733</v>
      </c>
      <c r="AP617" s="68" t="s">
        <v>733</v>
      </c>
      <c r="AQ617" s="68" t="s">
        <v>733</v>
      </c>
      <c r="AR617" s="68" t="s">
        <v>733</v>
      </c>
      <c r="AS617" s="68" t="s">
        <v>733</v>
      </c>
      <c r="AT617" s="68" t="s">
        <v>733</v>
      </c>
      <c r="AU617" s="68" t="s">
        <v>2816</v>
      </c>
    </row>
    <row r="618" spans="1:47" x14ac:dyDescent="0.25">
      <c r="A618" s="68" t="s">
        <v>1533</v>
      </c>
      <c r="B618" s="68">
        <v>1</v>
      </c>
      <c r="C618" s="68" t="s">
        <v>1534</v>
      </c>
      <c r="D618" s="68">
        <v>52861</v>
      </c>
      <c r="E618" s="68" t="s">
        <v>2811</v>
      </c>
      <c r="F618" s="68" t="s">
        <v>3282</v>
      </c>
      <c r="G618" s="68" t="s">
        <v>733</v>
      </c>
      <c r="H618" s="69">
        <v>38718</v>
      </c>
      <c r="I618" s="68" t="s">
        <v>733</v>
      </c>
      <c r="J618" s="68" t="s">
        <v>733</v>
      </c>
      <c r="K618" s="68" t="s">
        <v>733</v>
      </c>
      <c r="L618" s="68" t="s">
        <v>733</v>
      </c>
      <c r="M618" s="68" t="s">
        <v>733</v>
      </c>
      <c r="N618" s="68" t="s">
        <v>3283</v>
      </c>
      <c r="O618" s="68" t="s">
        <v>733</v>
      </c>
      <c r="P618" s="68" t="s">
        <v>733</v>
      </c>
      <c r="Q618" s="68" t="s">
        <v>733</v>
      </c>
      <c r="R618" s="68" t="s">
        <v>2814</v>
      </c>
      <c r="S618" s="68">
        <v>10</v>
      </c>
      <c r="T618" s="68">
        <v>0</v>
      </c>
      <c r="U618" s="68" t="s">
        <v>2815</v>
      </c>
      <c r="V618" s="68" t="s">
        <v>689</v>
      </c>
      <c r="W618" s="68" t="s">
        <v>708</v>
      </c>
      <c r="X618" s="68" t="s">
        <v>1534</v>
      </c>
      <c r="Y618" s="68"/>
      <c r="Z618" s="68"/>
      <c r="AA618" s="68" t="s">
        <v>733</v>
      </c>
      <c r="AB618" s="68" t="s">
        <v>733</v>
      </c>
      <c r="AC618" s="68" t="s">
        <v>733</v>
      </c>
      <c r="AD618" s="68" t="s">
        <v>733</v>
      </c>
      <c r="AE618" s="68" t="s">
        <v>733</v>
      </c>
      <c r="AF618" s="68">
        <v>20700100402</v>
      </c>
      <c r="AG618" s="68"/>
      <c r="AH618" s="68" t="s">
        <v>692</v>
      </c>
      <c r="AI618" s="68" t="s">
        <v>733</v>
      </c>
      <c r="AJ618" s="68" t="s">
        <v>251</v>
      </c>
      <c r="AK618" s="68">
        <v>0.52829999999999999</v>
      </c>
      <c r="AL618" s="68" t="s">
        <v>45</v>
      </c>
      <c r="AM618" s="68" t="s">
        <v>733</v>
      </c>
      <c r="AN618" s="68" t="s">
        <v>733</v>
      </c>
      <c r="AO618" s="68" t="s">
        <v>733</v>
      </c>
      <c r="AP618" s="68" t="s">
        <v>733</v>
      </c>
      <c r="AQ618" s="68" t="s">
        <v>733</v>
      </c>
      <c r="AR618" s="68" t="s">
        <v>733</v>
      </c>
      <c r="AS618" s="68" t="s">
        <v>733</v>
      </c>
      <c r="AT618" s="68" t="s">
        <v>733</v>
      </c>
      <c r="AU618" s="68" t="s">
        <v>2816</v>
      </c>
    </row>
    <row r="619" spans="1:47" x14ac:dyDescent="0.25">
      <c r="A619" s="68" t="s">
        <v>1533</v>
      </c>
      <c r="B619" s="68">
        <v>1</v>
      </c>
      <c r="C619" s="68" t="s">
        <v>1534</v>
      </c>
      <c r="D619" s="68">
        <v>52876</v>
      </c>
      <c r="E619" s="68" t="s">
        <v>2811</v>
      </c>
      <c r="F619" s="68" t="s">
        <v>3282</v>
      </c>
      <c r="G619" s="68" t="s">
        <v>733</v>
      </c>
      <c r="H619" s="69">
        <v>38718</v>
      </c>
      <c r="I619" s="68" t="s">
        <v>733</v>
      </c>
      <c r="J619" s="68" t="s">
        <v>733</v>
      </c>
      <c r="K619" s="68" t="s">
        <v>733</v>
      </c>
      <c r="L619" s="68" t="s">
        <v>733</v>
      </c>
      <c r="M619" s="68" t="s">
        <v>733</v>
      </c>
      <c r="N619" s="68" t="s">
        <v>3283</v>
      </c>
      <c r="O619" s="68" t="s">
        <v>733</v>
      </c>
      <c r="P619" s="68" t="s">
        <v>733</v>
      </c>
      <c r="Q619" s="68" t="s">
        <v>733</v>
      </c>
      <c r="R619" s="68" t="s">
        <v>2814</v>
      </c>
      <c r="S619" s="68">
        <v>10</v>
      </c>
      <c r="T619" s="68">
        <v>0</v>
      </c>
      <c r="U619" s="68" t="s">
        <v>2815</v>
      </c>
      <c r="V619" s="68" t="s">
        <v>689</v>
      </c>
      <c r="W619" s="68" t="s">
        <v>708</v>
      </c>
      <c r="X619" s="68" t="s">
        <v>1534</v>
      </c>
      <c r="Y619" s="68"/>
      <c r="Z619" s="68"/>
      <c r="AA619" s="68" t="s">
        <v>733</v>
      </c>
      <c r="AB619" s="68" t="s">
        <v>733</v>
      </c>
      <c r="AC619" s="68" t="s">
        <v>733</v>
      </c>
      <c r="AD619" s="68" t="s">
        <v>733</v>
      </c>
      <c r="AE619" s="68" t="s">
        <v>733</v>
      </c>
      <c r="AF619" s="68">
        <v>20700100402</v>
      </c>
      <c r="AG619" s="68"/>
      <c r="AH619" s="68" t="s">
        <v>692</v>
      </c>
      <c r="AI619" s="68" t="s">
        <v>733</v>
      </c>
      <c r="AJ619" s="68" t="s">
        <v>468</v>
      </c>
      <c r="AK619" s="68">
        <v>6.34</v>
      </c>
      <c r="AL619" s="68" t="s">
        <v>9</v>
      </c>
      <c r="AM619" s="68" t="s">
        <v>733</v>
      </c>
      <c r="AN619" s="68" t="s">
        <v>733</v>
      </c>
      <c r="AO619" s="68" t="s">
        <v>733</v>
      </c>
      <c r="AP619" s="68" t="s">
        <v>733</v>
      </c>
      <c r="AQ619" s="68" t="s">
        <v>733</v>
      </c>
      <c r="AR619" s="68" t="s">
        <v>733</v>
      </c>
      <c r="AS619" s="68" t="s">
        <v>733</v>
      </c>
      <c r="AT619" s="68" t="s">
        <v>733</v>
      </c>
      <c r="AU619" s="68" t="s">
        <v>2816</v>
      </c>
    </row>
    <row r="620" spans="1:47" x14ac:dyDescent="0.25">
      <c r="A620" s="68" t="s">
        <v>1535</v>
      </c>
      <c r="B620" s="68">
        <v>1</v>
      </c>
      <c r="C620" s="68" t="s">
        <v>1536</v>
      </c>
      <c r="D620" s="68">
        <v>52847</v>
      </c>
      <c r="E620" s="68" t="s">
        <v>2811</v>
      </c>
      <c r="F620" s="68" t="s">
        <v>3284</v>
      </c>
      <c r="G620" s="68" t="s">
        <v>733</v>
      </c>
      <c r="H620" s="69">
        <v>38718</v>
      </c>
      <c r="I620" s="68" t="s">
        <v>733</v>
      </c>
      <c r="J620" s="68" t="s">
        <v>733</v>
      </c>
      <c r="K620" s="68" t="s">
        <v>733</v>
      </c>
      <c r="L620" s="68" t="s">
        <v>733</v>
      </c>
      <c r="M620" s="68" t="s">
        <v>733</v>
      </c>
      <c r="N620" s="68" t="s">
        <v>3285</v>
      </c>
      <c r="O620" s="68" t="s">
        <v>733</v>
      </c>
      <c r="P620" s="68" t="s">
        <v>733</v>
      </c>
      <c r="Q620" s="68" t="s">
        <v>733</v>
      </c>
      <c r="R620" s="68" t="s">
        <v>2814</v>
      </c>
      <c r="S620" s="68">
        <v>10</v>
      </c>
      <c r="T620" s="68">
        <v>0</v>
      </c>
      <c r="U620" s="68" t="s">
        <v>2815</v>
      </c>
      <c r="V620" s="68" t="s">
        <v>689</v>
      </c>
      <c r="W620" s="68" t="s">
        <v>708</v>
      </c>
      <c r="X620" s="68" t="s">
        <v>1536</v>
      </c>
      <c r="Y620" s="68"/>
      <c r="Z620" s="68"/>
      <c r="AA620" s="68" t="s">
        <v>733</v>
      </c>
      <c r="AB620" s="68" t="s">
        <v>733</v>
      </c>
      <c r="AC620" s="68" t="s">
        <v>733</v>
      </c>
      <c r="AD620" s="68" t="s">
        <v>733</v>
      </c>
      <c r="AE620" s="68" t="s">
        <v>733</v>
      </c>
      <c r="AF620" s="68">
        <v>20700100402</v>
      </c>
      <c r="AG620" s="68"/>
      <c r="AH620" s="68" t="s">
        <v>692</v>
      </c>
      <c r="AI620" s="68" t="s">
        <v>733</v>
      </c>
      <c r="AJ620" s="68" t="s">
        <v>251</v>
      </c>
      <c r="AK620" s="68">
        <v>0.65329999999999999</v>
      </c>
      <c r="AL620" s="68" t="s">
        <v>45</v>
      </c>
      <c r="AM620" s="68" t="s">
        <v>733</v>
      </c>
      <c r="AN620" s="68" t="s">
        <v>733</v>
      </c>
      <c r="AO620" s="68" t="s">
        <v>733</v>
      </c>
      <c r="AP620" s="68" t="s">
        <v>733</v>
      </c>
      <c r="AQ620" s="68" t="s">
        <v>733</v>
      </c>
      <c r="AR620" s="68" t="s">
        <v>733</v>
      </c>
      <c r="AS620" s="68" t="s">
        <v>733</v>
      </c>
      <c r="AT620" s="68" t="s">
        <v>733</v>
      </c>
      <c r="AU620" s="68" t="s">
        <v>2816</v>
      </c>
    </row>
    <row r="621" spans="1:47" x14ac:dyDescent="0.25">
      <c r="A621" s="68" t="s">
        <v>1535</v>
      </c>
      <c r="B621" s="68">
        <v>1</v>
      </c>
      <c r="C621" s="68" t="s">
        <v>1536</v>
      </c>
      <c r="D621" s="68">
        <v>52875</v>
      </c>
      <c r="E621" s="68" t="s">
        <v>2811</v>
      </c>
      <c r="F621" s="68" t="s">
        <v>3284</v>
      </c>
      <c r="G621" s="68" t="s">
        <v>733</v>
      </c>
      <c r="H621" s="69">
        <v>38718</v>
      </c>
      <c r="I621" s="68" t="s">
        <v>733</v>
      </c>
      <c r="J621" s="68" t="s">
        <v>733</v>
      </c>
      <c r="K621" s="68" t="s">
        <v>733</v>
      </c>
      <c r="L621" s="68" t="s">
        <v>733</v>
      </c>
      <c r="M621" s="68" t="s">
        <v>733</v>
      </c>
      <c r="N621" s="68" t="s">
        <v>3285</v>
      </c>
      <c r="O621" s="68" t="s">
        <v>733</v>
      </c>
      <c r="P621" s="68" t="s">
        <v>733</v>
      </c>
      <c r="Q621" s="68" t="s">
        <v>733</v>
      </c>
      <c r="R621" s="68" t="s">
        <v>2814</v>
      </c>
      <c r="S621" s="68">
        <v>10</v>
      </c>
      <c r="T621" s="68">
        <v>0</v>
      </c>
      <c r="U621" s="68" t="s">
        <v>2815</v>
      </c>
      <c r="V621" s="68" t="s">
        <v>689</v>
      </c>
      <c r="W621" s="68" t="s">
        <v>708</v>
      </c>
      <c r="X621" s="68" t="s">
        <v>1536</v>
      </c>
      <c r="Y621" s="68"/>
      <c r="Z621" s="68"/>
      <c r="AA621" s="68" t="s">
        <v>733</v>
      </c>
      <c r="AB621" s="68" t="s">
        <v>733</v>
      </c>
      <c r="AC621" s="68" t="s">
        <v>733</v>
      </c>
      <c r="AD621" s="68" t="s">
        <v>733</v>
      </c>
      <c r="AE621" s="68" t="s">
        <v>733</v>
      </c>
      <c r="AF621" s="68">
        <v>20700100402</v>
      </c>
      <c r="AG621" s="68"/>
      <c r="AH621" s="68" t="s">
        <v>692</v>
      </c>
      <c r="AI621" s="68" t="s">
        <v>733</v>
      </c>
      <c r="AJ621" s="68" t="s">
        <v>468</v>
      </c>
      <c r="AK621" s="68">
        <v>7.84</v>
      </c>
      <c r="AL621" s="68" t="s">
        <v>9</v>
      </c>
      <c r="AM621" s="68" t="s">
        <v>733</v>
      </c>
      <c r="AN621" s="68" t="s">
        <v>733</v>
      </c>
      <c r="AO621" s="68" t="s">
        <v>733</v>
      </c>
      <c r="AP621" s="68" t="s">
        <v>733</v>
      </c>
      <c r="AQ621" s="68" t="s">
        <v>733</v>
      </c>
      <c r="AR621" s="68" t="s">
        <v>733</v>
      </c>
      <c r="AS621" s="68" t="s">
        <v>733</v>
      </c>
      <c r="AT621" s="68" t="s">
        <v>733</v>
      </c>
      <c r="AU621" s="68" t="s">
        <v>2816</v>
      </c>
    </row>
    <row r="622" spans="1:47" x14ac:dyDescent="0.25">
      <c r="A622" s="68" t="s">
        <v>1535</v>
      </c>
      <c r="B622" s="68">
        <v>1</v>
      </c>
      <c r="C622" s="68" t="s">
        <v>1536</v>
      </c>
      <c r="D622" s="68">
        <v>52889</v>
      </c>
      <c r="E622" s="68" t="s">
        <v>2811</v>
      </c>
      <c r="F622" s="68" t="s">
        <v>3284</v>
      </c>
      <c r="G622" s="68" t="s">
        <v>733</v>
      </c>
      <c r="H622" s="69">
        <v>38718</v>
      </c>
      <c r="I622" s="68" t="s">
        <v>733</v>
      </c>
      <c r="J622" s="68" t="s">
        <v>733</v>
      </c>
      <c r="K622" s="68" t="s">
        <v>733</v>
      </c>
      <c r="L622" s="68" t="s">
        <v>733</v>
      </c>
      <c r="M622" s="68" t="s">
        <v>733</v>
      </c>
      <c r="N622" s="68" t="s">
        <v>3285</v>
      </c>
      <c r="O622" s="68" t="s">
        <v>733</v>
      </c>
      <c r="P622" s="68" t="s">
        <v>733</v>
      </c>
      <c r="Q622" s="68" t="s">
        <v>733</v>
      </c>
      <c r="R622" s="68" t="s">
        <v>2814</v>
      </c>
      <c r="S622" s="68">
        <v>10</v>
      </c>
      <c r="T622" s="68">
        <v>0</v>
      </c>
      <c r="U622" s="68" t="s">
        <v>2815</v>
      </c>
      <c r="V622" s="68" t="s">
        <v>689</v>
      </c>
      <c r="W622" s="68" t="s">
        <v>708</v>
      </c>
      <c r="X622" s="68" t="s">
        <v>1536</v>
      </c>
      <c r="Y622" s="68"/>
      <c r="Z622" s="68"/>
      <c r="AA622" s="68" t="s">
        <v>733</v>
      </c>
      <c r="AB622" s="68" t="s">
        <v>733</v>
      </c>
      <c r="AC622" s="68" t="s">
        <v>733</v>
      </c>
      <c r="AD622" s="68" t="s">
        <v>733</v>
      </c>
      <c r="AE622" s="68" t="s">
        <v>733</v>
      </c>
      <c r="AF622" s="68">
        <v>20700100402</v>
      </c>
      <c r="AG622" s="68"/>
      <c r="AH622" s="68" t="s">
        <v>692</v>
      </c>
      <c r="AI622" s="68" t="s">
        <v>733</v>
      </c>
      <c r="AJ622" s="68" t="s">
        <v>252</v>
      </c>
      <c r="AK622" s="68">
        <v>13.672000000000001</v>
      </c>
      <c r="AL622" s="68" t="s">
        <v>9</v>
      </c>
      <c r="AM622" s="68" t="s">
        <v>733</v>
      </c>
      <c r="AN622" s="68" t="s">
        <v>733</v>
      </c>
      <c r="AO622" s="68" t="s">
        <v>733</v>
      </c>
      <c r="AP622" s="68" t="s">
        <v>733</v>
      </c>
      <c r="AQ622" s="68" t="s">
        <v>733</v>
      </c>
      <c r="AR622" s="68" t="s">
        <v>733</v>
      </c>
      <c r="AS622" s="68" t="s">
        <v>733</v>
      </c>
      <c r="AT622" s="68" t="s">
        <v>733</v>
      </c>
      <c r="AU622" s="68" t="s">
        <v>2816</v>
      </c>
    </row>
    <row r="623" spans="1:47" x14ac:dyDescent="0.25">
      <c r="A623" s="68" t="s">
        <v>1537</v>
      </c>
      <c r="B623" s="68">
        <v>1</v>
      </c>
      <c r="C623" s="68" t="s">
        <v>1538</v>
      </c>
      <c r="D623" s="68">
        <v>52836</v>
      </c>
      <c r="E623" s="68" t="s">
        <v>2811</v>
      </c>
      <c r="F623" s="68" t="s">
        <v>3286</v>
      </c>
      <c r="G623" s="68" t="s">
        <v>733</v>
      </c>
      <c r="H623" s="69">
        <v>38718</v>
      </c>
      <c r="I623" s="68" t="s">
        <v>733</v>
      </c>
      <c r="J623" s="68" t="s">
        <v>733</v>
      </c>
      <c r="K623" s="68" t="s">
        <v>733</v>
      </c>
      <c r="L623" s="68" t="s">
        <v>733</v>
      </c>
      <c r="M623" s="68" t="s">
        <v>733</v>
      </c>
      <c r="N623" s="68" t="s">
        <v>3287</v>
      </c>
      <c r="O623" s="68" t="s">
        <v>733</v>
      </c>
      <c r="P623" s="68" t="s">
        <v>733</v>
      </c>
      <c r="Q623" s="68" t="s">
        <v>733</v>
      </c>
      <c r="R623" s="68" t="s">
        <v>2814</v>
      </c>
      <c r="S623" s="68">
        <v>10</v>
      </c>
      <c r="T623" s="68">
        <v>0</v>
      </c>
      <c r="U623" s="68" t="s">
        <v>2815</v>
      </c>
      <c r="V623" s="68" t="s">
        <v>689</v>
      </c>
      <c r="W623" s="68" t="s">
        <v>708</v>
      </c>
      <c r="X623" s="68" t="s">
        <v>1538</v>
      </c>
      <c r="Y623" s="68"/>
      <c r="Z623" s="68"/>
      <c r="AA623" s="68" t="s">
        <v>733</v>
      </c>
      <c r="AB623" s="68" t="s">
        <v>733</v>
      </c>
      <c r="AC623" s="68" t="s">
        <v>733</v>
      </c>
      <c r="AD623" s="68" t="s">
        <v>733</v>
      </c>
      <c r="AE623" s="68" t="s">
        <v>733</v>
      </c>
      <c r="AF623" s="68">
        <v>20700100402</v>
      </c>
      <c r="AG623" s="68"/>
      <c r="AH623" s="68" t="s">
        <v>692</v>
      </c>
      <c r="AI623" s="68" t="s">
        <v>733</v>
      </c>
      <c r="AJ623" s="68" t="s">
        <v>252</v>
      </c>
      <c r="AK623" s="68">
        <v>20.821999999999999</v>
      </c>
      <c r="AL623" s="68" t="s">
        <v>9</v>
      </c>
      <c r="AM623" s="68" t="s">
        <v>733</v>
      </c>
      <c r="AN623" s="68" t="s">
        <v>733</v>
      </c>
      <c r="AO623" s="68" t="s">
        <v>733</v>
      </c>
      <c r="AP623" s="68" t="s">
        <v>733</v>
      </c>
      <c r="AQ623" s="68" t="s">
        <v>733</v>
      </c>
      <c r="AR623" s="68" t="s">
        <v>733</v>
      </c>
      <c r="AS623" s="68" t="s">
        <v>733</v>
      </c>
      <c r="AT623" s="68" t="s">
        <v>733</v>
      </c>
      <c r="AU623" s="68" t="s">
        <v>2816</v>
      </c>
    </row>
    <row r="624" spans="1:47" x14ac:dyDescent="0.25">
      <c r="A624" s="68" t="s">
        <v>1537</v>
      </c>
      <c r="B624" s="68">
        <v>1</v>
      </c>
      <c r="C624" s="68" t="s">
        <v>1538</v>
      </c>
      <c r="D624" s="68">
        <v>52874</v>
      </c>
      <c r="E624" s="68" t="s">
        <v>2811</v>
      </c>
      <c r="F624" s="68" t="s">
        <v>3286</v>
      </c>
      <c r="G624" s="68" t="s">
        <v>733</v>
      </c>
      <c r="H624" s="69">
        <v>38718</v>
      </c>
      <c r="I624" s="68" t="s">
        <v>733</v>
      </c>
      <c r="J624" s="68" t="s">
        <v>733</v>
      </c>
      <c r="K624" s="68" t="s">
        <v>733</v>
      </c>
      <c r="L624" s="68" t="s">
        <v>733</v>
      </c>
      <c r="M624" s="68" t="s">
        <v>733</v>
      </c>
      <c r="N624" s="68" t="s">
        <v>3287</v>
      </c>
      <c r="O624" s="68" t="s">
        <v>733</v>
      </c>
      <c r="P624" s="68" t="s">
        <v>733</v>
      </c>
      <c r="Q624" s="68" t="s">
        <v>733</v>
      </c>
      <c r="R624" s="68" t="s">
        <v>2814</v>
      </c>
      <c r="S624" s="68">
        <v>10</v>
      </c>
      <c r="T624" s="68">
        <v>0</v>
      </c>
      <c r="U624" s="68" t="s">
        <v>2815</v>
      </c>
      <c r="V624" s="68" t="s">
        <v>689</v>
      </c>
      <c r="W624" s="68" t="s">
        <v>708</v>
      </c>
      <c r="X624" s="68" t="s">
        <v>1538</v>
      </c>
      <c r="Y624" s="68"/>
      <c r="Z624" s="68"/>
      <c r="AA624" s="68" t="s">
        <v>733</v>
      </c>
      <c r="AB624" s="68" t="s">
        <v>733</v>
      </c>
      <c r="AC624" s="68" t="s">
        <v>733</v>
      </c>
      <c r="AD624" s="68" t="s">
        <v>733</v>
      </c>
      <c r="AE624" s="68" t="s">
        <v>733</v>
      </c>
      <c r="AF624" s="68">
        <v>20700100402</v>
      </c>
      <c r="AG624" s="68"/>
      <c r="AH624" s="68" t="s">
        <v>692</v>
      </c>
      <c r="AI624" s="68" t="s">
        <v>733</v>
      </c>
      <c r="AJ624" s="68" t="s">
        <v>468</v>
      </c>
      <c r="AK624" s="68">
        <v>9.85</v>
      </c>
      <c r="AL624" s="68" t="s">
        <v>9</v>
      </c>
      <c r="AM624" s="68" t="s">
        <v>733</v>
      </c>
      <c r="AN624" s="68" t="s">
        <v>733</v>
      </c>
      <c r="AO624" s="68" t="s">
        <v>733</v>
      </c>
      <c r="AP624" s="68" t="s">
        <v>733</v>
      </c>
      <c r="AQ624" s="68" t="s">
        <v>733</v>
      </c>
      <c r="AR624" s="68" t="s">
        <v>733</v>
      </c>
      <c r="AS624" s="68" t="s">
        <v>733</v>
      </c>
      <c r="AT624" s="68" t="s">
        <v>733</v>
      </c>
      <c r="AU624" s="68" t="s">
        <v>2816</v>
      </c>
    </row>
    <row r="625" spans="1:47" x14ac:dyDescent="0.25">
      <c r="A625" s="68" t="s">
        <v>1537</v>
      </c>
      <c r="B625" s="68">
        <v>1</v>
      </c>
      <c r="C625" s="68" t="s">
        <v>1538</v>
      </c>
      <c r="D625" s="68">
        <v>56201</v>
      </c>
      <c r="E625" s="68" t="s">
        <v>2811</v>
      </c>
      <c r="F625" s="68" t="s">
        <v>3286</v>
      </c>
      <c r="G625" s="68" t="s">
        <v>733</v>
      </c>
      <c r="H625" s="69">
        <v>38718</v>
      </c>
      <c r="I625" s="68" t="s">
        <v>733</v>
      </c>
      <c r="J625" s="68" t="s">
        <v>733</v>
      </c>
      <c r="K625" s="68" t="s">
        <v>733</v>
      </c>
      <c r="L625" s="68" t="s">
        <v>733</v>
      </c>
      <c r="M625" s="68" t="s">
        <v>733</v>
      </c>
      <c r="N625" s="68" t="s">
        <v>3287</v>
      </c>
      <c r="O625" s="68" t="s">
        <v>733</v>
      </c>
      <c r="P625" s="68" t="s">
        <v>733</v>
      </c>
      <c r="Q625" s="68" t="s">
        <v>733</v>
      </c>
      <c r="R625" s="68" t="s">
        <v>2814</v>
      </c>
      <c r="S625" s="68">
        <v>10</v>
      </c>
      <c r="T625" s="68">
        <v>0</v>
      </c>
      <c r="U625" s="68" t="s">
        <v>2815</v>
      </c>
      <c r="V625" s="68" t="s">
        <v>689</v>
      </c>
      <c r="W625" s="68" t="s">
        <v>708</v>
      </c>
      <c r="X625" s="68" t="s">
        <v>1538</v>
      </c>
      <c r="Y625" s="68"/>
      <c r="Z625" s="68"/>
      <c r="AA625" s="68" t="s">
        <v>733</v>
      </c>
      <c r="AB625" s="68" t="s">
        <v>733</v>
      </c>
      <c r="AC625" s="68" t="s">
        <v>733</v>
      </c>
      <c r="AD625" s="68" t="s">
        <v>733</v>
      </c>
      <c r="AE625" s="68" t="s">
        <v>733</v>
      </c>
      <c r="AF625" s="68">
        <v>20700100402</v>
      </c>
      <c r="AG625" s="68"/>
      <c r="AH625" s="68" t="s">
        <v>692</v>
      </c>
      <c r="AI625" s="68" t="s">
        <v>733</v>
      </c>
      <c r="AJ625" s="68" t="s">
        <v>251</v>
      </c>
      <c r="AK625" s="68">
        <v>0.82079999999999997</v>
      </c>
      <c r="AL625" s="68" t="s">
        <v>45</v>
      </c>
      <c r="AM625" s="68" t="s">
        <v>733</v>
      </c>
      <c r="AN625" s="68" t="s">
        <v>733</v>
      </c>
      <c r="AO625" s="68" t="s">
        <v>733</v>
      </c>
      <c r="AP625" s="68" t="s">
        <v>733</v>
      </c>
      <c r="AQ625" s="68" t="s">
        <v>733</v>
      </c>
      <c r="AR625" s="68" t="s">
        <v>733</v>
      </c>
      <c r="AS625" s="68" t="s">
        <v>733</v>
      </c>
      <c r="AT625" s="68" t="s">
        <v>733</v>
      </c>
      <c r="AU625" s="68" t="s">
        <v>2816</v>
      </c>
    </row>
    <row r="626" spans="1:47" x14ac:dyDescent="0.25">
      <c r="A626" s="68" t="s">
        <v>1539</v>
      </c>
      <c r="B626" s="68">
        <v>1</v>
      </c>
      <c r="C626" s="68" t="s">
        <v>1540</v>
      </c>
      <c r="D626" s="68">
        <v>52814</v>
      </c>
      <c r="E626" s="68" t="s">
        <v>2811</v>
      </c>
      <c r="F626" s="68" t="s">
        <v>3288</v>
      </c>
      <c r="G626" s="68" t="s">
        <v>733</v>
      </c>
      <c r="H626" s="69">
        <v>38718</v>
      </c>
      <c r="I626" s="68" t="s">
        <v>733</v>
      </c>
      <c r="J626" s="68" t="s">
        <v>733</v>
      </c>
      <c r="K626" s="68" t="s">
        <v>733</v>
      </c>
      <c r="L626" s="68" t="s">
        <v>733</v>
      </c>
      <c r="M626" s="68" t="s">
        <v>733</v>
      </c>
      <c r="N626" s="68" t="s">
        <v>3162</v>
      </c>
      <c r="O626" s="68" t="s">
        <v>733</v>
      </c>
      <c r="P626" s="68" t="s">
        <v>733</v>
      </c>
      <c r="Q626" s="68" t="s">
        <v>733</v>
      </c>
      <c r="R626" s="68" t="s">
        <v>2814</v>
      </c>
      <c r="S626" s="68">
        <v>10</v>
      </c>
      <c r="T626" s="68">
        <v>0</v>
      </c>
      <c r="U626" s="68" t="s">
        <v>2815</v>
      </c>
      <c r="V626" s="68" t="s">
        <v>689</v>
      </c>
      <c r="W626" s="68" t="s">
        <v>708</v>
      </c>
      <c r="X626" s="68" t="s">
        <v>1540</v>
      </c>
      <c r="Y626" s="68"/>
      <c r="Z626" s="68"/>
      <c r="AA626" s="68" t="s">
        <v>733</v>
      </c>
      <c r="AB626" s="68" t="s">
        <v>733</v>
      </c>
      <c r="AC626" s="68" t="s">
        <v>733</v>
      </c>
      <c r="AD626" s="68" t="s">
        <v>733</v>
      </c>
      <c r="AE626" s="68" t="s">
        <v>733</v>
      </c>
      <c r="AF626" s="68">
        <v>20700100306</v>
      </c>
      <c r="AG626" s="68"/>
      <c r="AH626" s="68" t="s">
        <v>692</v>
      </c>
      <c r="AI626" s="68" t="s">
        <v>733</v>
      </c>
      <c r="AJ626" s="68" t="s">
        <v>468</v>
      </c>
      <c r="AK626" s="68">
        <v>0.13</v>
      </c>
      <c r="AL626" s="68" t="s">
        <v>9</v>
      </c>
      <c r="AM626" s="68" t="s">
        <v>733</v>
      </c>
      <c r="AN626" s="68" t="s">
        <v>733</v>
      </c>
      <c r="AO626" s="68" t="s">
        <v>733</v>
      </c>
      <c r="AP626" s="68" t="s">
        <v>733</v>
      </c>
      <c r="AQ626" s="68" t="s">
        <v>733</v>
      </c>
      <c r="AR626" s="68" t="s">
        <v>733</v>
      </c>
      <c r="AS626" s="68" t="s">
        <v>733</v>
      </c>
      <c r="AT626" s="68" t="s">
        <v>733</v>
      </c>
      <c r="AU626" s="68" t="s">
        <v>2816</v>
      </c>
    </row>
    <row r="627" spans="1:47" x14ac:dyDescent="0.25">
      <c r="A627" s="68" t="s">
        <v>1539</v>
      </c>
      <c r="B627" s="68">
        <v>1</v>
      </c>
      <c r="C627" s="68" t="s">
        <v>1540</v>
      </c>
      <c r="D627" s="68">
        <v>52873</v>
      </c>
      <c r="E627" s="68" t="s">
        <v>2811</v>
      </c>
      <c r="F627" s="68" t="s">
        <v>3288</v>
      </c>
      <c r="G627" s="68" t="s">
        <v>733</v>
      </c>
      <c r="H627" s="69">
        <v>38718</v>
      </c>
      <c r="I627" s="68" t="s">
        <v>733</v>
      </c>
      <c r="J627" s="68" t="s">
        <v>733</v>
      </c>
      <c r="K627" s="68" t="s">
        <v>733</v>
      </c>
      <c r="L627" s="68" t="s">
        <v>733</v>
      </c>
      <c r="M627" s="68" t="s">
        <v>733</v>
      </c>
      <c r="N627" s="68" t="s">
        <v>3162</v>
      </c>
      <c r="O627" s="68" t="s">
        <v>733</v>
      </c>
      <c r="P627" s="68" t="s">
        <v>733</v>
      </c>
      <c r="Q627" s="68" t="s">
        <v>733</v>
      </c>
      <c r="R627" s="68" t="s">
        <v>2814</v>
      </c>
      <c r="S627" s="68">
        <v>10</v>
      </c>
      <c r="T627" s="68">
        <v>0</v>
      </c>
      <c r="U627" s="68" t="s">
        <v>2815</v>
      </c>
      <c r="V627" s="68" t="s">
        <v>689</v>
      </c>
      <c r="W627" s="68" t="s">
        <v>708</v>
      </c>
      <c r="X627" s="68" t="s">
        <v>1540</v>
      </c>
      <c r="Y627" s="68"/>
      <c r="Z627" s="68"/>
      <c r="AA627" s="68" t="s">
        <v>733</v>
      </c>
      <c r="AB627" s="68" t="s">
        <v>733</v>
      </c>
      <c r="AC627" s="68" t="s">
        <v>733</v>
      </c>
      <c r="AD627" s="68" t="s">
        <v>733</v>
      </c>
      <c r="AE627" s="68" t="s">
        <v>733</v>
      </c>
      <c r="AF627" s="68">
        <v>20700100306</v>
      </c>
      <c r="AG627" s="68"/>
      <c r="AH627" s="68" t="s">
        <v>692</v>
      </c>
      <c r="AI627" s="68" t="s">
        <v>733</v>
      </c>
      <c r="AJ627" s="68" t="s">
        <v>251</v>
      </c>
      <c r="AK627" s="68">
        <v>1.0800000000000001E-2</v>
      </c>
      <c r="AL627" s="68" t="s">
        <v>45</v>
      </c>
      <c r="AM627" s="68" t="s">
        <v>733</v>
      </c>
      <c r="AN627" s="68" t="s">
        <v>733</v>
      </c>
      <c r="AO627" s="68" t="s">
        <v>733</v>
      </c>
      <c r="AP627" s="68" t="s">
        <v>733</v>
      </c>
      <c r="AQ627" s="68" t="s">
        <v>733</v>
      </c>
      <c r="AR627" s="68" t="s">
        <v>733</v>
      </c>
      <c r="AS627" s="68" t="s">
        <v>733</v>
      </c>
      <c r="AT627" s="68" t="s">
        <v>733</v>
      </c>
      <c r="AU627" s="68" t="s">
        <v>2816</v>
      </c>
    </row>
    <row r="628" spans="1:47" x14ac:dyDescent="0.25">
      <c r="A628" s="68" t="s">
        <v>1539</v>
      </c>
      <c r="B628" s="68">
        <v>1</v>
      </c>
      <c r="C628" s="68" t="s">
        <v>1540</v>
      </c>
      <c r="D628" s="68">
        <v>56200</v>
      </c>
      <c r="E628" s="68" t="s">
        <v>2811</v>
      </c>
      <c r="F628" s="68" t="s">
        <v>3288</v>
      </c>
      <c r="G628" s="68" t="s">
        <v>733</v>
      </c>
      <c r="H628" s="69">
        <v>38718</v>
      </c>
      <c r="I628" s="68" t="s">
        <v>733</v>
      </c>
      <c r="J628" s="68" t="s">
        <v>733</v>
      </c>
      <c r="K628" s="68" t="s">
        <v>733</v>
      </c>
      <c r="L628" s="68" t="s">
        <v>733</v>
      </c>
      <c r="M628" s="68" t="s">
        <v>733</v>
      </c>
      <c r="N628" s="68" t="s">
        <v>3162</v>
      </c>
      <c r="O628" s="68" t="s">
        <v>733</v>
      </c>
      <c r="P628" s="68" t="s">
        <v>733</v>
      </c>
      <c r="Q628" s="68" t="s">
        <v>733</v>
      </c>
      <c r="R628" s="68" t="s">
        <v>2814</v>
      </c>
      <c r="S628" s="68">
        <v>10</v>
      </c>
      <c r="T628" s="68">
        <v>0</v>
      </c>
      <c r="U628" s="68" t="s">
        <v>2815</v>
      </c>
      <c r="V628" s="68" t="s">
        <v>689</v>
      </c>
      <c r="W628" s="68" t="s">
        <v>708</v>
      </c>
      <c r="X628" s="68" t="s">
        <v>1540</v>
      </c>
      <c r="Y628" s="68"/>
      <c r="Z628" s="68"/>
      <c r="AA628" s="68" t="s">
        <v>733</v>
      </c>
      <c r="AB628" s="68" t="s">
        <v>733</v>
      </c>
      <c r="AC628" s="68" t="s">
        <v>733</v>
      </c>
      <c r="AD628" s="68" t="s">
        <v>733</v>
      </c>
      <c r="AE628" s="68" t="s">
        <v>733</v>
      </c>
      <c r="AF628" s="68">
        <v>20700100306</v>
      </c>
      <c r="AG628" s="68"/>
      <c r="AH628" s="68" t="s">
        <v>692</v>
      </c>
      <c r="AI628" s="68" t="s">
        <v>733</v>
      </c>
      <c r="AJ628" s="68" t="s">
        <v>252</v>
      </c>
      <c r="AK628" s="68">
        <v>0.42099999999999999</v>
      </c>
      <c r="AL628" s="68" t="s">
        <v>9</v>
      </c>
      <c r="AM628" s="68" t="s">
        <v>733</v>
      </c>
      <c r="AN628" s="68" t="s">
        <v>733</v>
      </c>
      <c r="AO628" s="68" t="s">
        <v>733</v>
      </c>
      <c r="AP628" s="68" t="s">
        <v>733</v>
      </c>
      <c r="AQ628" s="68" t="s">
        <v>733</v>
      </c>
      <c r="AR628" s="68" t="s">
        <v>733</v>
      </c>
      <c r="AS628" s="68" t="s">
        <v>733</v>
      </c>
      <c r="AT628" s="68" t="s">
        <v>733</v>
      </c>
      <c r="AU628" s="68" t="s">
        <v>2816</v>
      </c>
    </row>
    <row r="629" spans="1:47" x14ac:dyDescent="0.25">
      <c r="A629" s="68" t="s">
        <v>1541</v>
      </c>
      <c r="B629" s="68">
        <v>1</v>
      </c>
      <c r="C629" s="68" t="s">
        <v>1542</v>
      </c>
      <c r="D629" s="68">
        <v>52834</v>
      </c>
      <c r="E629" s="68" t="s">
        <v>2811</v>
      </c>
      <c r="F629" s="68" t="s">
        <v>3289</v>
      </c>
      <c r="G629" s="68" t="s">
        <v>733</v>
      </c>
      <c r="H629" s="69">
        <v>38718</v>
      </c>
      <c r="I629" s="68" t="s">
        <v>733</v>
      </c>
      <c r="J629" s="68" t="s">
        <v>733</v>
      </c>
      <c r="K629" s="68" t="s">
        <v>733</v>
      </c>
      <c r="L629" s="68" t="s">
        <v>733</v>
      </c>
      <c r="M629" s="68" t="s">
        <v>733</v>
      </c>
      <c r="N629" s="68" t="s">
        <v>3162</v>
      </c>
      <c r="O629" s="68" t="s">
        <v>733</v>
      </c>
      <c r="P629" s="68" t="s">
        <v>733</v>
      </c>
      <c r="Q629" s="68" t="s">
        <v>733</v>
      </c>
      <c r="R629" s="68" t="s">
        <v>2814</v>
      </c>
      <c r="S629" s="68">
        <v>10</v>
      </c>
      <c r="T629" s="68">
        <v>0</v>
      </c>
      <c r="U629" s="68" t="s">
        <v>2815</v>
      </c>
      <c r="V629" s="68" t="s">
        <v>689</v>
      </c>
      <c r="W629" s="68" t="s">
        <v>708</v>
      </c>
      <c r="X629" s="68" t="s">
        <v>1542</v>
      </c>
      <c r="Y629" s="68"/>
      <c r="Z629" s="68"/>
      <c r="AA629" s="68" t="s">
        <v>733</v>
      </c>
      <c r="AB629" s="68" t="s">
        <v>733</v>
      </c>
      <c r="AC629" s="68" t="s">
        <v>733</v>
      </c>
      <c r="AD629" s="68" t="s">
        <v>733</v>
      </c>
      <c r="AE629" s="68" t="s">
        <v>733</v>
      </c>
      <c r="AF629" s="68">
        <v>20700100306</v>
      </c>
      <c r="AG629" s="68"/>
      <c r="AH629" s="68" t="s">
        <v>692</v>
      </c>
      <c r="AI629" s="68" t="s">
        <v>733</v>
      </c>
      <c r="AJ629" s="68" t="s">
        <v>252</v>
      </c>
      <c r="AK629" s="68">
        <v>1.619</v>
      </c>
      <c r="AL629" s="68" t="s">
        <v>9</v>
      </c>
      <c r="AM629" s="68" t="s">
        <v>733</v>
      </c>
      <c r="AN629" s="68" t="s">
        <v>733</v>
      </c>
      <c r="AO629" s="68" t="s">
        <v>733</v>
      </c>
      <c r="AP629" s="68" t="s">
        <v>733</v>
      </c>
      <c r="AQ629" s="68" t="s">
        <v>733</v>
      </c>
      <c r="AR629" s="68" t="s">
        <v>733</v>
      </c>
      <c r="AS629" s="68" t="s">
        <v>733</v>
      </c>
      <c r="AT629" s="68" t="s">
        <v>733</v>
      </c>
      <c r="AU629" s="68" t="s">
        <v>2816</v>
      </c>
    </row>
    <row r="630" spans="1:47" x14ac:dyDescent="0.25">
      <c r="A630" s="68" t="s">
        <v>1541</v>
      </c>
      <c r="B630" s="68">
        <v>1</v>
      </c>
      <c r="C630" s="68" t="s">
        <v>1542</v>
      </c>
      <c r="D630" s="68">
        <v>52846</v>
      </c>
      <c r="E630" s="68" t="s">
        <v>2811</v>
      </c>
      <c r="F630" s="68" t="s">
        <v>3289</v>
      </c>
      <c r="G630" s="68" t="s">
        <v>733</v>
      </c>
      <c r="H630" s="69">
        <v>38718</v>
      </c>
      <c r="I630" s="68" t="s">
        <v>733</v>
      </c>
      <c r="J630" s="68" t="s">
        <v>733</v>
      </c>
      <c r="K630" s="68" t="s">
        <v>733</v>
      </c>
      <c r="L630" s="68" t="s">
        <v>733</v>
      </c>
      <c r="M630" s="68" t="s">
        <v>733</v>
      </c>
      <c r="N630" s="68" t="s">
        <v>3162</v>
      </c>
      <c r="O630" s="68" t="s">
        <v>733</v>
      </c>
      <c r="P630" s="68" t="s">
        <v>733</v>
      </c>
      <c r="Q630" s="68" t="s">
        <v>733</v>
      </c>
      <c r="R630" s="68" t="s">
        <v>2814</v>
      </c>
      <c r="S630" s="68">
        <v>10</v>
      </c>
      <c r="T630" s="68">
        <v>0</v>
      </c>
      <c r="U630" s="68" t="s">
        <v>2815</v>
      </c>
      <c r="V630" s="68" t="s">
        <v>689</v>
      </c>
      <c r="W630" s="68" t="s">
        <v>708</v>
      </c>
      <c r="X630" s="68" t="s">
        <v>1542</v>
      </c>
      <c r="Y630" s="68"/>
      <c r="Z630" s="68"/>
      <c r="AA630" s="68" t="s">
        <v>733</v>
      </c>
      <c r="AB630" s="68" t="s">
        <v>733</v>
      </c>
      <c r="AC630" s="68" t="s">
        <v>733</v>
      </c>
      <c r="AD630" s="68" t="s">
        <v>733</v>
      </c>
      <c r="AE630" s="68" t="s">
        <v>733</v>
      </c>
      <c r="AF630" s="68">
        <v>20700100306</v>
      </c>
      <c r="AG630" s="68"/>
      <c r="AH630" s="68" t="s">
        <v>692</v>
      </c>
      <c r="AI630" s="68" t="s">
        <v>733</v>
      </c>
      <c r="AJ630" s="68" t="s">
        <v>468</v>
      </c>
      <c r="AK630" s="68">
        <v>0.25</v>
      </c>
      <c r="AL630" s="68" t="s">
        <v>9</v>
      </c>
      <c r="AM630" s="68" t="s">
        <v>733</v>
      </c>
      <c r="AN630" s="68" t="s">
        <v>733</v>
      </c>
      <c r="AO630" s="68" t="s">
        <v>733</v>
      </c>
      <c r="AP630" s="68" t="s">
        <v>733</v>
      </c>
      <c r="AQ630" s="68" t="s">
        <v>733</v>
      </c>
      <c r="AR630" s="68" t="s">
        <v>733</v>
      </c>
      <c r="AS630" s="68" t="s">
        <v>733</v>
      </c>
      <c r="AT630" s="68" t="s">
        <v>733</v>
      </c>
      <c r="AU630" s="68" t="s">
        <v>2816</v>
      </c>
    </row>
    <row r="631" spans="1:47" x14ac:dyDescent="0.25">
      <c r="A631" s="68" t="s">
        <v>1541</v>
      </c>
      <c r="B631" s="68">
        <v>1</v>
      </c>
      <c r="C631" s="68" t="s">
        <v>1542</v>
      </c>
      <c r="D631" s="68">
        <v>56199</v>
      </c>
      <c r="E631" s="68" t="s">
        <v>2811</v>
      </c>
      <c r="F631" s="68" t="s">
        <v>3289</v>
      </c>
      <c r="G631" s="68" t="s">
        <v>733</v>
      </c>
      <c r="H631" s="69">
        <v>38718</v>
      </c>
      <c r="I631" s="68" t="s">
        <v>733</v>
      </c>
      <c r="J631" s="68" t="s">
        <v>733</v>
      </c>
      <c r="K631" s="68" t="s">
        <v>733</v>
      </c>
      <c r="L631" s="68" t="s">
        <v>733</v>
      </c>
      <c r="M631" s="68" t="s">
        <v>733</v>
      </c>
      <c r="N631" s="68" t="s">
        <v>3162</v>
      </c>
      <c r="O631" s="68" t="s">
        <v>733</v>
      </c>
      <c r="P631" s="68" t="s">
        <v>733</v>
      </c>
      <c r="Q631" s="68" t="s">
        <v>733</v>
      </c>
      <c r="R631" s="68" t="s">
        <v>2814</v>
      </c>
      <c r="S631" s="68">
        <v>10</v>
      </c>
      <c r="T631" s="68">
        <v>0</v>
      </c>
      <c r="U631" s="68" t="s">
        <v>2815</v>
      </c>
      <c r="V631" s="68" t="s">
        <v>689</v>
      </c>
      <c r="W631" s="68" t="s">
        <v>708</v>
      </c>
      <c r="X631" s="68" t="s">
        <v>1542</v>
      </c>
      <c r="Y631" s="68"/>
      <c r="Z631" s="68"/>
      <c r="AA631" s="68" t="s">
        <v>733</v>
      </c>
      <c r="AB631" s="68" t="s">
        <v>733</v>
      </c>
      <c r="AC631" s="68" t="s">
        <v>733</v>
      </c>
      <c r="AD631" s="68" t="s">
        <v>733</v>
      </c>
      <c r="AE631" s="68" t="s">
        <v>733</v>
      </c>
      <c r="AF631" s="68">
        <v>20700100306</v>
      </c>
      <c r="AG631" s="68"/>
      <c r="AH631" s="68" t="s">
        <v>692</v>
      </c>
      <c r="AI631" s="68" t="s">
        <v>733</v>
      </c>
      <c r="AJ631" s="68" t="s">
        <v>251</v>
      </c>
      <c r="AK631" s="68">
        <v>2.0799999999999999E-2</v>
      </c>
      <c r="AL631" s="68" t="s">
        <v>45</v>
      </c>
      <c r="AM631" s="68" t="s">
        <v>733</v>
      </c>
      <c r="AN631" s="68" t="s">
        <v>733</v>
      </c>
      <c r="AO631" s="68" t="s">
        <v>733</v>
      </c>
      <c r="AP631" s="68" t="s">
        <v>733</v>
      </c>
      <c r="AQ631" s="68" t="s">
        <v>733</v>
      </c>
      <c r="AR631" s="68" t="s">
        <v>733</v>
      </c>
      <c r="AS631" s="68" t="s">
        <v>733</v>
      </c>
      <c r="AT631" s="68" t="s">
        <v>733</v>
      </c>
      <c r="AU631" s="68" t="s">
        <v>2816</v>
      </c>
    </row>
    <row r="632" spans="1:47" x14ac:dyDescent="0.25">
      <c r="A632" s="68" t="s">
        <v>1543</v>
      </c>
      <c r="B632" s="68">
        <v>1</v>
      </c>
      <c r="C632" s="68" t="s">
        <v>1544</v>
      </c>
      <c r="D632" s="68">
        <v>52832</v>
      </c>
      <c r="E632" s="68" t="s">
        <v>2811</v>
      </c>
      <c r="F632" s="68" t="s">
        <v>3290</v>
      </c>
      <c r="G632" s="68" t="s">
        <v>733</v>
      </c>
      <c r="H632" s="69">
        <v>38718</v>
      </c>
      <c r="I632" s="68" t="s">
        <v>733</v>
      </c>
      <c r="J632" s="68" t="s">
        <v>733</v>
      </c>
      <c r="K632" s="68" t="s">
        <v>733</v>
      </c>
      <c r="L632" s="68" t="s">
        <v>733</v>
      </c>
      <c r="M632" s="68" t="s">
        <v>733</v>
      </c>
      <c r="N632" s="68" t="s">
        <v>3291</v>
      </c>
      <c r="O632" s="68" t="s">
        <v>733</v>
      </c>
      <c r="P632" s="68" t="s">
        <v>733</v>
      </c>
      <c r="Q632" s="68" t="s">
        <v>733</v>
      </c>
      <c r="R632" s="68" t="s">
        <v>2814</v>
      </c>
      <c r="S632" s="68">
        <v>10</v>
      </c>
      <c r="T632" s="68">
        <v>0</v>
      </c>
      <c r="U632" s="68" t="s">
        <v>2815</v>
      </c>
      <c r="V632" s="68" t="s">
        <v>689</v>
      </c>
      <c r="W632" s="68" t="s">
        <v>708</v>
      </c>
      <c r="X632" s="68" t="s">
        <v>1544</v>
      </c>
      <c r="Y632" s="68"/>
      <c r="Z632" s="68"/>
      <c r="AA632" s="68" t="s">
        <v>733</v>
      </c>
      <c r="AB632" s="68" t="s">
        <v>733</v>
      </c>
      <c r="AC632" s="68" t="s">
        <v>733</v>
      </c>
      <c r="AD632" s="68" t="s">
        <v>733</v>
      </c>
      <c r="AE632" s="68" t="s">
        <v>733</v>
      </c>
      <c r="AF632" s="68">
        <v>20700100306</v>
      </c>
      <c r="AG632" s="68"/>
      <c r="AH632" s="68" t="s">
        <v>692</v>
      </c>
      <c r="AI632" s="68" t="s">
        <v>733</v>
      </c>
      <c r="AJ632" s="68" t="s">
        <v>468</v>
      </c>
      <c r="AK632" s="68">
        <v>0.3</v>
      </c>
      <c r="AL632" s="68" t="s">
        <v>9</v>
      </c>
      <c r="AM632" s="68" t="s">
        <v>733</v>
      </c>
      <c r="AN632" s="68" t="s">
        <v>733</v>
      </c>
      <c r="AO632" s="68" t="s">
        <v>733</v>
      </c>
      <c r="AP632" s="68" t="s">
        <v>733</v>
      </c>
      <c r="AQ632" s="68" t="s">
        <v>733</v>
      </c>
      <c r="AR632" s="68" t="s">
        <v>733</v>
      </c>
      <c r="AS632" s="68" t="s">
        <v>733</v>
      </c>
      <c r="AT632" s="68" t="s">
        <v>733</v>
      </c>
      <c r="AU632" s="68" t="s">
        <v>2816</v>
      </c>
    </row>
    <row r="633" spans="1:47" x14ac:dyDescent="0.25">
      <c r="A633" s="68" t="s">
        <v>1543</v>
      </c>
      <c r="B633" s="68">
        <v>1</v>
      </c>
      <c r="C633" s="68" t="s">
        <v>1544</v>
      </c>
      <c r="D633" s="68">
        <v>52833</v>
      </c>
      <c r="E633" s="68" t="s">
        <v>2811</v>
      </c>
      <c r="F633" s="68" t="s">
        <v>3290</v>
      </c>
      <c r="G633" s="68" t="s">
        <v>733</v>
      </c>
      <c r="H633" s="69">
        <v>38718</v>
      </c>
      <c r="I633" s="68" t="s">
        <v>733</v>
      </c>
      <c r="J633" s="68" t="s">
        <v>733</v>
      </c>
      <c r="K633" s="68" t="s">
        <v>733</v>
      </c>
      <c r="L633" s="68" t="s">
        <v>733</v>
      </c>
      <c r="M633" s="68" t="s">
        <v>733</v>
      </c>
      <c r="N633" s="68" t="s">
        <v>3291</v>
      </c>
      <c r="O633" s="68" t="s">
        <v>733</v>
      </c>
      <c r="P633" s="68" t="s">
        <v>733</v>
      </c>
      <c r="Q633" s="68" t="s">
        <v>733</v>
      </c>
      <c r="R633" s="68" t="s">
        <v>2814</v>
      </c>
      <c r="S633" s="68">
        <v>10</v>
      </c>
      <c r="T633" s="68">
        <v>0</v>
      </c>
      <c r="U633" s="68" t="s">
        <v>2815</v>
      </c>
      <c r="V633" s="68" t="s">
        <v>689</v>
      </c>
      <c r="W633" s="68" t="s">
        <v>708</v>
      </c>
      <c r="X633" s="68" t="s">
        <v>1544</v>
      </c>
      <c r="Y633" s="68"/>
      <c r="Z633" s="68"/>
      <c r="AA633" s="68" t="s">
        <v>733</v>
      </c>
      <c r="AB633" s="68" t="s">
        <v>733</v>
      </c>
      <c r="AC633" s="68" t="s">
        <v>733</v>
      </c>
      <c r="AD633" s="68" t="s">
        <v>733</v>
      </c>
      <c r="AE633" s="68" t="s">
        <v>733</v>
      </c>
      <c r="AF633" s="68">
        <v>20700100306</v>
      </c>
      <c r="AG633" s="68"/>
      <c r="AH633" s="68" t="s">
        <v>692</v>
      </c>
      <c r="AI633" s="68" t="s">
        <v>733</v>
      </c>
      <c r="AJ633" s="68" t="s">
        <v>252</v>
      </c>
      <c r="AK633" s="68">
        <v>0.48899999999999999</v>
      </c>
      <c r="AL633" s="68" t="s">
        <v>9</v>
      </c>
      <c r="AM633" s="68" t="s">
        <v>733</v>
      </c>
      <c r="AN633" s="68" t="s">
        <v>733</v>
      </c>
      <c r="AO633" s="68" t="s">
        <v>733</v>
      </c>
      <c r="AP633" s="68" t="s">
        <v>733</v>
      </c>
      <c r="AQ633" s="68" t="s">
        <v>733</v>
      </c>
      <c r="AR633" s="68" t="s">
        <v>733</v>
      </c>
      <c r="AS633" s="68" t="s">
        <v>733</v>
      </c>
      <c r="AT633" s="68" t="s">
        <v>733</v>
      </c>
      <c r="AU633" s="68" t="s">
        <v>2816</v>
      </c>
    </row>
    <row r="634" spans="1:47" x14ac:dyDescent="0.25">
      <c r="A634" s="68" t="s">
        <v>1543</v>
      </c>
      <c r="B634" s="68">
        <v>1</v>
      </c>
      <c r="C634" s="68" t="s">
        <v>1544</v>
      </c>
      <c r="D634" s="68">
        <v>56198</v>
      </c>
      <c r="E634" s="68" t="s">
        <v>2811</v>
      </c>
      <c r="F634" s="68" t="s">
        <v>3290</v>
      </c>
      <c r="G634" s="68" t="s">
        <v>733</v>
      </c>
      <c r="H634" s="69">
        <v>38718</v>
      </c>
      <c r="I634" s="68" t="s">
        <v>733</v>
      </c>
      <c r="J634" s="68" t="s">
        <v>733</v>
      </c>
      <c r="K634" s="68" t="s">
        <v>733</v>
      </c>
      <c r="L634" s="68" t="s">
        <v>733</v>
      </c>
      <c r="M634" s="68" t="s">
        <v>733</v>
      </c>
      <c r="N634" s="68" t="s">
        <v>3291</v>
      </c>
      <c r="O634" s="68" t="s">
        <v>733</v>
      </c>
      <c r="P634" s="68" t="s">
        <v>733</v>
      </c>
      <c r="Q634" s="68" t="s">
        <v>733</v>
      </c>
      <c r="R634" s="68" t="s">
        <v>2814</v>
      </c>
      <c r="S634" s="68">
        <v>10</v>
      </c>
      <c r="T634" s="68">
        <v>0</v>
      </c>
      <c r="U634" s="68" t="s">
        <v>2815</v>
      </c>
      <c r="V634" s="68" t="s">
        <v>689</v>
      </c>
      <c r="W634" s="68" t="s">
        <v>708</v>
      </c>
      <c r="X634" s="68" t="s">
        <v>1544</v>
      </c>
      <c r="Y634" s="68"/>
      <c r="Z634" s="68"/>
      <c r="AA634" s="68" t="s">
        <v>733</v>
      </c>
      <c r="AB634" s="68" t="s">
        <v>733</v>
      </c>
      <c r="AC634" s="68" t="s">
        <v>733</v>
      </c>
      <c r="AD634" s="68" t="s">
        <v>733</v>
      </c>
      <c r="AE634" s="68" t="s">
        <v>733</v>
      </c>
      <c r="AF634" s="68">
        <v>20700100306</v>
      </c>
      <c r="AG634" s="68"/>
      <c r="AH634" s="68" t="s">
        <v>692</v>
      </c>
      <c r="AI634" s="68" t="s">
        <v>733</v>
      </c>
      <c r="AJ634" s="68" t="s">
        <v>251</v>
      </c>
      <c r="AK634" s="68">
        <v>2.5000000000000001E-2</v>
      </c>
      <c r="AL634" s="68" t="s">
        <v>45</v>
      </c>
      <c r="AM634" s="68" t="s">
        <v>733</v>
      </c>
      <c r="AN634" s="68" t="s">
        <v>733</v>
      </c>
      <c r="AO634" s="68" t="s">
        <v>733</v>
      </c>
      <c r="AP634" s="68" t="s">
        <v>733</v>
      </c>
      <c r="AQ634" s="68" t="s">
        <v>733</v>
      </c>
      <c r="AR634" s="68" t="s">
        <v>733</v>
      </c>
      <c r="AS634" s="68" t="s">
        <v>733</v>
      </c>
      <c r="AT634" s="68" t="s">
        <v>733</v>
      </c>
      <c r="AU634" s="68" t="s">
        <v>2816</v>
      </c>
    </row>
    <row r="635" spans="1:47" x14ac:dyDescent="0.25">
      <c r="A635" s="68" t="s">
        <v>1545</v>
      </c>
      <c r="B635" s="68">
        <v>1</v>
      </c>
      <c r="C635" s="68" t="s">
        <v>1546</v>
      </c>
      <c r="D635" s="68">
        <v>52813</v>
      </c>
      <c r="E635" s="68" t="s">
        <v>2811</v>
      </c>
      <c r="F635" s="68" t="s">
        <v>3292</v>
      </c>
      <c r="G635" s="68" t="s">
        <v>733</v>
      </c>
      <c r="H635" s="69">
        <v>38718</v>
      </c>
      <c r="I635" s="68" t="s">
        <v>733</v>
      </c>
      <c r="J635" s="68" t="s">
        <v>733</v>
      </c>
      <c r="K635" s="68" t="s">
        <v>733</v>
      </c>
      <c r="L635" s="68" t="s">
        <v>733</v>
      </c>
      <c r="M635" s="68" t="s">
        <v>733</v>
      </c>
      <c r="N635" s="68" t="s">
        <v>3178</v>
      </c>
      <c r="O635" s="68" t="s">
        <v>733</v>
      </c>
      <c r="P635" s="68" t="s">
        <v>733</v>
      </c>
      <c r="Q635" s="68" t="s">
        <v>733</v>
      </c>
      <c r="R635" s="68" t="s">
        <v>2814</v>
      </c>
      <c r="S635" s="68">
        <v>10</v>
      </c>
      <c r="T635" s="68">
        <v>0</v>
      </c>
      <c r="U635" s="68" t="s">
        <v>2815</v>
      </c>
      <c r="V635" s="68" t="s">
        <v>689</v>
      </c>
      <c r="W635" s="68" t="s">
        <v>708</v>
      </c>
      <c r="X635" s="68" t="s">
        <v>1546</v>
      </c>
      <c r="Y635" s="68"/>
      <c r="Z635" s="68"/>
      <c r="AA635" s="68" t="s">
        <v>733</v>
      </c>
      <c r="AB635" s="68" t="s">
        <v>733</v>
      </c>
      <c r="AC635" s="68" t="s">
        <v>733</v>
      </c>
      <c r="AD635" s="68" t="s">
        <v>733</v>
      </c>
      <c r="AE635" s="68" t="s">
        <v>733</v>
      </c>
      <c r="AF635" s="68">
        <v>20700100306</v>
      </c>
      <c r="AG635" s="68"/>
      <c r="AH635" s="68" t="s">
        <v>692</v>
      </c>
      <c r="AI635" s="68" t="s">
        <v>733</v>
      </c>
      <c r="AJ635" s="68" t="s">
        <v>468</v>
      </c>
      <c r="AK635" s="68">
        <v>0.31</v>
      </c>
      <c r="AL635" s="68" t="s">
        <v>9</v>
      </c>
      <c r="AM635" s="68" t="s">
        <v>733</v>
      </c>
      <c r="AN635" s="68" t="s">
        <v>733</v>
      </c>
      <c r="AO635" s="68" t="s">
        <v>733</v>
      </c>
      <c r="AP635" s="68" t="s">
        <v>733</v>
      </c>
      <c r="AQ635" s="68" t="s">
        <v>733</v>
      </c>
      <c r="AR635" s="68" t="s">
        <v>733</v>
      </c>
      <c r="AS635" s="68" t="s">
        <v>733</v>
      </c>
      <c r="AT635" s="68" t="s">
        <v>733</v>
      </c>
      <c r="AU635" s="68" t="s">
        <v>2816</v>
      </c>
    </row>
    <row r="636" spans="1:47" x14ac:dyDescent="0.25">
      <c r="A636" s="68" t="s">
        <v>1545</v>
      </c>
      <c r="B636" s="68">
        <v>1</v>
      </c>
      <c r="C636" s="68" t="s">
        <v>1546</v>
      </c>
      <c r="D636" s="68">
        <v>52859</v>
      </c>
      <c r="E636" s="68" t="s">
        <v>2811</v>
      </c>
      <c r="F636" s="68" t="s">
        <v>3292</v>
      </c>
      <c r="G636" s="68" t="s">
        <v>733</v>
      </c>
      <c r="H636" s="69">
        <v>38718</v>
      </c>
      <c r="I636" s="68" t="s">
        <v>733</v>
      </c>
      <c r="J636" s="68" t="s">
        <v>733</v>
      </c>
      <c r="K636" s="68" t="s">
        <v>733</v>
      </c>
      <c r="L636" s="68" t="s">
        <v>733</v>
      </c>
      <c r="M636" s="68" t="s">
        <v>733</v>
      </c>
      <c r="N636" s="68" t="s">
        <v>3178</v>
      </c>
      <c r="O636" s="68" t="s">
        <v>733</v>
      </c>
      <c r="P636" s="68" t="s">
        <v>733</v>
      </c>
      <c r="Q636" s="68" t="s">
        <v>733</v>
      </c>
      <c r="R636" s="68" t="s">
        <v>2814</v>
      </c>
      <c r="S636" s="68">
        <v>10</v>
      </c>
      <c r="T636" s="68">
        <v>0</v>
      </c>
      <c r="U636" s="68" t="s">
        <v>2815</v>
      </c>
      <c r="V636" s="68" t="s">
        <v>689</v>
      </c>
      <c r="W636" s="68" t="s">
        <v>708</v>
      </c>
      <c r="X636" s="68" t="s">
        <v>1546</v>
      </c>
      <c r="Y636" s="68"/>
      <c r="Z636" s="68"/>
      <c r="AA636" s="68" t="s">
        <v>733</v>
      </c>
      <c r="AB636" s="68" t="s">
        <v>733</v>
      </c>
      <c r="AC636" s="68" t="s">
        <v>733</v>
      </c>
      <c r="AD636" s="68" t="s">
        <v>733</v>
      </c>
      <c r="AE636" s="68" t="s">
        <v>733</v>
      </c>
      <c r="AF636" s="68">
        <v>20700100306</v>
      </c>
      <c r="AG636" s="68"/>
      <c r="AH636" s="68" t="s">
        <v>692</v>
      </c>
      <c r="AI636" s="68" t="s">
        <v>733</v>
      </c>
      <c r="AJ636" s="68" t="s">
        <v>251</v>
      </c>
      <c r="AK636" s="68">
        <v>2.58E-2</v>
      </c>
      <c r="AL636" s="68" t="s">
        <v>45</v>
      </c>
      <c r="AM636" s="68" t="s">
        <v>733</v>
      </c>
      <c r="AN636" s="68" t="s">
        <v>733</v>
      </c>
      <c r="AO636" s="68" t="s">
        <v>733</v>
      </c>
      <c r="AP636" s="68" t="s">
        <v>733</v>
      </c>
      <c r="AQ636" s="68" t="s">
        <v>733</v>
      </c>
      <c r="AR636" s="68" t="s">
        <v>733</v>
      </c>
      <c r="AS636" s="68" t="s">
        <v>733</v>
      </c>
      <c r="AT636" s="68" t="s">
        <v>733</v>
      </c>
      <c r="AU636" s="68" t="s">
        <v>2816</v>
      </c>
    </row>
    <row r="637" spans="1:47" x14ac:dyDescent="0.25">
      <c r="A637" s="68" t="s">
        <v>1545</v>
      </c>
      <c r="B637" s="68">
        <v>1</v>
      </c>
      <c r="C637" s="68" t="s">
        <v>1546</v>
      </c>
      <c r="D637" s="68">
        <v>52888</v>
      </c>
      <c r="E637" s="68" t="s">
        <v>2811</v>
      </c>
      <c r="F637" s="68" t="s">
        <v>3292</v>
      </c>
      <c r="G637" s="68" t="s">
        <v>733</v>
      </c>
      <c r="H637" s="69">
        <v>38718</v>
      </c>
      <c r="I637" s="68" t="s">
        <v>733</v>
      </c>
      <c r="J637" s="68" t="s">
        <v>733</v>
      </c>
      <c r="K637" s="68" t="s">
        <v>733</v>
      </c>
      <c r="L637" s="68" t="s">
        <v>733</v>
      </c>
      <c r="M637" s="68" t="s">
        <v>733</v>
      </c>
      <c r="N637" s="68" t="s">
        <v>3178</v>
      </c>
      <c r="O637" s="68" t="s">
        <v>733</v>
      </c>
      <c r="P637" s="68" t="s">
        <v>733</v>
      </c>
      <c r="Q637" s="68" t="s">
        <v>733</v>
      </c>
      <c r="R637" s="68" t="s">
        <v>2814</v>
      </c>
      <c r="S637" s="68">
        <v>10</v>
      </c>
      <c r="T637" s="68">
        <v>0</v>
      </c>
      <c r="U637" s="68" t="s">
        <v>2815</v>
      </c>
      <c r="V637" s="68" t="s">
        <v>689</v>
      </c>
      <c r="W637" s="68" t="s">
        <v>708</v>
      </c>
      <c r="X637" s="68" t="s">
        <v>1546</v>
      </c>
      <c r="Y637" s="68"/>
      <c r="Z637" s="68"/>
      <c r="AA637" s="68" t="s">
        <v>733</v>
      </c>
      <c r="AB637" s="68" t="s">
        <v>733</v>
      </c>
      <c r="AC637" s="68" t="s">
        <v>733</v>
      </c>
      <c r="AD637" s="68" t="s">
        <v>733</v>
      </c>
      <c r="AE637" s="68" t="s">
        <v>733</v>
      </c>
      <c r="AF637" s="68">
        <v>20700100306</v>
      </c>
      <c r="AG637" s="68"/>
      <c r="AH637" s="68" t="s">
        <v>692</v>
      </c>
      <c r="AI637" s="68" t="s">
        <v>733</v>
      </c>
      <c r="AJ637" s="68" t="s">
        <v>252</v>
      </c>
      <c r="AK637" s="68">
        <v>0.44400000000000001</v>
      </c>
      <c r="AL637" s="68" t="s">
        <v>9</v>
      </c>
      <c r="AM637" s="68" t="s">
        <v>733</v>
      </c>
      <c r="AN637" s="68" t="s">
        <v>733</v>
      </c>
      <c r="AO637" s="68" t="s">
        <v>733</v>
      </c>
      <c r="AP637" s="68" t="s">
        <v>733</v>
      </c>
      <c r="AQ637" s="68" t="s">
        <v>733</v>
      </c>
      <c r="AR637" s="68" t="s">
        <v>733</v>
      </c>
      <c r="AS637" s="68" t="s">
        <v>733</v>
      </c>
      <c r="AT637" s="68" t="s">
        <v>733</v>
      </c>
      <c r="AU637" s="68" t="s">
        <v>2816</v>
      </c>
    </row>
    <row r="638" spans="1:47" x14ac:dyDescent="0.25">
      <c r="A638" s="68" t="s">
        <v>1547</v>
      </c>
      <c r="B638" s="68">
        <v>1</v>
      </c>
      <c r="C638" s="68" t="s">
        <v>1548</v>
      </c>
      <c r="D638" s="68">
        <v>52831</v>
      </c>
      <c r="E638" s="68" t="s">
        <v>2811</v>
      </c>
      <c r="F638" s="68" t="s">
        <v>3293</v>
      </c>
      <c r="G638" s="68" t="s">
        <v>733</v>
      </c>
      <c r="H638" s="69">
        <v>38718</v>
      </c>
      <c r="I638" s="68" t="s">
        <v>733</v>
      </c>
      <c r="J638" s="68" t="s">
        <v>733</v>
      </c>
      <c r="K638" s="68" t="s">
        <v>733</v>
      </c>
      <c r="L638" s="68" t="s">
        <v>733</v>
      </c>
      <c r="M638" s="68" t="s">
        <v>733</v>
      </c>
      <c r="N638" s="68" t="s">
        <v>3203</v>
      </c>
      <c r="O638" s="68" t="s">
        <v>733</v>
      </c>
      <c r="P638" s="68" t="s">
        <v>733</v>
      </c>
      <c r="Q638" s="68" t="s">
        <v>733</v>
      </c>
      <c r="R638" s="68" t="s">
        <v>2814</v>
      </c>
      <c r="S638" s="68">
        <v>10</v>
      </c>
      <c r="T638" s="68">
        <v>0</v>
      </c>
      <c r="U638" s="68" t="s">
        <v>2815</v>
      </c>
      <c r="V638" s="68" t="s">
        <v>689</v>
      </c>
      <c r="W638" s="68" t="s">
        <v>708</v>
      </c>
      <c r="X638" s="68" t="s">
        <v>1548</v>
      </c>
      <c r="Y638" s="68"/>
      <c r="Z638" s="68"/>
      <c r="AA638" s="68" t="s">
        <v>733</v>
      </c>
      <c r="AB638" s="68" t="s">
        <v>733</v>
      </c>
      <c r="AC638" s="68" t="s">
        <v>733</v>
      </c>
      <c r="AD638" s="68" t="s">
        <v>733</v>
      </c>
      <c r="AE638" s="68" t="s">
        <v>733</v>
      </c>
      <c r="AF638" s="68">
        <v>20700100306</v>
      </c>
      <c r="AG638" s="68"/>
      <c r="AH638" s="68" t="s">
        <v>692</v>
      </c>
      <c r="AI638" s="68" t="s">
        <v>733</v>
      </c>
      <c r="AJ638" s="68" t="s">
        <v>251</v>
      </c>
      <c r="AK638" s="68">
        <v>5.8299999999999998E-2</v>
      </c>
      <c r="AL638" s="68" t="s">
        <v>45</v>
      </c>
      <c r="AM638" s="68" t="s">
        <v>733</v>
      </c>
      <c r="AN638" s="68" t="s">
        <v>733</v>
      </c>
      <c r="AO638" s="68" t="s">
        <v>733</v>
      </c>
      <c r="AP638" s="68" t="s">
        <v>733</v>
      </c>
      <c r="AQ638" s="68" t="s">
        <v>733</v>
      </c>
      <c r="AR638" s="68" t="s">
        <v>733</v>
      </c>
      <c r="AS638" s="68" t="s">
        <v>733</v>
      </c>
      <c r="AT638" s="68" t="s">
        <v>733</v>
      </c>
      <c r="AU638" s="68" t="s">
        <v>2816</v>
      </c>
    </row>
    <row r="639" spans="1:47" x14ac:dyDescent="0.25">
      <c r="A639" s="68" t="s">
        <v>1547</v>
      </c>
      <c r="B639" s="68">
        <v>1</v>
      </c>
      <c r="C639" s="68" t="s">
        <v>1548</v>
      </c>
      <c r="D639" s="68">
        <v>52871</v>
      </c>
      <c r="E639" s="68" t="s">
        <v>2811</v>
      </c>
      <c r="F639" s="68" t="s">
        <v>3293</v>
      </c>
      <c r="G639" s="68" t="s">
        <v>733</v>
      </c>
      <c r="H639" s="69">
        <v>38718</v>
      </c>
      <c r="I639" s="68" t="s">
        <v>733</v>
      </c>
      <c r="J639" s="68" t="s">
        <v>733</v>
      </c>
      <c r="K639" s="68" t="s">
        <v>733</v>
      </c>
      <c r="L639" s="68" t="s">
        <v>733</v>
      </c>
      <c r="M639" s="68" t="s">
        <v>733</v>
      </c>
      <c r="N639" s="68" t="s">
        <v>3203</v>
      </c>
      <c r="O639" s="68" t="s">
        <v>733</v>
      </c>
      <c r="P639" s="68" t="s">
        <v>733</v>
      </c>
      <c r="Q639" s="68" t="s">
        <v>733</v>
      </c>
      <c r="R639" s="68" t="s">
        <v>2814</v>
      </c>
      <c r="S639" s="68">
        <v>10</v>
      </c>
      <c r="T639" s="68">
        <v>0</v>
      </c>
      <c r="U639" s="68" t="s">
        <v>2815</v>
      </c>
      <c r="V639" s="68" t="s">
        <v>689</v>
      </c>
      <c r="W639" s="68" t="s">
        <v>708</v>
      </c>
      <c r="X639" s="68" t="s">
        <v>1548</v>
      </c>
      <c r="Y639" s="68"/>
      <c r="Z639" s="68"/>
      <c r="AA639" s="68" t="s">
        <v>733</v>
      </c>
      <c r="AB639" s="68" t="s">
        <v>733</v>
      </c>
      <c r="AC639" s="68" t="s">
        <v>733</v>
      </c>
      <c r="AD639" s="68" t="s">
        <v>733</v>
      </c>
      <c r="AE639" s="68" t="s">
        <v>733</v>
      </c>
      <c r="AF639" s="68">
        <v>20700100306</v>
      </c>
      <c r="AG639" s="68"/>
      <c r="AH639" s="68" t="s">
        <v>692</v>
      </c>
      <c r="AI639" s="68" t="s">
        <v>733</v>
      </c>
      <c r="AJ639" s="68" t="s">
        <v>468</v>
      </c>
      <c r="AK639" s="68">
        <v>0.7</v>
      </c>
      <c r="AL639" s="68" t="s">
        <v>9</v>
      </c>
      <c r="AM639" s="68" t="s">
        <v>733</v>
      </c>
      <c r="AN639" s="68" t="s">
        <v>733</v>
      </c>
      <c r="AO639" s="68" t="s">
        <v>733</v>
      </c>
      <c r="AP639" s="68" t="s">
        <v>733</v>
      </c>
      <c r="AQ639" s="68" t="s">
        <v>733</v>
      </c>
      <c r="AR639" s="68" t="s">
        <v>733</v>
      </c>
      <c r="AS639" s="68" t="s">
        <v>733</v>
      </c>
      <c r="AT639" s="68" t="s">
        <v>733</v>
      </c>
      <c r="AU639" s="68" t="s">
        <v>2816</v>
      </c>
    </row>
    <row r="640" spans="1:47" x14ac:dyDescent="0.25">
      <c r="A640" s="68" t="s">
        <v>1547</v>
      </c>
      <c r="B640" s="68">
        <v>1</v>
      </c>
      <c r="C640" s="68" t="s">
        <v>1548</v>
      </c>
      <c r="D640" s="68">
        <v>52872</v>
      </c>
      <c r="E640" s="68" t="s">
        <v>2811</v>
      </c>
      <c r="F640" s="68" t="s">
        <v>3293</v>
      </c>
      <c r="G640" s="68" t="s">
        <v>733</v>
      </c>
      <c r="H640" s="69">
        <v>38718</v>
      </c>
      <c r="I640" s="68" t="s">
        <v>733</v>
      </c>
      <c r="J640" s="68" t="s">
        <v>733</v>
      </c>
      <c r="K640" s="68" t="s">
        <v>733</v>
      </c>
      <c r="L640" s="68" t="s">
        <v>733</v>
      </c>
      <c r="M640" s="68" t="s">
        <v>733</v>
      </c>
      <c r="N640" s="68" t="s">
        <v>3203</v>
      </c>
      <c r="O640" s="68" t="s">
        <v>733</v>
      </c>
      <c r="P640" s="68" t="s">
        <v>733</v>
      </c>
      <c r="Q640" s="68" t="s">
        <v>733</v>
      </c>
      <c r="R640" s="68" t="s">
        <v>2814</v>
      </c>
      <c r="S640" s="68">
        <v>10</v>
      </c>
      <c r="T640" s="68">
        <v>0</v>
      </c>
      <c r="U640" s="68" t="s">
        <v>2815</v>
      </c>
      <c r="V640" s="68" t="s">
        <v>689</v>
      </c>
      <c r="W640" s="68" t="s">
        <v>708</v>
      </c>
      <c r="X640" s="68" t="s">
        <v>1548</v>
      </c>
      <c r="Y640" s="68"/>
      <c r="Z640" s="68"/>
      <c r="AA640" s="68" t="s">
        <v>733</v>
      </c>
      <c r="AB640" s="68" t="s">
        <v>733</v>
      </c>
      <c r="AC640" s="68" t="s">
        <v>733</v>
      </c>
      <c r="AD640" s="68" t="s">
        <v>733</v>
      </c>
      <c r="AE640" s="68" t="s">
        <v>733</v>
      </c>
      <c r="AF640" s="68">
        <v>20700100306</v>
      </c>
      <c r="AG640" s="68"/>
      <c r="AH640" s="68" t="s">
        <v>692</v>
      </c>
      <c r="AI640" s="68" t="s">
        <v>733</v>
      </c>
      <c r="AJ640" s="68" t="s">
        <v>252</v>
      </c>
      <c r="AK640" s="68">
        <v>1.2809999999999999</v>
      </c>
      <c r="AL640" s="68" t="s">
        <v>9</v>
      </c>
      <c r="AM640" s="68" t="s">
        <v>733</v>
      </c>
      <c r="AN640" s="68" t="s">
        <v>733</v>
      </c>
      <c r="AO640" s="68" t="s">
        <v>733</v>
      </c>
      <c r="AP640" s="68" t="s">
        <v>733</v>
      </c>
      <c r="AQ640" s="68" t="s">
        <v>733</v>
      </c>
      <c r="AR640" s="68" t="s">
        <v>733</v>
      </c>
      <c r="AS640" s="68" t="s">
        <v>733</v>
      </c>
      <c r="AT640" s="68" t="s">
        <v>733</v>
      </c>
      <c r="AU640" s="68" t="s">
        <v>2816</v>
      </c>
    </row>
    <row r="641" spans="1:47" x14ac:dyDescent="0.25">
      <c r="A641" s="68" t="s">
        <v>1549</v>
      </c>
      <c r="B641" s="68">
        <v>1</v>
      </c>
      <c r="C641" s="68" t="s">
        <v>1550</v>
      </c>
      <c r="D641" s="68">
        <v>53250</v>
      </c>
      <c r="E641" s="68" t="s">
        <v>2811</v>
      </c>
      <c r="F641" s="68" t="s">
        <v>3294</v>
      </c>
      <c r="G641" s="68" t="s">
        <v>733</v>
      </c>
      <c r="H641" s="69">
        <v>38718</v>
      </c>
      <c r="I641" s="68" t="s">
        <v>733</v>
      </c>
      <c r="J641" s="68" t="s">
        <v>733</v>
      </c>
      <c r="K641" s="68" t="s">
        <v>733</v>
      </c>
      <c r="L641" s="68" t="s">
        <v>733</v>
      </c>
      <c r="M641" s="68" t="s">
        <v>733</v>
      </c>
      <c r="N641" s="68" t="s">
        <v>2877</v>
      </c>
      <c r="O641" s="68" t="s">
        <v>733</v>
      </c>
      <c r="P641" s="68" t="s">
        <v>733</v>
      </c>
      <c r="Q641" s="68" t="s">
        <v>733</v>
      </c>
      <c r="R641" s="68" t="s">
        <v>2814</v>
      </c>
      <c r="S641" s="68">
        <v>10</v>
      </c>
      <c r="T641" s="68">
        <v>0</v>
      </c>
      <c r="U641" s="68" t="s">
        <v>2815</v>
      </c>
      <c r="V641" s="68" t="s">
        <v>689</v>
      </c>
      <c r="W641" s="68" t="s">
        <v>708</v>
      </c>
      <c r="X641" s="68" t="s">
        <v>1550</v>
      </c>
      <c r="Y641" s="68"/>
      <c r="Z641" s="68"/>
      <c r="AA641" s="68" t="s">
        <v>733</v>
      </c>
      <c r="AB641" s="68" t="s">
        <v>733</v>
      </c>
      <c r="AC641" s="68" t="s">
        <v>733</v>
      </c>
      <c r="AD641" s="68" t="s">
        <v>733</v>
      </c>
      <c r="AE641" s="68" t="s">
        <v>733</v>
      </c>
      <c r="AF641" s="68">
        <v>20700100805</v>
      </c>
      <c r="AG641" s="68"/>
      <c r="AH641" s="68" t="s">
        <v>692</v>
      </c>
      <c r="AI641" s="68" t="s">
        <v>733</v>
      </c>
      <c r="AJ641" s="68" t="s">
        <v>251</v>
      </c>
      <c r="AK641" s="68">
        <v>8.3299999999999999E-2</v>
      </c>
      <c r="AL641" s="68" t="s">
        <v>45</v>
      </c>
      <c r="AM641" s="68" t="s">
        <v>733</v>
      </c>
      <c r="AN641" s="68" t="s">
        <v>733</v>
      </c>
      <c r="AO641" s="68" t="s">
        <v>733</v>
      </c>
      <c r="AP641" s="68" t="s">
        <v>733</v>
      </c>
      <c r="AQ641" s="68" t="s">
        <v>733</v>
      </c>
      <c r="AR641" s="68" t="s">
        <v>733</v>
      </c>
      <c r="AS641" s="68" t="s">
        <v>733</v>
      </c>
      <c r="AT641" s="68" t="s">
        <v>733</v>
      </c>
      <c r="AU641" s="68" t="s">
        <v>2816</v>
      </c>
    </row>
    <row r="642" spans="1:47" x14ac:dyDescent="0.25">
      <c r="A642" s="68" t="s">
        <v>1549</v>
      </c>
      <c r="B642" s="68">
        <v>1</v>
      </c>
      <c r="C642" s="68" t="s">
        <v>1550</v>
      </c>
      <c r="D642" s="68">
        <v>53321</v>
      </c>
      <c r="E642" s="68" t="s">
        <v>2811</v>
      </c>
      <c r="F642" s="68" t="s">
        <v>3294</v>
      </c>
      <c r="G642" s="68" t="s">
        <v>733</v>
      </c>
      <c r="H642" s="69">
        <v>38718</v>
      </c>
      <c r="I642" s="68" t="s">
        <v>733</v>
      </c>
      <c r="J642" s="68" t="s">
        <v>733</v>
      </c>
      <c r="K642" s="68" t="s">
        <v>733</v>
      </c>
      <c r="L642" s="68" t="s">
        <v>733</v>
      </c>
      <c r="M642" s="68" t="s">
        <v>733</v>
      </c>
      <c r="N642" s="68" t="s">
        <v>2877</v>
      </c>
      <c r="O642" s="68" t="s">
        <v>733</v>
      </c>
      <c r="P642" s="68" t="s">
        <v>733</v>
      </c>
      <c r="Q642" s="68" t="s">
        <v>733</v>
      </c>
      <c r="R642" s="68" t="s">
        <v>2814</v>
      </c>
      <c r="S642" s="68">
        <v>10</v>
      </c>
      <c r="T642" s="68">
        <v>0</v>
      </c>
      <c r="U642" s="68" t="s">
        <v>2815</v>
      </c>
      <c r="V642" s="68" t="s">
        <v>689</v>
      </c>
      <c r="W642" s="68" t="s">
        <v>708</v>
      </c>
      <c r="X642" s="68" t="s">
        <v>1550</v>
      </c>
      <c r="Y642" s="68"/>
      <c r="Z642" s="68"/>
      <c r="AA642" s="68" t="s">
        <v>733</v>
      </c>
      <c r="AB642" s="68" t="s">
        <v>733</v>
      </c>
      <c r="AC642" s="68" t="s">
        <v>733</v>
      </c>
      <c r="AD642" s="68" t="s">
        <v>733</v>
      </c>
      <c r="AE642" s="68" t="s">
        <v>733</v>
      </c>
      <c r="AF642" s="68">
        <v>20700100805</v>
      </c>
      <c r="AG642" s="68"/>
      <c r="AH642" s="68" t="s">
        <v>692</v>
      </c>
      <c r="AI642" s="68" t="s">
        <v>733</v>
      </c>
      <c r="AJ642" s="68" t="s">
        <v>252</v>
      </c>
      <c r="AK642" s="68">
        <v>1.381</v>
      </c>
      <c r="AL642" s="68" t="s">
        <v>9</v>
      </c>
      <c r="AM642" s="68" t="s">
        <v>733</v>
      </c>
      <c r="AN642" s="68" t="s">
        <v>733</v>
      </c>
      <c r="AO642" s="68" t="s">
        <v>733</v>
      </c>
      <c r="AP642" s="68" t="s">
        <v>733</v>
      </c>
      <c r="AQ642" s="68" t="s">
        <v>733</v>
      </c>
      <c r="AR642" s="68" t="s">
        <v>733</v>
      </c>
      <c r="AS642" s="68" t="s">
        <v>733</v>
      </c>
      <c r="AT642" s="68" t="s">
        <v>733</v>
      </c>
      <c r="AU642" s="68" t="s">
        <v>2816</v>
      </c>
    </row>
    <row r="643" spans="1:47" x14ac:dyDescent="0.25">
      <c r="A643" s="68" t="s">
        <v>1549</v>
      </c>
      <c r="B643" s="68">
        <v>1</v>
      </c>
      <c r="C643" s="68" t="s">
        <v>1550</v>
      </c>
      <c r="D643" s="68">
        <v>56721</v>
      </c>
      <c r="E643" s="68" t="s">
        <v>2811</v>
      </c>
      <c r="F643" s="68" t="s">
        <v>3294</v>
      </c>
      <c r="G643" s="68" t="s">
        <v>733</v>
      </c>
      <c r="H643" s="69">
        <v>38718</v>
      </c>
      <c r="I643" s="68" t="s">
        <v>733</v>
      </c>
      <c r="J643" s="68" t="s">
        <v>733</v>
      </c>
      <c r="K643" s="68" t="s">
        <v>733</v>
      </c>
      <c r="L643" s="68" t="s">
        <v>733</v>
      </c>
      <c r="M643" s="68" t="s">
        <v>733</v>
      </c>
      <c r="N643" s="68" t="s">
        <v>2877</v>
      </c>
      <c r="O643" s="68" t="s">
        <v>733</v>
      </c>
      <c r="P643" s="68" t="s">
        <v>733</v>
      </c>
      <c r="Q643" s="68" t="s">
        <v>733</v>
      </c>
      <c r="R643" s="68" t="s">
        <v>2814</v>
      </c>
      <c r="S643" s="68">
        <v>10</v>
      </c>
      <c r="T643" s="68">
        <v>0</v>
      </c>
      <c r="U643" s="68" t="s">
        <v>2815</v>
      </c>
      <c r="V643" s="68" t="s">
        <v>689</v>
      </c>
      <c r="W643" s="68" t="s">
        <v>708</v>
      </c>
      <c r="X643" s="68" t="s">
        <v>1550</v>
      </c>
      <c r="Y643" s="68"/>
      <c r="Z643" s="68"/>
      <c r="AA643" s="68" t="s">
        <v>733</v>
      </c>
      <c r="AB643" s="68" t="s">
        <v>733</v>
      </c>
      <c r="AC643" s="68" t="s">
        <v>733</v>
      </c>
      <c r="AD643" s="68" t="s">
        <v>733</v>
      </c>
      <c r="AE643" s="68" t="s">
        <v>733</v>
      </c>
      <c r="AF643" s="68">
        <v>20700100805</v>
      </c>
      <c r="AG643" s="68"/>
      <c r="AH643" s="68" t="s">
        <v>692</v>
      </c>
      <c r="AI643" s="68" t="s">
        <v>733</v>
      </c>
      <c r="AJ643" s="68" t="s">
        <v>468</v>
      </c>
      <c r="AK643" s="68">
        <v>1</v>
      </c>
      <c r="AL643" s="68" t="s">
        <v>9</v>
      </c>
      <c r="AM643" s="68" t="s">
        <v>733</v>
      </c>
      <c r="AN643" s="68" t="s">
        <v>733</v>
      </c>
      <c r="AO643" s="68" t="s">
        <v>733</v>
      </c>
      <c r="AP643" s="68" t="s">
        <v>733</v>
      </c>
      <c r="AQ643" s="68" t="s">
        <v>733</v>
      </c>
      <c r="AR643" s="68" t="s">
        <v>733</v>
      </c>
      <c r="AS643" s="68" t="s">
        <v>733</v>
      </c>
      <c r="AT643" s="68" t="s">
        <v>733</v>
      </c>
      <c r="AU643" s="68" t="s">
        <v>2816</v>
      </c>
    </row>
    <row r="644" spans="1:47" x14ac:dyDescent="0.25">
      <c r="A644" s="68" t="s">
        <v>1551</v>
      </c>
      <c r="B644" s="68">
        <v>1</v>
      </c>
      <c r="C644" s="68" t="s">
        <v>1552</v>
      </c>
      <c r="D644" s="68">
        <v>53291</v>
      </c>
      <c r="E644" s="68" t="s">
        <v>2811</v>
      </c>
      <c r="F644" s="68" t="s">
        <v>3295</v>
      </c>
      <c r="G644" s="68" t="s">
        <v>733</v>
      </c>
      <c r="H644" s="69">
        <v>38718</v>
      </c>
      <c r="I644" s="68" t="s">
        <v>733</v>
      </c>
      <c r="J644" s="68" t="s">
        <v>733</v>
      </c>
      <c r="K644" s="68" t="s">
        <v>733</v>
      </c>
      <c r="L644" s="68" t="s">
        <v>733</v>
      </c>
      <c r="M644" s="68" t="s">
        <v>733</v>
      </c>
      <c r="N644" s="68" t="s">
        <v>3296</v>
      </c>
      <c r="O644" s="68" t="s">
        <v>733</v>
      </c>
      <c r="P644" s="68" t="s">
        <v>733</v>
      </c>
      <c r="Q644" s="68" t="s">
        <v>733</v>
      </c>
      <c r="R644" s="68" t="s">
        <v>2814</v>
      </c>
      <c r="S644" s="68">
        <v>10</v>
      </c>
      <c r="T644" s="68">
        <v>0</v>
      </c>
      <c r="U644" s="68" t="s">
        <v>2815</v>
      </c>
      <c r="V644" s="68" t="s">
        <v>689</v>
      </c>
      <c r="W644" s="68" t="s">
        <v>690</v>
      </c>
      <c r="X644" s="68" t="s">
        <v>1552</v>
      </c>
      <c r="Y644" s="68"/>
      <c r="Z644" s="68"/>
      <c r="AA644" s="68" t="s">
        <v>733</v>
      </c>
      <c r="AB644" s="68" t="s">
        <v>733</v>
      </c>
      <c r="AC644" s="68" t="s">
        <v>733</v>
      </c>
      <c r="AD644" s="68" t="s">
        <v>733</v>
      </c>
      <c r="AE644" s="68" t="s">
        <v>733</v>
      </c>
      <c r="AF644" s="68">
        <v>20700100402</v>
      </c>
      <c r="AG644" s="68"/>
      <c r="AH644" s="68" t="s">
        <v>692</v>
      </c>
      <c r="AI644" s="68" t="s">
        <v>733</v>
      </c>
      <c r="AJ644" s="68" t="s">
        <v>251</v>
      </c>
      <c r="AK644" s="68">
        <v>0.14080000000000001</v>
      </c>
      <c r="AL644" s="68" t="s">
        <v>45</v>
      </c>
      <c r="AM644" s="68" t="s">
        <v>733</v>
      </c>
      <c r="AN644" s="68" t="s">
        <v>733</v>
      </c>
      <c r="AO644" s="68" t="s">
        <v>733</v>
      </c>
      <c r="AP644" s="68" t="s">
        <v>733</v>
      </c>
      <c r="AQ644" s="68" t="s">
        <v>733</v>
      </c>
      <c r="AR644" s="68" t="s">
        <v>733</v>
      </c>
      <c r="AS644" s="68" t="s">
        <v>733</v>
      </c>
      <c r="AT644" s="68" t="s">
        <v>733</v>
      </c>
      <c r="AU644" s="68" t="s">
        <v>2816</v>
      </c>
    </row>
    <row r="645" spans="1:47" x14ac:dyDescent="0.25">
      <c r="A645" s="68" t="s">
        <v>1551</v>
      </c>
      <c r="B645" s="68">
        <v>1</v>
      </c>
      <c r="C645" s="68" t="s">
        <v>1552</v>
      </c>
      <c r="D645" s="68">
        <v>53340</v>
      </c>
      <c r="E645" s="68" t="s">
        <v>2811</v>
      </c>
      <c r="F645" s="68" t="s">
        <v>3295</v>
      </c>
      <c r="G645" s="68" t="s">
        <v>733</v>
      </c>
      <c r="H645" s="69">
        <v>38718</v>
      </c>
      <c r="I645" s="68" t="s">
        <v>733</v>
      </c>
      <c r="J645" s="68" t="s">
        <v>733</v>
      </c>
      <c r="K645" s="68" t="s">
        <v>733</v>
      </c>
      <c r="L645" s="68" t="s">
        <v>733</v>
      </c>
      <c r="M645" s="68" t="s">
        <v>733</v>
      </c>
      <c r="N645" s="68" t="s">
        <v>3296</v>
      </c>
      <c r="O645" s="68" t="s">
        <v>733</v>
      </c>
      <c r="P645" s="68" t="s">
        <v>733</v>
      </c>
      <c r="Q645" s="68" t="s">
        <v>733</v>
      </c>
      <c r="R645" s="68" t="s">
        <v>2814</v>
      </c>
      <c r="S645" s="68">
        <v>10</v>
      </c>
      <c r="T645" s="68">
        <v>0</v>
      </c>
      <c r="U645" s="68" t="s">
        <v>2815</v>
      </c>
      <c r="V645" s="68" t="s">
        <v>689</v>
      </c>
      <c r="W645" s="68" t="s">
        <v>690</v>
      </c>
      <c r="X645" s="68" t="s">
        <v>1552</v>
      </c>
      <c r="Y645" s="68"/>
      <c r="Z645" s="68"/>
      <c r="AA645" s="68" t="s">
        <v>733</v>
      </c>
      <c r="AB645" s="68" t="s">
        <v>733</v>
      </c>
      <c r="AC645" s="68" t="s">
        <v>733</v>
      </c>
      <c r="AD645" s="68" t="s">
        <v>733</v>
      </c>
      <c r="AE645" s="68" t="s">
        <v>733</v>
      </c>
      <c r="AF645" s="68">
        <v>20700100402</v>
      </c>
      <c r="AG645" s="68"/>
      <c r="AH645" s="68" t="s">
        <v>692</v>
      </c>
      <c r="AI645" s="68" t="s">
        <v>733</v>
      </c>
      <c r="AJ645" s="68" t="s">
        <v>468</v>
      </c>
      <c r="AK645" s="68">
        <v>1.69</v>
      </c>
      <c r="AL645" s="68" t="s">
        <v>9</v>
      </c>
      <c r="AM645" s="68" t="s">
        <v>733</v>
      </c>
      <c r="AN645" s="68" t="s">
        <v>733</v>
      </c>
      <c r="AO645" s="68" t="s">
        <v>733</v>
      </c>
      <c r="AP645" s="68" t="s">
        <v>733</v>
      </c>
      <c r="AQ645" s="68" t="s">
        <v>733</v>
      </c>
      <c r="AR645" s="68" t="s">
        <v>733</v>
      </c>
      <c r="AS645" s="68" t="s">
        <v>733</v>
      </c>
      <c r="AT645" s="68" t="s">
        <v>733</v>
      </c>
      <c r="AU645" s="68" t="s">
        <v>2816</v>
      </c>
    </row>
    <row r="646" spans="1:47" x14ac:dyDescent="0.25">
      <c r="A646" s="68" t="s">
        <v>1551</v>
      </c>
      <c r="B646" s="68">
        <v>1</v>
      </c>
      <c r="C646" s="68" t="s">
        <v>1552</v>
      </c>
      <c r="D646" s="68">
        <v>53373</v>
      </c>
      <c r="E646" s="68" t="s">
        <v>2811</v>
      </c>
      <c r="F646" s="68" t="s">
        <v>3295</v>
      </c>
      <c r="G646" s="68" t="s">
        <v>733</v>
      </c>
      <c r="H646" s="69">
        <v>38718</v>
      </c>
      <c r="I646" s="68" t="s">
        <v>733</v>
      </c>
      <c r="J646" s="68" t="s">
        <v>733</v>
      </c>
      <c r="K646" s="68" t="s">
        <v>733</v>
      </c>
      <c r="L646" s="68" t="s">
        <v>733</v>
      </c>
      <c r="M646" s="68" t="s">
        <v>733</v>
      </c>
      <c r="N646" s="68" t="s">
        <v>3296</v>
      </c>
      <c r="O646" s="68" t="s">
        <v>733</v>
      </c>
      <c r="P646" s="68" t="s">
        <v>733</v>
      </c>
      <c r="Q646" s="68" t="s">
        <v>733</v>
      </c>
      <c r="R646" s="68" t="s">
        <v>2814</v>
      </c>
      <c r="S646" s="68">
        <v>10</v>
      </c>
      <c r="T646" s="68">
        <v>0</v>
      </c>
      <c r="U646" s="68" t="s">
        <v>2815</v>
      </c>
      <c r="V646" s="68" t="s">
        <v>689</v>
      </c>
      <c r="W646" s="68" t="s">
        <v>690</v>
      </c>
      <c r="X646" s="68" t="s">
        <v>1552</v>
      </c>
      <c r="Y646" s="68"/>
      <c r="Z646" s="68"/>
      <c r="AA646" s="68" t="s">
        <v>733</v>
      </c>
      <c r="AB646" s="68" t="s">
        <v>733</v>
      </c>
      <c r="AC646" s="68" t="s">
        <v>733</v>
      </c>
      <c r="AD646" s="68" t="s">
        <v>733</v>
      </c>
      <c r="AE646" s="68" t="s">
        <v>733</v>
      </c>
      <c r="AF646" s="68">
        <v>20700100402</v>
      </c>
      <c r="AG646" s="68"/>
      <c r="AH646" s="68" t="s">
        <v>692</v>
      </c>
      <c r="AI646" s="68" t="s">
        <v>733</v>
      </c>
      <c r="AJ646" s="68" t="s">
        <v>252</v>
      </c>
      <c r="AK646" s="68">
        <v>8.6980000000000004</v>
      </c>
      <c r="AL646" s="68" t="s">
        <v>9</v>
      </c>
      <c r="AM646" s="68" t="s">
        <v>733</v>
      </c>
      <c r="AN646" s="68" t="s">
        <v>733</v>
      </c>
      <c r="AO646" s="68" t="s">
        <v>733</v>
      </c>
      <c r="AP646" s="68" t="s">
        <v>733</v>
      </c>
      <c r="AQ646" s="68" t="s">
        <v>733</v>
      </c>
      <c r="AR646" s="68" t="s">
        <v>733</v>
      </c>
      <c r="AS646" s="68" t="s">
        <v>733</v>
      </c>
      <c r="AT646" s="68" t="s">
        <v>733</v>
      </c>
      <c r="AU646" s="68" t="s">
        <v>2816</v>
      </c>
    </row>
    <row r="647" spans="1:47" x14ac:dyDescent="0.25">
      <c r="A647" s="68" t="s">
        <v>1553</v>
      </c>
      <c r="B647" s="68">
        <v>1</v>
      </c>
      <c r="C647" s="68" t="s">
        <v>1554</v>
      </c>
      <c r="D647" s="68">
        <v>53210</v>
      </c>
      <c r="E647" s="68" t="s">
        <v>2811</v>
      </c>
      <c r="F647" s="68" t="s">
        <v>3297</v>
      </c>
      <c r="G647" s="68" t="s">
        <v>733</v>
      </c>
      <c r="H647" s="69">
        <v>38718</v>
      </c>
      <c r="I647" s="68" t="s">
        <v>733</v>
      </c>
      <c r="J647" s="68" t="s">
        <v>733</v>
      </c>
      <c r="K647" s="68" t="s">
        <v>733</v>
      </c>
      <c r="L647" s="68" t="s">
        <v>733</v>
      </c>
      <c r="M647" s="68" t="s">
        <v>733</v>
      </c>
      <c r="N647" s="68" t="s">
        <v>3298</v>
      </c>
      <c r="O647" s="68" t="s">
        <v>733</v>
      </c>
      <c r="P647" s="68" t="s">
        <v>733</v>
      </c>
      <c r="Q647" s="68" t="s">
        <v>733</v>
      </c>
      <c r="R647" s="68" t="s">
        <v>2814</v>
      </c>
      <c r="S647" s="68">
        <v>10</v>
      </c>
      <c r="T647" s="68">
        <v>0</v>
      </c>
      <c r="U647" s="68" t="s">
        <v>2815</v>
      </c>
      <c r="V647" s="68" t="s">
        <v>689</v>
      </c>
      <c r="W647" s="68" t="s">
        <v>690</v>
      </c>
      <c r="X647" s="68" t="s">
        <v>1554</v>
      </c>
      <c r="Y647" s="68"/>
      <c r="Z647" s="68"/>
      <c r="AA647" s="68" t="s">
        <v>733</v>
      </c>
      <c r="AB647" s="68" t="s">
        <v>733</v>
      </c>
      <c r="AC647" s="68" t="s">
        <v>733</v>
      </c>
      <c r="AD647" s="68" t="s">
        <v>733</v>
      </c>
      <c r="AE647" s="68" t="s">
        <v>733</v>
      </c>
      <c r="AF647" s="68">
        <v>20700100402</v>
      </c>
      <c r="AG647" s="68"/>
      <c r="AH647" s="68" t="s">
        <v>692</v>
      </c>
      <c r="AI647" s="68" t="s">
        <v>733</v>
      </c>
      <c r="AJ647" s="68" t="s">
        <v>468</v>
      </c>
      <c r="AK647" s="68">
        <v>2.2400000000000002</v>
      </c>
      <c r="AL647" s="68" t="s">
        <v>9</v>
      </c>
      <c r="AM647" s="68" t="s">
        <v>733</v>
      </c>
      <c r="AN647" s="68" t="s">
        <v>733</v>
      </c>
      <c r="AO647" s="68" t="s">
        <v>733</v>
      </c>
      <c r="AP647" s="68" t="s">
        <v>733</v>
      </c>
      <c r="AQ647" s="68" t="s">
        <v>733</v>
      </c>
      <c r="AR647" s="68" t="s">
        <v>733</v>
      </c>
      <c r="AS647" s="68" t="s">
        <v>733</v>
      </c>
      <c r="AT647" s="68" t="s">
        <v>733</v>
      </c>
      <c r="AU647" s="68" t="s">
        <v>2816</v>
      </c>
    </row>
    <row r="648" spans="1:47" x14ac:dyDescent="0.25">
      <c r="A648" s="68" t="s">
        <v>1553</v>
      </c>
      <c r="B648" s="68">
        <v>1</v>
      </c>
      <c r="C648" s="68" t="s">
        <v>1554</v>
      </c>
      <c r="D648" s="68">
        <v>53339</v>
      </c>
      <c r="E648" s="68" t="s">
        <v>2811</v>
      </c>
      <c r="F648" s="68" t="s">
        <v>3297</v>
      </c>
      <c r="G648" s="68" t="s">
        <v>733</v>
      </c>
      <c r="H648" s="69">
        <v>38718</v>
      </c>
      <c r="I648" s="68" t="s">
        <v>733</v>
      </c>
      <c r="J648" s="68" t="s">
        <v>733</v>
      </c>
      <c r="K648" s="68" t="s">
        <v>733</v>
      </c>
      <c r="L648" s="68" t="s">
        <v>733</v>
      </c>
      <c r="M648" s="68" t="s">
        <v>733</v>
      </c>
      <c r="N648" s="68" t="s">
        <v>3298</v>
      </c>
      <c r="O648" s="68" t="s">
        <v>733</v>
      </c>
      <c r="P648" s="68" t="s">
        <v>733</v>
      </c>
      <c r="Q648" s="68" t="s">
        <v>733</v>
      </c>
      <c r="R648" s="68" t="s">
        <v>2814</v>
      </c>
      <c r="S648" s="68">
        <v>10</v>
      </c>
      <c r="T648" s="68">
        <v>0</v>
      </c>
      <c r="U648" s="68" t="s">
        <v>2815</v>
      </c>
      <c r="V648" s="68" t="s">
        <v>689</v>
      </c>
      <c r="W648" s="68" t="s">
        <v>690</v>
      </c>
      <c r="X648" s="68" t="s">
        <v>1554</v>
      </c>
      <c r="Y648" s="68"/>
      <c r="Z648" s="68"/>
      <c r="AA648" s="68" t="s">
        <v>733</v>
      </c>
      <c r="AB648" s="68" t="s">
        <v>733</v>
      </c>
      <c r="AC648" s="68" t="s">
        <v>733</v>
      </c>
      <c r="AD648" s="68" t="s">
        <v>733</v>
      </c>
      <c r="AE648" s="68" t="s">
        <v>733</v>
      </c>
      <c r="AF648" s="68">
        <v>20700100402</v>
      </c>
      <c r="AG648" s="68"/>
      <c r="AH648" s="68" t="s">
        <v>692</v>
      </c>
      <c r="AI648" s="68" t="s">
        <v>733</v>
      </c>
      <c r="AJ648" s="68" t="s">
        <v>251</v>
      </c>
      <c r="AK648" s="68">
        <v>0.1867</v>
      </c>
      <c r="AL648" s="68" t="s">
        <v>45</v>
      </c>
      <c r="AM648" s="68" t="s">
        <v>733</v>
      </c>
      <c r="AN648" s="68" t="s">
        <v>733</v>
      </c>
      <c r="AO648" s="68" t="s">
        <v>733</v>
      </c>
      <c r="AP648" s="68" t="s">
        <v>733</v>
      </c>
      <c r="AQ648" s="68" t="s">
        <v>733</v>
      </c>
      <c r="AR648" s="68" t="s">
        <v>733</v>
      </c>
      <c r="AS648" s="68" t="s">
        <v>733</v>
      </c>
      <c r="AT648" s="68" t="s">
        <v>733</v>
      </c>
      <c r="AU648" s="68" t="s">
        <v>2816</v>
      </c>
    </row>
    <row r="649" spans="1:47" x14ac:dyDescent="0.25">
      <c r="A649" s="68" t="s">
        <v>1553</v>
      </c>
      <c r="B649" s="68">
        <v>1</v>
      </c>
      <c r="C649" s="68" t="s">
        <v>1554</v>
      </c>
      <c r="D649" s="68">
        <v>53372</v>
      </c>
      <c r="E649" s="68" t="s">
        <v>2811</v>
      </c>
      <c r="F649" s="68" t="s">
        <v>3297</v>
      </c>
      <c r="G649" s="68" t="s">
        <v>733</v>
      </c>
      <c r="H649" s="69">
        <v>38718</v>
      </c>
      <c r="I649" s="68" t="s">
        <v>733</v>
      </c>
      <c r="J649" s="68" t="s">
        <v>733</v>
      </c>
      <c r="K649" s="68" t="s">
        <v>733</v>
      </c>
      <c r="L649" s="68" t="s">
        <v>733</v>
      </c>
      <c r="M649" s="68" t="s">
        <v>733</v>
      </c>
      <c r="N649" s="68" t="s">
        <v>3298</v>
      </c>
      <c r="O649" s="68" t="s">
        <v>733</v>
      </c>
      <c r="P649" s="68" t="s">
        <v>733</v>
      </c>
      <c r="Q649" s="68" t="s">
        <v>733</v>
      </c>
      <c r="R649" s="68" t="s">
        <v>2814</v>
      </c>
      <c r="S649" s="68">
        <v>10</v>
      </c>
      <c r="T649" s="68">
        <v>0</v>
      </c>
      <c r="U649" s="68" t="s">
        <v>2815</v>
      </c>
      <c r="V649" s="68" t="s">
        <v>689</v>
      </c>
      <c r="W649" s="68" t="s">
        <v>690</v>
      </c>
      <c r="X649" s="68" t="s">
        <v>1554</v>
      </c>
      <c r="Y649" s="68"/>
      <c r="Z649" s="68"/>
      <c r="AA649" s="68" t="s">
        <v>733</v>
      </c>
      <c r="AB649" s="68" t="s">
        <v>733</v>
      </c>
      <c r="AC649" s="68" t="s">
        <v>733</v>
      </c>
      <c r="AD649" s="68" t="s">
        <v>733</v>
      </c>
      <c r="AE649" s="68" t="s">
        <v>733</v>
      </c>
      <c r="AF649" s="68">
        <v>20700100402</v>
      </c>
      <c r="AG649" s="68"/>
      <c r="AH649" s="68" t="s">
        <v>692</v>
      </c>
      <c r="AI649" s="68" t="s">
        <v>733</v>
      </c>
      <c r="AJ649" s="68" t="s">
        <v>252</v>
      </c>
      <c r="AK649" s="68">
        <v>4.2359999999999998</v>
      </c>
      <c r="AL649" s="68" t="s">
        <v>9</v>
      </c>
      <c r="AM649" s="68" t="s">
        <v>733</v>
      </c>
      <c r="AN649" s="68" t="s">
        <v>733</v>
      </c>
      <c r="AO649" s="68" t="s">
        <v>733</v>
      </c>
      <c r="AP649" s="68" t="s">
        <v>733</v>
      </c>
      <c r="AQ649" s="68" t="s">
        <v>733</v>
      </c>
      <c r="AR649" s="68" t="s">
        <v>733</v>
      </c>
      <c r="AS649" s="68" t="s">
        <v>733</v>
      </c>
      <c r="AT649" s="68" t="s">
        <v>733</v>
      </c>
      <c r="AU649" s="68" t="s">
        <v>2816</v>
      </c>
    </row>
    <row r="650" spans="1:47" x14ac:dyDescent="0.25">
      <c r="A650" s="68" t="s">
        <v>1555</v>
      </c>
      <c r="B650" s="68">
        <v>1</v>
      </c>
      <c r="C650" s="68" t="s">
        <v>1556</v>
      </c>
      <c r="D650" s="68">
        <v>53173</v>
      </c>
      <c r="E650" s="68" t="s">
        <v>2811</v>
      </c>
      <c r="F650" s="68" t="s">
        <v>3299</v>
      </c>
      <c r="G650" s="68" t="s">
        <v>733</v>
      </c>
      <c r="H650" s="69">
        <v>38718</v>
      </c>
      <c r="I650" s="68" t="s">
        <v>733</v>
      </c>
      <c r="J650" s="68" t="s">
        <v>733</v>
      </c>
      <c r="K650" s="68" t="s">
        <v>733</v>
      </c>
      <c r="L650" s="68" t="s">
        <v>733</v>
      </c>
      <c r="M650" s="68" t="s">
        <v>733</v>
      </c>
      <c r="N650" s="68" t="s">
        <v>3234</v>
      </c>
      <c r="O650" s="68" t="s">
        <v>733</v>
      </c>
      <c r="P650" s="68" t="s">
        <v>733</v>
      </c>
      <c r="Q650" s="68" t="s">
        <v>733</v>
      </c>
      <c r="R650" s="68" t="s">
        <v>2814</v>
      </c>
      <c r="S650" s="68">
        <v>10</v>
      </c>
      <c r="T650" s="68">
        <v>0</v>
      </c>
      <c r="U650" s="68" t="s">
        <v>2815</v>
      </c>
      <c r="V650" s="68" t="s">
        <v>689</v>
      </c>
      <c r="W650" s="68" t="s">
        <v>690</v>
      </c>
      <c r="X650" s="68" t="s">
        <v>1556</v>
      </c>
      <c r="Y650" s="68"/>
      <c r="Z650" s="68"/>
      <c r="AA650" s="68" t="s">
        <v>733</v>
      </c>
      <c r="AB650" s="68" t="s">
        <v>733</v>
      </c>
      <c r="AC650" s="68" t="s">
        <v>733</v>
      </c>
      <c r="AD650" s="68" t="s">
        <v>733</v>
      </c>
      <c r="AE650" s="68" t="s">
        <v>733</v>
      </c>
      <c r="AF650" s="68">
        <v>20700100402</v>
      </c>
      <c r="AG650" s="68"/>
      <c r="AH650" s="68" t="s">
        <v>692</v>
      </c>
      <c r="AI650" s="68" t="s">
        <v>733</v>
      </c>
      <c r="AJ650" s="68" t="s">
        <v>252</v>
      </c>
      <c r="AK650" s="68">
        <v>4.4249999999999998</v>
      </c>
      <c r="AL650" s="68" t="s">
        <v>9</v>
      </c>
      <c r="AM650" s="68" t="s">
        <v>733</v>
      </c>
      <c r="AN650" s="68" t="s">
        <v>733</v>
      </c>
      <c r="AO650" s="68" t="s">
        <v>733</v>
      </c>
      <c r="AP650" s="68" t="s">
        <v>733</v>
      </c>
      <c r="AQ650" s="68" t="s">
        <v>733</v>
      </c>
      <c r="AR650" s="68" t="s">
        <v>733</v>
      </c>
      <c r="AS650" s="68" t="s">
        <v>733</v>
      </c>
      <c r="AT650" s="68" t="s">
        <v>733</v>
      </c>
      <c r="AU650" s="68" t="s">
        <v>2816</v>
      </c>
    </row>
    <row r="651" spans="1:47" x14ac:dyDescent="0.25">
      <c r="A651" s="68" t="s">
        <v>1555</v>
      </c>
      <c r="B651" s="68">
        <v>1</v>
      </c>
      <c r="C651" s="68" t="s">
        <v>1556</v>
      </c>
      <c r="D651" s="68">
        <v>53338</v>
      </c>
      <c r="E651" s="68" t="s">
        <v>2811</v>
      </c>
      <c r="F651" s="68" t="s">
        <v>3299</v>
      </c>
      <c r="G651" s="68" t="s">
        <v>733</v>
      </c>
      <c r="H651" s="69">
        <v>38718</v>
      </c>
      <c r="I651" s="68" t="s">
        <v>733</v>
      </c>
      <c r="J651" s="68" t="s">
        <v>733</v>
      </c>
      <c r="K651" s="68" t="s">
        <v>733</v>
      </c>
      <c r="L651" s="68" t="s">
        <v>733</v>
      </c>
      <c r="M651" s="68" t="s">
        <v>733</v>
      </c>
      <c r="N651" s="68" t="s">
        <v>3234</v>
      </c>
      <c r="O651" s="68" t="s">
        <v>733</v>
      </c>
      <c r="P651" s="68" t="s">
        <v>733</v>
      </c>
      <c r="Q651" s="68" t="s">
        <v>733</v>
      </c>
      <c r="R651" s="68" t="s">
        <v>2814</v>
      </c>
      <c r="S651" s="68">
        <v>10</v>
      </c>
      <c r="T651" s="68">
        <v>0</v>
      </c>
      <c r="U651" s="68" t="s">
        <v>2815</v>
      </c>
      <c r="V651" s="68" t="s">
        <v>689</v>
      </c>
      <c r="W651" s="68" t="s">
        <v>690</v>
      </c>
      <c r="X651" s="68" t="s">
        <v>1556</v>
      </c>
      <c r="Y651" s="68"/>
      <c r="Z651" s="68"/>
      <c r="AA651" s="68" t="s">
        <v>733</v>
      </c>
      <c r="AB651" s="68" t="s">
        <v>733</v>
      </c>
      <c r="AC651" s="68" t="s">
        <v>733</v>
      </c>
      <c r="AD651" s="68" t="s">
        <v>733</v>
      </c>
      <c r="AE651" s="68" t="s">
        <v>733</v>
      </c>
      <c r="AF651" s="68">
        <v>20700100402</v>
      </c>
      <c r="AG651" s="68"/>
      <c r="AH651" s="68" t="s">
        <v>692</v>
      </c>
      <c r="AI651" s="68" t="s">
        <v>733</v>
      </c>
      <c r="AJ651" s="68" t="s">
        <v>468</v>
      </c>
      <c r="AK651" s="68">
        <v>2.5099999999999998</v>
      </c>
      <c r="AL651" s="68" t="s">
        <v>9</v>
      </c>
      <c r="AM651" s="68" t="s">
        <v>733</v>
      </c>
      <c r="AN651" s="68" t="s">
        <v>733</v>
      </c>
      <c r="AO651" s="68" t="s">
        <v>733</v>
      </c>
      <c r="AP651" s="68" t="s">
        <v>733</v>
      </c>
      <c r="AQ651" s="68" t="s">
        <v>733</v>
      </c>
      <c r="AR651" s="68" t="s">
        <v>733</v>
      </c>
      <c r="AS651" s="68" t="s">
        <v>733</v>
      </c>
      <c r="AT651" s="68" t="s">
        <v>733</v>
      </c>
      <c r="AU651" s="68" t="s">
        <v>2816</v>
      </c>
    </row>
    <row r="652" spans="1:47" x14ac:dyDescent="0.25">
      <c r="A652" s="68" t="s">
        <v>1555</v>
      </c>
      <c r="B652" s="68">
        <v>1</v>
      </c>
      <c r="C652" s="68" t="s">
        <v>1556</v>
      </c>
      <c r="D652" s="68">
        <v>56720</v>
      </c>
      <c r="E652" s="68" t="s">
        <v>2811</v>
      </c>
      <c r="F652" s="68" t="s">
        <v>3299</v>
      </c>
      <c r="G652" s="68" t="s">
        <v>733</v>
      </c>
      <c r="H652" s="69">
        <v>38718</v>
      </c>
      <c r="I652" s="68" t="s">
        <v>733</v>
      </c>
      <c r="J652" s="68" t="s">
        <v>733</v>
      </c>
      <c r="K652" s="68" t="s">
        <v>733</v>
      </c>
      <c r="L652" s="68" t="s">
        <v>733</v>
      </c>
      <c r="M652" s="68" t="s">
        <v>733</v>
      </c>
      <c r="N652" s="68" t="s">
        <v>3234</v>
      </c>
      <c r="O652" s="68" t="s">
        <v>733</v>
      </c>
      <c r="P652" s="68" t="s">
        <v>733</v>
      </c>
      <c r="Q652" s="68" t="s">
        <v>733</v>
      </c>
      <c r="R652" s="68" t="s">
        <v>2814</v>
      </c>
      <c r="S652" s="68">
        <v>10</v>
      </c>
      <c r="T652" s="68">
        <v>0</v>
      </c>
      <c r="U652" s="68" t="s">
        <v>2815</v>
      </c>
      <c r="V652" s="68" t="s">
        <v>689</v>
      </c>
      <c r="W652" s="68" t="s">
        <v>690</v>
      </c>
      <c r="X652" s="68" t="s">
        <v>1556</v>
      </c>
      <c r="Y652" s="68"/>
      <c r="Z652" s="68"/>
      <c r="AA652" s="68" t="s">
        <v>733</v>
      </c>
      <c r="AB652" s="68" t="s">
        <v>733</v>
      </c>
      <c r="AC652" s="68" t="s">
        <v>733</v>
      </c>
      <c r="AD652" s="68" t="s">
        <v>733</v>
      </c>
      <c r="AE652" s="68" t="s">
        <v>733</v>
      </c>
      <c r="AF652" s="68">
        <v>20700100402</v>
      </c>
      <c r="AG652" s="68"/>
      <c r="AH652" s="68" t="s">
        <v>692</v>
      </c>
      <c r="AI652" s="68" t="s">
        <v>733</v>
      </c>
      <c r="AJ652" s="68" t="s">
        <v>251</v>
      </c>
      <c r="AK652" s="68">
        <v>0.2092</v>
      </c>
      <c r="AL652" s="68" t="s">
        <v>45</v>
      </c>
      <c r="AM652" s="68" t="s">
        <v>733</v>
      </c>
      <c r="AN652" s="68" t="s">
        <v>733</v>
      </c>
      <c r="AO652" s="68" t="s">
        <v>733</v>
      </c>
      <c r="AP652" s="68" t="s">
        <v>733</v>
      </c>
      <c r="AQ652" s="68" t="s">
        <v>733</v>
      </c>
      <c r="AR652" s="68" t="s">
        <v>733</v>
      </c>
      <c r="AS652" s="68" t="s">
        <v>733</v>
      </c>
      <c r="AT652" s="68" t="s">
        <v>733</v>
      </c>
      <c r="AU652" s="68" t="s">
        <v>2816</v>
      </c>
    </row>
    <row r="653" spans="1:47" x14ac:dyDescent="0.25">
      <c r="A653" s="68" t="s">
        <v>1557</v>
      </c>
      <c r="B653" s="68">
        <v>1</v>
      </c>
      <c r="C653" s="68" t="s">
        <v>1558</v>
      </c>
      <c r="D653" s="68">
        <v>53172</v>
      </c>
      <c r="E653" s="68" t="s">
        <v>2811</v>
      </c>
      <c r="F653" s="68" t="s">
        <v>3300</v>
      </c>
      <c r="G653" s="68" t="s">
        <v>733</v>
      </c>
      <c r="H653" s="69">
        <v>38718</v>
      </c>
      <c r="I653" s="68" t="s">
        <v>733</v>
      </c>
      <c r="J653" s="68" t="s">
        <v>733</v>
      </c>
      <c r="K653" s="68" t="s">
        <v>733</v>
      </c>
      <c r="L653" s="68" t="s">
        <v>733</v>
      </c>
      <c r="M653" s="68" t="s">
        <v>733</v>
      </c>
      <c r="N653" s="68" t="s">
        <v>3301</v>
      </c>
      <c r="O653" s="68" t="s">
        <v>733</v>
      </c>
      <c r="P653" s="68" t="s">
        <v>733</v>
      </c>
      <c r="Q653" s="68" t="s">
        <v>733</v>
      </c>
      <c r="R653" s="68" t="s">
        <v>2814</v>
      </c>
      <c r="S653" s="68">
        <v>10</v>
      </c>
      <c r="T653" s="68">
        <v>0</v>
      </c>
      <c r="U653" s="68" t="s">
        <v>2815</v>
      </c>
      <c r="V653" s="68" t="s">
        <v>689</v>
      </c>
      <c r="W653" s="68" t="s">
        <v>690</v>
      </c>
      <c r="X653" s="68" t="s">
        <v>1558</v>
      </c>
      <c r="Y653" s="68"/>
      <c r="Z653" s="68"/>
      <c r="AA653" s="68" t="s">
        <v>733</v>
      </c>
      <c r="AB653" s="68" t="s">
        <v>733</v>
      </c>
      <c r="AC653" s="68" t="s">
        <v>733</v>
      </c>
      <c r="AD653" s="68" t="s">
        <v>733</v>
      </c>
      <c r="AE653" s="68" t="s">
        <v>733</v>
      </c>
      <c r="AF653" s="68">
        <v>20700100306</v>
      </c>
      <c r="AG653" s="68"/>
      <c r="AH653" s="68" t="s">
        <v>692</v>
      </c>
      <c r="AI653" s="68" t="s">
        <v>733</v>
      </c>
      <c r="AJ653" s="68" t="s">
        <v>468</v>
      </c>
      <c r="AK653" s="68">
        <v>5.2</v>
      </c>
      <c r="AL653" s="68" t="s">
        <v>9</v>
      </c>
      <c r="AM653" s="68" t="s">
        <v>733</v>
      </c>
      <c r="AN653" s="68" t="s">
        <v>733</v>
      </c>
      <c r="AO653" s="68" t="s">
        <v>733</v>
      </c>
      <c r="AP653" s="68" t="s">
        <v>733</v>
      </c>
      <c r="AQ653" s="68" t="s">
        <v>733</v>
      </c>
      <c r="AR653" s="68" t="s">
        <v>733</v>
      </c>
      <c r="AS653" s="68" t="s">
        <v>733</v>
      </c>
      <c r="AT653" s="68" t="s">
        <v>733</v>
      </c>
      <c r="AU653" s="68" t="s">
        <v>2816</v>
      </c>
    </row>
    <row r="654" spans="1:47" x14ac:dyDescent="0.25">
      <c r="A654" s="68" t="s">
        <v>1557</v>
      </c>
      <c r="B654" s="68">
        <v>1</v>
      </c>
      <c r="C654" s="68" t="s">
        <v>1558</v>
      </c>
      <c r="D654" s="68">
        <v>56718</v>
      </c>
      <c r="E654" s="68" t="s">
        <v>2811</v>
      </c>
      <c r="F654" s="68" t="s">
        <v>3300</v>
      </c>
      <c r="G654" s="68" t="s">
        <v>733</v>
      </c>
      <c r="H654" s="69">
        <v>38718</v>
      </c>
      <c r="I654" s="68" t="s">
        <v>733</v>
      </c>
      <c r="J654" s="68" t="s">
        <v>733</v>
      </c>
      <c r="K654" s="68" t="s">
        <v>733</v>
      </c>
      <c r="L654" s="68" t="s">
        <v>733</v>
      </c>
      <c r="M654" s="68" t="s">
        <v>733</v>
      </c>
      <c r="N654" s="68" t="s">
        <v>3301</v>
      </c>
      <c r="O654" s="68" t="s">
        <v>733</v>
      </c>
      <c r="P654" s="68" t="s">
        <v>733</v>
      </c>
      <c r="Q654" s="68" t="s">
        <v>733</v>
      </c>
      <c r="R654" s="68" t="s">
        <v>2814</v>
      </c>
      <c r="S654" s="68">
        <v>10</v>
      </c>
      <c r="T654" s="68">
        <v>0</v>
      </c>
      <c r="U654" s="68" t="s">
        <v>2815</v>
      </c>
      <c r="V654" s="68" t="s">
        <v>689</v>
      </c>
      <c r="W654" s="68" t="s">
        <v>690</v>
      </c>
      <c r="X654" s="68" t="s">
        <v>1558</v>
      </c>
      <c r="Y654" s="68"/>
      <c r="Z654" s="68"/>
      <c r="AA654" s="68" t="s">
        <v>733</v>
      </c>
      <c r="AB654" s="68" t="s">
        <v>733</v>
      </c>
      <c r="AC654" s="68" t="s">
        <v>733</v>
      </c>
      <c r="AD654" s="68" t="s">
        <v>733</v>
      </c>
      <c r="AE654" s="68" t="s">
        <v>733</v>
      </c>
      <c r="AF654" s="68">
        <v>20700100306</v>
      </c>
      <c r="AG654" s="68"/>
      <c r="AH654" s="68" t="s">
        <v>692</v>
      </c>
      <c r="AI654" s="68" t="s">
        <v>733</v>
      </c>
      <c r="AJ654" s="68" t="s">
        <v>252</v>
      </c>
      <c r="AK654" s="68">
        <v>10.621</v>
      </c>
      <c r="AL654" s="68" t="s">
        <v>9</v>
      </c>
      <c r="AM654" s="68" t="s">
        <v>733</v>
      </c>
      <c r="AN654" s="68" t="s">
        <v>733</v>
      </c>
      <c r="AO654" s="68" t="s">
        <v>733</v>
      </c>
      <c r="AP654" s="68" t="s">
        <v>733</v>
      </c>
      <c r="AQ654" s="68" t="s">
        <v>733</v>
      </c>
      <c r="AR654" s="68" t="s">
        <v>733</v>
      </c>
      <c r="AS654" s="68" t="s">
        <v>733</v>
      </c>
      <c r="AT654" s="68" t="s">
        <v>733</v>
      </c>
      <c r="AU654" s="68" t="s">
        <v>2816</v>
      </c>
    </row>
    <row r="655" spans="1:47" x14ac:dyDescent="0.25">
      <c r="A655" s="68" t="s">
        <v>1557</v>
      </c>
      <c r="B655" s="68">
        <v>1</v>
      </c>
      <c r="C655" s="68" t="s">
        <v>1558</v>
      </c>
      <c r="D655" s="68">
        <v>56719</v>
      </c>
      <c r="E655" s="68" t="s">
        <v>2811</v>
      </c>
      <c r="F655" s="68" t="s">
        <v>3300</v>
      </c>
      <c r="G655" s="68" t="s">
        <v>733</v>
      </c>
      <c r="H655" s="69">
        <v>38718</v>
      </c>
      <c r="I655" s="68" t="s">
        <v>733</v>
      </c>
      <c r="J655" s="68" t="s">
        <v>733</v>
      </c>
      <c r="K655" s="68" t="s">
        <v>733</v>
      </c>
      <c r="L655" s="68" t="s">
        <v>733</v>
      </c>
      <c r="M655" s="68" t="s">
        <v>733</v>
      </c>
      <c r="N655" s="68" t="s">
        <v>3301</v>
      </c>
      <c r="O655" s="68" t="s">
        <v>733</v>
      </c>
      <c r="P655" s="68" t="s">
        <v>733</v>
      </c>
      <c r="Q655" s="68" t="s">
        <v>733</v>
      </c>
      <c r="R655" s="68" t="s">
        <v>2814</v>
      </c>
      <c r="S655" s="68">
        <v>10</v>
      </c>
      <c r="T655" s="68">
        <v>0</v>
      </c>
      <c r="U655" s="68" t="s">
        <v>2815</v>
      </c>
      <c r="V655" s="68" t="s">
        <v>689</v>
      </c>
      <c r="W655" s="68" t="s">
        <v>690</v>
      </c>
      <c r="X655" s="68" t="s">
        <v>1558</v>
      </c>
      <c r="Y655" s="68"/>
      <c r="Z655" s="68"/>
      <c r="AA655" s="68" t="s">
        <v>733</v>
      </c>
      <c r="AB655" s="68" t="s">
        <v>733</v>
      </c>
      <c r="AC655" s="68" t="s">
        <v>733</v>
      </c>
      <c r="AD655" s="68" t="s">
        <v>733</v>
      </c>
      <c r="AE655" s="68" t="s">
        <v>733</v>
      </c>
      <c r="AF655" s="68">
        <v>20700100306</v>
      </c>
      <c r="AG655" s="68"/>
      <c r="AH655" s="68" t="s">
        <v>692</v>
      </c>
      <c r="AI655" s="68" t="s">
        <v>733</v>
      </c>
      <c r="AJ655" s="68" t="s">
        <v>251</v>
      </c>
      <c r="AK655" s="68">
        <v>0.43330000000000002</v>
      </c>
      <c r="AL655" s="68" t="s">
        <v>45</v>
      </c>
      <c r="AM655" s="68" t="s">
        <v>733</v>
      </c>
      <c r="AN655" s="68" t="s">
        <v>733</v>
      </c>
      <c r="AO655" s="68" t="s">
        <v>733</v>
      </c>
      <c r="AP655" s="68" t="s">
        <v>733</v>
      </c>
      <c r="AQ655" s="68" t="s">
        <v>733</v>
      </c>
      <c r="AR655" s="68" t="s">
        <v>733</v>
      </c>
      <c r="AS655" s="68" t="s">
        <v>733</v>
      </c>
      <c r="AT655" s="68" t="s">
        <v>733</v>
      </c>
      <c r="AU655" s="68" t="s">
        <v>2816</v>
      </c>
    </row>
    <row r="656" spans="1:47" x14ac:dyDescent="0.25">
      <c r="A656" s="68" t="s">
        <v>1559</v>
      </c>
      <c r="B656" s="68">
        <v>1</v>
      </c>
      <c r="C656" s="68" t="s">
        <v>1560</v>
      </c>
      <c r="D656" s="68">
        <v>53209</v>
      </c>
      <c r="E656" s="68" t="s">
        <v>2811</v>
      </c>
      <c r="F656" s="68" t="s">
        <v>3302</v>
      </c>
      <c r="G656" s="68" t="s">
        <v>733</v>
      </c>
      <c r="H656" s="69">
        <v>38718</v>
      </c>
      <c r="I656" s="68" t="s">
        <v>733</v>
      </c>
      <c r="J656" s="68" t="s">
        <v>733</v>
      </c>
      <c r="K656" s="68" t="s">
        <v>733</v>
      </c>
      <c r="L656" s="68" t="s">
        <v>733</v>
      </c>
      <c r="M656" s="68" t="s">
        <v>733</v>
      </c>
      <c r="N656" s="68" t="s">
        <v>3303</v>
      </c>
      <c r="O656" s="68" t="s">
        <v>733</v>
      </c>
      <c r="P656" s="68" t="s">
        <v>733</v>
      </c>
      <c r="Q656" s="68" t="s">
        <v>733</v>
      </c>
      <c r="R656" s="68" t="s">
        <v>2814</v>
      </c>
      <c r="S656" s="68">
        <v>10</v>
      </c>
      <c r="T656" s="68">
        <v>0</v>
      </c>
      <c r="U656" s="68" t="s">
        <v>2815</v>
      </c>
      <c r="V656" s="68" t="s">
        <v>689</v>
      </c>
      <c r="W656" s="68" t="s">
        <v>690</v>
      </c>
      <c r="X656" s="68" t="s">
        <v>1560</v>
      </c>
      <c r="Y656" s="68"/>
      <c r="Z656" s="68"/>
      <c r="AA656" s="68" t="s">
        <v>733</v>
      </c>
      <c r="AB656" s="68" t="s">
        <v>733</v>
      </c>
      <c r="AC656" s="68" t="s">
        <v>733</v>
      </c>
      <c r="AD656" s="68" t="s">
        <v>733</v>
      </c>
      <c r="AE656" s="68" t="s">
        <v>733</v>
      </c>
      <c r="AF656" s="68">
        <v>20700100306</v>
      </c>
      <c r="AG656" s="68"/>
      <c r="AH656" s="68" t="s">
        <v>692</v>
      </c>
      <c r="AI656" s="68" t="s">
        <v>733</v>
      </c>
      <c r="AJ656" s="68" t="s">
        <v>251</v>
      </c>
      <c r="AK656" s="68">
        <v>0.44419999999999998</v>
      </c>
      <c r="AL656" s="68" t="s">
        <v>45</v>
      </c>
      <c r="AM656" s="68" t="s">
        <v>733</v>
      </c>
      <c r="AN656" s="68" t="s">
        <v>733</v>
      </c>
      <c r="AO656" s="68" t="s">
        <v>733</v>
      </c>
      <c r="AP656" s="68" t="s">
        <v>733</v>
      </c>
      <c r="AQ656" s="68" t="s">
        <v>733</v>
      </c>
      <c r="AR656" s="68" t="s">
        <v>733</v>
      </c>
      <c r="AS656" s="68" t="s">
        <v>733</v>
      </c>
      <c r="AT656" s="68" t="s">
        <v>733</v>
      </c>
      <c r="AU656" s="68" t="s">
        <v>2816</v>
      </c>
    </row>
    <row r="657" spans="1:47" x14ac:dyDescent="0.25">
      <c r="A657" s="68" t="s">
        <v>1559</v>
      </c>
      <c r="B657" s="68">
        <v>1</v>
      </c>
      <c r="C657" s="68" t="s">
        <v>1560</v>
      </c>
      <c r="D657" s="68">
        <v>53290</v>
      </c>
      <c r="E657" s="68" t="s">
        <v>2811</v>
      </c>
      <c r="F657" s="68" t="s">
        <v>3302</v>
      </c>
      <c r="G657" s="68" t="s">
        <v>733</v>
      </c>
      <c r="H657" s="69">
        <v>38718</v>
      </c>
      <c r="I657" s="68" t="s">
        <v>733</v>
      </c>
      <c r="J657" s="68" t="s">
        <v>733</v>
      </c>
      <c r="K657" s="68" t="s">
        <v>733</v>
      </c>
      <c r="L657" s="68" t="s">
        <v>733</v>
      </c>
      <c r="M657" s="68" t="s">
        <v>733</v>
      </c>
      <c r="N657" s="68" t="s">
        <v>3303</v>
      </c>
      <c r="O657" s="68" t="s">
        <v>733</v>
      </c>
      <c r="P657" s="68" t="s">
        <v>733</v>
      </c>
      <c r="Q657" s="68" t="s">
        <v>733</v>
      </c>
      <c r="R657" s="68" t="s">
        <v>2814</v>
      </c>
      <c r="S657" s="68">
        <v>10</v>
      </c>
      <c r="T657" s="68">
        <v>0</v>
      </c>
      <c r="U657" s="68" t="s">
        <v>2815</v>
      </c>
      <c r="V657" s="68" t="s">
        <v>689</v>
      </c>
      <c r="W657" s="68" t="s">
        <v>690</v>
      </c>
      <c r="X657" s="68" t="s">
        <v>1560</v>
      </c>
      <c r="Y657" s="68"/>
      <c r="Z657" s="68"/>
      <c r="AA657" s="68" t="s">
        <v>733</v>
      </c>
      <c r="AB657" s="68" t="s">
        <v>733</v>
      </c>
      <c r="AC657" s="68" t="s">
        <v>733</v>
      </c>
      <c r="AD657" s="68" t="s">
        <v>733</v>
      </c>
      <c r="AE657" s="68" t="s">
        <v>733</v>
      </c>
      <c r="AF657" s="68">
        <v>20700100306</v>
      </c>
      <c r="AG657" s="68"/>
      <c r="AH657" s="68" t="s">
        <v>692</v>
      </c>
      <c r="AI657" s="68" t="s">
        <v>733</v>
      </c>
      <c r="AJ657" s="68" t="s">
        <v>468</v>
      </c>
      <c r="AK657" s="68">
        <v>5.33</v>
      </c>
      <c r="AL657" s="68" t="s">
        <v>9</v>
      </c>
      <c r="AM657" s="68" t="s">
        <v>733</v>
      </c>
      <c r="AN657" s="68" t="s">
        <v>733</v>
      </c>
      <c r="AO657" s="68" t="s">
        <v>733</v>
      </c>
      <c r="AP657" s="68" t="s">
        <v>733</v>
      </c>
      <c r="AQ657" s="68" t="s">
        <v>733</v>
      </c>
      <c r="AR657" s="68" t="s">
        <v>733</v>
      </c>
      <c r="AS657" s="68" t="s">
        <v>733</v>
      </c>
      <c r="AT657" s="68" t="s">
        <v>733</v>
      </c>
      <c r="AU657" s="68" t="s">
        <v>2816</v>
      </c>
    </row>
    <row r="658" spans="1:47" x14ac:dyDescent="0.25">
      <c r="A658" s="68" t="s">
        <v>1559</v>
      </c>
      <c r="B658" s="68">
        <v>1</v>
      </c>
      <c r="C658" s="68" t="s">
        <v>1560</v>
      </c>
      <c r="D658" s="68">
        <v>53337</v>
      </c>
      <c r="E658" s="68" t="s">
        <v>2811</v>
      </c>
      <c r="F658" s="68" t="s">
        <v>3302</v>
      </c>
      <c r="G658" s="68" t="s">
        <v>733</v>
      </c>
      <c r="H658" s="69">
        <v>38718</v>
      </c>
      <c r="I658" s="68" t="s">
        <v>733</v>
      </c>
      <c r="J658" s="68" t="s">
        <v>733</v>
      </c>
      <c r="K658" s="68" t="s">
        <v>733</v>
      </c>
      <c r="L658" s="68" t="s">
        <v>733</v>
      </c>
      <c r="M658" s="68" t="s">
        <v>733</v>
      </c>
      <c r="N658" s="68" t="s">
        <v>3303</v>
      </c>
      <c r="O658" s="68" t="s">
        <v>733</v>
      </c>
      <c r="P658" s="68" t="s">
        <v>733</v>
      </c>
      <c r="Q658" s="68" t="s">
        <v>733</v>
      </c>
      <c r="R658" s="68" t="s">
        <v>2814</v>
      </c>
      <c r="S658" s="68">
        <v>10</v>
      </c>
      <c r="T658" s="68">
        <v>0</v>
      </c>
      <c r="U658" s="68" t="s">
        <v>2815</v>
      </c>
      <c r="V658" s="68" t="s">
        <v>689</v>
      </c>
      <c r="W658" s="68" t="s">
        <v>690</v>
      </c>
      <c r="X658" s="68" t="s">
        <v>1560</v>
      </c>
      <c r="Y658" s="68"/>
      <c r="Z658" s="68"/>
      <c r="AA658" s="68" t="s">
        <v>733</v>
      </c>
      <c r="AB658" s="68" t="s">
        <v>733</v>
      </c>
      <c r="AC658" s="68" t="s">
        <v>733</v>
      </c>
      <c r="AD658" s="68" t="s">
        <v>733</v>
      </c>
      <c r="AE658" s="68" t="s">
        <v>733</v>
      </c>
      <c r="AF658" s="68">
        <v>20700100306</v>
      </c>
      <c r="AG658" s="68"/>
      <c r="AH658" s="68" t="s">
        <v>692</v>
      </c>
      <c r="AI658" s="68" t="s">
        <v>733</v>
      </c>
      <c r="AJ658" s="68" t="s">
        <v>252</v>
      </c>
      <c r="AK658" s="68">
        <v>10.452999999999999</v>
      </c>
      <c r="AL658" s="68" t="s">
        <v>9</v>
      </c>
      <c r="AM658" s="68" t="s">
        <v>733</v>
      </c>
      <c r="AN658" s="68" t="s">
        <v>733</v>
      </c>
      <c r="AO658" s="68" t="s">
        <v>733</v>
      </c>
      <c r="AP658" s="68" t="s">
        <v>733</v>
      </c>
      <c r="AQ658" s="68" t="s">
        <v>733</v>
      </c>
      <c r="AR658" s="68" t="s">
        <v>733</v>
      </c>
      <c r="AS658" s="68" t="s">
        <v>733</v>
      </c>
      <c r="AT658" s="68" t="s">
        <v>733</v>
      </c>
      <c r="AU658" s="68" t="s">
        <v>2816</v>
      </c>
    </row>
    <row r="659" spans="1:47" x14ac:dyDescent="0.25">
      <c r="A659" s="68" t="s">
        <v>1561</v>
      </c>
      <c r="B659" s="68">
        <v>1</v>
      </c>
      <c r="C659" s="68" t="s">
        <v>1562</v>
      </c>
      <c r="D659" s="68">
        <v>53171</v>
      </c>
      <c r="E659" s="68" t="s">
        <v>2811</v>
      </c>
      <c r="F659" s="68" t="s">
        <v>3304</v>
      </c>
      <c r="G659" s="68" t="s">
        <v>733</v>
      </c>
      <c r="H659" s="69">
        <v>38718</v>
      </c>
      <c r="I659" s="68" t="s">
        <v>733</v>
      </c>
      <c r="J659" s="68" t="s">
        <v>733</v>
      </c>
      <c r="K659" s="68" t="s">
        <v>733</v>
      </c>
      <c r="L659" s="68" t="s">
        <v>733</v>
      </c>
      <c r="M659" s="68" t="s">
        <v>733</v>
      </c>
      <c r="N659" s="68" t="s">
        <v>3305</v>
      </c>
      <c r="O659" s="68" t="s">
        <v>733</v>
      </c>
      <c r="P659" s="68" t="s">
        <v>733</v>
      </c>
      <c r="Q659" s="68" t="s">
        <v>733</v>
      </c>
      <c r="R659" s="68" t="s">
        <v>2814</v>
      </c>
      <c r="S659" s="68">
        <v>10</v>
      </c>
      <c r="T659" s="68">
        <v>0</v>
      </c>
      <c r="U659" s="68" t="s">
        <v>2815</v>
      </c>
      <c r="V659" s="68" t="s">
        <v>689</v>
      </c>
      <c r="W659" s="68" t="s">
        <v>690</v>
      </c>
      <c r="X659" s="68" t="s">
        <v>1562</v>
      </c>
      <c r="Y659" s="68"/>
      <c r="Z659" s="68"/>
      <c r="AA659" s="68" t="s">
        <v>733</v>
      </c>
      <c r="AB659" s="68" t="s">
        <v>733</v>
      </c>
      <c r="AC659" s="68" t="s">
        <v>733</v>
      </c>
      <c r="AD659" s="68" t="s">
        <v>733</v>
      </c>
      <c r="AE659" s="68" t="s">
        <v>733</v>
      </c>
      <c r="AF659" s="68">
        <v>20700100402</v>
      </c>
      <c r="AG659" s="68"/>
      <c r="AH659" s="68" t="s">
        <v>692</v>
      </c>
      <c r="AI659" s="68" t="s">
        <v>733</v>
      </c>
      <c r="AJ659" s="68" t="s">
        <v>468</v>
      </c>
      <c r="AK659" s="68">
        <v>8.0299999999999994</v>
      </c>
      <c r="AL659" s="68" t="s">
        <v>9</v>
      </c>
      <c r="AM659" s="68" t="s">
        <v>733</v>
      </c>
      <c r="AN659" s="68" t="s">
        <v>733</v>
      </c>
      <c r="AO659" s="68" t="s">
        <v>733</v>
      </c>
      <c r="AP659" s="68" t="s">
        <v>733</v>
      </c>
      <c r="AQ659" s="68" t="s">
        <v>733</v>
      </c>
      <c r="AR659" s="68" t="s">
        <v>733</v>
      </c>
      <c r="AS659" s="68" t="s">
        <v>733</v>
      </c>
      <c r="AT659" s="68" t="s">
        <v>733</v>
      </c>
      <c r="AU659" s="68" t="s">
        <v>2816</v>
      </c>
    </row>
    <row r="660" spans="1:47" x14ac:dyDescent="0.25">
      <c r="A660" s="68" t="s">
        <v>1561</v>
      </c>
      <c r="B660" s="68">
        <v>1</v>
      </c>
      <c r="C660" s="68" t="s">
        <v>1562</v>
      </c>
      <c r="D660" s="68">
        <v>53249</v>
      </c>
      <c r="E660" s="68" t="s">
        <v>2811</v>
      </c>
      <c r="F660" s="68" t="s">
        <v>3304</v>
      </c>
      <c r="G660" s="68" t="s">
        <v>733</v>
      </c>
      <c r="H660" s="69">
        <v>38718</v>
      </c>
      <c r="I660" s="68" t="s">
        <v>733</v>
      </c>
      <c r="J660" s="68" t="s">
        <v>733</v>
      </c>
      <c r="K660" s="68" t="s">
        <v>733</v>
      </c>
      <c r="L660" s="68" t="s">
        <v>733</v>
      </c>
      <c r="M660" s="68" t="s">
        <v>733</v>
      </c>
      <c r="N660" s="68" t="s">
        <v>3305</v>
      </c>
      <c r="O660" s="68" t="s">
        <v>733</v>
      </c>
      <c r="P660" s="68" t="s">
        <v>733</v>
      </c>
      <c r="Q660" s="68" t="s">
        <v>733</v>
      </c>
      <c r="R660" s="68" t="s">
        <v>2814</v>
      </c>
      <c r="S660" s="68">
        <v>10</v>
      </c>
      <c r="T660" s="68">
        <v>0</v>
      </c>
      <c r="U660" s="68" t="s">
        <v>2815</v>
      </c>
      <c r="V660" s="68" t="s">
        <v>689</v>
      </c>
      <c r="W660" s="68" t="s">
        <v>690</v>
      </c>
      <c r="X660" s="68" t="s">
        <v>1562</v>
      </c>
      <c r="Y660" s="68"/>
      <c r="Z660" s="68"/>
      <c r="AA660" s="68" t="s">
        <v>733</v>
      </c>
      <c r="AB660" s="68" t="s">
        <v>733</v>
      </c>
      <c r="AC660" s="68" t="s">
        <v>733</v>
      </c>
      <c r="AD660" s="68" t="s">
        <v>733</v>
      </c>
      <c r="AE660" s="68" t="s">
        <v>733</v>
      </c>
      <c r="AF660" s="68">
        <v>20700100402</v>
      </c>
      <c r="AG660" s="68"/>
      <c r="AH660" s="68" t="s">
        <v>692</v>
      </c>
      <c r="AI660" s="68" t="s">
        <v>733</v>
      </c>
      <c r="AJ660" s="68" t="s">
        <v>252</v>
      </c>
      <c r="AK660" s="68">
        <v>16.914000000000001</v>
      </c>
      <c r="AL660" s="68" t="s">
        <v>9</v>
      </c>
      <c r="AM660" s="68" t="s">
        <v>733</v>
      </c>
      <c r="AN660" s="68" t="s">
        <v>733</v>
      </c>
      <c r="AO660" s="68" t="s">
        <v>733</v>
      </c>
      <c r="AP660" s="68" t="s">
        <v>733</v>
      </c>
      <c r="AQ660" s="68" t="s">
        <v>733</v>
      </c>
      <c r="AR660" s="68" t="s">
        <v>733</v>
      </c>
      <c r="AS660" s="68" t="s">
        <v>733</v>
      </c>
      <c r="AT660" s="68" t="s">
        <v>733</v>
      </c>
      <c r="AU660" s="68" t="s">
        <v>2816</v>
      </c>
    </row>
    <row r="661" spans="1:47" x14ac:dyDescent="0.25">
      <c r="A661" s="68" t="s">
        <v>1561</v>
      </c>
      <c r="B661" s="68">
        <v>1</v>
      </c>
      <c r="C661" s="68" t="s">
        <v>1562</v>
      </c>
      <c r="D661" s="68">
        <v>53289</v>
      </c>
      <c r="E661" s="68" t="s">
        <v>2811</v>
      </c>
      <c r="F661" s="68" t="s">
        <v>3304</v>
      </c>
      <c r="G661" s="68" t="s">
        <v>733</v>
      </c>
      <c r="H661" s="69">
        <v>38718</v>
      </c>
      <c r="I661" s="68" t="s">
        <v>733</v>
      </c>
      <c r="J661" s="68" t="s">
        <v>733</v>
      </c>
      <c r="K661" s="68" t="s">
        <v>733</v>
      </c>
      <c r="L661" s="68" t="s">
        <v>733</v>
      </c>
      <c r="M661" s="68" t="s">
        <v>733</v>
      </c>
      <c r="N661" s="68" t="s">
        <v>3305</v>
      </c>
      <c r="O661" s="68" t="s">
        <v>733</v>
      </c>
      <c r="P661" s="68" t="s">
        <v>733</v>
      </c>
      <c r="Q661" s="68" t="s">
        <v>733</v>
      </c>
      <c r="R661" s="68" t="s">
        <v>2814</v>
      </c>
      <c r="S661" s="68">
        <v>10</v>
      </c>
      <c r="T661" s="68">
        <v>0</v>
      </c>
      <c r="U661" s="68" t="s">
        <v>2815</v>
      </c>
      <c r="V661" s="68" t="s">
        <v>689</v>
      </c>
      <c r="W661" s="68" t="s">
        <v>690</v>
      </c>
      <c r="X661" s="68" t="s">
        <v>1562</v>
      </c>
      <c r="Y661" s="68"/>
      <c r="Z661" s="68"/>
      <c r="AA661" s="68" t="s">
        <v>733</v>
      </c>
      <c r="AB661" s="68" t="s">
        <v>733</v>
      </c>
      <c r="AC661" s="68" t="s">
        <v>733</v>
      </c>
      <c r="AD661" s="68" t="s">
        <v>733</v>
      </c>
      <c r="AE661" s="68" t="s">
        <v>733</v>
      </c>
      <c r="AF661" s="68">
        <v>20700100402</v>
      </c>
      <c r="AG661" s="68"/>
      <c r="AH661" s="68" t="s">
        <v>692</v>
      </c>
      <c r="AI661" s="68" t="s">
        <v>733</v>
      </c>
      <c r="AJ661" s="68" t="s">
        <v>251</v>
      </c>
      <c r="AK661" s="68">
        <v>0.66920000000000002</v>
      </c>
      <c r="AL661" s="68" t="s">
        <v>45</v>
      </c>
      <c r="AM661" s="68" t="s">
        <v>733</v>
      </c>
      <c r="AN661" s="68" t="s">
        <v>733</v>
      </c>
      <c r="AO661" s="68" t="s">
        <v>733</v>
      </c>
      <c r="AP661" s="68" t="s">
        <v>733</v>
      </c>
      <c r="AQ661" s="68" t="s">
        <v>733</v>
      </c>
      <c r="AR661" s="68" t="s">
        <v>733</v>
      </c>
      <c r="AS661" s="68" t="s">
        <v>733</v>
      </c>
      <c r="AT661" s="68" t="s">
        <v>733</v>
      </c>
      <c r="AU661" s="68" t="s">
        <v>2816</v>
      </c>
    </row>
    <row r="662" spans="1:47" x14ac:dyDescent="0.25">
      <c r="A662" s="68" t="s">
        <v>1563</v>
      </c>
      <c r="B662" s="68">
        <v>1</v>
      </c>
      <c r="C662" s="68" t="s">
        <v>1564</v>
      </c>
      <c r="D662" s="68">
        <v>53170</v>
      </c>
      <c r="E662" s="68" t="s">
        <v>2811</v>
      </c>
      <c r="F662" s="68" t="s">
        <v>3306</v>
      </c>
      <c r="G662" s="68" t="s">
        <v>733</v>
      </c>
      <c r="H662" s="69">
        <v>38718</v>
      </c>
      <c r="I662" s="68" t="s">
        <v>733</v>
      </c>
      <c r="J662" s="68" t="s">
        <v>733</v>
      </c>
      <c r="K662" s="68" t="s">
        <v>733</v>
      </c>
      <c r="L662" s="68" t="s">
        <v>733</v>
      </c>
      <c r="M662" s="68" t="s">
        <v>733</v>
      </c>
      <c r="N662" s="68" t="s">
        <v>3303</v>
      </c>
      <c r="O662" s="68" t="s">
        <v>733</v>
      </c>
      <c r="P662" s="68" t="s">
        <v>733</v>
      </c>
      <c r="Q662" s="68" t="s">
        <v>733</v>
      </c>
      <c r="R662" s="68" t="s">
        <v>2814</v>
      </c>
      <c r="S662" s="68">
        <v>10</v>
      </c>
      <c r="T662" s="68">
        <v>0</v>
      </c>
      <c r="U662" s="68" t="s">
        <v>2815</v>
      </c>
      <c r="V662" s="68" t="s">
        <v>689</v>
      </c>
      <c r="W662" s="68" t="s">
        <v>690</v>
      </c>
      <c r="X662" s="68" t="s">
        <v>1564</v>
      </c>
      <c r="Y662" s="68"/>
      <c r="Z662" s="68"/>
      <c r="AA662" s="68" t="s">
        <v>733</v>
      </c>
      <c r="AB662" s="68" t="s">
        <v>733</v>
      </c>
      <c r="AC662" s="68" t="s">
        <v>733</v>
      </c>
      <c r="AD662" s="68" t="s">
        <v>733</v>
      </c>
      <c r="AE662" s="68" t="s">
        <v>733</v>
      </c>
      <c r="AF662" s="68">
        <v>20700100306</v>
      </c>
      <c r="AG662" s="68"/>
      <c r="AH662" s="68" t="s">
        <v>692</v>
      </c>
      <c r="AI662" s="68" t="s">
        <v>733</v>
      </c>
      <c r="AJ662" s="68" t="s">
        <v>251</v>
      </c>
      <c r="AK662" s="68">
        <v>0.71419999999999995</v>
      </c>
      <c r="AL662" s="68" t="s">
        <v>45</v>
      </c>
      <c r="AM662" s="68" t="s">
        <v>733</v>
      </c>
      <c r="AN662" s="68" t="s">
        <v>733</v>
      </c>
      <c r="AO662" s="68" t="s">
        <v>733</v>
      </c>
      <c r="AP662" s="68" t="s">
        <v>733</v>
      </c>
      <c r="AQ662" s="68" t="s">
        <v>733</v>
      </c>
      <c r="AR662" s="68" t="s">
        <v>733</v>
      </c>
      <c r="AS662" s="68" t="s">
        <v>733</v>
      </c>
      <c r="AT662" s="68" t="s">
        <v>733</v>
      </c>
      <c r="AU662" s="68" t="s">
        <v>2816</v>
      </c>
    </row>
    <row r="663" spans="1:47" x14ac:dyDescent="0.25">
      <c r="A663" s="68" t="s">
        <v>1563</v>
      </c>
      <c r="B663" s="68">
        <v>1</v>
      </c>
      <c r="C663" s="68" t="s">
        <v>1564</v>
      </c>
      <c r="D663" s="68">
        <v>53207</v>
      </c>
      <c r="E663" s="68" t="s">
        <v>2811</v>
      </c>
      <c r="F663" s="68" t="s">
        <v>3306</v>
      </c>
      <c r="G663" s="68" t="s">
        <v>733</v>
      </c>
      <c r="H663" s="69">
        <v>38718</v>
      </c>
      <c r="I663" s="68" t="s">
        <v>733</v>
      </c>
      <c r="J663" s="68" t="s">
        <v>733</v>
      </c>
      <c r="K663" s="68" t="s">
        <v>733</v>
      </c>
      <c r="L663" s="68" t="s">
        <v>733</v>
      </c>
      <c r="M663" s="68" t="s">
        <v>733</v>
      </c>
      <c r="N663" s="68" t="s">
        <v>3303</v>
      </c>
      <c r="O663" s="68" t="s">
        <v>733</v>
      </c>
      <c r="P663" s="68" t="s">
        <v>733</v>
      </c>
      <c r="Q663" s="68" t="s">
        <v>733</v>
      </c>
      <c r="R663" s="68" t="s">
        <v>2814</v>
      </c>
      <c r="S663" s="68">
        <v>10</v>
      </c>
      <c r="T663" s="68">
        <v>0</v>
      </c>
      <c r="U663" s="68" t="s">
        <v>2815</v>
      </c>
      <c r="V663" s="68" t="s">
        <v>689</v>
      </c>
      <c r="W663" s="68" t="s">
        <v>690</v>
      </c>
      <c r="X663" s="68" t="s">
        <v>1564</v>
      </c>
      <c r="Y663" s="68"/>
      <c r="Z663" s="68"/>
      <c r="AA663" s="68" t="s">
        <v>733</v>
      </c>
      <c r="AB663" s="68" t="s">
        <v>733</v>
      </c>
      <c r="AC663" s="68" t="s">
        <v>733</v>
      </c>
      <c r="AD663" s="68" t="s">
        <v>733</v>
      </c>
      <c r="AE663" s="68" t="s">
        <v>733</v>
      </c>
      <c r="AF663" s="68">
        <v>20700100306</v>
      </c>
      <c r="AG663" s="68"/>
      <c r="AH663" s="68" t="s">
        <v>692</v>
      </c>
      <c r="AI663" s="68" t="s">
        <v>733</v>
      </c>
      <c r="AJ663" s="68" t="s">
        <v>468</v>
      </c>
      <c r="AK663" s="68">
        <v>8.57</v>
      </c>
      <c r="AL663" s="68" t="s">
        <v>9</v>
      </c>
      <c r="AM663" s="68" t="s">
        <v>733</v>
      </c>
      <c r="AN663" s="68" t="s">
        <v>733</v>
      </c>
      <c r="AO663" s="68" t="s">
        <v>733</v>
      </c>
      <c r="AP663" s="68" t="s">
        <v>733</v>
      </c>
      <c r="AQ663" s="68" t="s">
        <v>733</v>
      </c>
      <c r="AR663" s="68" t="s">
        <v>733</v>
      </c>
      <c r="AS663" s="68" t="s">
        <v>733</v>
      </c>
      <c r="AT663" s="68" t="s">
        <v>733</v>
      </c>
      <c r="AU663" s="68" t="s">
        <v>2816</v>
      </c>
    </row>
    <row r="664" spans="1:47" x14ac:dyDescent="0.25">
      <c r="A664" s="68" t="s">
        <v>1563</v>
      </c>
      <c r="B664" s="68">
        <v>1</v>
      </c>
      <c r="C664" s="68" t="s">
        <v>1564</v>
      </c>
      <c r="D664" s="68">
        <v>53208</v>
      </c>
      <c r="E664" s="68" t="s">
        <v>2811</v>
      </c>
      <c r="F664" s="68" t="s">
        <v>3306</v>
      </c>
      <c r="G664" s="68" t="s">
        <v>733</v>
      </c>
      <c r="H664" s="69">
        <v>38718</v>
      </c>
      <c r="I664" s="68" t="s">
        <v>733</v>
      </c>
      <c r="J664" s="68" t="s">
        <v>733</v>
      </c>
      <c r="K664" s="68" t="s">
        <v>733</v>
      </c>
      <c r="L664" s="68" t="s">
        <v>733</v>
      </c>
      <c r="M664" s="68" t="s">
        <v>733</v>
      </c>
      <c r="N664" s="68" t="s">
        <v>3303</v>
      </c>
      <c r="O664" s="68" t="s">
        <v>733</v>
      </c>
      <c r="P664" s="68" t="s">
        <v>733</v>
      </c>
      <c r="Q664" s="68" t="s">
        <v>733</v>
      </c>
      <c r="R664" s="68" t="s">
        <v>2814</v>
      </c>
      <c r="S664" s="68">
        <v>10</v>
      </c>
      <c r="T664" s="68">
        <v>0</v>
      </c>
      <c r="U664" s="68" t="s">
        <v>2815</v>
      </c>
      <c r="V664" s="68" t="s">
        <v>689</v>
      </c>
      <c r="W664" s="68" t="s">
        <v>690</v>
      </c>
      <c r="X664" s="68" t="s">
        <v>1564</v>
      </c>
      <c r="Y664" s="68"/>
      <c r="Z664" s="68"/>
      <c r="AA664" s="68" t="s">
        <v>733</v>
      </c>
      <c r="AB664" s="68" t="s">
        <v>733</v>
      </c>
      <c r="AC664" s="68" t="s">
        <v>733</v>
      </c>
      <c r="AD664" s="68" t="s">
        <v>733</v>
      </c>
      <c r="AE664" s="68" t="s">
        <v>733</v>
      </c>
      <c r="AF664" s="68">
        <v>20700100306</v>
      </c>
      <c r="AG664" s="68"/>
      <c r="AH664" s="68" t="s">
        <v>692</v>
      </c>
      <c r="AI664" s="68" t="s">
        <v>733</v>
      </c>
      <c r="AJ664" s="68" t="s">
        <v>252</v>
      </c>
      <c r="AK664" s="68">
        <v>18.338999999999999</v>
      </c>
      <c r="AL664" s="68" t="s">
        <v>9</v>
      </c>
      <c r="AM664" s="68" t="s">
        <v>733</v>
      </c>
      <c r="AN664" s="68" t="s">
        <v>733</v>
      </c>
      <c r="AO664" s="68" t="s">
        <v>733</v>
      </c>
      <c r="AP664" s="68" t="s">
        <v>733</v>
      </c>
      <c r="AQ664" s="68" t="s">
        <v>733</v>
      </c>
      <c r="AR664" s="68" t="s">
        <v>733</v>
      </c>
      <c r="AS664" s="68" t="s">
        <v>733</v>
      </c>
      <c r="AT664" s="68" t="s">
        <v>733</v>
      </c>
      <c r="AU664" s="68" t="s">
        <v>2816</v>
      </c>
    </row>
    <row r="665" spans="1:47" x14ac:dyDescent="0.25">
      <c r="A665" s="68" t="s">
        <v>1565</v>
      </c>
      <c r="B665" s="68">
        <v>1</v>
      </c>
      <c r="C665" s="68" t="s">
        <v>1566</v>
      </c>
      <c r="D665" s="68">
        <v>53287</v>
      </c>
      <c r="E665" s="68" t="s">
        <v>2811</v>
      </c>
      <c r="F665" s="68" t="s">
        <v>3307</v>
      </c>
      <c r="G665" s="68" t="s">
        <v>733</v>
      </c>
      <c r="H665" s="69">
        <v>38718</v>
      </c>
      <c r="I665" s="68" t="s">
        <v>733</v>
      </c>
      <c r="J665" s="68" t="s">
        <v>733</v>
      </c>
      <c r="K665" s="68" t="s">
        <v>733</v>
      </c>
      <c r="L665" s="68" t="s">
        <v>733</v>
      </c>
      <c r="M665" s="68" t="s">
        <v>733</v>
      </c>
      <c r="N665" s="68" t="s">
        <v>3308</v>
      </c>
      <c r="O665" s="68" t="s">
        <v>733</v>
      </c>
      <c r="P665" s="68" t="s">
        <v>733</v>
      </c>
      <c r="Q665" s="68" t="s">
        <v>733</v>
      </c>
      <c r="R665" s="68" t="s">
        <v>2814</v>
      </c>
      <c r="S665" s="68">
        <v>10</v>
      </c>
      <c r="T665" s="68">
        <v>0</v>
      </c>
      <c r="U665" s="68" t="s">
        <v>2815</v>
      </c>
      <c r="V665" s="68" t="s">
        <v>689</v>
      </c>
      <c r="W665" s="68" t="s">
        <v>690</v>
      </c>
      <c r="X665" s="68" t="s">
        <v>1566</v>
      </c>
      <c r="Y665" s="68"/>
      <c r="Z665" s="68"/>
      <c r="AA665" s="68" t="s">
        <v>733</v>
      </c>
      <c r="AB665" s="68" t="s">
        <v>733</v>
      </c>
      <c r="AC665" s="68" t="s">
        <v>733</v>
      </c>
      <c r="AD665" s="68" t="s">
        <v>733</v>
      </c>
      <c r="AE665" s="68" t="s">
        <v>733</v>
      </c>
      <c r="AF665" s="68">
        <v>20700100402</v>
      </c>
      <c r="AG665" s="68"/>
      <c r="AH665" s="68" t="s">
        <v>692</v>
      </c>
      <c r="AI665" s="68" t="s">
        <v>733</v>
      </c>
      <c r="AJ665" s="68" t="s">
        <v>468</v>
      </c>
      <c r="AK665" s="68">
        <v>0.1</v>
      </c>
      <c r="AL665" s="68" t="s">
        <v>9</v>
      </c>
      <c r="AM665" s="68" t="s">
        <v>733</v>
      </c>
      <c r="AN665" s="68" t="s">
        <v>733</v>
      </c>
      <c r="AO665" s="68" t="s">
        <v>733</v>
      </c>
      <c r="AP665" s="68" t="s">
        <v>733</v>
      </c>
      <c r="AQ665" s="68" t="s">
        <v>733</v>
      </c>
      <c r="AR665" s="68" t="s">
        <v>733</v>
      </c>
      <c r="AS665" s="68" t="s">
        <v>733</v>
      </c>
      <c r="AT665" s="68" t="s">
        <v>733</v>
      </c>
      <c r="AU665" s="68" t="s">
        <v>2816</v>
      </c>
    </row>
    <row r="666" spans="1:47" x14ac:dyDescent="0.25">
      <c r="A666" s="68" t="s">
        <v>1565</v>
      </c>
      <c r="B666" s="68">
        <v>1</v>
      </c>
      <c r="C666" s="68" t="s">
        <v>1566</v>
      </c>
      <c r="D666" s="68">
        <v>53371</v>
      </c>
      <c r="E666" s="68" t="s">
        <v>2811</v>
      </c>
      <c r="F666" s="68" t="s">
        <v>3307</v>
      </c>
      <c r="G666" s="68" t="s">
        <v>733</v>
      </c>
      <c r="H666" s="69">
        <v>38718</v>
      </c>
      <c r="I666" s="68" t="s">
        <v>733</v>
      </c>
      <c r="J666" s="68" t="s">
        <v>733</v>
      </c>
      <c r="K666" s="68" t="s">
        <v>733</v>
      </c>
      <c r="L666" s="68" t="s">
        <v>733</v>
      </c>
      <c r="M666" s="68" t="s">
        <v>733</v>
      </c>
      <c r="N666" s="68" t="s">
        <v>3308</v>
      </c>
      <c r="O666" s="68" t="s">
        <v>733</v>
      </c>
      <c r="P666" s="68" t="s">
        <v>733</v>
      </c>
      <c r="Q666" s="68" t="s">
        <v>733</v>
      </c>
      <c r="R666" s="68" t="s">
        <v>2814</v>
      </c>
      <c r="S666" s="68">
        <v>10</v>
      </c>
      <c r="T666" s="68">
        <v>0</v>
      </c>
      <c r="U666" s="68" t="s">
        <v>2815</v>
      </c>
      <c r="V666" s="68" t="s">
        <v>689</v>
      </c>
      <c r="W666" s="68" t="s">
        <v>690</v>
      </c>
      <c r="X666" s="68" t="s">
        <v>1566</v>
      </c>
      <c r="Y666" s="68"/>
      <c r="Z666" s="68"/>
      <c r="AA666" s="68" t="s">
        <v>733</v>
      </c>
      <c r="AB666" s="68" t="s">
        <v>733</v>
      </c>
      <c r="AC666" s="68" t="s">
        <v>733</v>
      </c>
      <c r="AD666" s="68" t="s">
        <v>733</v>
      </c>
      <c r="AE666" s="68" t="s">
        <v>733</v>
      </c>
      <c r="AF666" s="68">
        <v>20700100402</v>
      </c>
      <c r="AG666" s="68"/>
      <c r="AH666" s="68" t="s">
        <v>692</v>
      </c>
      <c r="AI666" s="68" t="s">
        <v>733</v>
      </c>
      <c r="AJ666" s="68" t="s">
        <v>251</v>
      </c>
      <c r="AK666" s="68">
        <v>8.3000000000000001E-3</v>
      </c>
      <c r="AL666" s="68" t="s">
        <v>45</v>
      </c>
      <c r="AM666" s="68" t="s">
        <v>733</v>
      </c>
      <c r="AN666" s="68" t="s">
        <v>733</v>
      </c>
      <c r="AO666" s="68" t="s">
        <v>733</v>
      </c>
      <c r="AP666" s="68" t="s">
        <v>733</v>
      </c>
      <c r="AQ666" s="68" t="s">
        <v>733</v>
      </c>
      <c r="AR666" s="68" t="s">
        <v>733</v>
      </c>
      <c r="AS666" s="68" t="s">
        <v>733</v>
      </c>
      <c r="AT666" s="68" t="s">
        <v>733</v>
      </c>
      <c r="AU666" s="68" t="s">
        <v>2816</v>
      </c>
    </row>
    <row r="667" spans="1:47" x14ac:dyDescent="0.25">
      <c r="A667" s="68" t="s">
        <v>1565</v>
      </c>
      <c r="B667" s="68">
        <v>1</v>
      </c>
      <c r="C667" s="68" t="s">
        <v>1566</v>
      </c>
      <c r="D667" s="68">
        <v>56717</v>
      </c>
      <c r="E667" s="68" t="s">
        <v>2811</v>
      </c>
      <c r="F667" s="68" t="s">
        <v>3307</v>
      </c>
      <c r="G667" s="68" t="s">
        <v>733</v>
      </c>
      <c r="H667" s="69">
        <v>38718</v>
      </c>
      <c r="I667" s="68" t="s">
        <v>733</v>
      </c>
      <c r="J667" s="68" t="s">
        <v>733</v>
      </c>
      <c r="K667" s="68" t="s">
        <v>733</v>
      </c>
      <c r="L667" s="68" t="s">
        <v>733</v>
      </c>
      <c r="M667" s="68" t="s">
        <v>733</v>
      </c>
      <c r="N667" s="68" t="s">
        <v>3308</v>
      </c>
      <c r="O667" s="68" t="s">
        <v>733</v>
      </c>
      <c r="P667" s="68" t="s">
        <v>733</v>
      </c>
      <c r="Q667" s="68" t="s">
        <v>733</v>
      </c>
      <c r="R667" s="68" t="s">
        <v>2814</v>
      </c>
      <c r="S667" s="68">
        <v>10</v>
      </c>
      <c r="T667" s="68">
        <v>0</v>
      </c>
      <c r="U667" s="68" t="s">
        <v>2815</v>
      </c>
      <c r="V667" s="68" t="s">
        <v>689</v>
      </c>
      <c r="W667" s="68" t="s">
        <v>690</v>
      </c>
      <c r="X667" s="68" t="s">
        <v>1566</v>
      </c>
      <c r="Y667" s="68"/>
      <c r="Z667" s="68"/>
      <c r="AA667" s="68" t="s">
        <v>733</v>
      </c>
      <c r="AB667" s="68" t="s">
        <v>733</v>
      </c>
      <c r="AC667" s="68" t="s">
        <v>733</v>
      </c>
      <c r="AD667" s="68" t="s">
        <v>733</v>
      </c>
      <c r="AE667" s="68" t="s">
        <v>733</v>
      </c>
      <c r="AF667" s="68">
        <v>20700100402</v>
      </c>
      <c r="AG667" s="68"/>
      <c r="AH667" s="68" t="s">
        <v>692</v>
      </c>
      <c r="AI667" s="68" t="s">
        <v>733</v>
      </c>
      <c r="AJ667" s="68" t="s">
        <v>252</v>
      </c>
      <c r="AK667" s="68">
        <v>5.2409999999999997</v>
      </c>
      <c r="AL667" s="68" t="s">
        <v>9</v>
      </c>
      <c r="AM667" s="68" t="s">
        <v>733</v>
      </c>
      <c r="AN667" s="68" t="s">
        <v>733</v>
      </c>
      <c r="AO667" s="68" t="s">
        <v>733</v>
      </c>
      <c r="AP667" s="68" t="s">
        <v>733</v>
      </c>
      <c r="AQ667" s="68" t="s">
        <v>733</v>
      </c>
      <c r="AR667" s="68" t="s">
        <v>733</v>
      </c>
      <c r="AS667" s="68" t="s">
        <v>733</v>
      </c>
      <c r="AT667" s="68" t="s">
        <v>733</v>
      </c>
      <c r="AU667" s="68" t="s">
        <v>2816</v>
      </c>
    </row>
    <row r="668" spans="1:47" x14ac:dyDescent="0.25">
      <c r="A668" s="68" t="s">
        <v>1567</v>
      </c>
      <c r="B668" s="68">
        <v>1</v>
      </c>
      <c r="C668" s="68" t="s">
        <v>1568</v>
      </c>
      <c r="D668" s="68">
        <v>53247</v>
      </c>
      <c r="E668" s="68" t="s">
        <v>2811</v>
      </c>
      <c r="F668" s="68" t="s">
        <v>3309</v>
      </c>
      <c r="G668" s="68" t="s">
        <v>733</v>
      </c>
      <c r="H668" s="69">
        <v>38718</v>
      </c>
      <c r="I668" s="68" t="s">
        <v>733</v>
      </c>
      <c r="J668" s="68" t="s">
        <v>733</v>
      </c>
      <c r="K668" s="68" t="s">
        <v>733</v>
      </c>
      <c r="L668" s="68" t="s">
        <v>733</v>
      </c>
      <c r="M668" s="68" t="s">
        <v>733</v>
      </c>
      <c r="N668" s="68" t="s">
        <v>3219</v>
      </c>
      <c r="O668" s="68" t="s">
        <v>733</v>
      </c>
      <c r="P668" s="68" t="s">
        <v>733</v>
      </c>
      <c r="Q668" s="68" t="s">
        <v>733</v>
      </c>
      <c r="R668" s="68" t="s">
        <v>2814</v>
      </c>
      <c r="S668" s="68">
        <v>10</v>
      </c>
      <c r="T668" s="68">
        <v>0</v>
      </c>
      <c r="U668" s="68" t="s">
        <v>2815</v>
      </c>
      <c r="V668" s="68" t="s">
        <v>689</v>
      </c>
      <c r="W668" s="68" t="s">
        <v>690</v>
      </c>
      <c r="X668" s="68" t="s">
        <v>1568</v>
      </c>
      <c r="Y668" s="68"/>
      <c r="Z668" s="68"/>
      <c r="AA668" s="68" t="s">
        <v>733</v>
      </c>
      <c r="AB668" s="68" t="s">
        <v>733</v>
      </c>
      <c r="AC668" s="68" t="s">
        <v>733</v>
      </c>
      <c r="AD668" s="68" t="s">
        <v>733</v>
      </c>
      <c r="AE668" s="68" t="s">
        <v>733</v>
      </c>
      <c r="AF668" s="68">
        <v>20700100306</v>
      </c>
      <c r="AG668" s="68"/>
      <c r="AH668" s="68" t="s">
        <v>692</v>
      </c>
      <c r="AI668" s="68" t="s">
        <v>733</v>
      </c>
      <c r="AJ668" s="68" t="s">
        <v>468</v>
      </c>
      <c r="AK668" s="68">
        <v>0.42</v>
      </c>
      <c r="AL668" s="68" t="s">
        <v>9</v>
      </c>
      <c r="AM668" s="68" t="s">
        <v>733</v>
      </c>
      <c r="AN668" s="68" t="s">
        <v>733</v>
      </c>
      <c r="AO668" s="68" t="s">
        <v>733</v>
      </c>
      <c r="AP668" s="68" t="s">
        <v>733</v>
      </c>
      <c r="AQ668" s="68" t="s">
        <v>733</v>
      </c>
      <c r="AR668" s="68" t="s">
        <v>733</v>
      </c>
      <c r="AS668" s="68" t="s">
        <v>733</v>
      </c>
      <c r="AT668" s="68" t="s">
        <v>733</v>
      </c>
      <c r="AU668" s="68" t="s">
        <v>2816</v>
      </c>
    </row>
    <row r="669" spans="1:47" x14ac:dyDescent="0.25">
      <c r="A669" s="68" t="s">
        <v>1567</v>
      </c>
      <c r="B669" s="68">
        <v>1</v>
      </c>
      <c r="C669" s="68" t="s">
        <v>1568</v>
      </c>
      <c r="D669" s="68">
        <v>53248</v>
      </c>
      <c r="E669" s="68" t="s">
        <v>2811</v>
      </c>
      <c r="F669" s="68" t="s">
        <v>3309</v>
      </c>
      <c r="G669" s="68" t="s">
        <v>733</v>
      </c>
      <c r="H669" s="69">
        <v>38718</v>
      </c>
      <c r="I669" s="68" t="s">
        <v>733</v>
      </c>
      <c r="J669" s="68" t="s">
        <v>733</v>
      </c>
      <c r="K669" s="68" t="s">
        <v>733</v>
      </c>
      <c r="L669" s="68" t="s">
        <v>733</v>
      </c>
      <c r="M669" s="68" t="s">
        <v>733</v>
      </c>
      <c r="N669" s="68" t="s">
        <v>3219</v>
      </c>
      <c r="O669" s="68" t="s">
        <v>733</v>
      </c>
      <c r="P669" s="68" t="s">
        <v>733</v>
      </c>
      <c r="Q669" s="68" t="s">
        <v>733</v>
      </c>
      <c r="R669" s="68" t="s">
        <v>2814</v>
      </c>
      <c r="S669" s="68">
        <v>10</v>
      </c>
      <c r="T669" s="68">
        <v>0</v>
      </c>
      <c r="U669" s="68" t="s">
        <v>2815</v>
      </c>
      <c r="V669" s="68" t="s">
        <v>689</v>
      </c>
      <c r="W669" s="68" t="s">
        <v>690</v>
      </c>
      <c r="X669" s="68" t="s">
        <v>1568</v>
      </c>
      <c r="Y669" s="68"/>
      <c r="Z669" s="68"/>
      <c r="AA669" s="68" t="s">
        <v>733</v>
      </c>
      <c r="AB669" s="68" t="s">
        <v>733</v>
      </c>
      <c r="AC669" s="68" t="s">
        <v>733</v>
      </c>
      <c r="AD669" s="68" t="s">
        <v>733</v>
      </c>
      <c r="AE669" s="68" t="s">
        <v>733</v>
      </c>
      <c r="AF669" s="68">
        <v>20700100306</v>
      </c>
      <c r="AG669" s="68"/>
      <c r="AH669" s="68" t="s">
        <v>692</v>
      </c>
      <c r="AI669" s="68" t="s">
        <v>733</v>
      </c>
      <c r="AJ669" s="68" t="s">
        <v>251</v>
      </c>
      <c r="AK669" s="68">
        <v>3.5000000000000003E-2</v>
      </c>
      <c r="AL669" s="68" t="s">
        <v>45</v>
      </c>
      <c r="AM669" s="68" t="s">
        <v>733</v>
      </c>
      <c r="AN669" s="68" t="s">
        <v>733</v>
      </c>
      <c r="AO669" s="68" t="s">
        <v>733</v>
      </c>
      <c r="AP669" s="68" t="s">
        <v>733</v>
      </c>
      <c r="AQ669" s="68" t="s">
        <v>733</v>
      </c>
      <c r="AR669" s="68" t="s">
        <v>733</v>
      </c>
      <c r="AS669" s="68" t="s">
        <v>733</v>
      </c>
      <c r="AT669" s="68" t="s">
        <v>733</v>
      </c>
      <c r="AU669" s="68" t="s">
        <v>2816</v>
      </c>
    </row>
    <row r="670" spans="1:47" x14ac:dyDescent="0.25">
      <c r="A670" s="68" t="s">
        <v>1567</v>
      </c>
      <c r="B670" s="68">
        <v>1</v>
      </c>
      <c r="C670" s="68" t="s">
        <v>1568</v>
      </c>
      <c r="D670" s="68">
        <v>53286</v>
      </c>
      <c r="E670" s="68" t="s">
        <v>2811</v>
      </c>
      <c r="F670" s="68" t="s">
        <v>3309</v>
      </c>
      <c r="G670" s="68" t="s">
        <v>733</v>
      </c>
      <c r="H670" s="69">
        <v>38718</v>
      </c>
      <c r="I670" s="68" t="s">
        <v>733</v>
      </c>
      <c r="J670" s="68" t="s">
        <v>733</v>
      </c>
      <c r="K670" s="68" t="s">
        <v>733</v>
      </c>
      <c r="L670" s="68" t="s">
        <v>733</v>
      </c>
      <c r="M670" s="68" t="s">
        <v>733</v>
      </c>
      <c r="N670" s="68" t="s">
        <v>3219</v>
      </c>
      <c r="O670" s="68" t="s">
        <v>733</v>
      </c>
      <c r="P670" s="68" t="s">
        <v>733</v>
      </c>
      <c r="Q670" s="68" t="s">
        <v>733</v>
      </c>
      <c r="R670" s="68" t="s">
        <v>2814</v>
      </c>
      <c r="S670" s="68">
        <v>10</v>
      </c>
      <c r="T670" s="68">
        <v>0</v>
      </c>
      <c r="U670" s="68" t="s">
        <v>2815</v>
      </c>
      <c r="V670" s="68" t="s">
        <v>689</v>
      </c>
      <c r="W670" s="68" t="s">
        <v>690</v>
      </c>
      <c r="X670" s="68" t="s">
        <v>1568</v>
      </c>
      <c r="Y670" s="68"/>
      <c r="Z670" s="68"/>
      <c r="AA670" s="68" t="s">
        <v>733</v>
      </c>
      <c r="AB670" s="68" t="s">
        <v>733</v>
      </c>
      <c r="AC670" s="68" t="s">
        <v>733</v>
      </c>
      <c r="AD670" s="68" t="s">
        <v>733</v>
      </c>
      <c r="AE670" s="68" t="s">
        <v>733</v>
      </c>
      <c r="AF670" s="68">
        <v>20700100306</v>
      </c>
      <c r="AG670" s="68"/>
      <c r="AH670" s="68" t="s">
        <v>692</v>
      </c>
      <c r="AI670" s="68" t="s">
        <v>733</v>
      </c>
      <c r="AJ670" s="68" t="s">
        <v>252</v>
      </c>
      <c r="AK670" s="68">
        <v>0.82</v>
      </c>
      <c r="AL670" s="68" t="s">
        <v>9</v>
      </c>
      <c r="AM670" s="68" t="s">
        <v>733</v>
      </c>
      <c r="AN670" s="68" t="s">
        <v>733</v>
      </c>
      <c r="AO670" s="68" t="s">
        <v>733</v>
      </c>
      <c r="AP670" s="68" t="s">
        <v>733</v>
      </c>
      <c r="AQ670" s="68" t="s">
        <v>733</v>
      </c>
      <c r="AR670" s="68" t="s">
        <v>733</v>
      </c>
      <c r="AS670" s="68" t="s">
        <v>733</v>
      </c>
      <c r="AT670" s="68" t="s">
        <v>733</v>
      </c>
      <c r="AU670" s="68" t="s">
        <v>2816</v>
      </c>
    </row>
    <row r="671" spans="1:47" x14ac:dyDescent="0.25">
      <c r="A671" s="68" t="s">
        <v>1569</v>
      </c>
      <c r="B671" s="68">
        <v>1</v>
      </c>
      <c r="C671" s="68" t="s">
        <v>1570</v>
      </c>
      <c r="D671" s="68">
        <v>53224</v>
      </c>
      <c r="E671" s="68" t="s">
        <v>2811</v>
      </c>
      <c r="F671" s="68" t="s">
        <v>3310</v>
      </c>
      <c r="G671" s="68" t="s">
        <v>733</v>
      </c>
      <c r="H671" s="69">
        <v>38718</v>
      </c>
      <c r="I671" s="68" t="s">
        <v>733</v>
      </c>
      <c r="J671" s="68" t="s">
        <v>733</v>
      </c>
      <c r="K671" s="68" t="s">
        <v>733</v>
      </c>
      <c r="L671" s="68" t="s">
        <v>733</v>
      </c>
      <c r="M671" s="68" t="s">
        <v>733</v>
      </c>
      <c r="N671" s="68" t="s">
        <v>3219</v>
      </c>
      <c r="O671" s="68" t="s">
        <v>733</v>
      </c>
      <c r="P671" s="68" t="s">
        <v>733</v>
      </c>
      <c r="Q671" s="68" t="s">
        <v>733</v>
      </c>
      <c r="R671" s="68" t="s">
        <v>2814</v>
      </c>
      <c r="S671" s="68">
        <v>10</v>
      </c>
      <c r="T671" s="68">
        <v>0</v>
      </c>
      <c r="U671" s="68" t="s">
        <v>2815</v>
      </c>
      <c r="V671" s="68" t="s">
        <v>689</v>
      </c>
      <c r="W671" s="68" t="s">
        <v>690</v>
      </c>
      <c r="X671" s="68" t="s">
        <v>1570</v>
      </c>
      <c r="Y671" s="68"/>
      <c r="Z671" s="68"/>
      <c r="AA671" s="68" t="s">
        <v>733</v>
      </c>
      <c r="AB671" s="68" t="s">
        <v>733</v>
      </c>
      <c r="AC671" s="68" t="s">
        <v>733</v>
      </c>
      <c r="AD671" s="68" t="s">
        <v>733</v>
      </c>
      <c r="AE671" s="68" t="s">
        <v>733</v>
      </c>
      <c r="AF671" s="68">
        <v>20700100306</v>
      </c>
      <c r="AG671" s="68"/>
      <c r="AH671" s="68" t="s">
        <v>692</v>
      </c>
      <c r="AI671" s="68" t="s">
        <v>733</v>
      </c>
      <c r="AJ671" s="68" t="s">
        <v>252</v>
      </c>
      <c r="AK671" s="68">
        <v>2.2559999999999998</v>
      </c>
      <c r="AL671" s="68" t="s">
        <v>9</v>
      </c>
      <c r="AM671" s="68" t="s">
        <v>733</v>
      </c>
      <c r="AN671" s="68" t="s">
        <v>733</v>
      </c>
      <c r="AO671" s="68" t="s">
        <v>733</v>
      </c>
      <c r="AP671" s="68" t="s">
        <v>733</v>
      </c>
      <c r="AQ671" s="68" t="s">
        <v>733</v>
      </c>
      <c r="AR671" s="68" t="s">
        <v>733</v>
      </c>
      <c r="AS671" s="68" t="s">
        <v>733</v>
      </c>
      <c r="AT671" s="68" t="s">
        <v>733</v>
      </c>
      <c r="AU671" s="68" t="s">
        <v>2816</v>
      </c>
    </row>
    <row r="672" spans="1:47" x14ac:dyDescent="0.25">
      <c r="A672" s="68" t="s">
        <v>1569</v>
      </c>
      <c r="B672" s="68">
        <v>1</v>
      </c>
      <c r="C672" s="68" t="s">
        <v>1570</v>
      </c>
      <c r="D672" s="68">
        <v>53225</v>
      </c>
      <c r="E672" s="68" t="s">
        <v>2811</v>
      </c>
      <c r="F672" s="68" t="s">
        <v>3310</v>
      </c>
      <c r="G672" s="68" t="s">
        <v>733</v>
      </c>
      <c r="H672" s="69">
        <v>38718</v>
      </c>
      <c r="I672" s="68" t="s">
        <v>733</v>
      </c>
      <c r="J672" s="68" t="s">
        <v>733</v>
      </c>
      <c r="K672" s="68" t="s">
        <v>733</v>
      </c>
      <c r="L672" s="68" t="s">
        <v>733</v>
      </c>
      <c r="M672" s="68" t="s">
        <v>733</v>
      </c>
      <c r="N672" s="68" t="s">
        <v>3219</v>
      </c>
      <c r="O672" s="68" t="s">
        <v>733</v>
      </c>
      <c r="P672" s="68" t="s">
        <v>733</v>
      </c>
      <c r="Q672" s="68" t="s">
        <v>733</v>
      </c>
      <c r="R672" s="68" t="s">
        <v>2814</v>
      </c>
      <c r="S672" s="68">
        <v>10</v>
      </c>
      <c r="T672" s="68">
        <v>0</v>
      </c>
      <c r="U672" s="68" t="s">
        <v>2815</v>
      </c>
      <c r="V672" s="68" t="s">
        <v>689</v>
      </c>
      <c r="W672" s="68" t="s">
        <v>690</v>
      </c>
      <c r="X672" s="68" t="s">
        <v>1570</v>
      </c>
      <c r="Y672" s="68"/>
      <c r="Z672" s="68"/>
      <c r="AA672" s="68" t="s">
        <v>733</v>
      </c>
      <c r="AB672" s="68" t="s">
        <v>733</v>
      </c>
      <c r="AC672" s="68" t="s">
        <v>733</v>
      </c>
      <c r="AD672" s="68" t="s">
        <v>733</v>
      </c>
      <c r="AE672" s="68" t="s">
        <v>733</v>
      </c>
      <c r="AF672" s="68">
        <v>20700100306</v>
      </c>
      <c r="AG672" s="68"/>
      <c r="AH672" s="68" t="s">
        <v>692</v>
      </c>
      <c r="AI672" s="68" t="s">
        <v>733</v>
      </c>
      <c r="AJ672" s="68" t="s">
        <v>251</v>
      </c>
      <c r="AK672" s="68">
        <v>5.4199999999999998E-2</v>
      </c>
      <c r="AL672" s="68" t="s">
        <v>45</v>
      </c>
      <c r="AM672" s="68" t="s">
        <v>733</v>
      </c>
      <c r="AN672" s="68" t="s">
        <v>733</v>
      </c>
      <c r="AO672" s="68" t="s">
        <v>733</v>
      </c>
      <c r="AP672" s="68" t="s">
        <v>733</v>
      </c>
      <c r="AQ672" s="68" t="s">
        <v>733</v>
      </c>
      <c r="AR672" s="68" t="s">
        <v>733</v>
      </c>
      <c r="AS672" s="68" t="s">
        <v>733</v>
      </c>
      <c r="AT672" s="68" t="s">
        <v>733</v>
      </c>
      <c r="AU672" s="68" t="s">
        <v>2816</v>
      </c>
    </row>
    <row r="673" spans="1:47" x14ac:dyDescent="0.25">
      <c r="A673" s="68" t="s">
        <v>1569</v>
      </c>
      <c r="B673" s="68">
        <v>1</v>
      </c>
      <c r="C673" s="68" t="s">
        <v>1570</v>
      </c>
      <c r="D673" s="68">
        <v>56716</v>
      </c>
      <c r="E673" s="68" t="s">
        <v>2811</v>
      </c>
      <c r="F673" s="68" t="s">
        <v>3310</v>
      </c>
      <c r="G673" s="68" t="s">
        <v>733</v>
      </c>
      <c r="H673" s="69">
        <v>38718</v>
      </c>
      <c r="I673" s="68" t="s">
        <v>733</v>
      </c>
      <c r="J673" s="68" t="s">
        <v>733</v>
      </c>
      <c r="K673" s="68" t="s">
        <v>733</v>
      </c>
      <c r="L673" s="68" t="s">
        <v>733</v>
      </c>
      <c r="M673" s="68" t="s">
        <v>733</v>
      </c>
      <c r="N673" s="68" t="s">
        <v>3219</v>
      </c>
      <c r="O673" s="68" t="s">
        <v>733</v>
      </c>
      <c r="P673" s="68" t="s">
        <v>733</v>
      </c>
      <c r="Q673" s="68" t="s">
        <v>733</v>
      </c>
      <c r="R673" s="68" t="s">
        <v>2814</v>
      </c>
      <c r="S673" s="68">
        <v>10</v>
      </c>
      <c r="T673" s="68">
        <v>0</v>
      </c>
      <c r="U673" s="68" t="s">
        <v>2815</v>
      </c>
      <c r="V673" s="68" t="s">
        <v>689</v>
      </c>
      <c r="W673" s="68" t="s">
        <v>690</v>
      </c>
      <c r="X673" s="68" t="s">
        <v>1570</v>
      </c>
      <c r="Y673" s="68"/>
      <c r="Z673" s="68"/>
      <c r="AA673" s="68" t="s">
        <v>733</v>
      </c>
      <c r="AB673" s="68" t="s">
        <v>733</v>
      </c>
      <c r="AC673" s="68" t="s">
        <v>733</v>
      </c>
      <c r="AD673" s="68" t="s">
        <v>733</v>
      </c>
      <c r="AE673" s="68" t="s">
        <v>733</v>
      </c>
      <c r="AF673" s="68">
        <v>20700100306</v>
      </c>
      <c r="AG673" s="68"/>
      <c r="AH673" s="68" t="s">
        <v>692</v>
      </c>
      <c r="AI673" s="68" t="s">
        <v>733</v>
      </c>
      <c r="AJ673" s="68" t="s">
        <v>468</v>
      </c>
      <c r="AK673" s="68">
        <v>0.65</v>
      </c>
      <c r="AL673" s="68" t="s">
        <v>9</v>
      </c>
      <c r="AM673" s="68" t="s">
        <v>733</v>
      </c>
      <c r="AN673" s="68" t="s">
        <v>733</v>
      </c>
      <c r="AO673" s="68" t="s">
        <v>733</v>
      </c>
      <c r="AP673" s="68" t="s">
        <v>733</v>
      </c>
      <c r="AQ673" s="68" t="s">
        <v>733</v>
      </c>
      <c r="AR673" s="68" t="s">
        <v>733</v>
      </c>
      <c r="AS673" s="68" t="s">
        <v>733</v>
      </c>
      <c r="AT673" s="68" t="s">
        <v>733</v>
      </c>
      <c r="AU673" s="68" t="s">
        <v>2816</v>
      </c>
    </row>
    <row r="674" spans="1:47" x14ac:dyDescent="0.25">
      <c r="A674" s="68" t="s">
        <v>1571</v>
      </c>
      <c r="B674" s="68">
        <v>1</v>
      </c>
      <c r="C674" s="68" t="s">
        <v>1572</v>
      </c>
      <c r="D674" s="68">
        <v>53169</v>
      </c>
      <c r="E674" s="68" t="s">
        <v>2811</v>
      </c>
      <c r="F674" s="68" t="s">
        <v>3311</v>
      </c>
      <c r="G674" s="68" t="s">
        <v>733</v>
      </c>
      <c r="H674" s="69">
        <v>38718</v>
      </c>
      <c r="I674" s="68" t="s">
        <v>733</v>
      </c>
      <c r="J674" s="68" t="s">
        <v>733</v>
      </c>
      <c r="K674" s="68" t="s">
        <v>733</v>
      </c>
      <c r="L674" s="68" t="s">
        <v>733</v>
      </c>
      <c r="M674" s="68" t="s">
        <v>733</v>
      </c>
      <c r="N674" s="68" t="s">
        <v>2953</v>
      </c>
      <c r="O674" s="68" t="s">
        <v>733</v>
      </c>
      <c r="P674" s="68" t="s">
        <v>733</v>
      </c>
      <c r="Q674" s="68" t="s">
        <v>733</v>
      </c>
      <c r="R674" s="68" t="s">
        <v>2814</v>
      </c>
      <c r="S674" s="68">
        <v>10</v>
      </c>
      <c r="T674" s="68">
        <v>0</v>
      </c>
      <c r="U674" s="68" t="s">
        <v>2815</v>
      </c>
      <c r="V674" s="68" t="s">
        <v>689</v>
      </c>
      <c r="W674" s="68" t="s">
        <v>690</v>
      </c>
      <c r="X674" s="68" t="s">
        <v>1572</v>
      </c>
      <c r="Y674" s="68">
        <v>-77.044737999999995</v>
      </c>
      <c r="Z674" s="68">
        <v>38.330188999999997</v>
      </c>
      <c r="AA674" s="68" t="s">
        <v>733</v>
      </c>
      <c r="AB674" s="68" t="s">
        <v>733</v>
      </c>
      <c r="AC674" s="68" t="s">
        <v>733</v>
      </c>
      <c r="AD674" s="68" t="s">
        <v>733</v>
      </c>
      <c r="AE674" s="68" t="s">
        <v>733</v>
      </c>
      <c r="AF674" s="68"/>
      <c r="AG674" s="68"/>
      <c r="AH674" s="68" t="s">
        <v>692</v>
      </c>
      <c r="AI674" s="68" t="s">
        <v>733</v>
      </c>
      <c r="AJ674" s="68" t="s">
        <v>251</v>
      </c>
      <c r="AK674" s="68">
        <v>5.5E-2</v>
      </c>
      <c r="AL674" s="68" t="s">
        <v>45</v>
      </c>
      <c r="AM674" s="68" t="s">
        <v>733</v>
      </c>
      <c r="AN674" s="68" t="s">
        <v>733</v>
      </c>
      <c r="AO674" s="68" t="s">
        <v>733</v>
      </c>
      <c r="AP674" s="68" t="s">
        <v>733</v>
      </c>
      <c r="AQ674" s="68" t="s">
        <v>733</v>
      </c>
      <c r="AR674" s="68" t="s">
        <v>733</v>
      </c>
      <c r="AS674" s="68" t="s">
        <v>733</v>
      </c>
      <c r="AT674" s="68" t="s">
        <v>733</v>
      </c>
      <c r="AU674" s="68" t="s">
        <v>2816</v>
      </c>
    </row>
    <row r="675" spans="1:47" x14ac:dyDescent="0.25">
      <c r="A675" s="68" t="s">
        <v>1571</v>
      </c>
      <c r="B675" s="68">
        <v>1</v>
      </c>
      <c r="C675" s="68" t="s">
        <v>1572</v>
      </c>
      <c r="D675" s="68">
        <v>53246</v>
      </c>
      <c r="E675" s="68" t="s">
        <v>2811</v>
      </c>
      <c r="F675" s="68" t="s">
        <v>3311</v>
      </c>
      <c r="G675" s="68" t="s">
        <v>733</v>
      </c>
      <c r="H675" s="69">
        <v>38718</v>
      </c>
      <c r="I675" s="68" t="s">
        <v>733</v>
      </c>
      <c r="J675" s="68" t="s">
        <v>733</v>
      </c>
      <c r="K675" s="68" t="s">
        <v>733</v>
      </c>
      <c r="L675" s="68" t="s">
        <v>733</v>
      </c>
      <c r="M675" s="68" t="s">
        <v>733</v>
      </c>
      <c r="N675" s="68" t="s">
        <v>2953</v>
      </c>
      <c r="O675" s="68" t="s">
        <v>733</v>
      </c>
      <c r="P675" s="68" t="s">
        <v>733</v>
      </c>
      <c r="Q675" s="68" t="s">
        <v>733</v>
      </c>
      <c r="R675" s="68" t="s">
        <v>2814</v>
      </c>
      <c r="S675" s="68">
        <v>10</v>
      </c>
      <c r="T675" s="68">
        <v>0</v>
      </c>
      <c r="U675" s="68" t="s">
        <v>2815</v>
      </c>
      <c r="V675" s="68" t="s">
        <v>689</v>
      </c>
      <c r="W675" s="68" t="s">
        <v>690</v>
      </c>
      <c r="X675" s="68" t="s">
        <v>1572</v>
      </c>
      <c r="Y675" s="68">
        <v>-77.044737999999995</v>
      </c>
      <c r="Z675" s="68">
        <v>38.330188999999997</v>
      </c>
      <c r="AA675" s="68" t="s">
        <v>733</v>
      </c>
      <c r="AB675" s="68" t="s">
        <v>733</v>
      </c>
      <c r="AC675" s="68" t="s">
        <v>733</v>
      </c>
      <c r="AD675" s="68" t="s">
        <v>733</v>
      </c>
      <c r="AE675" s="68" t="s">
        <v>733</v>
      </c>
      <c r="AF675" s="68"/>
      <c r="AG675" s="68"/>
      <c r="AH675" s="68" t="s">
        <v>692</v>
      </c>
      <c r="AI675" s="68" t="s">
        <v>733</v>
      </c>
      <c r="AJ675" s="68" t="s">
        <v>468</v>
      </c>
      <c r="AK675" s="68">
        <v>0.66</v>
      </c>
      <c r="AL675" s="68" t="s">
        <v>9</v>
      </c>
      <c r="AM675" s="68" t="s">
        <v>733</v>
      </c>
      <c r="AN675" s="68" t="s">
        <v>733</v>
      </c>
      <c r="AO675" s="68" t="s">
        <v>733</v>
      </c>
      <c r="AP675" s="68" t="s">
        <v>733</v>
      </c>
      <c r="AQ675" s="68" t="s">
        <v>733</v>
      </c>
      <c r="AR675" s="68" t="s">
        <v>733</v>
      </c>
      <c r="AS675" s="68" t="s">
        <v>733</v>
      </c>
      <c r="AT675" s="68" t="s">
        <v>733</v>
      </c>
      <c r="AU675" s="68" t="s">
        <v>2816</v>
      </c>
    </row>
    <row r="676" spans="1:47" x14ac:dyDescent="0.25">
      <c r="A676" s="68" t="s">
        <v>1571</v>
      </c>
      <c r="B676" s="68">
        <v>1</v>
      </c>
      <c r="C676" s="68" t="s">
        <v>1572</v>
      </c>
      <c r="D676" s="68">
        <v>53288</v>
      </c>
      <c r="E676" s="68" t="s">
        <v>2811</v>
      </c>
      <c r="F676" s="68" t="s">
        <v>3311</v>
      </c>
      <c r="G676" s="68" t="s">
        <v>733</v>
      </c>
      <c r="H676" s="69">
        <v>38718</v>
      </c>
      <c r="I676" s="68" t="s">
        <v>733</v>
      </c>
      <c r="J676" s="68" t="s">
        <v>733</v>
      </c>
      <c r="K676" s="68" t="s">
        <v>733</v>
      </c>
      <c r="L676" s="68" t="s">
        <v>733</v>
      </c>
      <c r="M676" s="68" t="s">
        <v>733</v>
      </c>
      <c r="N676" s="68" t="s">
        <v>2953</v>
      </c>
      <c r="O676" s="68" t="s">
        <v>733</v>
      </c>
      <c r="P676" s="68" t="s">
        <v>733</v>
      </c>
      <c r="Q676" s="68" t="s">
        <v>733</v>
      </c>
      <c r="R676" s="68" t="s">
        <v>2814</v>
      </c>
      <c r="S676" s="68">
        <v>10</v>
      </c>
      <c r="T676" s="68">
        <v>0</v>
      </c>
      <c r="U676" s="68" t="s">
        <v>2815</v>
      </c>
      <c r="V676" s="68" t="s">
        <v>689</v>
      </c>
      <c r="W676" s="68" t="s">
        <v>690</v>
      </c>
      <c r="X676" s="68" t="s">
        <v>1572</v>
      </c>
      <c r="Y676" s="68">
        <v>-77.044737999999995</v>
      </c>
      <c r="Z676" s="68">
        <v>38.330188999999997</v>
      </c>
      <c r="AA676" s="68" t="s">
        <v>733</v>
      </c>
      <c r="AB676" s="68" t="s">
        <v>733</v>
      </c>
      <c r="AC676" s="68" t="s">
        <v>733</v>
      </c>
      <c r="AD676" s="68" t="s">
        <v>733</v>
      </c>
      <c r="AE676" s="68" t="s">
        <v>733</v>
      </c>
      <c r="AF676" s="68"/>
      <c r="AG676" s="68"/>
      <c r="AH676" s="68" t="s">
        <v>692</v>
      </c>
      <c r="AI676" s="68" t="s">
        <v>733</v>
      </c>
      <c r="AJ676" s="68" t="s">
        <v>252</v>
      </c>
      <c r="AK676" s="68">
        <v>0.81</v>
      </c>
      <c r="AL676" s="68" t="s">
        <v>9</v>
      </c>
      <c r="AM676" s="68" t="s">
        <v>733</v>
      </c>
      <c r="AN676" s="68" t="s">
        <v>733</v>
      </c>
      <c r="AO676" s="68" t="s">
        <v>733</v>
      </c>
      <c r="AP676" s="68" t="s">
        <v>733</v>
      </c>
      <c r="AQ676" s="68" t="s">
        <v>733</v>
      </c>
      <c r="AR676" s="68" t="s">
        <v>733</v>
      </c>
      <c r="AS676" s="68" t="s">
        <v>733</v>
      </c>
      <c r="AT676" s="68" t="s">
        <v>733</v>
      </c>
      <c r="AU676" s="68" t="s">
        <v>2816</v>
      </c>
    </row>
    <row r="677" spans="1:47" x14ac:dyDescent="0.25">
      <c r="A677" s="68" t="s">
        <v>1573</v>
      </c>
      <c r="B677" s="68">
        <v>1</v>
      </c>
      <c r="C677" s="68" t="s">
        <v>1574</v>
      </c>
      <c r="D677" s="68">
        <v>53168</v>
      </c>
      <c r="E677" s="68" t="s">
        <v>2811</v>
      </c>
      <c r="F677" s="68" t="s">
        <v>3312</v>
      </c>
      <c r="G677" s="68" t="s">
        <v>733</v>
      </c>
      <c r="H677" s="69">
        <v>38718</v>
      </c>
      <c r="I677" s="68" t="s">
        <v>733</v>
      </c>
      <c r="J677" s="68" t="s">
        <v>733</v>
      </c>
      <c r="K677" s="68" t="s">
        <v>733</v>
      </c>
      <c r="L677" s="68" t="s">
        <v>733</v>
      </c>
      <c r="M677" s="68" t="s">
        <v>733</v>
      </c>
      <c r="N677" s="68" t="s">
        <v>2953</v>
      </c>
      <c r="O677" s="68" t="s">
        <v>733</v>
      </c>
      <c r="P677" s="68" t="s">
        <v>733</v>
      </c>
      <c r="Q677" s="68" t="s">
        <v>733</v>
      </c>
      <c r="R677" s="68" t="s">
        <v>2814</v>
      </c>
      <c r="S677" s="68">
        <v>10</v>
      </c>
      <c r="T677" s="68">
        <v>0</v>
      </c>
      <c r="U677" s="68" t="s">
        <v>2815</v>
      </c>
      <c r="V677" s="68" t="s">
        <v>689</v>
      </c>
      <c r="W677" s="68" t="s">
        <v>690</v>
      </c>
      <c r="X677" s="68" t="s">
        <v>1574</v>
      </c>
      <c r="Y677" s="68">
        <v>-77.041696000000002</v>
      </c>
      <c r="Z677" s="68">
        <v>38.334094</v>
      </c>
      <c r="AA677" s="68" t="s">
        <v>733</v>
      </c>
      <c r="AB677" s="68" t="s">
        <v>733</v>
      </c>
      <c r="AC677" s="68" t="s">
        <v>733</v>
      </c>
      <c r="AD677" s="68" t="s">
        <v>733</v>
      </c>
      <c r="AE677" s="68" t="s">
        <v>733</v>
      </c>
      <c r="AF677" s="68"/>
      <c r="AG677" s="68"/>
      <c r="AH677" s="68" t="s">
        <v>692</v>
      </c>
      <c r="AI677" s="68" t="s">
        <v>733</v>
      </c>
      <c r="AJ677" s="68" t="s">
        <v>251</v>
      </c>
      <c r="AK677" s="68">
        <v>5.5E-2</v>
      </c>
      <c r="AL677" s="68" t="s">
        <v>45</v>
      </c>
      <c r="AM677" s="68" t="s">
        <v>733</v>
      </c>
      <c r="AN677" s="68" t="s">
        <v>733</v>
      </c>
      <c r="AO677" s="68" t="s">
        <v>733</v>
      </c>
      <c r="AP677" s="68" t="s">
        <v>733</v>
      </c>
      <c r="AQ677" s="68" t="s">
        <v>733</v>
      </c>
      <c r="AR677" s="68" t="s">
        <v>733</v>
      </c>
      <c r="AS677" s="68" t="s">
        <v>733</v>
      </c>
      <c r="AT677" s="68" t="s">
        <v>733</v>
      </c>
      <c r="AU677" s="68" t="s">
        <v>2816</v>
      </c>
    </row>
    <row r="678" spans="1:47" x14ac:dyDescent="0.25">
      <c r="A678" s="68" t="s">
        <v>1573</v>
      </c>
      <c r="B678" s="68">
        <v>1</v>
      </c>
      <c r="C678" s="68" t="s">
        <v>1574</v>
      </c>
      <c r="D678" s="68">
        <v>53240</v>
      </c>
      <c r="E678" s="68" t="s">
        <v>2811</v>
      </c>
      <c r="F678" s="68" t="s">
        <v>3312</v>
      </c>
      <c r="G678" s="68" t="s">
        <v>733</v>
      </c>
      <c r="H678" s="69">
        <v>38718</v>
      </c>
      <c r="I678" s="68" t="s">
        <v>733</v>
      </c>
      <c r="J678" s="68" t="s">
        <v>733</v>
      </c>
      <c r="K678" s="68" t="s">
        <v>733</v>
      </c>
      <c r="L678" s="68" t="s">
        <v>733</v>
      </c>
      <c r="M678" s="68" t="s">
        <v>733</v>
      </c>
      <c r="N678" s="68" t="s">
        <v>2953</v>
      </c>
      <c r="O678" s="68" t="s">
        <v>733</v>
      </c>
      <c r="P678" s="68" t="s">
        <v>733</v>
      </c>
      <c r="Q678" s="68" t="s">
        <v>733</v>
      </c>
      <c r="R678" s="68" t="s">
        <v>2814</v>
      </c>
      <c r="S678" s="68">
        <v>10</v>
      </c>
      <c r="T678" s="68">
        <v>0</v>
      </c>
      <c r="U678" s="68" t="s">
        <v>2815</v>
      </c>
      <c r="V678" s="68" t="s">
        <v>689</v>
      </c>
      <c r="W678" s="68" t="s">
        <v>690</v>
      </c>
      <c r="X678" s="68" t="s">
        <v>1574</v>
      </c>
      <c r="Y678" s="68">
        <v>-77.041696000000002</v>
      </c>
      <c r="Z678" s="68">
        <v>38.334094</v>
      </c>
      <c r="AA678" s="68" t="s">
        <v>733</v>
      </c>
      <c r="AB678" s="68" t="s">
        <v>733</v>
      </c>
      <c r="AC678" s="68" t="s">
        <v>733</v>
      </c>
      <c r="AD678" s="68" t="s">
        <v>733</v>
      </c>
      <c r="AE678" s="68" t="s">
        <v>733</v>
      </c>
      <c r="AF678" s="68"/>
      <c r="AG678" s="68"/>
      <c r="AH678" s="68" t="s">
        <v>692</v>
      </c>
      <c r="AI678" s="68" t="s">
        <v>733</v>
      </c>
      <c r="AJ678" s="68" t="s">
        <v>252</v>
      </c>
      <c r="AK678" s="68">
        <v>0.78</v>
      </c>
      <c r="AL678" s="68" t="s">
        <v>9</v>
      </c>
      <c r="AM678" s="68" t="s">
        <v>733</v>
      </c>
      <c r="AN678" s="68" t="s">
        <v>733</v>
      </c>
      <c r="AO678" s="68" t="s">
        <v>733</v>
      </c>
      <c r="AP678" s="68" t="s">
        <v>733</v>
      </c>
      <c r="AQ678" s="68" t="s">
        <v>733</v>
      </c>
      <c r="AR678" s="68" t="s">
        <v>733</v>
      </c>
      <c r="AS678" s="68" t="s">
        <v>733</v>
      </c>
      <c r="AT678" s="68" t="s">
        <v>733</v>
      </c>
      <c r="AU678" s="68" t="s">
        <v>2816</v>
      </c>
    </row>
    <row r="679" spans="1:47" x14ac:dyDescent="0.25">
      <c r="A679" s="68" t="s">
        <v>1573</v>
      </c>
      <c r="B679" s="68">
        <v>1</v>
      </c>
      <c r="C679" s="68" t="s">
        <v>1574</v>
      </c>
      <c r="D679" s="68">
        <v>53245</v>
      </c>
      <c r="E679" s="68" t="s">
        <v>2811</v>
      </c>
      <c r="F679" s="68" t="s">
        <v>3312</v>
      </c>
      <c r="G679" s="68" t="s">
        <v>733</v>
      </c>
      <c r="H679" s="69">
        <v>38718</v>
      </c>
      <c r="I679" s="68" t="s">
        <v>733</v>
      </c>
      <c r="J679" s="68" t="s">
        <v>733</v>
      </c>
      <c r="K679" s="68" t="s">
        <v>733</v>
      </c>
      <c r="L679" s="68" t="s">
        <v>733</v>
      </c>
      <c r="M679" s="68" t="s">
        <v>733</v>
      </c>
      <c r="N679" s="68" t="s">
        <v>2953</v>
      </c>
      <c r="O679" s="68" t="s">
        <v>733</v>
      </c>
      <c r="P679" s="68" t="s">
        <v>733</v>
      </c>
      <c r="Q679" s="68" t="s">
        <v>733</v>
      </c>
      <c r="R679" s="68" t="s">
        <v>2814</v>
      </c>
      <c r="S679" s="68">
        <v>10</v>
      </c>
      <c r="T679" s="68">
        <v>0</v>
      </c>
      <c r="U679" s="68" t="s">
        <v>2815</v>
      </c>
      <c r="V679" s="68" t="s">
        <v>689</v>
      </c>
      <c r="W679" s="68" t="s">
        <v>690</v>
      </c>
      <c r="X679" s="68" t="s">
        <v>1574</v>
      </c>
      <c r="Y679" s="68">
        <v>-77.041696000000002</v>
      </c>
      <c r="Z679" s="68">
        <v>38.334094</v>
      </c>
      <c r="AA679" s="68" t="s">
        <v>733</v>
      </c>
      <c r="AB679" s="68" t="s">
        <v>733</v>
      </c>
      <c r="AC679" s="68" t="s">
        <v>733</v>
      </c>
      <c r="AD679" s="68" t="s">
        <v>733</v>
      </c>
      <c r="AE679" s="68" t="s">
        <v>733</v>
      </c>
      <c r="AF679" s="68"/>
      <c r="AG679" s="68"/>
      <c r="AH679" s="68" t="s">
        <v>692</v>
      </c>
      <c r="AI679" s="68" t="s">
        <v>733</v>
      </c>
      <c r="AJ679" s="68" t="s">
        <v>468</v>
      </c>
      <c r="AK679" s="68">
        <v>0.66</v>
      </c>
      <c r="AL679" s="68" t="s">
        <v>9</v>
      </c>
      <c r="AM679" s="68" t="s">
        <v>733</v>
      </c>
      <c r="AN679" s="68" t="s">
        <v>733</v>
      </c>
      <c r="AO679" s="68" t="s">
        <v>733</v>
      </c>
      <c r="AP679" s="68" t="s">
        <v>733</v>
      </c>
      <c r="AQ679" s="68" t="s">
        <v>733</v>
      </c>
      <c r="AR679" s="68" t="s">
        <v>733</v>
      </c>
      <c r="AS679" s="68" t="s">
        <v>733</v>
      </c>
      <c r="AT679" s="68" t="s">
        <v>733</v>
      </c>
      <c r="AU679" s="68" t="s">
        <v>2816</v>
      </c>
    </row>
    <row r="680" spans="1:47" x14ac:dyDescent="0.25">
      <c r="A680" s="68" t="s">
        <v>1575</v>
      </c>
      <c r="B680" s="68">
        <v>1</v>
      </c>
      <c r="C680" s="68" t="s">
        <v>1576</v>
      </c>
      <c r="D680" s="68">
        <v>53238</v>
      </c>
      <c r="E680" s="68" t="s">
        <v>2811</v>
      </c>
      <c r="F680" s="68" t="s">
        <v>3313</v>
      </c>
      <c r="G680" s="68" t="s">
        <v>733</v>
      </c>
      <c r="H680" s="69">
        <v>38718</v>
      </c>
      <c r="I680" s="68" t="s">
        <v>733</v>
      </c>
      <c r="J680" s="68" t="s">
        <v>733</v>
      </c>
      <c r="K680" s="68" t="s">
        <v>733</v>
      </c>
      <c r="L680" s="68" t="s">
        <v>733</v>
      </c>
      <c r="M680" s="68" t="s">
        <v>733</v>
      </c>
      <c r="N680" s="68" t="s">
        <v>3314</v>
      </c>
      <c r="O680" s="68" t="s">
        <v>733</v>
      </c>
      <c r="P680" s="68" t="s">
        <v>733</v>
      </c>
      <c r="Q680" s="68" t="s">
        <v>733</v>
      </c>
      <c r="R680" s="68" t="s">
        <v>2814</v>
      </c>
      <c r="S680" s="68">
        <v>10</v>
      </c>
      <c r="T680" s="68">
        <v>0</v>
      </c>
      <c r="U680" s="68" t="s">
        <v>2815</v>
      </c>
      <c r="V680" s="68" t="s">
        <v>689</v>
      </c>
      <c r="W680" s="68" t="s">
        <v>690</v>
      </c>
      <c r="X680" s="68" t="s">
        <v>1576</v>
      </c>
      <c r="Y680" s="68"/>
      <c r="Z680" s="68"/>
      <c r="AA680" s="68" t="s">
        <v>733</v>
      </c>
      <c r="AB680" s="68" t="s">
        <v>733</v>
      </c>
      <c r="AC680" s="68" t="s">
        <v>733</v>
      </c>
      <c r="AD680" s="68" t="s">
        <v>733</v>
      </c>
      <c r="AE680" s="68" t="s">
        <v>733</v>
      </c>
      <c r="AF680" s="68">
        <v>20700100306</v>
      </c>
      <c r="AG680" s="68"/>
      <c r="AH680" s="68" t="s">
        <v>692</v>
      </c>
      <c r="AI680" s="68" t="s">
        <v>733</v>
      </c>
      <c r="AJ680" s="68" t="s">
        <v>468</v>
      </c>
      <c r="AK680" s="68">
        <v>1.31</v>
      </c>
      <c r="AL680" s="68" t="s">
        <v>9</v>
      </c>
      <c r="AM680" s="68" t="s">
        <v>733</v>
      </c>
      <c r="AN680" s="68" t="s">
        <v>733</v>
      </c>
      <c r="AO680" s="68" t="s">
        <v>733</v>
      </c>
      <c r="AP680" s="68" t="s">
        <v>733</v>
      </c>
      <c r="AQ680" s="68" t="s">
        <v>733</v>
      </c>
      <c r="AR680" s="68" t="s">
        <v>733</v>
      </c>
      <c r="AS680" s="68" t="s">
        <v>733</v>
      </c>
      <c r="AT680" s="68" t="s">
        <v>733</v>
      </c>
      <c r="AU680" s="68" t="s">
        <v>2816</v>
      </c>
    </row>
    <row r="681" spans="1:47" x14ac:dyDescent="0.25">
      <c r="A681" s="68" t="s">
        <v>1575</v>
      </c>
      <c r="B681" s="68">
        <v>1</v>
      </c>
      <c r="C681" s="68" t="s">
        <v>1576</v>
      </c>
      <c r="D681" s="68">
        <v>53239</v>
      </c>
      <c r="E681" s="68" t="s">
        <v>2811</v>
      </c>
      <c r="F681" s="68" t="s">
        <v>3313</v>
      </c>
      <c r="G681" s="68" t="s">
        <v>733</v>
      </c>
      <c r="H681" s="69">
        <v>38718</v>
      </c>
      <c r="I681" s="68" t="s">
        <v>733</v>
      </c>
      <c r="J681" s="68" t="s">
        <v>733</v>
      </c>
      <c r="K681" s="68" t="s">
        <v>733</v>
      </c>
      <c r="L681" s="68" t="s">
        <v>733</v>
      </c>
      <c r="M681" s="68" t="s">
        <v>733</v>
      </c>
      <c r="N681" s="68" t="s">
        <v>3314</v>
      </c>
      <c r="O681" s="68" t="s">
        <v>733</v>
      </c>
      <c r="P681" s="68" t="s">
        <v>733</v>
      </c>
      <c r="Q681" s="68" t="s">
        <v>733</v>
      </c>
      <c r="R681" s="68" t="s">
        <v>2814</v>
      </c>
      <c r="S681" s="68">
        <v>10</v>
      </c>
      <c r="T681" s="68">
        <v>0</v>
      </c>
      <c r="U681" s="68" t="s">
        <v>2815</v>
      </c>
      <c r="V681" s="68" t="s">
        <v>689</v>
      </c>
      <c r="W681" s="68" t="s">
        <v>690</v>
      </c>
      <c r="X681" s="68" t="s">
        <v>1576</v>
      </c>
      <c r="Y681" s="68"/>
      <c r="Z681" s="68"/>
      <c r="AA681" s="68" t="s">
        <v>733</v>
      </c>
      <c r="AB681" s="68" t="s">
        <v>733</v>
      </c>
      <c r="AC681" s="68" t="s">
        <v>733</v>
      </c>
      <c r="AD681" s="68" t="s">
        <v>733</v>
      </c>
      <c r="AE681" s="68" t="s">
        <v>733</v>
      </c>
      <c r="AF681" s="68">
        <v>20700100306</v>
      </c>
      <c r="AG681" s="68"/>
      <c r="AH681" s="68" t="s">
        <v>692</v>
      </c>
      <c r="AI681" s="68" t="s">
        <v>733</v>
      </c>
      <c r="AJ681" s="68" t="s">
        <v>252</v>
      </c>
      <c r="AK681" s="68">
        <v>3.9860000000000002</v>
      </c>
      <c r="AL681" s="68" t="s">
        <v>9</v>
      </c>
      <c r="AM681" s="68" t="s">
        <v>733</v>
      </c>
      <c r="AN681" s="68" t="s">
        <v>733</v>
      </c>
      <c r="AO681" s="68" t="s">
        <v>733</v>
      </c>
      <c r="AP681" s="68" t="s">
        <v>733</v>
      </c>
      <c r="AQ681" s="68" t="s">
        <v>733</v>
      </c>
      <c r="AR681" s="68" t="s">
        <v>733</v>
      </c>
      <c r="AS681" s="68" t="s">
        <v>733</v>
      </c>
      <c r="AT681" s="68" t="s">
        <v>733</v>
      </c>
      <c r="AU681" s="68" t="s">
        <v>2816</v>
      </c>
    </row>
    <row r="682" spans="1:47" x14ac:dyDescent="0.25">
      <c r="A682" s="68" t="s">
        <v>1575</v>
      </c>
      <c r="B682" s="68">
        <v>1</v>
      </c>
      <c r="C682" s="68" t="s">
        <v>1576</v>
      </c>
      <c r="D682" s="68">
        <v>53244</v>
      </c>
      <c r="E682" s="68" t="s">
        <v>2811</v>
      </c>
      <c r="F682" s="68" t="s">
        <v>3313</v>
      </c>
      <c r="G682" s="68" t="s">
        <v>733</v>
      </c>
      <c r="H682" s="69">
        <v>38718</v>
      </c>
      <c r="I682" s="68" t="s">
        <v>733</v>
      </c>
      <c r="J682" s="68" t="s">
        <v>733</v>
      </c>
      <c r="K682" s="68" t="s">
        <v>733</v>
      </c>
      <c r="L682" s="68" t="s">
        <v>733</v>
      </c>
      <c r="M682" s="68" t="s">
        <v>733</v>
      </c>
      <c r="N682" s="68" t="s">
        <v>3314</v>
      </c>
      <c r="O682" s="68" t="s">
        <v>733</v>
      </c>
      <c r="P682" s="68" t="s">
        <v>733</v>
      </c>
      <c r="Q682" s="68" t="s">
        <v>733</v>
      </c>
      <c r="R682" s="68" t="s">
        <v>2814</v>
      </c>
      <c r="S682" s="68">
        <v>10</v>
      </c>
      <c r="T682" s="68">
        <v>0</v>
      </c>
      <c r="U682" s="68" t="s">
        <v>2815</v>
      </c>
      <c r="V682" s="68" t="s">
        <v>689</v>
      </c>
      <c r="W682" s="68" t="s">
        <v>690</v>
      </c>
      <c r="X682" s="68" t="s">
        <v>1576</v>
      </c>
      <c r="Y682" s="68"/>
      <c r="Z682" s="68"/>
      <c r="AA682" s="68" t="s">
        <v>733</v>
      </c>
      <c r="AB682" s="68" t="s">
        <v>733</v>
      </c>
      <c r="AC682" s="68" t="s">
        <v>733</v>
      </c>
      <c r="AD682" s="68" t="s">
        <v>733</v>
      </c>
      <c r="AE682" s="68" t="s">
        <v>733</v>
      </c>
      <c r="AF682" s="68">
        <v>20700100306</v>
      </c>
      <c r="AG682" s="68"/>
      <c r="AH682" s="68" t="s">
        <v>692</v>
      </c>
      <c r="AI682" s="68" t="s">
        <v>733</v>
      </c>
      <c r="AJ682" s="68" t="s">
        <v>251</v>
      </c>
      <c r="AK682" s="68">
        <v>0.10920000000000001</v>
      </c>
      <c r="AL682" s="68" t="s">
        <v>45</v>
      </c>
      <c r="AM682" s="68" t="s">
        <v>733</v>
      </c>
      <c r="AN682" s="68" t="s">
        <v>733</v>
      </c>
      <c r="AO682" s="68" t="s">
        <v>733</v>
      </c>
      <c r="AP682" s="68" t="s">
        <v>733</v>
      </c>
      <c r="AQ682" s="68" t="s">
        <v>733</v>
      </c>
      <c r="AR682" s="68" t="s">
        <v>733</v>
      </c>
      <c r="AS682" s="68" t="s">
        <v>733</v>
      </c>
      <c r="AT682" s="68" t="s">
        <v>733</v>
      </c>
      <c r="AU682" s="68" t="s">
        <v>2816</v>
      </c>
    </row>
    <row r="683" spans="1:47" x14ac:dyDescent="0.25">
      <c r="A683" s="68" t="s">
        <v>1577</v>
      </c>
      <c r="B683" s="68">
        <v>1</v>
      </c>
      <c r="C683" s="68" t="s">
        <v>1578</v>
      </c>
      <c r="D683" s="68">
        <v>53195</v>
      </c>
      <c r="E683" s="68" t="s">
        <v>2811</v>
      </c>
      <c r="F683" s="68" t="s">
        <v>3315</v>
      </c>
      <c r="G683" s="68" t="s">
        <v>733</v>
      </c>
      <c r="H683" s="69">
        <v>38718</v>
      </c>
      <c r="I683" s="68" t="s">
        <v>733</v>
      </c>
      <c r="J683" s="68" t="s">
        <v>733</v>
      </c>
      <c r="K683" s="68" t="s">
        <v>733</v>
      </c>
      <c r="L683" s="68" t="s">
        <v>733</v>
      </c>
      <c r="M683" s="68" t="s">
        <v>733</v>
      </c>
      <c r="N683" s="68" t="s">
        <v>3316</v>
      </c>
      <c r="O683" s="68" t="s">
        <v>733</v>
      </c>
      <c r="P683" s="68" t="s">
        <v>733</v>
      </c>
      <c r="Q683" s="68" t="s">
        <v>733</v>
      </c>
      <c r="R683" s="68" t="s">
        <v>2814</v>
      </c>
      <c r="S683" s="68">
        <v>10</v>
      </c>
      <c r="T683" s="68">
        <v>0</v>
      </c>
      <c r="U683" s="68" t="s">
        <v>2815</v>
      </c>
      <c r="V683" s="68" t="s">
        <v>689</v>
      </c>
      <c r="W683" s="68" t="s">
        <v>690</v>
      </c>
      <c r="X683" s="68" t="s">
        <v>1578</v>
      </c>
      <c r="Y683" s="68"/>
      <c r="Z683" s="68"/>
      <c r="AA683" s="68" t="s">
        <v>733</v>
      </c>
      <c r="AB683" s="68" t="s">
        <v>733</v>
      </c>
      <c r="AC683" s="68" t="s">
        <v>733</v>
      </c>
      <c r="AD683" s="68" t="s">
        <v>733</v>
      </c>
      <c r="AE683" s="68" t="s">
        <v>733</v>
      </c>
      <c r="AF683" s="68">
        <v>20700100306</v>
      </c>
      <c r="AG683" s="68"/>
      <c r="AH683" s="68" t="s">
        <v>692</v>
      </c>
      <c r="AI683" s="68" t="s">
        <v>733</v>
      </c>
      <c r="AJ683" s="68" t="s">
        <v>468</v>
      </c>
      <c r="AK683" s="68">
        <v>1.44</v>
      </c>
      <c r="AL683" s="68" t="s">
        <v>9</v>
      </c>
      <c r="AM683" s="68" t="s">
        <v>733</v>
      </c>
      <c r="AN683" s="68" t="s">
        <v>733</v>
      </c>
      <c r="AO683" s="68" t="s">
        <v>733</v>
      </c>
      <c r="AP683" s="68" t="s">
        <v>733</v>
      </c>
      <c r="AQ683" s="68" t="s">
        <v>733</v>
      </c>
      <c r="AR683" s="68" t="s">
        <v>733</v>
      </c>
      <c r="AS683" s="68" t="s">
        <v>733</v>
      </c>
      <c r="AT683" s="68" t="s">
        <v>733</v>
      </c>
      <c r="AU683" s="68" t="s">
        <v>2816</v>
      </c>
    </row>
    <row r="684" spans="1:47" x14ac:dyDescent="0.25">
      <c r="A684" s="68" t="s">
        <v>1577</v>
      </c>
      <c r="B684" s="68">
        <v>1</v>
      </c>
      <c r="C684" s="68" t="s">
        <v>1578</v>
      </c>
      <c r="D684" s="68">
        <v>53206</v>
      </c>
      <c r="E684" s="68" t="s">
        <v>2811</v>
      </c>
      <c r="F684" s="68" t="s">
        <v>3315</v>
      </c>
      <c r="G684" s="68" t="s">
        <v>733</v>
      </c>
      <c r="H684" s="69">
        <v>38718</v>
      </c>
      <c r="I684" s="68" t="s">
        <v>733</v>
      </c>
      <c r="J684" s="68" t="s">
        <v>733</v>
      </c>
      <c r="K684" s="68" t="s">
        <v>733</v>
      </c>
      <c r="L684" s="68" t="s">
        <v>733</v>
      </c>
      <c r="M684" s="68" t="s">
        <v>733</v>
      </c>
      <c r="N684" s="68" t="s">
        <v>3316</v>
      </c>
      <c r="O684" s="68" t="s">
        <v>733</v>
      </c>
      <c r="P684" s="68" t="s">
        <v>733</v>
      </c>
      <c r="Q684" s="68" t="s">
        <v>733</v>
      </c>
      <c r="R684" s="68" t="s">
        <v>2814</v>
      </c>
      <c r="S684" s="68">
        <v>10</v>
      </c>
      <c r="T684" s="68">
        <v>0</v>
      </c>
      <c r="U684" s="68" t="s">
        <v>2815</v>
      </c>
      <c r="V684" s="68" t="s">
        <v>689</v>
      </c>
      <c r="W684" s="68" t="s">
        <v>690</v>
      </c>
      <c r="X684" s="68" t="s">
        <v>1578</v>
      </c>
      <c r="Y684" s="68"/>
      <c r="Z684" s="68"/>
      <c r="AA684" s="68" t="s">
        <v>733</v>
      </c>
      <c r="AB684" s="68" t="s">
        <v>733</v>
      </c>
      <c r="AC684" s="68" t="s">
        <v>733</v>
      </c>
      <c r="AD684" s="68" t="s">
        <v>733</v>
      </c>
      <c r="AE684" s="68" t="s">
        <v>733</v>
      </c>
      <c r="AF684" s="68">
        <v>20700100306</v>
      </c>
      <c r="AG684" s="68"/>
      <c r="AH684" s="68" t="s">
        <v>692</v>
      </c>
      <c r="AI684" s="68" t="s">
        <v>733</v>
      </c>
      <c r="AJ684" s="68" t="s">
        <v>252</v>
      </c>
      <c r="AK684" s="68">
        <v>4.2190000000000003</v>
      </c>
      <c r="AL684" s="68" t="s">
        <v>9</v>
      </c>
      <c r="AM684" s="68" t="s">
        <v>733</v>
      </c>
      <c r="AN684" s="68" t="s">
        <v>733</v>
      </c>
      <c r="AO684" s="68" t="s">
        <v>733</v>
      </c>
      <c r="AP684" s="68" t="s">
        <v>733</v>
      </c>
      <c r="AQ684" s="68" t="s">
        <v>733</v>
      </c>
      <c r="AR684" s="68" t="s">
        <v>733</v>
      </c>
      <c r="AS684" s="68" t="s">
        <v>733</v>
      </c>
      <c r="AT684" s="68" t="s">
        <v>733</v>
      </c>
      <c r="AU684" s="68" t="s">
        <v>2816</v>
      </c>
    </row>
    <row r="685" spans="1:47" x14ac:dyDescent="0.25">
      <c r="A685" s="68" t="s">
        <v>1577</v>
      </c>
      <c r="B685" s="68">
        <v>1</v>
      </c>
      <c r="C685" s="68" t="s">
        <v>1578</v>
      </c>
      <c r="D685" s="68">
        <v>53237</v>
      </c>
      <c r="E685" s="68" t="s">
        <v>2811</v>
      </c>
      <c r="F685" s="68" t="s">
        <v>3315</v>
      </c>
      <c r="G685" s="68" t="s">
        <v>733</v>
      </c>
      <c r="H685" s="69">
        <v>38718</v>
      </c>
      <c r="I685" s="68" t="s">
        <v>733</v>
      </c>
      <c r="J685" s="68" t="s">
        <v>733</v>
      </c>
      <c r="K685" s="68" t="s">
        <v>733</v>
      </c>
      <c r="L685" s="68" t="s">
        <v>733</v>
      </c>
      <c r="M685" s="68" t="s">
        <v>733</v>
      </c>
      <c r="N685" s="68" t="s">
        <v>3316</v>
      </c>
      <c r="O685" s="68" t="s">
        <v>733</v>
      </c>
      <c r="P685" s="68" t="s">
        <v>733</v>
      </c>
      <c r="Q685" s="68" t="s">
        <v>733</v>
      </c>
      <c r="R685" s="68" t="s">
        <v>2814</v>
      </c>
      <c r="S685" s="68">
        <v>10</v>
      </c>
      <c r="T685" s="68">
        <v>0</v>
      </c>
      <c r="U685" s="68" t="s">
        <v>2815</v>
      </c>
      <c r="V685" s="68" t="s">
        <v>689</v>
      </c>
      <c r="W685" s="68" t="s">
        <v>690</v>
      </c>
      <c r="X685" s="68" t="s">
        <v>1578</v>
      </c>
      <c r="Y685" s="68"/>
      <c r="Z685" s="68"/>
      <c r="AA685" s="68" t="s">
        <v>733</v>
      </c>
      <c r="AB685" s="68" t="s">
        <v>733</v>
      </c>
      <c r="AC685" s="68" t="s">
        <v>733</v>
      </c>
      <c r="AD685" s="68" t="s">
        <v>733</v>
      </c>
      <c r="AE685" s="68" t="s">
        <v>733</v>
      </c>
      <c r="AF685" s="68">
        <v>20700100306</v>
      </c>
      <c r="AG685" s="68"/>
      <c r="AH685" s="68" t="s">
        <v>692</v>
      </c>
      <c r="AI685" s="68" t="s">
        <v>733</v>
      </c>
      <c r="AJ685" s="68" t="s">
        <v>251</v>
      </c>
      <c r="AK685" s="68">
        <v>0.12</v>
      </c>
      <c r="AL685" s="68" t="s">
        <v>45</v>
      </c>
      <c r="AM685" s="68" t="s">
        <v>733</v>
      </c>
      <c r="AN685" s="68" t="s">
        <v>733</v>
      </c>
      <c r="AO685" s="68" t="s">
        <v>733</v>
      </c>
      <c r="AP685" s="68" t="s">
        <v>733</v>
      </c>
      <c r="AQ685" s="68" t="s">
        <v>733</v>
      </c>
      <c r="AR685" s="68" t="s">
        <v>733</v>
      </c>
      <c r="AS685" s="68" t="s">
        <v>733</v>
      </c>
      <c r="AT685" s="68" t="s">
        <v>733</v>
      </c>
      <c r="AU685" s="68" t="s">
        <v>2816</v>
      </c>
    </row>
    <row r="686" spans="1:47" x14ac:dyDescent="0.25">
      <c r="A686" s="68" t="s">
        <v>1579</v>
      </c>
      <c r="B686" s="68">
        <v>1</v>
      </c>
      <c r="C686" s="68" t="s">
        <v>1580</v>
      </c>
      <c r="D686" s="68">
        <v>53194</v>
      </c>
      <c r="E686" s="68" t="s">
        <v>2811</v>
      </c>
      <c r="F686" s="68" t="s">
        <v>3317</v>
      </c>
      <c r="G686" s="68" t="s">
        <v>733</v>
      </c>
      <c r="H686" s="69">
        <v>38718</v>
      </c>
      <c r="I686" s="68" t="s">
        <v>733</v>
      </c>
      <c r="J686" s="68" t="s">
        <v>733</v>
      </c>
      <c r="K686" s="68" t="s">
        <v>733</v>
      </c>
      <c r="L686" s="68" t="s">
        <v>733</v>
      </c>
      <c r="M686" s="68" t="s">
        <v>733</v>
      </c>
      <c r="N686" s="68" t="s">
        <v>3318</v>
      </c>
      <c r="O686" s="68" t="s">
        <v>733</v>
      </c>
      <c r="P686" s="68" t="s">
        <v>733</v>
      </c>
      <c r="Q686" s="68" t="s">
        <v>733</v>
      </c>
      <c r="R686" s="68" t="s">
        <v>2814</v>
      </c>
      <c r="S686" s="68">
        <v>10</v>
      </c>
      <c r="T686" s="68">
        <v>0</v>
      </c>
      <c r="U686" s="68" t="s">
        <v>2815</v>
      </c>
      <c r="V686" s="68" t="s">
        <v>689</v>
      </c>
      <c r="W686" s="68" t="s">
        <v>690</v>
      </c>
      <c r="X686" s="68" t="s">
        <v>1580</v>
      </c>
      <c r="Y686" s="68"/>
      <c r="Z686" s="68"/>
      <c r="AA686" s="68" t="s">
        <v>733</v>
      </c>
      <c r="AB686" s="68" t="s">
        <v>733</v>
      </c>
      <c r="AC686" s="68" t="s">
        <v>733</v>
      </c>
      <c r="AD686" s="68" t="s">
        <v>733</v>
      </c>
      <c r="AE686" s="68" t="s">
        <v>733</v>
      </c>
      <c r="AF686" s="68">
        <v>20700100402</v>
      </c>
      <c r="AG686" s="68"/>
      <c r="AH686" s="68" t="s">
        <v>692</v>
      </c>
      <c r="AI686" s="68" t="s">
        <v>733</v>
      </c>
      <c r="AJ686" s="68" t="s">
        <v>468</v>
      </c>
      <c r="AK686" s="68">
        <v>1.5</v>
      </c>
      <c r="AL686" s="68" t="s">
        <v>9</v>
      </c>
      <c r="AM686" s="68" t="s">
        <v>733</v>
      </c>
      <c r="AN686" s="68" t="s">
        <v>733</v>
      </c>
      <c r="AO686" s="68" t="s">
        <v>733</v>
      </c>
      <c r="AP686" s="68" t="s">
        <v>733</v>
      </c>
      <c r="AQ686" s="68" t="s">
        <v>733</v>
      </c>
      <c r="AR686" s="68" t="s">
        <v>733</v>
      </c>
      <c r="AS686" s="68" t="s">
        <v>733</v>
      </c>
      <c r="AT686" s="68" t="s">
        <v>733</v>
      </c>
      <c r="AU686" s="68" t="s">
        <v>2816</v>
      </c>
    </row>
    <row r="687" spans="1:47" x14ac:dyDescent="0.25">
      <c r="A687" s="68" t="s">
        <v>1579</v>
      </c>
      <c r="B687" s="68">
        <v>1</v>
      </c>
      <c r="C687" s="68" t="s">
        <v>1580</v>
      </c>
      <c r="D687" s="68">
        <v>53236</v>
      </c>
      <c r="E687" s="68" t="s">
        <v>2811</v>
      </c>
      <c r="F687" s="68" t="s">
        <v>3317</v>
      </c>
      <c r="G687" s="68" t="s">
        <v>733</v>
      </c>
      <c r="H687" s="69">
        <v>38718</v>
      </c>
      <c r="I687" s="68" t="s">
        <v>733</v>
      </c>
      <c r="J687" s="68" t="s">
        <v>733</v>
      </c>
      <c r="K687" s="68" t="s">
        <v>733</v>
      </c>
      <c r="L687" s="68" t="s">
        <v>733</v>
      </c>
      <c r="M687" s="68" t="s">
        <v>733</v>
      </c>
      <c r="N687" s="68" t="s">
        <v>3318</v>
      </c>
      <c r="O687" s="68" t="s">
        <v>733</v>
      </c>
      <c r="P687" s="68" t="s">
        <v>733</v>
      </c>
      <c r="Q687" s="68" t="s">
        <v>733</v>
      </c>
      <c r="R687" s="68" t="s">
        <v>2814</v>
      </c>
      <c r="S687" s="68">
        <v>10</v>
      </c>
      <c r="T687" s="68">
        <v>0</v>
      </c>
      <c r="U687" s="68" t="s">
        <v>2815</v>
      </c>
      <c r="V687" s="68" t="s">
        <v>689</v>
      </c>
      <c r="W687" s="68" t="s">
        <v>690</v>
      </c>
      <c r="X687" s="68" t="s">
        <v>1580</v>
      </c>
      <c r="Y687" s="68"/>
      <c r="Z687" s="68"/>
      <c r="AA687" s="68" t="s">
        <v>733</v>
      </c>
      <c r="AB687" s="68" t="s">
        <v>733</v>
      </c>
      <c r="AC687" s="68" t="s">
        <v>733</v>
      </c>
      <c r="AD687" s="68" t="s">
        <v>733</v>
      </c>
      <c r="AE687" s="68" t="s">
        <v>733</v>
      </c>
      <c r="AF687" s="68">
        <v>20700100402</v>
      </c>
      <c r="AG687" s="68"/>
      <c r="AH687" s="68" t="s">
        <v>692</v>
      </c>
      <c r="AI687" s="68" t="s">
        <v>733</v>
      </c>
      <c r="AJ687" s="68" t="s">
        <v>252</v>
      </c>
      <c r="AK687" s="68">
        <v>16.565000000000001</v>
      </c>
      <c r="AL687" s="68" t="s">
        <v>9</v>
      </c>
      <c r="AM687" s="68" t="s">
        <v>733</v>
      </c>
      <c r="AN687" s="68" t="s">
        <v>733</v>
      </c>
      <c r="AO687" s="68" t="s">
        <v>733</v>
      </c>
      <c r="AP687" s="68" t="s">
        <v>733</v>
      </c>
      <c r="AQ687" s="68" t="s">
        <v>733</v>
      </c>
      <c r="AR687" s="68" t="s">
        <v>733</v>
      </c>
      <c r="AS687" s="68" t="s">
        <v>733</v>
      </c>
      <c r="AT687" s="68" t="s">
        <v>733</v>
      </c>
      <c r="AU687" s="68" t="s">
        <v>2816</v>
      </c>
    </row>
    <row r="688" spans="1:47" x14ac:dyDescent="0.25">
      <c r="A688" s="68" t="s">
        <v>1579</v>
      </c>
      <c r="B688" s="68">
        <v>1</v>
      </c>
      <c r="C688" s="68" t="s">
        <v>1580</v>
      </c>
      <c r="D688" s="68">
        <v>53243</v>
      </c>
      <c r="E688" s="68" t="s">
        <v>2811</v>
      </c>
      <c r="F688" s="68" t="s">
        <v>3317</v>
      </c>
      <c r="G688" s="68" t="s">
        <v>733</v>
      </c>
      <c r="H688" s="69">
        <v>38718</v>
      </c>
      <c r="I688" s="68" t="s">
        <v>733</v>
      </c>
      <c r="J688" s="68" t="s">
        <v>733</v>
      </c>
      <c r="K688" s="68" t="s">
        <v>733</v>
      </c>
      <c r="L688" s="68" t="s">
        <v>733</v>
      </c>
      <c r="M688" s="68" t="s">
        <v>733</v>
      </c>
      <c r="N688" s="68" t="s">
        <v>3318</v>
      </c>
      <c r="O688" s="68" t="s">
        <v>733</v>
      </c>
      <c r="P688" s="68" t="s">
        <v>733</v>
      </c>
      <c r="Q688" s="68" t="s">
        <v>733</v>
      </c>
      <c r="R688" s="68" t="s">
        <v>2814</v>
      </c>
      <c r="S688" s="68">
        <v>10</v>
      </c>
      <c r="T688" s="68">
        <v>0</v>
      </c>
      <c r="U688" s="68" t="s">
        <v>2815</v>
      </c>
      <c r="V688" s="68" t="s">
        <v>689</v>
      </c>
      <c r="W688" s="68" t="s">
        <v>690</v>
      </c>
      <c r="X688" s="68" t="s">
        <v>1580</v>
      </c>
      <c r="Y688" s="68"/>
      <c r="Z688" s="68"/>
      <c r="AA688" s="68" t="s">
        <v>733</v>
      </c>
      <c r="AB688" s="68" t="s">
        <v>733</v>
      </c>
      <c r="AC688" s="68" t="s">
        <v>733</v>
      </c>
      <c r="AD688" s="68" t="s">
        <v>733</v>
      </c>
      <c r="AE688" s="68" t="s">
        <v>733</v>
      </c>
      <c r="AF688" s="68">
        <v>20700100402</v>
      </c>
      <c r="AG688" s="68"/>
      <c r="AH688" s="68" t="s">
        <v>692</v>
      </c>
      <c r="AI688" s="68" t="s">
        <v>733</v>
      </c>
      <c r="AJ688" s="68" t="s">
        <v>251</v>
      </c>
      <c r="AK688" s="68">
        <v>0.125</v>
      </c>
      <c r="AL688" s="68" t="s">
        <v>45</v>
      </c>
      <c r="AM688" s="68" t="s">
        <v>733</v>
      </c>
      <c r="AN688" s="68" t="s">
        <v>733</v>
      </c>
      <c r="AO688" s="68" t="s">
        <v>733</v>
      </c>
      <c r="AP688" s="68" t="s">
        <v>733</v>
      </c>
      <c r="AQ688" s="68" t="s">
        <v>733</v>
      </c>
      <c r="AR688" s="68" t="s">
        <v>733</v>
      </c>
      <c r="AS688" s="68" t="s">
        <v>733</v>
      </c>
      <c r="AT688" s="68" t="s">
        <v>733</v>
      </c>
      <c r="AU688" s="68" t="s">
        <v>2816</v>
      </c>
    </row>
    <row r="689" spans="1:47" x14ac:dyDescent="0.25">
      <c r="A689" s="68" t="s">
        <v>1581</v>
      </c>
      <c r="B689" s="68">
        <v>1</v>
      </c>
      <c r="C689" s="68" t="s">
        <v>1582</v>
      </c>
      <c r="D689" s="68">
        <v>53167</v>
      </c>
      <c r="E689" s="68" t="s">
        <v>2811</v>
      </c>
      <c r="F689" s="68" t="s">
        <v>3319</v>
      </c>
      <c r="G689" s="68" t="s">
        <v>733</v>
      </c>
      <c r="H689" s="69">
        <v>38718</v>
      </c>
      <c r="I689" s="68" t="s">
        <v>733</v>
      </c>
      <c r="J689" s="68" t="s">
        <v>733</v>
      </c>
      <c r="K689" s="68" t="s">
        <v>733</v>
      </c>
      <c r="L689" s="68" t="s">
        <v>733</v>
      </c>
      <c r="M689" s="68" t="s">
        <v>733</v>
      </c>
      <c r="N689" s="68" t="s">
        <v>3320</v>
      </c>
      <c r="O689" s="68" t="s">
        <v>733</v>
      </c>
      <c r="P689" s="68" t="s">
        <v>733</v>
      </c>
      <c r="Q689" s="68" t="s">
        <v>733</v>
      </c>
      <c r="R689" s="68" t="s">
        <v>2814</v>
      </c>
      <c r="S689" s="68">
        <v>10</v>
      </c>
      <c r="T689" s="68">
        <v>0</v>
      </c>
      <c r="U689" s="68" t="s">
        <v>2815</v>
      </c>
      <c r="V689" s="68" t="s">
        <v>689</v>
      </c>
      <c r="W689" s="68" t="s">
        <v>690</v>
      </c>
      <c r="X689" s="68" t="s">
        <v>1582</v>
      </c>
      <c r="Y689" s="68"/>
      <c r="Z689" s="68"/>
      <c r="AA689" s="68" t="s">
        <v>733</v>
      </c>
      <c r="AB689" s="68" t="s">
        <v>733</v>
      </c>
      <c r="AC689" s="68" t="s">
        <v>733</v>
      </c>
      <c r="AD689" s="68" t="s">
        <v>733</v>
      </c>
      <c r="AE689" s="68" t="s">
        <v>733</v>
      </c>
      <c r="AF689" s="68">
        <v>20700100306</v>
      </c>
      <c r="AG689" s="68"/>
      <c r="AH689" s="68" t="s">
        <v>692</v>
      </c>
      <c r="AI689" s="68" t="s">
        <v>733</v>
      </c>
      <c r="AJ689" s="68" t="s">
        <v>251</v>
      </c>
      <c r="AK689" s="68">
        <v>0.13420000000000001</v>
      </c>
      <c r="AL689" s="68" t="s">
        <v>45</v>
      </c>
      <c r="AM689" s="68" t="s">
        <v>733</v>
      </c>
      <c r="AN689" s="68" t="s">
        <v>733</v>
      </c>
      <c r="AO689" s="68" t="s">
        <v>733</v>
      </c>
      <c r="AP689" s="68" t="s">
        <v>733</v>
      </c>
      <c r="AQ689" s="68" t="s">
        <v>733</v>
      </c>
      <c r="AR689" s="68" t="s">
        <v>733</v>
      </c>
      <c r="AS689" s="68" t="s">
        <v>733</v>
      </c>
      <c r="AT689" s="68" t="s">
        <v>733</v>
      </c>
      <c r="AU689" s="68" t="s">
        <v>2816</v>
      </c>
    </row>
    <row r="690" spans="1:47" x14ac:dyDescent="0.25">
      <c r="A690" s="68" t="s">
        <v>1581</v>
      </c>
      <c r="B690" s="68">
        <v>1</v>
      </c>
      <c r="C690" s="68" t="s">
        <v>1582</v>
      </c>
      <c r="D690" s="68">
        <v>53205</v>
      </c>
      <c r="E690" s="68" t="s">
        <v>2811</v>
      </c>
      <c r="F690" s="68" t="s">
        <v>3319</v>
      </c>
      <c r="G690" s="68" t="s">
        <v>733</v>
      </c>
      <c r="H690" s="69">
        <v>38718</v>
      </c>
      <c r="I690" s="68" t="s">
        <v>733</v>
      </c>
      <c r="J690" s="68" t="s">
        <v>733</v>
      </c>
      <c r="K690" s="68" t="s">
        <v>733</v>
      </c>
      <c r="L690" s="68" t="s">
        <v>733</v>
      </c>
      <c r="M690" s="68" t="s">
        <v>733</v>
      </c>
      <c r="N690" s="68" t="s">
        <v>3320</v>
      </c>
      <c r="O690" s="68" t="s">
        <v>733</v>
      </c>
      <c r="P690" s="68" t="s">
        <v>733</v>
      </c>
      <c r="Q690" s="68" t="s">
        <v>733</v>
      </c>
      <c r="R690" s="68" t="s">
        <v>2814</v>
      </c>
      <c r="S690" s="68">
        <v>10</v>
      </c>
      <c r="T690" s="68">
        <v>0</v>
      </c>
      <c r="U690" s="68" t="s">
        <v>2815</v>
      </c>
      <c r="V690" s="68" t="s">
        <v>689</v>
      </c>
      <c r="W690" s="68" t="s">
        <v>690</v>
      </c>
      <c r="X690" s="68" t="s">
        <v>1582</v>
      </c>
      <c r="Y690" s="68"/>
      <c r="Z690" s="68"/>
      <c r="AA690" s="68" t="s">
        <v>733</v>
      </c>
      <c r="AB690" s="68" t="s">
        <v>733</v>
      </c>
      <c r="AC690" s="68" t="s">
        <v>733</v>
      </c>
      <c r="AD690" s="68" t="s">
        <v>733</v>
      </c>
      <c r="AE690" s="68" t="s">
        <v>733</v>
      </c>
      <c r="AF690" s="68">
        <v>20700100306</v>
      </c>
      <c r="AG690" s="68"/>
      <c r="AH690" s="68" t="s">
        <v>692</v>
      </c>
      <c r="AI690" s="68" t="s">
        <v>733</v>
      </c>
      <c r="AJ690" s="68" t="s">
        <v>468</v>
      </c>
      <c r="AK690" s="68">
        <v>1.61</v>
      </c>
      <c r="AL690" s="68" t="s">
        <v>9</v>
      </c>
      <c r="AM690" s="68" t="s">
        <v>733</v>
      </c>
      <c r="AN690" s="68" t="s">
        <v>733</v>
      </c>
      <c r="AO690" s="68" t="s">
        <v>733</v>
      </c>
      <c r="AP690" s="68" t="s">
        <v>733</v>
      </c>
      <c r="AQ690" s="68" t="s">
        <v>733</v>
      </c>
      <c r="AR690" s="68" t="s">
        <v>733</v>
      </c>
      <c r="AS690" s="68" t="s">
        <v>733</v>
      </c>
      <c r="AT690" s="68" t="s">
        <v>733</v>
      </c>
      <c r="AU690" s="68" t="s">
        <v>2816</v>
      </c>
    </row>
    <row r="691" spans="1:47" x14ac:dyDescent="0.25">
      <c r="A691" s="68" t="s">
        <v>1581</v>
      </c>
      <c r="B691" s="68">
        <v>1</v>
      </c>
      <c r="C691" s="68" t="s">
        <v>1582</v>
      </c>
      <c r="D691" s="68">
        <v>53235</v>
      </c>
      <c r="E691" s="68" t="s">
        <v>2811</v>
      </c>
      <c r="F691" s="68" t="s">
        <v>3319</v>
      </c>
      <c r="G691" s="68" t="s">
        <v>733</v>
      </c>
      <c r="H691" s="69">
        <v>38718</v>
      </c>
      <c r="I691" s="68" t="s">
        <v>733</v>
      </c>
      <c r="J691" s="68" t="s">
        <v>733</v>
      </c>
      <c r="K691" s="68" t="s">
        <v>733</v>
      </c>
      <c r="L691" s="68" t="s">
        <v>733</v>
      </c>
      <c r="M691" s="68" t="s">
        <v>733</v>
      </c>
      <c r="N691" s="68" t="s">
        <v>3320</v>
      </c>
      <c r="O691" s="68" t="s">
        <v>733</v>
      </c>
      <c r="P691" s="68" t="s">
        <v>733</v>
      </c>
      <c r="Q691" s="68" t="s">
        <v>733</v>
      </c>
      <c r="R691" s="68" t="s">
        <v>2814</v>
      </c>
      <c r="S691" s="68">
        <v>10</v>
      </c>
      <c r="T691" s="68">
        <v>0</v>
      </c>
      <c r="U691" s="68" t="s">
        <v>2815</v>
      </c>
      <c r="V691" s="68" t="s">
        <v>689</v>
      </c>
      <c r="W691" s="68" t="s">
        <v>690</v>
      </c>
      <c r="X691" s="68" t="s">
        <v>1582</v>
      </c>
      <c r="Y691" s="68"/>
      <c r="Z691" s="68"/>
      <c r="AA691" s="68" t="s">
        <v>733</v>
      </c>
      <c r="AB691" s="68" t="s">
        <v>733</v>
      </c>
      <c r="AC691" s="68" t="s">
        <v>733</v>
      </c>
      <c r="AD691" s="68" t="s">
        <v>733</v>
      </c>
      <c r="AE691" s="68" t="s">
        <v>733</v>
      </c>
      <c r="AF691" s="68">
        <v>20700100306</v>
      </c>
      <c r="AG691" s="68"/>
      <c r="AH691" s="68" t="s">
        <v>692</v>
      </c>
      <c r="AI691" s="68" t="s">
        <v>733</v>
      </c>
      <c r="AJ691" s="68" t="s">
        <v>252</v>
      </c>
      <c r="AK691" s="68">
        <v>4.7830000000000004</v>
      </c>
      <c r="AL691" s="68" t="s">
        <v>9</v>
      </c>
      <c r="AM691" s="68" t="s">
        <v>733</v>
      </c>
      <c r="AN691" s="68" t="s">
        <v>733</v>
      </c>
      <c r="AO691" s="68" t="s">
        <v>733</v>
      </c>
      <c r="AP691" s="68" t="s">
        <v>733</v>
      </c>
      <c r="AQ691" s="68" t="s">
        <v>733</v>
      </c>
      <c r="AR691" s="68" t="s">
        <v>733</v>
      </c>
      <c r="AS691" s="68" t="s">
        <v>733</v>
      </c>
      <c r="AT691" s="68" t="s">
        <v>733</v>
      </c>
      <c r="AU691" s="68" t="s">
        <v>2816</v>
      </c>
    </row>
    <row r="692" spans="1:47" x14ac:dyDescent="0.25">
      <c r="A692" s="68" t="s">
        <v>1583</v>
      </c>
      <c r="B692" s="68">
        <v>1</v>
      </c>
      <c r="C692" s="68" t="s">
        <v>1584</v>
      </c>
      <c r="D692" s="68">
        <v>53166</v>
      </c>
      <c r="E692" s="68" t="s">
        <v>2811</v>
      </c>
      <c r="F692" s="68" t="s">
        <v>3321</v>
      </c>
      <c r="G692" s="68" t="s">
        <v>733</v>
      </c>
      <c r="H692" s="69">
        <v>38718</v>
      </c>
      <c r="I692" s="68" t="s">
        <v>733</v>
      </c>
      <c r="J692" s="68" t="s">
        <v>733</v>
      </c>
      <c r="K692" s="68" t="s">
        <v>733</v>
      </c>
      <c r="L692" s="68" t="s">
        <v>733</v>
      </c>
      <c r="M692" s="68" t="s">
        <v>733</v>
      </c>
      <c r="N692" s="68" t="s">
        <v>3322</v>
      </c>
      <c r="O692" s="68" t="s">
        <v>733</v>
      </c>
      <c r="P692" s="68" t="s">
        <v>733</v>
      </c>
      <c r="Q692" s="68" t="s">
        <v>733</v>
      </c>
      <c r="R692" s="68" t="s">
        <v>2814</v>
      </c>
      <c r="S692" s="68">
        <v>10</v>
      </c>
      <c r="T692" s="68">
        <v>0</v>
      </c>
      <c r="U692" s="68" t="s">
        <v>2815</v>
      </c>
      <c r="V692" s="68" t="s">
        <v>689</v>
      </c>
      <c r="W692" s="68" t="s">
        <v>690</v>
      </c>
      <c r="X692" s="68" t="s">
        <v>1584</v>
      </c>
      <c r="Y692" s="68"/>
      <c r="Z692" s="68"/>
      <c r="AA692" s="68" t="s">
        <v>733</v>
      </c>
      <c r="AB692" s="68" t="s">
        <v>733</v>
      </c>
      <c r="AC692" s="68" t="s">
        <v>733</v>
      </c>
      <c r="AD692" s="68" t="s">
        <v>733</v>
      </c>
      <c r="AE692" s="68" t="s">
        <v>733</v>
      </c>
      <c r="AF692" s="68">
        <v>20802080302</v>
      </c>
      <c r="AG692" s="68"/>
      <c r="AH692" s="68" t="s">
        <v>692</v>
      </c>
      <c r="AI692" s="68" t="s">
        <v>733</v>
      </c>
      <c r="AJ692" s="68" t="s">
        <v>252</v>
      </c>
      <c r="AK692" s="68">
        <v>2.5</v>
      </c>
      <c r="AL692" s="68" t="s">
        <v>9</v>
      </c>
      <c r="AM692" s="68" t="s">
        <v>733</v>
      </c>
      <c r="AN692" s="68" t="s">
        <v>733</v>
      </c>
      <c r="AO692" s="68" t="s">
        <v>733</v>
      </c>
      <c r="AP692" s="68" t="s">
        <v>733</v>
      </c>
      <c r="AQ692" s="68" t="s">
        <v>733</v>
      </c>
      <c r="AR692" s="68" t="s">
        <v>733</v>
      </c>
      <c r="AS692" s="68" t="s">
        <v>733</v>
      </c>
      <c r="AT692" s="68" t="s">
        <v>733</v>
      </c>
      <c r="AU692" s="68" t="s">
        <v>2816</v>
      </c>
    </row>
    <row r="693" spans="1:47" x14ac:dyDescent="0.25">
      <c r="A693" s="68" t="s">
        <v>1583</v>
      </c>
      <c r="B693" s="68">
        <v>1</v>
      </c>
      <c r="C693" s="68" t="s">
        <v>1584</v>
      </c>
      <c r="D693" s="68">
        <v>53193</v>
      </c>
      <c r="E693" s="68" t="s">
        <v>2811</v>
      </c>
      <c r="F693" s="68" t="s">
        <v>3321</v>
      </c>
      <c r="G693" s="68" t="s">
        <v>733</v>
      </c>
      <c r="H693" s="69">
        <v>38718</v>
      </c>
      <c r="I693" s="68" t="s">
        <v>733</v>
      </c>
      <c r="J693" s="68" t="s">
        <v>733</v>
      </c>
      <c r="K693" s="68" t="s">
        <v>733</v>
      </c>
      <c r="L693" s="68" t="s">
        <v>733</v>
      </c>
      <c r="M693" s="68" t="s">
        <v>733</v>
      </c>
      <c r="N693" s="68" t="s">
        <v>3322</v>
      </c>
      <c r="O693" s="68" t="s">
        <v>733</v>
      </c>
      <c r="P693" s="68" t="s">
        <v>733</v>
      </c>
      <c r="Q693" s="68" t="s">
        <v>733</v>
      </c>
      <c r="R693" s="68" t="s">
        <v>2814</v>
      </c>
      <c r="S693" s="68">
        <v>10</v>
      </c>
      <c r="T693" s="68">
        <v>0</v>
      </c>
      <c r="U693" s="68" t="s">
        <v>2815</v>
      </c>
      <c r="V693" s="68" t="s">
        <v>689</v>
      </c>
      <c r="W693" s="68" t="s">
        <v>690</v>
      </c>
      <c r="X693" s="68" t="s">
        <v>1584</v>
      </c>
      <c r="Y693" s="68"/>
      <c r="Z693" s="68"/>
      <c r="AA693" s="68" t="s">
        <v>733</v>
      </c>
      <c r="AB693" s="68" t="s">
        <v>733</v>
      </c>
      <c r="AC693" s="68" t="s">
        <v>733</v>
      </c>
      <c r="AD693" s="68" t="s">
        <v>733</v>
      </c>
      <c r="AE693" s="68" t="s">
        <v>733</v>
      </c>
      <c r="AF693" s="68">
        <v>20802080302</v>
      </c>
      <c r="AG693" s="68"/>
      <c r="AH693" s="68" t="s">
        <v>692</v>
      </c>
      <c r="AI693" s="68" t="s">
        <v>733</v>
      </c>
      <c r="AJ693" s="68" t="s">
        <v>468</v>
      </c>
      <c r="AK693" s="68">
        <v>1.68</v>
      </c>
      <c r="AL693" s="68" t="s">
        <v>9</v>
      </c>
      <c r="AM693" s="68" t="s">
        <v>733</v>
      </c>
      <c r="AN693" s="68" t="s">
        <v>733</v>
      </c>
      <c r="AO693" s="68" t="s">
        <v>733</v>
      </c>
      <c r="AP693" s="68" t="s">
        <v>733</v>
      </c>
      <c r="AQ693" s="68" t="s">
        <v>733</v>
      </c>
      <c r="AR693" s="68" t="s">
        <v>733</v>
      </c>
      <c r="AS693" s="68" t="s">
        <v>733</v>
      </c>
      <c r="AT693" s="68" t="s">
        <v>733</v>
      </c>
      <c r="AU693" s="68" t="s">
        <v>2816</v>
      </c>
    </row>
    <row r="694" spans="1:47" x14ac:dyDescent="0.25">
      <c r="A694" s="68" t="s">
        <v>1583</v>
      </c>
      <c r="B694" s="68">
        <v>1</v>
      </c>
      <c r="C694" s="68" t="s">
        <v>1584</v>
      </c>
      <c r="D694" s="68">
        <v>56715</v>
      </c>
      <c r="E694" s="68" t="s">
        <v>2811</v>
      </c>
      <c r="F694" s="68" t="s">
        <v>3321</v>
      </c>
      <c r="G694" s="68" t="s">
        <v>733</v>
      </c>
      <c r="H694" s="69">
        <v>38718</v>
      </c>
      <c r="I694" s="68" t="s">
        <v>733</v>
      </c>
      <c r="J694" s="68" t="s">
        <v>733</v>
      </c>
      <c r="K694" s="68" t="s">
        <v>733</v>
      </c>
      <c r="L694" s="68" t="s">
        <v>733</v>
      </c>
      <c r="M694" s="68" t="s">
        <v>733</v>
      </c>
      <c r="N694" s="68" t="s">
        <v>3322</v>
      </c>
      <c r="O694" s="68" t="s">
        <v>733</v>
      </c>
      <c r="P694" s="68" t="s">
        <v>733</v>
      </c>
      <c r="Q694" s="68" t="s">
        <v>733</v>
      </c>
      <c r="R694" s="68" t="s">
        <v>2814</v>
      </c>
      <c r="S694" s="68">
        <v>10</v>
      </c>
      <c r="T694" s="68">
        <v>0</v>
      </c>
      <c r="U694" s="68" t="s">
        <v>2815</v>
      </c>
      <c r="V694" s="68" t="s">
        <v>689</v>
      </c>
      <c r="W694" s="68" t="s">
        <v>690</v>
      </c>
      <c r="X694" s="68" t="s">
        <v>1584</v>
      </c>
      <c r="Y694" s="68"/>
      <c r="Z694" s="68"/>
      <c r="AA694" s="68" t="s">
        <v>733</v>
      </c>
      <c r="AB694" s="68" t="s">
        <v>733</v>
      </c>
      <c r="AC694" s="68" t="s">
        <v>733</v>
      </c>
      <c r="AD694" s="68" t="s">
        <v>733</v>
      </c>
      <c r="AE694" s="68" t="s">
        <v>733</v>
      </c>
      <c r="AF694" s="68">
        <v>20802080302</v>
      </c>
      <c r="AG694" s="68"/>
      <c r="AH694" s="68" t="s">
        <v>692</v>
      </c>
      <c r="AI694" s="68" t="s">
        <v>733</v>
      </c>
      <c r="AJ694" s="68" t="s">
        <v>251</v>
      </c>
      <c r="AK694" s="68">
        <v>0.14000000000000001</v>
      </c>
      <c r="AL694" s="68" t="s">
        <v>45</v>
      </c>
      <c r="AM694" s="68" t="s">
        <v>733</v>
      </c>
      <c r="AN694" s="68" t="s">
        <v>733</v>
      </c>
      <c r="AO694" s="68" t="s">
        <v>733</v>
      </c>
      <c r="AP694" s="68" t="s">
        <v>733</v>
      </c>
      <c r="AQ694" s="68" t="s">
        <v>733</v>
      </c>
      <c r="AR694" s="68" t="s">
        <v>733</v>
      </c>
      <c r="AS694" s="68" t="s">
        <v>733</v>
      </c>
      <c r="AT694" s="68" t="s">
        <v>733</v>
      </c>
      <c r="AU694" s="68" t="s">
        <v>2816</v>
      </c>
    </row>
    <row r="695" spans="1:47" x14ac:dyDescent="0.25">
      <c r="A695" s="68" t="s">
        <v>1585</v>
      </c>
      <c r="B695" s="68">
        <v>1</v>
      </c>
      <c r="C695" s="68" t="s">
        <v>1586</v>
      </c>
      <c r="D695" s="68">
        <v>53075</v>
      </c>
      <c r="E695" s="68" t="s">
        <v>2811</v>
      </c>
      <c r="F695" s="68" t="s">
        <v>3323</v>
      </c>
      <c r="G695" s="68" t="s">
        <v>733</v>
      </c>
      <c r="H695" s="69">
        <v>38718</v>
      </c>
      <c r="I695" s="68" t="s">
        <v>733</v>
      </c>
      <c r="J695" s="68" t="s">
        <v>733</v>
      </c>
      <c r="K695" s="68" t="s">
        <v>733</v>
      </c>
      <c r="L695" s="68" t="s">
        <v>733</v>
      </c>
      <c r="M695" s="68" t="s">
        <v>733</v>
      </c>
      <c r="N695" s="68" t="s">
        <v>3266</v>
      </c>
      <c r="O695" s="68" t="s">
        <v>733</v>
      </c>
      <c r="P695" s="68" t="s">
        <v>733</v>
      </c>
      <c r="Q695" s="68" t="s">
        <v>733</v>
      </c>
      <c r="R695" s="68" t="s">
        <v>2814</v>
      </c>
      <c r="S695" s="68">
        <v>10</v>
      </c>
      <c r="T695" s="68">
        <v>0</v>
      </c>
      <c r="U695" s="68" t="s">
        <v>2815</v>
      </c>
      <c r="V695" s="68" t="s">
        <v>689</v>
      </c>
      <c r="W695" s="68" t="s">
        <v>690</v>
      </c>
      <c r="X695" s="68" t="s">
        <v>1586</v>
      </c>
      <c r="Y695" s="68"/>
      <c r="Z695" s="68"/>
      <c r="AA695" s="68" t="s">
        <v>733</v>
      </c>
      <c r="AB695" s="68" t="s">
        <v>733</v>
      </c>
      <c r="AC695" s="68" t="s">
        <v>733</v>
      </c>
      <c r="AD695" s="68" t="s">
        <v>733</v>
      </c>
      <c r="AE695" s="68" t="s">
        <v>733</v>
      </c>
      <c r="AF695" s="68">
        <v>20700100402</v>
      </c>
      <c r="AG695" s="68"/>
      <c r="AH695" s="68" t="s">
        <v>692</v>
      </c>
      <c r="AI695" s="68" t="s">
        <v>733</v>
      </c>
      <c r="AJ695" s="68" t="s">
        <v>251</v>
      </c>
      <c r="AK695" s="68">
        <v>0.15329999999999999</v>
      </c>
      <c r="AL695" s="68" t="s">
        <v>45</v>
      </c>
      <c r="AM695" s="68" t="s">
        <v>733</v>
      </c>
      <c r="AN695" s="68" t="s">
        <v>733</v>
      </c>
      <c r="AO695" s="68" t="s">
        <v>733</v>
      </c>
      <c r="AP695" s="68" t="s">
        <v>733</v>
      </c>
      <c r="AQ695" s="68" t="s">
        <v>733</v>
      </c>
      <c r="AR695" s="68" t="s">
        <v>733</v>
      </c>
      <c r="AS695" s="68" t="s">
        <v>733</v>
      </c>
      <c r="AT695" s="68" t="s">
        <v>733</v>
      </c>
      <c r="AU695" s="68" t="s">
        <v>2816</v>
      </c>
    </row>
    <row r="696" spans="1:47" x14ac:dyDescent="0.25">
      <c r="A696" s="68" t="s">
        <v>1585</v>
      </c>
      <c r="B696" s="68">
        <v>1</v>
      </c>
      <c r="C696" s="68" t="s">
        <v>1586</v>
      </c>
      <c r="D696" s="68">
        <v>53234</v>
      </c>
      <c r="E696" s="68" t="s">
        <v>2811</v>
      </c>
      <c r="F696" s="68" t="s">
        <v>3323</v>
      </c>
      <c r="G696" s="68" t="s">
        <v>733</v>
      </c>
      <c r="H696" s="69">
        <v>38718</v>
      </c>
      <c r="I696" s="68" t="s">
        <v>733</v>
      </c>
      <c r="J696" s="68" t="s">
        <v>733</v>
      </c>
      <c r="K696" s="68" t="s">
        <v>733</v>
      </c>
      <c r="L696" s="68" t="s">
        <v>733</v>
      </c>
      <c r="M696" s="68" t="s">
        <v>733</v>
      </c>
      <c r="N696" s="68" t="s">
        <v>3266</v>
      </c>
      <c r="O696" s="68" t="s">
        <v>733</v>
      </c>
      <c r="P696" s="68" t="s">
        <v>733</v>
      </c>
      <c r="Q696" s="68" t="s">
        <v>733</v>
      </c>
      <c r="R696" s="68" t="s">
        <v>2814</v>
      </c>
      <c r="S696" s="68">
        <v>10</v>
      </c>
      <c r="T696" s="68">
        <v>0</v>
      </c>
      <c r="U696" s="68" t="s">
        <v>2815</v>
      </c>
      <c r="V696" s="68" t="s">
        <v>689</v>
      </c>
      <c r="W696" s="68" t="s">
        <v>690</v>
      </c>
      <c r="X696" s="68" t="s">
        <v>1586</v>
      </c>
      <c r="Y696" s="68"/>
      <c r="Z696" s="68"/>
      <c r="AA696" s="68" t="s">
        <v>733</v>
      </c>
      <c r="AB696" s="68" t="s">
        <v>733</v>
      </c>
      <c r="AC696" s="68" t="s">
        <v>733</v>
      </c>
      <c r="AD696" s="68" t="s">
        <v>733</v>
      </c>
      <c r="AE696" s="68" t="s">
        <v>733</v>
      </c>
      <c r="AF696" s="68">
        <v>20700100402</v>
      </c>
      <c r="AG696" s="68"/>
      <c r="AH696" s="68" t="s">
        <v>692</v>
      </c>
      <c r="AI696" s="68" t="s">
        <v>733</v>
      </c>
      <c r="AJ696" s="68" t="s">
        <v>252</v>
      </c>
      <c r="AK696" s="68">
        <v>8.0079999999999991</v>
      </c>
      <c r="AL696" s="68" t="s">
        <v>9</v>
      </c>
      <c r="AM696" s="68" t="s">
        <v>733</v>
      </c>
      <c r="AN696" s="68" t="s">
        <v>733</v>
      </c>
      <c r="AO696" s="68" t="s">
        <v>733</v>
      </c>
      <c r="AP696" s="68" t="s">
        <v>733</v>
      </c>
      <c r="AQ696" s="68" t="s">
        <v>733</v>
      </c>
      <c r="AR696" s="68" t="s">
        <v>733</v>
      </c>
      <c r="AS696" s="68" t="s">
        <v>733</v>
      </c>
      <c r="AT696" s="68" t="s">
        <v>733</v>
      </c>
      <c r="AU696" s="68" t="s">
        <v>2816</v>
      </c>
    </row>
    <row r="697" spans="1:47" x14ac:dyDescent="0.25">
      <c r="A697" s="68" t="s">
        <v>1585</v>
      </c>
      <c r="B697" s="68">
        <v>1</v>
      </c>
      <c r="C697" s="68" t="s">
        <v>1586</v>
      </c>
      <c r="D697" s="68">
        <v>56714</v>
      </c>
      <c r="E697" s="68" t="s">
        <v>2811</v>
      </c>
      <c r="F697" s="68" t="s">
        <v>3323</v>
      </c>
      <c r="G697" s="68" t="s">
        <v>733</v>
      </c>
      <c r="H697" s="69">
        <v>38718</v>
      </c>
      <c r="I697" s="68" t="s">
        <v>733</v>
      </c>
      <c r="J697" s="68" t="s">
        <v>733</v>
      </c>
      <c r="K697" s="68" t="s">
        <v>733</v>
      </c>
      <c r="L697" s="68" t="s">
        <v>733</v>
      </c>
      <c r="M697" s="68" t="s">
        <v>733</v>
      </c>
      <c r="N697" s="68" t="s">
        <v>3266</v>
      </c>
      <c r="O697" s="68" t="s">
        <v>733</v>
      </c>
      <c r="P697" s="68" t="s">
        <v>733</v>
      </c>
      <c r="Q697" s="68" t="s">
        <v>733</v>
      </c>
      <c r="R697" s="68" t="s">
        <v>2814</v>
      </c>
      <c r="S697" s="68">
        <v>10</v>
      </c>
      <c r="T697" s="68">
        <v>0</v>
      </c>
      <c r="U697" s="68" t="s">
        <v>2815</v>
      </c>
      <c r="V697" s="68" t="s">
        <v>689</v>
      </c>
      <c r="W697" s="68" t="s">
        <v>690</v>
      </c>
      <c r="X697" s="68" t="s">
        <v>1586</v>
      </c>
      <c r="Y697" s="68"/>
      <c r="Z697" s="68"/>
      <c r="AA697" s="68" t="s">
        <v>733</v>
      </c>
      <c r="AB697" s="68" t="s">
        <v>733</v>
      </c>
      <c r="AC697" s="68" t="s">
        <v>733</v>
      </c>
      <c r="AD697" s="68" t="s">
        <v>733</v>
      </c>
      <c r="AE697" s="68" t="s">
        <v>733</v>
      </c>
      <c r="AF697" s="68">
        <v>20700100402</v>
      </c>
      <c r="AG697" s="68"/>
      <c r="AH697" s="68" t="s">
        <v>692</v>
      </c>
      <c r="AI697" s="68" t="s">
        <v>733</v>
      </c>
      <c r="AJ697" s="68" t="s">
        <v>468</v>
      </c>
      <c r="AK697" s="68">
        <v>1.84</v>
      </c>
      <c r="AL697" s="68" t="s">
        <v>9</v>
      </c>
      <c r="AM697" s="68" t="s">
        <v>733</v>
      </c>
      <c r="AN697" s="68" t="s">
        <v>733</v>
      </c>
      <c r="AO697" s="68" t="s">
        <v>733</v>
      </c>
      <c r="AP697" s="68" t="s">
        <v>733</v>
      </c>
      <c r="AQ697" s="68" t="s">
        <v>733</v>
      </c>
      <c r="AR697" s="68" t="s">
        <v>733</v>
      </c>
      <c r="AS697" s="68" t="s">
        <v>733</v>
      </c>
      <c r="AT697" s="68" t="s">
        <v>733</v>
      </c>
      <c r="AU697" s="68" t="s">
        <v>2816</v>
      </c>
    </row>
    <row r="698" spans="1:47" x14ac:dyDescent="0.25">
      <c r="A698" s="68" t="s">
        <v>1587</v>
      </c>
      <c r="B698" s="68">
        <v>1</v>
      </c>
      <c r="C698" s="68" t="s">
        <v>1588</v>
      </c>
      <c r="D698" s="68">
        <v>53192</v>
      </c>
      <c r="E698" s="68" t="s">
        <v>2811</v>
      </c>
      <c r="F698" s="68" t="s">
        <v>3324</v>
      </c>
      <c r="G698" s="68" t="s">
        <v>733</v>
      </c>
      <c r="H698" s="69">
        <v>38718</v>
      </c>
      <c r="I698" s="68" t="s">
        <v>733</v>
      </c>
      <c r="J698" s="68" t="s">
        <v>733</v>
      </c>
      <c r="K698" s="68" t="s">
        <v>733</v>
      </c>
      <c r="L698" s="68" t="s">
        <v>733</v>
      </c>
      <c r="M698" s="68" t="s">
        <v>733</v>
      </c>
      <c r="N698" s="68" t="s">
        <v>2846</v>
      </c>
      <c r="O698" s="68" t="s">
        <v>733</v>
      </c>
      <c r="P698" s="68" t="s">
        <v>733</v>
      </c>
      <c r="Q698" s="68" t="s">
        <v>733</v>
      </c>
      <c r="R698" s="68" t="s">
        <v>2814</v>
      </c>
      <c r="S698" s="68">
        <v>10</v>
      </c>
      <c r="T698" s="68">
        <v>0</v>
      </c>
      <c r="U698" s="68" t="s">
        <v>2815</v>
      </c>
      <c r="V698" s="68" t="s">
        <v>689</v>
      </c>
      <c r="W698" s="68" t="s">
        <v>690</v>
      </c>
      <c r="X698" s="68" t="s">
        <v>1588</v>
      </c>
      <c r="Y698" s="68"/>
      <c r="Z698" s="68"/>
      <c r="AA698" s="68" t="s">
        <v>733</v>
      </c>
      <c r="AB698" s="68" t="s">
        <v>733</v>
      </c>
      <c r="AC698" s="68" t="s">
        <v>733</v>
      </c>
      <c r="AD698" s="68" t="s">
        <v>733</v>
      </c>
      <c r="AE698" s="68" t="s">
        <v>733</v>
      </c>
      <c r="AF698" s="68">
        <v>20700100805</v>
      </c>
      <c r="AG698" s="68"/>
      <c r="AH698" s="68" t="s">
        <v>692</v>
      </c>
      <c r="AI698" s="68" t="s">
        <v>733</v>
      </c>
      <c r="AJ698" s="68" t="s">
        <v>251</v>
      </c>
      <c r="AK698" s="68">
        <v>0.18579999999999999</v>
      </c>
      <c r="AL698" s="68" t="s">
        <v>45</v>
      </c>
      <c r="AM698" s="68" t="s">
        <v>733</v>
      </c>
      <c r="AN698" s="68" t="s">
        <v>733</v>
      </c>
      <c r="AO698" s="68" t="s">
        <v>733</v>
      </c>
      <c r="AP698" s="68" t="s">
        <v>733</v>
      </c>
      <c r="AQ698" s="68" t="s">
        <v>733</v>
      </c>
      <c r="AR698" s="68" t="s">
        <v>733</v>
      </c>
      <c r="AS698" s="68" t="s">
        <v>733</v>
      </c>
      <c r="AT698" s="68" t="s">
        <v>733</v>
      </c>
      <c r="AU698" s="68" t="s">
        <v>2816</v>
      </c>
    </row>
    <row r="699" spans="1:47" x14ac:dyDescent="0.25">
      <c r="A699" s="68" t="s">
        <v>1587</v>
      </c>
      <c r="B699" s="68">
        <v>1</v>
      </c>
      <c r="C699" s="68" t="s">
        <v>1588</v>
      </c>
      <c r="D699" s="68">
        <v>53242</v>
      </c>
      <c r="E699" s="68" t="s">
        <v>2811</v>
      </c>
      <c r="F699" s="68" t="s">
        <v>3324</v>
      </c>
      <c r="G699" s="68" t="s">
        <v>733</v>
      </c>
      <c r="H699" s="69">
        <v>38718</v>
      </c>
      <c r="I699" s="68" t="s">
        <v>733</v>
      </c>
      <c r="J699" s="68" t="s">
        <v>733</v>
      </c>
      <c r="K699" s="68" t="s">
        <v>733</v>
      </c>
      <c r="L699" s="68" t="s">
        <v>733</v>
      </c>
      <c r="M699" s="68" t="s">
        <v>733</v>
      </c>
      <c r="N699" s="68" t="s">
        <v>2846</v>
      </c>
      <c r="O699" s="68" t="s">
        <v>733</v>
      </c>
      <c r="P699" s="68" t="s">
        <v>733</v>
      </c>
      <c r="Q699" s="68" t="s">
        <v>733</v>
      </c>
      <c r="R699" s="68" t="s">
        <v>2814</v>
      </c>
      <c r="S699" s="68">
        <v>10</v>
      </c>
      <c r="T699" s="68">
        <v>0</v>
      </c>
      <c r="U699" s="68" t="s">
        <v>2815</v>
      </c>
      <c r="V699" s="68" t="s">
        <v>689</v>
      </c>
      <c r="W699" s="68" t="s">
        <v>690</v>
      </c>
      <c r="X699" s="68" t="s">
        <v>1588</v>
      </c>
      <c r="Y699" s="68"/>
      <c r="Z699" s="68"/>
      <c r="AA699" s="68" t="s">
        <v>733</v>
      </c>
      <c r="AB699" s="68" t="s">
        <v>733</v>
      </c>
      <c r="AC699" s="68" t="s">
        <v>733</v>
      </c>
      <c r="AD699" s="68" t="s">
        <v>733</v>
      </c>
      <c r="AE699" s="68" t="s">
        <v>733</v>
      </c>
      <c r="AF699" s="68">
        <v>20700100805</v>
      </c>
      <c r="AG699" s="68"/>
      <c r="AH699" s="68" t="s">
        <v>692</v>
      </c>
      <c r="AI699" s="68" t="s">
        <v>733</v>
      </c>
      <c r="AJ699" s="68" t="s">
        <v>252</v>
      </c>
      <c r="AK699" s="68">
        <v>8.4390000000000001</v>
      </c>
      <c r="AL699" s="68" t="s">
        <v>9</v>
      </c>
      <c r="AM699" s="68" t="s">
        <v>733</v>
      </c>
      <c r="AN699" s="68" t="s">
        <v>733</v>
      </c>
      <c r="AO699" s="68" t="s">
        <v>733</v>
      </c>
      <c r="AP699" s="68" t="s">
        <v>733</v>
      </c>
      <c r="AQ699" s="68" t="s">
        <v>733</v>
      </c>
      <c r="AR699" s="68" t="s">
        <v>733</v>
      </c>
      <c r="AS699" s="68" t="s">
        <v>733</v>
      </c>
      <c r="AT699" s="68" t="s">
        <v>733</v>
      </c>
      <c r="AU699" s="68" t="s">
        <v>2816</v>
      </c>
    </row>
    <row r="700" spans="1:47" x14ac:dyDescent="0.25">
      <c r="A700" s="68" t="s">
        <v>1587</v>
      </c>
      <c r="B700" s="68">
        <v>1</v>
      </c>
      <c r="C700" s="68" t="s">
        <v>1588</v>
      </c>
      <c r="D700" s="68">
        <v>53285</v>
      </c>
      <c r="E700" s="68" t="s">
        <v>2811</v>
      </c>
      <c r="F700" s="68" t="s">
        <v>3324</v>
      </c>
      <c r="G700" s="68" t="s">
        <v>733</v>
      </c>
      <c r="H700" s="69">
        <v>38718</v>
      </c>
      <c r="I700" s="68" t="s">
        <v>733</v>
      </c>
      <c r="J700" s="68" t="s">
        <v>733</v>
      </c>
      <c r="K700" s="68" t="s">
        <v>733</v>
      </c>
      <c r="L700" s="68" t="s">
        <v>733</v>
      </c>
      <c r="M700" s="68" t="s">
        <v>733</v>
      </c>
      <c r="N700" s="68" t="s">
        <v>2846</v>
      </c>
      <c r="O700" s="68" t="s">
        <v>733</v>
      </c>
      <c r="P700" s="68" t="s">
        <v>733</v>
      </c>
      <c r="Q700" s="68" t="s">
        <v>733</v>
      </c>
      <c r="R700" s="68" t="s">
        <v>2814</v>
      </c>
      <c r="S700" s="68">
        <v>10</v>
      </c>
      <c r="T700" s="68">
        <v>0</v>
      </c>
      <c r="U700" s="68" t="s">
        <v>2815</v>
      </c>
      <c r="V700" s="68" t="s">
        <v>689</v>
      </c>
      <c r="W700" s="68" t="s">
        <v>690</v>
      </c>
      <c r="X700" s="68" t="s">
        <v>1588</v>
      </c>
      <c r="Y700" s="68"/>
      <c r="Z700" s="68"/>
      <c r="AA700" s="68" t="s">
        <v>733</v>
      </c>
      <c r="AB700" s="68" t="s">
        <v>733</v>
      </c>
      <c r="AC700" s="68" t="s">
        <v>733</v>
      </c>
      <c r="AD700" s="68" t="s">
        <v>733</v>
      </c>
      <c r="AE700" s="68" t="s">
        <v>733</v>
      </c>
      <c r="AF700" s="68">
        <v>20700100805</v>
      </c>
      <c r="AG700" s="68"/>
      <c r="AH700" s="68" t="s">
        <v>692</v>
      </c>
      <c r="AI700" s="68" t="s">
        <v>733</v>
      </c>
      <c r="AJ700" s="68" t="s">
        <v>468</v>
      </c>
      <c r="AK700" s="68">
        <v>2.23</v>
      </c>
      <c r="AL700" s="68" t="s">
        <v>9</v>
      </c>
      <c r="AM700" s="68" t="s">
        <v>733</v>
      </c>
      <c r="AN700" s="68" t="s">
        <v>733</v>
      </c>
      <c r="AO700" s="68" t="s">
        <v>733</v>
      </c>
      <c r="AP700" s="68" t="s">
        <v>733</v>
      </c>
      <c r="AQ700" s="68" t="s">
        <v>733</v>
      </c>
      <c r="AR700" s="68" t="s">
        <v>733</v>
      </c>
      <c r="AS700" s="68" t="s">
        <v>733</v>
      </c>
      <c r="AT700" s="68" t="s">
        <v>733</v>
      </c>
      <c r="AU700" s="68" t="s">
        <v>2816</v>
      </c>
    </row>
    <row r="701" spans="1:47" x14ac:dyDescent="0.25">
      <c r="A701" s="68" t="s">
        <v>1589</v>
      </c>
      <c r="B701" s="68">
        <v>1</v>
      </c>
      <c r="C701" s="68" t="s">
        <v>1590</v>
      </c>
      <c r="D701" s="68">
        <v>53191</v>
      </c>
      <c r="E701" s="68" t="s">
        <v>2811</v>
      </c>
      <c r="F701" s="68" t="s">
        <v>3325</v>
      </c>
      <c r="G701" s="68" t="s">
        <v>733</v>
      </c>
      <c r="H701" s="69">
        <v>38718</v>
      </c>
      <c r="I701" s="68" t="s">
        <v>733</v>
      </c>
      <c r="J701" s="68" t="s">
        <v>733</v>
      </c>
      <c r="K701" s="68" t="s">
        <v>733</v>
      </c>
      <c r="L701" s="68" t="s">
        <v>733</v>
      </c>
      <c r="M701" s="68" t="s">
        <v>733</v>
      </c>
      <c r="N701" s="68" t="s">
        <v>2894</v>
      </c>
      <c r="O701" s="68" t="s">
        <v>733</v>
      </c>
      <c r="P701" s="68" t="s">
        <v>733</v>
      </c>
      <c r="Q701" s="68" t="s">
        <v>733</v>
      </c>
      <c r="R701" s="68" t="s">
        <v>2814</v>
      </c>
      <c r="S701" s="68">
        <v>10</v>
      </c>
      <c r="T701" s="68">
        <v>0</v>
      </c>
      <c r="U701" s="68" t="s">
        <v>2815</v>
      </c>
      <c r="V701" s="68" t="s">
        <v>689</v>
      </c>
      <c r="W701" s="68" t="s">
        <v>690</v>
      </c>
      <c r="X701" s="68" t="s">
        <v>1590</v>
      </c>
      <c r="Y701" s="68"/>
      <c r="Z701" s="68"/>
      <c r="AA701" s="68" t="s">
        <v>733</v>
      </c>
      <c r="AB701" s="68" t="s">
        <v>733</v>
      </c>
      <c r="AC701" s="68" t="s">
        <v>733</v>
      </c>
      <c r="AD701" s="68" t="s">
        <v>733</v>
      </c>
      <c r="AE701" s="68" t="s">
        <v>733</v>
      </c>
      <c r="AF701" s="68">
        <v>20802060201</v>
      </c>
      <c r="AG701" s="68"/>
      <c r="AH701" s="68" t="s">
        <v>692</v>
      </c>
      <c r="AI701" s="68" t="s">
        <v>733</v>
      </c>
      <c r="AJ701" s="68" t="s">
        <v>251</v>
      </c>
      <c r="AK701" s="68">
        <v>0.1898</v>
      </c>
      <c r="AL701" s="68" t="s">
        <v>45</v>
      </c>
      <c r="AM701" s="68" t="s">
        <v>733</v>
      </c>
      <c r="AN701" s="68" t="s">
        <v>733</v>
      </c>
      <c r="AO701" s="68" t="s">
        <v>733</v>
      </c>
      <c r="AP701" s="68" t="s">
        <v>733</v>
      </c>
      <c r="AQ701" s="68" t="s">
        <v>733</v>
      </c>
      <c r="AR701" s="68" t="s">
        <v>733</v>
      </c>
      <c r="AS701" s="68" t="s">
        <v>733</v>
      </c>
      <c r="AT701" s="68" t="s">
        <v>733</v>
      </c>
      <c r="AU701" s="68" t="s">
        <v>2816</v>
      </c>
    </row>
    <row r="702" spans="1:47" x14ac:dyDescent="0.25">
      <c r="A702" s="68" t="s">
        <v>1589</v>
      </c>
      <c r="B702" s="68">
        <v>1</v>
      </c>
      <c r="C702" s="68" t="s">
        <v>1590</v>
      </c>
      <c r="D702" s="68">
        <v>53233</v>
      </c>
      <c r="E702" s="68" t="s">
        <v>2811</v>
      </c>
      <c r="F702" s="68" t="s">
        <v>3325</v>
      </c>
      <c r="G702" s="68" t="s">
        <v>733</v>
      </c>
      <c r="H702" s="69">
        <v>38718</v>
      </c>
      <c r="I702" s="68" t="s">
        <v>733</v>
      </c>
      <c r="J702" s="68" t="s">
        <v>733</v>
      </c>
      <c r="K702" s="68" t="s">
        <v>733</v>
      </c>
      <c r="L702" s="68" t="s">
        <v>733</v>
      </c>
      <c r="M702" s="68" t="s">
        <v>733</v>
      </c>
      <c r="N702" s="68" t="s">
        <v>2894</v>
      </c>
      <c r="O702" s="68" t="s">
        <v>733</v>
      </c>
      <c r="P702" s="68" t="s">
        <v>733</v>
      </c>
      <c r="Q702" s="68" t="s">
        <v>733</v>
      </c>
      <c r="R702" s="68" t="s">
        <v>2814</v>
      </c>
      <c r="S702" s="68">
        <v>10</v>
      </c>
      <c r="T702" s="68">
        <v>0</v>
      </c>
      <c r="U702" s="68" t="s">
        <v>2815</v>
      </c>
      <c r="V702" s="68" t="s">
        <v>689</v>
      </c>
      <c r="W702" s="68" t="s">
        <v>690</v>
      </c>
      <c r="X702" s="68" t="s">
        <v>1590</v>
      </c>
      <c r="Y702" s="68"/>
      <c r="Z702" s="68"/>
      <c r="AA702" s="68" t="s">
        <v>733</v>
      </c>
      <c r="AB702" s="68" t="s">
        <v>733</v>
      </c>
      <c r="AC702" s="68" t="s">
        <v>733</v>
      </c>
      <c r="AD702" s="68" t="s">
        <v>733</v>
      </c>
      <c r="AE702" s="68" t="s">
        <v>733</v>
      </c>
      <c r="AF702" s="68">
        <v>20802060201</v>
      </c>
      <c r="AG702" s="68"/>
      <c r="AH702" s="68" t="s">
        <v>692</v>
      </c>
      <c r="AI702" s="68" t="s">
        <v>733</v>
      </c>
      <c r="AJ702" s="68" t="s">
        <v>252</v>
      </c>
      <c r="AK702" s="68">
        <v>7.5919999999999996</v>
      </c>
      <c r="AL702" s="68" t="s">
        <v>9</v>
      </c>
      <c r="AM702" s="68" t="s">
        <v>733</v>
      </c>
      <c r="AN702" s="68" t="s">
        <v>733</v>
      </c>
      <c r="AO702" s="68" t="s">
        <v>733</v>
      </c>
      <c r="AP702" s="68" t="s">
        <v>733</v>
      </c>
      <c r="AQ702" s="68" t="s">
        <v>733</v>
      </c>
      <c r="AR702" s="68" t="s">
        <v>733</v>
      </c>
      <c r="AS702" s="68" t="s">
        <v>733</v>
      </c>
      <c r="AT702" s="68" t="s">
        <v>733</v>
      </c>
      <c r="AU702" s="68" t="s">
        <v>2816</v>
      </c>
    </row>
    <row r="703" spans="1:47" x14ac:dyDescent="0.25">
      <c r="A703" s="68" t="s">
        <v>1589</v>
      </c>
      <c r="B703" s="68">
        <v>1</v>
      </c>
      <c r="C703" s="68" t="s">
        <v>1590</v>
      </c>
      <c r="D703" s="68">
        <v>53284</v>
      </c>
      <c r="E703" s="68" t="s">
        <v>2811</v>
      </c>
      <c r="F703" s="68" t="s">
        <v>3325</v>
      </c>
      <c r="G703" s="68" t="s">
        <v>733</v>
      </c>
      <c r="H703" s="69">
        <v>38718</v>
      </c>
      <c r="I703" s="68" t="s">
        <v>733</v>
      </c>
      <c r="J703" s="68" t="s">
        <v>733</v>
      </c>
      <c r="K703" s="68" t="s">
        <v>733</v>
      </c>
      <c r="L703" s="68" t="s">
        <v>733</v>
      </c>
      <c r="M703" s="68" t="s">
        <v>733</v>
      </c>
      <c r="N703" s="68" t="s">
        <v>2894</v>
      </c>
      <c r="O703" s="68" t="s">
        <v>733</v>
      </c>
      <c r="P703" s="68" t="s">
        <v>733</v>
      </c>
      <c r="Q703" s="68" t="s">
        <v>733</v>
      </c>
      <c r="R703" s="68" t="s">
        <v>2814</v>
      </c>
      <c r="S703" s="68">
        <v>10</v>
      </c>
      <c r="T703" s="68">
        <v>0</v>
      </c>
      <c r="U703" s="68" t="s">
        <v>2815</v>
      </c>
      <c r="V703" s="68" t="s">
        <v>689</v>
      </c>
      <c r="W703" s="68" t="s">
        <v>690</v>
      </c>
      <c r="X703" s="68" t="s">
        <v>1590</v>
      </c>
      <c r="Y703" s="68"/>
      <c r="Z703" s="68"/>
      <c r="AA703" s="68" t="s">
        <v>733</v>
      </c>
      <c r="AB703" s="68" t="s">
        <v>733</v>
      </c>
      <c r="AC703" s="68" t="s">
        <v>733</v>
      </c>
      <c r="AD703" s="68" t="s">
        <v>733</v>
      </c>
      <c r="AE703" s="68" t="s">
        <v>733</v>
      </c>
      <c r="AF703" s="68">
        <v>20802060201</v>
      </c>
      <c r="AG703" s="68"/>
      <c r="AH703" s="68" t="s">
        <v>692</v>
      </c>
      <c r="AI703" s="68" t="s">
        <v>733</v>
      </c>
      <c r="AJ703" s="68" t="s">
        <v>468</v>
      </c>
      <c r="AK703" s="68">
        <v>2.2776000000000001</v>
      </c>
      <c r="AL703" s="68" t="s">
        <v>9</v>
      </c>
      <c r="AM703" s="68" t="s">
        <v>733</v>
      </c>
      <c r="AN703" s="68" t="s">
        <v>733</v>
      </c>
      <c r="AO703" s="68" t="s">
        <v>733</v>
      </c>
      <c r="AP703" s="68" t="s">
        <v>733</v>
      </c>
      <c r="AQ703" s="68" t="s">
        <v>733</v>
      </c>
      <c r="AR703" s="68" t="s">
        <v>733</v>
      </c>
      <c r="AS703" s="68" t="s">
        <v>733</v>
      </c>
      <c r="AT703" s="68" t="s">
        <v>733</v>
      </c>
      <c r="AU703" s="68" t="s">
        <v>2816</v>
      </c>
    </row>
    <row r="704" spans="1:47" x14ac:dyDescent="0.25">
      <c r="A704" s="68" t="s">
        <v>1591</v>
      </c>
      <c r="B704" s="68">
        <v>1</v>
      </c>
      <c r="C704" s="68" t="s">
        <v>1592</v>
      </c>
      <c r="D704" s="68">
        <v>53204</v>
      </c>
      <c r="E704" s="68" t="s">
        <v>2811</v>
      </c>
      <c r="F704" s="68" t="s">
        <v>3326</v>
      </c>
      <c r="G704" s="68" t="s">
        <v>733</v>
      </c>
      <c r="H704" s="69">
        <v>38718</v>
      </c>
      <c r="I704" s="68" t="s">
        <v>733</v>
      </c>
      <c r="J704" s="68" t="s">
        <v>733</v>
      </c>
      <c r="K704" s="68" t="s">
        <v>733</v>
      </c>
      <c r="L704" s="68" t="s">
        <v>733</v>
      </c>
      <c r="M704" s="68" t="s">
        <v>733</v>
      </c>
      <c r="N704" s="68" t="s">
        <v>3327</v>
      </c>
      <c r="O704" s="68" t="s">
        <v>733</v>
      </c>
      <c r="P704" s="68" t="s">
        <v>733</v>
      </c>
      <c r="Q704" s="68" t="s">
        <v>733</v>
      </c>
      <c r="R704" s="68" t="s">
        <v>2814</v>
      </c>
      <c r="S704" s="68">
        <v>10</v>
      </c>
      <c r="T704" s="68">
        <v>0</v>
      </c>
      <c r="U704" s="68" t="s">
        <v>2815</v>
      </c>
      <c r="V704" s="68" t="s">
        <v>689</v>
      </c>
      <c r="W704" s="68" t="s">
        <v>690</v>
      </c>
      <c r="X704" s="68" t="s">
        <v>1592</v>
      </c>
      <c r="Y704" s="68"/>
      <c r="Z704" s="68"/>
      <c r="AA704" s="68" t="s">
        <v>733</v>
      </c>
      <c r="AB704" s="68" t="s">
        <v>733</v>
      </c>
      <c r="AC704" s="68" t="s">
        <v>733</v>
      </c>
      <c r="AD704" s="68" t="s">
        <v>733</v>
      </c>
      <c r="AE704" s="68" t="s">
        <v>733</v>
      </c>
      <c r="AF704" s="68">
        <v>20700100306</v>
      </c>
      <c r="AG704" s="68"/>
      <c r="AH704" s="68" t="s">
        <v>692</v>
      </c>
      <c r="AI704" s="68" t="s">
        <v>733</v>
      </c>
      <c r="AJ704" s="68" t="s">
        <v>468</v>
      </c>
      <c r="AK704" s="68">
        <v>2.37</v>
      </c>
      <c r="AL704" s="68" t="s">
        <v>9</v>
      </c>
      <c r="AM704" s="68" t="s">
        <v>733</v>
      </c>
      <c r="AN704" s="68" t="s">
        <v>733</v>
      </c>
      <c r="AO704" s="68" t="s">
        <v>733</v>
      </c>
      <c r="AP704" s="68" t="s">
        <v>733</v>
      </c>
      <c r="AQ704" s="68" t="s">
        <v>733</v>
      </c>
      <c r="AR704" s="68" t="s">
        <v>733</v>
      </c>
      <c r="AS704" s="68" t="s">
        <v>733</v>
      </c>
      <c r="AT704" s="68" t="s">
        <v>733</v>
      </c>
      <c r="AU704" s="68" t="s">
        <v>2816</v>
      </c>
    </row>
    <row r="705" spans="1:47" x14ac:dyDescent="0.25">
      <c r="A705" s="68" t="s">
        <v>1591</v>
      </c>
      <c r="B705" s="68">
        <v>1</v>
      </c>
      <c r="C705" s="68" t="s">
        <v>1592</v>
      </c>
      <c r="D705" s="68">
        <v>53232</v>
      </c>
      <c r="E705" s="68" t="s">
        <v>2811</v>
      </c>
      <c r="F705" s="68" t="s">
        <v>3326</v>
      </c>
      <c r="G705" s="68" t="s">
        <v>733</v>
      </c>
      <c r="H705" s="69">
        <v>38718</v>
      </c>
      <c r="I705" s="68" t="s">
        <v>733</v>
      </c>
      <c r="J705" s="68" t="s">
        <v>733</v>
      </c>
      <c r="K705" s="68" t="s">
        <v>733</v>
      </c>
      <c r="L705" s="68" t="s">
        <v>733</v>
      </c>
      <c r="M705" s="68" t="s">
        <v>733</v>
      </c>
      <c r="N705" s="68" t="s">
        <v>3327</v>
      </c>
      <c r="O705" s="68" t="s">
        <v>733</v>
      </c>
      <c r="P705" s="68" t="s">
        <v>733</v>
      </c>
      <c r="Q705" s="68" t="s">
        <v>733</v>
      </c>
      <c r="R705" s="68" t="s">
        <v>2814</v>
      </c>
      <c r="S705" s="68">
        <v>10</v>
      </c>
      <c r="T705" s="68">
        <v>0</v>
      </c>
      <c r="U705" s="68" t="s">
        <v>2815</v>
      </c>
      <c r="V705" s="68" t="s">
        <v>689</v>
      </c>
      <c r="W705" s="68" t="s">
        <v>690</v>
      </c>
      <c r="X705" s="68" t="s">
        <v>1592</v>
      </c>
      <c r="Y705" s="68"/>
      <c r="Z705" s="68"/>
      <c r="AA705" s="68" t="s">
        <v>733</v>
      </c>
      <c r="AB705" s="68" t="s">
        <v>733</v>
      </c>
      <c r="AC705" s="68" t="s">
        <v>733</v>
      </c>
      <c r="AD705" s="68" t="s">
        <v>733</v>
      </c>
      <c r="AE705" s="68" t="s">
        <v>733</v>
      </c>
      <c r="AF705" s="68">
        <v>20700100306</v>
      </c>
      <c r="AG705" s="68"/>
      <c r="AH705" s="68" t="s">
        <v>692</v>
      </c>
      <c r="AI705" s="68" t="s">
        <v>733</v>
      </c>
      <c r="AJ705" s="68" t="s">
        <v>252</v>
      </c>
      <c r="AK705" s="68">
        <v>3.0569999999999999</v>
      </c>
      <c r="AL705" s="68" t="s">
        <v>9</v>
      </c>
      <c r="AM705" s="68" t="s">
        <v>733</v>
      </c>
      <c r="AN705" s="68" t="s">
        <v>733</v>
      </c>
      <c r="AO705" s="68" t="s">
        <v>733</v>
      </c>
      <c r="AP705" s="68" t="s">
        <v>733</v>
      </c>
      <c r="AQ705" s="68" t="s">
        <v>733</v>
      </c>
      <c r="AR705" s="68" t="s">
        <v>733</v>
      </c>
      <c r="AS705" s="68" t="s">
        <v>733</v>
      </c>
      <c r="AT705" s="68" t="s">
        <v>733</v>
      </c>
      <c r="AU705" s="68" t="s">
        <v>2816</v>
      </c>
    </row>
    <row r="706" spans="1:47" x14ac:dyDescent="0.25">
      <c r="A706" s="68" t="s">
        <v>1591</v>
      </c>
      <c r="B706" s="68">
        <v>1</v>
      </c>
      <c r="C706" s="68" t="s">
        <v>1592</v>
      </c>
      <c r="D706" s="68">
        <v>53283</v>
      </c>
      <c r="E706" s="68" t="s">
        <v>2811</v>
      </c>
      <c r="F706" s="68" t="s">
        <v>3326</v>
      </c>
      <c r="G706" s="68" t="s">
        <v>733</v>
      </c>
      <c r="H706" s="69">
        <v>38718</v>
      </c>
      <c r="I706" s="68" t="s">
        <v>733</v>
      </c>
      <c r="J706" s="68" t="s">
        <v>733</v>
      </c>
      <c r="K706" s="68" t="s">
        <v>733</v>
      </c>
      <c r="L706" s="68" t="s">
        <v>733</v>
      </c>
      <c r="M706" s="68" t="s">
        <v>733</v>
      </c>
      <c r="N706" s="68" t="s">
        <v>3327</v>
      </c>
      <c r="O706" s="68" t="s">
        <v>733</v>
      </c>
      <c r="P706" s="68" t="s">
        <v>733</v>
      </c>
      <c r="Q706" s="68" t="s">
        <v>733</v>
      </c>
      <c r="R706" s="68" t="s">
        <v>2814</v>
      </c>
      <c r="S706" s="68">
        <v>10</v>
      </c>
      <c r="T706" s="68">
        <v>0</v>
      </c>
      <c r="U706" s="68" t="s">
        <v>2815</v>
      </c>
      <c r="V706" s="68" t="s">
        <v>689</v>
      </c>
      <c r="W706" s="68" t="s">
        <v>690</v>
      </c>
      <c r="X706" s="68" t="s">
        <v>1592</v>
      </c>
      <c r="Y706" s="68"/>
      <c r="Z706" s="68"/>
      <c r="AA706" s="68" t="s">
        <v>733</v>
      </c>
      <c r="AB706" s="68" t="s">
        <v>733</v>
      </c>
      <c r="AC706" s="68" t="s">
        <v>733</v>
      </c>
      <c r="AD706" s="68" t="s">
        <v>733</v>
      </c>
      <c r="AE706" s="68" t="s">
        <v>733</v>
      </c>
      <c r="AF706" s="68">
        <v>20700100306</v>
      </c>
      <c r="AG706" s="68"/>
      <c r="AH706" s="68" t="s">
        <v>692</v>
      </c>
      <c r="AI706" s="68" t="s">
        <v>733</v>
      </c>
      <c r="AJ706" s="68" t="s">
        <v>251</v>
      </c>
      <c r="AK706" s="68">
        <v>0.19750000000000001</v>
      </c>
      <c r="AL706" s="68" t="s">
        <v>45</v>
      </c>
      <c r="AM706" s="68" t="s">
        <v>733</v>
      </c>
      <c r="AN706" s="68" t="s">
        <v>733</v>
      </c>
      <c r="AO706" s="68" t="s">
        <v>733</v>
      </c>
      <c r="AP706" s="68" t="s">
        <v>733</v>
      </c>
      <c r="AQ706" s="68" t="s">
        <v>733</v>
      </c>
      <c r="AR706" s="68" t="s">
        <v>733</v>
      </c>
      <c r="AS706" s="68" t="s">
        <v>733</v>
      </c>
      <c r="AT706" s="68" t="s">
        <v>733</v>
      </c>
      <c r="AU706" s="68" t="s">
        <v>2816</v>
      </c>
    </row>
    <row r="707" spans="1:47" x14ac:dyDescent="0.25">
      <c r="A707" s="68" t="s">
        <v>1593</v>
      </c>
      <c r="B707" s="68">
        <v>1</v>
      </c>
      <c r="C707" s="68" t="s">
        <v>1594</v>
      </c>
      <c r="D707" s="68">
        <v>53074</v>
      </c>
      <c r="E707" s="68" t="s">
        <v>2811</v>
      </c>
      <c r="F707" s="68" t="s">
        <v>3328</v>
      </c>
      <c r="G707" s="68" t="s">
        <v>733</v>
      </c>
      <c r="H707" s="69">
        <v>38718</v>
      </c>
      <c r="I707" s="68" t="s">
        <v>733</v>
      </c>
      <c r="J707" s="68" t="s">
        <v>733</v>
      </c>
      <c r="K707" s="68" t="s">
        <v>733</v>
      </c>
      <c r="L707" s="68" t="s">
        <v>733</v>
      </c>
      <c r="M707" s="68" t="s">
        <v>733</v>
      </c>
      <c r="N707" s="68" t="s">
        <v>3329</v>
      </c>
      <c r="O707" s="68" t="s">
        <v>733</v>
      </c>
      <c r="P707" s="68" t="s">
        <v>733</v>
      </c>
      <c r="Q707" s="68" t="s">
        <v>733</v>
      </c>
      <c r="R707" s="68" t="s">
        <v>2814</v>
      </c>
      <c r="S707" s="68">
        <v>10</v>
      </c>
      <c r="T707" s="68">
        <v>0</v>
      </c>
      <c r="U707" s="68" t="s">
        <v>2815</v>
      </c>
      <c r="V707" s="68" t="s">
        <v>689</v>
      </c>
      <c r="W707" s="68" t="s">
        <v>690</v>
      </c>
      <c r="X707" s="68" t="s">
        <v>1594</v>
      </c>
      <c r="Y707" s="68"/>
      <c r="Z707" s="68"/>
      <c r="AA707" s="68" t="s">
        <v>733</v>
      </c>
      <c r="AB707" s="68" t="s">
        <v>733</v>
      </c>
      <c r="AC707" s="68" t="s">
        <v>733</v>
      </c>
      <c r="AD707" s="68" t="s">
        <v>733</v>
      </c>
      <c r="AE707" s="68" t="s">
        <v>733</v>
      </c>
      <c r="AF707" s="68">
        <v>20700100306</v>
      </c>
      <c r="AG707" s="68"/>
      <c r="AH707" s="68" t="s">
        <v>692</v>
      </c>
      <c r="AI707" s="68" t="s">
        <v>733</v>
      </c>
      <c r="AJ707" s="68" t="s">
        <v>468</v>
      </c>
      <c r="AK707" s="68">
        <v>3.23</v>
      </c>
      <c r="AL707" s="68" t="s">
        <v>9</v>
      </c>
      <c r="AM707" s="68" t="s">
        <v>733</v>
      </c>
      <c r="AN707" s="68" t="s">
        <v>733</v>
      </c>
      <c r="AO707" s="68" t="s">
        <v>733</v>
      </c>
      <c r="AP707" s="68" t="s">
        <v>733</v>
      </c>
      <c r="AQ707" s="68" t="s">
        <v>733</v>
      </c>
      <c r="AR707" s="68" t="s">
        <v>733</v>
      </c>
      <c r="AS707" s="68" t="s">
        <v>733</v>
      </c>
      <c r="AT707" s="68" t="s">
        <v>733</v>
      </c>
      <c r="AU707" s="68" t="s">
        <v>2816</v>
      </c>
    </row>
    <row r="708" spans="1:47" x14ac:dyDescent="0.25">
      <c r="A708" s="68" t="s">
        <v>1593</v>
      </c>
      <c r="B708" s="68">
        <v>1</v>
      </c>
      <c r="C708" s="68" t="s">
        <v>1594</v>
      </c>
      <c r="D708" s="68">
        <v>53231</v>
      </c>
      <c r="E708" s="68" t="s">
        <v>2811</v>
      </c>
      <c r="F708" s="68" t="s">
        <v>3328</v>
      </c>
      <c r="G708" s="68" t="s">
        <v>733</v>
      </c>
      <c r="H708" s="69">
        <v>38718</v>
      </c>
      <c r="I708" s="68" t="s">
        <v>733</v>
      </c>
      <c r="J708" s="68" t="s">
        <v>733</v>
      </c>
      <c r="K708" s="68" t="s">
        <v>733</v>
      </c>
      <c r="L708" s="68" t="s">
        <v>733</v>
      </c>
      <c r="M708" s="68" t="s">
        <v>733</v>
      </c>
      <c r="N708" s="68" t="s">
        <v>3329</v>
      </c>
      <c r="O708" s="68" t="s">
        <v>733</v>
      </c>
      <c r="P708" s="68" t="s">
        <v>733</v>
      </c>
      <c r="Q708" s="68" t="s">
        <v>733</v>
      </c>
      <c r="R708" s="68" t="s">
        <v>2814</v>
      </c>
      <c r="S708" s="68">
        <v>10</v>
      </c>
      <c r="T708" s="68">
        <v>0</v>
      </c>
      <c r="U708" s="68" t="s">
        <v>2815</v>
      </c>
      <c r="V708" s="68" t="s">
        <v>689</v>
      </c>
      <c r="W708" s="68" t="s">
        <v>690</v>
      </c>
      <c r="X708" s="68" t="s">
        <v>1594</v>
      </c>
      <c r="Y708" s="68"/>
      <c r="Z708" s="68"/>
      <c r="AA708" s="68" t="s">
        <v>733</v>
      </c>
      <c r="AB708" s="68" t="s">
        <v>733</v>
      </c>
      <c r="AC708" s="68" t="s">
        <v>733</v>
      </c>
      <c r="AD708" s="68" t="s">
        <v>733</v>
      </c>
      <c r="AE708" s="68" t="s">
        <v>733</v>
      </c>
      <c r="AF708" s="68">
        <v>20700100306</v>
      </c>
      <c r="AG708" s="68"/>
      <c r="AH708" s="68" t="s">
        <v>692</v>
      </c>
      <c r="AI708" s="68" t="s">
        <v>733</v>
      </c>
      <c r="AJ708" s="68" t="s">
        <v>252</v>
      </c>
      <c r="AK708" s="68">
        <v>9.1349999999999998</v>
      </c>
      <c r="AL708" s="68" t="s">
        <v>9</v>
      </c>
      <c r="AM708" s="68" t="s">
        <v>733</v>
      </c>
      <c r="AN708" s="68" t="s">
        <v>733</v>
      </c>
      <c r="AO708" s="68" t="s">
        <v>733</v>
      </c>
      <c r="AP708" s="68" t="s">
        <v>733</v>
      </c>
      <c r="AQ708" s="68" t="s">
        <v>733</v>
      </c>
      <c r="AR708" s="68" t="s">
        <v>733</v>
      </c>
      <c r="AS708" s="68" t="s">
        <v>733</v>
      </c>
      <c r="AT708" s="68" t="s">
        <v>733</v>
      </c>
      <c r="AU708" s="68" t="s">
        <v>2816</v>
      </c>
    </row>
    <row r="709" spans="1:47" x14ac:dyDescent="0.25">
      <c r="A709" s="68" t="s">
        <v>1593</v>
      </c>
      <c r="B709" s="68">
        <v>1</v>
      </c>
      <c r="C709" s="68" t="s">
        <v>1594</v>
      </c>
      <c r="D709" s="68">
        <v>56713</v>
      </c>
      <c r="E709" s="68" t="s">
        <v>2811</v>
      </c>
      <c r="F709" s="68" t="s">
        <v>3328</v>
      </c>
      <c r="G709" s="68" t="s">
        <v>733</v>
      </c>
      <c r="H709" s="69">
        <v>38718</v>
      </c>
      <c r="I709" s="68" t="s">
        <v>733</v>
      </c>
      <c r="J709" s="68" t="s">
        <v>733</v>
      </c>
      <c r="K709" s="68" t="s">
        <v>733</v>
      </c>
      <c r="L709" s="68" t="s">
        <v>733</v>
      </c>
      <c r="M709" s="68" t="s">
        <v>733</v>
      </c>
      <c r="N709" s="68" t="s">
        <v>3329</v>
      </c>
      <c r="O709" s="68" t="s">
        <v>733</v>
      </c>
      <c r="P709" s="68" t="s">
        <v>733</v>
      </c>
      <c r="Q709" s="68" t="s">
        <v>733</v>
      </c>
      <c r="R709" s="68" t="s">
        <v>2814</v>
      </c>
      <c r="S709" s="68">
        <v>10</v>
      </c>
      <c r="T709" s="68">
        <v>0</v>
      </c>
      <c r="U709" s="68" t="s">
        <v>2815</v>
      </c>
      <c r="V709" s="68" t="s">
        <v>689</v>
      </c>
      <c r="W709" s="68" t="s">
        <v>690</v>
      </c>
      <c r="X709" s="68" t="s">
        <v>1594</v>
      </c>
      <c r="Y709" s="68"/>
      <c r="Z709" s="68"/>
      <c r="AA709" s="68" t="s">
        <v>733</v>
      </c>
      <c r="AB709" s="68" t="s">
        <v>733</v>
      </c>
      <c r="AC709" s="68" t="s">
        <v>733</v>
      </c>
      <c r="AD709" s="68" t="s">
        <v>733</v>
      </c>
      <c r="AE709" s="68" t="s">
        <v>733</v>
      </c>
      <c r="AF709" s="68">
        <v>20700100306</v>
      </c>
      <c r="AG709" s="68"/>
      <c r="AH709" s="68" t="s">
        <v>692</v>
      </c>
      <c r="AI709" s="68" t="s">
        <v>733</v>
      </c>
      <c r="AJ709" s="68" t="s">
        <v>251</v>
      </c>
      <c r="AK709" s="68">
        <v>0.26919999999999999</v>
      </c>
      <c r="AL709" s="68" t="s">
        <v>45</v>
      </c>
      <c r="AM709" s="68" t="s">
        <v>733</v>
      </c>
      <c r="AN709" s="68" t="s">
        <v>733</v>
      </c>
      <c r="AO709" s="68" t="s">
        <v>733</v>
      </c>
      <c r="AP709" s="68" t="s">
        <v>733</v>
      </c>
      <c r="AQ709" s="68" t="s">
        <v>733</v>
      </c>
      <c r="AR709" s="68" t="s">
        <v>733</v>
      </c>
      <c r="AS709" s="68" t="s">
        <v>733</v>
      </c>
      <c r="AT709" s="68" t="s">
        <v>733</v>
      </c>
      <c r="AU709" s="68" t="s">
        <v>2816</v>
      </c>
    </row>
    <row r="710" spans="1:47" x14ac:dyDescent="0.25">
      <c r="A710" s="68" t="s">
        <v>1595</v>
      </c>
      <c r="B710" s="68">
        <v>1</v>
      </c>
      <c r="C710" s="68" t="s">
        <v>1596</v>
      </c>
      <c r="D710" s="68">
        <v>53073</v>
      </c>
      <c r="E710" s="68" t="s">
        <v>2811</v>
      </c>
      <c r="F710" s="68" t="s">
        <v>3330</v>
      </c>
      <c r="G710" s="68" t="s">
        <v>733</v>
      </c>
      <c r="H710" s="69">
        <v>38718</v>
      </c>
      <c r="I710" s="68" t="s">
        <v>733</v>
      </c>
      <c r="J710" s="68" t="s">
        <v>733</v>
      </c>
      <c r="K710" s="68" t="s">
        <v>733</v>
      </c>
      <c r="L710" s="68" t="s">
        <v>733</v>
      </c>
      <c r="M710" s="68" t="s">
        <v>733</v>
      </c>
      <c r="N710" s="68" t="s">
        <v>2894</v>
      </c>
      <c r="O710" s="68" t="s">
        <v>733</v>
      </c>
      <c r="P710" s="68" t="s">
        <v>733</v>
      </c>
      <c r="Q710" s="68" t="s">
        <v>733</v>
      </c>
      <c r="R710" s="68" t="s">
        <v>2814</v>
      </c>
      <c r="S710" s="68">
        <v>10</v>
      </c>
      <c r="T710" s="68">
        <v>0</v>
      </c>
      <c r="U710" s="68" t="s">
        <v>2815</v>
      </c>
      <c r="V710" s="68" t="s">
        <v>689</v>
      </c>
      <c r="W710" s="68" t="s">
        <v>690</v>
      </c>
      <c r="X710" s="68" t="s">
        <v>1596</v>
      </c>
      <c r="Y710" s="68"/>
      <c r="Z710" s="68"/>
      <c r="AA710" s="68" t="s">
        <v>733</v>
      </c>
      <c r="AB710" s="68" t="s">
        <v>733</v>
      </c>
      <c r="AC710" s="68" t="s">
        <v>733</v>
      </c>
      <c r="AD710" s="68" t="s">
        <v>733</v>
      </c>
      <c r="AE710" s="68" t="s">
        <v>733</v>
      </c>
      <c r="AF710" s="68">
        <v>20802060201</v>
      </c>
      <c r="AG710" s="68"/>
      <c r="AH710" s="68" t="s">
        <v>692</v>
      </c>
      <c r="AI710" s="68" t="s">
        <v>733</v>
      </c>
      <c r="AJ710" s="68" t="s">
        <v>252</v>
      </c>
      <c r="AK710" s="68">
        <v>6.843</v>
      </c>
      <c r="AL710" s="68" t="s">
        <v>9</v>
      </c>
      <c r="AM710" s="68" t="s">
        <v>733</v>
      </c>
      <c r="AN710" s="68" t="s">
        <v>733</v>
      </c>
      <c r="AO710" s="68" t="s">
        <v>733</v>
      </c>
      <c r="AP710" s="68" t="s">
        <v>733</v>
      </c>
      <c r="AQ710" s="68" t="s">
        <v>733</v>
      </c>
      <c r="AR710" s="68" t="s">
        <v>733</v>
      </c>
      <c r="AS710" s="68" t="s">
        <v>733</v>
      </c>
      <c r="AT710" s="68" t="s">
        <v>733</v>
      </c>
      <c r="AU710" s="68" t="s">
        <v>2816</v>
      </c>
    </row>
    <row r="711" spans="1:47" x14ac:dyDescent="0.25">
      <c r="A711" s="68" t="s">
        <v>1595</v>
      </c>
      <c r="B711" s="68">
        <v>1</v>
      </c>
      <c r="C711" s="68" t="s">
        <v>1596</v>
      </c>
      <c r="D711" s="68">
        <v>53282</v>
      </c>
      <c r="E711" s="68" t="s">
        <v>2811</v>
      </c>
      <c r="F711" s="68" t="s">
        <v>3330</v>
      </c>
      <c r="G711" s="68" t="s">
        <v>733</v>
      </c>
      <c r="H711" s="69">
        <v>38718</v>
      </c>
      <c r="I711" s="68" t="s">
        <v>733</v>
      </c>
      <c r="J711" s="68" t="s">
        <v>733</v>
      </c>
      <c r="K711" s="68" t="s">
        <v>733</v>
      </c>
      <c r="L711" s="68" t="s">
        <v>733</v>
      </c>
      <c r="M711" s="68" t="s">
        <v>733</v>
      </c>
      <c r="N711" s="68" t="s">
        <v>2894</v>
      </c>
      <c r="O711" s="68" t="s">
        <v>733</v>
      </c>
      <c r="P711" s="68" t="s">
        <v>733</v>
      </c>
      <c r="Q711" s="68" t="s">
        <v>733</v>
      </c>
      <c r="R711" s="68" t="s">
        <v>2814</v>
      </c>
      <c r="S711" s="68">
        <v>10</v>
      </c>
      <c r="T711" s="68">
        <v>0</v>
      </c>
      <c r="U711" s="68" t="s">
        <v>2815</v>
      </c>
      <c r="V711" s="68" t="s">
        <v>689</v>
      </c>
      <c r="W711" s="68" t="s">
        <v>690</v>
      </c>
      <c r="X711" s="68" t="s">
        <v>1596</v>
      </c>
      <c r="Y711" s="68"/>
      <c r="Z711" s="68"/>
      <c r="AA711" s="68" t="s">
        <v>733</v>
      </c>
      <c r="AB711" s="68" t="s">
        <v>733</v>
      </c>
      <c r="AC711" s="68" t="s">
        <v>733</v>
      </c>
      <c r="AD711" s="68" t="s">
        <v>733</v>
      </c>
      <c r="AE711" s="68" t="s">
        <v>733</v>
      </c>
      <c r="AF711" s="68">
        <v>20802060201</v>
      </c>
      <c r="AG711" s="68"/>
      <c r="AH711" s="68" t="s">
        <v>692</v>
      </c>
      <c r="AI711" s="68" t="s">
        <v>733</v>
      </c>
      <c r="AJ711" s="68" t="s">
        <v>468</v>
      </c>
      <c r="AK711" s="68">
        <v>3.4215</v>
      </c>
      <c r="AL711" s="68" t="s">
        <v>9</v>
      </c>
      <c r="AM711" s="68" t="s">
        <v>733</v>
      </c>
      <c r="AN711" s="68" t="s">
        <v>733</v>
      </c>
      <c r="AO711" s="68" t="s">
        <v>733</v>
      </c>
      <c r="AP711" s="68" t="s">
        <v>733</v>
      </c>
      <c r="AQ711" s="68" t="s">
        <v>733</v>
      </c>
      <c r="AR711" s="68" t="s">
        <v>733</v>
      </c>
      <c r="AS711" s="68" t="s">
        <v>733</v>
      </c>
      <c r="AT711" s="68" t="s">
        <v>733</v>
      </c>
      <c r="AU711" s="68" t="s">
        <v>2816</v>
      </c>
    </row>
    <row r="712" spans="1:47" x14ac:dyDescent="0.25">
      <c r="A712" s="68" t="s">
        <v>1595</v>
      </c>
      <c r="B712" s="68">
        <v>1</v>
      </c>
      <c r="C712" s="68" t="s">
        <v>1596</v>
      </c>
      <c r="D712" s="68">
        <v>56712</v>
      </c>
      <c r="E712" s="68" t="s">
        <v>2811</v>
      </c>
      <c r="F712" s="68" t="s">
        <v>3330</v>
      </c>
      <c r="G712" s="68" t="s">
        <v>733</v>
      </c>
      <c r="H712" s="69">
        <v>38718</v>
      </c>
      <c r="I712" s="68" t="s">
        <v>733</v>
      </c>
      <c r="J712" s="68" t="s">
        <v>733</v>
      </c>
      <c r="K712" s="68" t="s">
        <v>733</v>
      </c>
      <c r="L712" s="68" t="s">
        <v>733</v>
      </c>
      <c r="M712" s="68" t="s">
        <v>733</v>
      </c>
      <c r="N712" s="68" t="s">
        <v>2894</v>
      </c>
      <c r="O712" s="68" t="s">
        <v>733</v>
      </c>
      <c r="P712" s="68" t="s">
        <v>733</v>
      </c>
      <c r="Q712" s="68" t="s">
        <v>733</v>
      </c>
      <c r="R712" s="68" t="s">
        <v>2814</v>
      </c>
      <c r="S712" s="68">
        <v>10</v>
      </c>
      <c r="T712" s="68">
        <v>0</v>
      </c>
      <c r="U712" s="68" t="s">
        <v>2815</v>
      </c>
      <c r="V712" s="68" t="s">
        <v>689</v>
      </c>
      <c r="W712" s="68" t="s">
        <v>690</v>
      </c>
      <c r="X712" s="68" t="s">
        <v>1596</v>
      </c>
      <c r="Y712" s="68"/>
      <c r="Z712" s="68"/>
      <c r="AA712" s="68" t="s">
        <v>733</v>
      </c>
      <c r="AB712" s="68" t="s">
        <v>733</v>
      </c>
      <c r="AC712" s="68" t="s">
        <v>733</v>
      </c>
      <c r="AD712" s="68" t="s">
        <v>733</v>
      </c>
      <c r="AE712" s="68" t="s">
        <v>733</v>
      </c>
      <c r="AF712" s="68">
        <v>20802060201</v>
      </c>
      <c r="AG712" s="68"/>
      <c r="AH712" s="68" t="s">
        <v>692</v>
      </c>
      <c r="AI712" s="68" t="s">
        <v>733</v>
      </c>
      <c r="AJ712" s="68" t="s">
        <v>251</v>
      </c>
      <c r="AK712" s="68">
        <v>0.28510000000000002</v>
      </c>
      <c r="AL712" s="68" t="s">
        <v>45</v>
      </c>
      <c r="AM712" s="68" t="s">
        <v>733</v>
      </c>
      <c r="AN712" s="68" t="s">
        <v>733</v>
      </c>
      <c r="AO712" s="68" t="s">
        <v>733</v>
      </c>
      <c r="AP712" s="68" t="s">
        <v>733</v>
      </c>
      <c r="AQ712" s="68" t="s">
        <v>733</v>
      </c>
      <c r="AR712" s="68" t="s">
        <v>733</v>
      </c>
      <c r="AS712" s="68" t="s">
        <v>733</v>
      </c>
      <c r="AT712" s="68" t="s">
        <v>733</v>
      </c>
      <c r="AU712" s="68" t="s">
        <v>2816</v>
      </c>
    </row>
    <row r="713" spans="1:47" x14ac:dyDescent="0.25">
      <c r="A713" s="68" t="s">
        <v>1597</v>
      </c>
      <c r="B713" s="68">
        <v>1</v>
      </c>
      <c r="C713" s="68" t="s">
        <v>1598</v>
      </c>
      <c r="D713" s="68">
        <v>53072</v>
      </c>
      <c r="E713" s="68" t="s">
        <v>2811</v>
      </c>
      <c r="F713" s="68" t="s">
        <v>3331</v>
      </c>
      <c r="G713" s="68" t="s">
        <v>733</v>
      </c>
      <c r="H713" s="69">
        <v>38718</v>
      </c>
      <c r="I713" s="68" t="s">
        <v>733</v>
      </c>
      <c r="J713" s="68" t="s">
        <v>733</v>
      </c>
      <c r="K713" s="68" t="s">
        <v>733</v>
      </c>
      <c r="L713" s="68" t="s">
        <v>733</v>
      </c>
      <c r="M713" s="68" t="s">
        <v>733</v>
      </c>
      <c r="N713" s="68" t="s">
        <v>3152</v>
      </c>
      <c r="O713" s="68" t="s">
        <v>733</v>
      </c>
      <c r="P713" s="68" t="s">
        <v>733</v>
      </c>
      <c r="Q713" s="68" t="s">
        <v>733</v>
      </c>
      <c r="R713" s="68" t="s">
        <v>2814</v>
      </c>
      <c r="S713" s="68">
        <v>10</v>
      </c>
      <c r="T713" s="68">
        <v>0</v>
      </c>
      <c r="U713" s="68" t="s">
        <v>2815</v>
      </c>
      <c r="V713" s="68" t="s">
        <v>689</v>
      </c>
      <c r="W713" s="68" t="s">
        <v>690</v>
      </c>
      <c r="X713" s="68" t="s">
        <v>1598</v>
      </c>
      <c r="Y713" s="68"/>
      <c r="Z713" s="68"/>
      <c r="AA713" s="68" t="s">
        <v>733</v>
      </c>
      <c r="AB713" s="68" t="s">
        <v>733</v>
      </c>
      <c r="AC713" s="68" t="s">
        <v>733</v>
      </c>
      <c r="AD713" s="68" t="s">
        <v>733</v>
      </c>
      <c r="AE713" s="68" t="s">
        <v>733</v>
      </c>
      <c r="AF713" s="68">
        <v>20700100306</v>
      </c>
      <c r="AG713" s="68"/>
      <c r="AH713" s="68" t="s">
        <v>692</v>
      </c>
      <c r="AI713" s="68" t="s">
        <v>733</v>
      </c>
      <c r="AJ713" s="68" t="s">
        <v>252</v>
      </c>
      <c r="AK713" s="68">
        <v>6.3049999999999997</v>
      </c>
      <c r="AL713" s="68" t="s">
        <v>9</v>
      </c>
      <c r="AM713" s="68" t="s">
        <v>733</v>
      </c>
      <c r="AN713" s="68" t="s">
        <v>733</v>
      </c>
      <c r="AO713" s="68" t="s">
        <v>733</v>
      </c>
      <c r="AP713" s="68" t="s">
        <v>733</v>
      </c>
      <c r="AQ713" s="68" t="s">
        <v>733</v>
      </c>
      <c r="AR713" s="68" t="s">
        <v>733</v>
      </c>
      <c r="AS713" s="68" t="s">
        <v>733</v>
      </c>
      <c r="AT713" s="68" t="s">
        <v>733</v>
      </c>
      <c r="AU713" s="68" t="s">
        <v>2816</v>
      </c>
    </row>
    <row r="714" spans="1:47" x14ac:dyDescent="0.25">
      <c r="A714" s="68" t="s">
        <v>1597</v>
      </c>
      <c r="B714" s="68">
        <v>1</v>
      </c>
      <c r="C714" s="68" t="s">
        <v>1598</v>
      </c>
      <c r="D714" s="68">
        <v>53203</v>
      </c>
      <c r="E714" s="68" t="s">
        <v>2811</v>
      </c>
      <c r="F714" s="68" t="s">
        <v>3331</v>
      </c>
      <c r="G714" s="68" t="s">
        <v>733</v>
      </c>
      <c r="H714" s="69">
        <v>38718</v>
      </c>
      <c r="I714" s="68" t="s">
        <v>733</v>
      </c>
      <c r="J714" s="68" t="s">
        <v>733</v>
      </c>
      <c r="K714" s="68" t="s">
        <v>733</v>
      </c>
      <c r="L714" s="68" t="s">
        <v>733</v>
      </c>
      <c r="M714" s="68" t="s">
        <v>733</v>
      </c>
      <c r="N714" s="68" t="s">
        <v>3152</v>
      </c>
      <c r="O714" s="68" t="s">
        <v>733</v>
      </c>
      <c r="P714" s="68" t="s">
        <v>733</v>
      </c>
      <c r="Q714" s="68" t="s">
        <v>733</v>
      </c>
      <c r="R714" s="68" t="s">
        <v>2814</v>
      </c>
      <c r="S714" s="68">
        <v>10</v>
      </c>
      <c r="T714" s="68">
        <v>0</v>
      </c>
      <c r="U714" s="68" t="s">
        <v>2815</v>
      </c>
      <c r="V714" s="68" t="s">
        <v>689</v>
      </c>
      <c r="W714" s="68" t="s">
        <v>690</v>
      </c>
      <c r="X714" s="68" t="s">
        <v>1598</v>
      </c>
      <c r="Y714" s="68"/>
      <c r="Z714" s="68"/>
      <c r="AA714" s="68" t="s">
        <v>733</v>
      </c>
      <c r="AB714" s="68" t="s">
        <v>733</v>
      </c>
      <c r="AC714" s="68" t="s">
        <v>733</v>
      </c>
      <c r="AD714" s="68" t="s">
        <v>733</v>
      </c>
      <c r="AE714" s="68" t="s">
        <v>733</v>
      </c>
      <c r="AF714" s="68">
        <v>20700100306</v>
      </c>
      <c r="AG714" s="68"/>
      <c r="AH714" s="68" t="s">
        <v>692</v>
      </c>
      <c r="AI714" s="68" t="s">
        <v>733</v>
      </c>
      <c r="AJ714" s="68" t="s">
        <v>251</v>
      </c>
      <c r="AK714" s="68">
        <v>0.375</v>
      </c>
      <c r="AL714" s="68" t="s">
        <v>45</v>
      </c>
      <c r="AM714" s="68" t="s">
        <v>733</v>
      </c>
      <c r="AN714" s="68" t="s">
        <v>733</v>
      </c>
      <c r="AO714" s="68" t="s">
        <v>733</v>
      </c>
      <c r="AP714" s="68" t="s">
        <v>733</v>
      </c>
      <c r="AQ714" s="68" t="s">
        <v>733</v>
      </c>
      <c r="AR714" s="68" t="s">
        <v>733</v>
      </c>
      <c r="AS714" s="68" t="s">
        <v>733</v>
      </c>
      <c r="AT714" s="68" t="s">
        <v>733</v>
      </c>
      <c r="AU714" s="68" t="s">
        <v>2816</v>
      </c>
    </row>
    <row r="715" spans="1:47" x14ac:dyDescent="0.25">
      <c r="A715" s="68" t="s">
        <v>1597</v>
      </c>
      <c r="B715" s="68">
        <v>1</v>
      </c>
      <c r="C715" s="68" t="s">
        <v>1598</v>
      </c>
      <c r="D715" s="68">
        <v>53223</v>
      </c>
      <c r="E715" s="68" t="s">
        <v>2811</v>
      </c>
      <c r="F715" s="68" t="s">
        <v>3331</v>
      </c>
      <c r="G715" s="68" t="s">
        <v>733</v>
      </c>
      <c r="H715" s="69">
        <v>38718</v>
      </c>
      <c r="I715" s="68" t="s">
        <v>733</v>
      </c>
      <c r="J715" s="68" t="s">
        <v>733</v>
      </c>
      <c r="K715" s="68" t="s">
        <v>733</v>
      </c>
      <c r="L715" s="68" t="s">
        <v>733</v>
      </c>
      <c r="M715" s="68" t="s">
        <v>733</v>
      </c>
      <c r="N715" s="68" t="s">
        <v>3152</v>
      </c>
      <c r="O715" s="68" t="s">
        <v>733</v>
      </c>
      <c r="P715" s="68" t="s">
        <v>733</v>
      </c>
      <c r="Q715" s="68" t="s">
        <v>733</v>
      </c>
      <c r="R715" s="68" t="s">
        <v>2814</v>
      </c>
      <c r="S715" s="68">
        <v>10</v>
      </c>
      <c r="T715" s="68">
        <v>0</v>
      </c>
      <c r="U715" s="68" t="s">
        <v>2815</v>
      </c>
      <c r="V715" s="68" t="s">
        <v>689</v>
      </c>
      <c r="W715" s="68" t="s">
        <v>690</v>
      </c>
      <c r="X715" s="68" t="s">
        <v>1598</v>
      </c>
      <c r="Y715" s="68"/>
      <c r="Z715" s="68"/>
      <c r="AA715" s="68" t="s">
        <v>733</v>
      </c>
      <c r="AB715" s="68" t="s">
        <v>733</v>
      </c>
      <c r="AC715" s="68" t="s">
        <v>733</v>
      </c>
      <c r="AD715" s="68" t="s">
        <v>733</v>
      </c>
      <c r="AE715" s="68" t="s">
        <v>733</v>
      </c>
      <c r="AF715" s="68">
        <v>20700100306</v>
      </c>
      <c r="AG715" s="68"/>
      <c r="AH715" s="68" t="s">
        <v>692</v>
      </c>
      <c r="AI715" s="68" t="s">
        <v>733</v>
      </c>
      <c r="AJ715" s="68" t="s">
        <v>468</v>
      </c>
      <c r="AK715" s="68">
        <v>4.5</v>
      </c>
      <c r="AL715" s="68" t="s">
        <v>9</v>
      </c>
      <c r="AM715" s="68" t="s">
        <v>733</v>
      </c>
      <c r="AN715" s="68" t="s">
        <v>733</v>
      </c>
      <c r="AO715" s="68" t="s">
        <v>733</v>
      </c>
      <c r="AP715" s="68" t="s">
        <v>733</v>
      </c>
      <c r="AQ715" s="68" t="s">
        <v>733</v>
      </c>
      <c r="AR715" s="68" t="s">
        <v>733</v>
      </c>
      <c r="AS715" s="68" t="s">
        <v>733</v>
      </c>
      <c r="AT715" s="68" t="s">
        <v>733</v>
      </c>
      <c r="AU715" s="68" t="s">
        <v>2816</v>
      </c>
    </row>
    <row r="716" spans="1:47" x14ac:dyDescent="0.25">
      <c r="A716" s="68" t="s">
        <v>1599</v>
      </c>
      <c r="B716" s="68">
        <v>1</v>
      </c>
      <c r="C716" s="68" t="s">
        <v>1600</v>
      </c>
      <c r="D716" s="68">
        <v>53071</v>
      </c>
      <c r="E716" s="68" t="s">
        <v>2811</v>
      </c>
      <c r="F716" s="68" t="s">
        <v>3332</v>
      </c>
      <c r="G716" s="68" t="s">
        <v>733</v>
      </c>
      <c r="H716" s="69">
        <v>38718</v>
      </c>
      <c r="I716" s="68" t="s">
        <v>733</v>
      </c>
      <c r="J716" s="68" t="s">
        <v>733</v>
      </c>
      <c r="K716" s="68" t="s">
        <v>733</v>
      </c>
      <c r="L716" s="68" t="s">
        <v>733</v>
      </c>
      <c r="M716" s="68" t="s">
        <v>733</v>
      </c>
      <c r="N716" s="68" t="s">
        <v>3327</v>
      </c>
      <c r="O716" s="68" t="s">
        <v>733</v>
      </c>
      <c r="P716" s="68" t="s">
        <v>733</v>
      </c>
      <c r="Q716" s="68" t="s">
        <v>733</v>
      </c>
      <c r="R716" s="68" t="s">
        <v>2814</v>
      </c>
      <c r="S716" s="68">
        <v>10</v>
      </c>
      <c r="T716" s="68">
        <v>0</v>
      </c>
      <c r="U716" s="68" t="s">
        <v>2815</v>
      </c>
      <c r="V716" s="68" t="s">
        <v>689</v>
      </c>
      <c r="W716" s="68" t="s">
        <v>690</v>
      </c>
      <c r="X716" s="68" t="s">
        <v>1600</v>
      </c>
      <c r="Y716" s="68"/>
      <c r="Z716" s="68"/>
      <c r="AA716" s="68" t="s">
        <v>733</v>
      </c>
      <c r="AB716" s="68" t="s">
        <v>733</v>
      </c>
      <c r="AC716" s="68" t="s">
        <v>733</v>
      </c>
      <c r="AD716" s="68" t="s">
        <v>733</v>
      </c>
      <c r="AE716" s="68" t="s">
        <v>733</v>
      </c>
      <c r="AF716" s="68">
        <v>20700100306</v>
      </c>
      <c r="AG716" s="68"/>
      <c r="AH716" s="68" t="s">
        <v>692</v>
      </c>
      <c r="AI716" s="68" t="s">
        <v>733</v>
      </c>
      <c r="AJ716" s="68" t="s">
        <v>251</v>
      </c>
      <c r="AK716" s="68">
        <v>0.48249999999999998</v>
      </c>
      <c r="AL716" s="68" t="s">
        <v>45</v>
      </c>
      <c r="AM716" s="68" t="s">
        <v>733</v>
      </c>
      <c r="AN716" s="68" t="s">
        <v>733</v>
      </c>
      <c r="AO716" s="68" t="s">
        <v>733</v>
      </c>
      <c r="AP716" s="68" t="s">
        <v>733</v>
      </c>
      <c r="AQ716" s="68" t="s">
        <v>733</v>
      </c>
      <c r="AR716" s="68" t="s">
        <v>733</v>
      </c>
      <c r="AS716" s="68" t="s">
        <v>733</v>
      </c>
      <c r="AT716" s="68" t="s">
        <v>733</v>
      </c>
      <c r="AU716" s="68" t="s">
        <v>2816</v>
      </c>
    </row>
    <row r="717" spans="1:47" x14ac:dyDescent="0.25">
      <c r="A717" s="68" t="s">
        <v>1599</v>
      </c>
      <c r="B717" s="68">
        <v>1</v>
      </c>
      <c r="C717" s="68" t="s">
        <v>1600</v>
      </c>
      <c r="D717" s="68">
        <v>53229</v>
      </c>
      <c r="E717" s="68" t="s">
        <v>2811</v>
      </c>
      <c r="F717" s="68" t="s">
        <v>3332</v>
      </c>
      <c r="G717" s="68" t="s">
        <v>733</v>
      </c>
      <c r="H717" s="69">
        <v>38718</v>
      </c>
      <c r="I717" s="68" t="s">
        <v>733</v>
      </c>
      <c r="J717" s="68" t="s">
        <v>733</v>
      </c>
      <c r="K717" s="68" t="s">
        <v>733</v>
      </c>
      <c r="L717" s="68" t="s">
        <v>733</v>
      </c>
      <c r="M717" s="68" t="s">
        <v>733</v>
      </c>
      <c r="N717" s="68" t="s">
        <v>3327</v>
      </c>
      <c r="O717" s="68" t="s">
        <v>733</v>
      </c>
      <c r="P717" s="68" t="s">
        <v>733</v>
      </c>
      <c r="Q717" s="68" t="s">
        <v>733</v>
      </c>
      <c r="R717" s="68" t="s">
        <v>2814</v>
      </c>
      <c r="S717" s="68">
        <v>10</v>
      </c>
      <c r="T717" s="68">
        <v>0</v>
      </c>
      <c r="U717" s="68" t="s">
        <v>2815</v>
      </c>
      <c r="V717" s="68" t="s">
        <v>689</v>
      </c>
      <c r="W717" s="68" t="s">
        <v>690</v>
      </c>
      <c r="X717" s="68" t="s">
        <v>1600</v>
      </c>
      <c r="Y717" s="68"/>
      <c r="Z717" s="68"/>
      <c r="AA717" s="68" t="s">
        <v>733</v>
      </c>
      <c r="AB717" s="68" t="s">
        <v>733</v>
      </c>
      <c r="AC717" s="68" t="s">
        <v>733</v>
      </c>
      <c r="AD717" s="68" t="s">
        <v>733</v>
      </c>
      <c r="AE717" s="68" t="s">
        <v>733</v>
      </c>
      <c r="AF717" s="68">
        <v>20700100306</v>
      </c>
      <c r="AG717" s="68"/>
      <c r="AH717" s="68" t="s">
        <v>692</v>
      </c>
      <c r="AI717" s="68" t="s">
        <v>733</v>
      </c>
      <c r="AJ717" s="68" t="s">
        <v>468</v>
      </c>
      <c r="AK717" s="68">
        <v>5.79</v>
      </c>
      <c r="AL717" s="68" t="s">
        <v>9</v>
      </c>
      <c r="AM717" s="68" t="s">
        <v>733</v>
      </c>
      <c r="AN717" s="68" t="s">
        <v>733</v>
      </c>
      <c r="AO717" s="68" t="s">
        <v>733</v>
      </c>
      <c r="AP717" s="68" t="s">
        <v>733</v>
      </c>
      <c r="AQ717" s="68" t="s">
        <v>733</v>
      </c>
      <c r="AR717" s="68" t="s">
        <v>733</v>
      </c>
      <c r="AS717" s="68" t="s">
        <v>733</v>
      </c>
      <c r="AT717" s="68" t="s">
        <v>733</v>
      </c>
      <c r="AU717" s="68" t="s">
        <v>2816</v>
      </c>
    </row>
    <row r="718" spans="1:47" x14ac:dyDescent="0.25">
      <c r="A718" s="68" t="s">
        <v>1599</v>
      </c>
      <c r="B718" s="68">
        <v>1</v>
      </c>
      <c r="C718" s="68" t="s">
        <v>1600</v>
      </c>
      <c r="D718" s="68">
        <v>53230</v>
      </c>
      <c r="E718" s="68" t="s">
        <v>2811</v>
      </c>
      <c r="F718" s="68" t="s">
        <v>3332</v>
      </c>
      <c r="G718" s="68" t="s">
        <v>733</v>
      </c>
      <c r="H718" s="69">
        <v>38718</v>
      </c>
      <c r="I718" s="68" t="s">
        <v>733</v>
      </c>
      <c r="J718" s="68" t="s">
        <v>733</v>
      </c>
      <c r="K718" s="68" t="s">
        <v>733</v>
      </c>
      <c r="L718" s="68" t="s">
        <v>733</v>
      </c>
      <c r="M718" s="68" t="s">
        <v>733</v>
      </c>
      <c r="N718" s="68" t="s">
        <v>3327</v>
      </c>
      <c r="O718" s="68" t="s">
        <v>733</v>
      </c>
      <c r="P718" s="68" t="s">
        <v>733</v>
      </c>
      <c r="Q718" s="68" t="s">
        <v>733</v>
      </c>
      <c r="R718" s="68" t="s">
        <v>2814</v>
      </c>
      <c r="S718" s="68">
        <v>10</v>
      </c>
      <c r="T718" s="68">
        <v>0</v>
      </c>
      <c r="U718" s="68" t="s">
        <v>2815</v>
      </c>
      <c r="V718" s="68" t="s">
        <v>689</v>
      </c>
      <c r="W718" s="68" t="s">
        <v>690</v>
      </c>
      <c r="X718" s="68" t="s">
        <v>1600</v>
      </c>
      <c r="Y718" s="68"/>
      <c r="Z718" s="68"/>
      <c r="AA718" s="68" t="s">
        <v>733</v>
      </c>
      <c r="AB718" s="68" t="s">
        <v>733</v>
      </c>
      <c r="AC718" s="68" t="s">
        <v>733</v>
      </c>
      <c r="AD718" s="68" t="s">
        <v>733</v>
      </c>
      <c r="AE718" s="68" t="s">
        <v>733</v>
      </c>
      <c r="AF718" s="68">
        <v>20700100306</v>
      </c>
      <c r="AG718" s="68"/>
      <c r="AH718" s="68" t="s">
        <v>692</v>
      </c>
      <c r="AI718" s="68" t="s">
        <v>733</v>
      </c>
      <c r="AJ718" s="68" t="s">
        <v>252</v>
      </c>
      <c r="AK718" s="68">
        <v>6.9969999999999999</v>
      </c>
      <c r="AL718" s="68" t="s">
        <v>9</v>
      </c>
      <c r="AM718" s="68" t="s">
        <v>733</v>
      </c>
      <c r="AN718" s="68" t="s">
        <v>733</v>
      </c>
      <c r="AO718" s="68" t="s">
        <v>733</v>
      </c>
      <c r="AP718" s="68" t="s">
        <v>733</v>
      </c>
      <c r="AQ718" s="68" t="s">
        <v>733</v>
      </c>
      <c r="AR718" s="68" t="s">
        <v>733</v>
      </c>
      <c r="AS718" s="68" t="s">
        <v>733</v>
      </c>
      <c r="AT718" s="68" t="s">
        <v>733</v>
      </c>
      <c r="AU718" s="68" t="s">
        <v>2816</v>
      </c>
    </row>
    <row r="719" spans="1:47" x14ac:dyDescent="0.25">
      <c r="A719" s="68" t="s">
        <v>1601</v>
      </c>
      <c r="B719" s="68">
        <v>1</v>
      </c>
      <c r="C719" s="68" t="s">
        <v>1602</v>
      </c>
      <c r="D719" s="68">
        <v>53221</v>
      </c>
      <c r="E719" s="68" t="s">
        <v>2811</v>
      </c>
      <c r="F719" s="68" t="s">
        <v>3333</v>
      </c>
      <c r="G719" s="68" t="s">
        <v>733</v>
      </c>
      <c r="H719" s="69">
        <v>38718</v>
      </c>
      <c r="I719" s="68" t="s">
        <v>733</v>
      </c>
      <c r="J719" s="68" t="s">
        <v>733</v>
      </c>
      <c r="K719" s="68" t="s">
        <v>733</v>
      </c>
      <c r="L719" s="68" t="s">
        <v>733</v>
      </c>
      <c r="M719" s="68" t="s">
        <v>733</v>
      </c>
      <c r="N719" s="68" t="s">
        <v>3329</v>
      </c>
      <c r="O719" s="68" t="s">
        <v>733</v>
      </c>
      <c r="P719" s="68" t="s">
        <v>733</v>
      </c>
      <c r="Q719" s="68" t="s">
        <v>733</v>
      </c>
      <c r="R719" s="68" t="s">
        <v>2814</v>
      </c>
      <c r="S719" s="68">
        <v>10</v>
      </c>
      <c r="T719" s="68">
        <v>0</v>
      </c>
      <c r="U719" s="68" t="s">
        <v>2815</v>
      </c>
      <c r="V719" s="68" t="s">
        <v>689</v>
      </c>
      <c r="W719" s="68" t="s">
        <v>690</v>
      </c>
      <c r="X719" s="68" t="s">
        <v>1602</v>
      </c>
      <c r="Y719" s="68"/>
      <c r="Z719" s="68"/>
      <c r="AA719" s="68" t="s">
        <v>733</v>
      </c>
      <c r="AB719" s="68" t="s">
        <v>733</v>
      </c>
      <c r="AC719" s="68" t="s">
        <v>733</v>
      </c>
      <c r="AD719" s="68" t="s">
        <v>733</v>
      </c>
      <c r="AE719" s="68" t="s">
        <v>733</v>
      </c>
      <c r="AF719" s="68">
        <v>20700100306</v>
      </c>
      <c r="AG719" s="68"/>
      <c r="AH719" s="68" t="s">
        <v>692</v>
      </c>
      <c r="AI719" s="68" t="s">
        <v>733</v>
      </c>
      <c r="AJ719" s="68" t="s">
        <v>252</v>
      </c>
      <c r="AK719" s="68">
        <v>16.452999999999999</v>
      </c>
      <c r="AL719" s="68" t="s">
        <v>9</v>
      </c>
      <c r="AM719" s="68" t="s">
        <v>733</v>
      </c>
      <c r="AN719" s="68" t="s">
        <v>733</v>
      </c>
      <c r="AO719" s="68" t="s">
        <v>733</v>
      </c>
      <c r="AP719" s="68" t="s">
        <v>733</v>
      </c>
      <c r="AQ719" s="68" t="s">
        <v>733</v>
      </c>
      <c r="AR719" s="68" t="s">
        <v>733</v>
      </c>
      <c r="AS719" s="68" t="s">
        <v>733</v>
      </c>
      <c r="AT719" s="68" t="s">
        <v>733</v>
      </c>
      <c r="AU719" s="68" t="s">
        <v>2816</v>
      </c>
    </row>
    <row r="720" spans="1:47" x14ac:dyDescent="0.25">
      <c r="A720" s="68" t="s">
        <v>1601</v>
      </c>
      <c r="B720" s="68">
        <v>1</v>
      </c>
      <c r="C720" s="68" t="s">
        <v>1602</v>
      </c>
      <c r="D720" s="68">
        <v>53222</v>
      </c>
      <c r="E720" s="68" t="s">
        <v>2811</v>
      </c>
      <c r="F720" s="68" t="s">
        <v>3333</v>
      </c>
      <c r="G720" s="68" t="s">
        <v>733</v>
      </c>
      <c r="H720" s="69">
        <v>38718</v>
      </c>
      <c r="I720" s="68" t="s">
        <v>733</v>
      </c>
      <c r="J720" s="68" t="s">
        <v>733</v>
      </c>
      <c r="K720" s="68" t="s">
        <v>733</v>
      </c>
      <c r="L720" s="68" t="s">
        <v>733</v>
      </c>
      <c r="M720" s="68" t="s">
        <v>733</v>
      </c>
      <c r="N720" s="68" t="s">
        <v>3329</v>
      </c>
      <c r="O720" s="68" t="s">
        <v>733</v>
      </c>
      <c r="P720" s="68" t="s">
        <v>733</v>
      </c>
      <c r="Q720" s="68" t="s">
        <v>733</v>
      </c>
      <c r="R720" s="68" t="s">
        <v>2814</v>
      </c>
      <c r="S720" s="68">
        <v>10</v>
      </c>
      <c r="T720" s="68">
        <v>0</v>
      </c>
      <c r="U720" s="68" t="s">
        <v>2815</v>
      </c>
      <c r="V720" s="68" t="s">
        <v>689</v>
      </c>
      <c r="W720" s="68" t="s">
        <v>690</v>
      </c>
      <c r="X720" s="68" t="s">
        <v>1602</v>
      </c>
      <c r="Y720" s="68"/>
      <c r="Z720" s="68"/>
      <c r="AA720" s="68" t="s">
        <v>733</v>
      </c>
      <c r="AB720" s="68" t="s">
        <v>733</v>
      </c>
      <c r="AC720" s="68" t="s">
        <v>733</v>
      </c>
      <c r="AD720" s="68" t="s">
        <v>733</v>
      </c>
      <c r="AE720" s="68" t="s">
        <v>733</v>
      </c>
      <c r="AF720" s="68">
        <v>20700100306</v>
      </c>
      <c r="AG720" s="68"/>
      <c r="AH720" s="68" t="s">
        <v>692</v>
      </c>
      <c r="AI720" s="68" t="s">
        <v>733</v>
      </c>
      <c r="AJ720" s="68" t="s">
        <v>251</v>
      </c>
      <c r="AK720" s="68">
        <v>0.48420000000000002</v>
      </c>
      <c r="AL720" s="68" t="s">
        <v>45</v>
      </c>
      <c r="AM720" s="68" t="s">
        <v>733</v>
      </c>
      <c r="AN720" s="68" t="s">
        <v>733</v>
      </c>
      <c r="AO720" s="68" t="s">
        <v>733</v>
      </c>
      <c r="AP720" s="68" t="s">
        <v>733</v>
      </c>
      <c r="AQ720" s="68" t="s">
        <v>733</v>
      </c>
      <c r="AR720" s="68" t="s">
        <v>733</v>
      </c>
      <c r="AS720" s="68" t="s">
        <v>733</v>
      </c>
      <c r="AT720" s="68" t="s">
        <v>733</v>
      </c>
      <c r="AU720" s="68" t="s">
        <v>2816</v>
      </c>
    </row>
    <row r="721" spans="1:47" x14ac:dyDescent="0.25">
      <c r="A721" s="68" t="s">
        <v>1601</v>
      </c>
      <c r="B721" s="68">
        <v>1</v>
      </c>
      <c r="C721" s="68" t="s">
        <v>1602</v>
      </c>
      <c r="D721" s="68">
        <v>53281</v>
      </c>
      <c r="E721" s="68" t="s">
        <v>2811</v>
      </c>
      <c r="F721" s="68" t="s">
        <v>3333</v>
      </c>
      <c r="G721" s="68" t="s">
        <v>733</v>
      </c>
      <c r="H721" s="69">
        <v>38718</v>
      </c>
      <c r="I721" s="68" t="s">
        <v>733</v>
      </c>
      <c r="J721" s="68" t="s">
        <v>733</v>
      </c>
      <c r="K721" s="68" t="s">
        <v>733</v>
      </c>
      <c r="L721" s="68" t="s">
        <v>733</v>
      </c>
      <c r="M721" s="68" t="s">
        <v>733</v>
      </c>
      <c r="N721" s="68" t="s">
        <v>3329</v>
      </c>
      <c r="O721" s="68" t="s">
        <v>733</v>
      </c>
      <c r="P721" s="68" t="s">
        <v>733</v>
      </c>
      <c r="Q721" s="68" t="s">
        <v>733</v>
      </c>
      <c r="R721" s="68" t="s">
        <v>2814</v>
      </c>
      <c r="S721" s="68">
        <v>10</v>
      </c>
      <c r="T721" s="68">
        <v>0</v>
      </c>
      <c r="U721" s="68" t="s">
        <v>2815</v>
      </c>
      <c r="V721" s="68" t="s">
        <v>689</v>
      </c>
      <c r="W721" s="68" t="s">
        <v>690</v>
      </c>
      <c r="X721" s="68" t="s">
        <v>1602</v>
      </c>
      <c r="Y721" s="68"/>
      <c r="Z721" s="68"/>
      <c r="AA721" s="68" t="s">
        <v>733</v>
      </c>
      <c r="AB721" s="68" t="s">
        <v>733</v>
      </c>
      <c r="AC721" s="68" t="s">
        <v>733</v>
      </c>
      <c r="AD721" s="68" t="s">
        <v>733</v>
      </c>
      <c r="AE721" s="68" t="s">
        <v>733</v>
      </c>
      <c r="AF721" s="68">
        <v>20700100306</v>
      </c>
      <c r="AG721" s="68"/>
      <c r="AH721" s="68" t="s">
        <v>692</v>
      </c>
      <c r="AI721" s="68" t="s">
        <v>733</v>
      </c>
      <c r="AJ721" s="68" t="s">
        <v>468</v>
      </c>
      <c r="AK721" s="68">
        <v>5.81</v>
      </c>
      <c r="AL721" s="68" t="s">
        <v>9</v>
      </c>
      <c r="AM721" s="68" t="s">
        <v>733</v>
      </c>
      <c r="AN721" s="68" t="s">
        <v>733</v>
      </c>
      <c r="AO721" s="68" t="s">
        <v>733</v>
      </c>
      <c r="AP721" s="68" t="s">
        <v>733</v>
      </c>
      <c r="AQ721" s="68" t="s">
        <v>733</v>
      </c>
      <c r="AR721" s="68" t="s">
        <v>733</v>
      </c>
      <c r="AS721" s="68" t="s">
        <v>733</v>
      </c>
      <c r="AT721" s="68" t="s">
        <v>733</v>
      </c>
      <c r="AU721" s="68" t="s">
        <v>2816</v>
      </c>
    </row>
    <row r="722" spans="1:47" x14ac:dyDescent="0.25">
      <c r="A722" s="68" t="s">
        <v>1603</v>
      </c>
      <c r="B722" s="68">
        <v>1</v>
      </c>
      <c r="C722" s="68" t="s">
        <v>1604</v>
      </c>
      <c r="D722" s="68">
        <v>53190</v>
      </c>
      <c r="E722" s="68" t="s">
        <v>2811</v>
      </c>
      <c r="F722" s="68" t="s">
        <v>3334</v>
      </c>
      <c r="G722" s="68" t="s">
        <v>733</v>
      </c>
      <c r="H722" s="69">
        <v>38718</v>
      </c>
      <c r="I722" s="68" t="s">
        <v>733</v>
      </c>
      <c r="J722" s="68" t="s">
        <v>733</v>
      </c>
      <c r="K722" s="68" t="s">
        <v>733</v>
      </c>
      <c r="L722" s="68" t="s">
        <v>733</v>
      </c>
      <c r="M722" s="68" t="s">
        <v>733</v>
      </c>
      <c r="N722" s="68" t="s">
        <v>3335</v>
      </c>
      <c r="O722" s="68" t="s">
        <v>733</v>
      </c>
      <c r="P722" s="68" t="s">
        <v>733</v>
      </c>
      <c r="Q722" s="68" t="s">
        <v>733</v>
      </c>
      <c r="R722" s="68" t="s">
        <v>2814</v>
      </c>
      <c r="S722" s="68">
        <v>10</v>
      </c>
      <c r="T722" s="68">
        <v>0</v>
      </c>
      <c r="U722" s="68" t="s">
        <v>2815</v>
      </c>
      <c r="V722" s="68" t="s">
        <v>689</v>
      </c>
      <c r="W722" s="68" t="s">
        <v>690</v>
      </c>
      <c r="X722" s="68" t="s">
        <v>1604</v>
      </c>
      <c r="Y722" s="68"/>
      <c r="Z722" s="68"/>
      <c r="AA722" s="68" t="s">
        <v>733</v>
      </c>
      <c r="AB722" s="68" t="s">
        <v>733</v>
      </c>
      <c r="AC722" s="68" t="s">
        <v>733</v>
      </c>
      <c r="AD722" s="68" t="s">
        <v>733</v>
      </c>
      <c r="AE722" s="68" t="s">
        <v>733</v>
      </c>
      <c r="AF722" s="68">
        <v>20700100306</v>
      </c>
      <c r="AG722" s="68"/>
      <c r="AH722" s="68" t="s">
        <v>692</v>
      </c>
      <c r="AI722" s="68" t="s">
        <v>733</v>
      </c>
      <c r="AJ722" s="68" t="s">
        <v>252</v>
      </c>
      <c r="AK722" s="68">
        <v>11.074999999999999</v>
      </c>
      <c r="AL722" s="68" t="s">
        <v>9</v>
      </c>
      <c r="AM722" s="68" t="s">
        <v>733</v>
      </c>
      <c r="AN722" s="68" t="s">
        <v>733</v>
      </c>
      <c r="AO722" s="68" t="s">
        <v>733</v>
      </c>
      <c r="AP722" s="68" t="s">
        <v>733</v>
      </c>
      <c r="AQ722" s="68" t="s">
        <v>733</v>
      </c>
      <c r="AR722" s="68" t="s">
        <v>733</v>
      </c>
      <c r="AS722" s="68" t="s">
        <v>733</v>
      </c>
      <c r="AT722" s="68" t="s">
        <v>733</v>
      </c>
      <c r="AU722" s="68" t="s">
        <v>2816</v>
      </c>
    </row>
    <row r="723" spans="1:47" x14ac:dyDescent="0.25">
      <c r="A723" s="68" t="s">
        <v>1603</v>
      </c>
      <c r="B723" s="68">
        <v>1</v>
      </c>
      <c r="C723" s="68" t="s">
        <v>1604</v>
      </c>
      <c r="D723" s="68">
        <v>53241</v>
      </c>
      <c r="E723" s="68" t="s">
        <v>2811</v>
      </c>
      <c r="F723" s="68" t="s">
        <v>3334</v>
      </c>
      <c r="G723" s="68" t="s">
        <v>733</v>
      </c>
      <c r="H723" s="69">
        <v>38718</v>
      </c>
      <c r="I723" s="68" t="s">
        <v>733</v>
      </c>
      <c r="J723" s="68" t="s">
        <v>733</v>
      </c>
      <c r="K723" s="68" t="s">
        <v>733</v>
      </c>
      <c r="L723" s="68" t="s">
        <v>733</v>
      </c>
      <c r="M723" s="68" t="s">
        <v>733</v>
      </c>
      <c r="N723" s="68" t="s">
        <v>3335</v>
      </c>
      <c r="O723" s="68" t="s">
        <v>733</v>
      </c>
      <c r="P723" s="68" t="s">
        <v>733</v>
      </c>
      <c r="Q723" s="68" t="s">
        <v>733</v>
      </c>
      <c r="R723" s="68" t="s">
        <v>2814</v>
      </c>
      <c r="S723" s="68">
        <v>10</v>
      </c>
      <c r="T723" s="68">
        <v>0</v>
      </c>
      <c r="U723" s="68" t="s">
        <v>2815</v>
      </c>
      <c r="V723" s="68" t="s">
        <v>689</v>
      </c>
      <c r="W723" s="68" t="s">
        <v>690</v>
      </c>
      <c r="X723" s="68" t="s">
        <v>1604</v>
      </c>
      <c r="Y723" s="68"/>
      <c r="Z723" s="68"/>
      <c r="AA723" s="68" t="s">
        <v>733</v>
      </c>
      <c r="AB723" s="68" t="s">
        <v>733</v>
      </c>
      <c r="AC723" s="68" t="s">
        <v>733</v>
      </c>
      <c r="AD723" s="68" t="s">
        <v>733</v>
      </c>
      <c r="AE723" s="68" t="s">
        <v>733</v>
      </c>
      <c r="AF723" s="68">
        <v>20700100306</v>
      </c>
      <c r="AG723" s="68"/>
      <c r="AH723" s="68" t="s">
        <v>692</v>
      </c>
      <c r="AI723" s="68" t="s">
        <v>733</v>
      </c>
      <c r="AJ723" s="68" t="s">
        <v>251</v>
      </c>
      <c r="AK723" s="68">
        <v>0.48499999999999999</v>
      </c>
      <c r="AL723" s="68" t="s">
        <v>45</v>
      </c>
      <c r="AM723" s="68" t="s">
        <v>733</v>
      </c>
      <c r="AN723" s="68" t="s">
        <v>733</v>
      </c>
      <c r="AO723" s="68" t="s">
        <v>733</v>
      </c>
      <c r="AP723" s="68" t="s">
        <v>733</v>
      </c>
      <c r="AQ723" s="68" t="s">
        <v>733</v>
      </c>
      <c r="AR723" s="68" t="s">
        <v>733</v>
      </c>
      <c r="AS723" s="68" t="s">
        <v>733</v>
      </c>
      <c r="AT723" s="68" t="s">
        <v>733</v>
      </c>
      <c r="AU723" s="68" t="s">
        <v>2816</v>
      </c>
    </row>
    <row r="724" spans="1:47" x14ac:dyDescent="0.25">
      <c r="A724" s="68" t="s">
        <v>1603</v>
      </c>
      <c r="B724" s="68">
        <v>1</v>
      </c>
      <c r="C724" s="68" t="s">
        <v>1604</v>
      </c>
      <c r="D724" s="68">
        <v>53280</v>
      </c>
      <c r="E724" s="68" t="s">
        <v>2811</v>
      </c>
      <c r="F724" s="68" t="s">
        <v>3334</v>
      </c>
      <c r="G724" s="68" t="s">
        <v>733</v>
      </c>
      <c r="H724" s="69">
        <v>38718</v>
      </c>
      <c r="I724" s="68" t="s">
        <v>733</v>
      </c>
      <c r="J724" s="68" t="s">
        <v>733</v>
      </c>
      <c r="K724" s="68" t="s">
        <v>733</v>
      </c>
      <c r="L724" s="68" t="s">
        <v>733</v>
      </c>
      <c r="M724" s="68" t="s">
        <v>733</v>
      </c>
      <c r="N724" s="68" t="s">
        <v>3335</v>
      </c>
      <c r="O724" s="68" t="s">
        <v>733</v>
      </c>
      <c r="P724" s="68" t="s">
        <v>733</v>
      </c>
      <c r="Q724" s="68" t="s">
        <v>733</v>
      </c>
      <c r="R724" s="68" t="s">
        <v>2814</v>
      </c>
      <c r="S724" s="68">
        <v>10</v>
      </c>
      <c r="T724" s="68">
        <v>0</v>
      </c>
      <c r="U724" s="68" t="s">
        <v>2815</v>
      </c>
      <c r="V724" s="68" t="s">
        <v>689</v>
      </c>
      <c r="W724" s="68" t="s">
        <v>690</v>
      </c>
      <c r="X724" s="68" t="s">
        <v>1604</v>
      </c>
      <c r="Y724" s="68"/>
      <c r="Z724" s="68"/>
      <c r="AA724" s="68" t="s">
        <v>733</v>
      </c>
      <c r="AB724" s="68" t="s">
        <v>733</v>
      </c>
      <c r="AC724" s="68" t="s">
        <v>733</v>
      </c>
      <c r="AD724" s="68" t="s">
        <v>733</v>
      </c>
      <c r="AE724" s="68" t="s">
        <v>733</v>
      </c>
      <c r="AF724" s="68">
        <v>20700100306</v>
      </c>
      <c r="AG724" s="68"/>
      <c r="AH724" s="68" t="s">
        <v>692</v>
      </c>
      <c r="AI724" s="68" t="s">
        <v>733</v>
      </c>
      <c r="AJ724" s="68" t="s">
        <v>468</v>
      </c>
      <c r="AK724" s="68">
        <v>5.82</v>
      </c>
      <c r="AL724" s="68" t="s">
        <v>9</v>
      </c>
      <c r="AM724" s="68" t="s">
        <v>733</v>
      </c>
      <c r="AN724" s="68" t="s">
        <v>733</v>
      </c>
      <c r="AO724" s="68" t="s">
        <v>733</v>
      </c>
      <c r="AP724" s="68" t="s">
        <v>733</v>
      </c>
      <c r="AQ724" s="68" t="s">
        <v>733</v>
      </c>
      <c r="AR724" s="68" t="s">
        <v>733</v>
      </c>
      <c r="AS724" s="68" t="s">
        <v>733</v>
      </c>
      <c r="AT724" s="68" t="s">
        <v>733</v>
      </c>
      <c r="AU724" s="68" t="s">
        <v>2816</v>
      </c>
    </row>
    <row r="725" spans="1:47" x14ac:dyDescent="0.25">
      <c r="A725" s="68" t="s">
        <v>1605</v>
      </c>
      <c r="B725" s="68">
        <v>1</v>
      </c>
      <c r="C725" s="68" t="s">
        <v>1606</v>
      </c>
      <c r="D725" s="68">
        <v>53219</v>
      </c>
      <c r="E725" s="68" t="s">
        <v>2811</v>
      </c>
      <c r="F725" s="68" t="s">
        <v>3336</v>
      </c>
      <c r="G725" s="68" t="s">
        <v>733</v>
      </c>
      <c r="H725" s="69">
        <v>38718</v>
      </c>
      <c r="I725" s="68" t="s">
        <v>733</v>
      </c>
      <c r="J725" s="68" t="s">
        <v>733</v>
      </c>
      <c r="K725" s="68" t="s">
        <v>733</v>
      </c>
      <c r="L725" s="68" t="s">
        <v>733</v>
      </c>
      <c r="M725" s="68" t="s">
        <v>733</v>
      </c>
      <c r="N725" s="68" t="s">
        <v>3337</v>
      </c>
      <c r="O725" s="68" t="s">
        <v>733</v>
      </c>
      <c r="P725" s="68" t="s">
        <v>733</v>
      </c>
      <c r="Q725" s="68" t="s">
        <v>733</v>
      </c>
      <c r="R725" s="68" t="s">
        <v>2814</v>
      </c>
      <c r="S725" s="68">
        <v>10</v>
      </c>
      <c r="T725" s="68">
        <v>0</v>
      </c>
      <c r="U725" s="68" t="s">
        <v>2815</v>
      </c>
      <c r="V725" s="68" t="s">
        <v>689</v>
      </c>
      <c r="W725" s="68" t="s">
        <v>690</v>
      </c>
      <c r="X725" s="68" t="s">
        <v>1606</v>
      </c>
      <c r="Y725" s="68"/>
      <c r="Z725" s="68"/>
      <c r="AA725" s="68" t="s">
        <v>733</v>
      </c>
      <c r="AB725" s="68" t="s">
        <v>733</v>
      </c>
      <c r="AC725" s="68" t="s">
        <v>733</v>
      </c>
      <c r="AD725" s="68" t="s">
        <v>733</v>
      </c>
      <c r="AE725" s="68" t="s">
        <v>733</v>
      </c>
      <c r="AF725" s="68">
        <v>20700100306</v>
      </c>
      <c r="AG725" s="68"/>
      <c r="AH725" s="68" t="s">
        <v>692</v>
      </c>
      <c r="AI725" s="68" t="s">
        <v>733</v>
      </c>
      <c r="AJ725" s="68" t="s">
        <v>468</v>
      </c>
      <c r="AK725" s="68">
        <v>8.81</v>
      </c>
      <c r="AL725" s="68" t="s">
        <v>9</v>
      </c>
      <c r="AM725" s="68" t="s">
        <v>733</v>
      </c>
      <c r="AN725" s="68" t="s">
        <v>733</v>
      </c>
      <c r="AO725" s="68" t="s">
        <v>733</v>
      </c>
      <c r="AP725" s="68" t="s">
        <v>733</v>
      </c>
      <c r="AQ725" s="68" t="s">
        <v>733</v>
      </c>
      <c r="AR725" s="68" t="s">
        <v>733</v>
      </c>
      <c r="AS725" s="68" t="s">
        <v>733</v>
      </c>
      <c r="AT725" s="68" t="s">
        <v>733</v>
      </c>
      <c r="AU725" s="68" t="s">
        <v>2816</v>
      </c>
    </row>
    <row r="726" spans="1:47" x14ac:dyDescent="0.25">
      <c r="A726" s="68" t="s">
        <v>1605</v>
      </c>
      <c r="B726" s="68">
        <v>1</v>
      </c>
      <c r="C726" s="68" t="s">
        <v>1606</v>
      </c>
      <c r="D726" s="68">
        <v>53220</v>
      </c>
      <c r="E726" s="68" t="s">
        <v>2811</v>
      </c>
      <c r="F726" s="68" t="s">
        <v>3336</v>
      </c>
      <c r="G726" s="68" t="s">
        <v>733</v>
      </c>
      <c r="H726" s="69">
        <v>38718</v>
      </c>
      <c r="I726" s="68" t="s">
        <v>733</v>
      </c>
      <c r="J726" s="68" t="s">
        <v>733</v>
      </c>
      <c r="K726" s="68" t="s">
        <v>733</v>
      </c>
      <c r="L726" s="68" t="s">
        <v>733</v>
      </c>
      <c r="M726" s="68" t="s">
        <v>733</v>
      </c>
      <c r="N726" s="68" t="s">
        <v>3337</v>
      </c>
      <c r="O726" s="68" t="s">
        <v>733</v>
      </c>
      <c r="P726" s="68" t="s">
        <v>733</v>
      </c>
      <c r="Q726" s="68" t="s">
        <v>733</v>
      </c>
      <c r="R726" s="68" t="s">
        <v>2814</v>
      </c>
      <c r="S726" s="68">
        <v>10</v>
      </c>
      <c r="T726" s="68">
        <v>0</v>
      </c>
      <c r="U726" s="68" t="s">
        <v>2815</v>
      </c>
      <c r="V726" s="68" t="s">
        <v>689</v>
      </c>
      <c r="W726" s="68" t="s">
        <v>690</v>
      </c>
      <c r="X726" s="68" t="s">
        <v>1606</v>
      </c>
      <c r="Y726" s="68"/>
      <c r="Z726" s="68"/>
      <c r="AA726" s="68" t="s">
        <v>733</v>
      </c>
      <c r="AB726" s="68" t="s">
        <v>733</v>
      </c>
      <c r="AC726" s="68" t="s">
        <v>733</v>
      </c>
      <c r="AD726" s="68" t="s">
        <v>733</v>
      </c>
      <c r="AE726" s="68" t="s">
        <v>733</v>
      </c>
      <c r="AF726" s="68">
        <v>20700100306</v>
      </c>
      <c r="AG726" s="68"/>
      <c r="AH726" s="68" t="s">
        <v>692</v>
      </c>
      <c r="AI726" s="68" t="s">
        <v>733</v>
      </c>
      <c r="AJ726" s="68" t="s">
        <v>251</v>
      </c>
      <c r="AK726" s="68">
        <v>0.73419999999999996</v>
      </c>
      <c r="AL726" s="68" t="s">
        <v>45</v>
      </c>
      <c r="AM726" s="68" t="s">
        <v>733</v>
      </c>
      <c r="AN726" s="68" t="s">
        <v>733</v>
      </c>
      <c r="AO726" s="68" t="s">
        <v>733</v>
      </c>
      <c r="AP726" s="68" t="s">
        <v>733</v>
      </c>
      <c r="AQ726" s="68" t="s">
        <v>733</v>
      </c>
      <c r="AR726" s="68" t="s">
        <v>733</v>
      </c>
      <c r="AS726" s="68" t="s">
        <v>733</v>
      </c>
      <c r="AT726" s="68" t="s">
        <v>733</v>
      </c>
      <c r="AU726" s="68" t="s">
        <v>2816</v>
      </c>
    </row>
    <row r="727" spans="1:47" x14ac:dyDescent="0.25">
      <c r="A727" s="68" t="s">
        <v>1605</v>
      </c>
      <c r="B727" s="68">
        <v>1</v>
      </c>
      <c r="C727" s="68" t="s">
        <v>1606</v>
      </c>
      <c r="D727" s="68">
        <v>53228</v>
      </c>
      <c r="E727" s="68" t="s">
        <v>2811</v>
      </c>
      <c r="F727" s="68" t="s">
        <v>3336</v>
      </c>
      <c r="G727" s="68" t="s">
        <v>733</v>
      </c>
      <c r="H727" s="69">
        <v>38718</v>
      </c>
      <c r="I727" s="68" t="s">
        <v>733</v>
      </c>
      <c r="J727" s="68" t="s">
        <v>733</v>
      </c>
      <c r="K727" s="68" t="s">
        <v>733</v>
      </c>
      <c r="L727" s="68" t="s">
        <v>733</v>
      </c>
      <c r="M727" s="68" t="s">
        <v>733</v>
      </c>
      <c r="N727" s="68" t="s">
        <v>3337</v>
      </c>
      <c r="O727" s="68" t="s">
        <v>733</v>
      </c>
      <c r="P727" s="68" t="s">
        <v>733</v>
      </c>
      <c r="Q727" s="68" t="s">
        <v>733</v>
      </c>
      <c r="R727" s="68" t="s">
        <v>2814</v>
      </c>
      <c r="S727" s="68">
        <v>10</v>
      </c>
      <c r="T727" s="68">
        <v>0</v>
      </c>
      <c r="U727" s="68" t="s">
        <v>2815</v>
      </c>
      <c r="V727" s="68" t="s">
        <v>689</v>
      </c>
      <c r="W727" s="68" t="s">
        <v>690</v>
      </c>
      <c r="X727" s="68" t="s">
        <v>1606</v>
      </c>
      <c r="Y727" s="68"/>
      <c r="Z727" s="68"/>
      <c r="AA727" s="68" t="s">
        <v>733</v>
      </c>
      <c r="AB727" s="68" t="s">
        <v>733</v>
      </c>
      <c r="AC727" s="68" t="s">
        <v>733</v>
      </c>
      <c r="AD727" s="68" t="s">
        <v>733</v>
      </c>
      <c r="AE727" s="68" t="s">
        <v>733</v>
      </c>
      <c r="AF727" s="68">
        <v>20700100306</v>
      </c>
      <c r="AG727" s="68"/>
      <c r="AH727" s="68" t="s">
        <v>692</v>
      </c>
      <c r="AI727" s="68" t="s">
        <v>733</v>
      </c>
      <c r="AJ727" s="68" t="s">
        <v>252</v>
      </c>
      <c r="AK727" s="68">
        <v>13.989000000000001</v>
      </c>
      <c r="AL727" s="68" t="s">
        <v>9</v>
      </c>
      <c r="AM727" s="68" t="s">
        <v>733</v>
      </c>
      <c r="AN727" s="68" t="s">
        <v>733</v>
      </c>
      <c r="AO727" s="68" t="s">
        <v>733</v>
      </c>
      <c r="AP727" s="68" t="s">
        <v>733</v>
      </c>
      <c r="AQ727" s="68" t="s">
        <v>733</v>
      </c>
      <c r="AR727" s="68" t="s">
        <v>733</v>
      </c>
      <c r="AS727" s="68" t="s">
        <v>733</v>
      </c>
      <c r="AT727" s="68" t="s">
        <v>733</v>
      </c>
      <c r="AU727" s="68" t="s">
        <v>2816</v>
      </c>
    </row>
    <row r="728" spans="1:47" x14ac:dyDescent="0.25">
      <c r="A728" s="68" t="s">
        <v>1607</v>
      </c>
      <c r="B728" s="68">
        <v>1</v>
      </c>
      <c r="C728" s="68" t="s">
        <v>1608</v>
      </c>
      <c r="D728" s="68">
        <v>53202</v>
      </c>
      <c r="E728" s="68" t="s">
        <v>2811</v>
      </c>
      <c r="F728" s="68" t="s">
        <v>3338</v>
      </c>
      <c r="G728" s="68" t="s">
        <v>733</v>
      </c>
      <c r="H728" s="69">
        <v>38718</v>
      </c>
      <c r="I728" s="68" t="s">
        <v>733</v>
      </c>
      <c r="J728" s="68" t="s">
        <v>733</v>
      </c>
      <c r="K728" s="68" t="s">
        <v>733</v>
      </c>
      <c r="L728" s="68" t="s">
        <v>733</v>
      </c>
      <c r="M728" s="68" t="s">
        <v>733</v>
      </c>
      <c r="N728" s="68" t="s">
        <v>2877</v>
      </c>
      <c r="O728" s="68" t="s">
        <v>733</v>
      </c>
      <c r="P728" s="68" t="s">
        <v>733</v>
      </c>
      <c r="Q728" s="68" t="s">
        <v>733</v>
      </c>
      <c r="R728" s="68" t="s">
        <v>2814</v>
      </c>
      <c r="S728" s="68">
        <v>10</v>
      </c>
      <c r="T728" s="68">
        <v>0</v>
      </c>
      <c r="U728" s="68" t="s">
        <v>2815</v>
      </c>
      <c r="V728" s="68" t="s">
        <v>689</v>
      </c>
      <c r="W728" s="68" t="s">
        <v>690</v>
      </c>
      <c r="X728" s="68" t="s">
        <v>1608</v>
      </c>
      <c r="Y728" s="68"/>
      <c r="Z728" s="68"/>
      <c r="AA728" s="68" t="s">
        <v>733</v>
      </c>
      <c r="AB728" s="68" t="s">
        <v>733</v>
      </c>
      <c r="AC728" s="68" t="s">
        <v>733</v>
      </c>
      <c r="AD728" s="68" t="s">
        <v>733</v>
      </c>
      <c r="AE728" s="68" t="s">
        <v>733</v>
      </c>
      <c r="AF728" s="68">
        <v>20700100805</v>
      </c>
      <c r="AG728" s="68"/>
      <c r="AH728" s="68" t="s">
        <v>692</v>
      </c>
      <c r="AI728" s="68" t="s">
        <v>733</v>
      </c>
      <c r="AJ728" s="68" t="s">
        <v>251</v>
      </c>
      <c r="AK728" s="68">
        <v>1.5800000000000002E-2</v>
      </c>
      <c r="AL728" s="68" t="s">
        <v>45</v>
      </c>
      <c r="AM728" s="68" t="s">
        <v>733</v>
      </c>
      <c r="AN728" s="68" t="s">
        <v>733</v>
      </c>
      <c r="AO728" s="68" t="s">
        <v>733</v>
      </c>
      <c r="AP728" s="68" t="s">
        <v>733</v>
      </c>
      <c r="AQ728" s="68" t="s">
        <v>733</v>
      </c>
      <c r="AR728" s="68" t="s">
        <v>733</v>
      </c>
      <c r="AS728" s="68" t="s">
        <v>733</v>
      </c>
      <c r="AT728" s="68" t="s">
        <v>733</v>
      </c>
      <c r="AU728" s="68" t="s">
        <v>2816</v>
      </c>
    </row>
    <row r="729" spans="1:47" x14ac:dyDescent="0.25">
      <c r="A729" s="68" t="s">
        <v>1607</v>
      </c>
      <c r="B729" s="68">
        <v>1</v>
      </c>
      <c r="C729" s="68" t="s">
        <v>1608</v>
      </c>
      <c r="D729" s="68">
        <v>53278</v>
      </c>
      <c r="E729" s="68" t="s">
        <v>2811</v>
      </c>
      <c r="F729" s="68" t="s">
        <v>3338</v>
      </c>
      <c r="G729" s="68" t="s">
        <v>733</v>
      </c>
      <c r="H729" s="69">
        <v>38718</v>
      </c>
      <c r="I729" s="68" t="s">
        <v>733</v>
      </c>
      <c r="J729" s="68" t="s">
        <v>733</v>
      </c>
      <c r="K729" s="68" t="s">
        <v>733</v>
      </c>
      <c r="L729" s="68" t="s">
        <v>733</v>
      </c>
      <c r="M729" s="68" t="s">
        <v>733</v>
      </c>
      <c r="N729" s="68" t="s">
        <v>2877</v>
      </c>
      <c r="O729" s="68" t="s">
        <v>733</v>
      </c>
      <c r="P729" s="68" t="s">
        <v>733</v>
      </c>
      <c r="Q729" s="68" t="s">
        <v>733</v>
      </c>
      <c r="R729" s="68" t="s">
        <v>2814</v>
      </c>
      <c r="S729" s="68">
        <v>10</v>
      </c>
      <c r="T729" s="68">
        <v>0</v>
      </c>
      <c r="U729" s="68" t="s">
        <v>2815</v>
      </c>
      <c r="V729" s="68" t="s">
        <v>689</v>
      </c>
      <c r="W729" s="68" t="s">
        <v>690</v>
      </c>
      <c r="X729" s="68" t="s">
        <v>1608</v>
      </c>
      <c r="Y729" s="68"/>
      <c r="Z729" s="68"/>
      <c r="AA729" s="68" t="s">
        <v>733</v>
      </c>
      <c r="AB729" s="68" t="s">
        <v>733</v>
      </c>
      <c r="AC729" s="68" t="s">
        <v>733</v>
      </c>
      <c r="AD729" s="68" t="s">
        <v>733</v>
      </c>
      <c r="AE729" s="68" t="s">
        <v>733</v>
      </c>
      <c r="AF729" s="68">
        <v>20700100805</v>
      </c>
      <c r="AG729" s="68"/>
      <c r="AH729" s="68" t="s">
        <v>692</v>
      </c>
      <c r="AI729" s="68" t="s">
        <v>733</v>
      </c>
      <c r="AJ729" s="68" t="s">
        <v>468</v>
      </c>
      <c r="AK729" s="68">
        <v>0.19</v>
      </c>
      <c r="AL729" s="68" t="s">
        <v>9</v>
      </c>
      <c r="AM729" s="68" t="s">
        <v>733</v>
      </c>
      <c r="AN729" s="68" t="s">
        <v>733</v>
      </c>
      <c r="AO729" s="68" t="s">
        <v>733</v>
      </c>
      <c r="AP729" s="68" t="s">
        <v>733</v>
      </c>
      <c r="AQ729" s="68" t="s">
        <v>733</v>
      </c>
      <c r="AR729" s="68" t="s">
        <v>733</v>
      </c>
      <c r="AS729" s="68" t="s">
        <v>733</v>
      </c>
      <c r="AT729" s="68" t="s">
        <v>733</v>
      </c>
      <c r="AU729" s="68" t="s">
        <v>2816</v>
      </c>
    </row>
    <row r="730" spans="1:47" x14ac:dyDescent="0.25">
      <c r="A730" s="68" t="s">
        <v>1607</v>
      </c>
      <c r="B730" s="68">
        <v>1</v>
      </c>
      <c r="C730" s="68" t="s">
        <v>1608</v>
      </c>
      <c r="D730" s="68">
        <v>53279</v>
      </c>
      <c r="E730" s="68" t="s">
        <v>2811</v>
      </c>
      <c r="F730" s="68" t="s">
        <v>3338</v>
      </c>
      <c r="G730" s="68" t="s">
        <v>733</v>
      </c>
      <c r="H730" s="69">
        <v>38718</v>
      </c>
      <c r="I730" s="68" t="s">
        <v>733</v>
      </c>
      <c r="J730" s="68" t="s">
        <v>733</v>
      </c>
      <c r="K730" s="68" t="s">
        <v>733</v>
      </c>
      <c r="L730" s="68" t="s">
        <v>733</v>
      </c>
      <c r="M730" s="68" t="s">
        <v>733</v>
      </c>
      <c r="N730" s="68" t="s">
        <v>2877</v>
      </c>
      <c r="O730" s="68" t="s">
        <v>733</v>
      </c>
      <c r="P730" s="68" t="s">
        <v>733</v>
      </c>
      <c r="Q730" s="68" t="s">
        <v>733</v>
      </c>
      <c r="R730" s="68" t="s">
        <v>2814</v>
      </c>
      <c r="S730" s="68">
        <v>10</v>
      </c>
      <c r="T730" s="68">
        <v>0</v>
      </c>
      <c r="U730" s="68" t="s">
        <v>2815</v>
      </c>
      <c r="V730" s="68" t="s">
        <v>689</v>
      </c>
      <c r="W730" s="68" t="s">
        <v>690</v>
      </c>
      <c r="X730" s="68" t="s">
        <v>1608</v>
      </c>
      <c r="Y730" s="68"/>
      <c r="Z730" s="68"/>
      <c r="AA730" s="68" t="s">
        <v>733</v>
      </c>
      <c r="AB730" s="68" t="s">
        <v>733</v>
      </c>
      <c r="AC730" s="68" t="s">
        <v>733</v>
      </c>
      <c r="AD730" s="68" t="s">
        <v>733</v>
      </c>
      <c r="AE730" s="68" t="s">
        <v>733</v>
      </c>
      <c r="AF730" s="68">
        <v>20700100805</v>
      </c>
      <c r="AG730" s="68"/>
      <c r="AH730" s="68" t="s">
        <v>692</v>
      </c>
      <c r="AI730" s="68" t="s">
        <v>733</v>
      </c>
      <c r="AJ730" s="68" t="s">
        <v>252</v>
      </c>
      <c r="AK730" s="68">
        <v>1.94</v>
      </c>
      <c r="AL730" s="68" t="s">
        <v>9</v>
      </c>
      <c r="AM730" s="68" t="s">
        <v>733</v>
      </c>
      <c r="AN730" s="68" t="s">
        <v>733</v>
      </c>
      <c r="AO730" s="68" t="s">
        <v>733</v>
      </c>
      <c r="AP730" s="68" t="s">
        <v>733</v>
      </c>
      <c r="AQ730" s="68" t="s">
        <v>733</v>
      </c>
      <c r="AR730" s="68" t="s">
        <v>733</v>
      </c>
      <c r="AS730" s="68" t="s">
        <v>733</v>
      </c>
      <c r="AT730" s="68" t="s">
        <v>733</v>
      </c>
      <c r="AU730" s="68" t="s">
        <v>2816</v>
      </c>
    </row>
    <row r="731" spans="1:47" x14ac:dyDescent="0.25">
      <c r="A731" s="68" t="s">
        <v>1609</v>
      </c>
      <c r="B731" s="68">
        <v>1</v>
      </c>
      <c r="C731" s="68" t="s">
        <v>1610</v>
      </c>
      <c r="D731" s="68">
        <v>53150</v>
      </c>
      <c r="E731" s="68" t="s">
        <v>2811</v>
      </c>
      <c r="F731" s="68" t="s">
        <v>3339</v>
      </c>
      <c r="G731" s="68" t="s">
        <v>733</v>
      </c>
      <c r="H731" s="69">
        <v>38718</v>
      </c>
      <c r="I731" s="68" t="s">
        <v>733</v>
      </c>
      <c r="J731" s="68" t="s">
        <v>733</v>
      </c>
      <c r="K731" s="68" t="s">
        <v>733</v>
      </c>
      <c r="L731" s="68" t="s">
        <v>733</v>
      </c>
      <c r="M731" s="68" t="s">
        <v>733</v>
      </c>
      <c r="N731" s="68" t="s">
        <v>3340</v>
      </c>
      <c r="O731" s="68" t="s">
        <v>733</v>
      </c>
      <c r="P731" s="68" t="s">
        <v>733</v>
      </c>
      <c r="Q731" s="68" t="s">
        <v>733</v>
      </c>
      <c r="R731" s="68" t="s">
        <v>2814</v>
      </c>
      <c r="S731" s="68">
        <v>10</v>
      </c>
      <c r="T731" s="68">
        <v>0</v>
      </c>
      <c r="U731" s="68" t="s">
        <v>2815</v>
      </c>
      <c r="V731" s="68" t="s">
        <v>689</v>
      </c>
      <c r="W731" s="68" t="s">
        <v>690</v>
      </c>
      <c r="X731" s="68" t="s">
        <v>1610</v>
      </c>
      <c r="Y731" s="68"/>
      <c r="Z731" s="68"/>
      <c r="AA731" s="68" t="s">
        <v>733</v>
      </c>
      <c r="AB731" s="68" t="s">
        <v>733</v>
      </c>
      <c r="AC731" s="68" t="s">
        <v>733</v>
      </c>
      <c r="AD731" s="68" t="s">
        <v>733</v>
      </c>
      <c r="AE731" s="68" t="s">
        <v>733</v>
      </c>
      <c r="AF731" s="68">
        <v>20700100306</v>
      </c>
      <c r="AG731" s="68"/>
      <c r="AH731" s="68" t="s">
        <v>692</v>
      </c>
      <c r="AI731" s="68" t="s">
        <v>733</v>
      </c>
      <c r="AJ731" s="68" t="s">
        <v>252</v>
      </c>
      <c r="AK731" s="68">
        <v>1.048</v>
      </c>
      <c r="AL731" s="68" t="s">
        <v>9</v>
      </c>
      <c r="AM731" s="68" t="s">
        <v>733</v>
      </c>
      <c r="AN731" s="68" t="s">
        <v>733</v>
      </c>
      <c r="AO731" s="68" t="s">
        <v>733</v>
      </c>
      <c r="AP731" s="68" t="s">
        <v>733</v>
      </c>
      <c r="AQ731" s="68" t="s">
        <v>733</v>
      </c>
      <c r="AR731" s="68" t="s">
        <v>733</v>
      </c>
      <c r="AS731" s="68" t="s">
        <v>733</v>
      </c>
      <c r="AT731" s="68" t="s">
        <v>733</v>
      </c>
      <c r="AU731" s="68" t="s">
        <v>2816</v>
      </c>
    </row>
    <row r="732" spans="1:47" x14ac:dyDescent="0.25">
      <c r="A732" s="68" t="s">
        <v>1609</v>
      </c>
      <c r="B732" s="68">
        <v>1</v>
      </c>
      <c r="C732" s="68" t="s">
        <v>1610</v>
      </c>
      <c r="D732" s="68">
        <v>53189</v>
      </c>
      <c r="E732" s="68" t="s">
        <v>2811</v>
      </c>
      <c r="F732" s="68" t="s">
        <v>3339</v>
      </c>
      <c r="G732" s="68" t="s">
        <v>733</v>
      </c>
      <c r="H732" s="69">
        <v>38718</v>
      </c>
      <c r="I732" s="68" t="s">
        <v>733</v>
      </c>
      <c r="J732" s="68" t="s">
        <v>733</v>
      </c>
      <c r="K732" s="68" t="s">
        <v>733</v>
      </c>
      <c r="L732" s="68" t="s">
        <v>733</v>
      </c>
      <c r="M732" s="68" t="s">
        <v>733</v>
      </c>
      <c r="N732" s="68" t="s">
        <v>3340</v>
      </c>
      <c r="O732" s="68" t="s">
        <v>733</v>
      </c>
      <c r="P732" s="68" t="s">
        <v>733</v>
      </c>
      <c r="Q732" s="68" t="s">
        <v>733</v>
      </c>
      <c r="R732" s="68" t="s">
        <v>2814</v>
      </c>
      <c r="S732" s="68">
        <v>10</v>
      </c>
      <c r="T732" s="68">
        <v>0</v>
      </c>
      <c r="U732" s="68" t="s">
        <v>2815</v>
      </c>
      <c r="V732" s="68" t="s">
        <v>689</v>
      </c>
      <c r="W732" s="68" t="s">
        <v>690</v>
      </c>
      <c r="X732" s="68" t="s">
        <v>1610</v>
      </c>
      <c r="Y732" s="68"/>
      <c r="Z732" s="68"/>
      <c r="AA732" s="68" t="s">
        <v>733</v>
      </c>
      <c r="AB732" s="68" t="s">
        <v>733</v>
      </c>
      <c r="AC732" s="68" t="s">
        <v>733</v>
      </c>
      <c r="AD732" s="68" t="s">
        <v>733</v>
      </c>
      <c r="AE732" s="68" t="s">
        <v>733</v>
      </c>
      <c r="AF732" s="68">
        <v>20700100306</v>
      </c>
      <c r="AG732" s="68"/>
      <c r="AH732" s="68" t="s">
        <v>692</v>
      </c>
      <c r="AI732" s="68" t="s">
        <v>733</v>
      </c>
      <c r="AJ732" s="68" t="s">
        <v>468</v>
      </c>
      <c r="AK732" s="68">
        <v>0.56999999999999995</v>
      </c>
      <c r="AL732" s="68" t="s">
        <v>9</v>
      </c>
      <c r="AM732" s="68" t="s">
        <v>733</v>
      </c>
      <c r="AN732" s="68" t="s">
        <v>733</v>
      </c>
      <c r="AO732" s="68" t="s">
        <v>733</v>
      </c>
      <c r="AP732" s="68" t="s">
        <v>733</v>
      </c>
      <c r="AQ732" s="68" t="s">
        <v>733</v>
      </c>
      <c r="AR732" s="68" t="s">
        <v>733</v>
      </c>
      <c r="AS732" s="68" t="s">
        <v>733</v>
      </c>
      <c r="AT732" s="68" t="s">
        <v>733</v>
      </c>
      <c r="AU732" s="68" t="s">
        <v>2816</v>
      </c>
    </row>
    <row r="733" spans="1:47" x14ac:dyDescent="0.25">
      <c r="A733" s="68" t="s">
        <v>1609</v>
      </c>
      <c r="B733" s="68">
        <v>1</v>
      </c>
      <c r="C733" s="68" t="s">
        <v>1610</v>
      </c>
      <c r="D733" s="68">
        <v>53277</v>
      </c>
      <c r="E733" s="68" t="s">
        <v>2811</v>
      </c>
      <c r="F733" s="68" t="s">
        <v>3339</v>
      </c>
      <c r="G733" s="68" t="s">
        <v>733</v>
      </c>
      <c r="H733" s="69">
        <v>38718</v>
      </c>
      <c r="I733" s="68" t="s">
        <v>733</v>
      </c>
      <c r="J733" s="68" t="s">
        <v>733</v>
      </c>
      <c r="K733" s="68" t="s">
        <v>733</v>
      </c>
      <c r="L733" s="68" t="s">
        <v>733</v>
      </c>
      <c r="M733" s="68" t="s">
        <v>733</v>
      </c>
      <c r="N733" s="68" t="s">
        <v>3340</v>
      </c>
      <c r="O733" s="68" t="s">
        <v>733</v>
      </c>
      <c r="P733" s="68" t="s">
        <v>733</v>
      </c>
      <c r="Q733" s="68" t="s">
        <v>733</v>
      </c>
      <c r="R733" s="68" t="s">
        <v>2814</v>
      </c>
      <c r="S733" s="68">
        <v>10</v>
      </c>
      <c r="T733" s="68">
        <v>0</v>
      </c>
      <c r="U733" s="68" t="s">
        <v>2815</v>
      </c>
      <c r="V733" s="68" t="s">
        <v>689</v>
      </c>
      <c r="W733" s="68" t="s">
        <v>690</v>
      </c>
      <c r="X733" s="68" t="s">
        <v>1610</v>
      </c>
      <c r="Y733" s="68"/>
      <c r="Z733" s="68"/>
      <c r="AA733" s="68" t="s">
        <v>733</v>
      </c>
      <c r="AB733" s="68" t="s">
        <v>733</v>
      </c>
      <c r="AC733" s="68" t="s">
        <v>733</v>
      </c>
      <c r="AD733" s="68" t="s">
        <v>733</v>
      </c>
      <c r="AE733" s="68" t="s">
        <v>733</v>
      </c>
      <c r="AF733" s="68">
        <v>20700100306</v>
      </c>
      <c r="AG733" s="68"/>
      <c r="AH733" s="68" t="s">
        <v>692</v>
      </c>
      <c r="AI733" s="68" t="s">
        <v>733</v>
      </c>
      <c r="AJ733" s="68" t="s">
        <v>251</v>
      </c>
      <c r="AK733" s="68">
        <v>4.7500000000000001E-2</v>
      </c>
      <c r="AL733" s="68" t="s">
        <v>45</v>
      </c>
      <c r="AM733" s="68" t="s">
        <v>733</v>
      </c>
      <c r="AN733" s="68" t="s">
        <v>733</v>
      </c>
      <c r="AO733" s="68" t="s">
        <v>733</v>
      </c>
      <c r="AP733" s="68" t="s">
        <v>733</v>
      </c>
      <c r="AQ733" s="68" t="s">
        <v>733</v>
      </c>
      <c r="AR733" s="68" t="s">
        <v>733</v>
      </c>
      <c r="AS733" s="68" t="s">
        <v>733</v>
      </c>
      <c r="AT733" s="68" t="s">
        <v>733</v>
      </c>
      <c r="AU733" s="68" t="s">
        <v>2816</v>
      </c>
    </row>
    <row r="734" spans="1:47" x14ac:dyDescent="0.25">
      <c r="A734" s="68" t="s">
        <v>1611</v>
      </c>
      <c r="B734" s="68">
        <v>1</v>
      </c>
      <c r="C734" s="68" t="s">
        <v>1612</v>
      </c>
      <c r="D734" s="68">
        <v>53274</v>
      </c>
      <c r="E734" s="68" t="s">
        <v>2811</v>
      </c>
      <c r="F734" s="68" t="s">
        <v>3341</v>
      </c>
      <c r="G734" s="68" t="s">
        <v>733</v>
      </c>
      <c r="H734" s="69">
        <v>38718</v>
      </c>
      <c r="I734" s="68" t="s">
        <v>733</v>
      </c>
      <c r="J734" s="68" t="s">
        <v>733</v>
      </c>
      <c r="K734" s="68" t="s">
        <v>733</v>
      </c>
      <c r="L734" s="68" t="s">
        <v>733</v>
      </c>
      <c r="M734" s="68" t="s">
        <v>733</v>
      </c>
      <c r="N734" s="68" t="s">
        <v>2877</v>
      </c>
      <c r="O734" s="68" t="s">
        <v>733</v>
      </c>
      <c r="P734" s="68" t="s">
        <v>733</v>
      </c>
      <c r="Q734" s="68" t="s">
        <v>733</v>
      </c>
      <c r="R734" s="68" t="s">
        <v>2814</v>
      </c>
      <c r="S734" s="68">
        <v>10</v>
      </c>
      <c r="T734" s="68">
        <v>0</v>
      </c>
      <c r="U734" s="68" t="s">
        <v>2815</v>
      </c>
      <c r="V734" s="68" t="s">
        <v>689</v>
      </c>
      <c r="W734" s="68" t="s">
        <v>690</v>
      </c>
      <c r="X734" s="68" t="s">
        <v>1612</v>
      </c>
      <c r="Y734" s="68"/>
      <c r="Z734" s="68"/>
      <c r="AA734" s="68" t="s">
        <v>733</v>
      </c>
      <c r="AB734" s="68" t="s">
        <v>733</v>
      </c>
      <c r="AC734" s="68" t="s">
        <v>733</v>
      </c>
      <c r="AD734" s="68" t="s">
        <v>733</v>
      </c>
      <c r="AE734" s="68" t="s">
        <v>733</v>
      </c>
      <c r="AF734" s="68">
        <v>20700100805</v>
      </c>
      <c r="AG734" s="68"/>
      <c r="AH734" s="68" t="s">
        <v>692</v>
      </c>
      <c r="AI734" s="68" t="s">
        <v>733</v>
      </c>
      <c r="AJ734" s="68" t="s">
        <v>468</v>
      </c>
      <c r="AK734" s="68">
        <v>0.78</v>
      </c>
      <c r="AL734" s="68" t="s">
        <v>9</v>
      </c>
      <c r="AM734" s="68" t="s">
        <v>733</v>
      </c>
      <c r="AN734" s="68" t="s">
        <v>733</v>
      </c>
      <c r="AO734" s="68" t="s">
        <v>733</v>
      </c>
      <c r="AP734" s="68" t="s">
        <v>733</v>
      </c>
      <c r="AQ734" s="68" t="s">
        <v>733</v>
      </c>
      <c r="AR734" s="68" t="s">
        <v>733</v>
      </c>
      <c r="AS734" s="68" t="s">
        <v>733</v>
      </c>
      <c r="AT734" s="68" t="s">
        <v>733</v>
      </c>
      <c r="AU734" s="68" t="s">
        <v>2816</v>
      </c>
    </row>
    <row r="735" spans="1:47" x14ac:dyDescent="0.25">
      <c r="A735" s="68" t="s">
        <v>1611</v>
      </c>
      <c r="B735" s="68">
        <v>1</v>
      </c>
      <c r="C735" s="68" t="s">
        <v>1612</v>
      </c>
      <c r="D735" s="68">
        <v>53275</v>
      </c>
      <c r="E735" s="68" t="s">
        <v>2811</v>
      </c>
      <c r="F735" s="68" t="s">
        <v>3341</v>
      </c>
      <c r="G735" s="68" t="s">
        <v>733</v>
      </c>
      <c r="H735" s="69">
        <v>38718</v>
      </c>
      <c r="I735" s="68" t="s">
        <v>733</v>
      </c>
      <c r="J735" s="68" t="s">
        <v>733</v>
      </c>
      <c r="K735" s="68" t="s">
        <v>733</v>
      </c>
      <c r="L735" s="68" t="s">
        <v>733</v>
      </c>
      <c r="M735" s="68" t="s">
        <v>733</v>
      </c>
      <c r="N735" s="68" t="s">
        <v>2877</v>
      </c>
      <c r="O735" s="68" t="s">
        <v>733</v>
      </c>
      <c r="P735" s="68" t="s">
        <v>733</v>
      </c>
      <c r="Q735" s="68" t="s">
        <v>733</v>
      </c>
      <c r="R735" s="68" t="s">
        <v>2814</v>
      </c>
      <c r="S735" s="68">
        <v>10</v>
      </c>
      <c r="T735" s="68">
        <v>0</v>
      </c>
      <c r="U735" s="68" t="s">
        <v>2815</v>
      </c>
      <c r="V735" s="68" t="s">
        <v>689</v>
      </c>
      <c r="W735" s="68" t="s">
        <v>690</v>
      </c>
      <c r="X735" s="68" t="s">
        <v>1612</v>
      </c>
      <c r="Y735" s="68"/>
      <c r="Z735" s="68"/>
      <c r="AA735" s="68" t="s">
        <v>733</v>
      </c>
      <c r="AB735" s="68" t="s">
        <v>733</v>
      </c>
      <c r="AC735" s="68" t="s">
        <v>733</v>
      </c>
      <c r="AD735" s="68" t="s">
        <v>733</v>
      </c>
      <c r="AE735" s="68" t="s">
        <v>733</v>
      </c>
      <c r="AF735" s="68">
        <v>20700100805</v>
      </c>
      <c r="AG735" s="68"/>
      <c r="AH735" s="68" t="s">
        <v>692</v>
      </c>
      <c r="AI735" s="68" t="s">
        <v>733</v>
      </c>
      <c r="AJ735" s="68" t="s">
        <v>252</v>
      </c>
      <c r="AK735" s="68">
        <v>1.244</v>
      </c>
      <c r="AL735" s="68" t="s">
        <v>9</v>
      </c>
      <c r="AM735" s="68" t="s">
        <v>733</v>
      </c>
      <c r="AN735" s="68" t="s">
        <v>733</v>
      </c>
      <c r="AO735" s="68" t="s">
        <v>733</v>
      </c>
      <c r="AP735" s="68" t="s">
        <v>733</v>
      </c>
      <c r="AQ735" s="68" t="s">
        <v>733</v>
      </c>
      <c r="AR735" s="68" t="s">
        <v>733</v>
      </c>
      <c r="AS735" s="68" t="s">
        <v>733</v>
      </c>
      <c r="AT735" s="68" t="s">
        <v>733</v>
      </c>
      <c r="AU735" s="68" t="s">
        <v>2816</v>
      </c>
    </row>
    <row r="736" spans="1:47" x14ac:dyDescent="0.25">
      <c r="A736" s="68" t="s">
        <v>1611</v>
      </c>
      <c r="B736" s="68">
        <v>1</v>
      </c>
      <c r="C736" s="68" t="s">
        <v>1612</v>
      </c>
      <c r="D736" s="68">
        <v>53276</v>
      </c>
      <c r="E736" s="68" t="s">
        <v>2811</v>
      </c>
      <c r="F736" s="68" t="s">
        <v>3341</v>
      </c>
      <c r="G736" s="68" t="s">
        <v>733</v>
      </c>
      <c r="H736" s="69">
        <v>38718</v>
      </c>
      <c r="I736" s="68" t="s">
        <v>733</v>
      </c>
      <c r="J736" s="68" t="s">
        <v>733</v>
      </c>
      <c r="K736" s="68" t="s">
        <v>733</v>
      </c>
      <c r="L736" s="68" t="s">
        <v>733</v>
      </c>
      <c r="M736" s="68" t="s">
        <v>733</v>
      </c>
      <c r="N736" s="68" t="s">
        <v>2877</v>
      </c>
      <c r="O736" s="68" t="s">
        <v>733</v>
      </c>
      <c r="P736" s="68" t="s">
        <v>733</v>
      </c>
      <c r="Q736" s="68" t="s">
        <v>733</v>
      </c>
      <c r="R736" s="68" t="s">
        <v>2814</v>
      </c>
      <c r="S736" s="68">
        <v>10</v>
      </c>
      <c r="T736" s="68">
        <v>0</v>
      </c>
      <c r="U736" s="68" t="s">
        <v>2815</v>
      </c>
      <c r="V736" s="68" t="s">
        <v>689</v>
      </c>
      <c r="W736" s="68" t="s">
        <v>690</v>
      </c>
      <c r="X736" s="68" t="s">
        <v>1612</v>
      </c>
      <c r="Y736" s="68"/>
      <c r="Z736" s="68"/>
      <c r="AA736" s="68" t="s">
        <v>733</v>
      </c>
      <c r="AB736" s="68" t="s">
        <v>733</v>
      </c>
      <c r="AC736" s="68" t="s">
        <v>733</v>
      </c>
      <c r="AD736" s="68" t="s">
        <v>733</v>
      </c>
      <c r="AE736" s="68" t="s">
        <v>733</v>
      </c>
      <c r="AF736" s="68">
        <v>20700100805</v>
      </c>
      <c r="AG736" s="68"/>
      <c r="AH736" s="68" t="s">
        <v>692</v>
      </c>
      <c r="AI736" s="68" t="s">
        <v>733</v>
      </c>
      <c r="AJ736" s="68" t="s">
        <v>251</v>
      </c>
      <c r="AK736" s="68">
        <v>6.5000000000000002E-2</v>
      </c>
      <c r="AL736" s="68" t="s">
        <v>45</v>
      </c>
      <c r="AM736" s="68" t="s">
        <v>733</v>
      </c>
      <c r="AN736" s="68" t="s">
        <v>733</v>
      </c>
      <c r="AO736" s="68" t="s">
        <v>733</v>
      </c>
      <c r="AP736" s="68" t="s">
        <v>733</v>
      </c>
      <c r="AQ736" s="68" t="s">
        <v>733</v>
      </c>
      <c r="AR736" s="68" t="s">
        <v>733</v>
      </c>
      <c r="AS736" s="68" t="s">
        <v>733</v>
      </c>
      <c r="AT736" s="68" t="s">
        <v>733</v>
      </c>
      <c r="AU736" s="68" t="s">
        <v>2816</v>
      </c>
    </row>
    <row r="737" spans="1:47" x14ac:dyDescent="0.25">
      <c r="A737" s="68" t="s">
        <v>1613</v>
      </c>
      <c r="B737" s="68">
        <v>1</v>
      </c>
      <c r="C737" s="68" t="s">
        <v>1614</v>
      </c>
      <c r="D737" s="68">
        <v>53148</v>
      </c>
      <c r="E737" s="68" t="s">
        <v>2811</v>
      </c>
      <c r="F737" s="68" t="s">
        <v>3342</v>
      </c>
      <c r="G737" s="68" t="s">
        <v>733</v>
      </c>
      <c r="H737" s="69">
        <v>38718</v>
      </c>
      <c r="I737" s="68" t="s">
        <v>733</v>
      </c>
      <c r="J737" s="68" t="s">
        <v>733</v>
      </c>
      <c r="K737" s="68" t="s">
        <v>733</v>
      </c>
      <c r="L737" s="68" t="s">
        <v>733</v>
      </c>
      <c r="M737" s="68" t="s">
        <v>733</v>
      </c>
      <c r="N737" s="68" t="s">
        <v>2813</v>
      </c>
      <c r="O737" s="68" t="s">
        <v>733</v>
      </c>
      <c r="P737" s="68" t="s">
        <v>733</v>
      </c>
      <c r="Q737" s="68" t="s">
        <v>733</v>
      </c>
      <c r="R737" s="68" t="s">
        <v>2814</v>
      </c>
      <c r="S737" s="68">
        <v>10</v>
      </c>
      <c r="T737" s="68">
        <v>0</v>
      </c>
      <c r="U737" s="68" t="s">
        <v>2815</v>
      </c>
      <c r="V737" s="68" t="s">
        <v>689</v>
      </c>
      <c r="W737" s="68" t="s">
        <v>690</v>
      </c>
      <c r="X737" s="68" t="s">
        <v>1614</v>
      </c>
      <c r="Y737" s="68"/>
      <c r="Z737" s="68"/>
      <c r="AA737" s="68" t="s">
        <v>733</v>
      </c>
      <c r="AB737" s="68" t="s">
        <v>733</v>
      </c>
      <c r="AC737" s="68" t="s">
        <v>733</v>
      </c>
      <c r="AD737" s="68" t="s">
        <v>733</v>
      </c>
      <c r="AE737" s="68" t="s">
        <v>733</v>
      </c>
      <c r="AF737" s="68">
        <v>20700100306</v>
      </c>
      <c r="AG737" s="68"/>
      <c r="AH737" s="68" t="s">
        <v>692</v>
      </c>
      <c r="AI737" s="68" t="s">
        <v>733</v>
      </c>
      <c r="AJ737" s="68" t="s">
        <v>251</v>
      </c>
      <c r="AK737" s="68">
        <v>0.16669999999999999</v>
      </c>
      <c r="AL737" s="68" t="s">
        <v>45</v>
      </c>
      <c r="AM737" s="68" t="s">
        <v>733</v>
      </c>
      <c r="AN737" s="68" t="s">
        <v>733</v>
      </c>
      <c r="AO737" s="68" t="s">
        <v>733</v>
      </c>
      <c r="AP737" s="68" t="s">
        <v>733</v>
      </c>
      <c r="AQ737" s="68" t="s">
        <v>733</v>
      </c>
      <c r="AR737" s="68" t="s">
        <v>733</v>
      </c>
      <c r="AS737" s="68" t="s">
        <v>733</v>
      </c>
      <c r="AT737" s="68" t="s">
        <v>733</v>
      </c>
      <c r="AU737" s="68" t="s">
        <v>2816</v>
      </c>
    </row>
    <row r="738" spans="1:47" x14ac:dyDescent="0.25">
      <c r="A738" s="68" t="s">
        <v>1613</v>
      </c>
      <c r="B738" s="68">
        <v>1</v>
      </c>
      <c r="C738" s="68" t="s">
        <v>1614</v>
      </c>
      <c r="D738" s="68">
        <v>53273</v>
      </c>
      <c r="E738" s="68" t="s">
        <v>2811</v>
      </c>
      <c r="F738" s="68" t="s">
        <v>3342</v>
      </c>
      <c r="G738" s="68" t="s">
        <v>733</v>
      </c>
      <c r="H738" s="69">
        <v>38718</v>
      </c>
      <c r="I738" s="68" t="s">
        <v>733</v>
      </c>
      <c r="J738" s="68" t="s">
        <v>733</v>
      </c>
      <c r="K738" s="68" t="s">
        <v>733</v>
      </c>
      <c r="L738" s="68" t="s">
        <v>733</v>
      </c>
      <c r="M738" s="68" t="s">
        <v>733</v>
      </c>
      <c r="N738" s="68" t="s">
        <v>2813</v>
      </c>
      <c r="O738" s="68" t="s">
        <v>733</v>
      </c>
      <c r="P738" s="68" t="s">
        <v>733</v>
      </c>
      <c r="Q738" s="68" t="s">
        <v>733</v>
      </c>
      <c r="R738" s="68" t="s">
        <v>2814</v>
      </c>
      <c r="S738" s="68">
        <v>10</v>
      </c>
      <c r="T738" s="68">
        <v>0</v>
      </c>
      <c r="U738" s="68" t="s">
        <v>2815</v>
      </c>
      <c r="V738" s="68" t="s">
        <v>689</v>
      </c>
      <c r="W738" s="68" t="s">
        <v>690</v>
      </c>
      <c r="X738" s="68" t="s">
        <v>1614</v>
      </c>
      <c r="Y738" s="68"/>
      <c r="Z738" s="68"/>
      <c r="AA738" s="68" t="s">
        <v>733</v>
      </c>
      <c r="AB738" s="68" t="s">
        <v>733</v>
      </c>
      <c r="AC738" s="68" t="s">
        <v>733</v>
      </c>
      <c r="AD738" s="68" t="s">
        <v>733</v>
      </c>
      <c r="AE738" s="68" t="s">
        <v>733</v>
      </c>
      <c r="AF738" s="68">
        <v>20700100306</v>
      </c>
      <c r="AG738" s="68"/>
      <c r="AH738" s="68" t="s">
        <v>692</v>
      </c>
      <c r="AI738" s="68" t="s">
        <v>733</v>
      </c>
      <c r="AJ738" s="68" t="s">
        <v>468</v>
      </c>
      <c r="AK738" s="68">
        <v>2</v>
      </c>
      <c r="AL738" s="68" t="s">
        <v>9</v>
      </c>
      <c r="AM738" s="68" t="s">
        <v>733</v>
      </c>
      <c r="AN738" s="68" t="s">
        <v>733</v>
      </c>
      <c r="AO738" s="68" t="s">
        <v>733</v>
      </c>
      <c r="AP738" s="68" t="s">
        <v>733</v>
      </c>
      <c r="AQ738" s="68" t="s">
        <v>733</v>
      </c>
      <c r="AR738" s="68" t="s">
        <v>733</v>
      </c>
      <c r="AS738" s="68" t="s">
        <v>733</v>
      </c>
      <c r="AT738" s="68" t="s">
        <v>733</v>
      </c>
      <c r="AU738" s="68" t="s">
        <v>2816</v>
      </c>
    </row>
    <row r="739" spans="1:47" x14ac:dyDescent="0.25">
      <c r="A739" s="68" t="s">
        <v>1613</v>
      </c>
      <c r="B739" s="68">
        <v>1</v>
      </c>
      <c r="C739" s="68" t="s">
        <v>1614</v>
      </c>
      <c r="D739" s="68">
        <v>56711</v>
      </c>
      <c r="E739" s="68" t="s">
        <v>2811</v>
      </c>
      <c r="F739" s="68" t="s">
        <v>3342</v>
      </c>
      <c r="G739" s="68" t="s">
        <v>733</v>
      </c>
      <c r="H739" s="69">
        <v>38718</v>
      </c>
      <c r="I739" s="68" t="s">
        <v>733</v>
      </c>
      <c r="J739" s="68" t="s">
        <v>733</v>
      </c>
      <c r="K739" s="68" t="s">
        <v>733</v>
      </c>
      <c r="L739" s="68" t="s">
        <v>733</v>
      </c>
      <c r="M739" s="68" t="s">
        <v>733</v>
      </c>
      <c r="N739" s="68" t="s">
        <v>2813</v>
      </c>
      <c r="O739" s="68" t="s">
        <v>733</v>
      </c>
      <c r="P739" s="68" t="s">
        <v>733</v>
      </c>
      <c r="Q739" s="68" t="s">
        <v>733</v>
      </c>
      <c r="R739" s="68" t="s">
        <v>2814</v>
      </c>
      <c r="S739" s="68">
        <v>10</v>
      </c>
      <c r="T739" s="68">
        <v>0</v>
      </c>
      <c r="U739" s="68" t="s">
        <v>2815</v>
      </c>
      <c r="V739" s="68" t="s">
        <v>689</v>
      </c>
      <c r="W739" s="68" t="s">
        <v>690</v>
      </c>
      <c r="X739" s="68" t="s">
        <v>1614</v>
      </c>
      <c r="Y739" s="68"/>
      <c r="Z739" s="68"/>
      <c r="AA739" s="68" t="s">
        <v>733</v>
      </c>
      <c r="AB739" s="68" t="s">
        <v>733</v>
      </c>
      <c r="AC739" s="68" t="s">
        <v>733</v>
      </c>
      <c r="AD739" s="68" t="s">
        <v>733</v>
      </c>
      <c r="AE739" s="68" t="s">
        <v>733</v>
      </c>
      <c r="AF739" s="68">
        <v>20700100306</v>
      </c>
      <c r="AG739" s="68"/>
      <c r="AH739" s="68" t="s">
        <v>692</v>
      </c>
      <c r="AI739" s="68" t="s">
        <v>733</v>
      </c>
      <c r="AJ739" s="68" t="s">
        <v>252</v>
      </c>
      <c r="AK739" s="68">
        <v>7.0339999999999998</v>
      </c>
      <c r="AL739" s="68" t="s">
        <v>9</v>
      </c>
      <c r="AM739" s="68" t="s">
        <v>733</v>
      </c>
      <c r="AN739" s="68" t="s">
        <v>733</v>
      </c>
      <c r="AO739" s="68" t="s">
        <v>733</v>
      </c>
      <c r="AP739" s="68" t="s">
        <v>733</v>
      </c>
      <c r="AQ739" s="68" t="s">
        <v>733</v>
      </c>
      <c r="AR739" s="68" t="s">
        <v>733</v>
      </c>
      <c r="AS739" s="68" t="s">
        <v>733</v>
      </c>
      <c r="AT739" s="68" t="s">
        <v>733</v>
      </c>
      <c r="AU739" s="68" t="s">
        <v>2816</v>
      </c>
    </row>
    <row r="740" spans="1:47" x14ac:dyDescent="0.25">
      <c r="A740" s="68" t="s">
        <v>1615</v>
      </c>
      <c r="B740" s="68">
        <v>1</v>
      </c>
      <c r="C740" s="68" t="s">
        <v>1616</v>
      </c>
      <c r="D740" s="68">
        <v>53070</v>
      </c>
      <c r="E740" s="68" t="s">
        <v>2811</v>
      </c>
      <c r="F740" s="68" t="s">
        <v>3343</v>
      </c>
      <c r="G740" s="68" t="s">
        <v>733</v>
      </c>
      <c r="H740" s="69">
        <v>38718</v>
      </c>
      <c r="I740" s="68" t="s">
        <v>733</v>
      </c>
      <c r="J740" s="68" t="s">
        <v>733</v>
      </c>
      <c r="K740" s="68" t="s">
        <v>733</v>
      </c>
      <c r="L740" s="68" t="s">
        <v>733</v>
      </c>
      <c r="M740" s="68" t="s">
        <v>733</v>
      </c>
      <c r="N740" s="68" t="s">
        <v>2846</v>
      </c>
      <c r="O740" s="68" t="s">
        <v>733</v>
      </c>
      <c r="P740" s="68" t="s">
        <v>733</v>
      </c>
      <c r="Q740" s="68" t="s">
        <v>733</v>
      </c>
      <c r="R740" s="68" t="s">
        <v>2814</v>
      </c>
      <c r="S740" s="68">
        <v>10</v>
      </c>
      <c r="T740" s="68">
        <v>0</v>
      </c>
      <c r="U740" s="68" t="s">
        <v>2815</v>
      </c>
      <c r="V740" s="68" t="s">
        <v>689</v>
      </c>
      <c r="W740" s="68" t="s">
        <v>690</v>
      </c>
      <c r="X740" s="68" t="s">
        <v>1616</v>
      </c>
      <c r="Y740" s="68"/>
      <c r="Z740" s="68"/>
      <c r="AA740" s="68" t="s">
        <v>733</v>
      </c>
      <c r="AB740" s="68" t="s">
        <v>733</v>
      </c>
      <c r="AC740" s="68" t="s">
        <v>733</v>
      </c>
      <c r="AD740" s="68" t="s">
        <v>733</v>
      </c>
      <c r="AE740" s="68" t="s">
        <v>733</v>
      </c>
      <c r="AF740" s="68">
        <v>20700100805</v>
      </c>
      <c r="AG740" s="68"/>
      <c r="AH740" s="68" t="s">
        <v>692</v>
      </c>
      <c r="AI740" s="68" t="s">
        <v>733</v>
      </c>
      <c r="AJ740" s="68" t="s">
        <v>468</v>
      </c>
      <c r="AK740" s="68">
        <v>2.16</v>
      </c>
      <c r="AL740" s="68" t="s">
        <v>9</v>
      </c>
      <c r="AM740" s="68" t="s">
        <v>733</v>
      </c>
      <c r="AN740" s="68" t="s">
        <v>733</v>
      </c>
      <c r="AO740" s="68" t="s">
        <v>733</v>
      </c>
      <c r="AP740" s="68" t="s">
        <v>733</v>
      </c>
      <c r="AQ740" s="68" t="s">
        <v>733</v>
      </c>
      <c r="AR740" s="68" t="s">
        <v>733</v>
      </c>
      <c r="AS740" s="68" t="s">
        <v>733</v>
      </c>
      <c r="AT740" s="68" t="s">
        <v>733</v>
      </c>
      <c r="AU740" s="68" t="s">
        <v>2816</v>
      </c>
    </row>
    <row r="741" spans="1:47" x14ac:dyDescent="0.25">
      <c r="A741" s="68" t="s">
        <v>1615</v>
      </c>
      <c r="B741" s="68">
        <v>1</v>
      </c>
      <c r="C741" s="68" t="s">
        <v>1616</v>
      </c>
      <c r="D741" s="68">
        <v>53165</v>
      </c>
      <c r="E741" s="68" t="s">
        <v>2811</v>
      </c>
      <c r="F741" s="68" t="s">
        <v>3343</v>
      </c>
      <c r="G741" s="68" t="s">
        <v>733</v>
      </c>
      <c r="H741" s="69">
        <v>38718</v>
      </c>
      <c r="I741" s="68" t="s">
        <v>733</v>
      </c>
      <c r="J741" s="68" t="s">
        <v>733</v>
      </c>
      <c r="K741" s="68" t="s">
        <v>733</v>
      </c>
      <c r="L741" s="68" t="s">
        <v>733</v>
      </c>
      <c r="M741" s="68" t="s">
        <v>733</v>
      </c>
      <c r="N741" s="68" t="s">
        <v>2846</v>
      </c>
      <c r="O741" s="68" t="s">
        <v>733</v>
      </c>
      <c r="P741" s="68" t="s">
        <v>733</v>
      </c>
      <c r="Q741" s="68" t="s">
        <v>733</v>
      </c>
      <c r="R741" s="68" t="s">
        <v>2814</v>
      </c>
      <c r="S741" s="68">
        <v>10</v>
      </c>
      <c r="T741" s="68">
        <v>0</v>
      </c>
      <c r="U741" s="68" t="s">
        <v>2815</v>
      </c>
      <c r="V741" s="68" t="s">
        <v>689</v>
      </c>
      <c r="W741" s="68" t="s">
        <v>690</v>
      </c>
      <c r="X741" s="68" t="s">
        <v>1616</v>
      </c>
      <c r="Y741" s="68"/>
      <c r="Z741" s="68"/>
      <c r="AA741" s="68" t="s">
        <v>733</v>
      </c>
      <c r="AB741" s="68" t="s">
        <v>733</v>
      </c>
      <c r="AC741" s="68" t="s">
        <v>733</v>
      </c>
      <c r="AD741" s="68" t="s">
        <v>733</v>
      </c>
      <c r="AE741" s="68" t="s">
        <v>733</v>
      </c>
      <c r="AF741" s="68">
        <v>20700100805</v>
      </c>
      <c r="AG741" s="68"/>
      <c r="AH741" s="68" t="s">
        <v>692</v>
      </c>
      <c r="AI741" s="68" t="s">
        <v>733</v>
      </c>
      <c r="AJ741" s="68" t="s">
        <v>251</v>
      </c>
      <c r="AK741" s="68">
        <v>0.18</v>
      </c>
      <c r="AL741" s="68" t="s">
        <v>45</v>
      </c>
      <c r="AM741" s="68" t="s">
        <v>733</v>
      </c>
      <c r="AN741" s="68" t="s">
        <v>733</v>
      </c>
      <c r="AO741" s="68" t="s">
        <v>733</v>
      </c>
      <c r="AP741" s="68" t="s">
        <v>733</v>
      </c>
      <c r="AQ741" s="68" t="s">
        <v>733</v>
      </c>
      <c r="AR741" s="68" t="s">
        <v>733</v>
      </c>
      <c r="AS741" s="68" t="s">
        <v>733</v>
      </c>
      <c r="AT741" s="68" t="s">
        <v>733</v>
      </c>
      <c r="AU741" s="68" t="s">
        <v>2816</v>
      </c>
    </row>
    <row r="742" spans="1:47" x14ac:dyDescent="0.25">
      <c r="A742" s="68" t="s">
        <v>1615</v>
      </c>
      <c r="B742" s="68">
        <v>1</v>
      </c>
      <c r="C742" s="68" t="s">
        <v>1616</v>
      </c>
      <c r="D742" s="68">
        <v>53216</v>
      </c>
      <c r="E742" s="68" t="s">
        <v>2811</v>
      </c>
      <c r="F742" s="68" t="s">
        <v>3343</v>
      </c>
      <c r="G742" s="68" t="s">
        <v>733</v>
      </c>
      <c r="H742" s="69">
        <v>38718</v>
      </c>
      <c r="I742" s="68" t="s">
        <v>733</v>
      </c>
      <c r="J742" s="68" t="s">
        <v>733</v>
      </c>
      <c r="K742" s="68" t="s">
        <v>733</v>
      </c>
      <c r="L742" s="68" t="s">
        <v>733</v>
      </c>
      <c r="M742" s="68" t="s">
        <v>733</v>
      </c>
      <c r="N742" s="68" t="s">
        <v>2846</v>
      </c>
      <c r="O742" s="68" t="s">
        <v>733</v>
      </c>
      <c r="P742" s="68" t="s">
        <v>733</v>
      </c>
      <c r="Q742" s="68" t="s">
        <v>733</v>
      </c>
      <c r="R742" s="68" t="s">
        <v>2814</v>
      </c>
      <c r="S742" s="68">
        <v>10</v>
      </c>
      <c r="T742" s="68">
        <v>0</v>
      </c>
      <c r="U742" s="68" t="s">
        <v>2815</v>
      </c>
      <c r="V742" s="68" t="s">
        <v>689</v>
      </c>
      <c r="W742" s="68" t="s">
        <v>690</v>
      </c>
      <c r="X742" s="68" t="s">
        <v>1616</v>
      </c>
      <c r="Y742" s="68"/>
      <c r="Z742" s="68"/>
      <c r="AA742" s="68" t="s">
        <v>733</v>
      </c>
      <c r="AB742" s="68" t="s">
        <v>733</v>
      </c>
      <c r="AC742" s="68" t="s">
        <v>733</v>
      </c>
      <c r="AD742" s="68" t="s">
        <v>733</v>
      </c>
      <c r="AE742" s="68" t="s">
        <v>733</v>
      </c>
      <c r="AF742" s="68">
        <v>20700100805</v>
      </c>
      <c r="AG742" s="68"/>
      <c r="AH742" s="68" t="s">
        <v>692</v>
      </c>
      <c r="AI742" s="68" t="s">
        <v>733</v>
      </c>
      <c r="AJ742" s="68" t="s">
        <v>252</v>
      </c>
      <c r="AK742" s="68">
        <v>3.0350000000000001</v>
      </c>
      <c r="AL742" s="68" t="s">
        <v>9</v>
      </c>
      <c r="AM742" s="68" t="s">
        <v>733</v>
      </c>
      <c r="AN742" s="68" t="s">
        <v>733</v>
      </c>
      <c r="AO742" s="68" t="s">
        <v>733</v>
      </c>
      <c r="AP742" s="68" t="s">
        <v>733</v>
      </c>
      <c r="AQ742" s="68" t="s">
        <v>733</v>
      </c>
      <c r="AR742" s="68" t="s">
        <v>733</v>
      </c>
      <c r="AS742" s="68" t="s">
        <v>733</v>
      </c>
      <c r="AT742" s="68" t="s">
        <v>733</v>
      </c>
      <c r="AU742" s="68" t="s">
        <v>2816</v>
      </c>
    </row>
    <row r="743" spans="1:47" x14ac:dyDescent="0.25">
      <c r="A743" s="68" t="s">
        <v>1617</v>
      </c>
      <c r="B743" s="68">
        <v>1</v>
      </c>
      <c r="C743" s="68" t="s">
        <v>1618</v>
      </c>
      <c r="D743" s="68">
        <v>53188</v>
      </c>
      <c r="E743" s="68" t="s">
        <v>2811</v>
      </c>
      <c r="F743" s="68" t="s">
        <v>3344</v>
      </c>
      <c r="G743" s="68" t="s">
        <v>733</v>
      </c>
      <c r="H743" s="69">
        <v>38718</v>
      </c>
      <c r="I743" s="68" t="s">
        <v>733</v>
      </c>
      <c r="J743" s="68" t="s">
        <v>733</v>
      </c>
      <c r="K743" s="68" t="s">
        <v>733</v>
      </c>
      <c r="L743" s="68" t="s">
        <v>733</v>
      </c>
      <c r="M743" s="68" t="s">
        <v>733</v>
      </c>
      <c r="N743" s="68" t="s">
        <v>2813</v>
      </c>
      <c r="O743" s="68" t="s">
        <v>733</v>
      </c>
      <c r="P743" s="68" t="s">
        <v>733</v>
      </c>
      <c r="Q743" s="68" t="s">
        <v>733</v>
      </c>
      <c r="R743" s="68" t="s">
        <v>2814</v>
      </c>
      <c r="S743" s="68">
        <v>10</v>
      </c>
      <c r="T743" s="68">
        <v>0</v>
      </c>
      <c r="U743" s="68" t="s">
        <v>2815</v>
      </c>
      <c r="V743" s="68" t="s">
        <v>689</v>
      </c>
      <c r="W743" s="68" t="s">
        <v>690</v>
      </c>
      <c r="X743" s="68" t="s">
        <v>1618</v>
      </c>
      <c r="Y743" s="68"/>
      <c r="Z743" s="68"/>
      <c r="AA743" s="68" t="s">
        <v>733</v>
      </c>
      <c r="AB743" s="68" t="s">
        <v>733</v>
      </c>
      <c r="AC743" s="68" t="s">
        <v>733</v>
      </c>
      <c r="AD743" s="68" t="s">
        <v>733</v>
      </c>
      <c r="AE743" s="68" t="s">
        <v>733</v>
      </c>
      <c r="AF743" s="68">
        <v>20700100402</v>
      </c>
      <c r="AG743" s="68"/>
      <c r="AH743" s="68" t="s">
        <v>692</v>
      </c>
      <c r="AI743" s="68" t="s">
        <v>733</v>
      </c>
      <c r="AJ743" s="68" t="s">
        <v>468</v>
      </c>
      <c r="AK743" s="68">
        <v>2.5099999999999998</v>
      </c>
      <c r="AL743" s="68" t="s">
        <v>9</v>
      </c>
      <c r="AM743" s="68" t="s">
        <v>733</v>
      </c>
      <c r="AN743" s="68" t="s">
        <v>733</v>
      </c>
      <c r="AO743" s="68" t="s">
        <v>733</v>
      </c>
      <c r="AP743" s="68" t="s">
        <v>733</v>
      </c>
      <c r="AQ743" s="68" t="s">
        <v>733</v>
      </c>
      <c r="AR743" s="68" t="s">
        <v>733</v>
      </c>
      <c r="AS743" s="68" t="s">
        <v>733</v>
      </c>
      <c r="AT743" s="68" t="s">
        <v>733</v>
      </c>
      <c r="AU743" s="68" t="s">
        <v>2816</v>
      </c>
    </row>
    <row r="744" spans="1:47" x14ac:dyDescent="0.25">
      <c r="A744" s="68" t="s">
        <v>1617</v>
      </c>
      <c r="B744" s="68">
        <v>1</v>
      </c>
      <c r="C744" s="68" t="s">
        <v>1618</v>
      </c>
      <c r="D744" s="68">
        <v>53201</v>
      </c>
      <c r="E744" s="68" t="s">
        <v>2811</v>
      </c>
      <c r="F744" s="68" t="s">
        <v>3344</v>
      </c>
      <c r="G744" s="68" t="s">
        <v>733</v>
      </c>
      <c r="H744" s="69">
        <v>38718</v>
      </c>
      <c r="I744" s="68" t="s">
        <v>733</v>
      </c>
      <c r="J744" s="68" t="s">
        <v>733</v>
      </c>
      <c r="K744" s="68" t="s">
        <v>733</v>
      </c>
      <c r="L744" s="68" t="s">
        <v>733</v>
      </c>
      <c r="M744" s="68" t="s">
        <v>733</v>
      </c>
      <c r="N744" s="68" t="s">
        <v>2813</v>
      </c>
      <c r="O744" s="68" t="s">
        <v>733</v>
      </c>
      <c r="P744" s="68" t="s">
        <v>733</v>
      </c>
      <c r="Q744" s="68" t="s">
        <v>733</v>
      </c>
      <c r="R744" s="68" t="s">
        <v>2814</v>
      </c>
      <c r="S744" s="68">
        <v>10</v>
      </c>
      <c r="T744" s="68">
        <v>0</v>
      </c>
      <c r="U744" s="68" t="s">
        <v>2815</v>
      </c>
      <c r="V744" s="68" t="s">
        <v>689</v>
      </c>
      <c r="W744" s="68" t="s">
        <v>690</v>
      </c>
      <c r="X744" s="68" t="s">
        <v>1618</v>
      </c>
      <c r="Y744" s="68"/>
      <c r="Z744" s="68"/>
      <c r="AA744" s="68" t="s">
        <v>733</v>
      </c>
      <c r="AB744" s="68" t="s">
        <v>733</v>
      </c>
      <c r="AC744" s="68" t="s">
        <v>733</v>
      </c>
      <c r="AD744" s="68" t="s">
        <v>733</v>
      </c>
      <c r="AE744" s="68" t="s">
        <v>733</v>
      </c>
      <c r="AF744" s="68">
        <v>20700100402</v>
      </c>
      <c r="AG744" s="68"/>
      <c r="AH744" s="68" t="s">
        <v>692</v>
      </c>
      <c r="AI744" s="68" t="s">
        <v>733</v>
      </c>
      <c r="AJ744" s="68" t="s">
        <v>252</v>
      </c>
      <c r="AK744" s="68">
        <v>4.3890000000000002</v>
      </c>
      <c r="AL744" s="68" t="s">
        <v>9</v>
      </c>
      <c r="AM744" s="68" t="s">
        <v>733</v>
      </c>
      <c r="AN744" s="68" t="s">
        <v>733</v>
      </c>
      <c r="AO744" s="68" t="s">
        <v>733</v>
      </c>
      <c r="AP744" s="68" t="s">
        <v>733</v>
      </c>
      <c r="AQ744" s="68" t="s">
        <v>733</v>
      </c>
      <c r="AR744" s="68" t="s">
        <v>733</v>
      </c>
      <c r="AS744" s="68" t="s">
        <v>733</v>
      </c>
      <c r="AT744" s="68" t="s">
        <v>733</v>
      </c>
      <c r="AU744" s="68" t="s">
        <v>2816</v>
      </c>
    </row>
    <row r="745" spans="1:47" x14ac:dyDescent="0.25">
      <c r="A745" s="68" t="s">
        <v>1617</v>
      </c>
      <c r="B745" s="68">
        <v>1</v>
      </c>
      <c r="C745" s="68" t="s">
        <v>1618</v>
      </c>
      <c r="D745" s="68">
        <v>53215</v>
      </c>
      <c r="E745" s="68" t="s">
        <v>2811</v>
      </c>
      <c r="F745" s="68" t="s">
        <v>3344</v>
      </c>
      <c r="G745" s="68" t="s">
        <v>733</v>
      </c>
      <c r="H745" s="69">
        <v>38718</v>
      </c>
      <c r="I745" s="68" t="s">
        <v>733</v>
      </c>
      <c r="J745" s="68" t="s">
        <v>733</v>
      </c>
      <c r="K745" s="68" t="s">
        <v>733</v>
      </c>
      <c r="L745" s="68" t="s">
        <v>733</v>
      </c>
      <c r="M745" s="68" t="s">
        <v>733</v>
      </c>
      <c r="N745" s="68" t="s">
        <v>2813</v>
      </c>
      <c r="O745" s="68" t="s">
        <v>733</v>
      </c>
      <c r="P745" s="68" t="s">
        <v>733</v>
      </c>
      <c r="Q745" s="68" t="s">
        <v>733</v>
      </c>
      <c r="R745" s="68" t="s">
        <v>2814</v>
      </c>
      <c r="S745" s="68">
        <v>10</v>
      </c>
      <c r="T745" s="68">
        <v>0</v>
      </c>
      <c r="U745" s="68" t="s">
        <v>2815</v>
      </c>
      <c r="V745" s="68" t="s">
        <v>689</v>
      </c>
      <c r="W745" s="68" t="s">
        <v>690</v>
      </c>
      <c r="X745" s="68" t="s">
        <v>1618</v>
      </c>
      <c r="Y745" s="68"/>
      <c r="Z745" s="68"/>
      <c r="AA745" s="68" t="s">
        <v>733</v>
      </c>
      <c r="AB745" s="68" t="s">
        <v>733</v>
      </c>
      <c r="AC745" s="68" t="s">
        <v>733</v>
      </c>
      <c r="AD745" s="68" t="s">
        <v>733</v>
      </c>
      <c r="AE745" s="68" t="s">
        <v>733</v>
      </c>
      <c r="AF745" s="68">
        <v>20700100402</v>
      </c>
      <c r="AG745" s="68"/>
      <c r="AH745" s="68" t="s">
        <v>692</v>
      </c>
      <c r="AI745" s="68" t="s">
        <v>733</v>
      </c>
      <c r="AJ745" s="68" t="s">
        <v>251</v>
      </c>
      <c r="AK745" s="68">
        <v>0.2092</v>
      </c>
      <c r="AL745" s="68" t="s">
        <v>45</v>
      </c>
      <c r="AM745" s="68" t="s">
        <v>733</v>
      </c>
      <c r="AN745" s="68" t="s">
        <v>733</v>
      </c>
      <c r="AO745" s="68" t="s">
        <v>733</v>
      </c>
      <c r="AP745" s="68" t="s">
        <v>733</v>
      </c>
      <c r="AQ745" s="68" t="s">
        <v>733</v>
      </c>
      <c r="AR745" s="68" t="s">
        <v>733</v>
      </c>
      <c r="AS745" s="68" t="s">
        <v>733</v>
      </c>
      <c r="AT745" s="68" t="s">
        <v>733</v>
      </c>
      <c r="AU745" s="68" t="s">
        <v>2816</v>
      </c>
    </row>
    <row r="746" spans="1:47" x14ac:dyDescent="0.25">
      <c r="A746" s="68" t="s">
        <v>1619</v>
      </c>
      <c r="B746" s="68">
        <v>1</v>
      </c>
      <c r="C746" s="68" t="s">
        <v>1620</v>
      </c>
      <c r="D746" s="68">
        <v>53187</v>
      </c>
      <c r="E746" s="68" t="s">
        <v>2811</v>
      </c>
      <c r="F746" s="68" t="s">
        <v>3345</v>
      </c>
      <c r="G746" s="68" t="s">
        <v>733</v>
      </c>
      <c r="H746" s="69">
        <v>38718</v>
      </c>
      <c r="I746" s="68" t="s">
        <v>733</v>
      </c>
      <c r="J746" s="68" t="s">
        <v>733</v>
      </c>
      <c r="K746" s="68" t="s">
        <v>733</v>
      </c>
      <c r="L746" s="68" t="s">
        <v>733</v>
      </c>
      <c r="M746" s="68" t="s">
        <v>733</v>
      </c>
      <c r="N746" s="68" t="s">
        <v>2880</v>
      </c>
      <c r="O746" s="68" t="s">
        <v>733</v>
      </c>
      <c r="P746" s="68" t="s">
        <v>733</v>
      </c>
      <c r="Q746" s="68" t="s">
        <v>733</v>
      </c>
      <c r="R746" s="68" t="s">
        <v>2814</v>
      </c>
      <c r="S746" s="68">
        <v>10</v>
      </c>
      <c r="T746" s="68">
        <v>0</v>
      </c>
      <c r="U746" s="68" t="s">
        <v>2815</v>
      </c>
      <c r="V746" s="68" t="s">
        <v>689</v>
      </c>
      <c r="W746" s="68" t="s">
        <v>690</v>
      </c>
      <c r="X746" s="68" t="s">
        <v>1620</v>
      </c>
      <c r="Y746" s="68"/>
      <c r="Z746" s="68"/>
      <c r="AA746" s="68" t="s">
        <v>733</v>
      </c>
      <c r="AB746" s="68" t="s">
        <v>733</v>
      </c>
      <c r="AC746" s="68" t="s">
        <v>733</v>
      </c>
      <c r="AD746" s="68" t="s">
        <v>733</v>
      </c>
      <c r="AE746" s="68" t="s">
        <v>733</v>
      </c>
      <c r="AF746" s="68">
        <v>20700100306</v>
      </c>
      <c r="AG746" s="68"/>
      <c r="AH746" s="68" t="s">
        <v>692</v>
      </c>
      <c r="AI746" s="68" t="s">
        <v>733</v>
      </c>
      <c r="AJ746" s="68" t="s">
        <v>252</v>
      </c>
      <c r="AK746" s="68">
        <v>9.5419999999999998</v>
      </c>
      <c r="AL746" s="68" t="s">
        <v>9</v>
      </c>
      <c r="AM746" s="68" t="s">
        <v>733</v>
      </c>
      <c r="AN746" s="68" t="s">
        <v>733</v>
      </c>
      <c r="AO746" s="68" t="s">
        <v>733</v>
      </c>
      <c r="AP746" s="68" t="s">
        <v>733</v>
      </c>
      <c r="AQ746" s="68" t="s">
        <v>733</v>
      </c>
      <c r="AR746" s="68" t="s">
        <v>733</v>
      </c>
      <c r="AS746" s="68" t="s">
        <v>733</v>
      </c>
      <c r="AT746" s="68" t="s">
        <v>733</v>
      </c>
      <c r="AU746" s="68" t="s">
        <v>2816</v>
      </c>
    </row>
    <row r="747" spans="1:47" x14ac:dyDescent="0.25">
      <c r="A747" s="68" t="s">
        <v>1619</v>
      </c>
      <c r="B747" s="68">
        <v>1</v>
      </c>
      <c r="C747" s="68" t="s">
        <v>1620</v>
      </c>
      <c r="D747" s="68">
        <v>53200</v>
      </c>
      <c r="E747" s="68" t="s">
        <v>2811</v>
      </c>
      <c r="F747" s="68" t="s">
        <v>3345</v>
      </c>
      <c r="G747" s="68" t="s">
        <v>733</v>
      </c>
      <c r="H747" s="69">
        <v>38718</v>
      </c>
      <c r="I747" s="68" t="s">
        <v>733</v>
      </c>
      <c r="J747" s="68" t="s">
        <v>733</v>
      </c>
      <c r="K747" s="68" t="s">
        <v>733</v>
      </c>
      <c r="L747" s="68" t="s">
        <v>733</v>
      </c>
      <c r="M747" s="68" t="s">
        <v>733</v>
      </c>
      <c r="N747" s="68" t="s">
        <v>2880</v>
      </c>
      <c r="O747" s="68" t="s">
        <v>733</v>
      </c>
      <c r="P747" s="68" t="s">
        <v>733</v>
      </c>
      <c r="Q747" s="68" t="s">
        <v>733</v>
      </c>
      <c r="R747" s="68" t="s">
        <v>2814</v>
      </c>
      <c r="S747" s="68">
        <v>10</v>
      </c>
      <c r="T747" s="68">
        <v>0</v>
      </c>
      <c r="U747" s="68" t="s">
        <v>2815</v>
      </c>
      <c r="V747" s="68" t="s">
        <v>689</v>
      </c>
      <c r="W747" s="68" t="s">
        <v>690</v>
      </c>
      <c r="X747" s="68" t="s">
        <v>1620</v>
      </c>
      <c r="Y747" s="68"/>
      <c r="Z747" s="68"/>
      <c r="AA747" s="68" t="s">
        <v>733</v>
      </c>
      <c r="AB747" s="68" t="s">
        <v>733</v>
      </c>
      <c r="AC747" s="68" t="s">
        <v>733</v>
      </c>
      <c r="AD747" s="68" t="s">
        <v>733</v>
      </c>
      <c r="AE747" s="68" t="s">
        <v>733</v>
      </c>
      <c r="AF747" s="68">
        <v>20700100306</v>
      </c>
      <c r="AG747" s="68"/>
      <c r="AH747" s="68" t="s">
        <v>692</v>
      </c>
      <c r="AI747" s="68" t="s">
        <v>733</v>
      </c>
      <c r="AJ747" s="68" t="s">
        <v>251</v>
      </c>
      <c r="AK747" s="68">
        <v>0.26</v>
      </c>
      <c r="AL747" s="68" t="s">
        <v>45</v>
      </c>
      <c r="AM747" s="68" t="s">
        <v>733</v>
      </c>
      <c r="AN747" s="68" t="s">
        <v>733</v>
      </c>
      <c r="AO747" s="68" t="s">
        <v>733</v>
      </c>
      <c r="AP747" s="68" t="s">
        <v>733</v>
      </c>
      <c r="AQ747" s="68" t="s">
        <v>733</v>
      </c>
      <c r="AR747" s="68" t="s">
        <v>733</v>
      </c>
      <c r="AS747" s="68" t="s">
        <v>733</v>
      </c>
      <c r="AT747" s="68" t="s">
        <v>733</v>
      </c>
      <c r="AU747" s="68" t="s">
        <v>2816</v>
      </c>
    </row>
    <row r="748" spans="1:47" x14ac:dyDescent="0.25">
      <c r="A748" s="68" t="s">
        <v>1619</v>
      </c>
      <c r="B748" s="68">
        <v>1</v>
      </c>
      <c r="C748" s="68" t="s">
        <v>1620</v>
      </c>
      <c r="D748" s="68">
        <v>56710</v>
      </c>
      <c r="E748" s="68" t="s">
        <v>2811</v>
      </c>
      <c r="F748" s="68" t="s">
        <v>3345</v>
      </c>
      <c r="G748" s="68" t="s">
        <v>733</v>
      </c>
      <c r="H748" s="69">
        <v>38718</v>
      </c>
      <c r="I748" s="68" t="s">
        <v>733</v>
      </c>
      <c r="J748" s="68" t="s">
        <v>733</v>
      </c>
      <c r="K748" s="68" t="s">
        <v>733</v>
      </c>
      <c r="L748" s="68" t="s">
        <v>733</v>
      </c>
      <c r="M748" s="68" t="s">
        <v>733</v>
      </c>
      <c r="N748" s="68" t="s">
        <v>2880</v>
      </c>
      <c r="O748" s="68" t="s">
        <v>733</v>
      </c>
      <c r="P748" s="68" t="s">
        <v>733</v>
      </c>
      <c r="Q748" s="68" t="s">
        <v>733</v>
      </c>
      <c r="R748" s="68" t="s">
        <v>2814</v>
      </c>
      <c r="S748" s="68">
        <v>10</v>
      </c>
      <c r="T748" s="68">
        <v>0</v>
      </c>
      <c r="U748" s="68" t="s">
        <v>2815</v>
      </c>
      <c r="V748" s="68" t="s">
        <v>689</v>
      </c>
      <c r="W748" s="68" t="s">
        <v>690</v>
      </c>
      <c r="X748" s="68" t="s">
        <v>1620</v>
      </c>
      <c r="Y748" s="68"/>
      <c r="Z748" s="68"/>
      <c r="AA748" s="68" t="s">
        <v>733</v>
      </c>
      <c r="AB748" s="68" t="s">
        <v>733</v>
      </c>
      <c r="AC748" s="68" t="s">
        <v>733</v>
      </c>
      <c r="AD748" s="68" t="s">
        <v>733</v>
      </c>
      <c r="AE748" s="68" t="s">
        <v>733</v>
      </c>
      <c r="AF748" s="68">
        <v>20700100306</v>
      </c>
      <c r="AG748" s="68"/>
      <c r="AH748" s="68" t="s">
        <v>692</v>
      </c>
      <c r="AI748" s="68" t="s">
        <v>733</v>
      </c>
      <c r="AJ748" s="68" t="s">
        <v>468</v>
      </c>
      <c r="AK748" s="68">
        <v>3.12</v>
      </c>
      <c r="AL748" s="68" t="s">
        <v>9</v>
      </c>
      <c r="AM748" s="68" t="s">
        <v>733</v>
      </c>
      <c r="AN748" s="68" t="s">
        <v>733</v>
      </c>
      <c r="AO748" s="68" t="s">
        <v>733</v>
      </c>
      <c r="AP748" s="68" t="s">
        <v>733</v>
      </c>
      <c r="AQ748" s="68" t="s">
        <v>733</v>
      </c>
      <c r="AR748" s="68" t="s">
        <v>733</v>
      </c>
      <c r="AS748" s="68" t="s">
        <v>733</v>
      </c>
      <c r="AT748" s="68" t="s">
        <v>733</v>
      </c>
      <c r="AU748" s="68" t="s">
        <v>2816</v>
      </c>
    </row>
    <row r="749" spans="1:47" x14ac:dyDescent="0.25">
      <c r="A749" s="68" t="s">
        <v>1621</v>
      </c>
      <c r="B749" s="68">
        <v>1</v>
      </c>
      <c r="C749" s="68" t="s">
        <v>1622</v>
      </c>
      <c r="D749" s="68">
        <v>53069</v>
      </c>
      <c r="E749" s="68" t="s">
        <v>2811</v>
      </c>
      <c r="F749" s="68" t="s">
        <v>3346</v>
      </c>
      <c r="G749" s="68" t="s">
        <v>733</v>
      </c>
      <c r="H749" s="69">
        <v>38718</v>
      </c>
      <c r="I749" s="68" t="s">
        <v>733</v>
      </c>
      <c r="J749" s="68" t="s">
        <v>733</v>
      </c>
      <c r="K749" s="68" t="s">
        <v>733</v>
      </c>
      <c r="L749" s="68" t="s">
        <v>733</v>
      </c>
      <c r="M749" s="68" t="s">
        <v>733</v>
      </c>
      <c r="N749" s="68" t="s">
        <v>2813</v>
      </c>
      <c r="O749" s="68" t="s">
        <v>733</v>
      </c>
      <c r="P749" s="68" t="s">
        <v>733</v>
      </c>
      <c r="Q749" s="68" t="s">
        <v>733</v>
      </c>
      <c r="R749" s="68" t="s">
        <v>2814</v>
      </c>
      <c r="S749" s="68">
        <v>10</v>
      </c>
      <c r="T749" s="68">
        <v>0</v>
      </c>
      <c r="U749" s="68" t="s">
        <v>2815</v>
      </c>
      <c r="V749" s="68" t="s">
        <v>689</v>
      </c>
      <c r="W749" s="68" t="s">
        <v>690</v>
      </c>
      <c r="X749" s="68" t="s">
        <v>1622</v>
      </c>
      <c r="Y749" s="68"/>
      <c r="Z749" s="68"/>
      <c r="AA749" s="68" t="s">
        <v>733</v>
      </c>
      <c r="AB749" s="68" t="s">
        <v>733</v>
      </c>
      <c r="AC749" s="68" t="s">
        <v>733</v>
      </c>
      <c r="AD749" s="68" t="s">
        <v>733</v>
      </c>
      <c r="AE749" s="68" t="s">
        <v>733</v>
      </c>
      <c r="AF749" s="68">
        <v>20700100402</v>
      </c>
      <c r="AG749" s="68"/>
      <c r="AH749" s="68" t="s">
        <v>692</v>
      </c>
      <c r="AI749" s="68" t="s">
        <v>733</v>
      </c>
      <c r="AJ749" s="68" t="s">
        <v>251</v>
      </c>
      <c r="AK749" s="68">
        <v>0.2858</v>
      </c>
      <c r="AL749" s="68" t="s">
        <v>45</v>
      </c>
      <c r="AM749" s="68" t="s">
        <v>733</v>
      </c>
      <c r="AN749" s="68" t="s">
        <v>733</v>
      </c>
      <c r="AO749" s="68" t="s">
        <v>733</v>
      </c>
      <c r="AP749" s="68" t="s">
        <v>733</v>
      </c>
      <c r="AQ749" s="68" t="s">
        <v>733</v>
      </c>
      <c r="AR749" s="68" t="s">
        <v>733</v>
      </c>
      <c r="AS749" s="68" t="s">
        <v>733</v>
      </c>
      <c r="AT749" s="68" t="s">
        <v>733</v>
      </c>
      <c r="AU749" s="68" t="s">
        <v>2816</v>
      </c>
    </row>
    <row r="750" spans="1:47" x14ac:dyDescent="0.25">
      <c r="A750" s="68" t="s">
        <v>1621</v>
      </c>
      <c r="B750" s="68">
        <v>1</v>
      </c>
      <c r="C750" s="68" t="s">
        <v>1622</v>
      </c>
      <c r="D750" s="68">
        <v>53164</v>
      </c>
      <c r="E750" s="68" t="s">
        <v>2811</v>
      </c>
      <c r="F750" s="68" t="s">
        <v>3346</v>
      </c>
      <c r="G750" s="68" t="s">
        <v>733</v>
      </c>
      <c r="H750" s="69">
        <v>38718</v>
      </c>
      <c r="I750" s="68" t="s">
        <v>733</v>
      </c>
      <c r="J750" s="68" t="s">
        <v>733</v>
      </c>
      <c r="K750" s="68" t="s">
        <v>733</v>
      </c>
      <c r="L750" s="68" t="s">
        <v>733</v>
      </c>
      <c r="M750" s="68" t="s">
        <v>733</v>
      </c>
      <c r="N750" s="68" t="s">
        <v>2813</v>
      </c>
      <c r="O750" s="68" t="s">
        <v>733</v>
      </c>
      <c r="P750" s="68" t="s">
        <v>733</v>
      </c>
      <c r="Q750" s="68" t="s">
        <v>733</v>
      </c>
      <c r="R750" s="68" t="s">
        <v>2814</v>
      </c>
      <c r="S750" s="68">
        <v>10</v>
      </c>
      <c r="T750" s="68">
        <v>0</v>
      </c>
      <c r="U750" s="68" t="s">
        <v>2815</v>
      </c>
      <c r="V750" s="68" t="s">
        <v>689</v>
      </c>
      <c r="W750" s="68" t="s">
        <v>690</v>
      </c>
      <c r="X750" s="68" t="s">
        <v>1622</v>
      </c>
      <c r="Y750" s="68"/>
      <c r="Z750" s="68"/>
      <c r="AA750" s="68" t="s">
        <v>733</v>
      </c>
      <c r="AB750" s="68" t="s">
        <v>733</v>
      </c>
      <c r="AC750" s="68" t="s">
        <v>733</v>
      </c>
      <c r="AD750" s="68" t="s">
        <v>733</v>
      </c>
      <c r="AE750" s="68" t="s">
        <v>733</v>
      </c>
      <c r="AF750" s="68">
        <v>20700100402</v>
      </c>
      <c r="AG750" s="68"/>
      <c r="AH750" s="68" t="s">
        <v>692</v>
      </c>
      <c r="AI750" s="68" t="s">
        <v>733</v>
      </c>
      <c r="AJ750" s="68" t="s">
        <v>252</v>
      </c>
      <c r="AK750" s="68">
        <v>5.0570000000000004</v>
      </c>
      <c r="AL750" s="68" t="s">
        <v>9</v>
      </c>
      <c r="AM750" s="68" t="s">
        <v>733</v>
      </c>
      <c r="AN750" s="68" t="s">
        <v>733</v>
      </c>
      <c r="AO750" s="68" t="s">
        <v>733</v>
      </c>
      <c r="AP750" s="68" t="s">
        <v>733</v>
      </c>
      <c r="AQ750" s="68" t="s">
        <v>733</v>
      </c>
      <c r="AR750" s="68" t="s">
        <v>733</v>
      </c>
      <c r="AS750" s="68" t="s">
        <v>733</v>
      </c>
      <c r="AT750" s="68" t="s">
        <v>733</v>
      </c>
      <c r="AU750" s="68" t="s">
        <v>2816</v>
      </c>
    </row>
    <row r="751" spans="1:47" x14ac:dyDescent="0.25">
      <c r="A751" s="68" t="s">
        <v>1621</v>
      </c>
      <c r="B751" s="68">
        <v>1</v>
      </c>
      <c r="C751" s="68" t="s">
        <v>1622</v>
      </c>
      <c r="D751" s="68">
        <v>53226</v>
      </c>
      <c r="E751" s="68" t="s">
        <v>2811</v>
      </c>
      <c r="F751" s="68" t="s">
        <v>3346</v>
      </c>
      <c r="G751" s="68" t="s">
        <v>733</v>
      </c>
      <c r="H751" s="69">
        <v>38718</v>
      </c>
      <c r="I751" s="68" t="s">
        <v>733</v>
      </c>
      <c r="J751" s="68" t="s">
        <v>733</v>
      </c>
      <c r="K751" s="68" t="s">
        <v>733</v>
      </c>
      <c r="L751" s="68" t="s">
        <v>733</v>
      </c>
      <c r="M751" s="68" t="s">
        <v>733</v>
      </c>
      <c r="N751" s="68" t="s">
        <v>2813</v>
      </c>
      <c r="O751" s="68" t="s">
        <v>733</v>
      </c>
      <c r="P751" s="68" t="s">
        <v>733</v>
      </c>
      <c r="Q751" s="68" t="s">
        <v>733</v>
      </c>
      <c r="R751" s="68" t="s">
        <v>2814</v>
      </c>
      <c r="S751" s="68">
        <v>10</v>
      </c>
      <c r="T751" s="68">
        <v>0</v>
      </c>
      <c r="U751" s="68" t="s">
        <v>2815</v>
      </c>
      <c r="V751" s="68" t="s">
        <v>689</v>
      </c>
      <c r="W751" s="68" t="s">
        <v>690</v>
      </c>
      <c r="X751" s="68" t="s">
        <v>1622</v>
      </c>
      <c r="Y751" s="68"/>
      <c r="Z751" s="68"/>
      <c r="AA751" s="68" t="s">
        <v>733</v>
      </c>
      <c r="AB751" s="68" t="s">
        <v>733</v>
      </c>
      <c r="AC751" s="68" t="s">
        <v>733</v>
      </c>
      <c r="AD751" s="68" t="s">
        <v>733</v>
      </c>
      <c r="AE751" s="68" t="s">
        <v>733</v>
      </c>
      <c r="AF751" s="68">
        <v>20700100402</v>
      </c>
      <c r="AG751" s="68"/>
      <c r="AH751" s="68" t="s">
        <v>692</v>
      </c>
      <c r="AI751" s="68" t="s">
        <v>733</v>
      </c>
      <c r="AJ751" s="68" t="s">
        <v>468</v>
      </c>
      <c r="AK751" s="68">
        <v>3.43</v>
      </c>
      <c r="AL751" s="68" t="s">
        <v>9</v>
      </c>
      <c r="AM751" s="68" t="s">
        <v>733</v>
      </c>
      <c r="AN751" s="68" t="s">
        <v>733</v>
      </c>
      <c r="AO751" s="68" t="s">
        <v>733</v>
      </c>
      <c r="AP751" s="68" t="s">
        <v>733</v>
      </c>
      <c r="AQ751" s="68" t="s">
        <v>733</v>
      </c>
      <c r="AR751" s="68" t="s">
        <v>733</v>
      </c>
      <c r="AS751" s="68" t="s">
        <v>733</v>
      </c>
      <c r="AT751" s="68" t="s">
        <v>733</v>
      </c>
      <c r="AU751" s="68" t="s">
        <v>2816</v>
      </c>
    </row>
    <row r="752" spans="1:47" x14ac:dyDescent="0.25">
      <c r="A752" s="68" t="s">
        <v>1623</v>
      </c>
      <c r="B752" s="68">
        <v>1</v>
      </c>
      <c r="C752" s="68" t="s">
        <v>1624</v>
      </c>
      <c r="D752" s="68">
        <v>53135</v>
      </c>
      <c r="E752" s="68" t="s">
        <v>2811</v>
      </c>
      <c r="F752" s="68" t="s">
        <v>3347</v>
      </c>
      <c r="G752" s="68" t="s">
        <v>733</v>
      </c>
      <c r="H752" s="69">
        <v>38718</v>
      </c>
      <c r="I752" s="68" t="s">
        <v>733</v>
      </c>
      <c r="J752" s="68" t="s">
        <v>733</v>
      </c>
      <c r="K752" s="68" t="s">
        <v>733</v>
      </c>
      <c r="L752" s="68" t="s">
        <v>733</v>
      </c>
      <c r="M752" s="68" t="s">
        <v>733</v>
      </c>
      <c r="N752" s="68" t="s">
        <v>2813</v>
      </c>
      <c r="O752" s="68" t="s">
        <v>733</v>
      </c>
      <c r="P752" s="68" t="s">
        <v>733</v>
      </c>
      <c r="Q752" s="68" t="s">
        <v>733</v>
      </c>
      <c r="R752" s="68" t="s">
        <v>2814</v>
      </c>
      <c r="S752" s="68">
        <v>10</v>
      </c>
      <c r="T752" s="68">
        <v>0</v>
      </c>
      <c r="U752" s="68" t="s">
        <v>2815</v>
      </c>
      <c r="V752" s="68" t="s">
        <v>689</v>
      </c>
      <c r="W752" s="68" t="s">
        <v>690</v>
      </c>
      <c r="X752" s="68" t="s">
        <v>1624</v>
      </c>
      <c r="Y752" s="68"/>
      <c r="Z752" s="68"/>
      <c r="AA752" s="68" t="s">
        <v>733</v>
      </c>
      <c r="AB752" s="68" t="s">
        <v>733</v>
      </c>
      <c r="AC752" s="68" t="s">
        <v>733</v>
      </c>
      <c r="AD752" s="68" t="s">
        <v>733</v>
      </c>
      <c r="AE752" s="68" t="s">
        <v>733</v>
      </c>
      <c r="AF752" s="68">
        <v>20700100402</v>
      </c>
      <c r="AG752" s="68"/>
      <c r="AH752" s="68" t="s">
        <v>692</v>
      </c>
      <c r="AI752" s="68" t="s">
        <v>733</v>
      </c>
      <c r="AJ752" s="68" t="s">
        <v>251</v>
      </c>
      <c r="AK752" s="68">
        <v>0.35670000000000002</v>
      </c>
      <c r="AL752" s="68" t="s">
        <v>45</v>
      </c>
      <c r="AM752" s="68" t="s">
        <v>733</v>
      </c>
      <c r="AN752" s="68" t="s">
        <v>733</v>
      </c>
      <c r="AO752" s="68" t="s">
        <v>733</v>
      </c>
      <c r="AP752" s="68" t="s">
        <v>733</v>
      </c>
      <c r="AQ752" s="68" t="s">
        <v>733</v>
      </c>
      <c r="AR752" s="68" t="s">
        <v>733</v>
      </c>
      <c r="AS752" s="68" t="s">
        <v>733</v>
      </c>
      <c r="AT752" s="68" t="s">
        <v>733</v>
      </c>
      <c r="AU752" s="68" t="s">
        <v>2816</v>
      </c>
    </row>
    <row r="753" spans="1:47" x14ac:dyDescent="0.25">
      <c r="A753" s="68" t="s">
        <v>1623</v>
      </c>
      <c r="B753" s="68">
        <v>1</v>
      </c>
      <c r="C753" s="68" t="s">
        <v>1624</v>
      </c>
      <c r="D753" s="68">
        <v>53199</v>
      </c>
      <c r="E753" s="68" t="s">
        <v>2811</v>
      </c>
      <c r="F753" s="68" t="s">
        <v>3347</v>
      </c>
      <c r="G753" s="68" t="s">
        <v>733</v>
      </c>
      <c r="H753" s="69">
        <v>38718</v>
      </c>
      <c r="I753" s="68" t="s">
        <v>733</v>
      </c>
      <c r="J753" s="68" t="s">
        <v>733</v>
      </c>
      <c r="K753" s="68" t="s">
        <v>733</v>
      </c>
      <c r="L753" s="68" t="s">
        <v>733</v>
      </c>
      <c r="M753" s="68" t="s">
        <v>733</v>
      </c>
      <c r="N753" s="68" t="s">
        <v>2813</v>
      </c>
      <c r="O753" s="68" t="s">
        <v>733</v>
      </c>
      <c r="P753" s="68" t="s">
        <v>733</v>
      </c>
      <c r="Q753" s="68" t="s">
        <v>733</v>
      </c>
      <c r="R753" s="68" t="s">
        <v>2814</v>
      </c>
      <c r="S753" s="68">
        <v>10</v>
      </c>
      <c r="T753" s="68">
        <v>0</v>
      </c>
      <c r="U753" s="68" t="s">
        <v>2815</v>
      </c>
      <c r="V753" s="68" t="s">
        <v>689</v>
      </c>
      <c r="W753" s="68" t="s">
        <v>690</v>
      </c>
      <c r="X753" s="68" t="s">
        <v>1624</v>
      </c>
      <c r="Y753" s="68"/>
      <c r="Z753" s="68"/>
      <c r="AA753" s="68" t="s">
        <v>733</v>
      </c>
      <c r="AB753" s="68" t="s">
        <v>733</v>
      </c>
      <c r="AC753" s="68" t="s">
        <v>733</v>
      </c>
      <c r="AD753" s="68" t="s">
        <v>733</v>
      </c>
      <c r="AE753" s="68" t="s">
        <v>733</v>
      </c>
      <c r="AF753" s="68">
        <v>20700100402</v>
      </c>
      <c r="AG753" s="68"/>
      <c r="AH753" s="68" t="s">
        <v>692</v>
      </c>
      <c r="AI753" s="68" t="s">
        <v>733</v>
      </c>
      <c r="AJ753" s="68" t="s">
        <v>468</v>
      </c>
      <c r="AK753" s="68">
        <v>4.28</v>
      </c>
      <c r="AL753" s="68" t="s">
        <v>9</v>
      </c>
      <c r="AM753" s="68" t="s">
        <v>733</v>
      </c>
      <c r="AN753" s="68" t="s">
        <v>733</v>
      </c>
      <c r="AO753" s="68" t="s">
        <v>733</v>
      </c>
      <c r="AP753" s="68" t="s">
        <v>733</v>
      </c>
      <c r="AQ753" s="68" t="s">
        <v>733</v>
      </c>
      <c r="AR753" s="68" t="s">
        <v>733</v>
      </c>
      <c r="AS753" s="68" t="s">
        <v>733</v>
      </c>
      <c r="AT753" s="68" t="s">
        <v>733</v>
      </c>
      <c r="AU753" s="68" t="s">
        <v>2816</v>
      </c>
    </row>
    <row r="754" spans="1:47" x14ac:dyDescent="0.25">
      <c r="A754" s="68" t="s">
        <v>1623</v>
      </c>
      <c r="B754" s="68">
        <v>1</v>
      </c>
      <c r="C754" s="68" t="s">
        <v>1624</v>
      </c>
      <c r="D754" s="68">
        <v>56709</v>
      </c>
      <c r="E754" s="68" t="s">
        <v>2811</v>
      </c>
      <c r="F754" s="68" t="s">
        <v>3347</v>
      </c>
      <c r="G754" s="68" t="s">
        <v>733</v>
      </c>
      <c r="H754" s="69">
        <v>38718</v>
      </c>
      <c r="I754" s="68" t="s">
        <v>733</v>
      </c>
      <c r="J754" s="68" t="s">
        <v>733</v>
      </c>
      <c r="K754" s="68" t="s">
        <v>733</v>
      </c>
      <c r="L754" s="68" t="s">
        <v>733</v>
      </c>
      <c r="M754" s="68" t="s">
        <v>733</v>
      </c>
      <c r="N754" s="68" t="s">
        <v>2813</v>
      </c>
      <c r="O754" s="68" t="s">
        <v>733</v>
      </c>
      <c r="P754" s="68" t="s">
        <v>733</v>
      </c>
      <c r="Q754" s="68" t="s">
        <v>733</v>
      </c>
      <c r="R754" s="68" t="s">
        <v>2814</v>
      </c>
      <c r="S754" s="68">
        <v>10</v>
      </c>
      <c r="T754" s="68">
        <v>0</v>
      </c>
      <c r="U754" s="68" t="s">
        <v>2815</v>
      </c>
      <c r="V754" s="68" t="s">
        <v>689</v>
      </c>
      <c r="W754" s="68" t="s">
        <v>690</v>
      </c>
      <c r="X754" s="68" t="s">
        <v>1624</v>
      </c>
      <c r="Y754" s="68"/>
      <c r="Z754" s="68"/>
      <c r="AA754" s="68" t="s">
        <v>733</v>
      </c>
      <c r="AB754" s="68" t="s">
        <v>733</v>
      </c>
      <c r="AC754" s="68" t="s">
        <v>733</v>
      </c>
      <c r="AD754" s="68" t="s">
        <v>733</v>
      </c>
      <c r="AE754" s="68" t="s">
        <v>733</v>
      </c>
      <c r="AF754" s="68">
        <v>20700100402</v>
      </c>
      <c r="AG754" s="68"/>
      <c r="AH754" s="68" t="s">
        <v>692</v>
      </c>
      <c r="AI754" s="68" t="s">
        <v>733</v>
      </c>
      <c r="AJ754" s="68" t="s">
        <v>252</v>
      </c>
      <c r="AK754" s="68">
        <v>6.6289999999999996</v>
      </c>
      <c r="AL754" s="68" t="s">
        <v>9</v>
      </c>
      <c r="AM754" s="68" t="s">
        <v>733</v>
      </c>
      <c r="AN754" s="68" t="s">
        <v>733</v>
      </c>
      <c r="AO754" s="68" t="s">
        <v>733</v>
      </c>
      <c r="AP754" s="68" t="s">
        <v>733</v>
      </c>
      <c r="AQ754" s="68" t="s">
        <v>733</v>
      </c>
      <c r="AR754" s="68" t="s">
        <v>733</v>
      </c>
      <c r="AS754" s="68" t="s">
        <v>733</v>
      </c>
      <c r="AT754" s="68" t="s">
        <v>733</v>
      </c>
      <c r="AU754" s="68" t="s">
        <v>2816</v>
      </c>
    </row>
    <row r="755" spans="1:47" x14ac:dyDescent="0.25">
      <c r="A755" s="68" t="s">
        <v>1625</v>
      </c>
      <c r="B755" s="68">
        <v>1</v>
      </c>
      <c r="C755" s="68" t="s">
        <v>1626</v>
      </c>
      <c r="D755" s="68">
        <v>53185</v>
      </c>
      <c r="E755" s="68" t="s">
        <v>2811</v>
      </c>
      <c r="F755" s="68" t="s">
        <v>3348</v>
      </c>
      <c r="G755" s="68" t="s">
        <v>733</v>
      </c>
      <c r="H755" s="69">
        <v>38718</v>
      </c>
      <c r="I755" s="68" t="s">
        <v>733</v>
      </c>
      <c r="J755" s="68" t="s">
        <v>733</v>
      </c>
      <c r="K755" s="68" t="s">
        <v>733</v>
      </c>
      <c r="L755" s="68" t="s">
        <v>733</v>
      </c>
      <c r="M755" s="68" t="s">
        <v>733</v>
      </c>
      <c r="N755" s="68" t="s">
        <v>2813</v>
      </c>
      <c r="O755" s="68" t="s">
        <v>733</v>
      </c>
      <c r="P755" s="68" t="s">
        <v>733</v>
      </c>
      <c r="Q755" s="68" t="s">
        <v>733</v>
      </c>
      <c r="R755" s="68" t="s">
        <v>2814</v>
      </c>
      <c r="S755" s="68">
        <v>10</v>
      </c>
      <c r="T755" s="68">
        <v>0</v>
      </c>
      <c r="U755" s="68" t="s">
        <v>2815</v>
      </c>
      <c r="V755" s="68" t="s">
        <v>689</v>
      </c>
      <c r="W755" s="68" t="s">
        <v>690</v>
      </c>
      <c r="X755" s="68" t="s">
        <v>1626</v>
      </c>
      <c r="Y755" s="68"/>
      <c r="Z755" s="68"/>
      <c r="AA755" s="68" t="s">
        <v>733</v>
      </c>
      <c r="AB755" s="68" t="s">
        <v>733</v>
      </c>
      <c r="AC755" s="68" t="s">
        <v>733</v>
      </c>
      <c r="AD755" s="68" t="s">
        <v>733</v>
      </c>
      <c r="AE755" s="68" t="s">
        <v>733</v>
      </c>
      <c r="AF755" s="68">
        <v>20700100306</v>
      </c>
      <c r="AG755" s="68"/>
      <c r="AH755" s="68" t="s">
        <v>692</v>
      </c>
      <c r="AI755" s="68" t="s">
        <v>733</v>
      </c>
      <c r="AJ755" s="68" t="s">
        <v>251</v>
      </c>
      <c r="AK755" s="68">
        <v>8.3000000000000001E-3</v>
      </c>
      <c r="AL755" s="68" t="s">
        <v>45</v>
      </c>
      <c r="AM755" s="68" t="s">
        <v>733</v>
      </c>
      <c r="AN755" s="68" t="s">
        <v>733</v>
      </c>
      <c r="AO755" s="68" t="s">
        <v>733</v>
      </c>
      <c r="AP755" s="68" t="s">
        <v>733</v>
      </c>
      <c r="AQ755" s="68" t="s">
        <v>733</v>
      </c>
      <c r="AR755" s="68" t="s">
        <v>733</v>
      </c>
      <c r="AS755" s="68" t="s">
        <v>733</v>
      </c>
      <c r="AT755" s="68" t="s">
        <v>733</v>
      </c>
      <c r="AU755" s="68" t="s">
        <v>2816</v>
      </c>
    </row>
    <row r="756" spans="1:47" x14ac:dyDescent="0.25">
      <c r="A756" s="68" t="s">
        <v>1625</v>
      </c>
      <c r="B756" s="68">
        <v>1</v>
      </c>
      <c r="C756" s="68" t="s">
        <v>1626</v>
      </c>
      <c r="D756" s="68">
        <v>53198</v>
      </c>
      <c r="E756" s="68" t="s">
        <v>2811</v>
      </c>
      <c r="F756" s="68" t="s">
        <v>3348</v>
      </c>
      <c r="G756" s="68" t="s">
        <v>733</v>
      </c>
      <c r="H756" s="69">
        <v>38718</v>
      </c>
      <c r="I756" s="68" t="s">
        <v>733</v>
      </c>
      <c r="J756" s="68" t="s">
        <v>733</v>
      </c>
      <c r="K756" s="68" t="s">
        <v>733</v>
      </c>
      <c r="L756" s="68" t="s">
        <v>733</v>
      </c>
      <c r="M756" s="68" t="s">
        <v>733</v>
      </c>
      <c r="N756" s="68" t="s">
        <v>2813</v>
      </c>
      <c r="O756" s="68" t="s">
        <v>733</v>
      </c>
      <c r="P756" s="68" t="s">
        <v>733</v>
      </c>
      <c r="Q756" s="68" t="s">
        <v>733</v>
      </c>
      <c r="R756" s="68" t="s">
        <v>2814</v>
      </c>
      <c r="S756" s="68">
        <v>10</v>
      </c>
      <c r="T756" s="68">
        <v>0</v>
      </c>
      <c r="U756" s="68" t="s">
        <v>2815</v>
      </c>
      <c r="V756" s="68" t="s">
        <v>689</v>
      </c>
      <c r="W756" s="68" t="s">
        <v>690</v>
      </c>
      <c r="X756" s="68" t="s">
        <v>1626</v>
      </c>
      <c r="Y756" s="68"/>
      <c r="Z756" s="68"/>
      <c r="AA756" s="68" t="s">
        <v>733</v>
      </c>
      <c r="AB756" s="68" t="s">
        <v>733</v>
      </c>
      <c r="AC756" s="68" t="s">
        <v>733</v>
      </c>
      <c r="AD756" s="68" t="s">
        <v>733</v>
      </c>
      <c r="AE756" s="68" t="s">
        <v>733</v>
      </c>
      <c r="AF756" s="68">
        <v>20700100306</v>
      </c>
      <c r="AG756" s="68"/>
      <c r="AH756" s="68" t="s">
        <v>692</v>
      </c>
      <c r="AI756" s="68" t="s">
        <v>733</v>
      </c>
      <c r="AJ756" s="68" t="s">
        <v>252</v>
      </c>
      <c r="AK756" s="68">
        <v>8.9619999999999997</v>
      </c>
      <c r="AL756" s="68" t="s">
        <v>9</v>
      </c>
      <c r="AM756" s="68" t="s">
        <v>733</v>
      </c>
      <c r="AN756" s="68" t="s">
        <v>733</v>
      </c>
      <c r="AO756" s="68" t="s">
        <v>733</v>
      </c>
      <c r="AP756" s="68" t="s">
        <v>733</v>
      </c>
      <c r="AQ756" s="68" t="s">
        <v>733</v>
      </c>
      <c r="AR756" s="68" t="s">
        <v>733</v>
      </c>
      <c r="AS756" s="68" t="s">
        <v>733</v>
      </c>
      <c r="AT756" s="68" t="s">
        <v>733</v>
      </c>
      <c r="AU756" s="68" t="s">
        <v>2816</v>
      </c>
    </row>
    <row r="757" spans="1:47" x14ac:dyDescent="0.25">
      <c r="A757" s="68" t="s">
        <v>1625</v>
      </c>
      <c r="B757" s="68">
        <v>1</v>
      </c>
      <c r="C757" s="68" t="s">
        <v>1626</v>
      </c>
      <c r="D757" s="68">
        <v>56708</v>
      </c>
      <c r="E757" s="68" t="s">
        <v>2811</v>
      </c>
      <c r="F757" s="68" t="s">
        <v>3348</v>
      </c>
      <c r="G757" s="68" t="s">
        <v>733</v>
      </c>
      <c r="H757" s="69">
        <v>38718</v>
      </c>
      <c r="I757" s="68" t="s">
        <v>733</v>
      </c>
      <c r="J757" s="68" t="s">
        <v>733</v>
      </c>
      <c r="K757" s="68" t="s">
        <v>733</v>
      </c>
      <c r="L757" s="68" t="s">
        <v>733</v>
      </c>
      <c r="M757" s="68" t="s">
        <v>733</v>
      </c>
      <c r="N757" s="68" t="s">
        <v>2813</v>
      </c>
      <c r="O757" s="68" t="s">
        <v>733</v>
      </c>
      <c r="P757" s="68" t="s">
        <v>733</v>
      </c>
      <c r="Q757" s="68" t="s">
        <v>733</v>
      </c>
      <c r="R757" s="68" t="s">
        <v>2814</v>
      </c>
      <c r="S757" s="68">
        <v>10</v>
      </c>
      <c r="T757" s="68">
        <v>0</v>
      </c>
      <c r="U757" s="68" t="s">
        <v>2815</v>
      </c>
      <c r="V757" s="68" t="s">
        <v>689</v>
      </c>
      <c r="W757" s="68" t="s">
        <v>690</v>
      </c>
      <c r="X757" s="68" t="s">
        <v>1626</v>
      </c>
      <c r="Y757" s="68"/>
      <c r="Z757" s="68"/>
      <c r="AA757" s="68" t="s">
        <v>733</v>
      </c>
      <c r="AB757" s="68" t="s">
        <v>733</v>
      </c>
      <c r="AC757" s="68" t="s">
        <v>733</v>
      </c>
      <c r="AD757" s="68" t="s">
        <v>733</v>
      </c>
      <c r="AE757" s="68" t="s">
        <v>733</v>
      </c>
      <c r="AF757" s="68">
        <v>20700100306</v>
      </c>
      <c r="AG757" s="68"/>
      <c r="AH757" s="68" t="s">
        <v>692</v>
      </c>
      <c r="AI757" s="68" t="s">
        <v>733</v>
      </c>
      <c r="AJ757" s="68" t="s">
        <v>468</v>
      </c>
      <c r="AK757" s="68">
        <v>0.1</v>
      </c>
      <c r="AL757" s="68" t="s">
        <v>9</v>
      </c>
      <c r="AM757" s="68" t="s">
        <v>733</v>
      </c>
      <c r="AN757" s="68" t="s">
        <v>733</v>
      </c>
      <c r="AO757" s="68" t="s">
        <v>733</v>
      </c>
      <c r="AP757" s="68" t="s">
        <v>733</v>
      </c>
      <c r="AQ757" s="68" t="s">
        <v>733</v>
      </c>
      <c r="AR757" s="68" t="s">
        <v>733</v>
      </c>
      <c r="AS757" s="68" t="s">
        <v>733</v>
      </c>
      <c r="AT757" s="68" t="s">
        <v>733</v>
      </c>
      <c r="AU757" s="68" t="s">
        <v>2816</v>
      </c>
    </row>
    <row r="758" spans="1:47" x14ac:dyDescent="0.25">
      <c r="A758" s="68" t="s">
        <v>1627</v>
      </c>
      <c r="B758" s="68">
        <v>1</v>
      </c>
      <c r="C758" s="68" t="s">
        <v>1628</v>
      </c>
      <c r="D758" s="68">
        <v>53067</v>
      </c>
      <c r="E758" s="68" t="s">
        <v>2811</v>
      </c>
      <c r="F758" s="68" t="s">
        <v>3349</v>
      </c>
      <c r="G758" s="68" t="s">
        <v>733</v>
      </c>
      <c r="H758" s="69">
        <v>38718</v>
      </c>
      <c r="I758" s="68" t="s">
        <v>733</v>
      </c>
      <c r="J758" s="68" t="s">
        <v>733</v>
      </c>
      <c r="K758" s="68" t="s">
        <v>733</v>
      </c>
      <c r="L758" s="68" t="s">
        <v>733</v>
      </c>
      <c r="M758" s="68" t="s">
        <v>733</v>
      </c>
      <c r="N758" s="68" t="s">
        <v>2846</v>
      </c>
      <c r="O758" s="68" t="s">
        <v>733</v>
      </c>
      <c r="P758" s="68" t="s">
        <v>733</v>
      </c>
      <c r="Q758" s="68" t="s">
        <v>733</v>
      </c>
      <c r="R758" s="68" t="s">
        <v>2814</v>
      </c>
      <c r="S758" s="68">
        <v>10</v>
      </c>
      <c r="T758" s="68">
        <v>0</v>
      </c>
      <c r="U758" s="68" t="s">
        <v>2815</v>
      </c>
      <c r="V758" s="68" t="s">
        <v>689</v>
      </c>
      <c r="W758" s="68" t="s">
        <v>690</v>
      </c>
      <c r="X758" s="68" t="s">
        <v>1628</v>
      </c>
      <c r="Y758" s="68"/>
      <c r="Z758" s="68"/>
      <c r="AA758" s="68" t="s">
        <v>733</v>
      </c>
      <c r="AB758" s="68" t="s">
        <v>733</v>
      </c>
      <c r="AC758" s="68" t="s">
        <v>733</v>
      </c>
      <c r="AD758" s="68" t="s">
        <v>733</v>
      </c>
      <c r="AE758" s="68" t="s">
        <v>733</v>
      </c>
      <c r="AF758" s="68">
        <v>20700100805</v>
      </c>
      <c r="AG758" s="68"/>
      <c r="AH758" s="68" t="s">
        <v>692</v>
      </c>
      <c r="AI758" s="68" t="s">
        <v>733</v>
      </c>
      <c r="AJ758" s="68" t="s">
        <v>251</v>
      </c>
      <c r="AK758" s="68">
        <v>1.7600000000000001E-2</v>
      </c>
      <c r="AL758" s="68" t="s">
        <v>45</v>
      </c>
      <c r="AM758" s="68" t="s">
        <v>733</v>
      </c>
      <c r="AN758" s="68" t="s">
        <v>733</v>
      </c>
      <c r="AO758" s="68" t="s">
        <v>733</v>
      </c>
      <c r="AP758" s="68" t="s">
        <v>733</v>
      </c>
      <c r="AQ758" s="68" t="s">
        <v>733</v>
      </c>
      <c r="AR758" s="68" t="s">
        <v>733</v>
      </c>
      <c r="AS758" s="68" t="s">
        <v>733</v>
      </c>
      <c r="AT758" s="68" t="s">
        <v>733</v>
      </c>
      <c r="AU758" s="68" t="s">
        <v>2816</v>
      </c>
    </row>
    <row r="759" spans="1:47" x14ac:dyDescent="0.25">
      <c r="A759" s="68" t="s">
        <v>1627</v>
      </c>
      <c r="B759" s="68">
        <v>1</v>
      </c>
      <c r="C759" s="68" t="s">
        <v>1628</v>
      </c>
      <c r="D759" s="68">
        <v>53134</v>
      </c>
      <c r="E759" s="68" t="s">
        <v>2811</v>
      </c>
      <c r="F759" s="68" t="s">
        <v>3349</v>
      </c>
      <c r="G759" s="68" t="s">
        <v>733</v>
      </c>
      <c r="H759" s="69">
        <v>38718</v>
      </c>
      <c r="I759" s="68" t="s">
        <v>733</v>
      </c>
      <c r="J759" s="68" t="s">
        <v>733</v>
      </c>
      <c r="K759" s="68" t="s">
        <v>733</v>
      </c>
      <c r="L759" s="68" t="s">
        <v>733</v>
      </c>
      <c r="M759" s="68" t="s">
        <v>733</v>
      </c>
      <c r="N759" s="68" t="s">
        <v>2846</v>
      </c>
      <c r="O759" s="68" t="s">
        <v>733</v>
      </c>
      <c r="P759" s="68" t="s">
        <v>733</v>
      </c>
      <c r="Q759" s="68" t="s">
        <v>733</v>
      </c>
      <c r="R759" s="68" t="s">
        <v>2814</v>
      </c>
      <c r="S759" s="68">
        <v>10</v>
      </c>
      <c r="T759" s="68">
        <v>0</v>
      </c>
      <c r="U759" s="68" t="s">
        <v>2815</v>
      </c>
      <c r="V759" s="68" t="s">
        <v>689</v>
      </c>
      <c r="W759" s="68" t="s">
        <v>690</v>
      </c>
      <c r="X759" s="68" t="s">
        <v>1628</v>
      </c>
      <c r="Y759" s="68"/>
      <c r="Z759" s="68"/>
      <c r="AA759" s="68" t="s">
        <v>733</v>
      </c>
      <c r="AB759" s="68" t="s">
        <v>733</v>
      </c>
      <c r="AC759" s="68" t="s">
        <v>733</v>
      </c>
      <c r="AD759" s="68" t="s">
        <v>733</v>
      </c>
      <c r="AE759" s="68" t="s">
        <v>733</v>
      </c>
      <c r="AF759" s="68">
        <v>20700100805</v>
      </c>
      <c r="AG759" s="68"/>
      <c r="AH759" s="68" t="s">
        <v>692</v>
      </c>
      <c r="AI759" s="68" t="s">
        <v>733</v>
      </c>
      <c r="AJ759" s="68" t="s">
        <v>252</v>
      </c>
      <c r="AK759" s="68">
        <v>10.884</v>
      </c>
      <c r="AL759" s="68" t="s">
        <v>9</v>
      </c>
      <c r="AM759" s="68" t="s">
        <v>733</v>
      </c>
      <c r="AN759" s="68" t="s">
        <v>733</v>
      </c>
      <c r="AO759" s="68" t="s">
        <v>733</v>
      </c>
      <c r="AP759" s="68" t="s">
        <v>733</v>
      </c>
      <c r="AQ759" s="68" t="s">
        <v>733</v>
      </c>
      <c r="AR759" s="68" t="s">
        <v>733</v>
      </c>
      <c r="AS759" s="68" t="s">
        <v>733</v>
      </c>
      <c r="AT759" s="68" t="s">
        <v>733</v>
      </c>
      <c r="AU759" s="68" t="s">
        <v>2816</v>
      </c>
    </row>
    <row r="760" spans="1:47" x14ac:dyDescent="0.25">
      <c r="A760" s="68" t="s">
        <v>1627</v>
      </c>
      <c r="B760" s="68">
        <v>1</v>
      </c>
      <c r="C760" s="68" t="s">
        <v>1628</v>
      </c>
      <c r="D760" s="68">
        <v>53163</v>
      </c>
      <c r="E760" s="68" t="s">
        <v>2811</v>
      </c>
      <c r="F760" s="68" t="s">
        <v>3349</v>
      </c>
      <c r="G760" s="68" t="s">
        <v>733</v>
      </c>
      <c r="H760" s="69">
        <v>38718</v>
      </c>
      <c r="I760" s="68" t="s">
        <v>733</v>
      </c>
      <c r="J760" s="68" t="s">
        <v>733</v>
      </c>
      <c r="K760" s="68" t="s">
        <v>733</v>
      </c>
      <c r="L760" s="68" t="s">
        <v>733</v>
      </c>
      <c r="M760" s="68" t="s">
        <v>733</v>
      </c>
      <c r="N760" s="68" t="s">
        <v>2846</v>
      </c>
      <c r="O760" s="68" t="s">
        <v>733</v>
      </c>
      <c r="P760" s="68" t="s">
        <v>733</v>
      </c>
      <c r="Q760" s="68" t="s">
        <v>733</v>
      </c>
      <c r="R760" s="68" t="s">
        <v>2814</v>
      </c>
      <c r="S760" s="68">
        <v>10</v>
      </c>
      <c r="T760" s="68">
        <v>0</v>
      </c>
      <c r="U760" s="68" t="s">
        <v>2815</v>
      </c>
      <c r="V760" s="68" t="s">
        <v>689</v>
      </c>
      <c r="W760" s="68" t="s">
        <v>690</v>
      </c>
      <c r="X760" s="68" t="s">
        <v>1628</v>
      </c>
      <c r="Y760" s="68"/>
      <c r="Z760" s="68"/>
      <c r="AA760" s="68" t="s">
        <v>733</v>
      </c>
      <c r="AB760" s="68" t="s">
        <v>733</v>
      </c>
      <c r="AC760" s="68" t="s">
        <v>733</v>
      </c>
      <c r="AD760" s="68" t="s">
        <v>733</v>
      </c>
      <c r="AE760" s="68" t="s">
        <v>733</v>
      </c>
      <c r="AF760" s="68">
        <v>20700100805</v>
      </c>
      <c r="AG760" s="68"/>
      <c r="AH760" s="68" t="s">
        <v>692</v>
      </c>
      <c r="AI760" s="68" t="s">
        <v>733</v>
      </c>
      <c r="AJ760" s="68" t="s">
        <v>468</v>
      </c>
      <c r="AK760" s="68">
        <v>0.21099999999999999</v>
      </c>
      <c r="AL760" s="68" t="s">
        <v>9</v>
      </c>
      <c r="AM760" s="68" t="s">
        <v>733</v>
      </c>
      <c r="AN760" s="68" t="s">
        <v>733</v>
      </c>
      <c r="AO760" s="68" t="s">
        <v>733</v>
      </c>
      <c r="AP760" s="68" t="s">
        <v>733</v>
      </c>
      <c r="AQ760" s="68" t="s">
        <v>733</v>
      </c>
      <c r="AR760" s="68" t="s">
        <v>733</v>
      </c>
      <c r="AS760" s="68" t="s">
        <v>733</v>
      </c>
      <c r="AT760" s="68" t="s">
        <v>733</v>
      </c>
      <c r="AU760" s="68" t="s">
        <v>2816</v>
      </c>
    </row>
    <row r="761" spans="1:47" x14ac:dyDescent="0.25">
      <c r="A761" s="68" t="s">
        <v>1629</v>
      </c>
      <c r="B761" s="68">
        <v>1</v>
      </c>
      <c r="C761" s="68" t="s">
        <v>1630</v>
      </c>
      <c r="D761" s="68">
        <v>53212</v>
      </c>
      <c r="E761" s="68" t="s">
        <v>2811</v>
      </c>
      <c r="F761" s="68" t="s">
        <v>3350</v>
      </c>
      <c r="G761" s="68" t="s">
        <v>733</v>
      </c>
      <c r="H761" s="69">
        <v>38718</v>
      </c>
      <c r="I761" s="68" t="s">
        <v>733</v>
      </c>
      <c r="J761" s="68" t="s">
        <v>733</v>
      </c>
      <c r="K761" s="68" t="s">
        <v>733</v>
      </c>
      <c r="L761" s="68" t="s">
        <v>733</v>
      </c>
      <c r="M761" s="68" t="s">
        <v>733</v>
      </c>
      <c r="N761" s="68" t="s">
        <v>2877</v>
      </c>
      <c r="O761" s="68" t="s">
        <v>733</v>
      </c>
      <c r="P761" s="68" t="s">
        <v>733</v>
      </c>
      <c r="Q761" s="68" t="s">
        <v>733</v>
      </c>
      <c r="R761" s="68" t="s">
        <v>2814</v>
      </c>
      <c r="S761" s="68">
        <v>10</v>
      </c>
      <c r="T761" s="68">
        <v>0</v>
      </c>
      <c r="U761" s="68" t="s">
        <v>2815</v>
      </c>
      <c r="V761" s="68" t="s">
        <v>689</v>
      </c>
      <c r="W761" s="68" t="s">
        <v>690</v>
      </c>
      <c r="X761" s="68" t="s">
        <v>1630</v>
      </c>
      <c r="Y761" s="68"/>
      <c r="Z761" s="68"/>
      <c r="AA761" s="68" t="s">
        <v>733</v>
      </c>
      <c r="AB761" s="68" t="s">
        <v>733</v>
      </c>
      <c r="AC761" s="68" t="s">
        <v>733</v>
      </c>
      <c r="AD761" s="68" t="s">
        <v>733</v>
      </c>
      <c r="AE761" s="68" t="s">
        <v>733</v>
      </c>
      <c r="AF761" s="68">
        <v>20700100805</v>
      </c>
      <c r="AG761" s="68"/>
      <c r="AH761" s="68" t="s">
        <v>692</v>
      </c>
      <c r="AI761" s="68" t="s">
        <v>733</v>
      </c>
      <c r="AJ761" s="68" t="s">
        <v>468</v>
      </c>
      <c r="AK761" s="68">
        <v>0.38</v>
      </c>
      <c r="AL761" s="68" t="s">
        <v>9</v>
      </c>
      <c r="AM761" s="68" t="s">
        <v>733</v>
      </c>
      <c r="AN761" s="68" t="s">
        <v>733</v>
      </c>
      <c r="AO761" s="68" t="s">
        <v>733</v>
      </c>
      <c r="AP761" s="68" t="s">
        <v>733</v>
      </c>
      <c r="AQ761" s="68" t="s">
        <v>733</v>
      </c>
      <c r="AR761" s="68" t="s">
        <v>733</v>
      </c>
      <c r="AS761" s="68" t="s">
        <v>733</v>
      </c>
      <c r="AT761" s="68" t="s">
        <v>733</v>
      </c>
      <c r="AU761" s="68" t="s">
        <v>2816</v>
      </c>
    </row>
    <row r="762" spans="1:47" x14ac:dyDescent="0.25">
      <c r="A762" s="68" t="s">
        <v>1629</v>
      </c>
      <c r="B762" s="68">
        <v>1</v>
      </c>
      <c r="C762" s="68" t="s">
        <v>1630</v>
      </c>
      <c r="D762" s="68">
        <v>53213</v>
      </c>
      <c r="E762" s="68" t="s">
        <v>2811</v>
      </c>
      <c r="F762" s="68" t="s">
        <v>3350</v>
      </c>
      <c r="G762" s="68" t="s">
        <v>733</v>
      </c>
      <c r="H762" s="69">
        <v>38718</v>
      </c>
      <c r="I762" s="68" t="s">
        <v>733</v>
      </c>
      <c r="J762" s="68" t="s">
        <v>733</v>
      </c>
      <c r="K762" s="68" t="s">
        <v>733</v>
      </c>
      <c r="L762" s="68" t="s">
        <v>733</v>
      </c>
      <c r="M762" s="68" t="s">
        <v>733</v>
      </c>
      <c r="N762" s="68" t="s">
        <v>2877</v>
      </c>
      <c r="O762" s="68" t="s">
        <v>733</v>
      </c>
      <c r="P762" s="68" t="s">
        <v>733</v>
      </c>
      <c r="Q762" s="68" t="s">
        <v>733</v>
      </c>
      <c r="R762" s="68" t="s">
        <v>2814</v>
      </c>
      <c r="S762" s="68">
        <v>10</v>
      </c>
      <c r="T762" s="68">
        <v>0</v>
      </c>
      <c r="U762" s="68" t="s">
        <v>2815</v>
      </c>
      <c r="V762" s="68" t="s">
        <v>689</v>
      </c>
      <c r="W762" s="68" t="s">
        <v>690</v>
      </c>
      <c r="X762" s="68" t="s">
        <v>1630</v>
      </c>
      <c r="Y762" s="68"/>
      <c r="Z762" s="68"/>
      <c r="AA762" s="68" t="s">
        <v>733</v>
      </c>
      <c r="AB762" s="68" t="s">
        <v>733</v>
      </c>
      <c r="AC762" s="68" t="s">
        <v>733</v>
      </c>
      <c r="AD762" s="68" t="s">
        <v>733</v>
      </c>
      <c r="AE762" s="68" t="s">
        <v>733</v>
      </c>
      <c r="AF762" s="68">
        <v>20700100805</v>
      </c>
      <c r="AG762" s="68"/>
      <c r="AH762" s="68" t="s">
        <v>692</v>
      </c>
      <c r="AI762" s="68" t="s">
        <v>733</v>
      </c>
      <c r="AJ762" s="68" t="s">
        <v>252</v>
      </c>
      <c r="AK762" s="68">
        <v>7.6769999999999996</v>
      </c>
      <c r="AL762" s="68" t="s">
        <v>9</v>
      </c>
      <c r="AM762" s="68" t="s">
        <v>733</v>
      </c>
      <c r="AN762" s="68" t="s">
        <v>733</v>
      </c>
      <c r="AO762" s="68" t="s">
        <v>733</v>
      </c>
      <c r="AP762" s="68" t="s">
        <v>733</v>
      </c>
      <c r="AQ762" s="68" t="s">
        <v>733</v>
      </c>
      <c r="AR762" s="68" t="s">
        <v>733</v>
      </c>
      <c r="AS762" s="68" t="s">
        <v>733</v>
      </c>
      <c r="AT762" s="68" t="s">
        <v>733</v>
      </c>
      <c r="AU762" s="68" t="s">
        <v>2816</v>
      </c>
    </row>
    <row r="763" spans="1:47" x14ac:dyDescent="0.25">
      <c r="A763" s="68" t="s">
        <v>1629</v>
      </c>
      <c r="B763" s="68">
        <v>1</v>
      </c>
      <c r="C763" s="68" t="s">
        <v>1630</v>
      </c>
      <c r="D763" s="68">
        <v>56707</v>
      </c>
      <c r="E763" s="68" t="s">
        <v>2811</v>
      </c>
      <c r="F763" s="68" t="s">
        <v>3350</v>
      </c>
      <c r="G763" s="68" t="s">
        <v>733</v>
      </c>
      <c r="H763" s="69">
        <v>38718</v>
      </c>
      <c r="I763" s="68" t="s">
        <v>733</v>
      </c>
      <c r="J763" s="68" t="s">
        <v>733</v>
      </c>
      <c r="K763" s="68" t="s">
        <v>733</v>
      </c>
      <c r="L763" s="68" t="s">
        <v>733</v>
      </c>
      <c r="M763" s="68" t="s">
        <v>733</v>
      </c>
      <c r="N763" s="68" t="s">
        <v>2877</v>
      </c>
      <c r="O763" s="68" t="s">
        <v>733</v>
      </c>
      <c r="P763" s="68" t="s">
        <v>733</v>
      </c>
      <c r="Q763" s="68" t="s">
        <v>733</v>
      </c>
      <c r="R763" s="68" t="s">
        <v>2814</v>
      </c>
      <c r="S763" s="68">
        <v>10</v>
      </c>
      <c r="T763" s="68">
        <v>0</v>
      </c>
      <c r="U763" s="68" t="s">
        <v>2815</v>
      </c>
      <c r="V763" s="68" t="s">
        <v>689</v>
      </c>
      <c r="W763" s="68" t="s">
        <v>690</v>
      </c>
      <c r="X763" s="68" t="s">
        <v>1630</v>
      </c>
      <c r="Y763" s="68"/>
      <c r="Z763" s="68"/>
      <c r="AA763" s="68" t="s">
        <v>733</v>
      </c>
      <c r="AB763" s="68" t="s">
        <v>733</v>
      </c>
      <c r="AC763" s="68" t="s">
        <v>733</v>
      </c>
      <c r="AD763" s="68" t="s">
        <v>733</v>
      </c>
      <c r="AE763" s="68" t="s">
        <v>733</v>
      </c>
      <c r="AF763" s="68">
        <v>20700100805</v>
      </c>
      <c r="AG763" s="68"/>
      <c r="AH763" s="68" t="s">
        <v>692</v>
      </c>
      <c r="AI763" s="68" t="s">
        <v>733</v>
      </c>
      <c r="AJ763" s="68" t="s">
        <v>251</v>
      </c>
      <c r="AK763" s="68">
        <v>3.1699999999999999E-2</v>
      </c>
      <c r="AL763" s="68" t="s">
        <v>45</v>
      </c>
      <c r="AM763" s="68" t="s">
        <v>733</v>
      </c>
      <c r="AN763" s="68" t="s">
        <v>733</v>
      </c>
      <c r="AO763" s="68" t="s">
        <v>733</v>
      </c>
      <c r="AP763" s="68" t="s">
        <v>733</v>
      </c>
      <c r="AQ763" s="68" t="s">
        <v>733</v>
      </c>
      <c r="AR763" s="68" t="s">
        <v>733</v>
      </c>
      <c r="AS763" s="68" t="s">
        <v>733</v>
      </c>
      <c r="AT763" s="68" t="s">
        <v>733</v>
      </c>
      <c r="AU763" s="68" t="s">
        <v>2816</v>
      </c>
    </row>
    <row r="764" spans="1:47" x14ac:dyDescent="0.25">
      <c r="A764" s="68" t="s">
        <v>1631</v>
      </c>
      <c r="B764" s="68">
        <v>1</v>
      </c>
      <c r="C764" s="68" t="s">
        <v>1632</v>
      </c>
      <c r="D764" s="68">
        <v>53066</v>
      </c>
      <c r="E764" s="68" t="s">
        <v>2811</v>
      </c>
      <c r="F764" s="68" t="s">
        <v>3351</v>
      </c>
      <c r="G764" s="68" t="s">
        <v>733</v>
      </c>
      <c r="H764" s="69">
        <v>38718</v>
      </c>
      <c r="I764" s="68" t="s">
        <v>733</v>
      </c>
      <c r="J764" s="68" t="s">
        <v>733</v>
      </c>
      <c r="K764" s="68" t="s">
        <v>733</v>
      </c>
      <c r="L764" s="68" t="s">
        <v>733</v>
      </c>
      <c r="M764" s="68" t="s">
        <v>733</v>
      </c>
      <c r="N764" s="68" t="s">
        <v>2975</v>
      </c>
      <c r="O764" s="68" t="s">
        <v>733</v>
      </c>
      <c r="P764" s="68" t="s">
        <v>733</v>
      </c>
      <c r="Q764" s="68" t="s">
        <v>733</v>
      </c>
      <c r="R764" s="68" t="s">
        <v>2814</v>
      </c>
      <c r="S764" s="68">
        <v>10</v>
      </c>
      <c r="T764" s="68">
        <v>0</v>
      </c>
      <c r="U764" s="68" t="s">
        <v>2815</v>
      </c>
      <c r="V764" s="68" t="s">
        <v>689</v>
      </c>
      <c r="W764" s="68" t="s">
        <v>690</v>
      </c>
      <c r="X764" s="68" t="s">
        <v>1632</v>
      </c>
      <c r="Y764" s="68"/>
      <c r="Z764" s="68"/>
      <c r="AA764" s="68" t="s">
        <v>733</v>
      </c>
      <c r="AB764" s="68" t="s">
        <v>733</v>
      </c>
      <c r="AC764" s="68" t="s">
        <v>733</v>
      </c>
      <c r="AD764" s="68" t="s">
        <v>733</v>
      </c>
      <c r="AE764" s="68" t="s">
        <v>733</v>
      </c>
      <c r="AF764" s="68">
        <v>20802080302</v>
      </c>
      <c r="AG764" s="68"/>
      <c r="AH764" s="68" t="s">
        <v>692</v>
      </c>
      <c r="AI764" s="68" t="s">
        <v>733</v>
      </c>
      <c r="AJ764" s="68" t="s">
        <v>252</v>
      </c>
      <c r="AK764" s="68">
        <v>20</v>
      </c>
      <c r="AL764" s="68" t="s">
        <v>9</v>
      </c>
      <c r="AM764" s="68" t="s">
        <v>733</v>
      </c>
      <c r="AN764" s="68" t="s">
        <v>733</v>
      </c>
      <c r="AO764" s="68" t="s">
        <v>733</v>
      </c>
      <c r="AP764" s="68" t="s">
        <v>733</v>
      </c>
      <c r="AQ764" s="68" t="s">
        <v>733</v>
      </c>
      <c r="AR764" s="68" t="s">
        <v>733</v>
      </c>
      <c r="AS764" s="68" t="s">
        <v>733</v>
      </c>
      <c r="AT764" s="68" t="s">
        <v>733</v>
      </c>
      <c r="AU764" s="68" t="s">
        <v>2816</v>
      </c>
    </row>
    <row r="765" spans="1:47" x14ac:dyDescent="0.25">
      <c r="A765" s="68" t="s">
        <v>1631</v>
      </c>
      <c r="B765" s="68">
        <v>1</v>
      </c>
      <c r="C765" s="68" t="s">
        <v>1632</v>
      </c>
      <c r="D765" s="68">
        <v>53184</v>
      </c>
      <c r="E765" s="68" t="s">
        <v>2811</v>
      </c>
      <c r="F765" s="68" t="s">
        <v>3351</v>
      </c>
      <c r="G765" s="68" t="s">
        <v>733</v>
      </c>
      <c r="H765" s="69">
        <v>38718</v>
      </c>
      <c r="I765" s="68" t="s">
        <v>733</v>
      </c>
      <c r="J765" s="68" t="s">
        <v>733</v>
      </c>
      <c r="K765" s="68" t="s">
        <v>733</v>
      </c>
      <c r="L765" s="68" t="s">
        <v>733</v>
      </c>
      <c r="M765" s="68" t="s">
        <v>733</v>
      </c>
      <c r="N765" s="68" t="s">
        <v>2975</v>
      </c>
      <c r="O765" s="68" t="s">
        <v>733</v>
      </c>
      <c r="P765" s="68" t="s">
        <v>733</v>
      </c>
      <c r="Q765" s="68" t="s">
        <v>733</v>
      </c>
      <c r="R765" s="68" t="s">
        <v>2814</v>
      </c>
      <c r="S765" s="68">
        <v>10</v>
      </c>
      <c r="T765" s="68">
        <v>0</v>
      </c>
      <c r="U765" s="68" t="s">
        <v>2815</v>
      </c>
      <c r="V765" s="68" t="s">
        <v>689</v>
      </c>
      <c r="W765" s="68" t="s">
        <v>690</v>
      </c>
      <c r="X765" s="68" t="s">
        <v>1632</v>
      </c>
      <c r="Y765" s="68"/>
      <c r="Z765" s="68"/>
      <c r="AA765" s="68" t="s">
        <v>733</v>
      </c>
      <c r="AB765" s="68" t="s">
        <v>733</v>
      </c>
      <c r="AC765" s="68" t="s">
        <v>733</v>
      </c>
      <c r="AD765" s="68" t="s">
        <v>733</v>
      </c>
      <c r="AE765" s="68" t="s">
        <v>733</v>
      </c>
      <c r="AF765" s="68">
        <v>20802080302</v>
      </c>
      <c r="AG765" s="68"/>
      <c r="AH765" s="68" t="s">
        <v>692</v>
      </c>
      <c r="AI765" s="68" t="s">
        <v>733</v>
      </c>
      <c r="AJ765" s="68" t="s">
        <v>468</v>
      </c>
      <c r="AK765" s="68">
        <v>6.15</v>
      </c>
      <c r="AL765" s="68" t="s">
        <v>9</v>
      </c>
      <c r="AM765" s="68" t="s">
        <v>733</v>
      </c>
      <c r="AN765" s="68" t="s">
        <v>733</v>
      </c>
      <c r="AO765" s="68" t="s">
        <v>733</v>
      </c>
      <c r="AP765" s="68" t="s">
        <v>733</v>
      </c>
      <c r="AQ765" s="68" t="s">
        <v>733</v>
      </c>
      <c r="AR765" s="68" t="s">
        <v>733</v>
      </c>
      <c r="AS765" s="68" t="s">
        <v>733</v>
      </c>
      <c r="AT765" s="68" t="s">
        <v>733</v>
      </c>
      <c r="AU765" s="68" t="s">
        <v>2816</v>
      </c>
    </row>
    <row r="766" spans="1:47" x14ac:dyDescent="0.25">
      <c r="A766" s="68" t="s">
        <v>1631</v>
      </c>
      <c r="B766" s="68">
        <v>1</v>
      </c>
      <c r="C766" s="68" t="s">
        <v>1632</v>
      </c>
      <c r="D766" s="68">
        <v>53211</v>
      </c>
      <c r="E766" s="68" t="s">
        <v>2811</v>
      </c>
      <c r="F766" s="68" t="s">
        <v>3351</v>
      </c>
      <c r="G766" s="68" t="s">
        <v>733</v>
      </c>
      <c r="H766" s="69">
        <v>38718</v>
      </c>
      <c r="I766" s="68" t="s">
        <v>733</v>
      </c>
      <c r="J766" s="68" t="s">
        <v>733</v>
      </c>
      <c r="K766" s="68" t="s">
        <v>733</v>
      </c>
      <c r="L766" s="68" t="s">
        <v>733</v>
      </c>
      <c r="M766" s="68" t="s">
        <v>733</v>
      </c>
      <c r="N766" s="68" t="s">
        <v>2975</v>
      </c>
      <c r="O766" s="68" t="s">
        <v>733</v>
      </c>
      <c r="P766" s="68" t="s">
        <v>733</v>
      </c>
      <c r="Q766" s="68" t="s">
        <v>733</v>
      </c>
      <c r="R766" s="68" t="s">
        <v>2814</v>
      </c>
      <c r="S766" s="68">
        <v>10</v>
      </c>
      <c r="T766" s="68">
        <v>0</v>
      </c>
      <c r="U766" s="68" t="s">
        <v>2815</v>
      </c>
      <c r="V766" s="68" t="s">
        <v>689</v>
      </c>
      <c r="W766" s="68" t="s">
        <v>690</v>
      </c>
      <c r="X766" s="68" t="s">
        <v>1632</v>
      </c>
      <c r="Y766" s="68"/>
      <c r="Z766" s="68"/>
      <c r="AA766" s="68" t="s">
        <v>733</v>
      </c>
      <c r="AB766" s="68" t="s">
        <v>733</v>
      </c>
      <c r="AC766" s="68" t="s">
        <v>733</v>
      </c>
      <c r="AD766" s="68" t="s">
        <v>733</v>
      </c>
      <c r="AE766" s="68" t="s">
        <v>733</v>
      </c>
      <c r="AF766" s="68">
        <v>20802080302</v>
      </c>
      <c r="AG766" s="68"/>
      <c r="AH766" s="68" t="s">
        <v>692</v>
      </c>
      <c r="AI766" s="68" t="s">
        <v>733</v>
      </c>
      <c r="AJ766" s="68" t="s">
        <v>251</v>
      </c>
      <c r="AK766" s="68">
        <v>0.51249999999999996</v>
      </c>
      <c r="AL766" s="68" t="s">
        <v>45</v>
      </c>
      <c r="AM766" s="68" t="s">
        <v>733</v>
      </c>
      <c r="AN766" s="68" t="s">
        <v>733</v>
      </c>
      <c r="AO766" s="68" t="s">
        <v>733</v>
      </c>
      <c r="AP766" s="68" t="s">
        <v>733</v>
      </c>
      <c r="AQ766" s="68" t="s">
        <v>733</v>
      </c>
      <c r="AR766" s="68" t="s">
        <v>733</v>
      </c>
      <c r="AS766" s="68" t="s">
        <v>733</v>
      </c>
      <c r="AT766" s="68" t="s">
        <v>733</v>
      </c>
      <c r="AU766" s="68" t="s">
        <v>2816</v>
      </c>
    </row>
    <row r="767" spans="1:47" x14ac:dyDescent="0.25">
      <c r="A767" s="68" t="s">
        <v>1633</v>
      </c>
      <c r="B767" s="68">
        <v>1</v>
      </c>
      <c r="C767" s="68" t="s">
        <v>1634</v>
      </c>
      <c r="D767" s="68">
        <v>53065</v>
      </c>
      <c r="E767" s="68" t="s">
        <v>2811</v>
      </c>
      <c r="F767" s="68" t="s">
        <v>3352</v>
      </c>
      <c r="G767" s="68" t="s">
        <v>733</v>
      </c>
      <c r="H767" s="69">
        <v>38718</v>
      </c>
      <c r="I767" s="68" t="s">
        <v>733</v>
      </c>
      <c r="J767" s="68" t="s">
        <v>733</v>
      </c>
      <c r="K767" s="68" t="s">
        <v>733</v>
      </c>
      <c r="L767" s="68" t="s">
        <v>733</v>
      </c>
      <c r="M767" s="68" t="s">
        <v>733</v>
      </c>
      <c r="N767" s="68" t="s">
        <v>2953</v>
      </c>
      <c r="O767" s="68" t="s">
        <v>733</v>
      </c>
      <c r="P767" s="68" t="s">
        <v>733</v>
      </c>
      <c r="Q767" s="68" t="s">
        <v>733</v>
      </c>
      <c r="R767" s="68" t="s">
        <v>2814</v>
      </c>
      <c r="S767" s="68">
        <v>10</v>
      </c>
      <c r="T767" s="68">
        <v>0</v>
      </c>
      <c r="U767" s="68" t="s">
        <v>2815</v>
      </c>
      <c r="V767" s="68" t="s">
        <v>689</v>
      </c>
      <c r="W767" s="68" t="s">
        <v>690</v>
      </c>
      <c r="X767" s="68" t="s">
        <v>1634</v>
      </c>
      <c r="Y767" s="68">
        <v>-77.015928000000002</v>
      </c>
      <c r="Z767" s="68">
        <v>38.357936000000002</v>
      </c>
      <c r="AA767" s="68" t="s">
        <v>733</v>
      </c>
      <c r="AB767" s="68" t="s">
        <v>733</v>
      </c>
      <c r="AC767" s="68" t="s">
        <v>733</v>
      </c>
      <c r="AD767" s="68" t="s">
        <v>733</v>
      </c>
      <c r="AE767" s="68" t="s">
        <v>733</v>
      </c>
      <c r="AF767" s="68"/>
      <c r="AG767" s="68"/>
      <c r="AH767" s="68" t="s">
        <v>692</v>
      </c>
      <c r="AI767" s="68" t="s">
        <v>733</v>
      </c>
      <c r="AJ767" s="68" t="s">
        <v>251</v>
      </c>
      <c r="AK767" s="68">
        <v>4.4200000000000003E-2</v>
      </c>
      <c r="AL767" s="68" t="s">
        <v>45</v>
      </c>
      <c r="AM767" s="68" t="s">
        <v>733</v>
      </c>
      <c r="AN767" s="68" t="s">
        <v>733</v>
      </c>
      <c r="AO767" s="68" t="s">
        <v>733</v>
      </c>
      <c r="AP767" s="68" t="s">
        <v>733</v>
      </c>
      <c r="AQ767" s="68" t="s">
        <v>733</v>
      </c>
      <c r="AR767" s="68" t="s">
        <v>733</v>
      </c>
      <c r="AS767" s="68" t="s">
        <v>733</v>
      </c>
      <c r="AT767" s="68" t="s">
        <v>733</v>
      </c>
      <c r="AU767" s="68" t="s">
        <v>2816</v>
      </c>
    </row>
    <row r="768" spans="1:47" x14ac:dyDescent="0.25">
      <c r="A768" s="68" t="s">
        <v>1633</v>
      </c>
      <c r="B768" s="68">
        <v>1</v>
      </c>
      <c r="C768" s="68" t="s">
        <v>1634</v>
      </c>
      <c r="D768" s="68">
        <v>53161</v>
      </c>
      <c r="E768" s="68" t="s">
        <v>2811</v>
      </c>
      <c r="F768" s="68" t="s">
        <v>3352</v>
      </c>
      <c r="G768" s="68" t="s">
        <v>733</v>
      </c>
      <c r="H768" s="69">
        <v>38718</v>
      </c>
      <c r="I768" s="68" t="s">
        <v>733</v>
      </c>
      <c r="J768" s="68" t="s">
        <v>733</v>
      </c>
      <c r="K768" s="68" t="s">
        <v>733</v>
      </c>
      <c r="L768" s="68" t="s">
        <v>733</v>
      </c>
      <c r="M768" s="68" t="s">
        <v>733</v>
      </c>
      <c r="N768" s="68" t="s">
        <v>2953</v>
      </c>
      <c r="O768" s="68" t="s">
        <v>733</v>
      </c>
      <c r="P768" s="68" t="s">
        <v>733</v>
      </c>
      <c r="Q768" s="68" t="s">
        <v>733</v>
      </c>
      <c r="R768" s="68" t="s">
        <v>2814</v>
      </c>
      <c r="S768" s="68">
        <v>10</v>
      </c>
      <c r="T768" s="68">
        <v>0</v>
      </c>
      <c r="U768" s="68" t="s">
        <v>2815</v>
      </c>
      <c r="V768" s="68" t="s">
        <v>689</v>
      </c>
      <c r="W768" s="68" t="s">
        <v>690</v>
      </c>
      <c r="X768" s="68" t="s">
        <v>1634</v>
      </c>
      <c r="Y768" s="68">
        <v>-77.015928000000002</v>
      </c>
      <c r="Z768" s="68">
        <v>38.357936000000002</v>
      </c>
      <c r="AA768" s="68" t="s">
        <v>733</v>
      </c>
      <c r="AB768" s="68" t="s">
        <v>733</v>
      </c>
      <c r="AC768" s="68" t="s">
        <v>733</v>
      </c>
      <c r="AD768" s="68" t="s">
        <v>733</v>
      </c>
      <c r="AE768" s="68" t="s">
        <v>733</v>
      </c>
      <c r="AF768" s="68"/>
      <c r="AG768" s="68"/>
      <c r="AH768" s="68" t="s">
        <v>692</v>
      </c>
      <c r="AI768" s="68" t="s">
        <v>733</v>
      </c>
      <c r="AJ768" s="68" t="s">
        <v>468</v>
      </c>
      <c r="AK768" s="68">
        <v>0.53</v>
      </c>
      <c r="AL768" s="68" t="s">
        <v>9</v>
      </c>
      <c r="AM768" s="68" t="s">
        <v>733</v>
      </c>
      <c r="AN768" s="68" t="s">
        <v>733</v>
      </c>
      <c r="AO768" s="68" t="s">
        <v>733</v>
      </c>
      <c r="AP768" s="68" t="s">
        <v>733</v>
      </c>
      <c r="AQ768" s="68" t="s">
        <v>733</v>
      </c>
      <c r="AR768" s="68" t="s">
        <v>733</v>
      </c>
      <c r="AS768" s="68" t="s">
        <v>733</v>
      </c>
      <c r="AT768" s="68" t="s">
        <v>733</v>
      </c>
      <c r="AU768" s="68" t="s">
        <v>2816</v>
      </c>
    </row>
    <row r="769" spans="1:47" x14ac:dyDescent="0.25">
      <c r="A769" s="68" t="s">
        <v>1633</v>
      </c>
      <c r="B769" s="68">
        <v>1</v>
      </c>
      <c r="C769" s="68" t="s">
        <v>1634</v>
      </c>
      <c r="D769" s="68">
        <v>53162</v>
      </c>
      <c r="E769" s="68" t="s">
        <v>2811</v>
      </c>
      <c r="F769" s="68" t="s">
        <v>3352</v>
      </c>
      <c r="G769" s="68" t="s">
        <v>733</v>
      </c>
      <c r="H769" s="69">
        <v>38718</v>
      </c>
      <c r="I769" s="68" t="s">
        <v>733</v>
      </c>
      <c r="J769" s="68" t="s">
        <v>733</v>
      </c>
      <c r="K769" s="68" t="s">
        <v>733</v>
      </c>
      <c r="L769" s="68" t="s">
        <v>733</v>
      </c>
      <c r="M769" s="68" t="s">
        <v>733</v>
      </c>
      <c r="N769" s="68" t="s">
        <v>2953</v>
      </c>
      <c r="O769" s="68" t="s">
        <v>733</v>
      </c>
      <c r="P769" s="68" t="s">
        <v>733</v>
      </c>
      <c r="Q769" s="68" t="s">
        <v>733</v>
      </c>
      <c r="R769" s="68" t="s">
        <v>2814</v>
      </c>
      <c r="S769" s="68">
        <v>10</v>
      </c>
      <c r="T769" s="68">
        <v>0</v>
      </c>
      <c r="U769" s="68" t="s">
        <v>2815</v>
      </c>
      <c r="V769" s="68" t="s">
        <v>689</v>
      </c>
      <c r="W769" s="68" t="s">
        <v>690</v>
      </c>
      <c r="X769" s="68" t="s">
        <v>1634</v>
      </c>
      <c r="Y769" s="68">
        <v>-77.015928000000002</v>
      </c>
      <c r="Z769" s="68">
        <v>38.357936000000002</v>
      </c>
      <c r="AA769" s="68" t="s">
        <v>733</v>
      </c>
      <c r="AB769" s="68" t="s">
        <v>733</v>
      </c>
      <c r="AC769" s="68" t="s">
        <v>733</v>
      </c>
      <c r="AD769" s="68" t="s">
        <v>733</v>
      </c>
      <c r="AE769" s="68" t="s">
        <v>733</v>
      </c>
      <c r="AF769" s="68"/>
      <c r="AG769" s="68"/>
      <c r="AH769" s="68" t="s">
        <v>692</v>
      </c>
      <c r="AI769" s="68" t="s">
        <v>733</v>
      </c>
      <c r="AJ769" s="68" t="s">
        <v>252</v>
      </c>
      <c r="AK769" s="68">
        <v>2.13</v>
      </c>
      <c r="AL769" s="68" t="s">
        <v>9</v>
      </c>
      <c r="AM769" s="68" t="s">
        <v>733</v>
      </c>
      <c r="AN769" s="68" t="s">
        <v>733</v>
      </c>
      <c r="AO769" s="68" t="s">
        <v>733</v>
      </c>
      <c r="AP769" s="68" t="s">
        <v>733</v>
      </c>
      <c r="AQ769" s="68" t="s">
        <v>733</v>
      </c>
      <c r="AR769" s="68" t="s">
        <v>733</v>
      </c>
      <c r="AS769" s="68" t="s">
        <v>733</v>
      </c>
      <c r="AT769" s="68" t="s">
        <v>733</v>
      </c>
      <c r="AU769" s="68" t="s">
        <v>2816</v>
      </c>
    </row>
    <row r="770" spans="1:47" x14ac:dyDescent="0.25">
      <c r="A770" s="68" t="s">
        <v>1635</v>
      </c>
      <c r="B770" s="68">
        <v>1</v>
      </c>
      <c r="C770" s="68" t="s">
        <v>1636</v>
      </c>
      <c r="D770" s="68">
        <v>53064</v>
      </c>
      <c r="E770" s="68" t="s">
        <v>2811</v>
      </c>
      <c r="F770" s="68" t="s">
        <v>3353</v>
      </c>
      <c r="G770" s="68" t="s">
        <v>733</v>
      </c>
      <c r="H770" s="69">
        <v>38718</v>
      </c>
      <c r="I770" s="68" t="s">
        <v>733</v>
      </c>
      <c r="J770" s="68" t="s">
        <v>733</v>
      </c>
      <c r="K770" s="68" t="s">
        <v>733</v>
      </c>
      <c r="L770" s="68" t="s">
        <v>733</v>
      </c>
      <c r="M770" s="68" t="s">
        <v>733</v>
      </c>
      <c r="N770" s="68" t="s">
        <v>2953</v>
      </c>
      <c r="O770" s="68" t="s">
        <v>733</v>
      </c>
      <c r="P770" s="68" t="s">
        <v>733</v>
      </c>
      <c r="Q770" s="68" t="s">
        <v>733</v>
      </c>
      <c r="R770" s="68" t="s">
        <v>2814</v>
      </c>
      <c r="S770" s="68">
        <v>10</v>
      </c>
      <c r="T770" s="68">
        <v>0</v>
      </c>
      <c r="U770" s="68" t="s">
        <v>2815</v>
      </c>
      <c r="V770" s="68" t="s">
        <v>689</v>
      </c>
      <c r="W770" s="68" t="s">
        <v>690</v>
      </c>
      <c r="X770" s="68" t="s">
        <v>1636</v>
      </c>
      <c r="Y770" s="68">
        <v>-77.020308</v>
      </c>
      <c r="Z770" s="68">
        <v>38.354863000000002</v>
      </c>
      <c r="AA770" s="68" t="s">
        <v>733</v>
      </c>
      <c r="AB770" s="68" t="s">
        <v>733</v>
      </c>
      <c r="AC770" s="68" t="s">
        <v>733</v>
      </c>
      <c r="AD770" s="68" t="s">
        <v>733</v>
      </c>
      <c r="AE770" s="68" t="s">
        <v>733</v>
      </c>
      <c r="AF770" s="68"/>
      <c r="AG770" s="68"/>
      <c r="AH770" s="68" t="s">
        <v>692</v>
      </c>
      <c r="AI770" s="68" t="s">
        <v>733</v>
      </c>
      <c r="AJ770" s="68" t="s">
        <v>251</v>
      </c>
      <c r="AK770" s="68">
        <v>6.08E-2</v>
      </c>
      <c r="AL770" s="68" t="s">
        <v>45</v>
      </c>
      <c r="AM770" s="68" t="s">
        <v>733</v>
      </c>
      <c r="AN770" s="68" t="s">
        <v>733</v>
      </c>
      <c r="AO770" s="68" t="s">
        <v>733</v>
      </c>
      <c r="AP770" s="68" t="s">
        <v>733</v>
      </c>
      <c r="AQ770" s="68" t="s">
        <v>733</v>
      </c>
      <c r="AR770" s="68" t="s">
        <v>733</v>
      </c>
      <c r="AS770" s="68" t="s">
        <v>733</v>
      </c>
      <c r="AT770" s="68" t="s">
        <v>733</v>
      </c>
      <c r="AU770" s="68" t="s">
        <v>2816</v>
      </c>
    </row>
    <row r="771" spans="1:47" x14ac:dyDescent="0.25">
      <c r="A771" s="68" t="s">
        <v>1635</v>
      </c>
      <c r="B771" s="68">
        <v>1</v>
      </c>
      <c r="C771" s="68" t="s">
        <v>1636</v>
      </c>
      <c r="D771" s="68">
        <v>53159</v>
      </c>
      <c r="E771" s="68" t="s">
        <v>2811</v>
      </c>
      <c r="F771" s="68" t="s">
        <v>3353</v>
      </c>
      <c r="G771" s="68" t="s">
        <v>733</v>
      </c>
      <c r="H771" s="69">
        <v>38718</v>
      </c>
      <c r="I771" s="68" t="s">
        <v>733</v>
      </c>
      <c r="J771" s="68" t="s">
        <v>733</v>
      </c>
      <c r="K771" s="68" t="s">
        <v>733</v>
      </c>
      <c r="L771" s="68" t="s">
        <v>733</v>
      </c>
      <c r="M771" s="68" t="s">
        <v>733</v>
      </c>
      <c r="N771" s="68" t="s">
        <v>2953</v>
      </c>
      <c r="O771" s="68" t="s">
        <v>733</v>
      </c>
      <c r="P771" s="68" t="s">
        <v>733</v>
      </c>
      <c r="Q771" s="68" t="s">
        <v>733</v>
      </c>
      <c r="R771" s="68" t="s">
        <v>2814</v>
      </c>
      <c r="S771" s="68">
        <v>10</v>
      </c>
      <c r="T771" s="68">
        <v>0</v>
      </c>
      <c r="U771" s="68" t="s">
        <v>2815</v>
      </c>
      <c r="V771" s="68" t="s">
        <v>689</v>
      </c>
      <c r="W771" s="68" t="s">
        <v>690</v>
      </c>
      <c r="X771" s="68" t="s">
        <v>1636</v>
      </c>
      <c r="Y771" s="68">
        <v>-77.020308</v>
      </c>
      <c r="Z771" s="68">
        <v>38.354863000000002</v>
      </c>
      <c r="AA771" s="68" t="s">
        <v>733</v>
      </c>
      <c r="AB771" s="68" t="s">
        <v>733</v>
      </c>
      <c r="AC771" s="68" t="s">
        <v>733</v>
      </c>
      <c r="AD771" s="68" t="s">
        <v>733</v>
      </c>
      <c r="AE771" s="68" t="s">
        <v>733</v>
      </c>
      <c r="AF771" s="68"/>
      <c r="AG771" s="68"/>
      <c r="AH771" s="68" t="s">
        <v>692</v>
      </c>
      <c r="AI771" s="68" t="s">
        <v>733</v>
      </c>
      <c r="AJ771" s="68" t="s">
        <v>468</v>
      </c>
      <c r="AK771" s="68">
        <v>0.73</v>
      </c>
      <c r="AL771" s="68" t="s">
        <v>9</v>
      </c>
      <c r="AM771" s="68" t="s">
        <v>733</v>
      </c>
      <c r="AN771" s="68" t="s">
        <v>733</v>
      </c>
      <c r="AO771" s="68" t="s">
        <v>733</v>
      </c>
      <c r="AP771" s="68" t="s">
        <v>733</v>
      </c>
      <c r="AQ771" s="68" t="s">
        <v>733</v>
      </c>
      <c r="AR771" s="68" t="s">
        <v>733</v>
      </c>
      <c r="AS771" s="68" t="s">
        <v>733</v>
      </c>
      <c r="AT771" s="68" t="s">
        <v>733</v>
      </c>
      <c r="AU771" s="68" t="s">
        <v>2816</v>
      </c>
    </row>
    <row r="772" spans="1:47" x14ac:dyDescent="0.25">
      <c r="A772" s="68" t="s">
        <v>1635</v>
      </c>
      <c r="B772" s="68">
        <v>1</v>
      </c>
      <c r="C772" s="68" t="s">
        <v>1636</v>
      </c>
      <c r="D772" s="68">
        <v>53160</v>
      </c>
      <c r="E772" s="68" t="s">
        <v>2811</v>
      </c>
      <c r="F772" s="68" t="s">
        <v>3353</v>
      </c>
      <c r="G772" s="68" t="s">
        <v>733</v>
      </c>
      <c r="H772" s="69">
        <v>38718</v>
      </c>
      <c r="I772" s="68" t="s">
        <v>733</v>
      </c>
      <c r="J772" s="68" t="s">
        <v>733</v>
      </c>
      <c r="K772" s="68" t="s">
        <v>733</v>
      </c>
      <c r="L772" s="68" t="s">
        <v>733</v>
      </c>
      <c r="M772" s="68" t="s">
        <v>733</v>
      </c>
      <c r="N772" s="68" t="s">
        <v>2953</v>
      </c>
      <c r="O772" s="68" t="s">
        <v>733</v>
      </c>
      <c r="P772" s="68" t="s">
        <v>733</v>
      </c>
      <c r="Q772" s="68" t="s">
        <v>733</v>
      </c>
      <c r="R772" s="68" t="s">
        <v>2814</v>
      </c>
      <c r="S772" s="68">
        <v>10</v>
      </c>
      <c r="T772" s="68">
        <v>0</v>
      </c>
      <c r="U772" s="68" t="s">
        <v>2815</v>
      </c>
      <c r="V772" s="68" t="s">
        <v>689</v>
      </c>
      <c r="W772" s="68" t="s">
        <v>690</v>
      </c>
      <c r="X772" s="68" t="s">
        <v>1636</v>
      </c>
      <c r="Y772" s="68">
        <v>-77.020308</v>
      </c>
      <c r="Z772" s="68">
        <v>38.354863000000002</v>
      </c>
      <c r="AA772" s="68" t="s">
        <v>733</v>
      </c>
      <c r="AB772" s="68" t="s">
        <v>733</v>
      </c>
      <c r="AC772" s="68" t="s">
        <v>733</v>
      </c>
      <c r="AD772" s="68" t="s">
        <v>733</v>
      </c>
      <c r="AE772" s="68" t="s">
        <v>733</v>
      </c>
      <c r="AF772" s="68"/>
      <c r="AG772" s="68"/>
      <c r="AH772" s="68" t="s">
        <v>692</v>
      </c>
      <c r="AI772" s="68" t="s">
        <v>733</v>
      </c>
      <c r="AJ772" s="68" t="s">
        <v>252</v>
      </c>
      <c r="AK772" s="68">
        <v>1.45</v>
      </c>
      <c r="AL772" s="68" t="s">
        <v>9</v>
      </c>
      <c r="AM772" s="68" t="s">
        <v>733</v>
      </c>
      <c r="AN772" s="68" t="s">
        <v>733</v>
      </c>
      <c r="AO772" s="68" t="s">
        <v>733</v>
      </c>
      <c r="AP772" s="68" t="s">
        <v>733</v>
      </c>
      <c r="AQ772" s="68" t="s">
        <v>733</v>
      </c>
      <c r="AR772" s="68" t="s">
        <v>733</v>
      </c>
      <c r="AS772" s="68" t="s">
        <v>733</v>
      </c>
      <c r="AT772" s="68" t="s">
        <v>733</v>
      </c>
      <c r="AU772" s="68" t="s">
        <v>2816</v>
      </c>
    </row>
    <row r="773" spans="1:47" x14ac:dyDescent="0.25">
      <c r="A773" s="68" t="s">
        <v>1637</v>
      </c>
      <c r="B773" s="68">
        <v>1</v>
      </c>
      <c r="C773" s="68" t="s">
        <v>1638</v>
      </c>
      <c r="D773" s="68">
        <v>53182</v>
      </c>
      <c r="E773" s="68" t="s">
        <v>2811</v>
      </c>
      <c r="F773" s="68" t="s">
        <v>3354</v>
      </c>
      <c r="G773" s="68" t="s">
        <v>733</v>
      </c>
      <c r="H773" s="69">
        <v>38718</v>
      </c>
      <c r="I773" s="68" t="s">
        <v>733</v>
      </c>
      <c r="J773" s="68" t="s">
        <v>733</v>
      </c>
      <c r="K773" s="68" t="s">
        <v>733</v>
      </c>
      <c r="L773" s="68" t="s">
        <v>733</v>
      </c>
      <c r="M773" s="68" t="s">
        <v>733</v>
      </c>
      <c r="N773" s="68" t="s">
        <v>2953</v>
      </c>
      <c r="O773" s="68" t="s">
        <v>733</v>
      </c>
      <c r="P773" s="68" t="s">
        <v>733</v>
      </c>
      <c r="Q773" s="68" t="s">
        <v>733</v>
      </c>
      <c r="R773" s="68" t="s">
        <v>2814</v>
      </c>
      <c r="S773" s="68">
        <v>10</v>
      </c>
      <c r="T773" s="68">
        <v>0</v>
      </c>
      <c r="U773" s="68" t="s">
        <v>2815</v>
      </c>
      <c r="V773" s="68" t="s">
        <v>689</v>
      </c>
      <c r="W773" s="68" t="s">
        <v>690</v>
      </c>
      <c r="X773" s="68" t="s">
        <v>1638</v>
      </c>
      <c r="Y773" s="68">
        <v>-77.036978000000005</v>
      </c>
      <c r="Z773" s="68">
        <v>38.343874</v>
      </c>
      <c r="AA773" s="68" t="s">
        <v>733</v>
      </c>
      <c r="AB773" s="68" t="s">
        <v>733</v>
      </c>
      <c r="AC773" s="68" t="s">
        <v>733</v>
      </c>
      <c r="AD773" s="68" t="s">
        <v>733</v>
      </c>
      <c r="AE773" s="68" t="s">
        <v>733</v>
      </c>
      <c r="AF773" s="68"/>
      <c r="AG773" s="68"/>
      <c r="AH773" s="68" t="s">
        <v>692</v>
      </c>
      <c r="AI773" s="68" t="s">
        <v>733</v>
      </c>
      <c r="AJ773" s="68" t="s">
        <v>468</v>
      </c>
      <c r="AK773" s="68">
        <v>5.64</v>
      </c>
      <c r="AL773" s="68" t="s">
        <v>9</v>
      </c>
      <c r="AM773" s="68" t="s">
        <v>733</v>
      </c>
      <c r="AN773" s="68" t="s">
        <v>733</v>
      </c>
      <c r="AO773" s="68" t="s">
        <v>733</v>
      </c>
      <c r="AP773" s="68" t="s">
        <v>733</v>
      </c>
      <c r="AQ773" s="68" t="s">
        <v>733</v>
      </c>
      <c r="AR773" s="68" t="s">
        <v>733</v>
      </c>
      <c r="AS773" s="68" t="s">
        <v>733</v>
      </c>
      <c r="AT773" s="68" t="s">
        <v>733</v>
      </c>
      <c r="AU773" s="68" t="s">
        <v>2816</v>
      </c>
    </row>
    <row r="774" spans="1:47" x14ac:dyDescent="0.25">
      <c r="A774" s="68" t="s">
        <v>1637</v>
      </c>
      <c r="B774" s="68">
        <v>1</v>
      </c>
      <c r="C774" s="68" t="s">
        <v>1638</v>
      </c>
      <c r="D774" s="68">
        <v>53196</v>
      </c>
      <c r="E774" s="68" t="s">
        <v>2811</v>
      </c>
      <c r="F774" s="68" t="s">
        <v>3354</v>
      </c>
      <c r="G774" s="68" t="s">
        <v>733</v>
      </c>
      <c r="H774" s="69">
        <v>38718</v>
      </c>
      <c r="I774" s="68" t="s">
        <v>733</v>
      </c>
      <c r="J774" s="68" t="s">
        <v>733</v>
      </c>
      <c r="K774" s="68" t="s">
        <v>733</v>
      </c>
      <c r="L774" s="68" t="s">
        <v>733</v>
      </c>
      <c r="M774" s="68" t="s">
        <v>733</v>
      </c>
      <c r="N774" s="68" t="s">
        <v>2953</v>
      </c>
      <c r="O774" s="68" t="s">
        <v>733</v>
      </c>
      <c r="P774" s="68" t="s">
        <v>733</v>
      </c>
      <c r="Q774" s="68" t="s">
        <v>733</v>
      </c>
      <c r="R774" s="68" t="s">
        <v>2814</v>
      </c>
      <c r="S774" s="68">
        <v>10</v>
      </c>
      <c r="T774" s="68">
        <v>0</v>
      </c>
      <c r="U774" s="68" t="s">
        <v>2815</v>
      </c>
      <c r="V774" s="68" t="s">
        <v>689</v>
      </c>
      <c r="W774" s="68" t="s">
        <v>690</v>
      </c>
      <c r="X774" s="68" t="s">
        <v>1638</v>
      </c>
      <c r="Y774" s="68">
        <v>-77.036978000000005</v>
      </c>
      <c r="Z774" s="68">
        <v>38.343874</v>
      </c>
      <c r="AA774" s="68" t="s">
        <v>733</v>
      </c>
      <c r="AB774" s="68" t="s">
        <v>733</v>
      </c>
      <c r="AC774" s="68" t="s">
        <v>733</v>
      </c>
      <c r="AD774" s="68" t="s">
        <v>733</v>
      </c>
      <c r="AE774" s="68" t="s">
        <v>733</v>
      </c>
      <c r="AF774" s="68"/>
      <c r="AG774" s="68"/>
      <c r="AH774" s="68" t="s">
        <v>692</v>
      </c>
      <c r="AI774" s="68" t="s">
        <v>733</v>
      </c>
      <c r="AJ774" s="68" t="s">
        <v>252</v>
      </c>
      <c r="AK774" s="68">
        <v>10.87</v>
      </c>
      <c r="AL774" s="68" t="s">
        <v>9</v>
      </c>
      <c r="AM774" s="68" t="s">
        <v>733</v>
      </c>
      <c r="AN774" s="68" t="s">
        <v>733</v>
      </c>
      <c r="AO774" s="68" t="s">
        <v>733</v>
      </c>
      <c r="AP774" s="68" t="s">
        <v>733</v>
      </c>
      <c r="AQ774" s="68" t="s">
        <v>733</v>
      </c>
      <c r="AR774" s="68" t="s">
        <v>733</v>
      </c>
      <c r="AS774" s="68" t="s">
        <v>733</v>
      </c>
      <c r="AT774" s="68" t="s">
        <v>733</v>
      </c>
      <c r="AU774" s="68" t="s">
        <v>2816</v>
      </c>
    </row>
    <row r="775" spans="1:47" x14ac:dyDescent="0.25">
      <c r="A775" s="68" t="s">
        <v>1637</v>
      </c>
      <c r="B775" s="68">
        <v>1</v>
      </c>
      <c r="C775" s="68" t="s">
        <v>1638</v>
      </c>
      <c r="D775" s="68">
        <v>53197</v>
      </c>
      <c r="E775" s="68" t="s">
        <v>2811</v>
      </c>
      <c r="F775" s="68" t="s">
        <v>3354</v>
      </c>
      <c r="G775" s="68" t="s">
        <v>733</v>
      </c>
      <c r="H775" s="69">
        <v>38718</v>
      </c>
      <c r="I775" s="68" t="s">
        <v>733</v>
      </c>
      <c r="J775" s="68" t="s">
        <v>733</v>
      </c>
      <c r="K775" s="68" t="s">
        <v>733</v>
      </c>
      <c r="L775" s="68" t="s">
        <v>733</v>
      </c>
      <c r="M775" s="68" t="s">
        <v>733</v>
      </c>
      <c r="N775" s="68" t="s">
        <v>2953</v>
      </c>
      <c r="O775" s="68" t="s">
        <v>733</v>
      </c>
      <c r="P775" s="68" t="s">
        <v>733</v>
      </c>
      <c r="Q775" s="68" t="s">
        <v>733</v>
      </c>
      <c r="R775" s="68" t="s">
        <v>2814</v>
      </c>
      <c r="S775" s="68">
        <v>10</v>
      </c>
      <c r="T775" s="68">
        <v>0</v>
      </c>
      <c r="U775" s="68" t="s">
        <v>2815</v>
      </c>
      <c r="V775" s="68" t="s">
        <v>689</v>
      </c>
      <c r="W775" s="68" t="s">
        <v>690</v>
      </c>
      <c r="X775" s="68" t="s">
        <v>1638</v>
      </c>
      <c r="Y775" s="68">
        <v>-77.036978000000005</v>
      </c>
      <c r="Z775" s="68">
        <v>38.343874</v>
      </c>
      <c r="AA775" s="68" t="s">
        <v>733</v>
      </c>
      <c r="AB775" s="68" t="s">
        <v>733</v>
      </c>
      <c r="AC775" s="68" t="s">
        <v>733</v>
      </c>
      <c r="AD775" s="68" t="s">
        <v>733</v>
      </c>
      <c r="AE775" s="68" t="s">
        <v>733</v>
      </c>
      <c r="AF775" s="68"/>
      <c r="AG775" s="68"/>
      <c r="AH775" s="68" t="s">
        <v>692</v>
      </c>
      <c r="AI775" s="68" t="s">
        <v>733</v>
      </c>
      <c r="AJ775" s="68" t="s">
        <v>251</v>
      </c>
      <c r="AK775" s="68">
        <v>0.47</v>
      </c>
      <c r="AL775" s="68" t="s">
        <v>45</v>
      </c>
      <c r="AM775" s="68" t="s">
        <v>733</v>
      </c>
      <c r="AN775" s="68" t="s">
        <v>733</v>
      </c>
      <c r="AO775" s="68" t="s">
        <v>733</v>
      </c>
      <c r="AP775" s="68" t="s">
        <v>733</v>
      </c>
      <c r="AQ775" s="68" t="s">
        <v>733</v>
      </c>
      <c r="AR775" s="68" t="s">
        <v>733</v>
      </c>
      <c r="AS775" s="68" t="s">
        <v>733</v>
      </c>
      <c r="AT775" s="68" t="s">
        <v>733</v>
      </c>
      <c r="AU775" s="68" t="s">
        <v>2816</v>
      </c>
    </row>
    <row r="776" spans="1:47" x14ac:dyDescent="0.25">
      <c r="A776" s="68" t="s">
        <v>1639</v>
      </c>
      <c r="B776" s="68">
        <v>1</v>
      </c>
      <c r="C776" s="68" t="s">
        <v>1640</v>
      </c>
      <c r="D776" s="68">
        <v>53104</v>
      </c>
      <c r="E776" s="68" t="s">
        <v>2811</v>
      </c>
      <c r="F776" s="68" t="s">
        <v>3355</v>
      </c>
      <c r="G776" s="68" t="s">
        <v>733</v>
      </c>
      <c r="H776" s="69">
        <v>38718</v>
      </c>
      <c r="I776" s="68" t="s">
        <v>733</v>
      </c>
      <c r="J776" s="68" t="s">
        <v>733</v>
      </c>
      <c r="K776" s="68" t="s">
        <v>733</v>
      </c>
      <c r="L776" s="68" t="s">
        <v>733</v>
      </c>
      <c r="M776" s="68" t="s">
        <v>733</v>
      </c>
      <c r="N776" s="68" t="s">
        <v>3356</v>
      </c>
      <c r="O776" s="68" t="s">
        <v>733</v>
      </c>
      <c r="P776" s="68" t="s">
        <v>733</v>
      </c>
      <c r="Q776" s="68" t="s">
        <v>733</v>
      </c>
      <c r="R776" s="68" t="s">
        <v>2814</v>
      </c>
      <c r="S776" s="68">
        <v>10</v>
      </c>
      <c r="T776" s="68">
        <v>0</v>
      </c>
      <c r="U776" s="68" t="s">
        <v>2815</v>
      </c>
      <c r="V776" s="68" t="s">
        <v>689</v>
      </c>
      <c r="W776" s="68" t="s">
        <v>708</v>
      </c>
      <c r="X776" s="68" t="s">
        <v>1640</v>
      </c>
      <c r="Y776" s="68"/>
      <c r="Z776" s="68"/>
      <c r="AA776" s="68" t="s">
        <v>733</v>
      </c>
      <c r="AB776" s="68" t="s">
        <v>733</v>
      </c>
      <c r="AC776" s="68" t="s">
        <v>733</v>
      </c>
      <c r="AD776" s="68" t="s">
        <v>733</v>
      </c>
      <c r="AE776" s="68" t="s">
        <v>733</v>
      </c>
      <c r="AF776" s="68">
        <v>20700100805</v>
      </c>
      <c r="AG776" s="68"/>
      <c r="AH776" s="68" t="s">
        <v>692</v>
      </c>
      <c r="AI776" s="68" t="s">
        <v>733</v>
      </c>
      <c r="AJ776" s="68" t="s">
        <v>468</v>
      </c>
      <c r="AK776" s="68">
        <v>0.12</v>
      </c>
      <c r="AL776" s="68" t="s">
        <v>9</v>
      </c>
      <c r="AM776" s="68" t="s">
        <v>733</v>
      </c>
      <c r="AN776" s="68" t="s">
        <v>733</v>
      </c>
      <c r="AO776" s="68" t="s">
        <v>733</v>
      </c>
      <c r="AP776" s="68" t="s">
        <v>733</v>
      </c>
      <c r="AQ776" s="68" t="s">
        <v>733</v>
      </c>
      <c r="AR776" s="68" t="s">
        <v>733</v>
      </c>
      <c r="AS776" s="68" t="s">
        <v>733</v>
      </c>
      <c r="AT776" s="68" t="s">
        <v>733</v>
      </c>
      <c r="AU776" s="68" t="s">
        <v>2816</v>
      </c>
    </row>
    <row r="777" spans="1:47" x14ac:dyDescent="0.25">
      <c r="A777" s="68" t="s">
        <v>1639</v>
      </c>
      <c r="B777" s="68">
        <v>1</v>
      </c>
      <c r="C777" s="68" t="s">
        <v>1640</v>
      </c>
      <c r="D777" s="68">
        <v>53105</v>
      </c>
      <c r="E777" s="68" t="s">
        <v>2811</v>
      </c>
      <c r="F777" s="68" t="s">
        <v>3355</v>
      </c>
      <c r="G777" s="68" t="s">
        <v>733</v>
      </c>
      <c r="H777" s="69">
        <v>38718</v>
      </c>
      <c r="I777" s="68" t="s">
        <v>733</v>
      </c>
      <c r="J777" s="68" t="s">
        <v>733</v>
      </c>
      <c r="K777" s="68" t="s">
        <v>733</v>
      </c>
      <c r="L777" s="68" t="s">
        <v>733</v>
      </c>
      <c r="M777" s="68" t="s">
        <v>733</v>
      </c>
      <c r="N777" s="68" t="s">
        <v>3356</v>
      </c>
      <c r="O777" s="68" t="s">
        <v>733</v>
      </c>
      <c r="P777" s="68" t="s">
        <v>733</v>
      </c>
      <c r="Q777" s="68" t="s">
        <v>733</v>
      </c>
      <c r="R777" s="68" t="s">
        <v>2814</v>
      </c>
      <c r="S777" s="68">
        <v>10</v>
      </c>
      <c r="T777" s="68">
        <v>0</v>
      </c>
      <c r="U777" s="68" t="s">
        <v>2815</v>
      </c>
      <c r="V777" s="68" t="s">
        <v>689</v>
      </c>
      <c r="W777" s="68" t="s">
        <v>708</v>
      </c>
      <c r="X777" s="68" t="s">
        <v>1640</v>
      </c>
      <c r="Y777" s="68"/>
      <c r="Z777" s="68"/>
      <c r="AA777" s="68" t="s">
        <v>733</v>
      </c>
      <c r="AB777" s="68" t="s">
        <v>733</v>
      </c>
      <c r="AC777" s="68" t="s">
        <v>733</v>
      </c>
      <c r="AD777" s="68" t="s">
        <v>733</v>
      </c>
      <c r="AE777" s="68" t="s">
        <v>733</v>
      </c>
      <c r="AF777" s="68">
        <v>20700100805</v>
      </c>
      <c r="AG777" s="68"/>
      <c r="AH777" s="68" t="s">
        <v>692</v>
      </c>
      <c r="AI777" s="68" t="s">
        <v>733</v>
      </c>
      <c r="AJ777" s="68" t="s">
        <v>252</v>
      </c>
      <c r="AK777" s="68">
        <v>0.99299999999999999</v>
      </c>
      <c r="AL777" s="68" t="s">
        <v>9</v>
      </c>
      <c r="AM777" s="68" t="s">
        <v>733</v>
      </c>
      <c r="AN777" s="68" t="s">
        <v>733</v>
      </c>
      <c r="AO777" s="68" t="s">
        <v>733</v>
      </c>
      <c r="AP777" s="68" t="s">
        <v>733</v>
      </c>
      <c r="AQ777" s="68" t="s">
        <v>733</v>
      </c>
      <c r="AR777" s="68" t="s">
        <v>733</v>
      </c>
      <c r="AS777" s="68" t="s">
        <v>733</v>
      </c>
      <c r="AT777" s="68" t="s">
        <v>733</v>
      </c>
      <c r="AU777" s="68" t="s">
        <v>2816</v>
      </c>
    </row>
    <row r="778" spans="1:47" x14ac:dyDescent="0.25">
      <c r="A778" s="68" t="s">
        <v>1639</v>
      </c>
      <c r="B778" s="68">
        <v>1</v>
      </c>
      <c r="C778" s="68" t="s">
        <v>1640</v>
      </c>
      <c r="D778" s="68">
        <v>56634</v>
      </c>
      <c r="E778" s="68" t="s">
        <v>2811</v>
      </c>
      <c r="F778" s="68" t="s">
        <v>3355</v>
      </c>
      <c r="G778" s="68" t="s">
        <v>733</v>
      </c>
      <c r="H778" s="69">
        <v>38718</v>
      </c>
      <c r="I778" s="68" t="s">
        <v>733</v>
      </c>
      <c r="J778" s="68" t="s">
        <v>733</v>
      </c>
      <c r="K778" s="68" t="s">
        <v>733</v>
      </c>
      <c r="L778" s="68" t="s">
        <v>733</v>
      </c>
      <c r="M778" s="68" t="s">
        <v>733</v>
      </c>
      <c r="N778" s="68" t="s">
        <v>3356</v>
      </c>
      <c r="O778" s="68" t="s">
        <v>733</v>
      </c>
      <c r="P778" s="68" t="s">
        <v>733</v>
      </c>
      <c r="Q778" s="68" t="s">
        <v>733</v>
      </c>
      <c r="R778" s="68" t="s">
        <v>2814</v>
      </c>
      <c r="S778" s="68">
        <v>10</v>
      </c>
      <c r="T778" s="68">
        <v>0</v>
      </c>
      <c r="U778" s="68" t="s">
        <v>2815</v>
      </c>
      <c r="V778" s="68" t="s">
        <v>689</v>
      </c>
      <c r="W778" s="68" t="s">
        <v>708</v>
      </c>
      <c r="X778" s="68" t="s">
        <v>1640</v>
      </c>
      <c r="Y778" s="68"/>
      <c r="Z778" s="68"/>
      <c r="AA778" s="68" t="s">
        <v>733</v>
      </c>
      <c r="AB778" s="68" t="s">
        <v>733</v>
      </c>
      <c r="AC778" s="68" t="s">
        <v>733</v>
      </c>
      <c r="AD778" s="68" t="s">
        <v>733</v>
      </c>
      <c r="AE778" s="68" t="s">
        <v>733</v>
      </c>
      <c r="AF778" s="68">
        <v>20700100805</v>
      </c>
      <c r="AG778" s="68"/>
      <c r="AH778" s="68" t="s">
        <v>692</v>
      </c>
      <c r="AI778" s="68" t="s">
        <v>733</v>
      </c>
      <c r="AJ778" s="68" t="s">
        <v>251</v>
      </c>
      <c r="AK778" s="68">
        <v>0.01</v>
      </c>
      <c r="AL778" s="68" t="s">
        <v>45</v>
      </c>
      <c r="AM778" s="68" t="s">
        <v>733</v>
      </c>
      <c r="AN778" s="68" t="s">
        <v>733</v>
      </c>
      <c r="AO778" s="68" t="s">
        <v>733</v>
      </c>
      <c r="AP778" s="68" t="s">
        <v>733</v>
      </c>
      <c r="AQ778" s="68" t="s">
        <v>733</v>
      </c>
      <c r="AR778" s="68" t="s">
        <v>733</v>
      </c>
      <c r="AS778" s="68" t="s">
        <v>733</v>
      </c>
      <c r="AT778" s="68" t="s">
        <v>733</v>
      </c>
      <c r="AU778" s="68" t="s">
        <v>2816</v>
      </c>
    </row>
    <row r="779" spans="1:47" x14ac:dyDescent="0.25">
      <c r="A779" s="68" t="s">
        <v>1641</v>
      </c>
      <c r="B779" s="68">
        <v>1</v>
      </c>
      <c r="C779" s="68" t="s">
        <v>1642</v>
      </c>
      <c r="D779" s="68">
        <v>53063</v>
      </c>
      <c r="E779" s="68" t="s">
        <v>2811</v>
      </c>
      <c r="F779" s="68" t="s">
        <v>3357</v>
      </c>
      <c r="G779" s="68" t="s">
        <v>733</v>
      </c>
      <c r="H779" s="69">
        <v>38718</v>
      </c>
      <c r="I779" s="68" t="s">
        <v>733</v>
      </c>
      <c r="J779" s="68" t="s">
        <v>733</v>
      </c>
      <c r="K779" s="68" t="s">
        <v>733</v>
      </c>
      <c r="L779" s="68" t="s">
        <v>733</v>
      </c>
      <c r="M779" s="68" t="s">
        <v>733</v>
      </c>
      <c r="N779" s="68" t="s">
        <v>3358</v>
      </c>
      <c r="O779" s="68" t="s">
        <v>733</v>
      </c>
      <c r="P779" s="68" t="s">
        <v>733</v>
      </c>
      <c r="Q779" s="68" t="s">
        <v>733</v>
      </c>
      <c r="R779" s="68" t="s">
        <v>2814</v>
      </c>
      <c r="S779" s="68">
        <v>10</v>
      </c>
      <c r="T779" s="68">
        <v>0</v>
      </c>
      <c r="U779" s="68" t="s">
        <v>2815</v>
      </c>
      <c r="V779" s="68" t="s">
        <v>689</v>
      </c>
      <c r="W779" s="68" t="s">
        <v>708</v>
      </c>
      <c r="X779" s="68" t="s">
        <v>1642</v>
      </c>
      <c r="Y779" s="68"/>
      <c r="Z779" s="68"/>
      <c r="AA779" s="68" t="s">
        <v>733</v>
      </c>
      <c r="AB779" s="68" t="s">
        <v>733</v>
      </c>
      <c r="AC779" s="68" t="s">
        <v>733</v>
      </c>
      <c r="AD779" s="68" t="s">
        <v>733</v>
      </c>
      <c r="AE779" s="68" t="s">
        <v>733</v>
      </c>
      <c r="AF779" s="68">
        <v>20700100306</v>
      </c>
      <c r="AG779" s="68"/>
      <c r="AH779" s="68" t="s">
        <v>692</v>
      </c>
      <c r="AI779" s="68" t="s">
        <v>733</v>
      </c>
      <c r="AJ779" s="68" t="s">
        <v>468</v>
      </c>
      <c r="AK779" s="68">
        <v>1</v>
      </c>
      <c r="AL779" s="68" t="s">
        <v>9</v>
      </c>
      <c r="AM779" s="68" t="s">
        <v>733</v>
      </c>
      <c r="AN779" s="68" t="s">
        <v>733</v>
      </c>
      <c r="AO779" s="68" t="s">
        <v>733</v>
      </c>
      <c r="AP779" s="68" t="s">
        <v>733</v>
      </c>
      <c r="AQ779" s="68" t="s">
        <v>733</v>
      </c>
      <c r="AR779" s="68" t="s">
        <v>733</v>
      </c>
      <c r="AS779" s="68" t="s">
        <v>733</v>
      </c>
      <c r="AT779" s="68" t="s">
        <v>733</v>
      </c>
      <c r="AU779" s="68" t="s">
        <v>2816</v>
      </c>
    </row>
    <row r="780" spans="1:47" x14ac:dyDescent="0.25">
      <c r="A780" s="68" t="s">
        <v>1641</v>
      </c>
      <c r="B780" s="68">
        <v>1</v>
      </c>
      <c r="C780" s="68" t="s">
        <v>1642</v>
      </c>
      <c r="D780" s="68">
        <v>53147</v>
      </c>
      <c r="E780" s="68" t="s">
        <v>2811</v>
      </c>
      <c r="F780" s="68" t="s">
        <v>3357</v>
      </c>
      <c r="G780" s="68" t="s">
        <v>733</v>
      </c>
      <c r="H780" s="69">
        <v>38718</v>
      </c>
      <c r="I780" s="68" t="s">
        <v>733</v>
      </c>
      <c r="J780" s="68" t="s">
        <v>733</v>
      </c>
      <c r="K780" s="68" t="s">
        <v>733</v>
      </c>
      <c r="L780" s="68" t="s">
        <v>733</v>
      </c>
      <c r="M780" s="68" t="s">
        <v>733</v>
      </c>
      <c r="N780" s="68" t="s">
        <v>3358</v>
      </c>
      <c r="O780" s="68" t="s">
        <v>733</v>
      </c>
      <c r="P780" s="68" t="s">
        <v>733</v>
      </c>
      <c r="Q780" s="68" t="s">
        <v>733</v>
      </c>
      <c r="R780" s="68" t="s">
        <v>2814</v>
      </c>
      <c r="S780" s="68">
        <v>10</v>
      </c>
      <c r="T780" s="68">
        <v>0</v>
      </c>
      <c r="U780" s="68" t="s">
        <v>2815</v>
      </c>
      <c r="V780" s="68" t="s">
        <v>689</v>
      </c>
      <c r="W780" s="68" t="s">
        <v>708</v>
      </c>
      <c r="X780" s="68" t="s">
        <v>1642</v>
      </c>
      <c r="Y780" s="68"/>
      <c r="Z780" s="68"/>
      <c r="AA780" s="68" t="s">
        <v>733</v>
      </c>
      <c r="AB780" s="68" t="s">
        <v>733</v>
      </c>
      <c r="AC780" s="68" t="s">
        <v>733</v>
      </c>
      <c r="AD780" s="68" t="s">
        <v>733</v>
      </c>
      <c r="AE780" s="68" t="s">
        <v>733</v>
      </c>
      <c r="AF780" s="68">
        <v>20700100306</v>
      </c>
      <c r="AG780" s="68"/>
      <c r="AH780" s="68" t="s">
        <v>692</v>
      </c>
      <c r="AI780" s="68" t="s">
        <v>733</v>
      </c>
      <c r="AJ780" s="68" t="s">
        <v>252</v>
      </c>
      <c r="AK780" s="68">
        <v>2.3450000000000002</v>
      </c>
      <c r="AL780" s="68" t="s">
        <v>9</v>
      </c>
      <c r="AM780" s="68" t="s">
        <v>733</v>
      </c>
      <c r="AN780" s="68" t="s">
        <v>733</v>
      </c>
      <c r="AO780" s="68" t="s">
        <v>733</v>
      </c>
      <c r="AP780" s="68" t="s">
        <v>733</v>
      </c>
      <c r="AQ780" s="68" t="s">
        <v>733</v>
      </c>
      <c r="AR780" s="68" t="s">
        <v>733</v>
      </c>
      <c r="AS780" s="68" t="s">
        <v>733</v>
      </c>
      <c r="AT780" s="68" t="s">
        <v>733</v>
      </c>
      <c r="AU780" s="68" t="s">
        <v>2816</v>
      </c>
    </row>
    <row r="781" spans="1:47" x14ac:dyDescent="0.25">
      <c r="A781" s="68" t="s">
        <v>1641</v>
      </c>
      <c r="B781" s="68">
        <v>1</v>
      </c>
      <c r="C781" s="68" t="s">
        <v>1642</v>
      </c>
      <c r="D781" s="68">
        <v>53181</v>
      </c>
      <c r="E781" s="68" t="s">
        <v>2811</v>
      </c>
      <c r="F781" s="68" t="s">
        <v>3357</v>
      </c>
      <c r="G781" s="68" t="s">
        <v>733</v>
      </c>
      <c r="H781" s="69">
        <v>38718</v>
      </c>
      <c r="I781" s="68" t="s">
        <v>733</v>
      </c>
      <c r="J781" s="68" t="s">
        <v>733</v>
      </c>
      <c r="K781" s="68" t="s">
        <v>733</v>
      </c>
      <c r="L781" s="68" t="s">
        <v>733</v>
      </c>
      <c r="M781" s="68" t="s">
        <v>733</v>
      </c>
      <c r="N781" s="68" t="s">
        <v>3358</v>
      </c>
      <c r="O781" s="68" t="s">
        <v>733</v>
      </c>
      <c r="P781" s="68" t="s">
        <v>733</v>
      </c>
      <c r="Q781" s="68" t="s">
        <v>733</v>
      </c>
      <c r="R781" s="68" t="s">
        <v>2814</v>
      </c>
      <c r="S781" s="68">
        <v>10</v>
      </c>
      <c r="T781" s="68">
        <v>0</v>
      </c>
      <c r="U781" s="68" t="s">
        <v>2815</v>
      </c>
      <c r="V781" s="68" t="s">
        <v>689</v>
      </c>
      <c r="W781" s="68" t="s">
        <v>708</v>
      </c>
      <c r="X781" s="68" t="s">
        <v>1642</v>
      </c>
      <c r="Y781" s="68"/>
      <c r="Z781" s="68"/>
      <c r="AA781" s="68" t="s">
        <v>733</v>
      </c>
      <c r="AB781" s="68" t="s">
        <v>733</v>
      </c>
      <c r="AC781" s="68" t="s">
        <v>733</v>
      </c>
      <c r="AD781" s="68" t="s">
        <v>733</v>
      </c>
      <c r="AE781" s="68" t="s">
        <v>733</v>
      </c>
      <c r="AF781" s="68">
        <v>20700100306</v>
      </c>
      <c r="AG781" s="68"/>
      <c r="AH781" s="68" t="s">
        <v>692</v>
      </c>
      <c r="AI781" s="68" t="s">
        <v>733</v>
      </c>
      <c r="AJ781" s="68" t="s">
        <v>251</v>
      </c>
      <c r="AK781" s="68">
        <v>8.3299999999999999E-2</v>
      </c>
      <c r="AL781" s="68" t="s">
        <v>45</v>
      </c>
      <c r="AM781" s="68" t="s">
        <v>733</v>
      </c>
      <c r="AN781" s="68" t="s">
        <v>733</v>
      </c>
      <c r="AO781" s="68" t="s">
        <v>733</v>
      </c>
      <c r="AP781" s="68" t="s">
        <v>733</v>
      </c>
      <c r="AQ781" s="68" t="s">
        <v>733</v>
      </c>
      <c r="AR781" s="68" t="s">
        <v>733</v>
      </c>
      <c r="AS781" s="68" t="s">
        <v>733</v>
      </c>
      <c r="AT781" s="68" t="s">
        <v>733</v>
      </c>
      <c r="AU781" s="68" t="s">
        <v>2816</v>
      </c>
    </row>
    <row r="782" spans="1:47" x14ac:dyDescent="0.25">
      <c r="A782" s="68" t="s">
        <v>1643</v>
      </c>
      <c r="B782" s="68">
        <v>1</v>
      </c>
      <c r="C782" s="68" t="s">
        <v>1644</v>
      </c>
      <c r="D782" s="68">
        <v>53089</v>
      </c>
      <c r="E782" s="68" t="s">
        <v>2811</v>
      </c>
      <c r="F782" s="68" t="s">
        <v>3359</v>
      </c>
      <c r="G782" s="68" t="s">
        <v>733</v>
      </c>
      <c r="H782" s="69">
        <v>38718</v>
      </c>
      <c r="I782" s="68" t="s">
        <v>733</v>
      </c>
      <c r="J782" s="68" t="s">
        <v>733</v>
      </c>
      <c r="K782" s="68" t="s">
        <v>733</v>
      </c>
      <c r="L782" s="68" t="s">
        <v>733</v>
      </c>
      <c r="M782" s="68" t="s">
        <v>733</v>
      </c>
      <c r="N782" s="68" t="s">
        <v>2813</v>
      </c>
      <c r="O782" s="68" t="s">
        <v>733</v>
      </c>
      <c r="P782" s="68" t="s">
        <v>733</v>
      </c>
      <c r="Q782" s="68" t="s">
        <v>733</v>
      </c>
      <c r="R782" s="68" t="s">
        <v>2814</v>
      </c>
      <c r="S782" s="68">
        <v>10</v>
      </c>
      <c r="T782" s="68">
        <v>0</v>
      </c>
      <c r="U782" s="68" t="s">
        <v>2815</v>
      </c>
      <c r="V782" s="68" t="s">
        <v>689</v>
      </c>
      <c r="W782" s="68" t="s">
        <v>690</v>
      </c>
      <c r="X782" s="68" t="s">
        <v>1644</v>
      </c>
      <c r="Y782" s="68"/>
      <c r="Z782" s="68"/>
      <c r="AA782" s="68" t="s">
        <v>733</v>
      </c>
      <c r="AB782" s="68" t="s">
        <v>733</v>
      </c>
      <c r="AC782" s="68" t="s">
        <v>733</v>
      </c>
      <c r="AD782" s="68" t="s">
        <v>733</v>
      </c>
      <c r="AE782" s="68" t="s">
        <v>733</v>
      </c>
      <c r="AF782" s="68">
        <v>20700100402</v>
      </c>
      <c r="AG782" s="68"/>
      <c r="AH782" s="68" t="s">
        <v>692</v>
      </c>
      <c r="AI782" s="68" t="s">
        <v>733</v>
      </c>
      <c r="AJ782" s="68" t="s">
        <v>468</v>
      </c>
      <c r="AK782" s="68">
        <v>0.86</v>
      </c>
      <c r="AL782" s="68" t="s">
        <v>9</v>
      </c>
      <c r="AM782" s="68" t="s">
        <v>733</v>
      </c>
      <c r="AN782" s="68" t="s">
        <v>733</v>
      </c>
      <c r="AO782" s="68" t="s">
        <v>733</v>
      </c>
      <c r="AP782" s="68" t="s">
        <v>733</v>
      </c>
      <c r="AQ782" s="68" t="s">
        <v>733</v>
      </c>
      <c r="AR782" s="68" t="s">
        <v>733</v>
      </c>
      <c r="AS782" s="68" t="s">
        <v>733</v>
      </c>
      <c r="AT782" s="68" t="s">
        <v>733</v>
      </c>
      <c r="AU782" s="68" t="s">
        <v>2816</v>
      </c>
    </row>
    <row r="783" spans="1:47" x14ac:dyDescent="0.25">
      <c r="A783" s="68" t="s">
        <v>1643</v>
      </c>
      <c r="B783" s="68">
        <v>1</v>
      </c>
      <c r="C783" s="68" t="s">
        <v>1644</v>
      </c>
      <c r="D783" s="68">
        <v>53103</v>
      </c>
      <c r="E783" s="68" t="s">
        <v>2811</v>
      </c>
      <c r="F783" s="68" t="s">
        <v>3359</v>
      </c>
      <c r="G783" s="68" t="s">
        <v>733</v>
      </c>
      <c r="H783" s="69">
        <v>38718</v>
      </c>
      <c r="I783" s="68" t="s">
        <v>733</v>
      </c>
      <c r="J783" s="68" t="s">
        <v>733</v>
      </c>
      <c r="K783" s="68" t="s">
        <v>733</v>
      </c>
      <c r="L783" s="68" t="s">
        <v>733</v>
      </c>
      <c r="M783" s="68" t="s">
        <v>733</v>
      </c>
      <c r="N783" s="68" t="s">
        <v>2813</v>
      </c>
      <c r="O783" s="68" t="s">
        <v>733</v>
      </c>
      <c r="P783" s="68" t="s">
        <v>733</v>
      </c>
      <c r="Q783" s="68" t="s">
        <v>733</v>
      </c>
      <c r="R783" s="68" t="s">
        <v>2814</v>
      </c>
      <c r="S783" s="68">
        <v>10</v>
      </c>
      <c r="T783" s="68">
        <v>0</v>
      </c>
      <c r="U783" s="68" t="s">
        <v>2815</v>
      </c>
      <c r="V783" s="68" t="s">
        <v>689</v>
      </c>
      <c r="W783" s="68" t="s">
        <v>690</v>
      </c>
      <c r="X783" s="68" t="s">
        <v>1644</v>
      </c>
      <c r="Y783" s="68"/>
      <c r="Z783" s="68"/>
      <c r="AA783" s="68" t="s">
        <v>733</v>
      </c>
      <c r="AB783" s="68" t="s">
        <v>733</v>
      </c>
      <c r="AC783" s="68" t="s">
        <v>733</v>
      </c>
      <c r="AD783" s="68" t="s">
        <v>733</v>
      </c>
      <c r="AE783" s="68" t="s">
        <v>733</v>
      </c>
      <c r="AF783" s="68">
        <v>20700100402</v>
      </c>
      <c r="AG783" s="68"/>
      <c r="AH783" s="68" t="s">
        <v>692</v>
      </c>
      <c r="AI783" s="68" t="s">
        <v>733</v>
      </c>
      <c r="AJ783" s="68" t="s">
        <v>251</v>
      </c>
      <c r="AK783" s="68">
        <v>7.17E-2</v>
      </c>
      <c r="AL783" s="68" t="s">
        <v>45</v>
      </c>
      <c r="AM783" s="68" t="s">
        <v>733</v>
      </c>
      <c r="AN783" s="68" t="s">
        <v>733</v>
      </c>
      <c r="AO783" s="68" t="s">
        <v>733</v>
      </c>
      <c r="AP783" s="68" t="s">
        <v>733</v>
      </c>
      <c r="AQ783" s="68" t="s">
        <v>733</v>
      </c>
      <c r="AR783" s="68" t="s">
        <v>733</v>
      </c>
      <c r="AS783" s="68" t="s">
        <v>733</v>
      </c>
      <c r="AT783" s="68" t="s">
        <v>733</v>
      </c>
      <c r="AU783" s="68" t="s">
        <v>2816</v>
      </c>
    </row>
    <row r="784" spans="1:47" x14ac:dyDescent="0.25">
      <c r="A784" s="68" t="s">
        <v>1643</v>
      </c>
      <c r="B784" s="68">
        <v>1</v>
      </c>
      <c r="C784" s="68" t="s">
        <v>1644</v>
      </c>
      <c r="D784" s="68">
        <v>53119</v>
      </c>
      <c r="E784" s="68" t="s">
        <v>2811</v>
      </c>
      <c r="F784" s="68" t="s">
        <v>3359</v>
      </c>
      <c r="G784" s="68" t="s">
        <v>733</v>
      </c>
      <c r="H784" s="69">
        <v>38718</v>
      </c>
      <c r="I784" s="68" t="s">
        <v>733</v>
      </c>
      <c r="J784" s="68" t="s">
        <v>733</v>
      </c>
      <c r="K784" s="68" t="s">
        <v>733</v>
      </c>
      <c r="L784" s="68" t="s">
        <v>733</v>
      </c>
      <c r="M784" s="68" t="s">
        <v>733</v>
      </c>
      <c r="N784" s="68" t="s">
        <v>2813</v>
      </c>
      <c r="O784" s="68" t="s">
        <v>733</v>
      </c>
      <c r="P784" s="68" t="s">
        <v>733</v>
      </c>
      <c r="Q784" s="68" t="s">
        <v>733</v>
      </c>
      <c r="R784" s="68" t="s">
        <v>2814</v>
      </c>
      <c r="S784" s="68">
        <v>10</v>
      </c>
      <c r="T784" s="68">
        <v>0</v>
      </c>
      <c r="U784" s="68" t="s">
        <v>2815</v>
      </c>
      <c r="V784" s="68" t="s">
        <v>689</v>
      </c>
      <c r="W784" s="68" t="s">
        <v>690</v>
      </c>
      <c r="X784" s="68" t="s">
        <v>1644</v>
      </c>
      <c r="Y784" s="68"/>
      <c r="Z784" s="68"/>
      <c r="AA784" s="68" t="s">
        <v>733</v>
      </c>
      <c r="AB784" s="68" t="s">
        <v>733</v>
      </c>
      <c r="AC784" s="68" t="s">
        <v>733</v>
      </c>
      <c r="AD784" s="68" t="s">
        <v>733</v>
      </c>
      <c r="AE784" s="68" t="s">
        <v>733</v>
      </c>
      <c r="AF784" s="68">
        <v>20700100402</v>
      </c>
      <c r="AG784" s="68"/>
      <c r="AH784" s="68" t="s">
        <v>692</v>
      </c>
      <c r="AI784" s="68" t="s">
        <v>733</v>
      </c>
      <c r="AJ784" s="68" t="s">
        <v>252</v>
      </c>
      <c r="AK784" s="68">
        <v>6.11</v>
      </c>
      <c r="AL784" s="68" t="s">
        <v>9</v>
      </c>
      <c r="AM784" s="68" t="s">
        <v>733</v>
      </c>
      <c r="AN784" s="68" t="s">
        <v>733</v>
      </c>
      <c r="AO784" s="68" t="s">
        <v>733</v>
      </c>
      <c r="AP784" s="68" t="s">
        <v>733</v>
      </c>
      <c r="AQ784" s="68" t="s">
        <v>733</v>
      </c>
      <c r="AR784" s="68" t="s">
        <v>733</v>
      </c>
      <c r="AS784" s="68" t="s">
        <v>733</v>
      </c>
      <c r="AT784" s="68" t="s">
        <v>733</v>
      </c>
      <c r="AU784" s="68" t="s">
        <v>2816</v>
      </c>
    </row>
    <row r="785" spans="1:47" x14ac:dyDescent="0.25">
      <c r="A785" s="68" t="s">
        <v>1645</v>
      </c>
      <c r="B785" s="68">
        <v>1</v>
      </c>
      <c r="C785" s="68" t="s">
        <v>1646</v>
      </c>
      <c r="D785" s="68">
        <v>53132</v>
      </c>
      <c r="E785" s="68" t="s">
        <v>2811</v>
      </c>
      <c r="F785" s="68" t="s">
        <v>3360</v>
      </c>
      <c r="G785" s="68" t="s">
        <v>733</v>
      </c>
      <c r="H785" s="69">
        <v>38718</v>
      </c>
      <c r="I785" s="68" t="s">
        <v>733</v>
      </c>
      <c r="J785" s="68" t="s">
        <v>733</v>
      </c>
      <c r="K785" s="68" t="s">
        <v>733</v>
      </c>
      <c r="L785" s="68" t="s">
        <v>733</v>
      </c>
      <c r="M785" s="68" t="s">
        <v>733</v>
      </c>
      <c r="N785" s="68" t="s">
        <v>3224</v>
      </c>
      <c r="O785" s="68" t="s">
        <v>733</v>
      </c>
      <c r="P785" s="68" t="s">
        <v>733</v>
      </c>
      <c r="Q785" s="68" t="s">
        <v>733</v>
      </c>
      <c r="R785" s="68" t="s">
        <v>2814</v>
      </c>
      <c r="S785" s="68">
        <v>10</v>
      </c>
      <c r="T785" s="68">
        <v>0</v>
      </c>
      <c r="U785" s="68" t="s">
        <v>2815</v>
      </c>
      <c r="V785" s="68" t="s">
        <v>689</v>
      </c>
      <c r="W785" s="68" t="s">
        <v>690</v>
      </c>
      <c r="X785" s="68" t="s">
        <v>1646</v>
      </c>
      <c r="Y785" s="68"/>
      <c r="Z785" s="68"/>
      <c r="AA785" s="68" t="s">
        <v>733</v>
      </c>
      <c r="AB785" s="68" t="s">
        <v>733</v>
      </c>
      <c r="AC785" s="68" t="s">
        <v>733</v>
      </c>
      <c r="AD785" s="68" t="s">
        <v>733</v>
      </c>
      <c r="AE785" s="68" t="s">
        <v>733</v>
      </c>
      <c r="AF785" s="68">
        <v>20700100306</v>
      </c>
      <c r="AG785" s="68"/>
      <c r="AH785" s="68" t="s">
        <v>692</v>
      </c>
      <c r="AI785" s="68" t="s">
        <v>733</v>
      </c>
      <c r="AJ785" s="68" t="s">
        <v>252</v>
      </c>
      <c r="AK785" s="68">
        <v>1.9750000000000001</v>
      </c>
      <c r="AL785" s="68" t="s">
        <v>9</v>
      </c>
      <c r="AM785" s="68" t="s">
        <v>733</v>
      </c>
      <c r="AN785" s="68" t="s">
        <v>733</v>
      </c>
      <c r="AO785" s="68" t="s">
        <v>733</v>
      </c>
      <c r="AP785" s="68" t="s">
        <v>733</v>
      </c>
      <c r="AQ785" s="68" t="s">
        <v>733</v>
      </c>
      <c r="AR785" s="68" t="s">
        <v>733</v>
      </c>
      <c r="AS785" s="68" t="s">
        <v>733</v>
      </c>
      <c r="AT785" s="68" t="s">
        <v>733</v>
      </c>
      <c r="AU785" s="68" t="s">
        <v>2816</v>
      </c>
    </row>
    <row r="786" spans="1:47" x14ac:dyDescent="0.25">
      <c r="A786" s="68" t="s">
        <v>1645</v>
      </c>
      <c r="B786" s="68">
        <v>1</v>
      </c>
      <c r="C786" s="68" t="s">
        <v>1646</v>
      </c>
      <c r="D786" s="68">
        <v>53146</v>
      </c>
      <c r="E786" s="68" t="s">
        <v>2811</v>
      </c>
      <c r="F786" s="68" t="s">
        <v>3360</v>
      </c>
      <c r="G786" s="68" t="s">
        <v>733</v>
      </c>
      <c r="H786" s="69">
        <v>38718</v>
      </c>
      <c r="I786" s="68" t="s">
        <v>733</v>
      </c>
      <c r="J786" s="68" t="s">
        <v>733</v>
      </c>
      <c r="K786" s="68" t="s">
        <v>733</v>
      </c>
      <c r="L786" s="68" t="s">
        <v>733</v>
      </c>
      <c r="M786" s="68" t="s">
        <v>733</v>
      </c>
      <c r="N786" s="68" t="s">
        <v>3224</v>
      </c>
      <c r="O786" s="68" t="s">
        <v>733</v>
      </c>
      <c r="P786" s="68" t="s">
        <v>733</v>
      </c>
      <c r="Q786" s="68" t="s">
        <v>733</v>
      </c>
      <c r="R786" s="68" t="s">
        <v>2814</v>
      </c>
      <c r="S786" s="68">
        <v>10</v>
      </c>
      <c r="T786" s="68">
        <v>0</v>
      </c>
      <c r="U786" s="68" t="s">
        <v>2815</v>
      </c>
      <c r="V786" s="68" t="s">
        <v>689</v>
      </c>
      <c r="W786" s="68" t="s">
        <v>690</v>
      </c>
      <c r="X786" s="68" t="s">
        <v>1646</v>
      </c>
      <c r="Y786" s="68"/>
      <c r="Z786" s="68"/>
      <c r="AA786" s="68" t="s">
        <v>733</v>
      </c>
      <c r="AB786" s="68" t="s">
        <v>733</v>
      </c>
      <c r="AC786" s="68" t="s">
        <v>733</v>
      </c>
      <c r="AD786" s="68" t="s">
        <v>733</v>
      </c>
      <c r="AE786" s="68" t="s">
        <v>733</v>
      </c>
      <c r="AF786" s="68">
        <v>20700100306</v>
      </c>
      <c r="AG786" s="68"/>
      <c r="AH786" s="68" t="s">
        <v>692</v>
      </c>
      <c r="AI786" s="68" t="s">
        <v>733</v>
      </c>
      <c r="AJ786" s="68" t="s">
        <v>468</v>
      </c>
      <c r="AK786" s="68">
        <v>0.87</v>
      </c>
      <c r="AL786" s="68" t="s">
        <v>9</v>
      </c>
      <c r="AM786" s="68" t="s">
        <v>733</v>
      </c>
      <c r="AN786" s="68" t="s">
        <v>733</v>
      </c>
      <c r="AO786" s="68" t="s">
        <v>733</v>
      </c>
      <c r="AP786" s="68" t="s">
        <v>733</v>
      </c>
      <c r="AQ786" s="68" t="s">
        <v>733</v>
      </c>
      <c r="AR786" s="68" t="s">
        <v>733</v>
      </c>
      <c r="AS786" s="68" t="s">
        <v>733</v>
      </c>
      <c r="AT786" s="68" t="s">
        <v>733</v>
      </c>
      <c r="AU786" s="68" t="s">
        <v>2816</v>
      </c>
    </row>
    <row r="787" spans="1:47" x14ac:dyDescent="0.25">
      <c r="A787" s="68" t="s">
        <v>1645</v>
      </c>
      <c r="B787" s="68">
        <v>1</v>
      </c>
      <c r="C787" s="68" t="s">
        <v>1646</v>
      </c>
      <c r="D787" s="68">
        <v>56632</v>
      </c>
      <c r="E787" s="68" t="s">
        <v>2811</v>
      </c>
      <c r="F787" s="68" t="s">
        <v>3360</v>
      </c>
      <c r="G787" s="68" t="s">
        <v>733</v>
      </c>
      <c r="H787" s="69">
        <v>38718</v>
      </c>
      <c r="I787" s="68" t="s">
        <v>733</v>
      </c>
      <c r="J787" s="68" t="s">
        <v>733</v>
      </c>
      <c r="K787" s="68" t="s">
        <v>733</v>
      </c>
      <c r="L787" s="68" t="s">
        <v>733</v>
      </c>
      <c r="M787" s="68" t="s">
        <v>733</v>
      </c>
      <c r="N787" s="68" t="s">
        <v>3224</v>
      </c>
      <c r="O787" s="68" t="s">
        <v>733</v>
      </c>
      <c r="P787" s="68" t="s">
        <v>733</v>
      </c>
      <c r="Q787" s="68" t="s">
        <v>733</v>
      </c>
      <c r="R787" s="68" t="s">
        <v>2814</v>
      </c>
      <c r="S787" s="68">
        <v>10</v>
      </c>
      <c r="T787" s="68">
        <v>0</v>
      </c>
      <c r="U787" s="68" t="s">
        <v>2815</v>
      </c>
      <c r="V787" s="68" t="s">
        <v>689</v>
      </c>
      <c r="W787" s="68" t="s">
        <v>690</v>
      </c>
      <c r="X787" s="68" t="s">
        <v>1646</v>
      </c>
      <c r="Y787" s="68"/>
      <c r="Z787" s="68"/>
      <c r="AA787" s="68" t="s">
        <v>733</v>
      </c>
      <c r="AB787" s="68" t="s">
        <v>733</v>
      </c>
      <c r="AC787" s="68" t="s">
        <v>733</v>
      </c>
      <c r="AD787" s="68" t="s">
        <v>733</v>
      </c>
      <c r="AE787" s="68" t="s">
        <v>733</v>
      </c>
      <c r="AF787" s="68">
        <v>20700100306</v>
      </c>
      <c r="AG787" s="68"/>
      <c r="AH787" s="68" t="s">
        <v>692</v>
      </c>
      <c r="AI787" s="68" t="s">
        <v>733</v>
      </c>
      <c r="AJ787" s="68" t="s">
        <v>251</v>
      </c>
      <c r="AK787" s="68">
        <v>7.2499999999999995E-2</v>
      </c>
      <c r="AL787" s="68" t="s">
        <v>45</v>
      </c>
      <c r="AM787" s="68" t="s">
        <v>733</v>
      </c>
      <c r="AN787" s="68" t="s">
        <v>733</v>
      </c>
      <c r="AO787" s="68" t="s">
        <v>733</v>
      </c>
      <c r="AP787" s="68" t="s">
        <v>733</v>
      </c>
      <c r="AQ787" s="68" t="s">
        <v>733</v>
      </c>
      <c r="AR787" s="68" t="s">
        <v>733</v>
      </c>
      <c r="AS787" s="68" t="s">
        <v>733</v>
      </c>
      <c r="AT787" s="68" t="s">
        <v>733</v>
      </c>
      <c r="AU787" s="68" t="s">
        <v>2816</v>
      </c>
    </row>
    <row r="788" spans="1:47" x14ac:dyDescent="0.25">
      <c r="A788" s="68" t="s">
        <v>1647</v>
      </c>
      <c r="B788" s="68">
        <v>1</v>
      </c>
      <c r="C788" s="68" t="s">
        <v>1648</v>
      </c>
      <c r="D788" s="68">
        <v>53102</v>
      </c>
      <c r="E788" s="68" t="s">
        <v>2811</v>
      </c>
      <c r="F788" s="68" t="s">
        <v>3361</v>
      </c>
      <c r="G788" s="68" t="s">
        <v>733</v>
      </c>
      <c r="H788" s="69">
        <v>38718</v>
      </c>
      <c r="I788" s="68" t="s">
        <v>733</v>
      </c>
      <c r="J788" s="68" t="s">
        <v>733</v>
      </c>
      <c r="K788" s="68" t="s">
        <v>733</v>
      </c>
      <c r="L788" s="68" t="s">
        <v>733</v>
      </c>
      <c r="M788" s="68" t="s">
        <v>733</v>
      </c>
      <c r="N788" s="68" t="s">
        <v>2877</v>
      </c>
      <c r="O788" s="68" t="s">
        <v>733</v>
      </c>
      <c r="P788" s="68" t="s">
        <v>733</v>
      </c>
      <c r="Q788" s="68" t="s">
        <v>733</v>
      </c>
      <c r="R788" s="68" t="s">
        <v>2814</v>
      </c>
      <c r="S788" s="68">
        <v>10</v>
      </c>
      <c r="T788" s="68">
        <v>0</v>
      </c>
      <c r="U788" s="68" t="s">
        <v>2815</v>
      </c>
      <c r="V788" s="68" t="s">
        <v>689</v>
      </c>
      <c r="W788" s="68" t="s">
        <v>690</v>
      </c>
      <c r="X788" s="68" t="s">
        <v>1648</v>
      </c>
      <c r="Y788" s="68"/>
      <c r="Z788" s="68"/>
      <c r="AA788" s="68" t="s">
        <v>733</v>
      </c>
      <c r="AB788" s="68" t="s">
        <v>733</v>
      </c>
      <c r="AC788" s="68" t="s">
        <v>733</v>
      </c>
      <c r="AD788" s="68" t="s">
        <v>733</v>
      </c>
      <c r="AE788" s="68" t="s">
        <v>733</v>
      </c>
      <c r="AF788" s="68">
        <v>20700100402</v>
      </c>
      <c r="AG788" s="68"/>
      <c r="AH788" s="68" t="s">
        <v>692</v>
      </c>
      <c r="AI788" s="68" t="s">
        <v>733</v>
      </c>
      <c r="AJ788" s="68" t="s">
        <v>251</v>
      </c>
      <c r="AK788" s="68">
        <v>7.4999999999999997E-2</v>
      </c>
      <c r="AL788" s="68" t="s">
        <v>45</v>
      </c>
      <c r="AM788" s="68" t="s">
        <v>733</v>
      </c>
      <c r="AN788" s="68" t="s">
        <v>733</v>
      </c>
      <c r="AO788" s="68" t="s">
        <v>733</v>
      </c>
      <c r="AP788" s="68" t="s">
        <v>733</v>
      </c>
      <c r="AQ788" s="68" t="s">
        <v>733</v>
      </c>
      <c r="AR788" s="68" t="s">
        <v>733</v>
      </c>
      <c r="AS788" s="68" t="s">
        <v>733</v>
      </c>
      <c r="AT788" s="68" t="s">
        <v>733</v>
      </c>
      <c r="AU788" s="68" t="s">
        <v>2816</v>
      </c>
    </row>
    <row r="789" spans="1:47" x14ac:dyDescent="0.25">
      <c r="A789" s="68" t="s">
        <v>1647</v>
      </c>
      <c r="B789" s="68">
        <v>1</v>
      </c>
      <c r="C789" s="68" t="s">
        <v>1648</v>
      </c>
      <c r="D789" s="68">
        <v>53118</v>
      </c>
      <c r="E789" s="68" t="s">
        <v>2811</v>
      </c>
      <c r="F789" s="68" t="s">
        <v>3361</v>
      </c>
      <c r="G789" s="68" t="s">
        <v>733</v>
      </c>
      <c r="H789" s="69">
        <v>38718</v>
      </c>
      <c r="I789" s="68" t="s">
        <v>733</v>
      </c>
      <c r="J789" s="68" t="s">
        <v>733</v>
      </c>
      <c r="K789" s="68" t="s">
        <v>733</v>
      </c>
      <c r="L789" s="68" t="s">
        <v>733</v>
      </c>
      <c r="M789" s="68" t="s">
        <v>733</v>
      </c>
      <c r="N789" s="68" t="s">
        <v>2877</v>
      </c>
      <c r="O789" s="68" t="s">
        <v>733</v>
      </c>
      <c r="P789" s="68" t="s">
        <v>733</v>
      </c>
      <c r="Q789" s="68" t="s">
        <v>733</v>
      </c>
      <c r="R789" s="68" t="s">
        <v>2814</v>
      </c>
      <c r="S789" s="68">
        <v>10</v>
      </c>
      <c r="T789" s="68">
        <v>0</v>
      </c>
      <c r="U789" s="68" t="s">
        <v>2815</v>
      </c>
      <c r="V789" s="68" t="s">
        <v>689</v>
      </c>
      <c r="W789" s="68" t="s">
        <v>690</v>
      </c>
      <c r="X789" s="68" t="s">
        <v>1648</v>
      </c>
      <c r="Y789" s="68"/>
      <c r="Z789" s="68"/>
      <c r="AA789" s="68" t="s">
        <v>733</v>
      </c>
      <c r="AB789" s="68" t="s">
        <v>733</v>
      </c>
      <c r="AC789" s="68" t="s">
        <v>733</v>
      </c>
      <c r="AD789" s="68" t="s">
        <v>733</v>
      </c>
      <c r="AE789" s="68" t="s">
        <v>733</v>
      </c>
      <c r="AF789" s="68">
        <v>20700100402</v>
      </c>
      <c r="AG789" s="68"/>
      <c r="AH789" s="68" t="s">
        <v>692</v>
      </c>
      <c r="AI789" s="68" t="s">
        <v>733</v>
      </c>
      <c r="AJ789" s="68" t="s">
        <v>468</v>
      </c>
      <c r="AK789" s="68">
        <v>0.9</v>
      </c>
      <c r="AL789" s="68" t="s">
        <v>9</v>
      </c>
      <c r="AM789" s="68" t="s">
        <v>733</v>
      </c>
      <c r="AN789" s="68" t="s">
        <v>733</v>
      </c>
      <c r="AO789" s="68" t="s">
        <v>733</v>
      </c>
      <c r="AP789" s="68" t="s">
        <v>733</v>
      </c>
      <c r="AQ789" s="68" t="s">
        <v>733</v>
      </c>
      <c r="AR789" s="68" t="s">
        <v>733</v>
      </c>
      <c r="AS789" s="68" t="s">
        <v>733</v>
      </c>
      <c r="AT789" s="68" t="s">
        <v>733</v>
      </c>
      <c r="AU789" s="68" t="s">
        <v>2816</v>
      </c>
    </row>
    <row r="790" spans="1:47" x14ac:dyDescent="0.25">
      <c r="A790" s="68" t="s">
        <v>1647</v>
      </c>
      <c r="B790" s="68">
        <v>1</v>
      </c>
      <c r="C790" s="68" t="s">
        <v>1648</v>
      </c>
      <c r="D790" s="68">
        <v>53145</v>
      </c>
      <c r="E790" s="68" t="s">
        <v>2811</v>
      </c>
      <c r="F790" s="68" t="s">
        <v>3361</v>
      </c>
      <c r="G790" s="68" t="s">
        <v>733</v>
      </c>
      <c r="H790" s="69">
        <v>38718</v>
      </c>
      <c r="I790" s="68" t="s">
        <v>733</v>
      </c>
      <c r="J790" s="68" t="s">
        <v>733</v>
      </c>
      <c r="K790" s="68" t="s">
        <v>733</v>
      </c>
      <c r="L790" s="68" t="s">
        <v>733</v>
      </c>
      <c r="M790" s="68" t="s">
        <v>733</v>
      </c>
      <c r="N790" s="68" t="s">
        <v>2877</v>
      </c>
      <c r="O790" s="68" t="s">
        <v>733</v>
      </c>
      <c r="P790" s="68" t="s">
        <v>733</v>
      </c>
      <c r="Q790" s="68" t="s">
        <v>733</v>
      </c>
      <c r="R790" s="68" t="s">
        <v>2814</v>
      </c>
      <c r="S790" s="68">
        <v>10</v>
      </c>
      <c r="T790" s="68">
        <v>0</v>
      </c>
      <c r="U790" s="68" t="s">
        <v>2815</v>
      </c>
      <c r="V790" s="68" t="s">
        <v>689</v>
      </c>
      <c r="W790" s="68" t="s">
        <v>690</v>
      </c>
      <c r="X790" s="68" t="s">
        <v>1648</v>
      </c>
      <c r="Y790" s="68"/>
      <c r="Z790" s="68"/>
      <c r="AA790" s="68" t="s">
        <v>733</v>
      </c>
      <c r="AB790" s="68" t="s">
        <v>733</v>
      </c>
      <c r="AC790" s="68" t="s">
        <v>733</v>
      </c>
      <c r="AD790" s="68" t="s">
        <v>733</v>
      </c>
      <c r="AE790" s="68" t="s">
        <v>733</v>
      </c>
      <c r="AF790" s="68">
        <v>20700100402</v>
      </c>
      <c r="AG790" s="68"/>
      <c r="AH790" s="68" t="s">
        <v>692</v>
      </c>
      <c r="AI790" s="68" t="s">
        <v>733</v>
      </c>
      <c r="AJ790" s="68" t="s">
        <v>252</v>
      </c>
      <c r="AK790" s="68">
        <v>11.911</v>
      </c>
      <c r="AL790" s="68" t="s">
        <v>9</v>
      </c>
      <c r="AM790" s="68" t="s">
        <v>733</v>
      </c>
      <c r="AN790" s="68" t="s">
        <v>733</v>
      </c>
      <c r="AO790" s="68" t="s">
        <v>733</v>
      </c>
      <c r="AP790" s="68" t="s">
        <v>733</v>
      </c>
      <c r="AQ790" s="68" t="s">
        <v>733</v>
      </c>
      <c r="AR790" s="68" t="s">
        <v>733</v>
      </c>
      <c r="AS790" s="68" t="s">
        <v>733</v>
      </c>
      <c r="AT790" s="68" t="s">
        <v>733</v>
      </c>
      <c r="AU790" s="68" t="s">
        <v>2816</v>
      </c>
    </row>
    <row r="791" spans="1:47" x14ac:dyDescent="0.25">
      <c r="A791" s="68" t="s">
        <v>1649</v>
      </c>
      <c r="B791" s="68">
        <v>1</v>
      </c>
      <c r="C791" s="68" t="s">
        <v>1650</v>
      </c>
      <c r="D791" s="68">
        <v>53046</v>
      </c>
      <c r="E791" s="68" t="s">
        <v>2811</v>
      </c>
      <c r="F791" s="68" t="s">
        <v>3362</v>
      </c>
      <c r="G791" s="68" t="s">
        <v>733</v>
      </c>
      <c r="H791" s="69">
        <v>38718</v>
      </c>
      <c r="I791" s="68" t="s">
        <v>733</v>
      </c>
      <c r="J791" s="68" t="s">
        <v>733</v>
      </c>
      <c r="K791" s="68" t="s">
        <v>733</v>
      </c>
      <c r="L791" s="68" t="s">
        <v>733</v>
      </c>
      <c r="M791" s="68" t="s">
        <v>733</v>
      </c>
      <c r="N791" s="68" t="s">
        <v>2846</v>
      </c>
      <c r="O791" s="68" t="s">
        <v>733</v>
      </c>
      <c r="P791" s="68" t="s">
        <v>733</v>
      </c>
      <c r="Q791" s="68" t="s">
        <v>733</v>
      </c>
      <c r="R791" s="68" t="s">
        <v>2814</v>
      </c>
      <c r="S791" s="68">
        <v>10</v>
      </c>
      <c r="T791" s="68">
        <v>0</v>
      </c>
      <c r="U791" s="68" t="s">
        <v>2815</v>
      </c>
      <c r="V791" s="68" t="s">
        <v>689</v>
      </c>
      <c r="W791" s="68" t="s">
        <v>690</v>
      </c>
      <c r="X791" s="68" t="s">
        <v>1650</v>
      </c>
      <c r="Y791" s="68"/>
      <c r="Z791" s="68"/>
      <c r="AA791" s="68" t="s">
        <v>733</v>
      </c>
      <c r="AB791" s="68" t="s">
        <v>733</v>
      </c>
      <c r="AC791" s="68" t="s">
        <v>733</v>
      </c>
      <c r="AD791" s="68" t="s">
        <v>733</v>
      </c>
      <c r="AE791" s="68" t="s">
        <v>733</v>
      </c>
      <c r="AF791" s="68">
        <v>20700100805</v>
      </c>
      <c r="AG791" s="68"/>
      <c r="AH791" s="68" t="s">
        <v>692</v>
      </c>
      <c r="AI791" s="68" t="s">
        <v>733</v>
      </c>
      <c r="AJ791" s="68" t="s">
        <v>251</v>
      </c>
      <c r="AK791" s="68">
        <v>0.1575</v>
      </c>
      <c r="AL791" s="68" t="s">
        <v>45</v>
      </c>
      <c r="AM791" s="68" t="s">
        <v>733</v>
      </c>
      <c r="AN791" s="68" t="s">
        <v>733</v>
      </c>
      <c r="AO791" s="68" t="s">
        <v>733</v>
      </c>
      <c r="AP791" s="68" t="s">
        <v>733</v>
      </c>
      <c r="AQ791" s="68" t="s">
        <v>733</v>
      </c>
      <c r="AR791" s="68" t="s">
        <v>733</v>
      </c>
      <c r="AS791" s="68" t="s">
        <v>733</v>
      </c>
      <c r="AT791" s="68" t="s">
        <v>733</v>
      </c>
      <c r="AU791" s="68" t="s">
        <v>2816</v>
      </c>
    </row>
    <row r="792" spans="1:47" x14ac:dyDescent="0.25">
      <c r="A792" s="68" t="s">
        <v>1649</v>
      </c>
      <c r="B792" s="68">
        <v>1</v>
      </c>
      <c r="C792" s="68" t="s">
        <v>1650</v>
      </c>
      <c r="D792" s="68">
        <v>53088</v>
      </c>
      <c r="E792" s="68" t="s">
        <v>2811</v>
      </c>
      <c r="F792" s="68" t="s">
        <v>3362</v>
      </c>
      <c r="G792" s="68" t="s">
        <v>733</v>
      </c>
      <c r="H792" s="69">
        <v>38718</v>
      </c>
      <c r="I792" s="68" t="s">
        <v>733</v>
      </c>
      <c r="J792" s="68" t="s">
        <v>733</v>
      </c>
      <c r="K792" s="68" t="s">
        <v>733</v>
      </c>
      <c r="L792" s="68" t="s">
        <v>733</v>
      </c>
      <c r="M792" s="68" t="s">
        <v>733</v>
      </c>
      <c r="N792" s="68" t="s">
        <v>2846</v>
      </c>
      <c r="O792" s="68" t="s">
        <v>733</v>
      </c>
      <c r="P792" s="68" t="s">
        <v>733</v>
      </c>
      <c r="Q792" s="68" t="s">
        <v>733</v>
      </c>
      <c r="R792" s="68" t="s">
        <v>2814</v>
      </c>
      <c r="S792" s="68">
        <v>10</v>
      </c>
      <c r="T792" s="68">
        <v>0</v>
      </c>
      <c r="U792" s="68" t="s">
        <v>2815</v>
      </c>
      <c r="V792" s="68" t="s">
        <v>689</v>
      </c>
      <c r="W792" s="68" t="s">
        <v>690</v>
      </c>
      <c r="X792" s="68" t="s">
        <v>1650</v>
      </c>
      <c r="Y792" s="68"/>
      <c r="Z792" s="68"/>
      <c r="AA792" s="68" t="s">
        <v>733</v>
      </c>
      <c r="AB792" s="68" t="s">
        <v>733</v>
      </c>
      <c r="AC792" s="68" t="s">
        <v>733</v>
      </c>
      <c r="AD792" s="68" t="s">
        <v>733</v>
      </c>
      <c r="AE792" s="68" t="s">
        <v>733</v>
      </c>
      <c r="AF792" s="68">
        <v>20700100805</v>
      </c>
      <c r="AG792" s="68"/>
      <c r="AH792" s="68" t="s">
        <v>692</v>
      </c>
      <c r="AI792" s="68" t="s">
        <v>733</v>
      </c>
      <c r="AJ792" s="68" t="s">
        <v>252</v>
      </c>
      <c r="AK792" s="68">
        <v>13.202</v>
      </c>
      <c r="AL792" s="68" t="s">
        <v>9</v>
      </c>
      <c r="AM792" s="68" t="s">
        <v>733</v>
      </c>
      <c r="AN792" s="68" t="s">
        <v>733</v>
      </c>
      <c r="AO792" s="68" t="s">
        <v>733</v>
      </c>
      <c r="AP792" s="68" t="s">
        <v>733</v>
      </c>
      <c r="AQ792" s="68" t="s">
        <v>733</v>
      </c>
      <c r="AR792" s="68" t="s">
        <v>733</v>
      </c>
      <c r="AS792" s="68" t="s">
        <v>733</v>
      </c>
      <c r="AT792" s="68" t="s">
        <v>733</v>
      </c>
      <c r="AU792" s="68" t="s">
        <v>2816</v>
      </c>
    </row>
    <row r="793" spans="1:47" x14ac:dyDescent="0.25">
      <c r="A793" s="68" t="s">
        <v>1649</v>
      </c>
      <c r="B793" s="68">
        <v>1</v>
      </c>
      <c r="C793" s="68" t="s">
        <v>1650</v>
      </c>
      <c r="D793" s="68">
        <v>53117</v>
      </c>
      <c r="E793" s="68" t="s">
        <v>2811</v>
      </c>
      <c r="F793" s="68" t="s">
        <v>3362</v>
      </c>
      <c r="G793" s="68" t="s">
        <v>733</v>
      </c>
      <c r="H793" s="69">
        <v>38718</v>
      </c>
      <c r="I793" s="68" t="s">
        <v>733</v>
      </c>
      <c r="J793" s="68" t="s">
        <v>733</v>
      </c>
      <c r="K793" s="68" t="s">
        <v>733</v>
      </c>
      <c r="L793" s="68" t="s">
        <v>733</v>
      </c>
      <c r="M793" s="68" t="s">
        <v>733</v>
      </c>
      <c r="N793" s="68" t="s">
        <v>2846</v>
      </c>
      <c r="O793" s="68" t="s">
        <v>733</v>
      </c>
      <c r="P793" s="68" t="s">
        <v>733</v>
      </c>
      <c r="Q793" s="68" t="s">
        <v>733</v>
      </c>
      <c r="R793" s="68" t="s">
        <v>2814</v>
      </c>
      <c r="S793" s="68">
        <v>10</v>
      </c>
      <c r="T793" s="68">
        <v>0</v>
      </c>
      <c r="U793" s="68" t="s">
        <v>2815</v>
      </c>
      <c r="V793" s="68" t="s">
        <v>689</v>
      </c>
      <c r="W793" s="68" t="s">
        <v>690</v>
      </c>
      <c r="X793" s="68" t="s">
        <v>1650</v>
      </c>
      <c r="Y793" s="68"/>
      <c r="Z793" s="68"/>
      <c r="AA793" s="68" t="s">
        <v>733</v>
      </c>
      <c r="AB793" s="68" t="s">
        <v>733</v>
      </c>
      <c r="AC793" s="68" t="s">
        <v>733</v>
      </c>
      <c r="AD793" s="68" t="s">
        <v>733</v>
      </c>
      <c r="AE793" s="68" t="s">
        <v>733</v>
      </c>
      <c r="AF793" s="68">
        <v>20700100805</v>
      </c>
      <c r="AG793" s="68"/>
      <c r="AH793" s="68" t="s">
        <v>692</v>
      </c>
      <c r="AI793" s="68" t="s">
        <v>733</v>
      </c>
      <c r="AJ793" s="68" t="s">
        <v>468</v>
      </c>
      <c r="AK793" s="68">
        <v>1.89</v>
      </c>
      <c r="AL793" s="68" t="s">
        <v>9</v>
      </c>
      <c r="AM793" s="68" t="s">
        <v>733</v>
      </c>
      <c r="AN793" s="68" t="s">
        <v>733</v>
      </c>
      <c r="AO793" s="68" t="s">
        <v>733</v>
      </c>
      <c r="AP793" s="68" t="s">
        <v>733</v>
      </c>
      <c r="AQ793" s="68" t="s">
        <v>733</v>
      </c>
      <c r="AR793" s="68" t="s">
        <v>733</v>
      </c>
      <c r="AS793" s="68" t="s">
        <v>733</v>
      </c>
      <c r="AT793" s="68" t="s">
        <v>733</v>
      </c>
      <c r="AU793" s="68" t="s">
        <v>2816</v>
      </c>
    </row>
    <row r="794" spans="1:47" x14ac:dyDescent="0.25">
      <c r="A794" s="68" t="s">
        <v>1651</v>
      </c>
      <c r="B794" s="68">
        <v>1</v>
      </c>
      <c r="C794" s="68" t="s">
        <v>1652</v>
      </c>
      <c r="D794" s="68">
        <v>53044</v>
      </c>
      <c r="E794" s="68" t="s">
        <v>2811</v>
      </c>
      <c r="F794" s="68" t="s">
        <v>3363</v>
      </c>
      <c r="G794" s="68" t="s">
        <v>733</v>
      </c>
      <c r="H794" s="69">
        <v>38718</v>
      </c>
      <c r="I794" s="68" t="s">
        <v>733</v>
      </c>
      <c r="J794" s="68" t="s">
        <v>733</v>
      </c>
      <c r="K794" s="68" t="s">
        <v>733</v>
      </c>
      <c r="L794" s="68" t="s">
        <v>733</v>
      </c>
      <c r="M794" s="68" t="s">
        <v>733</v>
      </c>
      <c r="N794" s="68" t="s">
        <v>3364</v>
      </c>
      <c r="O794" s="68" t="s">
        <v>733</v>
      </c>
      <c r="P794" s="68" t="s">
        <v>733</v>
      </c>
      <c r="Q794" s="68" t="s">
        <v>733</v>
      </c>
      <c r="R794" s="68" t="s">
        <v>2814</v>
      </c>
      <c r="S794" s="68">
        <v>10</v>
      </c>
      <c r="T794" s="68">
        <v>0</v>
      </c>
      <c r="U794" s="68" t="s">
        <v>2815</v>
      </c>
      <c r="V794" s="68" t="s">
        <v>689</v>
      </c>
      <c r="W794" s="68" t="s">
        <v>690</v>
      </c>
      <c r="X794" s="68" t="s">
        <v>1652</v>
      </c>
      <c r="Y794" s="68"/>
      <c r="Z794" s="68"/>
      <c r="AA794" s="68" t="s">
        <v>733</v>
      </c>
      <c r="AB794" s="68" t="s">
        <v>733</v>
      </c>
      <c r="AC794" s="68" t="s">
        <v>733</v>
      </c>
      <c r="AD794" s="68" t="s">
        <v>733</v>
      </c>
      <c r="AE794" s="68" t="s">
        <v>733</v>
      </c>
      <c r="AF794" s="68">
        <v>20700100402</v>
      </c>
      <c r="AG794" s="68"/>
      <c r="AH794" s="68" t="s">
        <v>692</v>
      </c>
      <c r="AI794" s="68" t="s">
        <v>733</v>
      </c>
      <c r="AJ794" s="68" t="s">
        <v>252</v>
      </c>
      <c r="AK794" s="68">
        <v>35.518000000000001</v>
      </c>
      <c r="AL794" s="68" t="s">
        <v>9</v>
      </c>
      <c r="AM794" s="68" t="s">
        <v>733</v>
      </c>
      <c r="AN794" s="68" t="s">
        <v>733</v>
      </c>
      <c r="AO794" s="68" t="s">
        <v>733</v>
      </c>
      <c r="AP794" s="68" t="s">
        <v>733</v>
      </c>
      <c r="AQ794" s="68" t="s">
        <v>733</v>
      </c>
      <c r="AR794" s="68" t="s">
        <v>733</v>
      </c>
      <c r="AS794" s="68" t="s">
        <v>733</v>
      </c>
      <c r="AT794" s="68" t="s">
        <v>733</v>
      </c>
      <c r="AU794" s="68" t="s">
        <v>2816</v>
      </c>
    </row>
    <row r="795" spans="1:47" x14ac:dyDescent="0.25">
      <c r="A795" s="68" t="s">
        <v>1651</v>
      </c>
      <c r="B795" s="68">
        <v>1</v>
      </c>
      <c r="C795" s="68" t="s">
        <v>1652</v>
      </c>
      <c r="D795" s="68">
        <v>53101</v>
      </c>
      <c r="E795" s="68" t="s">
        <v>2811</v>
      </c>
      <c r="F795" s="68" t="s">
        <v>3363</v>
      </c>
      <c r="G795" s="68" t="s">
        <v>733</v>
      </c>
      <c r="H795" s="69">
        <v>38718</v>
      </c>
      <c r="I795" s="68" t="s">
        <v>733</v>
      </c>
      <c r="J795" s="68" t="s">
        <v>733</v>
      </c>
      <c r="K795" s="68" t="s">
        <v>733</v>
      </c>
      <c r="L795" s="68" t="s">
        <v>733</v>
      </c>
      <c r="M795" s="68" t="s">
        <v>733</v>
      </c>
      <c r="N795" s="68" t="s">
        <v>3364</v>
      </c>
      <c r="O795" s="68" t="s">
        <v>733</v>
      </c>
      <c r="P795" s="68" t="s">
        <v>733</v>
      </c>
      <c r="Q795" s="68" t="s">
        <v>733</v>
      </c>
      <c r="R795" s="68" t="s">
        <v>2814</v>
      </c>
      <c r="S795" s="68">
        <v>10</v>
      </c>
      <c r="T795" s="68">
        <v>0</v>
      </c>
      <c r="U795" s="68" t="s">
        <v>2815</v>
      </c>
      <c r="V795" s="68" t="s">
        <v>689</v>
      </c>
      <c r="W795" s="68" t="s">
        <v>690</v>
      </c>
      <c r="X795" s="68" t="s">
        <v>1652</v>
      </c>
      <c r="Y795" s="68"/>
      <c r="Z795" s="68"/>
      <c r="AA795" s="68" t="s">
        <v>733</v>
      </c>
      <c r="AB795" s="68" t="s">
        <v>733</v>
      </c>
      <c r="AC795" s="68" t="s">
        <v>733</v>
      </c>
      <c r="AD795" s="68" t="s">
        <v>733</v>
      </c>
      <c r="AE795" s="68" t="s">
        <v>733</v>
      </c>
      <c r="AF795" s="68">
        <v>20700100402</v>
      </c>
      <c r="AG795" s="68"/>
      <c r="AH795" s="68" t="s">
        <v>692</v>
      </c>
      <c r="AI795" s="68" t="s">
        <v>733</v>
      </c>
      <c r="AJ795" s="68" t="s">
        <v>251</v>
      </c>
      <c r="AK795" s="68">
        <v>0.33</v>
      </c>
      <c r="AL795" s="68" t="s">
        <v>45</v>
      </c>
      <c r="AM795" s="68" t="s">
        <v>733</v>
      </c>
      <c r="AN795" s="68" t="s">
        <v>733</v>
      </c>
      <c r="AO795" s="68" t="s">
        <v>733</v>
      </c>
      <c r="AP795" s="68" t="s">
        <v>733</v>
      </c>
      <c r="AQ795" s="68" t="s">
        <v>733</v>
      </c>
      <c r="AR795" s="68" t="s">
        <v>733</v>
      </c>
      <c r="AS795" s="68" t="s">
        <v>733</v>
      </c>
      <c r="AT795" s="68" t="s">
        <v>733</v>
      </c>
      <c r="AU795" s="68" t="s">
        <v>2816</v>
      </c>
    </row>
    <row r="796" spans="1:47" x14ac:dyDescent="0.25">
      <c r="A796" s="68" t="s">
        <v>1651</v>
      </c>
      <c r="B796" s="68">
        <v>1</v>
      </c>
      <c r="C796" s="68" t="s">
        <v>1652</v>
      </c>
      <c r="D796" s="68">
        <v>53157</v>
      </c>
      <c r="E796" s="68" t="s">
        <v>2811</v>
      </c>
      <c r="F796" s="68" t="s">
        <v>3363</v>
      </c>
      <c r="G796" s="68" t="s">
        <v>733</v>
      </c>
      <c r="H796" s="69">
        <v>38718</v>
      </c>
      <c r="I796" s="68" t="s">
        <v>733</v>
      </c>
      <c r="J796" s="68" t="s">
        <v>733</v>
      </c>
      <c r="K796" s="68" t="s">
        <v>733</v>
      </c>
      <c r="L796" s="68" t="s">
        <v>733</v>
      </c>
      <c r="M796" s="68" t="s">
        <v>733</v>
      </c>
      <c r="N796" s="68" t="s">
        <v>3364</v>
      </c>
      <c r="O796" s="68" t="s">
        <v>733</v>
      </c>
      <c r="P796" s="68" t="s">
        <v>733</v>
      </c>
      <c r="Q796" s="68" t="s">
        <v>733</v>
      </c>
      <c r="R796" s="68" t="s">
        <v>2814</v>
      </c>
      <c r="S796" s="68">
        <v>10</v>
      </c>
      <c r="T796" s="68">
        <v>0</v>
      </c>
      <c r="U796" s="68" t="s">
        <v>2815</v>
      </c>
      <c r="V796" s="68" t="s">
        <v>689</v>
      </c>
      <c r="W796" s="68" t="s">
        <v>690</v>
      </c>
      <c r="X796" s="68" t="s">
        <v>1652</v>
      </c>
      <c r="Y796" s="68"/>
      <c r="Z796" s="68"/>
      <c r="AA796" s="68" t="s">
        <v>733</v>
      </c>
      <c r="AB796" s="68" t="s">
        <v>733</v>
      </c>
      <c r="AC796" s="68" t="s">
        <v>733</v>
      </c>
      <c r="AD796" s="68" t="s">
        <v>733</v>
      </c>
      <c r="AE796" s="68" t="s">
        <v>733</v>
      </c>
      <c r="AF796" s="68">
        <v>20700100402</v>
      </c>
      <c r="AG796" s="68"/>
      <c r="AH796" s="68" t="s">
        <v>692</v>
      </c>
      <c r="AI796" s="68" t="s">
        <v>733</v>
      </c>
      <c r="AJ796" s="68" t="s">
        <v>468</v>
      </c>
      <c r="AK796" s="68">
        <v>3.96</v>
      </c>
      <c r="AL796" s="68" t="s">
        <v>9</v>
      </c>
      <c r="AM796" s="68" t="s">
        <v>733</v>
      </c>
      <c r="AN796" s="68" t="s">
        <v>733</v>
      </c>
      <c r="AO796" s="68" t="s">
        <v>733</v>
      </c>
      <c r="AP796" s="68" t="s">
        <v>733</v>
      </c>
      <c r="AQ796" s="68" t="s">
        <v>733</v>
      </c>
      <c r="AR796" s="68" t="s">
        <v>733</v>
      </c>
      <c r="AS796" s="68" t="s">
        <v>733</v>
      </c>
      <c r="AT796" s="68" t="s">
        <v>733</v>
      </c>
      <c r="AU796" s="68" t="s">
        <v>2816</v>
      </c>
    </row>
    <row r="797" spans="1:47" x14ac:dyDescent="0.25">
      <c r="A797" s="68" t="s">
        <v>1653</v>
      </c>
      <c r="B797" s="68">
        <v>1</v>
      </c>
      <c r="C797" s="68" t="s">
        <v>1654</v>
      </c>
      <c r="D797" s="68">
        <v>53043</v>
      </c>
      <c r="E797" s="68" t="s">
        <v>2811</v>
      </c>
      <c r="F797" s="68" t="s">
        <v>3365</v>
      </c>
      <c r="G797" s="68" t="s">
        <v>733</v>
      </c>
      <c r="H797" s="69">
        <v>38718</v>
      </c>
      <c r="I797" s="68" t="s">
        <v>733</v>
      </c>
      <c r="J797" s="68" t="s">
        <v>733</v>
      </c>
      <c r="K797" s="68" t="s">
        <v>733</v>
      </c>
      <c r="L797" s="68" t="s">
        <v>733</v>
      </c>
      <c r="M797" s="68" t="s">
        <v>733</v>
      </c>
      <c r="N797" s="68" t="s">
        <v>3366</v>
      </c>
      <c r="O797" s="68" t="s">
        <v>733</v>
      </c>
      <c r="P797" s="68" t="s">
        <v>733</v>
      </c>
      <c r="Q797" s="68" t="s">
        <v>733</v>
      </c>
      <c r="R797" s="68" t="s">
        <v>2814</v>
      </c>
      <c r="S797" s="68">
        <v>10</v>
      </c>
      <c r="T797" s="68">
        <v>0</v>
      </c>
      <c r="U797" s="68" t="s">
        <v>2815</v>
      </c>
      <c r="V797" s="68" t="s">
        <v>689</v>
      </c>
      <c r="W797" s="68" t="s">
        <v>690</v>
      </c>
      <c r="X797" s="68" t="s">
        <v>1654</v>
      </c>
      <c r="Y797" s="68"/>
      <c r="Z797" s="68"/>
      <c r="AA797" s="68" t="s">
        <v>733</v>
      </c>
      <c r="AB797" s="68" t="s">
        <v>733</v>
      </c>
      <c r="AC797" s="68" t="s">
        <v>733</v>
      </c>
      <c r="AD797" s="68" t="s">
        <v>733</v>
      </c>
      <c r="AE797" s="68" t="s">
        <v>733</v>
      </c>
      <c r="AF797" s="68">
        <v>20700100306</v>
      </c>
      <c r="AG797" s="68"/>
      <c r="AH797" s="68" t="s">
        <v>692</v>
      </c>
      <c r="AI797" s="68" t="s">
        <v>733</v>
      </c>
      <c r="AJ797" s="68" t="s">
        <v>251</v>
      </c>
      <c r="AK797" s="68">
        <v>1.0333000000000001</v>
      </c>
      <c r="AL797" s="68" t="s">
        <v>45</v>
      </c>
      <c r="AM797" s="68" t="s">
        <v>733</v>
      </c>
      <c r="AN797" s="68" t="s">
        <v>733</v>
      </c>
      <c r="AO797" s="68" t="s">
        <v>733</v>
      </c>
      <c r="AP797" s="68" t="s">
        <v>733</v>
      </c>
      <c r="AQ797" s="68" t="s">
        <v>733</v>
      </c>
      <c r="AR797" s="68" t="s">
        <v>733</v>
      </c>
      <c r="AS797" s="68" t="s">
        <v>733</v>
      </c>
      <c r="AT797" s="68" t="s">
        <v>733</v>
      </c>
      <c r="AU797" s="68" t="s">
        <v>2816</v>
      </c>
    </row>
    <row r="798" spans="1:47" x14ac:dyDescent="0.25">
      <c r="A798" s="68" t="s">
        <v>1653</v>
      </c>
      <c r="B798" s="68">
        <v>1</v>
      </c>
      <c r="C798" s="68" t="s">
        <v>1654</v>
      </c>
      <c r="D798" s="68">
        <v>53087</v>
      </c>
      <c r="E798" s="68" t="s">
        <v>2811</v>
      </c>
      <c r="F798" s="68" t="s">
        <v>3365</v>
      </c>
      <c r="G798" s="68" t="s">
        <v>733</v>
      </c>
      <c r="H798" s="69">
        <v>38718</v>
      </c>
      <c r="I798" s="68" t="s">
        <v>733</v>
      </c>
      <c r="J798" s="68" t="s">
        <v>733</v>
      </c>
      <c r="K798" s="68" t="s">
        <v>733</v>
      </c>
      <c r="L798" s="68" t="s">
        <v>733</v>
      </c>
      <c r="M798" s="68" t="s">
        <v>733</v>
      </c>
      <c r="N798" s="68" t="s">
        <v>3366</v>
      </c>
      <c r="O798" s="68" t="s">
        <v>733</v>
      </c>
      <c r="P798" s="68" t="s">
        <v>733</v>
      </c>
      <c r="Q798" s="68" t="s">
        <v>733</v>
      </c>
      <c r="R798" s="68" t="s">
        <v>2814</v>
      </c>
      <c r="S798" s="68">
        <v>10</v>
      </c>
      <c r="T798" s="68">
        <v>0</v>
      </c>
      <c r="U798" s="68" t="s">
        <v>2815</v>
      </c>
      <c r="V798" s="68" t="s">
        <v>689</v>
      </c>
      <c r="W798" s="68" t="s">
        <v>690</v>
      </c>
      <c r="X798" s="68" t="s">
        <v>1654</v>
      </c>
      <c r="Y798" s="68"/>
      <c r="Z798" s="68"/>
      <c r="AA798" s="68" t="s">
        <v>733</v>
      </c>
      <c r="AB798" s="68" t="s">
        <v>733</v>
      </c>
      <c r="AC798" s="68" t="s">
        <v>733</v>
      </c>
      <c r="AD798" s="68" t="s">
        <v>733</v>
      </c>
      <c r="AE798" s="68" t="s">
        <v>733</v>
      </c>
      <c r="AF798" s="68">
        <v>20700100306</v>
      </c>
      <c r="AG798" s="68"/>
      <c r="AH798" s="68" t="s">
        <v>692</v>
      </c>
      <c r="AI798" s="68" t="s">
        <v>733</v>
      </c>
      <c r="AJ798" s="68" t="s">
        <v>252</v>
      </c>
      <c r="AK798" s="68">
        <v>18.337</v>
      </c>
      <c r="AL798" s="68" t="s">
        <v>9</v>
      </c>
      <c r="AM798" s="68" t="s">
        <v>733</v>
      </c>
      <c r="AN798" s="68" t="s">
        <v>733</v>
      </c>
      <c r="AO798" s="68" t="s">
        <v>733</v>
      </c>
      <c r="AP798" s="68" t="s">
        <v>733</v>
      </c>
      <c r="AQ798" s="68" t="s">
        <v>733</v>
      </c>
      <c r="AR798" s="68" t="s">
        <v>733</v>
      </c>
      <c r="AS798" s="68" t="s">
        <v>733</v>
      </c>
      <c r="AT798" s="68" t="s">
        <v>733</v>
      </c>
      <c r="AU798" s="68" t="s">
        <v>2816</v>
      </c>
    </row>
    <row r="799" spans="1:47" x14ac:dyDescent="0.25">
      <c r="A799" s="68" t="s">
        <v>1653</v>
      </c>
      <c r="B799" s="68">
        <v>1</v>
      </c>
      <c r="C799" s="68" t="s">
        <v>1654</v>
      </c>
      <c r="D799" s="68">
        <v>56631</v>
      </c>
      <c r="E799" s="68" t="s">
        <v>2811</v>
      </c>
      <c r="F799" s="68" t="s">
        <v>3365</v>
      </c>
      <c r="G799" s="68" t="s">
        <v>733</v>
      </c>
      <c r="H799" s="69">
        <v>38718</v>
      </c>
      <c r="I799" s="68" t="s">
        <v>733</v>
      </c>
      <c r="J799" s="68" t="s">
        <v>733</v>
      </c>
      <c r="K799" s="68" t="s">
        <v>733</v>
      </c>
      <c r="L799" s="68" t="s">
        <v>733</v>
      </c>
      <c r="M799" s="68" t="s">
        <v>733</v>
      </c>
      <c r="N799" s="68" t="s">
        <v>3366</v>
      </c>
      <c r="O799" s="68" t="s">
        <v>733</v>
      </c>
      <c r="P799" s="68" t="s">
        <v>733</v>
      </c>
      <c r="Q799" s="68" t="s">
        <v>733</v>
      </c>
      <c r="R799" s="68" t="s">
        <v>2814</v>
      </c>
      <c r="S799" s="68">
        <v>10</v>
      </c>
      <c r="T799" s="68">
        <v>0</v>
      </c>
      <c r="U799" s="68" t="s">
        <v>2815</v>
      </c>
      <c r="V799" s="68" t="s">
        <v>689</v>
      </c>
      <c r="W799" s="68" t="s">
        <v>690</v>
      </c>
      <c r="X799" s="68" t="s">
        <v>1654</v>
      </c>
      <c r="Y799" s="68"/>
      <c r="Z799" s="68"/>
      <c r="AA799" s="68" t="s">
        <v>733</v>
      </c>
      <c r="AB799" s="68" t="s">
        <v>733</v>
      </c>
      <c r="AC799" s="68" t="s">
        <v>733</v>
      </c>
      <c r="AD799" s="68" t="s">
        <v>733</v>
      </c>
      <c r="AE799" s="68" t="s">
        <v>733</v>
      </c>
      <c r="AF799" s="68">
        <v>20700100306</v>
      </c>
      <c r="AG799" s="68"/>
      <c r="AH799" s="68" t="s">
        <v>692</v>
      </c>
      <c r="AI799" s="68" t="s">
        <v>733</v>
      </c>
      <c r="AJ799" s="68" t="s">
        <v>468</v>
      </c>
      <c r="AK799" s="68">
        <v>12.4</v>
      </c>
      <c r="AL799" s="68" t="s">
        <v>9</v>
      </c>
      <c r="AM799" s="68" t="s">
        <v>733</v>
      </c>
      <c r="AN799" s="68" t="s">
        <v>733</v>
      </c>
      <c r="AO799" s="68" t="s">
        <v>733</v>
      </c>
      <c r="AP799" s="68" t="s">
        <v>733</v>
      </c>
      <c r="AQ799" s="68" t="s">
        <v>733</v>
      </c>
      <c r="AR799" s="68" t="s">
        <v>733</v>
      </c>
      <c r="AS799" s="68" t="s">
        <v>733</v>
      </c>
      <c r="AT799" s="68" t="s">
        <v>733</v>
      </c>
      <c r="AU799" s="68" t="s">
        <v>2816</v>
      </c>
    </row>
    <row r="800" spans="1:47" x14ac:dyDescent="0.25">
      <c r="A800" s="68" t="s">
        <v>1655</v>
      </c>
      <c r="B800" s="68">
        <v>1</v>
      </c>
      <c r="C800" s="68" t="s">
        <v>1656</v>
      </c>
      <c r="D800" s="68">
        <v>53131</v>
      </c>
      <c r="E800" s="68" t="s">
        <v>2811</v>
      </c>
      <c r="F800" s="68" t="s">
        <v>3367</v>
      </c>
      <c r="G800" s="68" t="s">
        <v>733</v>
      </c>
      <c r="H800" s="69">
        <v>38718</v>
      </c>
      <c r="I800" s="68" t="s">
        <v>733</v>
      </c>
      <c r="J800" s="68" t="s">
        <v>733</v>
      </c>
      <c r="K800" s="68" t="s">
        <v>733</v>
      </c>
      <c r="L800" s="68" t="s">
        <v>733</v>
      </c>
      <c r="M800" s="68" t="s">
        <v>733</v>
      </c>
      <c r="N800" s="68" t="s">
        <v>3368</v>
      </c>
      <c r="O800" s="68" t="s">
        <v>733</v>
      </c>
      <c r="P800" s="68" t="s">
        <v>733</v>
      </c>
      <c r="Q800" s="68" t="s">
        <v>733</v>
      </c>
      <c r="R800" s="68" t="s">
        <v>2814</v>
      </c>
      <c r="S800" s="68">
        <v>10</v>
      </c>
      <c r="T800" s="68">
        <v>0</v>
      </c>
      <c r="U800" s="68" t="s">
        <v>2815</v>
      </c>
      <c r="V800" s="68" t="s">
        <v>689</v>
      </c>
      <c r="W800" s="68" t="s">
        <v>690</v>
      </c>
      <c r="X800" s="68" t="s">
        <v>1656</v>
      </c>
      <c r="Y800" s="68"/>
      <c r="Z800" s="68"/>
      <c r="AA800" s="68" t="s">
        <v>733</v>
      </c>
      <c r="AB800" s="68" t="s">
        <v>733</v>
      </c>
      <c r="AC800" s="68" t="s">
        <v>733</v>
      </c>
      <c r="AD800" s="68" t="s">
        <v>733</v>
      </c>
      <c r="AE800" s="68" t="s">
        <v>733</v>
      </c>
      <c r="AF800" s="68">
        <v>20700100402</v>
      </c>
      <c r="AG800" s="68"/>
      <c r="AH800" s="68" t="s">
        <v>692</v>
      </c>
      <c r="AI800" s="68" t="s">
        <v>733</v>
      </c>
      <c r="AJ800" s="68" t="s">
        <v>468</v>
      </c>
      <c r="AK800" s="68">
        <v>1.38</v>
      </c>
      <c r="AL800" s="68" t="s">
        <v>9</v>
      </c>
      <c r="AM800" s="68" t="s">
        <v>733</v>
      </c>
      <c r="AN800" s="68" t="s">
        <v>733</v>
      </c>
      <c r="AO800" s="68" t="s">
        <v>733</v>
      </c>
      <c r="AP800" s="68" t="s">
        <v>733</v>
      </c>
      <c r="AQ800" s="68" t="s">
        <v>733</v>
      </c>
      <c r="AR800" s="68" t="s">
        <v>733</v>
      </c>
      <c r="AS800" s="68" t="s">
        <v>733</v>
      </c>
      <c r="AT800" s="68" t="s">
        <v>733</v>
      </c>
      <c r="AU800" s="68" t="s">
        <v>2816</v>
      </c>
    </row>
    <row r="801" spans="1:47" x14ac:dyDescent="0.25">
      <c r="A801" s="68" t="s">
        <v>1655</v>
      </c>
      <c r="B801" s="68">
        <v>1</v>
      </c>
      <c r="C801" s="68" t="s">
        <v>1656</v>
      </c>
      <c r="D801" s="68">
        <v>53144</v>
      </c>
      <c r="E801" s="68" t="s">
        <v>2811</v>
      </c>
      <c r="F801" s="68" t="s">
        <v>3367</v>
      </c>
      <c r="G801" s="68" t="s">
        <v>733</v>
      </c>
      <c r="H801" s="69">
        <v>38718</v>
      </c>
      <c r="I801" s="68" t="s">
        <v>733</v>
      </c>
      <c r="J801" s="68" t="s">
        <v>733</v>
      </c>
      <c r="K801" s="68" t="s">
        <v>733</v>
      </c>
      <c r="L801" s="68" t="s">
        <v>733</v>
      </c>
      <c r="M801" s="68" t="s">
        <v>733</v>
      </c>
      <c r="N801" s="68" t="s">
        <v>3368</v>
      </c>
      <c r="O801" s="68" t="s">
        <v>733</v>
      </c>
      <c r="P801" s="68" t="s">
        <v>733</v>
      </c>
      <c r="Q801" s="68" t="s">
        <v>733</v>
      </c>
      <c r="R801" s="68" t="s">
        <v>2814</v>
      </c>
      <c r="S801" s="68">
        <v>10</v>
      </c>
      <c r="T801" s="68">
        <v>0</v>
      </c>
      <c r="U801" s="68" t="s">
        <v>2815</v>
      </c>
      <c r="V801" s="68" t="s">
        <v>689</v>
      </c>
      <c r="W801" s="68" t="s">
        <v>690</v>
      </c>
      <c r="X801" s="68" t="s">
        <v>1656</v>
      </c>
      <c r="Y801" s="68"/>
      <c r="Z801" s="68"/>
      <c r="AA801" s="68" t="s">
        <v>733</v>
      </c>
      <c r="AB801" s="68" t="s">
        <v>733</v>
      </c>
      <c r="AC801" s="68" t="s">
        <v>733</v>
      </c>
      <c r="AD801" s="68" t="s">
        <v>733</v>
      </c>
      <c r="AE801" s="68" t="s">
        <v>733</v>
      </c>
      <c r="AF801" s="68">
        <v>20700100402</v>
      </c>
      <c r="AG801" s="68"/>
      <c r="AH801" s="68" t="s">
        <v>692</v>
      </c>
      <c r="AI801" s="68" t="s">
        <v>733</v>
      </c>
      <c r="AJ801" s="68" t="s">
        <v>252</v>
      </c>
      <c r="AK801" s="68">
        <v>27.684000000000001</v>
      </c>
      <c r="AL801" s="68" t="s">
        <v>9</v>
      </c>
      <c r="AM801" s="68" t="s">
        <v>733</v>
      </c>
      <c r="AN801" s="68" t="s">
        <v>733</v>
      </c>
      <c r="AO801" s="68" t="s">
        <v>733</v>
      </c>
      <c r="AP801" s="68" t="s">
        <v>733</v>
      </c>
      <c r="AQ801" s="68" t="s">
        <v>733</v>
      </c>
      <c r="AR801" s="68" t="s">
        <v>733</v>
      </c>
      <c r="AS801" s="68" t="s">
        <v>733</v>
      </c>
      <c r="AT801" s="68" t="s">
        <v>733</v>
      </c>
      <c r="AU801" s="68" t="s">
        <v>2816</v>
      </c>
    </row>
    <row r="802" spans="1:47" x14ac:dyDescent="0.25">
      <c r="A802" s="68" t="s">
        <v>1655</v>
      </c>
      <c r="B802" s="68">
        <v>1</v>
      </c>
      <c r="C802" s="68" t="s">
        <v>1656</v>
      </c>
      <c r="D802" s="68">
        <v>56630</v>
      </c>
      <c r="E802" s="68" t="s">
        <v>2811</v>
      </c>
      <c r="F802" s="68" t="s">
        <v>3367</v>
      </c>
      <c r="G802" s="68" t="s">
        <v>733</v>
      </c>
      <c r="H802" s="69">
        <v>38718</v>
      </c>
      <c r="I802" s="68" t="s">
        <v>733</v>
      </c>
      <c r="J802" s="68" t="s">
        <v>733</v>
      </c>
      <c r="K802" s="68" t="s">
        <v>733</v>
      </c>
      <c r="L802" s="68" t="s">
        <v>733</v>
      </c>
      <c r="M802" s="68" t="s">
        <v>733</v>
      </c>
      <c r="N802" s="68" t="s">
        <v>3368</v>
      </c>
      <c r="O802" s="68" t="s">
        <v>733</v>
      </c>
      <c r="P802" s="68" t="s">
        <v>733</v>
      </c>
      <c r="Q802" s="68" t="s">
        <v>733</v>
      </c>
      <c r="R802" s="68" t="s">
        <v>2814</v>
      </c>
      <c r="S802" s="68">
        <v>10</v>
      </c>
      <c r="T802" s="68">
        <v>0</v>
      </c>
      <c r="U802" s="68" t="s">
        <v>2815</v>
      </c>
      <c r="V802" s="68" t="s">
        <v>689</v>
      </c>
      <c r="W802" s="68" t="s">
        <v>690</v>
      </c>
      <c r="X802" s="68" t="s">
        <v>1656</v>
      </c>
      <c r="Y802" s="68"/>
      <c r="Z802" s="68"/>
      <c r="AA802" s="68" t="s">
        <v>733</v>
      </c>
      <c r="AB802" s="68" t="s">
        <v>733</v>
      </c>
      <c r="AC802" s="68" t="s">
        <v>733</v>
      </c>
      <c r="AD802" s="68" t="s">
        <v>733</v>
      </c>
      <c r="AE802" s="68" t="s">
        <v>733</v>
      </c>
      <c r="AF802" s="68">
        <v>20700100402</v>
      </c>
      <c r="AG802" s="68"/>
      <c r="AH802" s="68" t="s">
        <v>692</v>
      </c>
      <c r="AI802" s="68" t="s">
        <v>733</v>
      </c>
      <c r="AJ802" s="68" t="s">
        <v>251</v>
      </c>
      <c r="AK802" s="68">
        <v>0.115</v>
      </c>
      <c r="AL802" s="68" t="s">
        <v>45</v>
      </c>
      <c r="AM802" s="68" t="s">
        <v>733</v>
      </c>
      <c r="AN802" s="68" t="s">
        <v>733</v>
      </c>
      <c r="AO802" s="68" t="s">
        <v>733</v>
      </c>
      <c r="AP802" s="68" t="s">
        <v>733</v>
      </c>
      <c r="AQ802" s="68" t="s">
        <v>733</v>
      </c>
      <c r="AR802" s="68" t="s">
        <v>733</v>
      </c>
      <c r="AS802" s="68" t="s">
        <v>733</v>
      </c>
      <c r="AT802" s="68" t="s">
        <v>733</v>
      </c>
      <c r="AU802" s="68" t="s">
        <v>2816</v>
      </c>
    </row>
    <row r="803" spans="1:47" x14ac:dyDescent="0.25">
      <c r="A803" s="68" t="s">
        <v>1657</v>
      </c>
      <c r="B803" s="68">
        <v>1</v>
      </c>
      <c r="C803" s="68" t="s">
        <v>1658</v>
      </c>
      <c r="D803" s="68">
        <v>53084</v>
      </c>
      <c r="E803" s="68" t="s">
        <v>2811</v>
      </c>
      <c r="F803" s="68" t="s">
        <v>3369</v>
      </c>
      <c r="G803" s="68" t="s">
        <v>733</v>
      </c>
      <c r="H803" s="69">
        <v>38718</v>
      </c>
      <c r="I803" s="68" t="s">
        <v>733</v>
      </c>
      <c r="J803" s="68" t="s">
        <v>733</v>
      </c>
      <c r="K803" s="68" t="s">
        <v>733</v>
      </c>
      <c r="L803" s="68" t="s">
        <v>733</v>
      </c>
      <c r="M803" s="68" t="s">
        <v>733</v>
      </c>
      <c r="N803" s="68" t="s">
        <v>3370</v>
      </c>
      <c r="O803" s="68" t="s">
        <v>733</v>
      </c>
      <c r="P803" s="68" t="s">
        <v>733</v>
      </c>
      <c r="Q803" s="68" t="s">
        <v>733</v>
      </c>
      <c r="R803" s="68" t="s">
        <v>2814</v>
      </c>
      <c r="S803" s="68">
        <v>10</v>
      </c>
      <c r="T803" s="68">
        <v>0</v>
      </c>
      <c r="U803" s="68" t="s">
        <v>2815</v>
      </c>
      <c r="V803" s="68" t="s">
        <v>689</v>
      </c>
      <c r="W803" s="68" t="s">
        <v>690</v>
      </c>
      <c r="X803" s="68" t="s">
        <v>1658</v>
      </c>
      <c r="Y803" s="68"/>
      <c r="Z803" s="68"/>
      <c r="AA803" s="68" t="s">
        <v>733</v>
      </c>
      <c r="AB803" s="68" t="s">
        <v>733</v>
      </c>
      <c r="AC803" s="68" t="s">
        <v>733</v>
      </c>
      <c r="AD803" s="68" t="s">
        <v>733</v>
      </c>
      <c r="AE803" s="68" t="s">
        <v>733</v>
      </c>
      <c r="AF803" s="68">
        <v>20700100306</v>
      </c>
      <c r="AG803" s="68"/>
      <c r="AH803" s="68" t="s">
        <v>692</v>
      </c>
      <c r="AI803" s="68" t="s">
        <v>733</v>
      </c>
      <c r="AJ803" s="68" t="s">
        <v>468</v>
      </c>
      <c r="AK803" s="68">
        <v>2.2599999999999998</v>
      </c>
      <c r="AL803" s="68" t="s">
        <v>9</v>
      </c>
      <c r="AM803" s="68" t="s">
        <v>733</v>
      </c>
      <c r="AN803" s="68" t="s">
        <v>733</v>
      </c>
      <c r="AO803" s="68" t="s">
        <v>733</v>
      </c>
      <c r="AP803" s="68" t="s">
        <v>733</v>
      </c>
      <c r="AQ803" s="68" t="s">
        <v>733</v>
      </c>
      <c r="AR803" s="68" t="s">
        <v>733</v>
      </c>
      <c r="AS803" s="68" t="s">
        <v>733</v>
      </c>
      <c r="AT803" s="68" t="s">
        <v>733</v>
      </c>
      <c r="AU803" s="68" t="s">
        <v>2816</v>
      </c>
    </row>
    <row r="804" spans="1:47" x14ac:dyDescent="0.25">
      <c r="A804" s="68" t="s">
        <v>1657</v>
      </c>
      <c r="B804" s="68">
        <v>1</v>
      </c>
      <c r="C804" s="68" t="s">
        <v>1658</v>
      </c>
      <c r="D804" s="68">
        <v>53085</v>
      </c>
      <c r="E804" s="68" t="s">
        <v>2811</v>
      </c>
      <c r="F804" s="68" t="s">
        <v>3369</v>
      </c>
      <c r="G804" s="68" t="s">
        <v>733</v>
      </c>
      <c r="H804" s="69">
        <v>38718</v>
      </c>
      <c r="I804" s="68" t="s">
        <v>733</v>
      </c>
      <c r="J804" s="68" t="s">
        <v>733</v>
      </c>
      <c r="K804" s="68" t="s">
        <v>733</v>
      </c>
      <c r="L804" s="68" t="s">
        <v>733</v>
      </c>
      <c r="M804" s="68" t="s">
        <v>733</v>
      </c>
      <c r="N804" s="68" t="s">
        <v>3370</v>
      </c>
      <c r="O804" s="68" t="s">
        <v>733</v>
      </c>
      <c r="P804" s="68" t="s">
        <v>733</v>
      </c>
      <c r="Q804" s="68" t="s">
        <v>733</v>
      </c>
      <c r="R804" s="68" t="s">
        <v>2814</v>
      </c>
      <c r="S804" s="68">
        <v>10</v>
      </c>
      <c r="T804" s="68">
        <v>0</v>
      </c>
      <c r="U804" s="68" t="s">
        <v>2815</v>
      </c>
      <c r="V804" s="68" t="s">
        <v>689</v>
      </c>
      <c r="W804" s="68" t="s">
        <v>690</v>
      </c>
      <c r="X804" s="68" t="s">
        <v>1658</v>
      </c>
      <c r="Y804" s="68"/>
      <c r="Z804" s="68"/>
      <c r="AA804" s="68" t="s">
        <v>733</v>
      </c>
      <c r="AB804" s="68" t="s">
        <v>733</v>
      </c>
      <c r="AC804" s="68" t="s">
        <v>733</v>
      </c>
      <c r="AD804" s="68" t="s">
        <v>733</v>
      </c>
      <c r="AE804" s="68" t="s">
        <v>733</v>
      </c>
      <c r="AF804" s="68">
        <v>20700100306</v>
      </c>
      <c r="AG804" s="68"/>
      <c r="AH804" s="68" t="s">
        <v>692</v>
      </c>
      <c r="AI804" s="68" t="s">
        <v>733</v>
      </c>
      <c r="AJ804" s="68" t="s">
        <v>252</v>
      </c>
      <c r="AK804" s="68">
        <v>5.8689999999999998</v>
      </c>
      <c r="AL804" s="68" t="s">
        <v>9</v>
      </c>
      <c r="AM804" s="68" t="s">
        <v>733</v>
      </c>
      <c r="AN804" s="68" t="s">
        <v>733</v>
      </c>
      <c r="AO804" s="68" t="s">
        <v>733</v>
      </c>
      <c r="AP804" s="68" t="s">
        <v>733</v>
      </c>
      <c r="AQ804" s="68" t="s">
        <v>733</v>
      </c>
      <c r="AR804" s="68" t="s">
        <v>733</v>
      </c>
      <c r="AS804" s="68" t="s">
        <v>733</v>
      </c>
      <c r="AT804" s="68" t="s">
        <v>733</v>
      </c>
      <c r="AU804" s="68" t="s">
        <v>2816</v>
      </c>
    </row>
    <row r="805" spans="1:47" x14ac:dyDescent="0.25">
      <c r="A805" s="68" t="s">
        <v>1657</v>
      </c>
      <c r="B805" s="68">
        <v>1</v>
      </c>
      <c r="C805" s="68" t="s">
        <v>1658</v>
      </c>
      <c r="D805" s="68">
        <v>53086</v>
      </c>
      <c r="E805" s="68" t="s">
        <v>2811</v>
      </c>
      <c r="F805" s="68" t="s">
        <v>3369</v>
      </c>
      <c r="G805" s="68" t="s">
        <v>733</v>
      </c>
      <c r="H805" s="69">
        <v>38718</v>
      </c>
      <c r="I805" s="68" t="s">
        <v>733</v>
      </c>
      <c r="J805" s="68" t="s">
        <v>733</v>
      </c>
      <c r="K805" s="68" t="s">
        <v>733</v>
      </c>
      <c r="L805" s="68" t="s">
        <v>733</v>
      </c>
      <c r="M805" s="68" t="s">
        <v>733</v>
      </c>
      <c r="N805" s="68" t="s">
        <v>3370</v>
      </c>
      <c r="O805" s="68" t="s">
        <v>733</v>
      </c>
      <c r="P805" s="68" t="s">
        <v>733</v>
      </c>
      <c r="Q805" s="68" t="s">
        <v>733</v>
      </c>
      <c r="R805" s="68" t="s">
        <v>2814</v>
      </c>
      <c r="S805" s="68">
        <v>10</v>
      </c>
      <c r="T805" s="68">
        <v>0</v>
      </c>
      <c r="U805" s="68" t="s">
        <v>2815</v>
      </c>
      <c r="V805" s="68" t="s">
        <v>689</v>
      </c>
      <c r="W805" s="68" t="s">
        <v>690</v>
      </c>
      <c r="X805" s="68" t="s">
        <v>1658</v>
      </c>
      <c r="Y805" s="68"/>
      <c r="Z805" s="68"/>
      <c r="AA805" s="68" t="s">
        <v>733</v>
      </c>
      <c r="AB805" s="68" t="s">
        <v>733</v>
      </c>
      <c r="AC805" s="68" t="s">
        <v>733</v>
      </c>
      <c r="AD805" s="68" t="s">
        <v>733</v>
      </c>
      <c r="AE805" s="68" t="s">
        <v>733</v>
      </c>
      <c r="AF805" s="68">
        <v>20700100306</v>
      </c>
      <c r="AG805" s="68"/>
      <c r="AH805" s="68" t="s">
        <v>692</v>
      </c>
      <c r="AI805" s="68" t="s">
        <v>733</v>
      </c>
      <c r="AJ805" s="68" t="s">
        <v>251</v>
      </c>
      <c r="AK805" s="68">
        <v>0.1883</v>
      </c>
      <c r="AL805" s="68" t="s">
        <v>45</v>
      </c>
      <c r="AM805" s="68" t="s">
        <v>733</v>
      </c>
      <c r="AN805" s="68" t="s">
        <v>733</v>
      </c>
      <c r="AO805" s="68" t="s">
        <v>733</v>
      </c>
      <c r="AP805" s="68" t="s">
        <v>733</v>
      </c>
      <c r="AQ805" s="68" t="s">
        <v>733</v>
      </c>
      <c r="AR805" s="68" t="s">
        <v>733</v>
      </c>
      <c r="AS805" s="68" t="s">
        <v>733</v>
      </c>
      <c r="AT805" s="68" t="s">
        <v>733</v>
      </c>
      <c r="AU805" s="68" t="s">
        <v>2816</v>
      </c>
    </row>
    <row r="806" spans="1:47" x14ac:dyDescent="0.25">
      <c r="A806" s="68" t="s">
        <v>1659</v>
      </c>
      <c r="B806" s="68">
        <v>1</v>
      </c>
      <c r="C806" s="68" t="s">
        <v>1660</v>
      </c>
      <c r="D806" s="68">
        <v>53083</v>
      </c>
      <c r="E806" s="68" t="s">
        <v>2811</v>
      </c>
      <c r="F806" s="68" t="s">
        <v>3371</v>
      </c>
      <c r="G806" s="68" t="s">
        <v>733</v>
      </c>
      <c r="H806" s="69">
        <v>38718</v>
      </c>
      <c r="I806" s="68" t="s">
        <v>733</v>
      </c>
      <c r="J806" s="68" t="s">
        <v>733</v>
      </c>
      <c r="K806" s="68" t="s">
        <v>733</v>
      </c>
      <c r="L806" s="68" t="s">
        <v>733</v>
      </c>
      <c r="M806" s="68" t="s">
        <v>733</v>
      </c>
      <c r="N806" s="68" t="s">
        <v>3358</v>
      </c>
      <c r="O806" s="68" t="s">
        <v>733</v>
      </c>
      <c r="P806" s="68" t="s">
        <v>733</v>
      </c>
      <c r="Q806" s="68" t="s">
        <v>733</v>
      </c>
      <c r="R806" s="68" t="s">
        <v>2814</v>
      </c>
      <c r="S806" s="68">
        <v>10</v>
      </c>
      <c r="T806" s="68">
        <v>0</v>
      </c>
      <c r="U806" s="68" t="s">
        <v>2815</v>
      </c>
      <c r="V806" s="68" t="s">
        <v>689</v>
      </c>
      <c r="W806" s="68" t="s">
        <v>690</v>
      </c>
      <c r="X806" s="68" t="s">
        <v>1660</v>
      </c>
      <c r="Y806" s="68"/>
      <c r="Z806" s="68"/>
      <c r="AA806" s="68" t="s">
        <v>733</v>
      </c>
      <c r="AB806" s="68" t="s">
        <v>733</v>
      </c>
      <c r="AC806" s="68" t="s">
        <v>733</v>
      </c>
      <c r="AD806" s="68" t="s">
        <v>733</v>
      </c>
      <c r="AE806" s="68" t="s">
        <v>733</v>
      </c>
      <c r="AF806" s="68">
        <v>20700100306</v>
      </c>
      <c r="AG806" s="68"/>
      <c r="AH806" s="68" t="s">
        <v>692</v>
      </c>
      <c r="AI806" s="68" t="s">
        <v>733</v>
      </c>
      <c r="AJ806" s="68" t="s">
        <v>251</v>
      </c>
      <c r="AK806" s="68">
        <v>0.19</v>
      </c>
      <c r="AL806" s="68" t="s">
        <v>45</v>
      </c>
      <c r="AM806" s="68" t="s">
        <v>733</v>
      </c>
      <c r="AN806" s="68" t="s">
        <v>733</v>
      </c>
      <c r="AO806" s="68" t="s">
        <v>733</v>
      </c>
      <c r="AP806" s="68" t="s">
        <v>733</v>
      </c>
      <c r="AQ806" s="68" t="s">
        <v>733</v>
      </c>
      <c r="AR806" s="68" t="s">
        <v>733</v>
      </c>
      <c r="AS806" s="68" t="s">
        <v>733</v>
      </c>
      <c r="AT806" s="68" t="s">
        <v>733</v>
      </c>
      <c r="AU806" s="68" t="s">
        <v>2816</v>
      </c>
    </row>
    <row r="807" spans="1:47" x14ac:dyDescent="0.25">
      <c r="A807" s="68" t="s">
        <v>1659</v>
      </c>
      <c r="B807" s="68">
        <v>1</v>
      </c>
      <c r="C807" s="68" t="s">
        <v>1660</v>
      </c>
      <c r="D807" s="68">
        <v>53116</v>
      </c>
      <c r="E807" s="68" t="s">
        <v>2811</v>
      </c>
      <c r="F807" s="68" t="s">
        <v>3371</v>
      </c>
      <c r="G807" s="68" t="s">
        <v>733</v>
      </c>
      <c r="H807" s="69">
        <v>38718</v>
      </c>
      <c r="I807" s="68" t="s">
        <v>733</v>
      </c>
      <c r="J807" s="68" t="s">
        <v>733</v>
      </c>
      <c r="K807" s="68" t="s">
        <v>733</v>
      </c>
      <c r="L807" s="68" t="s">
        <v>733</v>
      </c>
      <c r="M807" s="68" t="s">
        <v>733</v>
      </c>
      <c r="N807" s="68" t="s">
        <v>3358</v>
      </c>
      <c r="O807" s="68" t="s">
        <v>733</v>
      </c>
      <c r="P807" s="68" t="s">
        <v>733</v>
      </c>
      <c r="Q807" s="68" t="s">
        <v>733</v>
      </c>
      <c r="R807" s="68" t="s">
        <v>2814</v>
      </c>
      <c r="S807" s="68">
        <v>10</v>
      </c>
      <c r="T807" s="68">
        <v>0</v>
      </c>
      <c r="U807" s="68" t="s">
        <v>2815</v>
      </c>
      <c r="V807" s="68" t="s">
        <v>689</v>
      </c>
      <c r="W807" s="68" t="s">
        <v>690</v>
      </c>
      <c r="X807" s="68" t="s">
        <v>1660</v>
      </c>
      <c r="Y807" s="68"/>
      <c r="Z807" s="68"/>
      <c r="AA807" s="68" t="s">
        <v>733</v>
      </c>
      <c r="AB807" s="68" t="s">
        <v>733</v>
      </c>
      <c r="AC807" s="68" t="s">
        <v>733</v>
      </c>
      <c r="AD807" s="68" t="s">
        <v>733</v>
      </c>
      <c r="AE807" s="68" t="s">
        <v>733</v>
      </c>
      <c r="AF807" s="68">
        <v>20700100306</v>
      </c>
      <c r="AG807" s="68"/>
      <c r="AH807" s="68" t="s">
        <v>692</v>
      </c>
      <c r="AI807" s="68" t="s">
        <v>733</v>
      </c>
      <c r="AJ807" s="68" t="s">
        <v>252</v>
      </c>
      <c r="AK807" s="68">
        <v>5.1029999999999998</v>
      </c>
      <c r="AL807" s="68" t="s">
        <v>9</v>
      </c>
      <c r="AM807" s="68" t="s">
        <v>733</v>
      </c>
      <c r="AN807" s="68" t="s">
        <v>733</v>
      </c>
      <c r="AO807" s="68" t="s">
        <v>733</v>
      </c>
      <c r="AP807" s="68" t="s">
        <v>733</v>
      </c>
      <c r="AQ807" s="68" t="s">
        <v>733</v>
      </c>
      <c r="AR807" s="68" t="s">
        <v>733</v>
      </c>
      <c r="AS807" s="68" t="s">
        <v>733</v>
      </c>
      <c r="AT807" s="68" t="s">
        <v>733</v>
      </c>
      <c r="AU807" s="68" t="s">
        <v>2816</v>
      </c>
    </row>
    <row r="808" spans="1:47" x14ac:dyDescent="0.25">
      <c r="A808" s="68" t="s">
        <v>1659</v>
      </c>
      <c r="B808" s="68">
        <v>1</v>
      </c>
      <c r="C808" s="68" t="s">
        <v>1660</v>
      </c>
      <c r="D808" s="68">
        <v>56629</v>
      </c>
      <c r="E808" s="68" t="s">
        <v>2811</v>
      </c>
      <c r="F808" s="68" t="s">
        <v>3371</v>
      </c>
      <c r="G808" s="68" t="s">
        <v>733</v>
      </c>
      <c r="H808" s="69">
        <v>38718</v>
      </c>
      <c r="I808" s="68" t="s">
        <v>733</v>
      </c>
      <c r="J808" s="68" t="s">
        <v>733</v>
      </c>
      <c r="K808" s="68" t="s">
        <v>733</v>
      </c>
      <c r="L808" s="68" t="s">
        <v>733</v>
      </c>
      <c r="M808" s="68" t="s">
        <v>733</v>
      </c>
      <c r="N808" s="68" t="s">
        <v>3358</v>
      </c>
      <c r="O808" s="68" t="s">
        <v>733</v>
      </c>
      <c r="P808" s="68" t="s">
        <v>733</v>
      </c>
      <c r="Q808" s="68" t="s">
        <v>733</v>
      </c>
      <c r="R808" s="68" t="s">
        <v>2814</v>
      </c>
      <c r="S808" s="68">
        <v>10</v>
      </c>
      <c r="T808" s="68">
        <v>0</v>
      </c>
      <c r="U808" s="68" t="s">
        <v>2815</v>
      </c>
      <c r="V808" s="68" t="s">
        <v>689</v>
      </c>
      <c r="W808" s="68" t="s">
        <v>690</v>
      </c>
      <c r="X808" s="68" t="s">
        <v>1660</v>
      </c>
      <c r="Y808" s="68"/>
      <c r="Z808" s="68"/>
      <c r="AA808" s="68" t="s">
        <v>733</v>
      </c>
      <c r="AB808" s="68" t="s">
        <v>733</v>
      </c>
      <c r="AC808" s="68" t="s">
        <v>733</v>
      </c>
      <c r="AD808" s="68" t="s">
        <v>733</v>
      </c>
      <c r="AE808" s="68" t="s">
        <v>733</v>
      </c>
      <c r="AF808" s="68">
        <v>20700100306</v>
      </c>
      <c r="AG808" s="68"/>
      <c r="AH808" s="68" t="s">
        <v>692</v>
      </c>
      <c r="AI808" s="68" t="s">
        <v>733</v>
      </c>
      <c r="AJ808" s="68" t="s">
        <v>468</v>
      </c>
      <c r="AK808" s="68">
        <v>2.2799999999999998</v>
      </c>
      <c r="AL808" s="68" t="s">
        <v>9</v>
      </c>
      <c r="AM808" s="68" t="s">
        <v>733</v>
      </c>
      <c r="AN808" s="68" t="s">
        <v>733</v>
      </c>
      <c r="AO808" s="68" t="s">
        <v>733</v>
      </c>
      <c r="AP808" s="68" t="s">
        <v>733</v>
      </c>
      <c r="AQ808" s="68" t="s">
        <v>733</v>
      </c>
      <c r="AR808" s="68" t="s">
        <v>733</v>
      </c>
      <c r="AS808" s="68" t="s">
        <v>733</v>
      </c>
      <c r="AT808" s="68" t="s">
        <v>733</v>
      </c>
      <c r="AU808" s="68" t="s">
        <v>2816</v>
      </c>
    </row>
    <row r="809" spans="1:47" x14ac:dyDescent="0.25">
      <c r="A809" s="68" t="s">
        <v>1661</v>
      </c>
      <c r="B809" s="68">
        <v>1</v>
      </c>
      <c r="C809" s="68" t="s">
        <v>1662</v>
      </c>
      <c r="D809" s="68">
        <v>53082</v>
      </c>
      <c r="E809" s="68" t="s">
        <v>2811</v>
      </c>
      <c r="F809" s="68" t="s">
        <v>3372</v>
      </c>
      <c r="G809" s="68" t="s">
        <v>733</v>
      </c>
      <c r="H809" s="69">
        <v>38718</v>
      </c>
      <c r="I809" s="68" t="s">
        <v>733</v>
      </c>
      <c r="J809" s="68" t="s">
        <v>733</v>
      </c>
      <c r="K809" s="68" t="s">
        <v>733</v>
      </c>
      <c r="L809" s="68" t="s">
        <v>733</v>
      </c>
      <c r="M809" s="68" t="s">
        <v>733</v>
      </c>
      <c r="N809" s="68" t="s">
        <v>3358</v>
      </c>
      <c r="O809" s="68" t="s">
        <v>733</v>
      </c>
      <c r="P809" s="68" t="s">
        <v>733</v>
      </c>
      <c r="Q809" s="68" t="s">
        <v>733</v>
      </c>
      <c r="R809" s="68" t="s">
        <v>2814</v>
      </c>
      <c r="S809" s="68">
        <v>10</v>
      </c>
      <c r="T809" s="68">
        <v>0</v>
      </c>
      <c r="U809" s="68" t="s">
        <v>2815</v>
      </c>
      <c r="V809" s="68" t="s">
        <v>689</v>
      </c>
      <c r="W809" s="68" t="s">
        <v>690</v>
      </c>
      <c r="X809" s="68" t="s">
        <v>1662</v>
      </c>
      <c r="Y809" s="68"/>
      <c r="Z809" s="68"/>
      <c r="AA809" s="68" t="s">
        <v>733</v>
      </c>
      <c r="AB809" s="68" t="s">
        <v>733</v>
      </c>
      <c r="AC809" s="68" t="s">
        <v>733</v>
      </c>
      <c r="AD809" s="68" t="s">
        <v>733</v>
      </c>
      <c r="AE809" s="68" t="s">
        <v>733</v>
      </c>
      <c r="AF809" s="68">
        <v>20700100306</v>
      </c>
      <c r="AG809" s="68"/>
      <c r="AH809" s="68" t="s">
        <v>692</v>
      </c>
      <c r="AI809" s="68" t="s">
        <v>733</v>
      </c>
      <c r="AJ809" s="68" t="s">
        <v>468</v>
      </c>
      <c r="AK809" s="68">
        <v>2.52</v>
      </c>
      <c r="AL809" s="68" t="s">
        <v>9</v>
      </c>
      <c r="AM809" s="68" t="s">
        <v>733</v>
      </c>
      <c r="AN809" s="68" t="s">
        <v>733</v>
      </c>
      <c r="AO809" s="68" t="s">
        <v>733</v>
      </c>
      <c r="AP809" s="68" t="s">
        <v>733</v>
      </c>
      <c r="AQ809" s="68" t="s">
        <v>733</v>
      </c>
      <c r="AR809" s="68" t="s">
        <v>733</v>
      </c>
      <c r="AS809" s="68" t="s">
        <v>733</v>
      </c>
      <c r="AT809" s="68" t="s">
        <v>733</v>
      </c>
      <c r="AU809" s="68" t="s">
        <v>2816</v>
      </c>
    </row>
    <row r="810" spans="1:47" x14ac:dyDescent="0.25">
      <c r="A810" s="68" t="s">
        <v>1661</v>
      </c>
      <c r="B810" s="68">
        <v>1</v>
      </c>
      <c r="C810" s="68" t="s">
        <v>1662</v>
      </c>
      <c r="D810" s="68">
        <v>53156</v>
      </c>
      <c r="E810" s="68" t="s">
        <v>2811</v>
      </c>
      <c r="F810" s="68" t="s">
        <v>3372</v>
      </c>
      <c r="G810" s="68" t="s">
        <v>733</v>
      </c>
      <c r="H810" s="69">
        <v>38718</v>
      </c>
      <c r="I810" s="68" t="s">
        <v>733</v>
      </c>
      <c r="J810" s="68" t="s">
        <v>733</v>
      </c>
      <c r="K810" s="68" t="s">
        <v>733</v>
      </c>
      <c r="L810" s="68" t="s">
        <v>733</v>
      </c>
      <c r="M810" s="68" t="s">
        <v>733</v>
      </c>
      <c r="N810" s="68" t="s">
        <v>3358</v>
      </c>
      <c r="O810" s="68" t="s">
        <v>733</v>
      </c>
      <c r="P810" s="68" t="s">
        <v>733</v>
      </c>
      <c r="Q810" s="68" t="s">
        <v>733</v>
      </c>
      <c r="R810" s="68" t="s">
        <v>2814</v>
      </c>
      <c r="S810" s="68">
        <v>10</v>
      </c>
      <c r="T810" s="68">
        <v>0</v>
      </c>
      <c r="U810" s="68" t="s">
        <v>2815</v>
      </c>
      <c r="V810" s="68" t="s">
        <v>689</v>
      </c>
      <c r="W810" s="68" t="s">
        <v>690</v>
      </c>
      <c r="X810" s="68" t="s">
        <v>1662</v>
      </c>
      <c r="Y810" s="68"/>
      <c r="Z810" s="68"/>
      <c r="AA810" s="68" t="s">
        <v>733</v>
      </c>
      <c r="AB810" s="68" t="s">
        <v>733</v>
      </c>
      <c r="AC810" s="68" t="s">
        <v>733</v>
      </c>
      <c r="AD810" s="68" t="s">
        <v>733</v>
      </c>
      <c r="AE810" s="68" t="s">
        <v>733</v>
      </c>
      <c r="AF810" s="68">
        <v>20700100306</v>
      </c>
      <c r="AG810" s="68"/>
      <c r="AH810" s="68" t="s">
        <v>692</v>
      </c>
      <c r="AI810" s="68" t="s">
        <v>733</v>
      </c>
      <c r="AJ810" s="68" t="s">
        <v>252</v>
      </c>
      <c r="AK810" s="68">
        <v>6.2969999999999997</v>
      </c>
      <c r="AL810" s="68" t="s">
        <v>9</v>
      </c>
      <c r="AM810" s="68" t="s">
        <v>733</v>
      </c>
      <c r="AN810" s="68" t="s">
        <v>733</v>
      </c>
      <c r="AO810" s="68" t="s">
        <v>733</v>
      </c>
      <c r="AP810" s="68" t="s">
        <v>733</v>
      </c>
      <c r="AQ810" s="68" t="s">
        <v>733</v>
      </c>
      <c r="AR810" s="68" t="s">
        <v>733</v>
      </c>
      <c r="AS810" s="68" t="s">
        <v>733</v>
      </c>
      <c r="AT810" s="68" t="s">
        <v>733</v>
      </c>
      <c r="AU810" s="68" t="s">
        <v>2816</v>
      </c>
    </row>
    <row r="811" spans="1:47" x14ac:dyDescent="0.25">
      <c r="A811" s="68" t="s">
        <v>1661</v>
      </c>
      <c r="B811" s="68">
        <v>1</v>
      </c>
      <c r="C811" s="68" t="s">
        <v>1662</v>
      </c>
      <c r="D811" s="68">
        <v>56628</v>
      </c>
      <c r="E811" s="68" t="s">
        <v>2811</v>
      </c>
      <c r="F811" s="68" t="s">
        <v>3372</v>
      </c>
      <c r="G811" s="68" t="s">
        <v>733</v>
      </c>
      <c r="H811" s="69">
        <v>38718</v>
      </c>
      <c r="I811" s="68" t="s">
        <v>733</v>
      </c>
      <c r="J811" s="68" t="s">
        <v>733</v>
      </c>
      <c r="K811" s="68" t="s">
        <v>733</v>
      </c>
      <c r="L811" s="68" t="s">
        <v>733</v>
      </c>
      <c r="M811" s="68" t="s">
        <v>733</v>
      </c>
      <c r="N811" s="68" t="s">
        <v>3358</v>
      </c>
      <c r="O811" s="68" t="s">
        <v>733</v>
      </c>
      <c r="P811" s="68" t="s">
        <v>733</v>
      </c>
      <c r="Q811" s="68" t="s">
        <v>733</v>
      </c>
      <c r="R811" s="68" t="s">
        <v>2814</v>
      </c>
      <c r="S811" s="68">
        <v>10</v>
      </c>
      <c r="T811" s="68">
        <v>0</v>
      </c>
      <c r="U811" s="68" t="s">
        <v>2815</v>
      </c>
      <c r="V811" s="68" t="s">
        <v>689</v>
      </c>
      <c r="W811" s="68" t="s">
        <v>690</v>
      </c>
      <c r="X811" s="68" t="s">
        <v>1662</v>
      </c>
      <c r="Y811" s="68"/>
      <c r="Z811" s="68"/>
      <c r="AA811" s="68" t="s">
        <v>733</v>
      </c>
      <c r="AB811" s="68" t="s">
        <v>733</v>
      </c>
      <c r="AC811" s="68" t="s">
        <v>733</v>
      </c>
      <c r="AD811" s="68" t="s">
        <v>733</v>
      </c>
      <c r="AE811" s="68" t="s">
        <v>733</v>
      </c>
      <c r="AF811" s="68">
        <v>20700100306</v>
      </c>
      <c r="AG811" s="68"/>
      <c r="AH811" s="68" t="s">
        <v>692</v>
      </c>
      <c r="AI811" s="68" t="s">
        <v>733</v>
      </c>
      <c r="AJ811" s="68" t="s">
        <v>251</v>
      </c>
      <c r="AK811" s="68">
        <v>0.21</v>
      </c>
      <c r="AL811" s="68" t="s">
        <v>45</v>
      </c>
      <c r="AM811" s="68" t="s">
        <v>733</v>
      </c>
      <c r="AN811" s="68" t="s">
        <v>733</v>
      </c>
      <c r="AO811" s="68" t="s">
        <v>733</v>
      </c>
      <c r="AP811" s="68" t="s">
        <v>733</v>
      </c>
      <c r="AQ811" s="68" t="s">
        <v>733</v>
      </c>
      <c r="AR811" s="68" t="s">
        <v>733</v>
      </c>
      <c r="AS811" s="68" t="s">
        <v>733</v>
      </c>
      <c r="AT811" s="68" t="s">
        <v>733</v>
      </c>
      <c r="AU811" s="68" t="s">
        <v>2816</v>
      </c>
    </row>
    <row r="812" spans="1:47" x14ac:dyDescent="0.25">
      <c r="A812" s="68" t="s">
        <v>1663</v>
      </c>
      <c r="B812" s="68">
        <v>1</v>
      </c>
      <c r="C812" s="68" t="s">
        <v>1664</v>
      </c>
      <c r="D812" s="68">
        <v>53143</v>
      </c>
      <c r="E812" s="68" t="s">
        <v>2811</v>
      </c>
      <c r="F812" s="68" t="s">
        <v>3373</v>
      </c>
      <c r="G812" s="68" t="s">
        <v>733</v>
      </c>
      <c r="H812" s="69">
        <v>38718</v>
      </c>
      <c r="I812" s="68" t="s">
        <v>733</v>
      </c>
      <c r="J812" s="68" t="s">
        <v>733</v>
      </c>
      <c r="K812" s="68" t="s">
        <v>733</v>
      </c>
      <c r="L812" s="68" t="s">
        <v>733</v>
      </c>
      <c r="M812" s="68" t="s">
        <v>733</v>
      </c>
      <c r="N812" s="68" t="s">
        <v>3374</v>
      </c>
      <c r="O812" s="68" t="s">
        <v>733</v>
      </c>
      <c r="P812" s="68" t="s">
        <v>733</v>
      </c>
      <c r="Q812" s="68" t="s">
        <v>733</v>
      </c>
      <c r="R812" s="68" t="s">
        <v>2814</v>
      </c>
      <c r="S812" s="68">
        <v>10</v>
      </c>
      <c r="T812" s="68">
        <v>0</v>
      </c>
      <c r="U812" s="68" t="s">
        <v>2815</v>
      </c>
      <c r="V812" s="68" t="s">
        <v>689</v>
      </c>
      <c r="W812" s="68" t="s">
        <v>690</v>
      </c>
      <c r="X812" s="68" t="s">
        <v>1664</v>
      </c>
      <c r="Y812" s="68"/>
      <c r="Z812" s="68"/>
      <c r="AA812" s="68" t="s">
        <v>733</v>
      </c>
      <c r="AB812" s="68" t="s">
        <v>733</v>
      </c>
      <c r="AC812" s="68" t="s">
        <v>733</v>
      </c>
      <c r="AD812" s="68" t="s">
        <v>733</v>
      </c>
      <c r="AE812" s="68" t="s">
        <v>733</v>
      </c>
      <c r="AF812" s="68">
        <v>20700100306</v>
      </c>
      <c r="AG812" s="68"/>
      <c r="AH812" s="68" t="s">
        <v>692</v>
      </c>
      <c r="AI812" s="68" t="s">
        <v>733</v>
      </c>
      <c r="AJ812" s="68" t="s">
        <v>468</v>
      </c>
      <c r="AK812" s="68">
        <v>2.78</v>
      </c>
      <c r="AL812" s="68" t="s">
        <v>9</v>
      </c>
      <c r="AM812" s="68" t="s">
        <v>733</v>
      </c>
      <c r="AN812" s="68" t="s">
        <v>733</v>
      </c>
      <c r="AO812" s="68" t="s">
        <v>733</v>
      </c>
      <c r="AP812" s="68" t="s">
        <v>733</v>
      </c>
      <c r="AQ812" s="68" t="s">
        <v>733</v>
      </c>
      <c r="AR812" s="68" t="s">
        <v>733</v>
      </c>
      <c r="AS812" s="68" t="s">
        <v>733</v>
      </c>
      <c r="AT812" s="68" t="s">
        <v>733</v>
      </c>
      <c r="AU812" s="68" t="s">
        <v>2816</v>
      </c>
    </row>
    <row r="813" spans="1:47" x14ac:dyDescent="0.25">
      <c r="A813" s="68" t="s">
        <v>1663</v>
      </c>
      <c r="B813" s="68">
        <v>1</v>
      </c>
      <c r="C813" s="68" t="s">
        <v>1664</v>
      </c>
      <c r="D813" s="68">
        <v>53154</v>
      </c>
      <c r="E813" s="68" t="s">
        <v>2811</v>
      </c>
      <c r="F813" s="68" t="s">
        <v>3373</v>
      </c>
      <c r="G813" s="68" t="s">
        <v>733</v>
      </c>
      <c r="H813" s="69">
        <v>38718</v>
      </c>
      <c r="I813" s="68" t="s">
        <v>733</v>
      </c>
      <c r="J813" s="68" t="s">
        <v>733</v>
      </c>
      <c r="K813" s="68" t="s">
        <v>733</v>
      </c>
      <c r="L813" s="68" t="s">
        <v>733</v>
      </c>
      <c r="M813" s="68" t="s">
        <v>733</v>
      </c>
      <c r="N813" s="68" t="s">
        <v>3374</v>
      </c>
      <c r="O813" s="68" t="s">
        <v>733</v>
      </c>
      <c r="P813" s="68" t="s">
        <v>733</v>
      </c>
      <c r="Q813" s="68" t="s">
        <v>733</v>
      </c>
      <c r="R813" s="68" t="s">
        <v>2814</v>
      </c>
      <c r="S813" s="68">
        <v>10</v>
      </c>
      <c r="T813" s="68">
        <v>0</v>
      </c>
      <c r="U813" s="68" t="s">
        <v>2815</v>
      </c>
      <c r="V813" s="68" t="s">
        <v>689</v>
      </c>
      <c r="W813" s="68" t="s">
        <v>690</v>
      </c>
      <c r="X813" s="68" t="s">
        <v>1664</v>
      </c>
      <c r="Y813" s="68"/>
      <c r="Z813" s="68"/>
      <c r="AA813" s="68" t="s">
        <v>733</v>
      </c>
      <c r="AB813" s="68" t="s">
        <v>733</v>
      </c>
      <c r="AC813" s="68" t="s">
        <v>733</v>
      </c>
      <c r="AD813" s="68" t="s">
        <v>733</v>
      </c>
      <c r="AE813" s="68" t="s">
        <v>733</v>
      </c>
      <c r="AF813" s="68">
        <v>20700100306</v>
      </c>
      <c r="AG813" s="68"/>
      <c r="AH813" s="68" t="s">
        <v>692</v>
      </c>
      <c r="AI813" s="68" t="s">
        <v>733</v>
      </c>
      <c r="AJ813" s="68" t="s">
        <v>252</v>
      </c>
      <c r="AK813" s="68">
        <v>6.2530000000000001</v>
      </c>
      <c r="AL813" s="68" t="s">
        <v>9</v>
      </c>
      <c r="AM813" s="68" t="s">
        <v>733</v>
      </c>
      <c r="AN813" s="68" t="s">
        <v>733</v>
      </c>
      <c r="AO813" s="68" t="s">
        <v>733</v>
      </c>
      <c r="AP813" s="68" t="s">
        <v>733</v>
      </c>
      <c r="AQ813" s="68" t="s">
        <v>733</v>
      </c>
      <c r="AR813" s="68" t="s">
        <v>733</v>
      </c>
      <c r="AS813" s="68" t="s">
        <v>733</v>
      </c>
      <c r="AT813" s="68" t="s">
        <v>733</v>
      </c>
      <c r="AU813" s="68" t="s">
        <v>2816</v>
      </c>
    </row>
    <row r="814" spans="1:47" x14ac:dyDescent="0.25">
      <c r="A814" s="68" t="s">
        <v>1663</v>
      </c>
      <c r="B814" s="68">
        <v>1</v>
      </c>
      <c r="C814" s="68" t="s">
        <v>1664</v>
      </c>
      <c r="D814" s="68">
        <v>53155</v>
      </c>
      <c r="E814" s="68" t="s">
        <v>2811</v>
      </c>
      <c r="F814" s="68" t="s">
        <v>3373</v>
      </c>
      <c r="G814" s="68" t="s">
        <v>733</v>
      </c>
      <c r="H814" s="69">
        <v>38718</v>
      </c>
      <c r="I814" s="68" t="s">
        <v>733</v>
      </c>
      <c r="J814" s="68" t="s">
        <v>733</v>
      </c>
      <c r="K814" s="68" t="s">
        <v>733</v>
      </c>
      <c r="L814" s="68" t="s">
        <v>733</v>
      </c>
      <c r="M814" s="68" t="s">
        <v>733</v>
      </c>
      <c r="N814" s="68" t="s">
        <v>3374</v>
      </c>
      <c r="O814" s="68" t="s">
        <v>733</v>
      </c>
      <c r="P814" s="68" t="s">
        <v>733</v>
      </c>
      <c r="Q814" s="68" t="s">
        <v>733</v>
      </c>
      <c r="R814" s="68" t="s">
        <v>2814</v>
      </c>
      <c r="S814" s="68">
        <v>10</v>
      </c>
      <c r="T814" s="68">
        <v>0</v>
      </c>
      <c r="U814" s="68" t="s">
        <v>2815</v>
      </c>
      <c r="V814" s="68" t="s">
        <v>689</v>
      </c>
      <c r="W814" s="68" t="s">
        <v>690</v>
      </c>
      <c r="X814" s="68" t="s">
        <v>1664</v>
      </c>
      <c r="Y814" s="68"/>
      <c r="Z814" s="68"/>
      <c r="AA814" s="68" t="s">
        <v>733</v>
      </c>
      <c r="AB814" s="68" t="s">
        <v>733</v>
      </c>
      <c r="AC814" s="68" t="s">
        <v>733</v>
      </c>
      <c r="AD814" s="68" t="s">
        <v>733</v>
      </c>
      <c r="AE814" s="68" t="s">
        <v>733</v>
      </c>
      <c r="AF814" s="68">
        <v>20700100306</v>
      </c>
      <c r="AG814" s="68"/>
      <c r="AH814" s="68" t="s">
        <v>692</v>
      </c>
      <c r="AI814" s="68" t="s">
        <v>733</v>
      </c>
      <c r="AJ814" s="68" t="s">
        <v>251</v>
      </c>
      <c r="AK814" s="68">
        <v>0.23169999999999999</v>
      </c>
      <c r="AL814" s="68" t="s">
        <v>45</v>
      </c>
      <c r="AM814" s="68" t="s">
        <v>733</v>
      </c>
      <c r="AN814" s="68" t="s">
        <v>733</v>
      </c>
      <c r="AO814" s="68" t="s">
        <v>733</v>
      </c>
      <c r="AP814" s="68" t="s">
        <v>733</v>
      </c>
      <c r="AQ814" s="68" t="s">
        <v>733</v>
      </c>
      <c r="AR814" s="68" t="s">
        <v>733</v>
      </c>
      <c r="AS814" s="68" t="s">
        <v>733</v>
      </c>
      <c r="AT814" s="68" t="s">
        <v>733</v>
      </c>
      <c r="AU814" s="68" t="s">
        <v>2816</v>
      </c>
    </row>
    <row r="815" spans="1:47" x14ac:dyDescent="0.25">
      <c r="A815" s="68" t="s">
        <v>1665</v>
      </c>
      <c r="B815" s="68">
        <v>1</v>
      </c>
      <c r="C815" s="68" t="s">
        <v>1666</v>
      </c>
      <c r="D815" s="68">
        <v>53042</v>
      </c>
      <c r="E815" s="68" t="s">
        <v>2811</v>
      </c>
      <c r="F815" s="68" t="s">
        <v>3375</v>
      </c>
      <c r="G815" s="68" t="s">
        <v>733</v>
      </c>
      <c r="H815" s="69">
        <v>38718</v>
      </c>
      <c r="I815" s="68" t="s">
        <v>733</v>
      </c>
      <c r="J815" s="68" t="s">
        <v>733</v>
      </c>
      <c r="K815" s="68" t="s">
        <v>733</v>
      </c>
      <c r="L815" s="68" t="s">
        <v>733</v>
      </c>
      <c r="M815" s="68" t="s">
        <v>733</v>
      </c>
      <c r="N815" s="68" t="s">
        <v>3374</v>
      </c>
      <c r="O815" s="68" t="s">
        <v>733</v>
      </c>
      <c r="P815" s="68" t="s">
        <v>733</v>
      </c>
      <c r="Q815" s="68" t="s">
        <v>733</v>
      </c>
      <c r="R815" s="68" t="s">
        <v>2814</v>
      </c>
      <c r="S815" s="68">
        <v>10</v>
      </c>
      <c r="T815" s="68">
        <v>0</v>
      </c>
      <c r="U815" s="68" t="s">
        <v>2815</v>
      </c>
      <c r="V815" s="68" t="s">
        <v>689</v>
      </c>
      <c r="W815" s="68" t="s">
        <v>690</v>
      </c>
      <c r="X815" s="68" t="s">
        <v>1666</v>
      </c>
      <c r="Y815" s="68"/>
      <c r="Z815" s="68"/>
      <c r="AA815" s="68" t="s">
        <v>733</v>
      </c>
      <c r="AB815" s="68" t="s">
        <v>733</v>
      </c>
      <c r="AC815" s="68" t="s">
        <v>733</v>
      </c>
      <c r="AD815" s="68" t="s">
        <v>733</v>
      </c>
      <c r="AE815" s="68" t="s">
        <v>733</v>
      </c>
      <c r="AF815" s="68">
        <v>20700100306</v>
      </c>
      <c r="AG815" s="68"/>
      <c r="AH815" s="68" t="s">
        <v>692</v>
      </c>
      <c r="AI815" s="68" t="s">
        <v>733</v>
      </c>
      <c r="AJ815" s="68" t="s">
        <v>252</v>
      </c>
      <c r="AK815" s="68">
        <v>21.722000000000001</v>
      </c>
      <c r="AL815" s="68" t="s">
        <v>9</v>
      </c>
      <c r="AM815" s="68" t="s">
        <v>733</v>
      </c>
      <c r="AN815" s="68" t="s">
        <v>733</v>
      </c>
      <c r="AO815" s="68" t="s">
        <v>733</v>
      </c>
      <c r="AP815" s="68" t="s">
        <v>733</v>
      </c>
      <c r="AQ815" s="68" t="s">
        <v>733</v>
      </c>
      <c r="AR815" s="68" t="s">
        <v>733</v>
      </c>
      <c r="AS815" s="68" t="s">
        <v>733</v>
      </c>
      <c r="AT815" s="68" t="s">
        <v>733</v>
      </c>
      <c r="AU815" s="68" t="s">
        <v>2816</v>
      </c>
    </row>
    <row r="816" spans="1:47" x14ac:dyDescent="0.25">
      <c r="A816" s="68" t="s">
        <v>1665</v>
      </c>
      <c r="B816" s="68">
        <v>1</v>
      </c>
      <c r="C816" s="68" t="s">
        <v>1666</v>
      </c>
      <c r="D816" s="68">
        <v>53081</v>
      </c>
      <c r="E816" s="68" t="s">
        <v>2811</v>
      </c>
      <c r="F816" s="68" t="s">
        <v>3375</v>
      </c>
      <c r="G816" s="68" t="s">
        <v>733</v>
      </c>
      <c r="H816" s="69">
        <v>38718</v>
      </c>
      <c r="I816" s="68" t="s">
        <v>733</v>
      </c>
      <c r="J816" s="68" t="s">
        <v>733</v>
      </c>
      <c r="K816" s="68" t="s">
        <v>733</v>
      </c>
      <c r="L816" s="68" t="s">
        <v>733</v>
      </c>
      <c r="M816" s="68" t="s">
        <v>733</v>
      </c>
      <c r="N816" s="68" t="s">
        <v>3374</v>
      </c>
      <c r="O816" s="68" t="s">
        <v>733</v>
      </c>
      <c r="P816" s="68" t="s">
        <v>733</v>
      </c>
      <c r="Q816" s="68" t="s">
        <v>733</v>
      </c>
      <c r="R816" s="68" t="s">
        <v>2814</v>
      </c>
      <c r="S816" s="68">
        <v>10</v>
      </c>
      <c r="T816" s="68">
        <v>0</v>
      </c>
      <c r="U816" s="68" t="s">
        <v>2815</v>
      </c>
      <c r="V816" s="68" t="s">
        <v>689</v>
      </c>
      <c r="W816" s="68" t="s">
        <v>690</v>
      </c>
      <c r="X816" s="68" t="s">
        <v>1666</v>
      </c>
      <c r="Y816" s="68"/>
      <c r="Z816" s="68"/>
      <c r="AA816" s="68" t="s">
        <v>733</v>
      </c>
      <c r="AB816" s="68" t="s">
        <v>733</v>
      </c>
      <c r="AC816" s="68" t="s">
        <v>733</v>
      </c>
      <c r="AD816" s="68" t="s">
        <v>733</v>
      </c>
      <c r="AE816" s="68" t="s">
        <v>733</v>
      </c>
      <c r="AF816" s="68">
        <v>20700100306</v>
      </c>
      <c r="AG816" s="68"/>
      <c r="AH816" s="68" t="s">
        <v>692</v>
      </c>
      <c r="AI816" s="68" t="s">
        <v>733</v>
      </c>
      <c r="AJ816" s="68" t="s">
        <v>468</v>
      </c>
      <c r="AK816" s="68">
        <v>5.87</v>
      </c>
      <c r="AL816" s="68" t="s">
        <v>9</v>
      </c>
      <c r="AM816" s="68" t="s">
        <v>733</v>
      </c>
      <c r="AN816" s="68" t="s">
        <v>733</v>
      </c>
      <c r="AO816" s="68" t="s">
        <v>733</v>
      </c>
      <c r="AP816" s="68" t="s">
        <v>733</v>
      </c>
      <c r="AQ816" s="68" t="s">
        <v>733</v>
      </c>
      <c r="AR816" s="68" t="s">
        <v>733</v>
      </c>
      <c r="AS816" s="68" t="s">
        <v>733</v>
      </c>
      <c r="AT816" s="68" t="s">
        <v>733</v>
      </c>
      <c r="AU816" s="68" t="s">
        <v>2816</v>
      </c>
    </row>
    <row r="817" spans="1:47" x14ac:dyDescent="0.25">
      <c r="A817" s="68" t="s">
        <v>1665</v>
      </c>
      <c r="B817" s="68">
        <v>1</v>
      </c>
      <c r="C817" s="68" t="s">
        <v>1666</v>
      </c>
      <c r="D817" s="68">
        <v>53115</v>
      </c>
      <c r="E817" s="68" t="s">
        <v>2811</v>
      </c>
      <c r="F817" s="68" t="s">
        <v>3375</v>
      </c>
      <c r="G817" s="68" t="s">
        <v>733</v>
      </c>
      <c r="H817" s="69">
        <v>38718</v>
      </c>
      <c r="I817" s="68" t="s">
        <v>733</v>
      </c>
      <c r="J817" s="68" t="s">
        <v>733</v>
      </c>
      <c r="K817" s="68" t="s">
        <v>733</v>
      </c>
      <c r="L817" s="68" t="s">
        <v>733</v>
      </c>
      <c r="M817" s="68" t="s">
        <v>733</v>
      </c>
      <c r="N817" s="68" t="s">
        <v>3374</v>
      </c>
      <c r="O817" s="68" t="s">
        <v>733</v>
      </c>
      <c r="P817" s="68" t="s">
        <v>733</v>
      </c>
      <c r="Q817" s="68" t="s">
        <v>733</v>
      </c>
      <c r="R817" s="68" t="s">
        <v>2814</v>
      </c>
      <c r="S817" s="68">
        <v>10</v>
      </c>
      <c r="T817" s="68">
        <v>0</v>
      </c>
      <c r="U817" s="68" t="s">
        <v>2815</v>
      </c>
      <c r="V817" s="68" t="s">
        <v>689</v>
      </c>
      <c r="W817" s="68" t="s">
        <v>690</v>
      </c>
      <c r="X817" s="68" t="s">
        <v>1666</v>
      </c>
      <c r="Y817" s="68"/>
      <c r="Z817" s="68"/>
      <c r="AA817" s="68" t="s">
        <v>733</v>
      </c>
      <c r="AB817" s="68" t="s">
        <v>733</v>
      </c>
      <c r="AC817" s="68" t="s">
        <v>733</v>
      </c>
      <c r="AD817" s="68" t="s">
        <v>733</v>
      </c>
      <c r="AE817" s="68" t="s">
        <v>733</v>
      </c>
      <c r="AF817" s="68">
        <v>20700100306</v>
      </c>
      <c r="AG817" s="68"/>
      <c r="AH817" s="68" t="s">
        <v>692</v>
      </c>
      <c r="AI817" s="68" t="s">
        <v>733</v>
      </c>
      <c r="AJ817" s="68" t="s">
        <v>251</v>
      </c>
      <c r="AK817" s="68">
        <v>0.48920000000000002</v>
      </c>
      <c r="AL817" s="68" t="s">
        <v>45</v>
      </c>
      <c r="AM817" s="68" t="s">
        <v>733</v>
      </c>
      <c r="AN817" s="68" t="s">
        <v>733</v>
      </c>
      <c r="AO817" s="68" t="s">
        <v>733</v>
      </c>
      <c r="AP817" s="68" t="s">
        <v>733</v>
      </c>
      <c r="AQ817" s="68" t="s">
        <v>733</v>
      </c>
      <c r="AR817" s="68" t="s">
        <v>733</v>
      </c>
      <c r="AS817" s="68" t="s">
        <v>733</v>
      </c>
      <c r="AT817" s="68" t="s">
        <v>733</v>
      </c>
      <c r="AU817" s="68" t="s">
        <v>2816</v>
      </c>
    </row>
    <row r="818" spans="1:47" x14ac:dyDescent="0.25">
      <c r="A818" s="68" t="s">
        <v>1667</v>
      </c>
      <c r="B818" s="68">
        <v>1</v>
      </c>
      <c r="C818" s="68" t="s">
        <v>1668</v>
      </c>
      <c r="D818" s="68">
        <v>54477</v>
      </c>
      <c r="E818" s="68" t="s">
        <v>2811</v>
      </c>
      <c r="F818" s="68" t="s">
        <v>3376</v>
      </c>
      <c r="G818" s="68" t="s">
        <v>733</v>
      </c>
      <c r="H818" s="69">
        <v>38838</v>
      </c>
      <c r="I818" s="68" t="s">
        <v>733</v>
      </c>
      <c r="J818" s="68" t="s">
        <v>733</v>
      </c>
      <c r="K818" s="68" t="s">
        <v>733</v>
      </c>
      <c r="L818" s="68" t="s">
        <v>733</v>
      </c>
      <c r="M818" s="68" t="s">
        <v>733</v>
      </c>
      <c r="N818" s="68" t="s">
        <v>3377</v>
      </c>
      <c r="O818" s="68" t="s">
        <v>733</v>
      </c>
      <c r="P818" s="68" t="s">
        <v>733</v>
      </c>
      <c r="Q818" s="68" t="s">
        <v>733</v>
      </c>
      <c r="R818" s="68" t="s">
        <v>2814</v>
      </c>
      <c r="S818" s="68">
        <v>10</v>
      </c>
      <c r="T818" s="68">
        <v>0</v>
      </c>
      <c r="U818" s="68" t="s">
        <v>2815</v>
      </c>
      <c r="V818" s="68" t="s">
        <v>689</v>
      </c>
      <c r="W818" s="68" t="s">
        <v>690</v>
      </c>
      <c r="X818" s="68" t="s">
        <v>1668</v>
      </c>
      <c r="Y818" s="68"/>
      <c r="Z818" s="68"/>
      <c r="AA818" s="68" t="s">
        <v>733</v>
      </c>
      <c r="AB818" s="68" t="s">
        <v>733</v>
      </c>
      <c r="AC818" s="68" t="s">
        <v>733</v>
      </c>
      <c r="AD818" s="68" t="s">
        <v>733</v>
      </c>
      <c r="AE818" s="68" t="s">
        <v>733</v>
      </c>
      <c r="AF818" s="68">
        <v>20801070203</v>
      </c>
      <c r="AG818" s="68"/>
      <c r="AH818" s="68" t="s">
        <v>692</v>
      </c>
      <c r="AI818" s="68" t="s">
        <v>733</v>
      </c>
      <c r="AJ818" s="68" t="s">
        <v>251</v>
      </c>
      <c r="AK818" s="68">
        <v>0.20830000000000001</v>
      </c>
      <c r="AL818" s="68" t="s">
        <v>45</v>
      </c>
      <c r="AM818" s="68" t="s">
        <v>733</v>
      </c>
      <c r="AN818" s="68" t="s">
        <v>733</v>
      </c>
      <c r="AO818" s="68" t="s">
        <v>733</v>
      </c>
      <c r="AP818" s="68" t="s">
        <v>733</v>
      </c>
      <c r="AQ818" s="68" t="s">
        <v>733</v>
      </c>
      <c r="AR818" s="68" t="s">
        <v>733</v>
      </c>
      <c r="AS818" s="68" t="s">
        <v>733</v>
      </c>
      <c r="AT818" s="68" t="s">
        <v>733</v>
      </c>
      <c r="AU818" s="68" t="s">
        <v>2816</v>
      </c>
    </row>
    <row r="819" spans="1:47" x14ac:dyDescent="0.25">
      <c r="A819" s="68" t="s">
        <v>1667</v>
      </c>
      <c r="B819" s="68">
        <v>1</v>
      </c>
      <c r="C819" s="68" t="s">
        <v>1668</v>
      </c>
      <c r="D819" s="68">
        <v>54560</v>
      </c>
      <c r="E819" s="68" t="s">
        <v>2811</v>
      </c>
      <c r="F819" s="68" t="s">
        <v>3376</v>
      </c>
      <c r="G819" s="68" t="s">
        <v>733</v>
      </c>
      <c r="H819" s="69">
        <v>38838</v>
      </c>
      <c r="I819" s="68" t="s">
        <v>733</v>
      </c>
      <c r="J819" s="68" t="s">
        <v>733</v>
      </c>
      <c r="K819" s="68" t="s">
        <v>733</v>
      </c>
      <c r="L819" s="68" t="s">
        <v>733</v>
      </c>
      <c r="M819" s="68" t="s">
        <v>733</v>
      </c>
      <c r="N819" s="68" t="s">
        <v>3377</v>
      </c>
      <c r="O819" s="68" t="s">
        <v>733</v>
      </c>
      <c r="P819" s="68" t="s">
        <v>733</v>
      </c>
      <c r="Q819" s="68" t="s">
        <v>733</v>
      </c>
      <c r="R819" s="68" t="s">
        <v>2814</v>
      </c>
      <c r="S819" s="68">
        <v>10</v>
      </c>
      <c r="T819" s="68">
        <v>0</v>
      </c>
      <c r="U819" s="68" t="s">
        <v>2815</v>
      </c>
      <c r="V819" s="68" t="s">
        <v>689</v>
      </c>
      <c r="W819" s="68" t="s">
        <v>690</v>
      </c>
      <c r="X819" s="68" t="s">
        <v>1668</v>
      </c>
      <c r="Y819" s="68"/>
      <c r="Z819" s="68"/>
      <c r="AA819" s="68" t="s">
        <v>733</v>
      </c>
      <c r="AB819" s="68" t="s">
        <v>733</v>
      </c>
      <c r="AC819" s="68" t="s">
        <v>733</v>
      </c>
      <c r="AD819" s="68" t="s">
        <v>733</v>
      </c>
      <c r="AE819" s="68" t="s">
        <v>733</v>
      </c>
      <c r="AF819" s="68">
        <v>20801070203</v>
      </c>
      <c r="AG819" s="68"/>
      <c r="AH819" s="68" t="s">
        <v>692</v>
      </c>
      <c r="AI819" s="68" t="s">
        <v>733</v>
      </c>
      <c r="AJ819" s="68" t="s">
        <v>468</v>
      </c>
      <c r="AK819" s="68">
        <v>2.5</v>
      </c>
      <c r="AL819" s="68" t="s">
        <v>9</v>
      </c>
      <c r="AM819" s="68" t="s">
        <v>733</v>
      </c>
      <c r="AN819" s="68" t="s">
        <v>733</v>
      </c>
      <c r="AO819" s="68" t="s">
        <v>733</v>
      </c>
      <c r="AP819" s="68" t="s">
        <v>733</v>
      </c>
      <c r="AQ819" s="68" t="s">
        <v>733</v>
      </c>
      <c r="AR819" s="68" t="s">
        <v>733</v>
      </c>
      <c r="AS819" s="68" t="s">
        <v>733</v>
      </c>
      <c r="AT819" s="68" t="s">
        <v>733</v>
      </c>
      <c r="AU819" s="68" t="s">
        <v>2816</v>
      </c>
    </row>
    <row r="820" spans="1:47" x14ac:dyDescent="0.25">
      <c r="A820" s="68" t="s">
        <v>1667</v>
      </c>
      <c r="B820" s="68">
        <v>1</v>
      </c>
      <c r="C820" s="68" t="s">
        <v>1668</v>
      </c>
      <c r="D820" s="68">
        <v>57906</v>
      </c>
      <c r="E820" s="68" t="s">
        <v>2811</v>
      </c>
      <c r="F820" s="68" t="s">
        <v>3376</v>
      </c>
      <c r="G820" s="68" t="s">
        <v>733</v>
      </c>
      <c r="H820" s="69">
        <v>38838</v>
      </c>
      <c r="I820" s="68" t="s">
        <v>733</v>
      </c>
      <c r="J820" s="68" t="s">
        <v>733</v>
      </c>
      <c r="K820" s="68" t="s">
        <v>733</v>
      </c>
      <c r="L820" s="68" t="s">
        <v>733</v>
      </c>
      <c r="M820" s="68" t="s">
        <v>733</v>
      </c>
      <c r="N820" s="68" t="s">
        <v>3377</v>
      </c>
      <c r="O820" s="68" t="s">
        <v>733</v>
      </c>
      <c r="P820" s="68" t="s">
        <v>733</v>
      </c>
      <c r="Q820" s="68" t="s">
        <v>733</v>
      </c>
      <c r="R820" s="68" t="s">
        <v>2814</v>
      </c>
      <c r="S820" s="68">
        <v>10</v>
      </c>
      <c r="T820" s="68">
        <v>0</v>
      </c>
      <c r="U820" s="68" t="s">
        <v>2815</v>
      </c>
      <c r="V820" s="68" t="s">
        <v>689</v>
      </c>
      <c r="W820" s="68" t="s">
        <v>690</v>
      </c>
      <c r="X820" s="68" t="s">
        <v>1668</v>
      </c>
      <c r="Y820" s="68"/>
      <c r="Z820" s="68"/>
      <c r="AA820" s="68" t="s">
        <v>733</v>
      </c>
      <c r="AB820" s="68" t="s">
        <v>733</v>
      </c>
      <c r="AC820" s="68" t="s">
        <v>733</v>
      </c>
      <c r="AD820" s="68" t="s">
        <v>733</v>
      </c>
      <c r="AE820" s="68" t="s">
        <v>733</v>
      </c>
      <c r="AF820" s="68">
        <v>20801070203</v>
      </c>
      <c r="AG820" s="68"/>
      <c r="AH820" s="68" t="s">
        <v>692</v>
      </c>
      <c r="AI820" s="68" t="s">
        <v>733</v>
      </c>
      <c r="AJ820" s="68" t="s">
        <v>252</v>
      </c>
      <c r="AK820" s="68">
        <v>6.82</v>
      </c>
      <c r="AL820" s="68" t="s">
        <v>9</v>
      </c>
      <c r="AM820" s="68" t="s">
        <v>733</v>
      </c>
      <c r="AN820" s="68" t="s">
        <v>733</v>
      </c>
      <c r="AO820" s="68" t="s">
        <v>733</v>
      </c>
      <c r="AP820" s="68" t="s">
        <v>733</v>
      </c>
      <c r="AQ820" s="68" t="s">
        <v>733</v>
      </c>
      <c r="AR820" s="68" t="s">
        <v>733</v>
      </c>
      <c r="AS820" s="68" t="s">
        <v>733</v>
      </c>
      <c r="AT820" s="68" t="s">
        <v>733</v>
      </c>
      <c r="AU820" s="68" t="s">
        <v>2816</v>
      </c>
    </row>
    <row r="821" spans="1:47" x14ac:dyDescent="0.25">
      <c r="A821" s="68" t="s">
        <v>1672</v>
      </c>
      <c r="B821" s="68">
        <v>1</v>
      </c>
      <c r="C821" s="68" t="s">
        <v>1673</v>
      </c>
      <c r="D821" s="68">
        <v>59119</v>
      </c>
      <c r="E821" s="68" t="s">
        <v>2811</v>
      </c>
      <c r="F821" s="68" t="s">
        <v>3378</v>
      </c>
      <c r="G821" s="68" t="s">
        <v>733</v>
      </c>
      <c r="H821" s="69">
        <v>39264</v>
      </c>
      <c r="I821" s="68" t="s">
        <v>733</v>
      </c>
      <c r="J821" s="68" t="s">
        <v>733</v>
      </c>
      <c r="K821" s="68" t="s">
        <v>733</v>
      </c>
      <c r="L821" s="68" t="s">
        <v>733</v>
      </c>
      <c r="M821" s="68" t="s">
        <v>733</v>
      </c>
      <c r="N821" s="68" t="s">
        <v>2827</v>
      </c>
      <c r="O821" s="68" t="s">
        <v>733</v>
      </c>
      <c r="P821" s="68" t="s">
        <v>733</v>
      </c>
      <c r="Q821" s="68" t="s">
        <v>733</v>
      </c>
      <c r="R821" s="68" t="s">
        <v>2814</v>
      </c>
      <c r="S821" s="68">
        <v>10</v>
      </c>
      <c r="T821" s="68">
        <v>0</v>
      </c>
      <c r="U821" s="68" t="s">
        <v>2815</v>
      </c>
      <c r="V821" s="68" t="s">
        <v>689</v>
      </c>
      <c r="W821" s="68" t="s">
        <v>167</v>
      </c>
      <c r="X821" s="68" t="s">
        <v>1673</v>
      </c>
      <c r="Y821" s="68"/>
      <c r="Z821" s="68"/>
      <c r="AA821" s="68" t="s">
        <v>733</v>
      </c>
      <c r="AB821" s="68" t="s">
        <v>733</v>
      </c>
      <c r="AC821" s="68" t="s">
        <v>733</v>
      </c>
      <c r="AD821" s="68" t="s">
        <v>733</v>
      </c>
      <c r="AE821" s="68" t="s">
        <v>733</v>
      </c>
      <c r="AF821" s="68">
        <v>20801080202</v>
      </c>
      <c r="AG821" s="68"/>
      <c r="AH821" s="68" t="s">
        <v>692</v>
      </c>
      <c r="AI821" s="68" t="s">
        <v>733</v>
      </c>
      <c r="AJ821" s="68" t="s">
        <v>26</v>
      </c>
      <c r="AK821" s="68">
        <v>1.25</v>
      </c>
      <c r="AL821" s="68" t="s">
        <v>9</v>
      </c>
      <c r="AM821" s="68" t="s">
        <v>2828</v>
      </c>
      <c r="AN821" s="68" t="s">
        <v>2820</v>
      </c>
      <c r="AO821" s="68" t="s">
        <v>733</v>
      </c>
      <c r="AP821" s="68" t="s">
        <v>733</v>
      </c>
      <c r="AQ821" s="68" t="s">
        <v>733</v>
      </c>
      <c r="AR821" s="68" t="s">
        <v>733</v>
      </c>
      <c r="AS821" s="68" t="s">
        <v>733</v>
      </c>
      <c r="AT821" s="68" t="s">
        <v>733</v>
      </c>
      <c r="AU821" s="68" t="s">
        <v>733</v>
      </c>
    </row>
    <row r="822" spans="1:47" x14ac:dyDescent="0.25">
      <c r="A822" s="68" t="s">
        <v>1674</v>
      </c>
      <c r="B822" s="68">
        <v>1</v>
      </c>
      <c r="C822" s="68" t="s">
        <v>1675</v>
      </c>
      <c r="D822" s="68">
        <v>59152</v>
      </c>
      <c r="E822" s="68" t="s">
        <v>2811</v>
      </c>
      <c r="F822" s="68" t="s">
        <v>3379</v>
      </c>
      <c r="G822" s="68" t="s">
        <v>733</v>
      </c>
      <c r="H822" s="69">
        <v>39264</v>
      </c>
      <c r="I822" s="68" t="s">
        <v>733</v>
      </c>
      <c r="J822" s="68" t="s">
        <v>733</v>
      </c>
      <c r="K822" s="68" t="s">
        <v>733</v>
      </c>
      <c r="L822" s="68" t="s">
        <v>733</v>
      </c>
      <c r="M822" s="68" t="s">
        <v>733</v>
      </c>
      <c r="N822" s="68" t="s">
        <v>2827</v>
      </c>
      <c r="O822" s="68" t="s">
        <v>733</v>
      </c>
      <c r="P822" s="68" t="s">
        <v>733</v>
      </c>
      <c r="Q822" s="68" t="s">
        <v>733</v>
      </c>
      <c r="R822" s="68" t="s">
        <v>2814</v>
      </c>
      <c r="S822" s="68">
        <v>10</v>
      </c>
      <c r="T822" s="68">
        <v>0</v>
      </c>
      <c r="U822" s="68" t="s">
        <v>2815</v>
      </c>
      <c r="V822" s="68" t="s">
        <v>689</v>
      </c>
      <c r="W822" s="68" t="s">
        <v>47</v>
      </c>
      <c r="X822" s="68" t="s">
        <v>1675</v>
      </c>
      <c r="Y822" s="68"/>
      <c r="Z822" s="68"/>
      <c r="AA822" s="68" t="s">
        <v>733</v>
      </c>
      <c r="AB822" s="68" t="s">
        <v>733</v>
      </c>
      <c r="AC822" s="68" t="s">
        <v>733</v>
      </c>
      <c r="AD822" s="68" t="s">
        <v>733</v>
      </c>
      <c r="AE822" s="68" t="s">
        <v>733</v>
      </c>
      <c r="AF822" s="68">
        <v>20801080202</v>
      </c>
      <c r="AG822" s="68"/>
      <c r="AH822" s="68" t="s">
        <v>692</v>
      </c>
      <c r="AI822" s="68" t="s">
        <v>733</v>
      </c>
      <c r="AJ822" s="68" t="s">
        <v>48</v>
      </c>
      <c r="AK822" s="68">
        <v>0.36</v>
      </c>
      <c r="AL822" s="68" t="s">
        <v>9</v>
      </c>
      <c r="AM822" s="68" t="s">
        <v>2828</v>
      </c>
      <c r="AN822" s="68" t="s">
        <v>2820</v>
      </c>
      <c r="AO822" s="68" t="s">
        <v>733</v>
      </c>
      <c r="AP822" s="68" t="s">
        <v>733</v>
      </c>
      <c r="AQ822" s="68" t="s">
        <v>733</v>
      </c>
      <c r="AR822" s="68" t="s">
        <v>733</v>
      </c>
      <c r="AS822" s="68" t="s">
        <v>733</v>
      </c>
      <c r="AT822" s="68" t="s">
        <v>733</v>
      </c>
      <c r="AU822" s="68" t="s">
        <v>733</v>
      </c>
    </row>
    <row r="823" spans="1:47" x14ac:dyDescent="0.25">
      <c r="A823" s="68" t="s">
        <v>1676</v>
      </c>
      <c r="B823" s="68">
        <v>1</v>
      </c>
      <c r="C823" s="68" t="s">
        <v>1677</v>
      </c>
      <c r="D823" s="68">
        <v>62193</v>
      </c>
      <c r="E823" s="68" t="s">
        <v>2811</v>
      </c>
      <c r="F823" s="68" t="s">
        <v>3380</v>
      </c>
      <c r="G823" s="68" t="s">
        <v>733</v>
      </c>
      <c r="H823" s="69">
        <v>39264</v>
      </c>
      <c r="I823" s="68" t="s">
        <v>733</v>
      </c>
      <c r="J823" s="68" t="s">
        <v>733</v>
      </c>
      <c r="K823" s="68" t="s">
        <v>733</v>
      </c>
      <c r="L823" s="68" t="s">
        <v>733</v>
      </c>
      <c r="M823" s="68" t="s">
        <v>733</v>
      </c>
      <c r="N823" s="68" t="s">
        <v>2827</v>
      </c>
      <c r="O823" s="68" t="s">
        <v>733</v>
      </c>
      <c r="P823" s="68" t="s">
        <v>733</v>
      </c>
      <c r="Q823" s="68" t="s">
        <v>733</v>
      </c>
      <c r="R823" s="68" t="s">
        <v>2814</v>
      </c>
      <c r="S823" s="68">
        <v>10</v>
      </c>
      <c r="T823" s="68">
        <v>0</v>
      </c>
      <c r="U823" s="68" t="s">
        <v>2815</v>
      </c>
      <c r="V823" s="68" t="s">
        <v>689</v>
      </c>
      <c r="W823" s="68" t="s">
        <v>66</v>
      </c>
      <c r="X823" s="68" t="s">
        <v>1677</v>
      </c>
      <c r="Y823" s="68"/>
      <c r="Z823" s="68"/>
      <c r="AA823" s="68" t="s">
        <v>733</v>
      </c>
      <c r="AB823" s="68" t="s">
        <v>733</v>
      </c>
      <c r="AC823" s="68" t="s">
        <v>733</v>
      </c>
      <c r="AD823" s="68" t="s">
        <v>733</v>
      </c>
      <c r="AE823" s="68" t="s">
        <v>733</v>
      </c>
      <c r="AF823" s="68">
        <v>20801080202</v>
      </c>
      <c r="AG823" s="68"/>
      <c r="AH823" s="68" t="s">
        <v>692</v>
      </c>
      <c r="AI823" s="68" t="s">
        <v>733</v>
      </c>
      <c r="AJ823" s="68" t="s">
        <v>48</v>
      </c>
      <c r="AK823" s="68">
        <v>0.42</v>
      </c>
      <c r="AL823" s="68" t="s">
        <v>9</v>
      </c>
      <c r="AM823" s="68" t="s">
        <v>2828</v>
      </c>
      <c r="AN823" s="68" t="s">
        <v>2820</v>
      </c>
      <c r="AO823" s="68" t="s">
        <v>733</v>
      </c>
      <c r="AP823" s="68" t="s">
        <v>733</v>
      </c>
      <c r="AQ823" s="68" t="s">
        <v>733</v>
      </c>
      <c r="AR823" s="68" t="s">
        <v>733</v>
      </c>
      <c r="AS823" s="68" t="s">
        <v>733</v>
      </c>
      <c r="AT823" s="68" t="s">
        <v>733</v>
      </c>
      <c r="AU823" s="68" t="s">
        <v>733</v>
      </c>
    </row>
    <row r="824" spans="1:47" x14ac:dyDescent="0.25">
      <c r="A824" s="68" t="s">
        <v>1678</v>
      </c>
      <c r="B824" s="68">
        <v>1</v>
      </c>
      <c r="C824" s="68" t="s">
        <v>1679</v>
      </c>
      <c r="D824" s="68">
        <v>59502</v>
      </c>
      <c r="E824" s="68" t="s">
        <v>2811</v>
      </c>
      <c r="F824" s="68" t="s">
        <v>3381</v>
      </c>
      <c r="G824" s="68" t="s">
        <v>733</v>
      </c>
      <c r="H824" s="69">
        <v>39264</v>
      </c>
      <c r="I824" s="68" t="s">
        <v>733</v>
      </c>
      <c r="J824" s="68" t="s">
        <v>733</v>
      </c>
      <c r="K824" s="68" t="s">
        <v>733</v>
      </c>
      <c r="L824" s="68" t="s">
        <v>733</v>
      </c>
      <c r="M824" s="68" t="s">
        <v>733</v>
      </c>
      <c r="N824" s="68" t="s">
        <v>2827</v>
      </c>
      <c r="O824" s="68" t="s">
        <v>733</v>
      </c>
      <c r="P824" s="68" t="s">
        <v>733</v>
      </c>
      <c r="Q824" s="68" t="s">
        <v>733</v>
      </c>
      <c r="R824" s="68" t="s">
        <v>2814</v>
      </c>
      <c r="S824" s="68">
        <v>10</v>
      </c>
      <c r="T824" s="68">
        <v>0</v>
      </c>
      <c r="U824" s="68" t="s">
        <v>2815</v>
      </c>
      <c r="V824" s="68" t="s">
        <v>689</v>
      </c>
      <c r="W824" s="68" t="s">
        <v>66</v>
      </c>
      <c r="X824" s="68" t="s">
        <v>1679</v>
      </c>
      <c r="Y824" s="68"/>
      <c r="Z824" s="68"/>
      <c r="AA824" s="68" t="s">
        <v>733</v>
      </c>
      <c r="AB824" s="68" t="s">
        <v>733</v>
      </c>
      <c r="AC824" s="68" t="s">
        <v>733</v>
      </c>
      <c r="AD824" s="68" t="s">
        <v>733</v>
      </c>
      <c r="AE824" s="68" t="s">
        <v>733</v>
      </c>
      <c r="AF824" s="68">
        <v>20801080202</v>
      </c>
      <c r="AG824" s="68"/>
      <c r="AH824" s="68" t="s">
        <v>692</v>
      </c>
      <c r="AI824" s="68" t="s">
        <v>733</v>
      </c>
      <c r="AJ824" s="68" t="s">
        <v>48</v>
      </c>
      <c r="AK824" s="68">
        <v>0.34</v>
      </c>
      <c r="AL824" s="68" t="s">
        <v>9</v>
      </c>
      <c r="AM824" s="68" t="s">
        <v>2828</v>
      </c>
      <c r="AN824" s="68" t="s">
        <v>2820</v>
      </c>
      <c r="AO824" s="68" t="s">
        <v>733</v>
      </c>
      <c r="AP824" s="68" t="s">
        <v>733</v>
      </c>
      <c r="AQ824" s="68" t="s">
        <v>733</v>
      </c>
      <c r="AR824" s="68" t="s">
        <v>733</v>
      </c>
      <c r="AS824" s="68" t="s">
        <v>733</v>
      </c>
      <c r="AT824" s="68" t="s">
        <v>733</v>
      </c>
      <c r="AU824" s="68" t="s">
        <v>733</v>
      </c>
    </row>
    <row r="825" spans="1:47" x14ac:dyDescent="0.25">
      <c r="A825" s="68" t="s">
        <v>1680</v>
      </c>
      <c r="B825" s="68">
        <v>1</v>
      </c>
      <c r="C825" s="68" t="s">
        <v>1681</v>
      </c>
      <c r="D825" s="68">
        <v>59481</v>
      </c>
      <c r="E825" s="68" t="s">
        <v>2811</v>
      </c>
      <c r="F825" s="68" t="s">
        <v>3382</v>
      </c>
      <c r="G825" s="68" t="s">
        <v>733</v>
      </c>
      <c r="H825" s="69">
        <v>39264</v>
      </c>
      <c r="I825" s="68" t="s">
        <v>733</v>
      </c>
      <c r="J825" s="68" t="s">
        <v>733</v>
      </c>
      <c r="K825" s="68" t="s">
        <v>733</v>
      </c>
      <c r="L825" s="68" t="s">
        <v>733</v>
      </c>
      <c r="M825" s="68" t="s">
        <v>733</v>
      </c>
      <c r="N825" s="68" t="s">
        <v>2827</v>
      </c>
      <c r="O825" s="68" t="s">
        <v>733</v>
      </c>
      <c r="P825" s="68" t="s">
        <v>733</v>
      </c>
      <c r="Q825" s="68" t="s">
        <v>733</v>
      </c>
      <c r="R825" s="68" t="s">
        <v>2814</v>
      </c>
      <c r="S825" s="68">
        <v>10</v>
      </c>
      <c r="T825" s="68">
        <v>0</v>
      </c>
      <c r="U825" s="68" t="s">
        <v>2815</v>
      </c>
      <c r="V825" s="68" t="s">
        <v>689</v>
      </c>
      <c r="W825" s="68" t="s">
        <v>66</v>
      </c>
      <c r="X825" s="68" t="s">
        <v>1681</v>
      </c>
      <c r="Y825" s="68"/>
      <c r="Z825" s="68"/>
      <c r="AA825" s="68" t="s">
        <v>733</v>
      </c>
      <c r="AB825" s="68" t="s">
        <v>733</v>
      </c>
      <c r="AC825" s="68" t="s">
        <v>733</v>
      </c>
      <c r="AD825" s="68" t="s">
        <v>733</v>
      </c>
      <c r="AE825" s="68" t="s">
        <v>733</v>
      </c>
      <c r="AF825" s="68">
        <v>20801080202</v>
      </c>
      <c r="AG825" s="68"/>
      <c r="AH825" s="68" t="s">
        <v>692</v>
      </c>
      <c r="AI825" s="68" t="s">
        <v>733</v>
      </c>
      <c r="AJ825" s="68" t="s">
        <v>48</v>
      </c>
      <c r="AK825" s="68">
        <v>0.28999999999999998</v>
      </c>
      <c r="AL825" s="68" t="s">
        <v>9</v>
      </c>
      <c r="AM825" s="68" t="s">
        <v>2828</v>
      </c>
      <c r="AN825" s="68" t="s">
        <v>2820</v>
      </c>
      <c r="AO825" s="68" t="s">
        <v>733</v>
      </c>
      <c r="AP825" s="68" t="s">
        <v>733</v>
      </c>
      <c r="AQ825" s="68" t="s">
        <v>733</v>
      </c>
      <c r="AR825" s="68" t="s">
        <v>733</v>
      </c>
      <c r="AS825" s="68" t="s">
        <v>733</v>
      </c>
      <c r="AT825" s="68" t="s">
        <v>733</v>
      </c>
      <c r="AU825" s="68" t="s">
        <v>733</v>
      </c>
    </row>
    <row r="826" spans="1:47" x14ac:dyDescent="0.25">
      <c r="A826" s="68" t="s">
        <v>1682</v>
      </c>
      <c r="B826" s="68">
        <v>1</v>
      </c>
      <c r="C826" s="68" t="s">
        <v>1683</v>
      </c>
      <c r="D826" s="68">
        <v>59453</v>
      </c>
      <c r="E826" s="68" t="s">
        <v>2811</v>
      </c>
      <c r="F826" s="68" t="s">
        <v>3383</v>
      </c>
      <c r="G826" s="68" t="s">
        <v>733</v>
      </c>
      <c r="H826" s="69">
        <v>39264</v>
      </c>
      <c r="I826" s="68" t="s">
        <v>733</v>
      </c>
      <c r="J826" s="68" t="s">
        <v>733</v>
      </c>
      <c r="K826" s="68" t="s">
        <v>733</v>
      </c>
      <c r="L826" s="68" t="s">
        <v>733</v>
      </c>
      <c r="M826" s="68" t="s">
        <v>733</v>
      </c>
      <c r="N826" s="68" t="s">
        <v>2827</v>
      </c>
      <c r="O826" s="68" t="s">
        <v>733</v>
      </c>
      <c r="P826" s="68" t="s">
        <v>733</v>
      </c>
      <c r="Q826" s="68" t="s">
        <v>733</v>
      </c>
      <c r="R826" s="68" t="s">
        <v>2814</v>
      </c>
      <c r="S826" s="68">
        <v>10</v>
      </c>
      <c r="T826" s="68">
        <v>0</v>
      </c>
      <c r="U826" s="68" t="s">
        <v>2815</v>
      </c>
      <c r="V826" s="68" t="s">
        <v>689</v>
      </c>
      <c r="W826" s="68" t="s">
        <v>66</v>
      </c>
      <c r="X826" s="68" t="s">
        <v>1683</v>
      </c>
      <c r="Y826" s="68"/>
      <c r="Z826" s="68"/>
      <c r="AA826" s="68" t="s">
        <v>733</v>
      </c>
      <c r="AB826" s="68" t="s">
        <v>733</v>
      </c>
      <c r="AC826" s="68" t="s">
        <v>733</v>
      </c>
      <c r="AD826" s="68" t="s">
        <v>733</v>
      </c>
      <c r="AE826" s="68" t="s">
        <v>733</v>
      </c>
      <c r="AF826" s="68">
        <v>20801080202</v>
      </c>
      <c r="AG826" s="68"/>
      <c r="AH826" s="68" t="s">
        <v>692</v>
      </c>
      <c r="AI826" s="68" t="s">
        <v>733</v>
      </c>
      <c r="AJ826" s="68" t="s">
        <v>48</v>
      </c>
      <c r="AK826" s="68">
        <v>0.23</v>
      </c>
      <c r="AL826" s="68" t="s">
        <v>9</v>
      </c>
      <c r="AM826" s="68" t="s">
        <v>2828</v>
      </c>
      <c r="AN826" s="68" t="s">
        <v>2820</v>
      </c>
      <c r="AO826" s="68" t="s">
        <v>733</v>
      </c>
      <c r="AP826" s="68" t="s">
        <v>733</v>
      </c>
      <c r="AQ826" s="68" t="s">
        <v>733</v>
      </c>
      <c r="AR826" s="68" t="s">
        <v>733</v>
      </c>
      <c r="AS826" s="68" t="s">
        <v>733</v>
      </c>
      <c r="AT826" s="68" t="s">
        <v>733</v>
      </c>
      <c r="AU826" s="68" t="s">
        <v>733</v>
      </c>
    </row>
    <row r="827" spans="1:47" x14ac:dyDescent="0.25">
      <c r="A827" s="68" t="s">
        <v>1684</v>
      </c>
      <c r="B827" s="68">
        <v>1</v>
      </c>
      <c r="C827" s="68" t="s">
        <v>1685</v>
      </c>
      <c r="D827" s="68">
        <v>59605</v>
      </c>
      <c r="E827" s="68" t="s">
        <v>2811</v>
      </c>
      <c r="F827" s="68" t="s">
        <v>3384</v>
      </c>
      <c r="G827" s="68" t="s">
        <v>733</v>
      </c>
      <c r="H827" s="69">
        <v>39264</v>
      </c>
      <c r="I827" s="68" t="s">
        <v>733</v>
      </c>
      <c r="J827" s="68" t="s">
        <v>733</v>
      </c>
      <c r="K827" s="68" t="s">
        <v>733</v>
      </c>
      <c r="L827" s="68" t="s">
        <v>733</v>
      </c>
      <c r="M827" s="68" t="s">
        <v>733</v>
      </c>
      <c r="N827" s="68" t="s">
        <v>2827</v>
      </c>
      <c r="O827" s="68" t="s">
        <v>733</v>
      </c>
      <c r="P827" s="68" t="s">
        <v>733</v>
      </c>
      <c r="Q827" s="68" t="s">
        <v>733</v>
      </c>
      <c r="R827" s="68" t="s">
        <v>2814</v>
      </c>
      <c r="S827" s="68">
        <v>10</v>
      </c>
      <c r="T827" s="68">
        <v>0</v>
      </c>
      <c r="U827" s="68" t="s">
        <v>2815</v>
      </c>
      <c r="V827" s="68" t="s">
        <v>689</v>
      </c>
      <c r="W827" s="68" t="s">
        <v>66</v>
      </c>
      <c r="X827" s="68" t="s">
        <v>1685</v>
      </c>
      <c r="Y827" s="68"/>
      <c r="Z827" s="68"/>
      <c r="AA827" s="68" t="s">
        <v>733</v>
      </c>
      <c r="AB827" s="68" t="s">
        <v>733</v>
      </c>
      <c r="AC827" s="68" t="s">
        <v>733</v>
      </c>
      <c r="AD827" s="68" t="s">
        <v>733</v>
      </c>
      <c r="AE827" s="68" t="s">
        <v>733</v>
      </c>
      <c r="AF827" s="68">
        <v>20801080202</v>
      </c>
      <c r="AG827" s="68"/>
      <c r="AH827" s="68" t="s">
        <v>692</v>
      </c>
      <c r="AI827" s="68" t="s">
        <v>733</v>
      </c>
      <c r="AJ827" s="68" t="s">
        <v>48</v>
      </c>
      <c r="AK827" s="68">
        <v>0.18</v>
      </c>
      <c r="AL827" s="68" t="s">
        <v>9</v>
      </c>
      <c r="AM827" s="68" t="s">
        <v>2828</v>
      </c>
      <c r="AN827" s="68" t="s">
        <v>2820</v>
      </c>
      <c r="AO827" s="68" t="s">
        <v>733</v>
      </c>
      <c r="AP827" s="68" t="s">
        <v>733</v>
      </c>
      <c r="AQ827" s="68" t="s">
        <v>733</v>
      </c>
      <c r="AR827" s="68" t="s">
        <v>733</v>
      </c>
      <c r="AS827" s="68" t="s">
        <v>733</v>
      </c>
      <c r="AT827" s="68" t="s">
        <v>733</v>
      </c>
      <c r="AU827" s="68" t="s">
        <v>733</v>
      </c>
    </row>
    <row r="828" spans="1:47" x14ac:dyDescent="0.25">
      <c r="A828" s="68" t="s">
        <v>1686</v>
      </c>
      <c r="B828" s="68">
        <v>1</v>
      </c>
      <c r="C828" s="68" t="s">
        <v>1687</v>
      </c>
      <c r="D828" s="68">
        <v>61889</v>
      </c>
      <c r="E828" s="68" t="s">
        <v>2811</v>
      </c>
      <c r="F828" s="68" t="s">
        <v>3385</v>
      </c>
      <c r="G828" s="68" t="s">
        <v>733</v>
      </c>
      <c r="H828" s="69">
        <v>39264</v>
      </c>
      <c r="I828" s="68" t="s">
        <v>733</v>
      </c>
      <c r="J828" s="68" t="s">
        <v>733</v>
      </c>
      <c r="K828" s="68" t="s">
        <v>733</v>
      </c>
      <c r="L828" s="68" t="s">
        <v>733</v>
      </c>
      <c r="M828" s="68" t="s">
        <v>733</v>
      </c>
      <c r="N828" s="68" t="s">
        <v>3016</v>
      </c>
      <c r="O828" s="68" t="s">
        <v>733</v>
      </c>
      <c r="P828" s="68" t="s">
        <v>733</v>
      </c>
      <c r="Q828" s="68" t="s">
        <v>733</v>
      </c>
      <c r="R828" s="68" t="s">
        <v>2814</v>
      </c>
      <c r="S828" s="68">
        <v>10</v>
      </c>
      <c r="T828" s="68">
        <v>0</v>
      </c>
      <c r="U828" s="68" t="s">
        <v>2815</v>
      </c>
      <c r="V828" s="68" t="s">
        <v>689</v>
      </c>
      <c r="W828" s="68" t="s">
        <v>147</v>
      </c>
      <c r="X828" s="68" t="s">
        <v>1687</v>
      </c>
      <c r="Y828" s="68"/>
      <c r="Z828" s="68"/>
      <c r="AA828" s="68" t="s">
        <v>733</v>
      </c>
      <c r="AB828" s="68" t="s">
        <v>733</v>
      </c>
      <c r="AC828" s="68" t="s">
        <v>733</v>
      </c>
      <c r="AD828" s="68" t="s">
        <v>733</v>
      </c>
      <c r="AE828" s="68" t="s">
        <v>733</v>
      </c>
      <c r="AF828" s="68">
        <v>20700110105</v>
      </c>
      <c r="AG828" s="68"/>
      <c r="AH828" s="68" t="s">
        <v>692</v>
      </c>
      <c r="AI828" s="68" t="s">
        <v>733</v>
      </c>
      <c r="AJ828" s="68" t="s">
        <v>250</v>
      </c>
      <c r="AK828" s="68">
        <v>0.6</v>
      </c>
      <c r="AL828" s="68" t="s">
        <v>9</v>
      </c>
      <c r="AM828" s="68" t="s">
        <v>2828</v>
      </c>
      <c r="AN828" s="68" t="s">
        <v>2820</v>
      </c>
      <c r="AO828" s="68" t="s">
        <v>733</v>
      </c>
      <c r="AP828" s="68" t="s">
        <v>733</v>
      </c>
      <c r="AQ828" s="68" t="s">
        <v>733</v>
      </c>
      <c r="AR828" s="68" t="s">
        <v>733</v>
      </c>
      <c r="AS828" s="68" t="s">
        <v>733</v>
      </c>
      <c r="AT828" s="68" t="s">
        <v>733</v>
      </c>
      <c r="AU828" s="68" t="s">
        <v>733</v>
      </c>
    </row>
    <row r="829" spans="1:47" x14ac:dyDescent="0.25">
      <c r="A829" s="68" t="s">
        <v>1688</v>
      </c>
      <c r="B829" s="68">
        <v>1</v>
      </c>
      <c r="C829" s="68" t="s">
        <v>1689</v>
      </c>
      <c r="D829" s="68">
        <v>58970</v>
      </c>
      <c r="E829" s="68" t="s">
        <v>2811</v>
      </c>
      <c r="F829" s="68" t="s">
        <v>3386</v>
      </c>
      <c r="G829" s="68" t="s">
        <v>733</v>
      </c>
      <c r="H829" s="69">
        <v>39264</v>
      </c>
      <c r="I829" s="68" t="s">
        <v>733</v>
      </c>
      <c r="J829" s="68" t="s">
        <v>733</v>
      </c>
      <c r="K829" s="68" t="s">
        <v>733</v>
      </c>
      <c r="L829" s="68" t="s">
        <v>733</v>
      </c>
      <c r="M829" s="68" t="s">
        <v>733</v>
      </c>
      <c r="N829" s="68" t="s">
        <v>3016</v>
      </c>
      <c r="O829" s="68" t="s">
        <v>733</v>
      </c>
      <c r="P829" s="68" t="s">
        <v>733</v>
      </c>
      <c r="Q829" s="68" t="s">
        <v>733</v>
      </c>
      <c r="R829" s="68" t="s">
        <v>2814</v>
      </c>
      <c r="S829" s="68">
        <v>10</v>
      </c>
      <c r="T829" s="68">
        <v>0</v>
      </c>
      <c r="U829" s="68" t="s">
        <v>2815</v>
      </c>
      <c r="V829" s="68" t="s">
        <v>689</v>
      </c>
      <c r="W829" s="68" t="s">
        <v>147</v>
      </c>
      <c r="X829" s="68" t="s">
        <v>1689</v>
      </c>
      <c r="Y829" s="68"/>
      <c r="Z829" s="68"/>
      <c r="AA829" s="68" t="s">
        <v>733</v>
      </c>
      <c r="AB829" s="68" t="s">
        <v>733</v>
      </c>
      <c r="AC829" s="68" t="s">
        <v>733</v>
      </c>
      <c r="AD829" s="68" t="s">
        <v>733</v>
      </c>
      <c r="AE829" s="68" t="s">
        <v>733</v>
      </c>
      <c r="AF829" s="68">
        <v>20700110105</v>
      </c>
      <c r="AG829" s="68"/>
      <c r="AH829" s="68" t="s">
        <v>692</v>
      </c>
      <c r="AI829" s="68" t="s">
        <v>733</v>
      </c>
      <c r="AJ829" s="68" t="s">
        <v>250</v>
      </c>
      <c r="AK829" s="68">
        <v>0.42</v>
      </c>
      <c r="AL829" s="68" t="s">
        <v>9</v>
      </c>
      <c r="AM829" s="68" t="s">
        <v>2828</v>
      </c>
      <c r="AN829" s="68" t="s">
        <v>2820</v>
      </c>
      <c r="AO829" s="68" t="s">
        <v>733</v>
      </c>
      <c r="AP829" s="68" t="s">
        <v>733</v>
      </c>
      <c r="AQ829" s="68" t="s">
        <v>733</v>
      </c>
      <c r="AR829" s="68" t="s">
        <v>733</v>
      </c>
      <c r="AS829" s="68" t="s">
        <v>733</v>
      </c>
      <c r="AT829" s="68" t="s">
        <v>733</v>
      </c>
      <c r="AU829" s="68" t="s">
        <v>733</v>
      </c>
    </row>
    <row r="830" spans="1:47" x14ac:dyDescent="0.25">
      <c r="A830" s="68" t="s">
        <v>1690</v>
      </c>
      <c r="B830" s="68">
        <v>1</v>
      </c>
      <c r="C830" s="68" t="s">
        <v>1691</v>
      </c>
      <c r="D830" s="68">
        <v>58986</v>
      </c>
      <c r="E830" s="68" t="s">
        <v>2811</v>
      </c>
      <c r="F830" s="68" t="s">
        <v>3387</v>
      </c>
      <c r="G830" s="68" t="s">
        <v>733</v>
      </c>
      <c r="H830" s="69">
        <v>39264</v>
      </c>
      <c r="I830" s="68" t="s">
        <v>733</v>
      </c>
      <c r="J830" s="68" t="s">
        <v>733</v>
      </c>
      <c r="K830" s="68" t="s">
        <v>733</v>
      </c>
      <c r="L830" s="68" t="s">
        <v>733</v>
      </c>
      <c r="M830" s="68" t="s">
        <v>733</v>
      </c>
      <c r="N830" s="68" t="s">
        <v>3016</v>
      </c>
      <c r="O830" s="68" t="s">
        <v>733</v>
      </c>
      <c r="P830" s="68" t="s">
        <v>733</v>
      </c>
      <c r="Q830" s="68" t="s">
        <v>733</v>
      </c>
      <c r="R830" s="68" t="s">
        <v>2814</v>
      </c>
      <c r="S830" s="68">
        <v>10</v>
      </c>
      <c r="T830" s="68">
        <v>0</v>
      </c>
      <c r="U830" s="68" t="s">
        <v>2815</v>
      </c>
      <c r="V830" s="68" t="s">
        <v>689</v>
      </c>
      <c r="W830" s="68" t="s">
        <v>147</v>
      </c>
      <c r="X830" s="68" t="s">
        <v>1691</v>
      </c>
      <c r="Y830" s="68"/>
      <c r="Z830" s="68"/>
      <c r="AA830" s="68" t="s">
        <v>733</v>
      </c>
      <c r="AB830" s="68" t="s">
        <v>733</v>
      </c>
      <c r="AC830" s="68" t="s">
        <v>733</v>
      </c>
      <c r="AD830" s="68" t="s">
        <v>733</v>
      </c>
      <c r="AE830" s="68" t="s">
        <v>733</v>
      </c>
      <c r="AF830" s="68">
        <v>20700110105</v>
      </c>
      <c r="AG830" s="68"/>
      <c r="AH830" s="68" t="s">
        <v>692</v>
      </c>
      <c r="AI830" s="68" t="s">
        <v>733</v>
      </c>
      <c r="AJ830" s="68" t="s">
        <v>250</v>
      </c>
      <c r="AK830" s="68">
        <v>0.34</v>
      </c>
      <c r="AL830" s="68" t="s">
        <v>9</v>
      </c>
      <c r="AM830" s="68" t="s">
        <v>2828</v>
      </c>
      <c r="AN830" s="68" t="s">
        <v>2820</v>
      </c>
      <c r="AO830" s="68" t="s">
        <v>733</v>
      </c>
      <c r="AP830" s="68" t="s">
        <v>733</v>
      </c>
      <c r="AQ830" s="68" t="s">
        <v>733</v>
      </c>
      <c r="AR830" s="68" t="s">
        <v>733</v>
      </c>
      <c r="AS830" s="68" t="s">
        <v>733</v>
      </c>
      <c r="AT830" s="68" t="s">
        <v>733</v>
      </c>
      <c r="AU830" s="68" t="s">
        <v>733</v>
      </c>
    </row>
    <row r="831" spans="1:47" x14ac:dyDescent="0.25">
      <c r="A831" s="68" t="s">
        <v>1692</v>
      </c>
      <c r="B831" s="68">
        <v>1</v>
      </c>
      <c r="C831" s="68" t="s">
        <v>1693</v>
      </c>
      <c r="D831" s="68">
        <v>58985</v>
      </c>
      <c r="E831" s="68" t="s">
        <v>2811</v>
      </c>
      <c r="F831" s="68" t="s">
        <v>3388</v>
      </c>
      <c r="G831" s="68" t="s">
        <v>733</v>
      </c>
      <c r="H831" s="69">
        <v>39264</v>
      </c>
      <c r="I831" s="68" t="s">
        <v>733</v>
      </c>
      <c r="J831" s="68" t="s">
        <v>733</v>
      </c>
      <c r="K831" s="68" t="s">
        <v>733</v>
      </c>
      <c r="L831" s="68" t="s">
        <v>733</v>
      </c>
      <c r="M831" s="68" t="s">
        <v>733</v>
      </c>
      <c r="N831" s="68" t="s">
        <v>3016</v>
      </c>
      <c r="O831" s="68" t="s">
        <v>733</v>
      </c>
      <c r="P831" s="68" t="s">
        <v>733</v>
      </c>
      <c r="Q831" s="68" t="s">
        <v>733</v>
      </c>
      <c r="R831" s="68" t="s">
        <v>2814</v>
      </c>
      <c r="S831" s="68">
        <v>10</v>
      </c>
      <c r="T831" s="68">
        <v>0</v>
      </c>
      <c r="U831" s="68" t="s">
        <v>2815</v>
      </c>
      <c r="V831" s="68" t="s">
        <v>689</v>
      </c>
      <c r="W831" s="68" t="s">
        <v>147</v>
      </c>
      <c r="X831" s="68" t="s">
        <v>1693</v>
      </c>
      <c r="Y831" s="68"/>
      <c r="Z831" s="68"/>
      <c r="AA831" s="68" t="s">
        <v>733</v>
      </c>
      <c r="AB831" s="68" t="s">
        <v>733</v>
      </c>
      <c r="AC831" s="68" t="s">
        <v>733</v>
      </c>
      <c r="AD831" s="68" t="s">
        <v>733</v>
      </c>
      <c r="AE831" s="68" t="s">
        <v>733</v>
      </c>
      <c r="AF831" s="68">
        <v>20700110105</v>
      </c>
      <c r="AG831" s="68"/>
      <c r="AH831" s="68" t="s">
        <v>692</v>
      </c>
      <c r="AI831" s="68" t="s">
        <v>733</v>
      </c>
      <c r="AJ831" s="68" t="s">
        <v>250</v>
      </c>
      <c r="AK831" s="68">
        <v>0.21</v>
      </c>
      <c r="AL831" s="68" t="s">
        <v>9</v>
      </c>
      <c r="AM831" s="68" t="s">
        <v>2828</v>
      </c>
      <c r="AN831" s="68" t="s">
        <v>2820</v>
      </c>
      <c r="AO831" s="68" t="s">
        <v>733</v>
      </c>
      <c r="AP831" s="68" t="s">
        <v>733</v>
      </c>
      <c r="AQ831" s="68" t="s">
        <v>733</v>
      </c>
      <c r="AR831" s="68" t="s">
        <v>733</v>
      </c>
      <c r="AS831" s="68" t="s">
        <v>733</v>
      </c>
      <c r="AT831" s="68" t="s">
        <v>733</v>
      </c>
      <c r="AU831" s="68" t="s">
        <v>733</v>
      </c>
    </row>
    <row r="832" spans="1:47" x14ac:dyDescent="0.25">
      <c r="A832" s="68" t="s">
        <v>1694</v>
      </c>
      <c r="B832" s="68">
        <v>1</v>
      </c>
      <c r="C832" s="68" t="s">
        <v>1695</v>
      </c>
      <c r="D832" s="68">
        <v>59099</v>
      </c>
      <c r="E832" s="68" t="s">
        <v>2811</v>
      </c>
      <c r="F832" s="68" t="s">
        <v>3389</v>
      </c>
      <c r="G832" s="68" t="s">
        <v>733</v>
      </c>
      <c r="H832" s="69">
        <v>39264</v>
      </c>
      <c r="I832" s="68" t="s">
        <v>733</v>
      </c>
      <c r="J832" s="68" t="s">
        <v>733</v>
      </c>
      <c r="K832" s="68" t="s">
        <v>733</v>
      </c>
      <c r="L832" s="68" t="s">
        <v>733</v>
      </c>
      <c r="M832" s="68" t="s">
        <v>733</v>
      </c>
      <c r="N832" s="68" t="s">
        <v>3016</v>
      </c>
      <c r="O832" s="68" t="s">
        <v>733</v>
      </c>
      <c r="P832" s="68" t="s">
        <v>733</v>
      </c>
      <c r="Q832" s="68" t="s">
        <v>733</v>
      </c>
      <c r="R832" s="68" t="s">
        <v>2814</v>
      </c>
      <c r="S832" s="68">
        <v>10</v>
      </c>
      <c r="T832" s="68">
        <v>0</v>
      </c>
      <c r="U832" s="68" t="s">
        <v>2815</v>
      </c>
      <c r="V832" s="68" t="s">
        <v>689</v>
      </c>
      <c r="W832" s="68" t="s">
        <v>147</v>
      </c>
      <c r="X832" s="68" t="s">
        <v>1695</v>
      </c>
      <c r="Y832" s="68"/>
      <c r="Z832" s="68"/>
      <c r="AA832" s="68" t="s">
        <v>733</v>
      </c>
      <c r="AB832" s="68" t="s">
        <v>733</v>
      </c>
      <c r="AC832" s="68" t="s">
        <v>733</v>
      </c>
      <c r="AD832" s="68" t="s">
        <v>733</v>
      </c>
      <c r="AE832" s="68" t="s">
        <v>733</v>
      </c>
      <c r="AF832" s="68">
        <v>20700110105</v>
      </c>
      <c r="AG832" s="68"/>
      <c r="AH832" s="68" t="s">
        <v>692</v>
      </c>
      <c r="AI832" s="68" t="s">
        <v>733</v>
      </c>
      <c r="AJ832" s="68" t="s">
        <v>250</v>
      </c>
      <c r="AK832" s="68">
        <v>0.1</v>
      </c>
      <c r="AL832" s="68" t="s">
        <v>9</v>
      </c>
      <c r="AM832" s="68" t="s">
        <v>2828</v>
      </c>
      <c r="AN832" s="68" t="s">
        <v>2820</v>
      </c>
      <c r="AO832" s="68" t="s">
        <v>733</v>
      </c>
      <c r="AP832" s="68" t="s">
        <v>733</v>
      </c>
      <c r="AQ832" s="68" t="s">
        <v>733</v>
      </c>
      <c r="AR832" s="68" t="s">
        <v>733</v>
      </c>
      <c r="AS832" s="68" t="s">
        <v>733</v>
      </c>
      <c r="AT832" s="68" t="s">
        <v>733</v>
      </c>
      <c r="AU832" s="68" t="s">
        <v>733</v>
      </c>
    </row>
    <row r="833" spans="1:47" x14ac:dyDescent="0.25">
      <c r="A833" s="68" t="s">
        <v>1696</v>
      </c>
      <c r="B833" s="68">
        <v>1</v>
      </c>
      <c r="C833" s="68" t="s">
        <v>1697</v>
      </c>
      <c r="D833" s="68">
        <v>59108</v>
      </c>
      <c r="E833" s="68" t="s">
        <v>2811</v>
      </c>
      <c r="F833" s="68" t="s">
        <v>3390</v>
      </c>
      <c r="G833" s="68" t="s">
        <v>733</v>
      </c>
      <c r="H833" s="69">
        <v>39264</v>
      </c>
      <c r="I833" s="68" t="s">
        <v>733</v>
      </c>
      <c r="J833" s="68" t="s">
        <v>733</v>
      </c>
      <c r="K833" s="68" t="s">
        <v>733</v>
      </c>
      <c r="L833" s="68" t="s">
        <v>733</v>
      </c>
      <c r="M833" s="68" t="s">
        <v>733</v>
      </c>
      <c r="N833" s="68" t="s">
        <v>3016</v>
      </c>
      <c r="O833" s="68" t="s">
        <v>733</v>
      </c>
      <c r="P833" s="68" t="s">
        <v>733</v>
      </c>
      <c r="Q833" s="68" t="s">
        <v>733</v>
      </c>
      <c r="R833" s="68" t="s">
        <v>2814</v>
      </c>
      <c r="S833" s="68">
        <v>10</v>
      </c>
      <c r="T833" s="68">
        <v>0</v>
      </c>
      <c r="U833" s="68" t="s">
        <v>2815</v>
      </c>
      <c r="V833" s="68" t="s">
        <v>689</v>
      </c>
      <c r="W833" s="68" t="s">
        <v>46</v>
      </c>
      <c r="X833" s="68" t="s">
        <v>1697</v>
      </c>
      <c r="Y833" s="68"/>
      <c r="Z833" s="68"/>
      <c r="AA833" s="68" t="s">
        <v>733</v>
      </c>
      <c r="AB833" s="68" t="s">
        <v>733</v>
      </c>
      <c r="AC833" s="68" t="s">
        <v>733</v>
      </c>
      <c r="AD833" s="68" t="s">
        <v>733</v>
      </c>
      <c r="AE833" s="68" t="s">
        <v>733</v>
      </c>
      <c r="AF833" s="68">
        <v>20802071002</v>
      </c>
      <c r="AG833" s="68"/>
      <c r="AH833" s="68" t="s">
        <v>692</v>
      </c>
      <c r="AI833" s="68" t="s">
        <v>733</v>
      </c>
      <c r="AJ833" s="68" t="s">
        <v>26</v>
      </c>
      <c r="AK833" s="68">
        <v>15.06</v>
      </c>
      <c r="AL833" s="68" t="s">
        <v>9</v>
      </c>
      <c r="AM833" s="68" t="s">
        <v>25</v>
      </c>
      <c r="AN833" s="68" t="s">
        <v>2820</v>
      </c>
      <c r="AO833" s="68" t="s">
        <v>733</v>
      </c>
      <c r="AP833" s="68" t="s">
        <v>733</v>
      </c>
      <c r="AQ833" s="68" t="s">
        <v>733</v>
      </c>
      <c r="AR833" s="68" t="s">
        <v>733</v>
      </c>
      <c r="AS833" s="68" t="s">
        <v>733</v>
      </c>
      <c r="AT833" s="68" t="s">
        <v>733</v>
      </c>
      <c r="AU833" s="68" t="s">
        <v>733</v>
      </c>
    </row>
    <row r="834" spans="1:47" x14ac:dyDescent="0.25">
      <c r="A834" s="68" t="s">
        <v>1698</v>
      </c>
      <c r="B834" s="68">
        <v>1</v>
      </c>
      <c r="C834" s="68" t="s">
        <v>1699</v>
      </c>
      <c r="D834" s="68">
        <v>59022</v>
      </c>
      <c r="E834" s="68" t="s">
        <v>2811</v>
      </c>
      <c r="F834" s="68" t="s">
        <v>3391</v>
      </c>
      <c r="G834" s="68" t="s">
        <v>733</v>
      </c>
      <c r="H834" s="69">
        <v>39264</v>
      </c>
      <c r="I834" s="68" t="s">
        <v>733</v>
      </c>
      <c r="J834" s="68" t="s">
        <v>733</v>
      </c>
      <c r="K834" s="68" t="s">
        <v>733</v>
      </c>
      <c r="L834" s="68" t="s">
        <v>733</v>
      </c>
      <c r="M834" s="68" t="s">
        <v>733</v>
      </c>
      <c r="N834" s="68" t="s">
        <v>3016</v>
      </c>
      <c r="O834" s="68" t="s">
        <v>733</v>
      </c>
      <c r="P834" s="68" t="s">
        <v>733</v>
      </c>
      <c r="Q834" s="68" t="s">
        <v>733</v>
      </c>
      <c r="R834" s="68" t="s">
        <v>2814</v>
      </c>
      <c r="S834" s="68">
        <v>10</v>
      </c>
      <c r="T834" s="68">
        <v>0</v>
      </c>
      <c r="U834" s="68" t="s">
        <v>2815</v>
      </c>
      <c r="V834" s="68" t="s">
        <v>689</v>
      </c>
      <c r="W834" s="68" t="s">
        <v>166</v>
      </c>
      <c r="X834" s="68" t="s">
        <v>1699</v>
      </c>
      <c r="Y834" s="68"/>
      <c r="Z834" s="68"/>
      <c r="AA834" s="68" t="s">
        <v>733</v>
      </c>
      <c r="AB834" s="68" t="s">
        <v>733</v>
      </c>
      <c r="AC834" s="68" t="s">
        <v>733</v>
      </c>
      <c r="AD834" s="68" t="s">
        <v>733</v>
      </c>
      <c r="AE834" s="68" t="s">
        <v>733</v>
      </c>
      <c r="AF834" s="68">
        <v>20700110105</v>
      </c>
      <c r="AG834" s="68"/>
      <c r="AH834" s="68" t="s">
        <v>692</v>
      </c>
      <c r="AI834" s="68" t="s">
        <v>733</v>
      </c>
      <c r="AJ834" s="68" t="s">
        <v>26</v>
      </c>
      <c r="AK834" s="68">
        <v>16.5</v>
      </c>
      <c r="AL834" s="68" t="s">
        <v>9</v>
      </c>
      <c r="AM834" s="68" t="s">
        <v>2828</v>
      </c>
      <c r="AN834" s="68" t="s">
        <v>2820</v>
      </c>
      <c r="AO834" s="68" t="s">
        <v>733</v>
      </c>
      <c r="AP834" s="68" t="s">
        <v>733</v>
      </c>
      <c r="AQ834" s="68" t="s">
        <v>733</v>
      </c>
      <c r="AR834" s="68" t="s">
        <v>733</v>
      </c>
      <c r="AS834" s="68" t="s">
        <v>733</v>
      </c>
      <c r="AT834" s="68" t="s">
        <v>733</v>
      </c>
      <c r="AU834" s="68" t="s">
        <v>733</v>
      </c>
    </row>
    <row r="835" spans="1:47" x14ac:dyDescent="0.25">
      <c r="A835" s="68" t="s">
        <v>1700</v>
      </c>
      <c r="B835" s="68">
        <v>1</v>
      </c>
      <c r="C835" s="68" t="s">
        <v>1701</v>
      </c>
      <c r="D835" s="68">
        <v>59120</v>
      </c>
      <c r="E835" s="68" t="s">
        <v>2811</v>
      </c>
      <c r="F835" s="68" t="s">
        <v>3392</v>
      </c>
      <c r="G835" s="68" t="s">
        <v>733</v>
      </c>
      <c r="H835" s="69">
        <v>39264</v>
      </c>
      <c r="I835" s="68" t="s">
        <v>733</v>
      </c>
      <c r="J835" s="68" t="s">
        <v>733</v>
      </c>
      <c r="K835" s="68" t="s">
        <v>733</v>
      </c>
      <c r="L835" s="68" t="s">
        <v>733</v>
      </c>
      <c r="M835" s="68" t="s">
        <v>733</v>
      </c>
      <c r="N835" s="68" t="s">
        <v>3016</v>
      </c>
      <c r="O835" s="68" t="s">
        <v>733</v>
      </c>
      <c r="P835" s="68" t="s">
        <v>733</v>
      </c>
      <c r="Q835" s="68" t="s">
        <v>733</v>
      </c>
      <c r="R835" s="68" t="s">
        <v>2814</v>
      </c>
      <c r="S835" s="68">
        <v>10</v>
      </c>
      <c r="T835" s="68">
        <v>0</v>
      </c>
      <c r="U835" s="68" t="s">
        <v>2815</v>
      </c>
      <c r="V835" s="68" t="s">
        <v>689</v>
      </c>
      <c r="W835" s="68" t="s">
        <v>166</v>
      </c>
      <c r="X835" s="68" t="s">
        <v>1701</v>
      </c>
      <c r="Y835" s="68"/>
      <c r="Z835" s="68"/>
      <c r="AA835" s="68" t="s">
        <v>733</v>
      </c>
      <c r="AB835" s="68" t="s">
        <v>733</v>
      </c>
      <c r="AC835" s="68" t="s">
        <v>733</v>
      </c>
      <c r="AD835" s="68" t="s">
        <v>733</v>
      </c>
      <c r="AE835" s="68" t="s">
        <v>733</v>
      </c>
      <c r="AF835" s="68">
        <v>20700110105</v>
      </c>
      <c r="AG835" s="68"/>
      <c r="AH835" s="68" t="s">
        <v>692</v>
      </c>
      <c r="AI835" s="68" t="s">
        <v>733</v>
      </c>
      <c r="AJ835" s="68" t="s">
        <v>26</v>
      </c>
      <c r="AK835" s="68">
        <v>11.1</v>
      </c>
      <c r="AL835" s="68" t="s">
        <v>9</v>
      </c>
      <c r="AM835" s="68" t="s">
        <v>2828</v>
      </c>
      <c r="AN835" s="68" t="s">
        <v>2820</v>
      </c>
      <c r="AO835" s="68" t="s">
        <v>733</v>
      </c>
      <c r="AP835" s="68" t="s">
        <v>733</v>
      </c>
      <c r="AQ835" s="68" t="s">
        <v>733</v>
      </c>
      <c r="AR835" s="68" t="s">
        <v>733</v>
      </c>
      <c r="AS835" s="68" t="s">
        <v>733</v>
      </c>
      <c r="AT835" s="68" t="s">
        <v>733</v>
      </c>
      <c r="AU835" s="68" t="s">
        <v>733</v>
      </c>
    </row>
    <row r="836" spans="1:47" x14ac:dyDescent="0.25">
      <c r="A836" s="68" t="s">
        <v>1702</v>
      </c>
      <c r="B836" s="68">
        <v>1</v>
      </c>
      <c r="C836" s="68" t="s">
        <v>1703</v>
      </c>
      <c r="D836" s="68">
        <v>58964</v>
      </c>
      <c r="E836" s="68" t="s">
        <v>2811</v>
      </c>
      <c r="F836" s="68" t="s">
        <v>3393</v>
      </c>
      <c r="G836" s="68" t="s">
        <v>733</v>
      </c>
      <c r="H836" s="69">
        <v>39264</v>
      </c>
      <c r="I836" s="68" t="s">
        <v>733</v>
      </c>
      <c r="J836" s="68" t="s">
        <v>733</v>
      </c>
      <c r="K836" s="68" t="s">
        <v>733</v>
      </c>
      <c r="L836" s="68" t="s">
        <v>733</v>
      </c>
      <c r="M836" s="68" t="s">
        <v>733</v>
      </c>
      <c r="N836" s="68" t="s">
        <v>3016</v>
      </c>
      <c r="O836" s="68" t="s">
        <v>733</v>
      </c>
      <c r="P836" s="68" t="s">
        <v>733</v>
      </c>
      <c r="Q836" s="68" t="s">
        <v>733</v>
      </c>
      <c r="R836" s="68" t="s">
        <v>2814</v>
      </c>
      <c r="S836" s="68">
        <v>10</v>
      </c>
      <c r="T836" s="68">
        <v>0</v>
      </c>
      <c r="U836" s="68" t="s">
        <v>2815</v>
      </c>
      <c r="V836" s="68" t="s">
        <v>689</v>
      </c>
      <c r="W836" s="68" t="s">
        <v>166</v>
      </c>
      <c r="X836" s="68" t="s">
        <v>1703</v>
      </c>
      <c r="Y836" s="68"/>
      <c r="Z836" s="68"/>
      <c r="AA836" s="68" t="s">
        <v>733</v>
      </c>
      <c r="AB836" s="68" t="s">
        <v>733</v>
      </c>
      <c r="AC836" s="68" t="s">
        <v>733</v>
      </c>
      <c r="AD836" s="68" t="s">
        <v>733</v>
      </c>
      <c r="AE836" s="68" t="s">
        <v>733</v>
      </c>
      <c r="AF836" s="68">
        <v>20700110105</v>
      </c>
      <c r="AG836" s="68"/>
      <c r="AH836" s="68" t="s">
        <v>692</v>
      </c>
      <c r="AI836" s="68" t="s">
        <v>733</v>
      </c>
      <c r="AJ836" s="68" t="s">
        <v>26</v>
      </c>
      <c r="AK836" s="68">
        <v>5.2</v>
      </c>
      <c r="AL836" s="68" t="s">
        <v>9</v>
      </c>
      <c r="AM836" s="68" t="s">
        <v>2828</v>
      </c>
      <c r="AN836" s="68" t="s">
        <v>2820</v>
      </c>
      <c r="AO836" s="68" t="s">
        <v>733</v>
      </c>
      <c r="AP836" s="68" t="s">
        <v>733</v>
      </c>
      <c r="AQ836" s="68" t="s">
        <v>733</v>
      </c>
      <c r="AR836" s="68" t="s">
        <v>733</v>
      </c>
      <c r="AS836" s="68" t="s">
        <v>733</v>
      </c>
      <c r="AT836" s="68" t="s">
        <v>733</v>
      </c>
      <c r="AU836" s="68" t="s">
        <v>733</v>
      </c>
    </row>
    <row r="837" spans="1:47" x14ac:dyDescent="0.25">
      <c r="A837" s="68" t="s">
        <v>1704</v>
      </c>
      <c r="B837" s="68">
        <v>1</v>
      </c>
      <c r="C837" s="68" t="s">
        <v>1705</v>
      </c>
      <c r="D837" s="68">
        <v>58980</v>
      </c>
      <c r="E837" s="68" t="s">
        <v>2811</v>
      </c>
      <c r="F837" s="68" t="s">
        <v>3394</v>
      </c>
      <c r="G837" s="68" t="s">
        <v>733</v>
      </c>
      <c r="H837" s="69">
        <v>39264</v>
      </c>
      <c r="I837" s="68" t="s">
        <v>733</v>
      </c>
      <c r="J837" s="68" t="s">
        <v>733</v>
      </c>
      <c r="K837" s="68" t="s">
        <v>733</v>
      </c>
      <c r="L837" s="68" t="s">
        <v>733</v>
      </c>
      <c r="M837" s="68" t="s">
        <v>733</v>
      </c>
      <c r="N837" s="68" t="s">
        <v>3016</v>
      </c>
      <c r="O837" s="68" t="s">
        <v>733</v>
      </c>
      <c r="P837" s="68" t="s">
        <v>733</v>
      </c>
      <c r="Q837" s="68" t="s">
        <v>733</v>
      </c>
      <c r="R837" s="68" t="s">
        <v>2814</v>
      </c>
      <c r="S837" s="68">
        <v>10</v>
      </c>
      <c r="T837" s="68">
        <v>0</v>
      </c>
      <c r="U837" s="68" t="s">
        <v>2815</v>
      </c>
      <c r="V837" s="68" t="s">
        <v>689</v>
      </c>
      <c r="W837" s="68" t="s">
        <v>167</v>
      </c>
      <c r="X837" s="68" t="s">
        <v>1705</v>
      </c>
      <c r="Y837" s="68"/>
      <c r="Z837" s="68"/>
      <c r="AA837" s="68" t="s">
        <v>733</v>
      </c>
      <c r="AB837" s="68" t="s">
        <v>733</v>
      </c>
      <c r="AC837" s="68" t="s">
        <v>733</v>
      </c>
      <c r="AD837" s="68" t="s">
        <v>733</v>
      </c>
      <c r="AE837" s="68" t="s">
        <v>733</v>
      </c>
      <c r="AF837" s="68">
        <v>20700110105</v>
      </c>
      <c r="AG837" s="68"/>
      <c r="AH837" s="68" t="s">
        <v>692</v>
      </c>
      <c r="AI837" s="68" t="s">
        <v>733</v>
      </c>
      <c r="AJ837" s="68" t="s">
        <v>26</v>
      </c>
      <c r="AK837" s="68">
        <v>5.7</v>
      </c>
      <c r="AL837" s="68" t="s">
        <v>9</v>
      </c>
      <c r="AM837" s="68" t="s">
        <v>2828</v>
      </c>
      <c r="AN837" s="68" t="s">
        <v>2820</v>
      </c>
      <c r="AO837" s="68" t="s">
        <v>733</v>
      </c>
      <c r="AP837" s="68" t="s">
        <v>733</v>
      </c>
      <c r="AQ837" s="68" t="s">
        <v>733</v>
      </c>
      <c r="AR837" s="68" t="s">
        <v>733</v>
      </c>
      <c r="AS837" s="68" t="s">
        <v>733</v>
      </c>
      <c r="AT837" s="68" t="s">
        <v>733</v>
      </c>
      <c r="AU837" s="68" t="s">
        <v>733</v>
      </c>
    </row>
    <row r="838" spans="1:47" x14ac:dyDescent="0.25">
      <c r="A838" s="68" t="s">
        <v>1706</v>
      </c>
      <c r="B838" s="68">
        <v>1</v>
      </c>
      <c r="C838" s="68" t="s">
        <v>1707</v>
      </c>
      <c r="D838" s="68">
        <v>58939</v>
      </c>
      <c r="E838" s="68" t="s">
        <v>2811</v>
      </c>
      <c r="F838" s="68" t="s">
        <v>3395</v>
      </c>
      <c r="G838" s="68" t="s">
        <v>733</v>
      </c>
      <c r="H838" s="69">
        <v>39264</v>
      </c>
      <c r="I838" s="68" t="s">
        <v>733</v>
      </c>
      <c r="J838" s="68" t="s">
        <v>733</v>
      </c>
      <c r="K838" s="68" t="s">
        <v>733</v>
      </c>
      <c r="L838" s="68" t="s">
        <v>733</v>
      </c>
      <c r="M838" s="68" t="s">
        <v>733</v>
      </c>
      <c r="N838" s="68" t="s">
        <v>3016</v>
      </c>
      <c r="O838" s="68" t="s">
        <v>733</v>
      </c>
      <c r="P838" s="68" t="s">
        <v>733</v>
      </c>
      <c r="Q838" s="68" t="s">
        <v>733</v>
      </c>
      <c r="R838" s="68" t="s">
        <v>2814</v>
      </c>
      <c r="S838" s="68">
        <v>10</v>
      </c>
      <c r="T838" s="68">
        <v>0</v>
      </c>
      <c r="U838" s="68" t="s">
        <v>2815</v>
      </c>
      <c r="V838" s="68" t="s">
        <v>689</v>
      </c>
      <c r="W838" s="68" t="s">
        <v>167</v>
      </c>
      <c r="X838" s="68" t="s">
        <v>1707</v>
      </c>
      <c r="Y838" s="68"/>
      <c r="Z838" s="68"/>
      <c r="AA838" s="68" t="s">
        <v>733</v>
      </c>
      <c r="AB838" s="68" t="s">
        <v>733</v>
      </c>
      <c r="AC838" s="68" t="s">
        <v>733</v>
      </c>
      <c r="AD838" s="68" t="s">
        <v>733</v>
      </c>
      <c r="AE838" s="68" t="s">
        <v>733</v>
      </c>
      <c r="AF838" s="68">
        <v>20700110201</v>
      </c>
      <c r="AG838" s="68"/>
      <c r="AH838" s="68" t="s">
        <v>692</v>
      </c>
      <c r="AI838" s="68" t="s">
        <v>733</v>
      </c>
      <c r="AJ838" s="68" t="s">
        <v>26</v>
      </c>
      <c r="AK838" s="68">
        <v>2.7</v>
      </c>
      <c r="AL838" s="68" t="s">
        <v>9</v>
      </c>
      <c r="AM838" s="68" t="s">
        <v>2828</v>
      </c>
      <c r="AN838" s="68" t="s">
        <v>2820</v>
      </c>
      <c r="AO838" s="68" t="s">
        <v>733</v>
      </c>
      <c r="AP838" s="68" t="s">
        <v>733</v>
      </c>
      <c r="AQ838" s="68" t="s">
        <v>733</v>
      </c>
      <c r="AR838" s="68" t="s">
        <v>733</v>
      </c>
      <c r="AS838" s="68" t="s">
        <v>733</v>
      </c>
      <c r="AT838" s="68" t="s">
        <v>733</v>
      </c>
      <c r="AU838" s="68" t="s">
        <v>733</v>
      </c>
    </row>
    <row r="839" spans="1:47" x14ac:dyDescent="0.25">
      <c r="A839" s="68" t="s">
        <v>1708</v>
      </c>
      <c r="B839" s="68">
        <v>1</v>
      </c>
      <c r="C839" s="68" t="s">
        <v>1709</v>
      </c>
      <c r="D839" s="68">
        <v>61883</v>
      </c>
      <c r="E839" s="68" t="s">
        <v>2811</v>
      </c>
      <c r="F839" s="68" t="s">
        <v>3396</v>
      </c>
      <c r="G839" s="68" t="s">
        <v>733</v>
      </c>
      <c r="H839" s="69">
        <v>39264</v>
      </c>
      <c r="I839" s="68" t="s">
        <v>733</v>
      </c>
      <c r="J839" s="68" t="s">
        <v>733</v>
      </c>
      <c r="K839" s="68" t="s">
        <v>733</v>
      </c>
      <c r="L839" s="68" t="s">
        <v>733</v>
      </c>
      <c r="M839" s="68" t="s">
        <v>733</v>
      </c>
      <c r="N839" s="68" t="s">
        <v>3016</v>
      </c>
      <c r="O839" s="68" t="s">
        <v>733</v>
      </c>
      <c r="P839" s="68" t="s">
        <v>733</v>
      </c>
      <c r="Q839" s="68" t="s">
        <v>733</v>
      </c>
      <c r="R839" s="68" t="s">
        <v>2814</v>
      </c>
      <c r="S839" s="68">
        <v>10</v>
      </c>
      <c r="T839" s="68">
        <v>0</v>
      </c>
      <c r="U839" s="68" t="s">
        <v>2815</v>
      </c>
      <c r="V839" s="68" t="s">
        <v>689</v>
      </c>
      <c r="W839" s="68" t="s">
        <v>167</v>
      </c>
      <c r="X839" s="68" t="s">
        <v>1709</v>
      </c>
      <c r="Y839" s="68"/>
      <c r="Z839" s="68"/>
      <c r="AA839" s="68" t="s">
        <v>733</v>
      </c>
      <c r="AB839" s="68" t="s">
        <v>733</v>
      </c>
      <c r="AC839" s="68" t="s">
        <v>733</v>
      </c>
      <c r="AD839" s="68" t="s">
        <v>733</v>
      </c>
      <c r="AE839" s="68" t="s">
        <v>733</v>
      </c>
      <c r="AF839" s="68">
        <v>20700110201</v>
      </c>
      <c r="AG839" s="68"/>
      <c r="AH839" s="68" t="s">
        <v>692</v>
      </c>
      <c r="AI839" s="68" t="s">
        <v>733</v>
      </c>
      <c r="AJ839" s="68" t="s">
        <v>26</v>
      </c>
      <c r="AK839" s="68">
        <v>2.4</v>
      </c>
      <c r="AL839" s="68" t="s">
        <v>9</v>
      </c>
      <c r="AM839" s="68" t="s">
        <v>2828</v>
      </c>
      <c r="AN839" s="68" t="s">
        <v>2820</v>
      </c>
      <c r="AO839" s="68" t="s">
        <v>733</v>
      </c>
      <c r="AP839" s="68" t="s">
        <v>733</v>
      </c>
      <c r="AQ839" s="68" t="s">
        <v>733</v>
      </c>
      <c r="AR839" s="68" t="s">
        <v>733</v>
      </c>
      <c r="AS839" s="68" t="s">
        <v>733</v>
      </c>
      <c r="AT839" s="68" t="s">
        <v>733</v>
      </c>
      <c r="AU839" s="68" t="s">
        <v>733</v>
      </c>
    </row>
    <row r="840" spans="1:47" x14ac:dyDescent="0.25">
      <c r="A840" s="68" t="s">
        <v>1710</v>
      </c>
      <c r="B840" s="68">
        <v>1</v>
      </c>
      <c r="C840" s="68" t="s">
        <v>1711</v>
      </c>
      <c r="D840" s="68">
        <v>58963</v>
      </c>
      <c r="E840" s="68" t="s">
        <v>2811</v>
      </c>
      <c r="F840" s="68" t="s">
        <v>3397</v>
      </c>
      <c r="G840" s="68" t="s">
        <v>733</v>
      </c>
      <c r="H840" s="69">
        <v>39264</v>
      </c>
      <c r="I840" s="68" t="s">
        <v>733</v>
      </c>
      <c r="J840" s="68" t="s">
        <v>733</v>
      </c>
      <c r="K840" s="68" t="s">
        <v>733</v>
      </c>
      <c r="L840" s="68" t="s">
        <v>733</v>
      </c>
      <c r="M840" s="68" t="s">
        <v>733</v>
      </c>
      <c r="N840" s="68" t="s">
        <v>3016</v>
      </c>
      <c r="O840" s="68" t="s">
        <v>733</v>
      </c>
      <c r="P840" s="68" t="s">
        <v>733</v>
      </c>
      <c r="Q840" s="68" t="s">
        <v>733</v>
      </c>
      <c r="R840" s="68" t="s">
        <v>2814</v>
      </c>
      <c r="S840" s="68">
        <v>10</v>
      </c>
      <c r="T840" s="68">
        <v>0</v>
      </c>
      <c r="U840" s="68" t="s">
        <v>2815</v>
      </c>
      <c r="V840" s="68" t="s">
        <v>689</v>
      </c>
      <c r="W840" s="68" t="s">
        <v>167</v>
      </c>
      <c r="X840" s="68" t="s">
        <v>1711</v>
      </c>
      <c r="Y840" s="68"/>
      <c r="Z840" s="68"/>
      <c r="AA840" s="68" t="s">
        <v>733</v>
      </c>
      <c r="AB840" s="68" t="s">
        <v>733</v>
      </c>
      <c r="AC840" s="68" t="s">
        <v>733</v>
      </c>
      <c r="AD840" s="68" t="s">
        <v>733</v>
      </c>
      <c r="AE840" s="68" t="s">
        <v>733</v>
      </c>
      <c r="AF840" s="68">
        <v>20700110105</v>
      </c>
      <c r="AG840" s="68"/>
      <c r="AH840" s="68" t="s">
        <v>692</v>
      </c>
      <c r="AI840" s="68" t="s">
        <v>733</v>
      </c>
      <c r="AJ840" s="68" t="s">
        <v>26</v>
      </c>
      <c r="AK840" s="68">
        <v>2.2000000000000002</v>
      </c>
      <c r="AL840" s="68" t="s">
        <v>9</v>
      </c>
      <c r="AM840" s="68" t="s">
        <v>2828</v>
      </c>
      <c r="AN840" s="68" t="s">
        <v>2820</v>
      </c>
      <c r="AO840" s="68" t="s">
        <v>733</v>
      </c>
      <c r="AP840" s="68" t="s">
        <v>733</v>
      </c>
      <c r="AQ840" s="68" t="s">
        <v>733</v>
      </c>
      <c r="AR840" s="68" t="s">
        <v>733</v>
      </c>
      <c r="AS840" s="68" t="s">
        <v>733</v>
      </c>
      <c r="AT840" s="68" t="s">
        <v>733</v>
      </c>
      <c r="AU840" s="68" t="s">
        <v>733</v>
      </c>
    </row>
    <row r="841" spans="1:47" x14ac:dyDescent="0.25">
      <c r="A841" s="68" t="s">
        <v>1712</v>
      </c>
      <c r="B841" s="68">
        <v>1</v>
      </c>
      <c r="C841" s="68" t="s">
        <v>1713</v>
      </c>
      <c r="D841" s="68">
        <v>58979</v>
      </c>
      <c r="E841" s="68" t="s">
        <v>2811</v>
      </c>
      <c r="F841" s="68" t="s">
        <v>3398</v>
      </c>
      <c r="G841" s="68" t="s">
        <v>733</v>
      </c>
      <c r="H841" s="69">
        <v>39264</v>
      </c>
      <c r="I841" s="68" t="s">
        <v>733</v>
      </c>
      <c r="J841" s="68" t="s">
        <v>733</v>
      </c>
      <c r="K841" s="68" t="s">
        <v>733</v>
      </c>
      <c r="L841" s="68" t="s">
        <v>733</v>
      </c>
      <c r="M841" s="68" t="s">
        <v>733</v>
      </c>
      <c r="N841" s="68" t="s">
        <v>3016</v>
      </c>
      <c r="O841" s="68" t="s">
        <v>733</v>
      </c>
      <c r="P841" s="68" t="s">
        <v>733</v>
      </c>
      <c r="Q841" s="68" t="s">
        <v>733</v>
      </c>
      <c r="R841" s="68" t="s">
        <v>2814</v>
      </c>
      <c r="S841" s="68">
        <v>10</v>
      </c>
      <c r="T841" s="68">
        <v>0</v>
      </c>
      <c r="U841" s="68" t="s">
        <v>2815</v>
      </c>
      <c r="V841" s="68" t="s">
        <v>689</v>
      </c>
      <c r="W841" s="68" t="s">
        <v>167</v>
      </c>
      <c r="X841" s="68" t="s">
        <v>1713</v>
      </c>
      <c r="Y841" s="68"/>
      <c r="Z841" s="68"/>
      <c r="AA841" s="68" t="s">
        <v>733</v>
      </c>
      <c r="AB841" s="68" t="s">
        <v>733</v>
      </c>
      <c r="AC841" s="68" t="s">
        <v>733</v>
      </c>
      <c r="AD841" s="68" t="s">
        <v>733</v>
      </c>
      <c r="AE841" s="68" t="s">
        <v>733</v>
      </c>
      <c r="AF841" s="68">
        <v>20700110201</v>
      </c>
      <c r="AG841" s="68"/>
      <c r="AH841" s="68" t="s">
        <v>692</v>
      </c>
      <c r="AI841" s="68" t="s">
        <v>733</v>
      </c>
      <c r="AJ841" s="68" t="s">
        <v>26</v>
      </c>
      <c r="AK841" s="68">
        <v>1.1000000000000001</v>
      </c>
      <c r="AL841" s="68" t="s">
        <v>9</v>
      </c>
      <c r="AM841" s="68" t="s">
        <v>2828</v>
      </c>
      <c r="AN841" s="68" t="s">
        <v>2820</v>
      </c>
      <c r="AO841" s="68" t="s">
        <v>733</v>
      </c>
      <c r="AP841" s="68" t="s">
        <v>733</v>
      </c>
      <c r="AQ841" s="68" t="s">
        <v>733</v>
      </c>
      <c r="AR841" s="68" t="s">
        <v>733</v>
      </c>
      <c r="AS841" s="68" t="s">
        <v>733</v>
      </c>
      <c r="AT841" s="68" t="s">
        <v>733</v>
      </c>
      <c r="AU841" s="68" t="s">
        <v>733</v>
      </c>
    </row>
    <row r="842" spans="1:47" x14ac:dyDescent="0.25">
      <c r="A842" s="68" t="s">
        <v>1714</v>
      </c>
      <c r="B842" s="68">
        <v>1</v>
      </c>
      <c r="C842" s="68" t="s">
        <v>1715</v>
      </c>
      <c r="D842" s="68">
        <v>59290</v>
      </c>
      <c r="E842" s="68" t="s">
        <v>2811</v>
      </c>
      <c r="F842" s="68" t="s">
        <v>3399</v>
      </c>
      <c r="G842" s="68" t="s">
        <v>733</v>
      </c>
      <c r="H842" s="69">
        <v>39264</v>
      </c>
      <c r="I842" s="68" t="s">
        <v>733</v>
      </c>
      <c r="J842" s="68" t="s">
        <v>733</v>
      </c>
      <c r="K842" s="68" t="s">
        <v>733</v>
      </c>
      <c r="L842" s="68" t="s">
        <v>733</v>
      </c>
      <c r="M842" s="68" t="s">
        <v>733</v>
      </c>
      <c r="N842" s="68" t="s">
        <v>3016</v>
      </c>
      <c r="O842" s="68" t="s">
        <v>733</v>
      </c>
      <c r="P842" s="68" t="s">
        <v>733</v>
      </c>
      <c r="Q842" s="68" t="s">
        <v>733</v>
      </c>
      <c r="R842" s="68" t="s">
        <v>2814</v>
      </c>
      <c r="S842" s="68">
        <v>10</v>
      </c>
      <c r="T842" s="68">
        <v>0</v>
      </c>
      <c r="U842" s="68" t="s">
        <v>2815</v>
      </c>
      <c r="V842" s="68" t="s">
        <v>689</v>
      </c>
      <c r="W842" s="68" t="s">
        <v>228</v>
      </c>
      <c r="X842" s="68" t="s">
        <v>1715</v>
      </c>
      <c r="Y842" s="68"/>
      <c r="Z842" s="68"/>
      <c r="AA842" s="68" t="s">
        <v>733</v>
      </c>
      <c r="AB842" s="68" t="s">
        <v>733</v>
      </c>
      <c r="AC842" s="68" t="s">
        <v>733</v>
      </c>
      <c r="AD842" s="68" t="s">
        <v>733</v>
      </c>
      <c r="AE842" s="68" t="s">
        <v>733</v>
      </c>
      <c r="AF842" s="68">
        <v>20700110201</v>
      </c>
      <c r="AG842" s="68"/>
      <c r="AH842" s="68" t="s">
        <v>692</v>
      </c>
      <c r="AI842" s="68" t="s">
        <v>733</v>
      </c>
      <c r="AJ842" s="68" t="s">
        <v>1716</v>
      </c>
      <c r="AK842" s="68">
        <v>2</v>
      </c>
      <c r="AL842" s="68" t="s">
        <v>9</v>
      </c>
      <c r="AM842" s="68" t="s">
        <v>2828</v>
      </c>
      <c r="AN842" s="68" t="s">
        <v>2820</v>
      </c>
      <c r="AO842" s="68" t="s">
        <v>733</v>
      </c>
      <c r="AP842" s="68" t="s">
        <v>733</v>
      </c>
      <c r="AQ842" s="68" t="s">
        <v>733</v>
      </c>
      <c r="AR842" s="68" t="s">
        <v>733</v>
      </c>
      <c r="AS842" s="68" t="s">
        <v>733</v>
      </c>
      <c r="AT842" s="68" t="s">
        <v>733</v>
      </c>
      <c r="AU842" s="68" t="s">
        <v>733</v>
      </c>
    </row>
    <row r="843" spans="1:47" x14ac:dyDescent="0.25">
      <c r="A843" s="68" t="s">
        <v>1717</v>
      </c>
      <c r="B843" s="68">
        <v>1</v>
      </c>
      <c r="C843" s="68" t="s">
        <v>1718</v>
      </c>
      <c r="D843" s="68">
        <v>59171</v>
      </c>
      <c r="E843" s="68" t="s">
        <v>2811</v>
      </c>
      <c r="F843" s="68" t="s">
        <v>3400</v>
      </c>
      <c r="G843" s="68" t="s">
        <v>733</v>
      </c>
      <c r="H843" s="69">
        <v>39264</v>
      </c>
      <c r="I843" s="68" t="s">
        <v>733</v>
      </c>
      <c r="J843" s="68" t="s">
        <v>733</v>
      </c>
      <c r="K843" s="68" t="s">
        <v>733</v>
      </c>
      <c r="L843" s="68" t="s">
        <v>733</v>
      </c>
      <c r="M843" s="68" t="s">
        <v>733</v>
      </c>
      <c r="N843" s="68" t="s">
        <v>3016</v>
      </c>
      <c r="O843" s="68" t="s">
        <v>733</v>
      </c>
      <c r="P843" s="68" t="s">
        <v>733</v>
      </c>
      <c r="Q843" s="68" t="s">
        <v>733</v>
      </c>
      <c r="R843" s="68" t="s">
        <v>2814</v>
      </c>
      <c r="S843" s="68">
        <v>10</v>
      </c>
      <c r="T843" s="68">
        <v>0</v>
      </c>
      <c r="U843" s="68" t="s">
        <v>2815</v>
      </c>
      <c r="V843" s="68" t="s">
        <v>689</v>
      </c>
      <c r="W843" s="68" t="s">
        <v>231</v>
      </c>
      <c r="X843" s="68" t="s">
        <v>1718</v>
      </c>
      <c r="Y843" s="68"/>
      <c r="Z843" s="68"/>
      <c r="AA843" s="68" t="s">
        <v>733</v>
      </c>
      <c r="AB843" s="68" t="s">
        <v>733</v>
      </c>
      <c r="AC843" s="68" t="s">
        <v>733</v>
      </c>
      <c r="AD843" s="68" t="s">
        <v>733</v>
      </c>
      <c r="AE843" s="68" t="s">
        <v>733</v>
      </c>
      <c r="AF843" s="68">
        <v>20700110105</v>
      </c>
      <c r="AG843" s="68"/>
      <c r="AH843" s="68" t="s">
        <v>692</v>
      </c>
      <c r="AI843" s="68" t="s">
        <v>733</v>
      </c>
      <c r="AJ843" s="68" t="s">
        <v>379</v>
      </c>
      <c r="AK843" s="68">
        <v>0.3</v>
      </c>
      <c r="AL843" s="68" t="s">
        <v>9</v>
      </c>
      <c r="AM843" s="68" t="s">
        <v>2828</v>
      </c>
      <c r="AN843" s="68" t="s">
        <v>2820</v>
      </c>
      <c r="AO843" s="68" t="s">
        <v>733</v>
      </c>
      <c r="AP843" s="68" t="s">
        <v>733</v>
      </c>
      <c r="AQ843" s="68" t="s">
        <v>733</v>
      </c>
      <c r="AR843" s="68" t="s">
        <v>733</v>
      </c>
      <c r="AS843" s="68" t="s">
        <v>733</v>
      </c>
      <c r="AT843" s="68" t="s">
        <v>733</v>
      </c>
      <c r="AU843" s="68" t="s">
        <v>733</v>
      </c>
    </row>
    <row r="844" spans="1:47" x14ac:dyDescent="0.25">
      <c r="A844" s="68" t="s">
        <v>1719</v>
      </c>
      <c r="B844" s="68">
        <v>1</v>
      </c>
      <c r="C844" s="68" t="s">
        <v>1720</v>
      </c>
      <c r="D844" s="68">
        <v>59187</v>
      </c>
      <c r="E844" s="68" t="s">
        <v>2811</v>
      </c>
      <c r="F844" s="68" t="s">
        <v>3401</v>
      </c>
      <c r="G844" s="68" t="s">
        <v>733</v>
      </c>
      <c r="H844" s="69">
        <v>39264</v>
      </c>
      <c r="I844" s="68" t="s">
        <v>733</v>
      </c>
      <c r="J844" s="68" t="s">
        <v>733</v>
      </c>
      <c r="K844" s="68" t="s">
        <v>733</v>
      </c>
      <c r="L844" s="68" t="s">
        <v>733</v>
      </c>
      <c r="M844" s="68" t="s">
        <v>733</v>
      </c>
      <c r="N844" s="68" t="s">
        <v>3016</v>
      </c>
      <c r="O844" s="68" t="s">
        <v>733</v>
      </c>
      <c r="P844" s="68" t="s">
        <v>733</v>
      </c>
      <c r="Q844" s="68" t="s">
        <v>733</v>
      </c>
      <c r="R844" s="68" t="s">
        <v>2814</v>
      </c>
      <c r="S844" s="68">
        <v>10</v>
      </c>
      <c r="T844" s="68">
        <v>0</v>
      </c>
      <c r="U844" s="68" t="s">
        <v>2815</v>
      </c>
      <c r="V844" s="68" t="s">
        <v>689</v>
      </c>
      <c r="W844" s="68" t="s">
        <v>237</v>
      </c>
      <c r="X844" s="68" t="s">
        <v>1720</v>
      </c>
      <c r="Y844" s="68"/>
      <c r="Z844" s="68"/>
      <c r="AA844" s="68" t="s">
        <v>733</v>
      </c>
      <c r="AB844" s="68" t="s">
        <v>733</v>
      </c>
      <c r="AC844" s="68" t="s">
        <v>733</v>
      </c>
      <c r="AD844" s="68" t="s">
        <v>733</v>
      </c>
      <c r="AE844" s="68" t="s">
        <v>733</v>
      </c>
      <c r="AF844" s="68">
        <v>20700110105</v>
      </c>
      <c r="AG844" s="68"/>
      <c r="AH844" s="68" t="s">
        <v>692</v>
      </c>
      <c r="AI844" s="68" t="s">
        <v>733</v>
      </c>
      <c r="AJ844" s="68" t="s">
        <v>26</v>
      </c>
      <c r="AK844" s="68">
        <v>7.1</v>
      </c>
      <c r="AL844" s="68" t="s">
        <v>9</v>
      </c>
      <c r="AM844" s="68" t="s">
        <v>2828</v>
      </c>
      <c r="AN844" s="68" t="s">
        <v>2820</v>
      </c>
      <c r="AO844" s="68" t="s">
        <v>733</v>
      </c>
      <c r="AP844" s="68" t="s">
        <v>733</v>
      </c>
      <c r="AQ844" s="68" t="s">
        <v>733</v>
      </c>
      <c r="AR844" s="68" t="s">
        <v>733</v>
      </c>
      <c r="AS844" s="68" t="s">
        <v>733</v>
      </c>
      <c r="AT844" s="68" t="s">
        <v>733</v>
      </c>
      <c r="AU844" s="68" t="s">
        <v>733</v>
      </c>
    </row>
    <row r="845" spans="1:47" x14ac:dyDescent="0.25">
      <c r="A845" s="68" t="s">
        <v>1721</v>
      </c>
      <c r="B845" s="68">
        <v>1</v>
      </c>
      <c r="C845" s="68" t="s">
        <v>1722</v>
      </c>
      <c r="D845" s="68">
        <v>59168</v>
      </c>
      <c r="E845" s="68" t="s">
        <v>2811</v>
      </c>
      <c r="F845" s="68" t="s">
        <v>3402</v>
      </c>
      <c r="G845" s="68" t="s">
        <v>733</v>
      </c>
      <c r="H845" s="69">
        <v>39264</v>
      </c>
      <c r="I845" s="68" t="s">
        <v>733</v>
      </c>
      <c r="J845" s="68" t="s">
        <v>733</v>
      </c>
      <c r="K845" s="68" t="s">
        <v>733</v>
      </c>
      <c r="L845" s="68" t="s">
        <v>733</v>
      </c>
      <c r="M845" s="68" t="s">
        <v>733</v>
      </c>
      <c r="N845" s="68" t="s">
        <v>3016</v>
      </c>
      <c r="O845" s="68" t="s">
        <v>733</v>
      </c>
      <c r="P845" s="68" t="s">
        <v>733</v>
      </c>
      <c r="Q845" s="68" t="s">
        <v>733</v>
      </c>
      <c r="R845" s="68" t="s">
        <v>2814</v>
      </c>
      <c r="S845" s="68">
        <v>10</v>
      </c>
      <c r="T845" s="68">
        <v>0</v>
      </c>
      <c r="U845" s="68" t="s">
        <v>2815</v>
      </c>
      <c r="V845" s="68" t="s">
        <v>689</v>
      </c>
      <c r="W845" s="68" t="s">
        <v>237</v>
      </c>
      <c r="X845" s="68" t="s">
        <v>1722</v>
      </c>
      <c r="Y845" s="68"/>
      <c r="Z845" s="68"/>
      <c r="AA845" s="68" t="s">
        <v>733</v>
      </c>
      <c r="AB845" s="68" t="s">
        <v>733</v>
      </c>
      <c r="AC845" s="68" t="s">
        <v>733</v>
      </c>
      <c r="AD845" s="68" t="s">
        <v>733</v>
      </c>
      <c r="AE845" s="68" t="s">
        <v>733</v>
      </c>
      <c r="AF845" s="68">
        <v>20700110105</v>
      </c>
      <c r="AG845" s="68"/>
      <c r="AH845" s="68" t="s">
        <v>692</v>
      </c>
      <c r="AI845" s="68" t="s">
        <v>733</v>
      </c>
      <c r="AJ845" s="68" t="s">
        <v>26</v>
      </c>
      <c r="AK845" s="68">
        <v>3.1</v>
      </c>
      <c r="AL845" s="68" t="s">
        <v>9</v>
      </c>
      <c r="AM845" s="68" t="s">
        <v>2828</v>
      </c>
      <c r="AN845" s="68" t="s">
        <v>2820</v>
      </c>
      <c r="AO845" s="68" t="s">
        <v>733</v>
      </c>
      <c r="AP845" s="68" t="s">
        <v>733</v>
      </c>
      <c r="AQ845" s="68" t="s">
        <v>733</v>
      </c>
      <c r="AR845" s="68" t="s">
        <v>733</v>
      </c>
      <c r="AS845" s="68" t="s">
        <v>733</v>
      </c>
      <c r="AT845" s="68" t="s">
        <v>733</v>
      </c>
      <c r="AU845" s="68" t="s">
        <v>733</v>
      </c>
    </row>
    <row r="846" spans="1:47" x14ac:dyDescent="0.25">
      <c r="A846" s="68" t="s">
        <v>1723</v>
      </c>
      <c r="B846" s="68">
        <v>1</v>
      </c>
      <c r="C846" s="68" t="s">
        <v>1724</v>
      </c>
      <c r="D846" s="68">
        <v>59141</v>
      </c>
      <c r="E846" s="68" t="s">
        <v>2811</v>
      </c>
      <c r="F846" s="68" t="s">
        <v>3403</v>
      </c>
      <c r="G846" s="68" t="s">
        <v>733</v>
      </c>
      <c r="H846" s="69">
        <v>39264</v>
      </c>
      <c r="I846" s="68" t="s">
        <v>733</v>
      </c>
      <c r="J846" s="68" t="s">
        <v>733</v>
      </c>
      <c r="K846" s="68" t="s">
        <v>733</v>
      </c>
      <c r="L846" s="68" t="s">
        <v>733</v>
      </c>
      <c r="M846" s="68" t="s">
        <v>733</v>
      </c>
      <c r="N846" s="68" t="s">
        <v>2973</v>
      </c>
      <c r="O846" s="68" t="s">
        <v>733</v>
      </c>
      <c r="P846" s="68" t="s">
        <v>733</v>
      </c>
      <c r="Q846" s="68" t="s">
        <v>733</v>
      </c>
      <c r="R846" s="68" t="s">
        <v>2814</v>
      </c>
      <c r="S846" s="68">
        <v>10</v>
      </c>
      <c r="T846" s="68">
        <v>0</v>
      </c>
      <c r="U846" s="68" t="s">
        <v>2815</v>
      </c>
      <c r="V846" s="68" t="s">
        <v>689</v>
      </c>
      <c r="W846" s="68" t="s">
        <v>237</v>
      </c>
      <c r="X846" s="68" t="s">
        <v>1724</v>
      </c>
      <c r="Y846" s="68"/>
      <c r="Z846" s="68"/>
      <c r="AA846" s="68" t="s">
        <v>733</v>
      </c>
      <c r="AB846" s="68" t="s">
        <v>733</v>
      </c>
      <c r="AC846" s="68" t="s">
        <v>733</v>
      </c>
      <c r="AD846" s="68" t="s">
        <v>733</v>
      </c>
      <c r="AE846" s="68" t="s">
        <v>733</v>
      </c>
      <c r="AF846" s="68">
        <v>20802071002</v>
      </c>
      <c r="AG846" s="68"/>
      <c r="AH846" s="68" t="s">
        <v>692</v>
      </c>
      <c r="AI846" s="68" t="s">
        <v>733</v>
      </c>
      <c r="AJ846" s="68" t="s">
        <v>26</v>
      </c>
      <c r="AK846" s="68">
        <v>20.350000000000001</v>
      </c>
      <c r="AL846" s="68" t="s">
        <v>9</v>
      </c>
      <c r="AM846" s="68" t="s">
        <v>25</v>
      </c>
      <c r="AN846" s="68" t="s">
        <v>2820</v>
      </c>
      <c r="AO846" s="68" t="s">
        <v>733</v>
      </c>
      <c r="AP846" s="68" t="s">
        <v>733</v>
      </c>
      <c r="AQ846" s="68" t="s">
        <v>733</v>
      </c>
      <c r="AR846" s="68" t="s">
        <v>733</v>
      </c>
      <c r="AS846" s="68" t="s">
        <v>733</v>
      </c>
      <c r="AT846" s="68" t="s">
        <v>733</v>
      </c>
      <c r="AU846" s="68" t="s">
        <v>733</v>
      </c>
    </row>
    <row r="847" spans="1:47" x14ac:dyDescent="0.25">
      <c r="A847" s="68" t="s">
        <v>1725</v>
      </c>
      <c r="B847" s="68">
        <v>1</v>
      </c>
      <c r="C847" s="68" t="s">
        <v>1726</v>
      </c>
      <c r="D847" s="68">
        <v>59188</v>
      </c>
      <c r="E847" s="68" t="s">
        <v>2811</v>
      </c>
      <c r="F847" s="68" t="s">
        <v>3404</v>
      </c>
      <c r="G847" s="68" t="s">
        <v>733</v>
      </c>
      <c r="H847" s="69">
        <v>39264</v>
      </c>
      <c r="I847" s="68" t="s">
        <v>733</v>
      </c>
      <c r="J847" s="68" t="s">
        <v>733</v>
      </c>
      <c r="K847" s="68" t="s">
        <v>733</v>
      </c>
      <c r="L847" s="68" t="s">
        <v>733</v>
      </c>
      <c r="M847" s="68" t="s">
        <v>733</v>
      </c>
      <c r="N847" s="68" t="s">
        <v>2973</v>
      </c>
      <c r="O847" s="68" t="s">
        <v>733</v>
      </c>
      <c r="P847" s="68" t="s">
        <v>733</v>
      </c>
      <c r="Q847" s="68" t="s">
        <v>733</v>
      </c>
      <c r="R847" s="68" t="s">
        <v>2814</v>
      </c>
      <c r="S847" s="68">
        <v>10</v>
      </c>
      <c r="T847" s="68">
        <v>0</v>
      </c>
      <c r="U847" s="68" t="s">
        <v>2815</v>
      </c>
      <c r="V847" s="68" t="s">
        <v>689</v>
      </c>
      <c r="W847" s="68" t="s">
        <v>237</v>
      </c>
      <c r="X847" s="68" t="s">
        <v>1726</v>
      </c>
      <c r="Y847" s="68"/>
      <c r="Z847" s="68"/>
      <c r="AA847" s="68" t="s">
        <v>733</v>
      </c>
      <c r="AB847" s="68" t="s">
        <v>733</v>
      </c>
      <c r="AC847" s="68" t="s">
        <v>733</v>
      </c>
      <c r="AD847" s="68" t="s">
        <v>733</v>
      </c>
      <c r="AE847" s="68" t="s">
        <v>733</v>
      </c>
      <c r="AF847" s="68">
        <v>20802071001</v>
      </c>
      <c r="AG847" s="68"/>
      <c r="AH847" s="68" t="s">
        <v>692</v>
      </c>
      <c r="AI847" s="68" t="s">
        <v>733</v>
      </c>
      <c r="AJ847" s="68" t="s">
        <v>26</v>
      </c>
      <c r="AK847" s="68">
        <v>9.07</v>
      </c>
      <c r="AL847" s="68" t="s">
        <v>9</v>
      </c>
      <c r="AM847" s="68" t="s">
        <v>25</v>
      </c>
      <c r="AN847" s="68" t="s">
        <v>2820</v>
      </c>
      <c r="AO847" s="68" t="s">
        <v>733</v>
      </c>
      <c r="AP847" s="68" t="s">
        <v>733</v>
      </c>
      <c r="AQ847" s="68" t="s">
        <v>733</v>
      </c>
      <c r="AR847" s="68" t="s">
        <v>733</v>
      </c>
      <c r="AS847" s="68" t="s">
        <v>733</v>
      </c>
      <c r="AT847" s="68" t="s">
        <v>733</v>
      </c>
      <c r="AU847" s="68" t="s">
        <v>733</v>
      </c>
    </row>
    <row r="848" spans="1:47" x14ac:dyDescent="0.25">
      <c r="A848" s="68" t="s">
        <v>1727</v>
      </c>
      <c r="B848" s="68">
        <v>1</v>
      </c>
      <c r="C848" s="68" t="s">
        <v>1728</v>
      </c>
      <c r="D848" s="68">
        <v>59478</v>
      </c>
      <c r="E848" s="68" t="s">
        <v>2811</v>
      </c>
      <c r="F848" s="68" t="s">
        <v>3405</v>
      </c>
      <c r="G848" s="68" t="s">
        <v>733</v>
      </c>
      <c r="H848" s="69">
        <v>39264</v>
      </c>
      <c r="I848" s="68" t="s">
        <v>733</v>
      </c>
      <c r="J848" s="68" t="s">
        <v>733</v>
      </c>
      <c r="K848" s="68" t="s">
        <v>733</v>
      </c>
      <c r="L848" s="68" t="s">
        <v>733</v>
      </c>
      <c r="M848" s="68" t="s">
        <v>733</v>
      </c>
      <c r="N848" s="68" t="s">
        <v>2819</v>
      </c>
      <c r="O848" s="68" t="s">
        <v>733</v>
      </c>
      <c r="P848" s="68" t="s">
        <v>733</v>
      </c>
      <c r="Q848" s="68" t="s">
        <v>733</v>
      </c>
      <c r="R848" s="68" t="s">
        <v>2814</v>
      </c>
      <c r="S848" s="68">
        <v>10</v>
      </c>
      <c r="T848" s="68">
        <v>0</v>
      </c>
      <c r="U848" s="68" t="s">
        <v>2815</v>
      </c>
      <c r="V848" s="68" t="s">
        <v>689</v>
      </c>
      <c r="W848" s="68" t="s">
        <v>66</v>
      </c>
      <c r="X848" s="68" t="s">
        <v>1728</v>
      </c>
      <c r="Y848" s="68"/>
      <c r="Z848" s="68"/>
      <c r="AA848" s="68" t="s">
        <v>733</v>
      </c>
      <c r="AB848" s="68" t="s">
        <v>733</v>
      </c>
      <c r="AC848" s="68" t="s">
        <v>733</v>
      </c>
      <c r="AD848" s="68" t="s">
        <v>733</v>
      </c>
      <c r="AE848" s="68" t="s">
        <v>733</v>
      </c>
      <c r="AF848" s="68">
        <v>20801050401</v>
      </c>
      <c r="AG848" s="68"/>
      <c r="AH848" s="68" t="s">
        <v>692</v>
      </c>
      <c r="AI848" s="68" t="s">
        <v>733</v>
      </c>
      <c r="AJ848" s="68" t="s">
        <v>48</v>
      </c>
      <c r="AK848" s="68">
        <v>4.9000000000000004</v>
      </c>
      <c r="AL848" s="68" t="s">
        <v>9</v>
      </c>
      <c r="AM848" s="68" t="s">
        <v>25</v>
      </c>
      <c r="AN848" s="68" t="s">
        <v>2820</v>
      </c>
      <c r="AO848" s="68" t="s">
        <v>733</v>
      </c>
      <c r="AP848" s="68" t="s">
        <v>733</v>
      </c>
      <c r="AQ848" s="68" t="s">
        <v>733</v>
      </c>
      <c r="AR848" s="68" t="s">
        <v>733</v>
      </c>
      <c r="AS848" s="68" t="s">
        <v>733</v>
      </c>
      <c r="AT848" s="68" t="s">
        <v>733</v>
      </c>
      <c r="AU848" s="68" t="s">
        <v>733</v>
      </c>
    </row>
    <row r="849" spans="1:47" x14ac:dyDescent="0.25">
      <c r="A849" s="68" t="s">
        <v>1729</v>
      </c>
      <c r="B849" s="68">
        <v>1</v>
      </c>
      <c r="C849" s="68" t="s">
        <v>1730</v>
      </c>
      <c r="D849" s="68">
        <v>57688</v>
      </c>
      <c r="E849" s="68" t="s">
        <v>2811</v>
      </c>
      <c r="F849" s="68" t="s">
        <v>3406</v>
      </c>
      <c r="G849" s="68" t="s">
        <v>733</v>
      </c>
      <c r="H849" s="69">
        <v>39083</v>
      </c>
      <c r="I849" s="68" t="s">
        <v>733</v>
      </c>
      <c r="J849" s="68" t="s">
        <v>733</v>
      </c>
      <c r="K849" s="68" t="s">
        <v>733</v>
      </c>
      <c r="L849" s="68" t="s">
        <v>733</v>
      </c>
      <c r="M849" s="68" t="s">
        <v>733</v>
      </c>
      <c r="N849" s="68" t="s">
        <v>2890</v>
      </c>
      <c r="O849" s="68" t="s">
        <v>733</v>
      </c>
      <c r="P849" s="68" t="s">
        <v>733</v>
      </c>
      <c r="Q849" s="68" t="s">
        <v>733</v>
      </c>
      <c r="R849" s="68" t="s">
        <v>2814</v>
      </c>
      <c r="S849" s="68">
        <v>10</v>
      </c>
      <c r="T849" s="68">
        <v>0</v>
      </c>
      <c r="U849" s="68" t="s">
        <v>2815</v>
      </c>
      <c r="V849" s="68" t="s">
        <v>689</v>
      </c>
      <c r="W849" s="68" t="s">
        <v>708</v>
      </c>
      <c r="X849" s="68" t="s">
        <v>1730</v>
      </c>
      <c r="Y849" s="68"/>
      <c r="Z849" s="68"/>
      <c r="AA849" s="68" t="s">
        <v>733</v>
      </c>
      <c r="AB849" s="68" t="s">
        <v>733</v>
      </c>
      <c r="AC849" s="68" t="s">
        <v>733</v>
      </c>
      <c r="AD849" s="68" t="s">
        <v>733</v>
      </c>
      <c r="AE849" s="68" t="s">
        <v>733</v>
      </c>
      <c r="AF849" s="68">
        <v>20802060201</v>
      </c>
      <c r="AG849" s="68"/>
      <c r="AH849" s="68" t="s">
        <v>692</v>
      </c>
      <c r="AI849" s="68" t="s">
        <v>733</v>
      </c>
      <c r="AJ849" s="68" t="s">
        <v>468</v>
      </c>
      <c r="AK849" s="68">
        <v>2.7745000000000002</v>
      </c>
      <c r="AL849" s="68" t="s">
        <v>9</v>
      </c>
      <c r="AM849" s="68" t="s">
        <v>733</v>
      </c>
      <c r="AN849" s="68" t="s">
        <v>733</v>
      </c>
      <c r="AO849" s="68" t="s">
        <v>733</v>
      </c>
      <c r="AP849" s="68" t="s">
        <v>733</v>
      </c>
      <c r="AQ849" s="68" t="s">
        <v>733</v>
      </c>
      <c r="AR849" s="68" t="s">
        <v>733</v>
      </c>
      <c r="AS849" s="68" t="s">
        <v>733</v>
      </c>
      <c r="AT849" s="68" t="s">
        <v>733</v>
      </c>
      <c r="AU849" s="68" t="s">
        <v>2816</v>
      </c>
    </row>
    <row r="850" spans="1:47" x14ac:dyDescent="0.25">
      <c r="A850" s="68" t="s">
        <v>1729</v>
      </c>
      <c r="B850" s="68">
        <v>1</v>
      </c>
      <c r="C850" s="68" t="s">
        <v>1730</v>
      </c>
      <c r="D850" s="68">
        <v>57770</v>
      </c>
      <c r="E850" s="68" t="s">
        <v>2811</v>
      </c>
      <c r="F850" s="68" t="s">
        <v>3406</v>
      </c>
      <c r="G850" s="68" t="s">
        <v>733</v>
      </c>
      <c r="H850" s="69">
        <v>39083</v>
      </c>
      <c r="I850" s="68" t="s">
        <v>733</v>
      </c>
      <c r="J850" s="68" t="s">
        <v>733</v>
      </c>
      <c r="K850" s="68" t="s">
        <v>733</v>
      </c>
      <c r="L850" s="68" t="s">
        <v>733</v>
      </c>
      <c r="M850" s="68" t="s">
        <v>733</v>
      </c>
      <c r="N850" s="68" t="s">
        <v>2890</v>
      </c>
      <c r="O850" s="68" t="s">
        <v>733</v>
      </c>
      <c r="P850" s="68" t="s">
        <v>733</v>
      </c>
      <c r="Q850" s="68" t="s">
        <v>733</v>
      </c>
      <c r="R850" s="68" t="s">
        <v>2814</v>
      </c>
      <c r="S850" s="68">
        <v>10</v>
      </c>
      <c r="T850" s="68">
        <v>0</v>
      </c>
      <c r="U850" s="68" t="s">
        <v>2815</v>
      </c>
      <c r="V850" s="68" t="s">
        <v>689</v>
      </c>
      <c r="W850" s="68" t="s">
        <v>708</v>
      </c>
      <c r="X850" s="68" t="s">
        <v>1730</v>
      </c>
      <c r="Y850" s="68"/>
      <c r="Z850" s="68"/>
      <c r="AA850" s="68" t="s">
        <v>733</v>
      </c>
      <c r="AB850" s="68" t="s">
        <v>733</v>
      </c>
      <c r="AC850" s="68" t="s">
        <v>733</v>
      </c>
      <c r="AD850" s="68" t="s">
        <v>733</v>
      </c>
      <c r="AE850" s="68" t="s">
        <v>733</v>
      </c>
      <c r="AF850" s="68">
        <v>20802060201</v>
      </c>
      <c r="AG850" s="68"/>
      <c r="AH850" s="68" t="s">
        <v>692</v>
      </c>
      <c r="AI850" s="68" t="s">
        <v>733</v>
      </c>
      <c r="AJ850" s="68" t="s">
        <v>252</v>
      </c>
      <c r="AK850" s="68">
        <v>5.5490000000000004</v>
      </c>
      <c r="AL850" s="68" t="s">
        <v>9</v>
      </c>
      <c r="AM850" s="68" t="s">
        <v>733</v>
      </c>
      <c r="AN850" s="68" t="s">
        <v>733</v>
      </c>
      <c r="AO850" s="68" t="s">
        <v>733</v>
      </c>
      <c r="AP850" s="68" t="s">
        <v>733</v>
      </c>
      <c r="AQ850" s="68" t="s">
        <v>733</v>
      </c>
      <c r="AR850" s="68" t="s">
        <v>733</v>
      </c>
      <c r="AS850" s="68" t="s">
        <v>733</v>
      </c>
      <c r="AT850" s="68" t="s">
        <v>733</v>
      </c>
      <c r="AU850" s="68" t="s">
        <v>2816</v>
      </c>
    </row>
    <row r="851" spans="1:47" x14ac:dyDescent="0.25">
      <c r="A851" s="68" t="s">
        <v>1729</v>
      </c>
      <c r="B851" s="68">
        <v>1</v>
      </c>
      <c r="C851" s="68" t="s">
        <v>1730</v>
      </c>
      <c r="D851" s="68">
        <v>57805</v>
      </c>
      <c r="E851" s="68" t="s">
        <v>2811</v>
      </c>
      <c r="F851" s="68" t="s">
        <v>3406</v>
      </c>
      <c r="G851" s="68" t="s">
        <v>733</v>
      </c>
      <c r="H851" s="69">
        <v>39083</v>
      </c>
      <c r="I851" s="68" t="s">
        <v>733</v>
      </c>
      <c r="J851" s="68" t="s">
        <v>733</v>
      </c>
      <c r="K851" s="68" t="s">
        <v>733</v>
      </c>
      <c r="L851" s="68" t="s">
        <v>733</v>
      </c>
      <c r="M851" s="68" t="s">
        <v>733</v>
      </c>
      <c r="N851" s="68" t="s">
        <v>2890</v>
      </c>
      <c r="O851" s="68" t="s">
        <v>733</v>
      </c>
      <c r="P851" s="68" t="s">
        <v>733</v>
      </c>
      <c r="Q851" s="68" t="s">
        <v>733</v>
      </c>
      <c r="R851" s="68" t="s">
        <v>2814</v>
      </c>
      <c r="S851" s="68">
        <v>10</v>
      </c>
      <c r="T851" s="68">
        <v>0</v>
      </c>
      <c r="U851" s="68" t="s">
        <v>2815</v>
      </c>
      <c r="V851" s="68" t="s">
        <v>689</v>
      </c>
      <c r="W851" s="68" t="s">
        <v>708</v>
      </c>
      <c r="X851" s="68" t="s">
        <v>1730</v>
      </c>
      <c r="Y851" s="68"/>
      <c r="Z851" s="68"/>
      <c r="AA851" s="68" t="s">
        <v>733</v>
      </c>
      <c r="AB851" s="68" t="s">
        <v>733</v>
      </c>
      <c r="AC851" s="68" t="s">
        <v>733</v>
      </c>
      <c r="AD851" s="68" t="s">
        <v>733</v>
      </c>
      <c r="AE851" s="68" t="s">
        <v>733</v>
      </c>
      <c r="AF851" s="68">
        <v>20802060201</v>
      </c>
      <c r="AG851" s="68"/>
      <c r="AH851" s="68" t="s">
        <v>692</v>
      </c>
      <c r="AI851" s="68" t="s">
        <v>733</v>
      </c>
      <c r="AJ851" s="68" t="s">
        <v>251</v>
      </c>
      <c r="AK851" s="68">
        <v>0.23119999999999999</v>
      </c>
      <c r="AL851" s="68" t="s">
        <v>45</v>
      </c>
      <c r="AM851" s="68" t="s">
        <v>733</v>
      </c>
      <c r="AN851" s="68" t="s">
        <v>733</v>
      </c>
      <c r="AO851" s="68" t="s">
        <v>733</v>
      </c>
      <c r="AP851" s="68" t="s">
        <v>733</v>
      </c>
      <c r="AQ851" s="68" t="s">
        <v>733</v>
      </c>
      <c r="AR851" s="68" t="s">
        <v>733</v>
      </c>
      <c r="AS851" s="68" t="s">
        <v>733</v>
      </c>
      <c r="AT851" s="68" t="s">
        <v>733</v>
      </c>
      <c r="AU851" s="68" t="s">
        <v>2816</v>
      </c>
    </row>
    <row r="852" spans="1:47" x14ac:dyDescent="0.25">
      <c r="A852" s="68" t="s">
        <v>1731</v>
      </c>
      <c r="B852" s="68">
        <v>1</v>
      </c>
      <c r="C852" s="68" t="s">
        <v>1732</v>
      </c>
      <c r="D852" s="68">
        <v>63975</v>
      </c>
      <c r="E852" s="68" t="s">
        <v>2811</v>
      </c>
      <c r="F852" s="68" t="s">
        <v>3407</v>
      </c>
      <c r="G852" s="68" t="s">
        <v>733</v>
      </c>
      <c r="H852" s="69">
        <v>39630</v>
      </c>
      <c r="I852" s="68" t="s">
        <v>733</v>
      </c>
      <c r="J852" s="68" t="s">
        <v>733</v>
      </c>
      <c r="K852" s="68" t="s">
        <v>733</v>
      </c>
      <c r="L852" s="68" t="s">
        <v>733</v>
      </c>
      <c r="M852" s="68" t="s">
        <v>733</v>
      </c>
      <c r="N852" s="68" t="s">
        <v>3129</v>
      </c>
      <c r="O852" s="68" t="s">
        <v>733</v>
      </c>
      <c r="P852" s="68" t="s">
        <v>733</v>
      </c>
      <c r="Q852" s="68" t="s">
        <v>733</v>
      </c>
      <c r="R852" s="68" t="s">
        <v>2814</v>
      </c>
      <c r="S852" s="68">
        <v>10</v>
      </c>
      <c r="T852" s="68">
        <v>0</v>
      </c>
      <c r="U852" s="68" t="s">
        <v>2815</v>
      </c>
      <c r="V852" s="68" t="s">
        <v>689</v>
      </c>
      <c r="W852" s="68" t="s">
        <v>147</v>
      </c>
      <c r="X852" s="68" t="s">
        <v>1732</v>
      </c>
      <c r="Y852" s="68"/>
      <c r="Z852" s="68"/>
      <c r="AA852" s="68" t="s">
        <v>733</v>
      </c>
      <c r="AB852" s="68" t="s">
        <v>733</v>
      </c>
      <c r="AC852" s="68" t="s">
        <v>733</v>
      </c>
      <c r="AD852" s="68" t="s">
        <v>733</v>
      </c>
      <c r="AE852" s="68" t="s">
        <v>733</v>
      </c>
      <c r="AF852" s="68">
        <v>20802080302</v>
      </c>
      <c r="AG852" s="68"/>
      <c r="AH852" s="68" t="s">
        <v>692</v>
      </c>
      <c r="AI852" s="68" t="s">
        <v>733</v>
      </c>
      <c r="AJ852" s="68" t="s">
        <v>253</v>
      </c>
      <c r="AK852" s="68">
        <v>0.26</v>
      </c>
      <c r="AL852" s="68" t="s">
        <v>9</v>
      </c>
      <c r="AM852" s="68" t="s">
        <v>2828</v>
      </c>
      <c r="AN852" s="68" t="s">
        <v>2820</v>
      </c>
      <c r="AO852" s="68" t="s">
        <v>733</v>
      </c>
      <c r="AP852" s="68" t="s">
        <v>733</v>
      </c>
      <c r="AQ852" s="68" t="s">
        <v>733</v>
      </c>
      <c r="AR852" s="68" t="s">
        <v>733</v>
      </c>
      <c r="AS852" s="68" t="s">
        <v>733</v>
      </c>
      <c r="AT852" s="68" t="s">
        <v>733</v>
      </c>
      <c r="AU852" s="68" t="s">
        <v>733</v>
      </c>
    </row>
    <row r="853" spans="1:47" x14ac:dyDescent="0.25">
      <c r="A853" s="68" t="s">
        <v>1733</v>
      </c>
      <c r="B853" s="68">
        <v>1</v>
      </c>
      <c r="C853" s="68" t="s">
        <v>1734</v>
      </c>
      <c r="D853" s="68">
        <v>64078</v>
      </c>
      <c r="E853" s="68" t="s">
        <v>2811</v>
      </c>
      <c r="F853" s="68" t="s">
        <v>3408</v>
      </c>
      <c r="G853" s="68" t="s">
        <v>733</v>
      </c>
      <c r="H853" s="69">
        <v>39630</v>
      </c>
      <c r="I853" s="68" t="s">
        <v>733</v>
      </c>
      <c r="J853" s="68" t="s">
        <v>733</v>
      </c>
      <c r="K853" s="68" t="s">
        <v>733</v>
      </c>
      <c r="L853" s="68" t="s">
        <v>733</v>
      </c>
      <c r="M853" s="68" t="s">
        <v>733</v>
      </c>
      <c r="N853" s="68" t="s">
        <v>2827</v>
      </c>
      <c r="O853" s="68" t="s">
        <v>733</v>
      </c>
      <c r="P853" s="68" t="s">
        <v>733</v>
      </c>
      <c r="Q853" s="68" t="s">
        <v>733</v>
      </c>
      <c r="R853" s="68" t="s">
        <v>2814</v>
      </c>
      <c r="S853" s="68">
        <v>10</v>
      </c>
      <c r="T853" s="68">
        <v>0</v>
      </c>
      <c r="U853" s="68" t="s">
        <v>2815</v>
      </c>
      <c r="V853" s="68" t="s">
        <v>689</v>
      </c>
      <c r="W853" s="68" t="s">
        <v>147</v>
      </c>
      <c r="X853" s="68" t="s">
        <v>1734</v>
      </c>
      <c r="Y853" s="68"/>
      <c r="Z853" s="68"/>
      <c r="AA853" s="68" t="s">
        <v>733</v>
      </c>
      <c r="AB853" s="68" t="s">
        <v>733</v>
      </c>
      <c r="AC853" s="68" t="s">
        <v>733</v>
      </c>
      <c r="AD853" s="68" t="s">
        <v>733</v>
      </c>
      <c r="AE853" s="68" t="s">
        <v>733</v>
      </c>
      <c r="AF853" s="68">
        <v>20801080202</v>
      </c>
      <c r="AG853" s="68"/>
      <c r="AH853" s="68" t="s">
        <v>692</v>
      </c>
      <c r="AI853" s="68" t="s">
        <v>733</v>
      </c>
      <c r="AJ853" s="68" t="s">
        <v>253</v>
      </c>
      <c r="AK853" s="68">
        <v>0.92</v>
      </c>
      <c r="AL853" s="68" t="s">
        <v>9</v>
      </c>
      <c r="AM853" s="68" t="s">
        <v>2828</v>
      </c>
      <c r="AN853" s="68" t="s">
        <v>2820</v>
      </c>
      <c r="AO853" s="68" t="s">
        <v>733</v>
      </c>
      <c r="AP853" s="68" t="s">
        <v>733</v>
      </c>
      <c r="AQ853" s="68" t="s">
        <v>733</v>
      </c>
      <c r="AR853" s="68" t="s">
        <v>733</v>
      </c>
      <c r="AS853" s="68" t="s">
        <v>733</v>
      </c>
      <c r="AT853" s="68" t="s">
        <v>733</v>
      </c>
      <c r="AU853" s="68" t="s">
        <v>733</v>
      </c>
    </row>
    <row r="854" spans="1:47" x14ac:dyDescent="0.25">
      <c r="A854" s="68" t="s">
        <v>1735</v>
      </c>
      <c r="B854" s="68">
        <v>1</v>
      </c>
      <c r="C854" s="68" t="s">
        <v>1736</v>
      </c>
      <c r="D854" s="68">
        <v>63974</v>
      </c>
      <c r="E854" s="68" t="s">
        <v>2811</v>
      </c>
      <c r="F854" s="68" t="s">
        <v>3409</v>
      </c>
      <c r="G854" s="68" t="s">
        <v>733</v>
      </c>
      <c r="H854" s="69">
        <v>39630</v>
      </c>
      <c r="I854" s="68" t="s">
        <v>733</v>
      </c>
      <c r="J854" s="68" t="s">
        <v>733</v>
      </c>
      <c r="K854" s="68" t="s">
        <v>733</v>
      </c>
      <c r="L854" s="68" t="s">
        <v>733</v>
      </c>
      <c r="M854" s="68" t="s">
        <v>733</v>
      </c>
      <c r="N854" s="68" t="s">
        <v>2827</v>
      </c>
      <c r="O854" s="68" t="s">
        <v>733</v>
      </c>
      <c r="P854" s="68" t="s">
        <v>733</v>
      </c>
      <c r="Q854" s="68" t="s">
        <v>733</v>
      </c>
      <c r="R854" s="68" t="s">
        <v>2814</v>
      </c>
      <c r="S854" s="68">
        <v>10</v>
      </c>
      <c r="T854" s="68">
        <v>0</v>
      </c>
      <c r="U854" s="68" t="s">
        <v>2815</v>
      </c>
      <c r="V854" s="68" t="s">
        <v>689</v>
      </c>
      <c r="W854" s="68" t="s">
        <v>147</v>
      </c>
      <c r="X854" s="68" t="s">
        <v>1736</v>
      </c>
      <c r="Y854" s="68"/>
      <c r="Z854" s="68"/>
      <c r="AA854" s="68" t="s">
        <v>733</v>
      </c>
      <c r="AB854" s="68" t="s">
        <v>733</v>
      </c>
      <c r="AC854" s="68" t="s">
        <v>733</v>
      </c>
      <c r="AD854" s="68" t="s">
        <v>733</v>
      </c>
      <c r="AE854" s="68" t="s">
        <v>733</v>
      </c>
      <c r="AF854" s="68">
        <v>20801080202</v>
      </c>
      <c r="AG854" s="68"/>
      <c r="AH854" s="68" t="s">
        <v>692</v>
      </c>
      <c r="AI854" s="68" t="s">
        <v>733</v>
      </c>
      <c r="AJ854" s="68" t="s">
        <v>253</v>
      </c>
      <c r="AK854" s="68">
        <v>0.92</v>
      </c>
      <c r="AL854" s="68" t="s">
        <v>9</v>
      </c>
      <c r="AM854" s="68" t="s">
        <v>2828</v>
      </c>
      <c r="AN854" s="68" t="s">
        <v>2820</v>
      </c>
      <c r="AO854" s="68" t="s">
        <v>733</v>
      </c>
      <c r="AP854" s="68" t="s">
        <v>733</v>
      </c>
      <c r="AQ854" s="68" t="s">
        <v>733</v>
      </c>
      <c r="AR854" s="68" t="s">
        <v>733</v>
      </c>
      <c r="AS854" s="68" t="s">
        <v>733</v>
      </c>
      <c r="AT854" s="68" t="s">
        <v>733</v>
      </c>
      <c r="AU854" s="68" t="s">
        <v>733</v>
      </c>
    </row>
    <row r="855" spans="1:47" x14ac:dyDescent="0.25">
      <c r="A855" s="68" t="s">
        <v>1737</v>
      </c>
      <c r="B855" s="68">
        <v>1</v>
      </c>
      <c r="C855" s="68" t="s">
        <v>1738</v>
      </c>
      <c r="D855" s="68">
        <v>64047</v>
      </c>
      <c r="E855" s="68" t="s">
        <v>2811</v>
      </c>
      <c r="F855" s="68" t="s">
        <v>3410</v>
      </c>
      <c r="G855" s="68" t="s">
        <v>733</v>
      </c>
      <c r="H855" s="69">
        <v>39630</v>
      </c>
      <c r="I855" s="68" t="s">
        <v>733</v>
      </c>
      <c r="J855" s="68" t="s">
        <v>733</v>
      </c>
      <c r="K855" s="68" t="s">
        <v>733</v>
      </c>
      <c r="L855" s="68" t="s">
        <v>733</v>
      </c>
      <c r="M855" s="68" t="s">
        <v>733</v>
      </c>
      <c r="N855" s="68" t="s">
        <v>2827</v>
      </c>
      <c r="O855" s="68" t="s">
        <v>733</v>
      </c>
      <c r="P855" s="68" t="s">
        <v>733</v>
      </c>
      <c r="Q855" s="68" t="s">
        <v>733</v>
      </c>
      <c r="R855" s="68" t="s">
        <v>2814</v>
      </c>
      <c r="S855" s="68">
        <v>10</v>
      </c>
      <c r="T855" s="68">
        <v>0</v>
      </c>
      <c r="U855" s="68" t="s">
        <v>2815</v>
      </c>
      <c r="V855" s="68" t="s">
        <v>689</v>
      </c>
      <c r="W855" s="68" t="s">
        <v>147</v>
      </c>
      <c r="X855" s="68" t="s">
        <v>1738</v>
      </c>
      <c r="Y855" s="68"/>
      <c r="Z855" s="68"/>
      <c r="AA855" s="68" t="s">
        <v>733</v>
      </c>
      <c r="AB855" s="68" t="s">
        <v>733</v>
      </c>
      <c r="AC855" s="68" t="s">
        <v>733</v>
      </c>
      <c r="AD855" s="68" t="s">
        <v>733</v>
      </c>
      <c r="AE855" s="68" t="s">
        <v>733</v>
      </c>
      <c r="AF855" s="68">
        <v>20801080202</v>
      </c>
      <c r="AG855" s="68"/>
      <c r="AH855" s="68" t="s">
        <v>692</v>
      </c>
      <c r="AI855" s="68" t="s">
        <v>733</v>
      </c>
      <c r="AJ855" s="68" t="s">
        <v>253</v>
      </c>
      <c r="AK855" s="68">
        <v>0.92</v>
      </c>
      <c r="AL855" s="68" t="s">
        <v>9</v>
      </c>
      <c r="AM855" s="68" t="s">
        <v>2828</v>
      </c>
      <c r="AN855" s="68" t="s">
        <v>2820</v>
      </c>
      <c r="AO855" s="68" t="s">
        <v>733</v>
      </c>
      <c r="AP855" s="68" t="s">
        <v>733</v>
      </c>
      <c r="AQ855" s="68" t="s">
        <v>733</v>
      </c>
      <c r="AR855" s="68" t="s">
        <v>733</v>
      </c>
      <c r="AS855" s="68" t="s">
        <v>733</v>
      </c>
      <c r="AT855" s="68" t="s">
        <v>733</v>
      </c>
      <c r="AU855" s="68" t="s">
        <v>733</v>
      </c>
    </row>
    <row r="856" spans="1:47" x14ac:dyDescent="0.25">
      <c r="A856" s="68" t="s">
        <v>1739</v>
      </c>
      <c r="B856" s="68">
        <v>1</v>
      </c>
      <c r="C856" s="68" t="s">
        <v>1740</v>
      </c>
      <c r="D856" s="68">
        <v>64009</v>
      </c>
      <c r="E856" s="68" t="s">
        <v>2811</v>
      </c>
      <c r="F856" s="68" t="s">
        <v>3411</v>
      </c>
      <c r="G856" s="68" t="s">
        <v>733</v>
      </c>
      <c r="H856" s="69">
        <v>39630</v>
      </c>
      <c r="I856" s="68" t="s">
        <v>733</v>
      </c>
      <c r="J856" s="68" t="s">
        <v>733</v>
      </c>
      <c r="K856" s="68" t="s">
        <v>733</v>
      </c>
      <c r="L856" s="68" t="s">
        <v>733</v>
      </c>
      <c r="M856" s="68" t="s">
        <v>733</v>
      </c>
      <c r="N856" s="68" t="s">
        <v>2827</v>
      </c>
      <c r="O856" s="68" t="s">
        <v>733</v>
      </c>
      <c r="P856" s="68" t="s">
        <v>733</v>
      </c>
      <c r="Q856" s="68" t="s">
        <v>733</v>
      </c>
      <c r="R856" s="68" t="s">
        <v>2814</v>
      </c>
      <c r="S856" s="68">
        <v>10</v>
      </c>
      <c r="T856" s="68">
        <v>0</v>
      </c>
      <c r="U856" s="68" t="s">
        <v>2815</v>
      </c>
      <c r="V856" s="68" t="s">
        <v>689</v>
      </c>
      <c r="W856" s="68" t="s">
        <v>147</v>
      </c>
      <c r="X856" s="68" t="s">
        <v>1740</v>
      </c>
      <c r="Y856" s="68"/>
      <c r="Z856" s="68"/>
      <c r="AA856" s="68" t="s">
        <v>733</v>
      </c>
      <c r="AB856" s="68" t="s">
        <v>733</v>
      </c>
      <c r="AC856" s="68" t="s">
        <v>733</v>
      </c>
      <c r="AD856" s="68" t="s">
        <v>733</v>
      </c>
      <c r="AE856" s="68" t="s">
        <v>733</v>
      </c>
      <c r="AF856" s="68">
        <v>20801080202</v>
      </c>
      <c r="AG856" s="68"/>
      <c r="AH856" s="68" t="s">
        <v>692</v>
      </c>
      <c r="AI856" s="68" t="s">
        <v>733</v>
      </c>
      <c r="AJ856" s="68" t="s">
        <v>253</v>
      </c>
      <c r="AK856" s="68">
        <v>0.92</v>
      </c>
      <c r="AL856" s="68" t="s">
        <v>9</v>
      </c>
      <c r="AM856" s="68" t="s">
        <v>2828</v>
      </c>
      <c r="AN856" s="68" t="s">
        <v>2820</v>
      </c>
      <c r="AO856" s="68" t="s">
        <v>733</v>
      </c>
      <c r="AP856" s="68" t="s">
        <v>733</v>
      </c>
      <c r="AQ856" s="68" t="s">
        <v>733</v>
      </c>
      <c r="AR856" s="68" t="s">
        <v>733</v>
      </c>
      <c r="AS856" s="68" t="s">
        <v>733</v>
      </c>
      <c r="AT856" s="68" t="s">
        <v>733</v>
      </c>
      <c r="AU856" s="68" t="s">
        <v>733</v>
      </c>
    </row>
    <row r="857" spans="1:47" x14ac:dyDescent="0.25">
      <c r="A857" s="68" t="s">
        <v>1741</v>
      </c>
      <c r="B857" s="68">
        <v>1</v>
      </c>
      <c r="C857" s="68" t="s">
        <v>1742</v>
      </c>
      <c r="D857" s="68">
        <v>64060</v>
      </c>
      <c r="E857" s="68" t="s">
        <v>2811</v>
      </c>
      <c r="F857" s="68" t="s">
        <v>3412</v>
      </c>
      <c r="G857" s="68" t="s">
        <v>733</v>
      </c>
      <c r="H857" s="69">
        <v>39630</v>
      </c>
      <c r="I857" s="68" t="s">
        <v>733</v>
      </c>
      <c r="J857" s="68" t="s">
        <v>733</v>
      </c>
      <c r="K857" s="68" t="s">
        <v>733</v>
      </c>
      <c r="L857" s="68" t="s">
        <v>733</v>
      </c>
      <c r="M857" s="68" t="s">
        <v>733</v>
      </c>
      <c r="N857" s="68" t="s">
        <v>2975</v>
      </c>
      <c r="O857" s="68" t="s">
        <v>733</v>
      </c>
      <c r="P857" s="68" t="s">
        <v>733</v>
      </c>
      <c r="Q857" s="68" t="s">
        <v>733</v>
      </c>
      <c r="R857" s="68" t="s">
        <v>2814</v>
      </c>
      <c r="S857" s="68">
        <v>10</v>
      </c>
      <c r="T857" s="68">
        <v>0</v>
      </c>
      <c r="U857" s="68" t="s">
        <v>2815</v>
      </c>
      <c r="V857" s="68" t="s">
        <v>689</v>
      </c>
      <c r="W857" s="68" t="s">
        <v>147</v>
      </c>
      <c r="X857" s="68" t="s">
        <v>1742</v>
      </c>
      <c r="Y857" s="68"/>
      <c r="Z857" s="68"/>
      <c r="AA857" s="68" t="s">
        <v>733</v>
      </c>
      <c r="AB857" s="68" t="s">
        <v>733</v>
      </c>
      <c r="AC857" s="68" t="s">
        <v>733</v>
      </c>
      <c r="AD857" s="68" t="s">
        <v>733</v>
      </c>
      <c r="AE857" s="68" t="s">
        <v>733</v>
      </c>
      <c r="AF857" s="68">
        <v>20802080302</v>
      </c>
      <c r="AG857" s="68"/>
      <c r="AH857" s="68" t="s">
        <v>692</v>
      </c>
      <c r="AI857" s="68" t="s">
        <v>733</v>
      </c>
      <c r="AJ857" s="68" t="s">
        <v>253</v>
      </c>
      <c r="AK857" s="68">
        <v>0.51</v>
      </c>
      <c r="AL857" s="68" t="s">
        <v>9</v>
      </c>
      <c r="AM857" s="68" t="s">
        <v>2828</v>
      </c>
      <c r="AN857" s="68" t="s">
        <v>2820</v>
      </c>
      <c r="AO857" s="68" t="s">
        <v>733</v>
      </c>
      <c r="AP857" s="68" t="s">
        <v>733</v>
      </c>
      <c r="AQ857" s="68" t="s">
        <v>733</v>
      </c>
      <c r="AR857" s="68" t="s">
        <v>733</v>
      </c>
      <c r="AS857" s="68" t="s">
        <v>733</v>
      </c>
      <c r="AT857" s="68" t="s">
        <v>733</v>
      </c>
      <c r="AU857" s="68" t="s">
        <v>733</v>
      </c>
    </row>
    <row r="858" spans="1:47" x14ac:dyDescent="0.25">
      <c r="A858" s="68" t="s">
        <v>1743</v>
      </c>
      <c r="B858" s="68">
        <v>1</v>
      </c>
      <c r="C858" s="68" t="s">
        <v>1744</v>
      </c>
      <c r="D858" s="68">
        <v>64023</v>
      </c>
      <c r="E858" s="68" t="s">
        <v>2811</v>
      </c>
      <c r="F858" s="68" t="s">
        <v>3413</v>
      </c>
      <c r="G858" s="68" t="s">
        <v>733</v>
      </c>
      <c r="H858" s="69">
        <v>39630</v>
      </c>
      <c r="I858" s="68" t="s">
        <v>733</v>
      </c>
      <c r="J858" s="68" t="s">
        <v>733</v>
      </c>
      <c r="K858" s="68" t="s">
        <v>733</v>
      </c>
      <c r="L858" s="68" t="s">
        <v>733</v>
      </c>
      <c r="M858" s="68" t="s">
        <v>733</v>
      </c>
      <c r="N858" s="68" t="s">
        <v>3138</v>
      </c>
      <c r="O858" s="68" t="s">
        <v>733</v>
      </c>
      <c r="P858" s="68" t="s">
        <v>733</v>
      </c>
      <c r="Q858" s="68" t="s">
        <v>733</v>
      </c>
      <c r="R858" s="68" t="s">
        <v>2814</v>
      </c>
      <c r="S858" s="68">
        <v>10</v>
      </c>
      <c r="T858" s="68">
        <v>0</v>
      </c>
      <c r="U858" s="68" t="s">
        <v>2815</v>
      </c>
      <c r="V858" s="68" t="s">
        <v>689</v>
      </c>
      <c r="W858" s="68" t="s">
        <v>147</v>
      </c>
      <c r="X858" s="68" t="s">
        <v>1744</v>
      </c>
      <c r="Y858" s="68"/>
      <c r="Z858" s="68"/>
      <c r="AA858" s="68" t="s">
        <v>733</v>
      </c>
      <c r="AB858" s="68" t="s">
        <v>733</v>
      </c>
      <c r="AC858" s="68" t="s">
        <v>733</v>
      </c>
      <c r="AD858" s="68" t="s">
        <v>733</v>
      </c>
      <c r="AE858" s="68" t="s">
        <v>733</v>
      </c>
      <c r="AF858" s="68">
        <v>20802080302</v>
      </c>
      <c r="AG858" s="68"/>
      <c r="AH858" s="68" t="s">
        <v>692</v>
      </c>
      <c r="AI858" s="68" t="s">
        <v>733</v>
      </c>
      <c r="AJ858" s="68" t="s">
        <v>253</v>
      </c>
      <c r="AK858" s="68">
        <v>1.58</v>
      </c>
      <c r="AL858" s="68" t="s">
        <v>9</v>
      </c>
      <c r="AM858" s="68" t="s">
        <v>2828</v>
      </c>
      <c r="AN858" s="68" t="s">
        <v>2820</v>
      </c>
      <c r="AO858" s="68" t="s">
        <v>733</v>
      </c>
      <c r="AP858" s="68" t="s">
        <v>733</v>
      </c>
      <c r="AQ858" s="68" t="s">
        <v>733</v>
      </c>
      <c r="AR858" s="68" t="s">
        <v>733</v>
      </c>
      <c r="AS858" s="68" t="s">
        <v>733</v>
      </c>
      <c r="AT858" s="68" t="s">
        <v>733</v>
      </c>
      <c r="AU858" s="68" t="s">
        <v>733</v>
      </c>
    </row>
    <row r="859" spans="1:47" x14ac:dyDescent="0.25">
      <c r="A859" s="68" t="s">
        <v>1745</v>
      </c>
      <c r="B859" s="68">
        <v>1</v>
      </c>
      <c r="C859" s="68" t="s">
        <v>1746</v>
      </c>
      <c r="D859" s="68">
        <v>64076</v>
      </c>
      <c r="E859" s="68" t="s">
        <v>2811</v>
      </c>
      <c r="F859" s="68" t="s">
        <v>3414</v>
      </c>
      <c r="G859" s="68" t="s">
        <v>733</v>
      </c>
      <c r="H859" s="69">
        <v>39630</v>
      </c>
      <c r="I859" s="68" t="s">
        <v>733</v>
      </c>
      <c r="J859" s="68" t="s">
        <v>733</v>
      </c>
      <c r="K859" s="68" t="s">
        <v>733</v>
      </c>
      <c r="L859" s="68" t="s">
        <v>733</v>
      </c>
      <c r="M859" s="68" t="s">
        <v>733</v>
      </c>
      <c r="N859" s="68" t="s">
        <v>3138</v>
      </c>
      <c r="O859" s="68" t="s">
        <v>733</v>
      </c>
      <c r="P859" s="68" t="s">
        <v>733</v>
      </c>
      <c r="Q859" s="68" t="s">
        <v>733</v>
      </c>
      <c r="R859" s="68" t="s">
        <v>2814</v>
      </c>
      <c r="S859" s="68">
        <v>10</v>
      </c>
      <c r="T859" s="68">
        <v>0</v>
      </c>
      <c r="U859" s="68" t="s">
        <v>2815</v>
      </c>
      <c r="V859" s="68" t="s">
        <v>689</v>
      </c>
      <c r="W859" s="68" t="s">
        <v>147</v>
      </c>
      <c r="X859" s="68" t="s">
        <v>1746</v>
      </c>
      <c r="Y859" s="68"/>
      <c r="Z859" s="68"/>
      <c r="AA859" s="68" t="s">
        <v>733</v>
      </c>
      <c r="AB859" s="68" t="s">
        <v>733</v>
      </c>
      <c r="AC859" s="68" t="s">
        <v>733</v>
      </c>
      <c r="AD859" s="68" t="s">
        <v>733</v>
      </c>
      <c r="AE859" s="68" t="s">
        <v>733</v>
      </c>
      <c r="AF859" s="68">
        <v>20802080302</v>
      </c>
      <c r="AG859" s="68"/>
      <c r="AH859" s="68" t="s">
        <v>692</v>
      </c>
      <c r="AI859" s="68" t="s">
        <v>733</v>
      </c>
      <c r="AJ859" s="68" t="s">
        <v>253</v>
      </c>
      <c r="AK859" s="68">
        <v>0.74</v>
      </c>
      <c r="AL859" s="68" t="s">
        <v>9</v>
      </c>
      <c r="AM859" s="68" t="s">
        <v>2828</v>
      </c>
      <c r="AN859" s="68" t="s">
        <v>2820</v>
      </c>
      <c r="AO859" s="68" t="s">
        <v>733</v>
      </c>
      <c r="AP859" s="68" t="s">
        <v>733</v>
      </c>
      <c r="AQ859" s="68" t="s">
        <v>733</v>
      </c>
      <c r="AR859" s="68" t="s">
        <v>733</v>
      </c>
      <c r="AS859" s="68" t="s">
        <v>733</v>
      </c>
      <c r="AT859" s="68" t="s">
        <v>733</v>
      </c>
      <c r="AU859" s="68" t="s">
        <v>733</v>
      </c>
    </row>
    <row r="860" spans="1:47" x14ac:dyDescent="0.25">
      <c r="A860" s="68" t="s">
        <v>1747</v>
      </c>
      <c r="B860" s="68">
        <v>1</v>
      </c>
      <c r="C860" s="68" t="s">
        <v>1748</v>
      </c>
      <c r="D860" s="68">
        <v>64006</v>
      </c>
      <c r="E860" s="68" t="s">
        <v>2811</v>
      </c>
      <c r="F860" s="68" t="s">
        <v>3415</v>
      </c>
      <c r="G860" s="68" t="s">
        <v>733</v>
      </c>
      <c r="H860" s="69">
        <v>39630</v>
      </c>
      <c r="I860" s="68" t="s">
        <v>733</v>
      </c>
      <c r="J860" s="68" t="s">
        <v>733</v>
      </c>
      <c r="K860" s="68" t="s">
        <v>733</v>
      </c>
      <c r="L860" s="68" t="s">
        <v>733</v>
      </c>
      <c r="M860" s="68" t="s">
        <v>733</v>
      </c>
      <c r="N860" s="68" t="s">
        <v>3138</v>
      </c>
      <c r="O860" s="68" t="s">
        <v>733</v>
      </c>
      <c r="P860" s="68" t="s">
        <v>733</v>
      </c>
      <c r="Q860" s="68" t="s">
        <v>733</v>
      </c>
      <c r="R860" s="68" t="s">
        <v>2814</v>
      </c>
      <c r="S860" s="68">
        <v>10</v>
      </c>
      <c r="T860" s="68">
        <v>0</v>
      </c>
      <c r="U860" s="68" t="s">
        <v>2815</v>
      </c>
      <c r="V860" s="68" t="s">
        <v>689</v>
      </c>
      <c r="W860" s="68" t="s">
        <v>167</v>
      </c>
      <c r="X860" s="68" t="s">
        <v>1748</v>
      </c>
      <c r="Y860" s="68"/>
      <c r="Z860" s="68"/>
      <c r="AA860" s="68" t="s">
        <v>733</v>
      </c>
      <c r="AB860" s="68" t="s">
        <v>733</v>
      </c>
      <c r="AC860" s="68" t="s">
        <v>733</v>
      </c>
      <c r="AD860" s="68" t="s">
        <v>733</v>
      </c>
      <c r="AE860" s="68" t="s">
        <v>733</v>
      </c>
      <c r="AF860" s="68">
        <v>20802080302</v>
      </c>
      <c r="AG860" s="68"/>
      <c r="AH860" s="68" t="s">
        <v>692</v>
      </c>
      <c r="AI860" s="68" t="s">
        <v>733</v>
      </c>
      <c r="AJ860" s="68" t="s">
        <v>26</v>
      </c>
      <c r="AK860" s="68">
        <v>0.97</v>
      </c>
      <c r="AL860" s="68" t="s">
        <v>9</v>
      </c>
      <c r="AM860" s="68" t="s">
        <v>2828</v>
      </c>
      <c r="AN860" s="68" t="s">
        <v>2820</v>
      </c>
      <c r="AO860" s="68" t="s">
        <v>733</v>
      </c>
      <c r="AP860" s="68" t="s">
        <v>733</v>
      </c>
      <c r="AQ860" s="68" t="s">
        <v>733</v>
      </c>
      <c r="AR860" s="68" t="s">
        <v>733</v>
      </c>
      <c r="AS860" s="68" t="s">
        <v>733</v>
      </c>
      <c r="AT860" s="68" t="s">
        <v>733</v>
      </c>
      <c r="AU860" s="68" t="s">
        <v>733</v>
      </c>
    </row>
    <row r="861" spans="1:47" x14ac:dyDescent="0.25">
      <c r="A861" s="68" t="s">
        <v>1749</v>
      </c>
      <c r="B861" s="68">
        <v>1</v>
      </c>
      <c r="C861" s="68" t="s">
        <v>1750</v>
      </c>
      <c r="D861" s="68">
        <v>64036</v>
      </c>
      <c r="E861" s="68" t="s">
        <v>2811</v>
      </c>
      <c r="F861" s="68" t="s">
        <v>3416</v>
      </c>
      <c r="G861" s="68" t="s">
        <v>733</v>
      </c>
      <c r="H861" s="69">
        <v>39630</v>
      </c>
      <c r="I861" s="68" t="s">
        <v>733</v>
      </c>
      <c r="J861" s="68" t="s">
        <v>733</v>
      </c>
      <c r="K861" s="68" t="s">
        <v>733</v>
      </c>
      <c r="L861" s="68" t="s">
        <v>733</v>
      </c>
      <c r="M861" s="68" t="s">
        <v>733</v>
      </c>
      <c r="N861" s="68" t="s">
        <v>2896</v>
      </c>
      <c r="O861" s="68" t="s">
        <v>733</v>
      </c>
      <c r="P861" s="68" t="s">
        <v>733</v>
      </c>
      <c r="Q861" s="68" t="s">
        <v>733</v>
      </c>
      <c r="R861" s="68" t="s">
        <v>2814</v>
      </c>
      <c r="S861" s="68">
        <v>10</v>
      </c>
      <c r="T861" s="68">
        <v>0</v>
      </c>
      <c r="U861" s="68" t="s">
        <v>2815</v>
      </c>
      <c r="V861" s="68" t="s">
        <v>689</v>
      </c>
      <c r="W861" s="68" t="s">
        <v>147</v>
      </c>
      <c r="X861" s="68" t="s">
        <v>1750</v>
      </c>
      <c r="Y861" s="68"/>
      <c r="Z861" s="68"/>
      <c r="AA861" s="68" t="s">
        <v>733</v>
      </c>
      <c r="AB861" s="68" t="s">
        <v>733</v>
      </c>
      <c r="AC861" s="68" t="s">
        <v>733</v>
      </c>
      <c r="AD861" s="68" t="s">
        <v>733</v>
      </c>
      <c r="AE861" s="68" t="s">
        <v>733</v>
      </c>
      <c r="AF861" s="68">
        <v>20802060802</v>
      </c>
      <c r="AG861" s="68"/>
      <c r="AH861" s="68" t="s">
        <v>692</v>
      </c>
      <c r="AI861" s="68" t="s">
        <v>733</v>
      </c>
      <c r="AJ861" s="68" t="s">
        <v>253</v>
      </c>
      <c r="AK861" s="68">
        <v>3.6</v>
      </c>
      <c r="AL861" s="68" t="s">
        <v>9</v>
      </c>
      <c r="AM861" s="68" t="s">
        <v>25</v>
      </c>
      <c r="AN861" s="68" t="s">
        <v>2820</v>
      </c>
      <c r="AO861" s="68" t="s">
        <v>733</v>
      </c>
      <c r="AP861" s="68" t="s">
        <v>733</v>
      </c>
      <c r="AQ861" s="68" t="s">
        <v>733</v>
      </c>
      <c r="AR861" s="68" t="s">
        <v>733</v>
      </c>
      <c r="AS861" s="68" t="s">
        <v>733</v>
      </c>
      <c r="AT861" s="68" t="s">
        <v>733</v>
      </c>
      <c r="AU861" s="68" t="s">
        <v>733</v>
      </c>
    </row>
    <row r="862" spans="1:47" x14ac:dyDescent="0.25">
      <c r="A862" s="68" t="s">
        <v>1751</v>
      </c>
      <c r="B862" s="68">
        <v>1</v>
      </c>
      <c r="C862" s="68" t="s">
        <v>1752</v>
      </c>
      <c r="D862" s="68">
        <v>64034</v>
      </c>
      <c r="E862" s="68" t="s">
        <v>2811</v>
      </c>
      <c r="F862" s="68" t="s">
        <v>3417</v>
      </c>
      <c r="G862" s="68" t="s">
        <v>733</v>
      </c>
      <c r="H862" s="69">
        <v>39630</v>
      </c>
      <c r="I862" s="68" t="s">
        <v>733</v>
      </c>
      <c r="J862" s="68" t="s">
        <v>733</v>
      </c>
      <c r="K862" s="68" t="s">
        <v>733</v>
      </c>
      <c r="L862" s="68" t="s">
        <v>733</v>
      </c>
      <c r="M862" s="68" t="s">
        <v>733</v>
      </c>
      <c r="N862" s="68" t="s">
        <v>2896</v>
      </c>
      <c r="O862" s="68" t="s">
        <v>733</v>
      </c>
      <c r="P862" s="68" t="s">
        <v>733</v>
      </c>
      <c r="Q862" s="68" t="s">
        <v>733</v>
      </c>
      <c r="R862" s="68" t="s">
        <v>2814</v>
      </c>
      <c r="S862" s="68">
        <v>10</v>
      </c>
      <c r="T862" s="68">
        <v>0</v>
      </c>
      <c r="U862" s="68" t="s">
        <v>2815</v>
      </c>
      <c r="V862" s="68" t="s">
        <v>689</v>
      </c>
      <c r="W862" s="68" t="s">
        <v>167</v>
      </c>
      <c r="X862" s="68" t="s">
        <v>1752</v>
      </c>
      <c r="Y862" s="68"/>
      <c r="Z862" s="68"/>
      <c r="AA862" s="68" t="s">
        <v>733</v>
      </c>
      <c r="AB862" s="68" t="s">
        <v>733</v>
      </c>
      <c r="AC862" s="68" t="s">
        <v>733</v>
      </c>
      <c r="AD862" s="68" t="s">
        <v>733</v>
      </c>
      <c r="AE862" s="68" t="s">
        <v>733</v>
      </c>
      <c r="AF862" s="68">
        <v>20802060802</v>
      </c>
      <c r="AG862" s="68"/>
      <c r="AH862" s="68" t="s">
        <v>692</v>
      </c>
      <c r="AI862" s="68" t="s">
        <v>733</v>
      </c>
      <c r="AJ862" s="68" t="s">
        <v>26</v>
      </c>
      <c r="AK862" s="68">
        <v>0.2</v>
      </c>
      <c r="AL862" s="68" t="s">
        <v>9</v>
      </c>
      <c r="AM862" s="68" t="s">
        <v>25</v>
      </c>
      <c r="AN862" s="68" t="s">
        <v>2820</v>
      </c>
      <c r="AO862" s="68" t="s">
        <v>733</v>
      </c>
      <c r="AP862" s="68" t="s">
        <v>733</v>
      </c>
      <c r="AQ862" s="68" t="s">
        <v>733</v>
      </c>
      <c r="AR862" s="68" t="s">
        <v>733</v>
      </c>
      <c r="AS862" s="68" t="s">
        <v>733</v>
      </c>
      <c r="AT862" s="68" t="s">
        <v>733</v>
      </c>
      <c r="AU862" s="68" t="s">
        <v>733</v>
      </c>
    </row>
    <row r="863" spans="1:47" x14ac:dyDescent="0.25">
      <c r="A863" s="68" t="s">
        <v>1753</v>
      </c>
      <c r="B863" s="68">
        <v>1</v>
      </c>
      <c r="C863" s="68" t="s">
        <v>1754</v>
      </c>
      <c r="D863" s="68">
        <v>64090</v>
      </c>
      <c r="E863" s="68" t="s">
        <v>2811</v>
      </c>
      <c r="F863" s="68" t="s">
        <v>3418</v>
      </c>
      <c r="G863" s="68" t="s">
        <v>733</v>
      </c>
      <c r="H863" s="69">
        <v>39630</v>
      </c>
      <c r="I863" s="68" t="s">
        <v>733</v>
      </c>
      <c r="J863" s="68" t="s">
        <v>733</v>
      </c>
      <c r="K863" s="68" t="s">
        <v>733</v>
      </c>
      <c r="L863" s="68" t="s">
        <v>733</v>
      </c>
      <c r="M863" s="68" t="s">
        <v>733</v>
      </c>
      <c r="N863" s="68" t="s">
        <v>2896</v>
      </c>
      <c r="O863" s="68" t="s">
        <v>733</v>
      </c>
      <c r="P863" s="68" t="s">
        <v>733</v>
      </c>
      <c r="Q863" s="68" t="s">
        <v>733</v>
      </c>
      <c r="R863" s="68" t="s">
        <v>2814</v>
      </c>
      <c r="S863" s="68">
        <v>10</v>
      </c>
      <c r="T863" s="68">
        <v>0</v>
      </c>
      <c r="U863" s="68" t="s">
        <v>2815</v>
      </c>
      <c r="V863" s="68" t="s">
        <v>689</v>
      </c>
      <c r="W863" s="68" t="s">
        <v>231</v>
      </c>
      <c r="X863" s="68" t="s">
        <v>1754</v>
      </c>
      <c r="Y863" s="68"/>
      <c r="Z863" s="68"/>
      <c r="AA863" s="68" t="s">
        <v>733</v>
      </c>
      <c r="AB863" s="68" t="s">
        <v>733</v>
      </c>
      <c r="AC863" s="68" t="s">
        <v>733</v>
      </c>
      <c r="AD863" s="68" t="s">
        <v>733</v>
      </c>
      <c r="AE863" s="68" t="s">
        <v>733</v>
      </c>
      <c r="AF863" s="68">
        <v>20802060901</v>
      </c>
      <c r="AG863" s="68"/>
      <c r="AH863" s="68" t="s">
        <v>692</v>
      </c>
      <c r="AI863" s="68" t="s">
        <v>733</v>
      </c>
      <c r="AJ863" s="68" t="s">
        <v>379</v>
      </c>
      <c r="AK863" s="68">
        <v>4.8</v>
      </c>
      <c r="AL863" s="68" t="s">
        <v>9</v>
      </c>
      <c r="AM863" s="68" t="s">
        <v>25</v>
      </c>
      <c r="AN863" s="68" t="s">
        <v>2820</v>
      </c>
      <c r="AO863" s="68" t="s">
        <v>733</v>
      </c>
      <c r="AP863" s="68" t="s">
        <v>733</v>
      </c>
      <c r="AQ863" s="68" t="s">
        <v>733</v>
      </c>
      <c r="AR863" s="68" t="s">
        <v>733</v>
      </c>
      <c r="AS863" s="68" t="s">
        <v>733</v>
      </c>
      <c r="AT863" s="68" t="s">
        <v>733</v>
      </c>
      <c r="AU863" s="68" t="s">
        <v>733</v>
      </c>
    </row>
    <row r="864" spans="1:47" x14ac:dyDescent="0.25">
      <c r="A864" s="68" t="s">
        <v>1755</v>
      </c>
      <c r="B864" s="68">
        <v>1</v>
      </c>
      <c r="C864" s="68" t="s">
        <v>1756</v>
      </c>
      <c r="D864" s="68">
        <v>64035</v>
      </c>
      <c r="E864" s="68" t="s">
        <v>2811</v>
      </c>
      <c r="F864" s="68" t="s">
        <v>3419</v>
      </c>
      <c r="G864" s="68" t="s">
        <v>733</v>
      </c>
      <c r="H864" s="69">
        <v>39630</v>
      </c>
      <c r="I864" s="68" t="s">
        <v>733</v>
      </c>
      <c r="J864" s="68" t="s">
        <v>733</v>
      </c>
      <c r="K864" s="68" t="s">
        <v>733</v>
      </c>
      <c r="L864" s="68" t="s">
        <v>733</v>
      </c>
      <c r="M864" s="68" t="s">
        <v>733</v>
      </c>
      <c r="N864" s="68" t="s">
        <v>2973</v>
      </c>
      <c r="O864" s="68" t="s">
        <v>733</v>
      </c>
      <c r="P864" s="68" t="s">
        <v>733</v>
      </c>
      <c r="Q864" s="68" t="s">
        <v>733</v>
      </c>
      <c r="R864" s="68" t="s">
        <v>2814</v>
      </c>
      <c r="S864" s="68">
        <v>10</v>
      </c>
      <c r="T864" s="68">
        <v>0</v>
      </c>
      <c r="U864" s="68" t="s">
        <v>2815</v>
      </c>
      <c r="V864" s="68" t="s">
        <v>689</v>
      </c>
      <c r="W864" s="68" t="s">
        <v>46</v>
      </c>
      <c r="X864" s="68" t="s">
        <v>1756</v>
      </c>
      <c r="Y864" s="68"/>
      <c r="Z864" s="68"/>
      <c r="AA864" s="68" t="s">
        <v>733</v>
      </c>
      <c r="AB864" s="68" t="s">
        <v>733</v>
      </c>
      <c r="AC864" s="68" t="s">
        <v>733</v>
      </c>
      <c r="AD864" s="68" t="s">
        <v>733</v>
      </c>
      <c r="AE864" s="68" t="s">
        <v>733</v>
      </c>
      <c r="AF864" s="68">
        <v>20802060201</v>
      </c>
      <c r="AG864" s="68"/>
      <c r="AH864" s="68" t="s">
        <v>692</v>
      </c>
      <c r="AI864" s="68" t="s">
        <v>733</v>
      </c>
      <c r="AJ864" s="68" t="s">
        <v>26</v>
      </c>
      <c r="AK864" s="68">
        <v>9.9600000000000009</v>
      </c>
      <c r="AL864" s="68" t="s">
        <v>9</v>
      </c>
      <c r="AM864" s="68" t="s">
        <v>25</v>
      </c>
      <c r="AN864" s="68" t="s">
        <v>2820</v>
      </c>
      <c r="AO864" s="68" t="s">
        <v>733</v>
      </c>
      <c r="AP864" s="68" t="s">
        <v>733</v>
      </c>
      <c r="AQ864" s="68" t="s">
        <v>733</v>
      </c>
      <c r="AR864" s="68" t="s">
        <v>733</v>
      </c>
      <c r="AS864" s="68" t="s">
        <v>733</v>
      </c>
      <c r="AT864" s="68" t="s">
        <v>733</v>
      </c>
      <c r="AU864" s="68" t="s">
        <v>733</v>
      </c>
    </row>
    <row r="865" spans="1:47" x14ac:dyDescent="0.25">
      <c r="A865" s="68" t="s">
        <v>1757</v>
      </c>
      <c r="B865" s="68">
        <v>1</v>
      </c>
      <c r="C865" s="68" t="s">
        <v>1758</v>
      </c>
      <c r="D865" s="68">
        <v>64045</v>
      </c>
      <c r="E865" s="68" t="s">
        <v>2811</v>
      </c>
      <c r="F865" s="68" t="s">
        <v>3420</v>
      </c>
      <c r="G865" s="68" t="s">
        <v>733</v>
      </c>
      <c r="H865" s="69">
        <v>39630</v>
      </c>
      <c r="I865" s="68" t="s">
        <v>733</v>
      </c>
      <c r="J865" s="68" t="s">
        <v>733</v>
      </c>
      <c r="K865" s="68" t="s">
        <v>733</v>
      </c>
      <c r="L865" s="68" t="s">
        <v>733</v>
      </c>
      <c r="M865" s="68" t="s">
        <v>733</v>
      </c>
      <c r="N865" s="68" t="s">
        <v>2973</v>
      </c>
      <c r="O865" s="68" t="s">
        <v>733</v>
      </c>
      <c r="P865" s="68" t="s">
        <v>733</v>
      </c>
      <c r="Q865" s="68" t="s">
        <v>733</v>
      </c>
      <c r="R865" s="68" t="s">
        <v>2814</v>
      </c>
      <c r="S865" s="68">
        <v>10</v>
      </c>
      <c r="T865" s="68">
        <v>0</v>
      </c>
      <c r="U865" s="68" t="s">
        <v>2815</v>
      </c>
      <c r="V865" s="68" t="s">
        <v>689</v>
      </c>
      <c r="W865" s="68" t="s">
        <v>46</v>
      </c>
      <c r="X865" s="68" t="s">
        <v>1758</v>
      </c>
      <c r="Y865" s="68"/>
      <c r="Z865" s="68"/>
      <c r="AA865" s="68" t="s">
        <v>733</v>
      </c>
      <c r="AB865" s="68" t="s">
        <v>733</v>
      </c>
      <c r="AC865" s="68" t="s">
        <v>733</v>
      </c>
      <c r="AD865" s="68" t="s">
        <v>733</v>
      </c>
      <c r="AE865" s="68" t="s">
        <v>733</v>
      </c>
      <c r="AF865" s="68">
        <v>20802060201</v>
      </c>
      <c r="AG865" s="68"/>
      <c r="AH865" s="68" t="s">
        <v>692</v>
      </c>
      <c r="AI865" s="68" t="s">
        <v>733</v>
      </c>
      <c r="AJ865" s="68" t="s">
        <v>26</v>
      </c>
      <c r="AK865" s="68">
        <v>3.01</v>
      </c>
      <c r="AL865" s="68" t="s">
        <v>9</v>
      </c>
      <c r="AM865" s="68" t="s">
        <v>25</v>
      </c>
      <c r="AN865" s="68" t="s">
        <v>2820</v>
      </c>
      <c r="AO865" s="68" t="s">
        <v>733</v>
      </c>
      <c r="AP865" s="68" t="s">
        <v>733</v>
      </c>
      <c r="AQ865" s="68" t="s">
        <v>733</v>
      </c>
      <c r="AR865" s="68" t="s">
        <v>733</v>
      </c>
      <c r="AS865" s="68" t="s">
        <v>733</v>
      </c>
      <c r="AT865" s="68" t="s">
        <v>733</v>
      </c>
      <c r="AU865" s="68" t="s">
        <v>733</v>
      </c>
    </row>
    <row r="866" spans="1:47" x14ac:dyDescent="0.25">
      <c r="A866" s="68" t="s">
        <v>1759</v>
      </c>
      <c r="B866" s="68">
        <v>1</v>
      </c>
      <c r="C866" s="68" t="s">
        <v>1760</v>
      </c>
      <c r="D866" s="68">
        <v>63993</v>
      </c>
      <c r="E866" s="68" t="s">
        <v>2811</v>
      </c>
      <c r="F866" s="68" t="s">
        <v>3421</v>
      </c>
      <c r="G866" s="68" t="s">
        <v>733</v>
      </c>
      <c r="H866" s="69">
        <v>39630</v>
      </c>
      <c r="I866" s="68" t="s">
        <v>733</v>
      </c>
      <c r="J866" s="68" t="s">
        <v>733</v>
      </c>
      <c r="K866" s="68" t="s">
        <v>733</v>
      </c>
      <c r="L866" s="68" t="s">
        <v>733</v>
      </c>
      <c r="M866" s="68" t="s">
        <v>733</v>
      </c>
      <c r="N866" s="68" t="s">
        <v>2973</v>
      </c>
      <c r="O866" s="68" t="s">
        <v>733</v>
      </c>
      <c r="P866" s="68" t="s">
        <v>733</v>
      </c>
      <c r="Q866" s="68" t="s">
        <v>733</v>
      </c>
      <c r="R866" s="68" t="s">
        <v>2814</v>
      </c>
      <c r="S866" s="68">
        <v>10</v>
      </c>
      <c r="T866" s="68">
        <v>0</v>
      </c>
      <c r="U866" s="68" t="s">
        <v>2815</v>
      </c>
      <c r="V866" s="68" t="s">
        <v>689</v>
      </c>
      <c r="W866" s="68" t="s">
        <v>46</v>
      </c>
      <c r="X866" s="68" t="s">
        <v>1760</v>
      </c>
      <c r="Y866" s="68"/>
      <c r="Z866" s="68"/>
      <c r="AA866" s="68" t="s">
        <v>733</v>
      </c>
      <c r="AB866" s="68" t="s">
        <v>733</v>
      </c>
      <c r="AC866" s="68" t="s">
        <v>733</v>
      </c>
      <c r="AD866" s="68" t="s">
        <v>733</v>
      </c>
      <c r="AE866" s="68" t="s">
        <v>733</v>
      </c>
      <c r="AF866" s="68">
        <v>20802060201</v>
      </c>
      <c r="AG866" s="68"/>
      <c r="AH866" s="68" t="s">
        <v>692</v>
      </c>
      <c r="AI866" s="68" t="s">
        <v>733</v>
      </c>
      <c r="AJ866" s="68" t="s">
        <v>26</v>
      </c>
      <c r="AK866" s="68">
        <v>2.48</v>
      </c>
      <c r="AL866" s="68" t="s">
        <v>9</v>
      </c>
      <c r="AM866" s="68" t="s">
        <v>25</v>
      </c>
      <c r="AN866" s="68" t="s">
        <v>2820</v>
      </c>
      <c r="AO866" s="68" t="s">
        <v>733</v>
      </c>
      <c r="AP866" s="68" t="s">
        <v>733</v>
      </c>
      <c r="AQ866" s="68" t="s">
        <v>733</v>
      </c>
      <c r="AR866" s="68" t="s">
        <v>733</v>
      </c>
      <c r="AS866" s="68" t="s">
        <v>733</v>
      </c>
      <c r="AT866" s="68" t="s">
        <v>733</v>
      </c>
      <c r="AU866" s="68" t="s">
        <v>733</v>
      </c>
    </row>
    <row r="867" spans="1:47" x14ac:dyDescent="0.25">
      <c r="A867" s="68" t="s">
        <v>1761</v>
      </c>
      <c r="B867" s="68">
        <v>1</v>
      </c>
      <c r="C867" s="68" t="s">
        <v>1762</v>
      </c>
      <c r="D867" s="68">
        <v>64186</v>
      </c>
      <c r="E867" s="68" t="s">
        <v>2811</v>
      </c>
      <c r="F867" s="68" t="s">
        <v>3422</v>
      </c>
      <c r="G867" s="68" t="s">
        <v>733</v>
      </c>
      <c r="H867" s="69">
        <v>39630</v>
      </c>
      <c r="I867" s="68" t="s">
        <v>733</v>
      </c>
      <c r="J867" s="68" t="s">
        <v>733</v>
      </c>
      <c r="K867" s="68" t="s">
        <v>733</v>
      </c>
      <c r="L867" s="68" t="s">
        <v>733</v>
      </c>
      <c r="M867" s="68" t="s">
        <v>733</v>
      </c>
      <c r="N867" s="68" t="s">
        <v>2973</v>
      </c>
      <c r="O867" s="68" t="s">
        <v>733</v>
      </c>
      <c r="P867" s="68" t="s">
        <v>733</v>
      </c>
      <c r="Q867" s="68" t="s">
        <v>733</v>
      </c>
      <c r="R867" s="68" t="s">
        <v>2814</v>
      </c>
      <c r="S867" s="68">
        <v>10</v>
      </c>
      <c r="T867" s="68">
        <v>0</v>
      </c>
      <c r="U867" s="68" t="s">
        <v>2815</v>
      </c>
      <c r="V867" s="68" t="s">
        <v>689</v>
      </c>
      <c r="W867" s="68" t="s">
        <v>237</v>
      </c>
      <c r="X867" s="68" t="s">
        <v>1762</v>
      </c>
      <c r="Y867" s="68"/>
      <c r="Z867" s="68"/>
      <c r="AA867" s="68" t="s">
        <v>733</v>
      </c>
      <c r="AB867" s="68" t="s">
        <v>733</v>
      </c>
      <c r="AC867" s="68" t="s">
        <v>733</v>
      </c>
      <c r="AD867" s="68" t="s">
        <v>733</v>
      </c>
      <c r="AE867" s="68" t="s">
        <v>733</v>
      </c>
      <c r="AF867" s="68">
        <v>20802060201</v>
      </c>
      <c r="AG867" s="68"/>
      <c r="AH867" s="68" t="s">
        <v>692</v>
      </c>
      <c r="AI867" s="68" t="s">
        <v>733</v>
      </c>
      <c r="AJ867" s="68" t="s">
        <v>26</v>
      </c>
      <c r="AK867" s="68">
        <v>60.73</v>
      </c>
      <c r="AL867" s="68" t="s">
        <v>9</v>
      </c>
      <c r="AM867" s="68" t="s">
        <v>25</v>
      </c>
      <c r="AN867" s="68" t="s">
        <v>2820</v>
      </c>
      <c r="AO867" s="68" t="s">
        <v>733</v>
      </c>
      <c r="AP867" s="68" t="s">
        <v>733</v>
      </c>
      <c r="AQ867" s="68" t="s">
        <v>733</v>
      </c>
      <c r="AR867" s="68" t="s">
        <v>733</v>
      </c>
      <c r="AS867" s="68" t="s">
        <v>733</v>
      </c>
      <c r="AT867" s="68" t="s">
        <v>733</v>
      </c>
      <c r="AU867" s="68" t="s">
        <v>733</v>
      </c>
    </row>
    <row r="868" spans="1:47" x14ac:dyDescent="0.25">
      <c r="A868" s="68" t="s">
        <v>1763</v>
      </c>
      <c r="B868" s="68">
        <v>1</v>
      </c>
      <c r="C868" s="68" t="s">
        <v>1764</v>
      </c>
      <c r="D868" s="68">
        <v>63977</v>
      </c>
      <c r="E868" s="68" t="s">
        <v>2811</v>
      </c>
      <c r="F868" s="68" t="s">
        <v>3423</v>
      </c>
      <c r="G868" s="68" t="s">
        <v>733</v>
      </c>
      <c r="H868" s="69">
        <v>39630</v>
      </c>
      <c r="I868" s="68" t="s">
        <v>733</v>
      </c>
      <c r="J868" s="68" t="s">
        <v>733</v>
      </c>
      <c r="K868" s="68" t="s">
        <v>733</v>
      </c>
      <c r="L868" s="68" t="s">
        <v>733</v>
      </c>
      <c r="M868" s="68" t="s">
        <v>733</v>
      </c>
      <c r="N868" s="68" t="s">
        <v>2973</v>
      </c>
      <c r="O868" s="68" t="s">
        <v>733</v>
      </c>
      <c r="P868" s="68" t="s">
        <v>733</v>
      </c>
      <c r="Q868" s="68" t="s">
        <v>733</v>
      </c>
      <c r="R868" s="68" t="s">
        <v>2814</v>
      </c>
      <c r="S868" s="68">
        <v>10</v>
      </c>
      <c r="T868" s="68">
        <v>0</v>
      </c>
      <c r="U868" s="68" t="s">
        <v>2815</v>
      </c>
      <c r="V868" s="68" t="s">
        <v>689</v>
      </c>
      <c r="W868" s="68" t="s">
        <v>237</v>
      </c>
      <c r="X868" s="68" t="s">
        <v>1764</v>
      </c>
      <c r="Y868" s="68"/>
      <c r="Z868" s="68"/>
      <c r="AA868" s="68" t="s">
        <v>733</v>
      </c>
      <c r="AB868" s="68" t="s">
        <v>733</v>
      </c>
      <c r="AC868" s="68" t="s">
        <v>733</v>
      </c>
      <c r="AD868" s="68" t="s">
        <v>733</v>
      </c>
      <c r="AE868" s="68" t="s">
        <v>733</v>
      </c>
      <c r="AF868" s="68">
        <v>20802071002</v>
      </c>
      <c r="AG868" s="68"/>
      <c r="AH868" s="68" t="s">
        <v>692</v>
      </c>
      <c r="AI868" s="68" t="s">
        <v>733</v>
      </c>
      <c r="AJ868" s="68" t="s">
        <v>26</v>
      </c>
      <c r="AK868" s="68">
        <v>47.9</v>
      </c>
      <c r="AL868" s="68" t="s">
        <v>9</v>
      </c>
      <c r="AM868" s="68" t="s">
        <v>25</v>
      </c>
      <c r="AN868" s="68" t="s">
        <v>2820</v>
      </c>
      <c r="AO868" s="68" t="s">
        <v>733</v>
      </c>
      <c r="AP868" s="68" t="s">
        <v>733</v>
      </c>
      <c r="AQ868" s="68" t="s">
        <v>733</v>
      </c>
      <c r="AR868" s="68" t="s">
        <v>733</v>
      </c>
      <c r="AS868" s="68" t="s">
        <v>733</v>
      </c>
      <c r="AT868" s="68" t="s">
        <v>733</v>
      </c>
      <c r="AU868" s="68" t="s">
        <v>733</v>
      </c>
    </row>
    <row r="869" spans="1:47" x14ac:dyDescent="0.25">
      <c r="A869" s="68" t="s">
        <v>1765</v>
      </c>
      <c r="B869" s="68">
        <v>1</v>
      </c>
      <c r="C869" s="68" t="s">
        <v>1766</v>
      </c>
      <c r="D869" s="68">
        <v>64122</v>
      </c>
      <c r="E869" s="68" t="s">
        <v>2811</v>
      </c>
      <c r="F869" s="68" t="s">
        <v>3424</v>
      </c>
      <c r="G869" s="68" t="s">
        <v>733</v>
      </c>
      <c r="H869" s="69">
        <v>39630</v>
      </c>
      <c r="I869" s="68" t="s">
        <v>733</v>
      </c>
      <c r="J869" s="68" t="s">
        <v>733</v>
      </c>
      <c r="K869" s="68" t="s">
        <v>733</v>
      </c>
      <c r="L869" s="68" t="s">
        <v>733</v>
      </c>
      <c r="M869" s="68" t="s">
        <v>733</v>
      </c>
      <c r="N869" s="68" t="s">
        <v>2973</v>
      </c>
      <c r="O869" s="68" t="s">
        <v>733</v>
      </c>
      <c r="P869" s="68" t="s">
        <v>733</v>
      </c>
      <c r="Q869" s="68" t="s">
        <v>733</v>
      </c>
      <c r="R869" s="68" t="s">
        <v>2814</v>
      </c>
      <c r="S869" s="68">
        <v>10</v>
      </c>
      <c r="T869" s="68">
        <v>0</v>
      </c>
      <c r="U869" s="68" t="s">
        <v>2815</v>
      </c>
      <c r="V869" s="68" t="s">
        <v>689</v>
      </c>
      <c r="W869" s="68" t="s">
        <v>237</v>
      </c>
      <c r="X869" s="68" t="s">
        <v>1766</v>
      </c>
      <c r="Y869" s="68"/>
      <c r="Z869" s="68"/>
      <c r="AA869" s="68" t="s">
        <v>733</v>
      </c>
      <c r="AB869" s="68" t="s">
        <v>733</v>
      </c>
      <c r="AC869" s="68" t="s">
        <v>733</v>
      </c>
      <c r="AD869" s="68" t="s">
        <v>733</v>
      </c>
      <c r="AE869" s="68" t="s">
        <v>733</v>
      </c>
      <c r="AF869" s="68">
        <v>20802060201</v>
      </c>
      <c r="AG869" s="68"/>
      <c r="AH869" s="68" t="s">
        <v>692</v>
      </c>
      <c r="AI869" s="68" t="s">
        <v>733</v>
      </c>
      <c r="AJ869" s="68" t="s">
        <v>26</v>
      </c>
      <c r="AK869" s="68">
        <v>45.43</v>
      </c>
      <c r="AL869" s="68" t="s">
        <v>9</v>
      </c>
      <c r="AM869" s="68" t="s">
        <v>25</v>
      </c>
      <c r="AN869" s="68" t="s">
        <v>2820</v>
      </c>
      <c r="AO869" s="68" t="s">
        <v>733</v>
      </c>
      <c r="AP869" s="68" t="s">
        <v>733</v>
      </c>
      <c r="AQ869" s="68" t="s">
        <v>733</v>
      </c>
      <c r="AR869" s="68" t="s">
        <v>733</v>
      </c>
      <c r="AS869" s="68" t="s">
        <v>733</v>
      </c>
      <c r="AT869" s="68" t="s">
        <v>733</v>
      </c>
      <c r="AU869" s="68" t="s">
        <v>733</v>
      </c>
    </row>
    <row r="870" spans="1:47" x14ac:dyDescent="0.25">
      <c r="A870" s="68" t="s">
        <v>1767</v>
      </c>
      <c r="B870" s="68">
        <v>1</v>
      </c>
      <c r="C870" s="68" t="s">
        <v>1768</v>
      </c>
      <c r="D870" s="68">
        <v>66739</v>
      </c>
      <c r="E870" s="68" t="s">
        <v>2811</v>
      </c>
      <c r="F870" s="68" t="s">
        <v>3425</v>
      </c>
      <c r="G870" s="68" t="s">
        <v>733</v>
      </c>
      <c r="H870" s="69">
        <v>39630</v>
      </c>
      <c r="I870" s="68" t="s">
        <v>733</v>
      </c>
      <c r="J870" s="68" t="s">
        <v>733</v>
      </c>
      <c r="K870" s="68" t="s">
        <v>733</v>
      </c>
      <c r="L870" s="68" t="s">
        <v>733</v>
      </c>
      <c r="M870" s="68" t="s">
        <v>733</v>
      </c>
      <c r="N870" s="68" t="s">
        <v>2973</v>
      </c>
      <c r="O870" s="68" t="s">
        <v>733</v>
      </c>
      <c r="P870" s="68" t="s">
        <v>733</v>
      </c>
      <c r="Q870" s="68" t="s">
        <v>733</v>
      </c>
      <c r="R870" s="68" t="s">
        <v>2814</v>
      </c>
      <c r="S870" s="68">
        <v>10</v>
      </c>
      <c r="T870" s="68">
        <v>0</v>
      </c>
      <c r="U870" s="68" t="s">
        <v>2815</v>
      </c>
      <c r="V870" s="68" t="s">
        <v>689</v>
      </c>
      <c r="W870" s="68" t="s">
        <v>237</v>
      </c>
      <c r="X870" s="68" t="s">
        <v>1768</v>
      </c>
      <c r="Y870" s="68"/>
      <c r="Z870" s="68"/>
      <c r="AA870" s="68" t="s">
        <v>733</v>
      </c>
      <c r="AB870" s="68" t="s">
        <v>733</v>
      </c>
      <c r="AC870" s="68" t="s">
        <v>733</v>
      </c>
      <c r="AD870" s="68" t="s">
        <v>733</v>
      </c>
      <c r="AE870" s="68" t="s">
        <v>733</v>
      </c>
      <c r="AF870" s="68">
        <v>20802071002</v>
      </c>
      <c r="AG870" s="68"/>
      <c r="AH870" s="68" t="s">
        <v>692</v>
      </c>
      <c r="AI870" s="68" t="s">
        <v>733</v>
      </c>
      <c r="AJ870" s="68" t="s">
        <v>26</v>
      </c>
      <c r="AK870" s="68">
        <v>14.9</v>
      </c>
      <c r="AL870" s="68" t="s">
        <v>9</v>
      </c>
      <c r="AM870" s="68" t="s">
        <v>25</v>
      </c>
      <c r="AN870" s="68" t="s">
        <v>2820</v>
      </c>
      <c r="AO870" s="68" t="s">
        <v>733</v>
      </c>
      <c r="AP870" s="68" t="s">
        <v>733</v>
      </c>
      <c r="AQ870" s="68" t="s">
        <v>733</v>
      </c>
      <c r="AR870" s="68" t="s">
        <v>733</v>
      </c>
      <c r="AS870" s="68" t="s">
        <v>733</v>
      </c>
      <c r="AT870" s="68" t="s">
        <v>733</v>
      </c>
      <c r="AU870" s="68" t="s">
        <v>733</v>
      </c>
    </row>
    <row r="871" spans="1:47" x14ac:dyDescent="0.25">
      <c r="A871" s="68" t="s">
        <v>1769</v>
      </c>
      <c r="B871" s="68">
        <v>1</v>
      </c>
      <c r="C871" s="68" t="s">
        <v>1770</v>
      </c>
      <c r="D871" s="68">
        <v>64049</v>
      </c>
      <c r="E871" s="68" t="s">
        <v>2811</v>
      </c>
      <c r="F871" s="68" t="s">
        <v>3426</v>
      </c>
      <c r="G871" s="68" t="s">
        <v>733</v>
      </c>
      <c r="H871" s="69">
        <v>39630</v>
      </c>
      <c r="I871" s="68" t="s">
        <v>733</v>
      </c>
      <c r="J871" s="68" t="s">
        <v>733</v>
      </c>
      <c r="K871" s="68" t="s">
        <v>733</v>
      </c>
      <c r="L871" s="68" t="s">
        <v>733</v>
      </c>
      <c r="M871" s="68" t="s">
        <v>733</v>
      </c>
      <c r="N871" s="68" t="s">
        <v>2973</v>
      </c>
      <c r="O871" s="68" t="s">
        <v>733</v>
      </c>
      <c r="P871" s="68" t="s">
        <v>733</v>
      </c>
      <c r="Q871" s="68" t="s">
        <v>733</v>
      </c>
      <c r="R871" s="68" t="s">
        <v>2814</v>
      </c>
      <c r="S871" s="68">
        <v>10</v>
      </c>
      <c r="T871" s="68">
        <v>0</v>
      </c>
      <c r="U871" s="68" t="s">
        <v>2815</v>
      </c>
      <c r="V871" s="68" t="s">
        <v>689</v>
      </c>
      <c r="W871" s="68" t="s">
        <v>237</v>
      </c>
      <c r="X871" s="68" t="s">
        <v>1770</v>
      </c>
      <c r="Y871" s="68"/>
      <c r="Z871" s="68"/>
      <c r="AA871" s="68" t="s">
        <v>733</v>
      </c>
      <c r="AB871" s="68" t="s">
        <v>733</v>
      </c>
      <c r="AC871" s="68" t="s">
        <v>733</v>
      </c>
      <c r="AD871" s="68" t="s">
        <v>733</v>
      </c>
      <c r="AE871" s="68" t="s">
        <v>733</v>
      </c>
      <c r="AF871" s="68">
        <v>20802071002</v>
      </c>
      <c r="AG871" s="68"/>
      <c r="AH871" s="68" t="s">
        <v>692</v>
      </c>
      <c r="AI871" s="68" t="s">
        <v>733</v>
      </c>
      <c r="AJ871" s="68" t="s">
        <v>26</v>
      </c>
      <c r="AK871" s="68">
        <v>9.4499999999999993</v>
      </c>
      <c r="AL871" s="68" t="s">
        <v>9</v>
      </c>
      <c r="AM871" s="68" t="s">
        <v>25</v>
      </c>
      <c r="AN871" s="68" t="s">
        <v>2820</v>
      </c>
      <c r="AO871" s="68" t="s">
        <v>733</v>
      </c>
      <c r="AP871" s="68" t="s">
        <v>733</v>
      </c>
      <c r="AQ871" s="68" t="s">
        <v>733</v>
      </c>
      <c r="AR871" s="68" t="s">
        <v>733</v>
      </c>
      <c r="AS871" s="68" t="s">
        <v>733</v>
      </c>
      <c r="AT871" s="68" t="s">
        <v>733</v>
      </c>
      <c r="AU871" s="68" t="s">
        <v>733</v>
      </c>
    </row>
    <row r="872" spans="1:47" x14ac:dyDescent="0.25">
      <c r="A872" s="68" t="s">
        <v>1771</v>
      </c>
      <c r="B872" s="68">
        <v>1</v>
      </c>
      <c r="C872" s="68" t="s">
        <v>1772</v>
      </c>
      <c r="D872" s="68">
        <v>61249</v>
      </c>
      <c r="E872" s="68" t="s">
        <v>2811</v>
      </c>
      <c r="F872" s="68" t="s">
        <v>3427</v>
      </c>
      <c r="G872" s="68" t="s">
        <v>733</v>
      </c>
      <c r="H872" s="69">
        <v>39295</v>
      </c>
      <c r="I872" s="68" t="s">
        <v>733</v>
      </c>
      <c r="J872" s="68" t="s">
        <v>733</v>
      </c>
      <c r="K872" s="68" t="s">
        <v>733</v>
      </c>
      <c r="L872" s="68" t="s">
        <v>733</v>
      </c>
      <c r="M872" s="68" t="s">
        <v>733</v>
      </c>
      <c r="N872" s="68" t="s">
        <v>733</v>
      </c>
      <c r="O872" s="68" t="s">
        <v>733</v>
      </c>
      <c r="P872" s="68" t="s">
        <v>733</v>
      </c>
      <c r="Q872" s="68" t="s">
        <v>733</v>
      </c>
      <c r="R872" s="68" t="s">
        <v>733</v>
      </c>
      <c r="S872" s="68">
        <v>10</v>
      </c>
      <c r="T872" s="68">
        <v>0</v>
      </c>
      <c r="U872" s="68" t="s">
        <v>2815</v>
      </c>
      <c r="V872" s="68" t="s">
        <v>689</v>
      </c>
      <c r="W872" s="68" t="s">
        <v>148</v>
      </c>
      <c r="X872" s="68" t="s">
        <v>1772</v>
      </c>
      <c r="Y872" s="68">
        <v>-76.294014000000004</v>
      </c>
      <c r="Z872" s="68">
        <v>36.822101000000004</v>
      </c>
      <c r="AA872" s="68" t="s">
        <v>733</v>
      </c>
      <c r="AB872" s="68" t="s">
        <v>733</v>
      </c>
      <c r="AC872" s="68" t="s">
        <v>733</v>
      </c>
      <c r="AD872" s="68" t="s">
        <v>733</v>
      </c>
      <c r="AE872" s="68" t="s">
        <v>733</v>
      </c>
      <c r="AF872" s="68"/>
      <c r="AG872" s="68"/>
      <c r="AH872" s="68" t="s">
        <v>692</v>
      </c>
      <c r="AI872" s="68" t="s">
        <v>733</v>
      </c>
      <c r="AJ872" s="68" t="s">
        <v>26</v>
      </c>
      <c r="AK872" s="68">
        <v>0.33</v>
      </c>
      <c r="AL872" s="68" t="s">
        <v>9</v>
      </c>
      <c r="AM872" s="68" t="s">
        <v>25</v>
      </c>
      <c r="AN872" s="68" t="s">
        <v>2820</v>
      </c>
      <c r="AO872" s="68" t="s">
        <v>733</v>
      </c>
      <c r="AP872" s="68" t="s">
        <v>733</v>
      </c>
      <c r="AQ872" s="68" t="s">
        <v>733</v>
      </c>
      <c r="AR872" s="68" t="s">
        <v>733</v>
      </c>
      <c r="AS872" s="68" t="s">
        <v>733</v>
      </c>
      <c r="AT872" s="68" t="s">
        <v>733</v>
      </c>
      <c r="AU872" s="68" t="s">
        <v>733</v>
      </c>
    </row>
    <row r="873" spans="1:47" x14ac:dyDescent="0.25">
      <c r="A873" s="68" t="s">
        <v>1776</v>
      </c>
      <c r="B873" s="68">
        <v>1</v>
      </c>
      <c r="C873" s="68" t="s">
        <v>1777</v>
      </c>
      <c r="D873" s="68">
        <v>65477</v>
      </c>
      <c r="E873" s="68" t="s">
        <v>2811</v>
      </c>
      <c r="F873" s="68" t="s">
        <v>3428</v>
      </c>
      <c r="G873" s="68" t="s">
        <v>733</v>
      </c>
      <c r="H873" s="69">
        <v>39814</v>
      </c>
      <c r="I873" s="68" t="s">
        <v>733</v>
      </c>
      <c r="J873" s="68" t="s">
        <v>733</v>
      </c>
      <c r="K873" s="68" t="s">
        <v>733</v>
      </c>
      <c r="L873" s="68" t="s">
        <v>733</v>
      </c>
      <c r="M873" s="68" t="s">
        <v>733</v>
      </c>
      <c r="N873" s="68" t="s">
        <v>2998</v>
      </c>
      <c r="O873" s="68" t="s">
        <v>733</v>
      </c>
      <c r="P873" s="68" t="s">
        <v>733</v>
      </c>
      <c r="Q873" s="68" t="s">
        <v>733</v>
      </c>
      <c r="R873" s="68" t="s">
        <v>2814</v>
      </c>
      <c r="S873" s="68">
        <v>10</v>
      </c>
      <c r="T873" s="68">
        <v>0</v>
      </c>
      <c r="U873" s="68" t="s">
        <v>2815</v>
      </c>
      <c r="V873" s="68" t="s">
        <v>689</v>
      </c>
      <c r="W873" s="68" t="s">
        <v>147</v>
      </c>
      <c r="X873" s="68" t="s">
        <v>1777</v>
      </c>
      <c r="Y873" s="68"/>
      <c r="Z873" s="68"/>
      <c r="AA873" s="68" t="s">
        <v>733</v>
      </c>
      <c r="AB873" s="68" t="s">
        <v>733</v>
      </c>
      <c r="AC873" s="68" t="s">
        <v>733</v>
      </c>
      <c r="AD873" s="68" t="s">
        <v>733</v>
      </c>
      <c r="AE873" s="68" t="s">
        <v>733</v>
      </c>
      <c r="AF873" s="68">
        <v>20802080302</v>
      </c>
      <c r="AG873" s="68"/>
      <c r="AH873" s="68" t="s">
        <v>692</v>
      </c>
      <c r="AI873" s="68" t="s">
        <v>733</v>
      </c>
      <c r="AJ873" s="68" t="s">
        <v>253</v>
      </c>
      <c r="AK873" s="68">
        <v>0.3</v>
      </c>
      <c r="AL873" s="68" t="s">
        <v>9</v>
      </c>
      <c r="AM873" s="68" t="s">
        <v>2828</v>
      </c>
      <c r="AN873" s="68" t="s">
        <v>2820</v>
      </c>
      <c r="AO873" s="68" t="s">
        <v>733</v>
      </c>
      <c r="AP873" s="68" t="s">
        <v>733</v>
      </c>
      <c r="AQ873" s="68" t="s">
        <v>733</v>
      </c>
      <c r="AR873" s="68" t="s">
        <v>733</v>
      </c>
      <c r="AS873" s="68" t="s">
        <v>733</v>
      </c>
      <c r="AT873" s="68" t="s">
        <v>733</v>
      </c>
      <c r="AU873" s="68" t="s">
        <v>733</v>
      </c>
    </row>
    <row r="874" spans="1:47" x14ac:dyDescent="0.25">
      <c r="A874" s="68" t="s">
        <v>1778</v>
      </c>
      <c r="B874" s="68">
        <v>1</v>
      </c>
      <c r="C874" s="68" t="s">
        <v>1779</v>
      </c>
      <c r="D874" s="68">
        <v>65507</v>
      </c>
      <c r="E874" s="68" t="s">
        <v>2811</v>
      </c>
      <c r="F874" s="68" t="s">
        <v>3429</v>
      </c>
      <c r="G874" s="68" t="s">
        <v>733</v>
      </c>
      <c r="H874" s="69">
        <v>39814</v>
      </c>
      <c r="I874" s="68" t="s">
        <v>733</v>
      </c>
      <c r="J874" s="68" t="s">
        <v>733</v>
      </c>
      <c r="K874" s="68" t="s">
        <v>733</v>
      </c>
      <c r="L874" s="68" t="s">
        <v>733</v>
      </c>
      <c r="M874" s="68" t="s">
        <v>733</v>
      </c>
      <c r="N874" s="68" t="s">
        <v>3140</v>
      </c>
      <c r="O874" s="68" t="s">
        <v>733</v>
      </c>
      <c r="P874" s="68" t="s">
        <v>733</v>
      </c>
      <c r="Q874" s="68" t="s">
        <v>733</v>
      </c>
      <c r="R874" s="68" t="s">
        <v>2814</v>
      </c>
      <c r="S874" s="68">
        <v>10</v>
      </c>
      <c r="T874" s="68">
        <v>0</v>
      </c>
      <c r="U874" s="68" t="s">
        <v>2815</v>
      </c>
      <c r="V874" s="68" t="s">
        <v>689</v>
      </c>
      <c r="W874" s="68" t="s">
        <v>147</v>
      </c>
      <c r="X874" s="68" t="s">
        <v>1779</v>
      </c>
      <c r="Y874" s="68"/>
      <c r="Z874" s="68"/>
      <c r="AA874" s="68" t="s">
        <v>733</v>
      </c>
      <c r="AB874" s="68" t="s">
        <v>733</v>
      </c>
      <c r="AC874" s="68" t="s">
        <v>733</v>
      </c>
      <c r="AD874" s="68" t="s">
        <v>733</v>
      </c>
      <c r="AE874" s="68" t="s">
        <v>733</v>
      </c>
      <c r="AF874" s="68">
        <v>20802080302</v>
      </c>
      <c r="AG874" s="68"/>
      <c r="AH874" s="68" t="s">
        <v>692</v>
      </c>
      <c r="AI874" s="68" t="s">
        <v>733</v>
      </c>
      <c r="AJ874" s="68" t="s">
        <v>253</v>
      </c>
      <c r="AK874" s="68">
        <v>0.31</v>
      </c>
      <c r="AL874" s="68" t="s">
        <v>9</v>
      </c>
      <c r="AM874" s="68" t="s">
        <v>2828</v>
      </c>
      <c r="AN874" s="68" t="s">
        <v>2820</v>
      </c>
      <c r="AO874" s="68" t="s">
        <v>733</v>
      </c>
      <c r="AP874" s="68" t="s">
        <v>733</v>
      </c>
      <c r="AQ874" s="68" t="s">
        <v>733</v>
      </c>
      <c r="AR874" s="68" t="s">
        <v>733</v>
      </c>
      <c r="AS874" s="68" t="s">
        <v>733</v>
      </c>
      <c r="AT874" s="68" t="s">
        <v>733</v>
      </c>
      <c r="AU874" s="68" t="s">
        <v>733</v>
      </c>
    </row>
    <row r="875" spans="1:47" x14ac:dyDescent="0.25">
      <c r="A875" s="68" t="s">
        <v>1780</v>
      </c>
      <c r="B875" s="68">
        <v>1</v>
      </c>
      <c r="C875" s="68" t="s">
        <v>1781</v>
      </c>
      <c r="D875" s="68">
        <v>65323</v>
      </c>
      <c r="E875" s="68" t="s">
        <v>2811</v>
      </c>
      <c r="F875" s="68" t="s">
        <v>3430</v>
      </c>
      <c r="G875" s="68" t="s">
        <v>733</v>
      </c>
      <c r="H875" s="69">
        <v>39814</v>
      </c>
      <c r="I875" s="68" t="s">
        <v>733</v>
      </c>
      <c r="J875" s="68" t="s">
        <v>733</v>
      </c>
      <c r="K875" s="68" t="s">
        <v>733</v>
      </c>
      <c r="L875" s="68" t="s">
        <v>733</v>
      </c>
      <c r="M875" s="68" t="s">
        <v>733</v>
      </c>
      <c r="N875" s="68" t="s">
        <v>3140</v>
      </c>
      <c r="O875" s="68" t="s">
        <v>733</v>
      </c>
      <c r="P875" s="68" t="s">
        <v>733</v>
      </c>
      <c r="Q875" s="68" t="s">
        <v>733</v>
      </c>
      <c r="R875" s="68" t="s">
        <v>2814</v>
      </c>
      <c r="S875" s="68">
        <v>10</v>
      </c>
      <c r="T875" s="68">
        <v>0</v>
      </c>
      <c r="U875" s="68" t="s">
        <v>2815</v>
      </c>
      <c r="V875" s="68" t="s">
        <v>689</v>
      </c>
      <c r="W875" s="68" t="s">
        <v>147</v>
      </c>
      <c r="X875" s="68" t="s">
        <v>1781</v>
      </c>
      <c r="Y875" s="68"/>
      <c r="Z875" s="68"/>
      <c r="AA875" s="68" t="s">
        <v>733</v>
      </c>
      <c r="AB875" s="68" t="s">
        <v>733</v>
      </c>
      <c r="AC875" s="68" t="s">
        <v>733</v>
      </c>
      <c r="AD875" s="68" t="s">
        <v>733</v>
      </c>
      <c r="AE875" s="68" t="s">
        <v>733</v>
      </c>
      <c r="AF875" s="68">
        <v>20802080302</v>
      </c>
      <c r="AG875" s="68"/>
      <c r="AH875" s="68" t="s">
        <v>692</v>
      </c>
      <c r="AI875" s="68" t="s">
        <v>733</v>
      </c>
      <c r="AJ875" s="68" t="s">
        <v>253</v>
      </c>
      <c r="AK875" s="68">
        <v>0.3</v>
      </c>
      <c r="AL875" s="68" t="s">
        <v>9</v>
      </c>
      <c r="AM875" s="68" t="s">
        <v>2828</v>
      </c>
      <c r="AN875" s="68" t="s">
        <v>2820</v>
      </c>
      <c r="AO875" s="68" t="s">
        <v>733</v>
      </c>
      <c r="AP875" s="68" t="s">
        <v>733</v>
      </c>
      <c r="AQ875" s="68" t="s">
        <v>733</v>
      </c>
      <c r="AR875" s="68" t="s">
        <v>733</v>
      </c>
      <c r="AS875" s="68" t="s">
        <v>733</v>
      </c>
      <c r="AT875" s="68" t="s">
        <v>733</v>
      </c>
      <c r="AU875" s="68" t="s">
        <v>733</v>
      </c>
    </row>
    <row r="876" spans="1:47" x14ac:dyDescent="0.25">
      <c r="A876" s="68" t="s">
        <v>1782</v>
      </c>
      <c r="B876" s="68">
        <v>1</v>
      </c>
      <c r="C876" s="68" t="s">
        <v>1783</v>
      </c>
      <c r="D876" s="68">
        <v>65476</v>
      </c>
      <c r="E876" s="68" t="s">
        <v>2811</v>
      </c>
      <c r="F876" s="68" t="s">
        <v>3431</v>
      </c>
      <c r="G876" s="68" t="s">
        <v>733</v>
      </c>
      <c r="H876" s="69">
        <v>39814</v>
      </c>
      <c r="I876" s="68" t="s">
        <v>733</v>
      </c>
      <c r="J876" s="68" t="s">
        <v>733</v>
      </c>
      <c r="K876" s="68" t="s">
        <v>733</v>
      </c>
      <c r="L876" s="68" t="s">
        <v>733</v>
      </c>
      <c r="M876" s="68" t="s">
        <v>733</v>
      </c>
      <c r="N876" s="68" t="s">
        <v>3140</v>
      </c>
      <c r="O876" s="68" t="s">
        <v>733</v>
      </c>
      <c r="P876" s="68" t="s">
        <v>733</v>
      </c>
      <c r="Q876" s="68" t="s">
        <v>733</v>
      </c>
      <c r="R876" s="68" t="s">
        <v>2814</v>
      </c>
      <c r="S876" s="68">
        <v>10</v>
      </c>
      <c r="T876" s="68">
        <v>0</v>
      </c>
      <c r="U876" s="68" t="s">
        <v>2815</v>
      </c>
      <c r="V876" s="68" t="s">
        <v>689</v>
      </c>
      <c r="W876" s="68" t="s">
        <v>147</v>
      </c>
      <c r="X876" s="68" t="s">
        <v>1783</v>
      </c>
      <c r="Y876" s="68"/>
      <c r="Z876" s="68"/>
      <c r="AA876" s="68" t="s">
        <v>733</v>
      </c>
      <c r="AB876" s="68" t="s">
        <v>733</v>
      </c>
      <c r="AC876" s="68" t="s">
        <v>733</v>
      </c>
      <c r="AD876" s="68" t="s">
        <v>733</v>
      </c>
      <c r="AE876" s="68" t="s">
        <v>733</v>
      </c>
      <c r="AF876" s="68">
        <v>20802080302</v>
      </c>
      <c r="AG876" s="68"/>
      <c r="AH876" s="68" t="s">
        <v>692</v>
      </c>
      <c r="AI876" s="68" t="s">
        <v>733</v>
      </c>
      <c r="AJ876" s="68" t="s">
        <v>253</v>
      </c>
      <c r="AK876" s="68">
        <v>0.27</v>
      </c>
      <c r="AL876" s="68" t="s">
        <v>9</v>
      </c>
      <c r="AM876" s="68" t="s">
        <v>2828</v>
      </c>
      <c r="AN876" s="68" t="s">
        <v>2820</v>
      </c>
      <c r="AO876" s="68" t="s">
        <v>733</v>
      </c>
      <c r="AP876" s="68" t="s">
        <v>733</v>
      </c>
      <c r="AQ876" s="68" t="s">
        <v>733</v>
      </c>
      <c r="AR876" s="68" t="s">
        <v>733</v>
      </c>
      <c r="AS876" s="68" t="s">
        <v>733</v>
      </c>
      <c r="AT876" s="68" t="s">
        <v>733</v>
      </c>
      <c r="AU876" s="68" t="s">
        <v>733</v>
      </c>
    </row>
    <row r="877" spans="1:47" x14ac:dyDescent="0.25">
      <c r="A877" s="68" t="s">
        <v>1784</v>
      </c>
      <c r="B877" s="68">
        <v>1</v>
      </c>
      <c r="C877" s="68" t="s">
        <v>1785</v>
      </c>
      <c r="D877" s="68">
        <v>68134</v>
      </c>
      <c r="E877" s="68" t="s">
        <v>2811</v>
      </c>
      <c r="F877" s="68" t="s">
        <v>3432</v>
      </c>
      <c r="G877" s="68" t="s">
        <v>733</v>
      </c>
      <c r="H877" s="69">
        <v>39814</v>
      </c>
      <c r="I877" s="68" t="s">
        <v>733</v>
      </c>
      <c r="J877" s="68" t="s">
        <v>733</v>
      </c>
      <c r="K877" s="68" t="s">
        <v>733</v>
      </c>
      <c r="L877" s="68" t="s">
        <v>733</v>
      </c>
      <c r="M877" s="68" t="s">
        <v>733</v>
      </c>
      <c r="N877" s="68" t="s">
        <v>3140</v>
      </c>
      <c r="O877" s="68" t="s">
        <v>733</v>
      </c>
      <c r="P877" s="68" t="s">
        <v>733</v>
      </c>
      <c r="Q877" s="68" t="s">
        <v>733</v>
      </c>
      <c r="R877" s="68" t="s">
        <v>2814</v>
      </c>
      <c r="S877" s="68">
        <v>10</v>
      </c>
      <c r="T877" s="68">
        <v>0</v>
      </c>
      <c r="U877" s="68" t="s">
        <v>2815</v>
      </c>
      <c r="V877" s="68" t="s">
        <v>689</v>
      </c>
      <c r="W877" s="68" t="s">
        <v>147</v>
      </c>
      <c r="X877" s="68" t="s">
        <v>1785</v>
      </c>
      <c r="Y877" s="68"/>
      <c r="Z877" s="68"/>
      <c r="AA877" s="68" t="s">
        <v>733</v>
      </c>
      <c r="AB877" s="68" t="s">
        <v>733</v>
      </c>
      <c r="AC877" s="68" t="s">
        <v>733</v>
      </c>
      <c r="AD877" s="68" t="s">
        <v>733</v>
      </c>
      <c r="AE877" s="68" t="s">
        <v>733</v>
      </c>
      <c r="AF877" s="68">
        <v>20802080302</v>
      </c>
      <c r="AG877" s="68"/>
      <c r="AH877" s="68" t="s">
        <v>692</v>
      </c>
      <c r="AI877" s="68" t="s">
        <v>733</v>
      </c>
      <c r="AJ877" s="68" t="s">
        <v>253</v>
      </c>
      <c r="AK877" s="68">
        <v>0.22</v>
      </c>
      <c r="AL877" s="68" t="s">
        <v>9</v>
      </c>
      <c r="AM877" s="68" t="s">
        <v>2828</v>
      </c>
      <c r="AN877" s="68" t="s">
        <v>2820</v>
      </c>
      <c r="AO877" s="68" t="s">
        <v>733</v>
      </c>
      <c r="AP877" s="68" t="s">
        <v>733</v>
      </c>
      <c r="AQ877" s="68" t="s">
        <v>733</v>
      </c>
      <c r="AR877" s="68" t="s">
        <v>733</v>
      </c>
      <c r="AS877" s="68" t="s">
        <v>733</v>
      </c>
      <c r="AT877" s="68" t="s">
        <v>733</v>
      </c>
      <c r="AU877" s="68" t="s">
        <v>733</v>
      </c>
    </row>
    <row r="878" spans="1:47" x14ac:dyDescent="0.25">
      <c r="A878" s="68" t="s">
        <v>1786</v>
      </c>
      <c r="B878" s="68">
        <v>1</v>
      </c>
      <c r="C878" s="68" t="s">
        <v>1787</v>
      </c>
      <c r="D878" s="68">
        <v>65439</v>
      </c>
      <c r="E878" s="68" t="s">
        <v>2811</v>
      </c>
      <c r="F878" s="68" t="s">
        <v>3433</v>
      </c>
      <c r="G878" s="68" t="s">
        <v>733</v>
      </c>
      <c r="H878" s="69">
        <v>39814</v>
      </c>
      <c r="I878" s="68" t="s">
        <v>733</v>
      </c>
      <c r="J878" s="68" t="s">
        <v>733</v>
      </c>
      <c r="K878" s="68" t="s">
        <v>733</v>
      </c>
      <c r="L878" s="68" t="s">
        <v>733</v>
      </c>
      <c r="M878" s="68" t="s">
        <v>733</v>
      </c>
      <c r="N878" s="68" t="s">
        <v>3140</v>
      </c>
      <c r="O878" s="68" t="s">
        <v>733</v>
      </c>
      <c r="P878" s="68" t="s">
        <v>733</v>
      </c>
      <c r="Q878" s="68" t="s">
        <v>733</v>
      </c>
      <c r="R878" s="68" t="s">
        <v>2814</v>
      </c>
      <c r="S878" s="68">
        <v>10</v>
      </c>
      <c r="T878" s="68">
        <v>0</v>
      </c>
      <c r="U878" s="68" t="s">
        <v>2815</v>
      </c>
      <c r="V878" s="68" t="s">
        <v>689</v>
      </c>
      <c r="W878" s="68" t="s">
        <v>167</v>
      </c>
      <c r="X878" s="68" t="s">
        <v>1787</v>
      </c>
      <c r="Y878" s="68"/>
      <c r="Z878" s="68"/>
      <c r="AA878" s="68" t="s">
        <v>733</v>
      </c>
      <c r="AB878" s="68" t="s">
        <v>733</v>
      </c>
      <c r="AC878" s="68" t="s">
        <v>733</v>
      </c>
      <c r="AD878" s="68" t="s">
        <v>733</v>
      </c>
      <c r="AE878" s="68" t="s">
        <v>733</v>
      </c>
      <c r="AF878" s="68">
        <v>20802080302</v>
      </c>
      <c r="AG878" s="68"/>
      <c r="AH878" s="68" t="s">
        <v>692</v>
      </c>
      <c r="AI878" s="68" t="s">
        <v>733</v>
      </c>
      <c r="AJ878" s="68" t="s">
        <v>26</v>
      </c>
      <c r="AK878" s="68">
        <v>5.17</v>
      </c>
      <c r="AL878" s="68" t="s">
        <v>9</v>
      </c>
      <c r="AM878" s="68" t="s">
        <v>2828</v>
      </c>
      <c r="AN878" s="68" t="s">
        <v>2820</v>
      </c>
      <c r="AO878" s="68" t="s">
        <v>733</v>
      </c>
      <c r="AP878" s="68" t="s">
        <v>733</v>
      </c>
      <c r="AQ878" s="68" t="s">
        <v>733</v>
      </c>
      <c r="AR878" s="68" t="s">
        <v>733</v>
      </c>
      <c r="AS878" s="68" t="s">
        <v>733</v>
      </c>
      <c r="AT878" s="68" t="s">
        <v>733</v>
      </c>
      <c r="AU878" s="68" t="s">
        <v>733</v>
      </c>
    </row>
    <row r="879" spans="1:47" x14ac:dyDescent="0.25">
      <c r="A879" s="68" t="s">
        <v>1788</v>
      </c>
      <c r="B879" s="68">
        <v>1</v>
      </c>
      <c r="C879" s="68" t="s">
        <v>1789</v>
      </c>
      <c r="D879" s="68">
        <v>65354</v>
      </c>
      <c r="E879" s="68" t="s">
        <v>2811</v>
      </c>
      <c r="F879" s="68" t="s">
        <v>3434</v>
      </c>
      <c r="G879" s="68" t="s">
        <v>733</v>
      </c>
      <c r="H879" s="69">
        <v>39814</v>
      </c>
      <c r="I879" s="68" t="s">
        <v>733</v>
      </c>
      <c r="J879" s="68" t="s">
        <v>733</v>
      </c>
      <c r="K879" s="68" t="s">
        <v>733</v>
      </c>
      <c r="L879" s="68" t="s">
        <v>733</v>
      </c>
      <c r="M879" s="68" t="s">
        <v>733</v>
      </c>
      <c r="N879" s="68" t="s">
        <v>3435</v>
      </c>
      <c r="O879" s="68" t="s">
        <v>733</v>
      </c>
      <c r="P879" s="68" t="s">
        <v>733</v>
      </c>
      <c r="Q879" s="68" t="s">
        <v>733</v>
      </c>
      <c r="R879" s="68" t="s">
        <v>2814</v>
      </c>
      <c r="S879" s="68">
        <v>10</v>
      </c>
      <c r="T879" s="68">
        <v>0</v>
      </c>
      <c r="U879" s="68" t="s">
        <v>2815</v>
      </c>
      <c r="V879" s="68" t="s">
        <v>689</v>
      </c>
      <c r="W879" s="68" t="s">
        <v>147</v>
      </c>
      <c r="X879" s="68" t="s">
        <v>1789</v>
      </c>
      <c r="Y879" s="68"/>
      <c r="Z879" s="68"/>
      <c r="AA879" s="68" t="s">
        <v>733</v>
      </c>
      <c r="AB879" s="68" t="s">
        <v>733</v>
      </c>
      <c r="AC879" s="68" t="s">
        <v>733</v>
      </c>
      <c r="AD879" s="68" t="s">
        <v>733</v>
      </c>
      <c r="AE879" s="68" t="s">
        <v>733</v>
      </c>
      <c r="AF879" s="68">
        <v>20802080302</v>
      </c>
      <c r="AG879" s="68"/>
      <c r="AH879" s="68" t="s">
        <v>692</v>
      </c>
      <c r="AI879" s="68" t="s">
        <v>733</v>
      </c>
      <c r="AJ879" s="68" t="s">
        <v>253</v>
      </c>
      <c r="AK879" s="68">
        <v>0.3</v>
      </c>
      <c r="AL879" s="68" t="s">
        <v>9</v>
      </c>
      <c r="AM879" s="68" t="s">
        <v>2828</v>
      </c>
      <c r="AN879" s="68" t="s">
        <v>2820</v>
      </c>
      <c r="AO879" s="68" t="s">
        <v>733</v>
      </c>
      <c r="AP879" s="68" t="s">
        <v>733</v>
      </c>
      <c r="AQ879" s="68" t="s">
        <v>733</v>
      </c>
      <c r="AR879" s="68" t="s">
        <v>733</v>
      </c>
      <c r="AS879" s="68" t="s">
        <v>733</v>
      </c>
      <c r="AT879" s="68" t="s">
        <v>733</v>
      </c>
      <c r="AU879" s="68" t="s">
        <v>733</v>
      </c>
    </row>
    <row r="880" spans="1:47" x14ac:dyDescent="0.25">
      <c r="A880" s="68" t="s">
        <v>1790</v>
      </c>
      <c r="B880" s="68">
        <v>1</v>
      </c>
      <c r="C880" s="68" t="s">
        <v>1791</v>
      </c>
      <c r="D880" s="68">
        <v>67943</v>
      </c>
      <c r="E880" s="68" t="s">
        <v>2811</v>
      </c>
      <c r="F880" s="68" t="s">
        <v>3436</v>
      </c>
      <c r="G880" s="68" t="s">
        <v>733</v>
      </c>
      <c r="H880" s="69">
        <v>39814</v>
      </c>
      <c r="I880" s="68" t="s">
        <v>733</v>
      </c>
      <c r="J880" s="68" t="s">
        <v>733</v>
      </c>
      <c r="K880" s="68" t="s">
        <v>733</v>
      </c>
      <c r="L880" s="68" t="s">
        <v>733</v>
      </c>
      <c r="M880" s="68" t="s">
        <v>733</v>
      </c>
      <c r="N880" s="68" t="s">
        <v>3435</v>
      </c>
      <c r="O880" s="68" t="s">
        <v>733</v>
      </c>
      <c r="P880" s="68" t="s">
        <v>733</v>
      </c>
      <c r="Q880" s="68" t="s">
        <v>733</v>
      </c>
      <c r="R880" s="68" t="s">
        <v>2814</v>
      </c>
      <c r="S880" s="68">
        <v>10</v>
      </c>
      <c r="T880" s="68">
        <v>0</v>
      </c>
      <c r="U880" s="68" t="s">
        <v>2815</v>
      </c>
      <c r="V880" s="68" t="s">
        <v>689</v>
      </c>
      <c r="W880" s="68" t="s">
        <v>147</v>
      </c>
      <c r="X880" s="68" t="s">
        <v>1791</v>
      </c>
      <c r="Y880" s="68"/>
      <c r="Z880" s="68"/>
      <c r="AA880" s="68" t="s">
        <v>733</v>
      </c>
      <c r="AB880" s="68" t="s">
        <v>733</v>
      </c>
      <c r="AC880" s="68" t="s">
        <v>733</v>
      </c>
      <c r="AD880" s="68" t="s">
        <v>733</v>
      </c>
      <c r="AE880" s="68" t="s">
        <v>733</v>
      </c>
      <c r="AF880" s="68">
        <v>20802080302</v>
      </c>
      <c r="AG880" s="68"/>
      <c r="AH880" s="68" t="s">
        <v>692</v>
      </c>
      <c r="AI880" s="68" t="s">
        <v>733</v>
      </c>
      <c r="AJ880" s="68" t="s">
        <v>253</v>
      </c>
      <c r="AK880" s="68">
        <v>0.3</v>
      </c>
      <c r="AL880" s="68" t="s">
        <v>9</v>
      </c>
      <c r="AM880" s="68" t="s">
        <v>2828</v>
      </c>
      <c r="AN880" s="68" t="s">
        <v>2820</v>
      </c>
      <c r="AO880" s="68" t="s">
        <v>733</v>
      </c>
      <c r="AP880" s="68" t="s">
        <v>733</v>
      </c>
      <c r="AQ880" s="68" t="s">
        <v>733</v>
      </c>
      <c r="AR880" s="68" t="s">
        <v>733</v>
      </c>
      <c r="AS880" s="68" t="s">
        <v>733</v>
      </c>
      <c r="AT880" s="68" t="s">
        <v>733</v>
      </c>
      <c r="AU880" s="68" t="s">
        <v>733</v>
      </c>
    </row>
    <row r="881" spans="1:47" x14ac:dyDescent="0.25">
      <c r="A881" s="68" t="s">
        <v>1792</v>
      </c>
      <c r="B881" s="68">
        <v>1</v>
      </c>
      <c r="C881" s="68" t="s">
        <v>1793</v>
      </c>
      <c r="D881" s="68">
        <v>66218</v>
      </c>
      <c r="E881" s="68" t="s">
        <v>2811</v>
      </c>
      <c r="F881" s="68" t="s">
        <v>3437</v>
      </c>
      <c r="G881" s="68" t="s">
        <v>733</v>
      </c>
      <c r="H881" s="69">
        <v>39965</v>
      </c>
      <c r="I881" s="68" t="s">
        <v>733</v>
      </c>
      <c r="J881" s="68" t="s">
        <v>733</v>
      </c>
      <c r="K881" s="68" t="s">
        <v>733</v>
      </c>
      <c r="L881" s="68" t="s">
        <v>733</v>
      </c>
      <c r="M881" s="68" t="s">
        <v>733</v>
      </c>
      <c r="N881" s="68" t="s">
        <v>2852</v>
      </c>
      <c r="O881" s="68" t="s">
        <v>733</v>
      </c>
      <c r="P881" s="68" t="s">
        <v>733</v>
      </c>
      <c r="Q881" s="68" t="s">
        <v>733</v>
      </c>
      <c r="R881" s="68" t="s">
        <v>2814</v>
      </c>
      <c r="S881" s="68">
        <v>10</v>
      </c>
      <c r="T881" s="68">
        <v>0</v>
      </c>
      <c r="U881" s="68" t="s">
        <v>2815</v>
      </c>
      <c r="V881" s="68" t="s">
        <v>689</v>
      </c>
      <c r="W881" s="68" t="s">
        <v>147</v>
      </c>
      <c r="X881" s="68" t="s">
        <v>1793</v>
      </c>
      <c r="Y881" s="68"/>
      <c r="Z881" s="68"/>
      <c r="AA881" s="68" t="s">
        <v>733</v>
      </c>
      <c r="AB881" s="68" t="s">
        <v>733</v>
      </c>
      <c r="AC881" s="68" t="s">
        <v>733</v>
      </c>
      <c r="AD881" s="68" t="s">
        <v>733</v>
      </c>
      <c r="AE881" s="68" t="s">
        <v>733</v>
      </c>
      <c r="AF881" s="68">
        <v>20801080202</v>
      </c>
      <c r="AG881" s="68"/>
      <c r="AH881" s="68" t="s">
        <v>692</v>
      </c>
      <c r="AI881" s="68" t="s">
        <v>733</v>
      </c>
      <c r="AJ881" s="68" t="s">
        <v>253</v>
      </c>
      <c r="AK881" s="68">
        <v>0.44</v>
      </c>
      <c r="AL881" s="68" t="s">
        <v>9</v>
      </c>
      <c r="AM881" s="68" t="s">
        <v>2828</v>
      </c>
      <c r="AN881" s="68" t="s">
        <v>2820</v>
      </c>
      <c r="AO881" s="68" t="s">
        <v>733</v>
      </c>
      <c r="AP881" s="68" t="s">
        <v>733</v>
      </c>
      <c r="AQ881" s="68" t="s">
        <v>733</v>
      </c>
      <c r="AR881" s="68" t="s">
        <v>733</v>
      </c>
      <c r="AS881" s="68" t="s">
        <v>733</v>
      </c>
      <c r="AT881" s="68" t="s">
        <v>733</v>
      </c>
      <c r="AU881" s="68" t="s">
        <v>733</v>
      </c>
    </row>
    <row r="882" spans="1:47" x14ac:dyDescent="0.25">
      <c r="A882" s="68" t="s">
        <v>1797</v>
      </c>
      <c r="B882" s="68">
        <v>1</v>
      </c>
      <c r="C882" s="68" t="s">
        <v>1798</v>
      </c>
      <c r="D882" s="68">
        <v>66238</v>
      </c>
      <c r="E882" s="68" t="s">
        <v>2811</v>
      </c>
      <c r="F882" s="68" t="s">
        <v>3438</v>
      </c>
      <c r="G882" s="68" t="s">
        <v>733</v>
      </c>
      <c r="H882" s="69">
        <v>39965</v>
      </c>
      <c r="I882" s="68" t="s">
        <v>733</v>
      </c>
      <c r="J882" s="68" t="s">
        <v>733</v>
      </c>
      <c r="K882" s="68" t="s">
        <v>733</v>
      </c>
      <c r="L882" s="68" t="s">
        <v>733</v>
      </c>
      <c r="M882" s="68" t="s">
        <v>733</v>
      </c>
      <c r="N882" s="68" t="s">
        <v>2852</v>
      </c>
      <c r="O882" s="68" t="s">
        <v>733</v>
      </c>
      <c r="P882" s="68" t="s">
        <v>733</v>
      </c>
      <c r="Q882" s="68" t="s">
        <v>733</v>
      </c>
      <c r="R882" s="68" t="s">
        <v>2814</v>
      </c>
      <c r="S882" s="68">
        <v>10</v>
      </c>
      <c r="T882" s="68">
        <v>0</v>
      </c>
      <c r="U882" s="68" t="s">
        <v>2815</v>
      </c>
      <c r="V882" s="68" t="s">
        <v>689</v>
      </c>
      <c r="W882" s="68" t="s">
        <v>147</v>
      </c>
      <c r="X882" s="68" t="s">
        <v>1798</v>
      </c>
      <c r="Y882" s="68"/>
      <c r="Z882" s="68"/>
      <c r="AA882" s="68" t="s">
        <v>733</v>
      </c>
      <c r="AB882" s="68" t="s">
        <v>733</v>
      </c>
      <c r="AC882" s="68" t="s">
        <v>733</v>
      </c>
      <c r="AD882" s="68" t="s">
        <v>733</v>
      </c>
      <c r="AE882" s="68" t="s">
        <v>733</v>
      </c>
      <c r="AF882" s="68">
        <v>20801080202</v>
      </c>
      <c r="AG882" s="68"/>
      <c r="AH882" s="68" t="s">
        <v>692</v>
      </c>
      <c r="AI882" s="68" t="s">
        <v>733</v>
      </c>
      <c r="AJ882" s="68" t="s">
        <v>253</v>
      </c>
      <c r="AK882" s="68">
        <v>0.42</v>
      </c>
      <c r="AL882" s="68" t="s">
        <v>9</v>
      </c>
      <c r="AM882" s="68" t="s">
        <v>2828</v>
      </c>
      <c r="AN882" s="68" t="s">
        <v>2820</v>
      </c>
      <c r="AO882" s="68" t="s">
        <v>733</v>
      </c>
      <c r="AP882" s="68" t="s">
        <v>733</v>
      </c>
      <c r="AQ882" s="68" t="s">
        <v>733</v>
      </c>
      <c r="AR882" s="68" t="s">
        <v>733</v>
      </c>
      <c r="AS882" s="68" t="s">
        <v>733</v>
      </c>
      <c r="AT882" s="68" t="s">
        <v>733</v>
      </c>
      <c r="AU882" s="68" t="s">
        <v>733</v>
      </c>
    </row>
    <row r="883" spans="1:47" x14ac:dyDescent="0.25">
      <c r="A883" s="68" t="s">
        <v>1799</v>
      </c>
      <c r="B883" s="68">
        <v>1</v>
      </c>
      <c r="C883" s="68" t="s">
        <v>1800</v>
      </c>
      <c r="D883" s="68">
        <v>66197</v>
      </c>
      <c r="E883" s="68" t="s">
        <v>2811</v>
      </c>
      <c r="F883" s="68" t="s">
        <v>3439</v>
      </c>
      <c r="G883" s="68" t="s">
        <v>733</v>
      </c>
      <c r="H883" s="69">
        <v>39965</v>
      </c>
      <c r="I883" s="68" t="s">
        <v>733</v>
      </c>
      <c r="J883" s="68" t="s">
        <v>733</v>
      </c>
      <c r="K883" s="68" t="s">
        <v>733</v>
      </c>
      <c r="L883" s="68" t="s">
        <v>733</v>
      </c>
      <c r="M883" s="68" t="s">
        <v>733</v>
      </c>
      <c r="N883" s="68" t="s">
        <v>2852</v>
      </c>
      <c r="O883" s="68" t="s">
        <v>733</v>
      </c>
      <c r="P883" s="68" t="s">
        <v>733</v>
      </c>
      <c r="Q883" s="68" t="s">
        <v>733</v>
      </c>
      <c r="R883" s="68" t="s">
        <v>2814</v>
      </c>
      <c r="S883" s="68">
        <v>10</v>
      </c>
      <c r="T883" s="68">
        <v>0</v>
      </c>
      <c r="U883" s="68" t="s">
        <v>2815</v>
      </c>
      <c r="V883" s="68" t="s">
        <v>689</v>
      </c>
      <c r="W883" s="68" t="s">
        <v>147</v>
      </c>
      <c r="X883" s="68" t="s">
        <v>1800</v>
      </c>
      <c r="Y883" s="68"/>
      <c r="Z883" s="68"/>
      <c r="AA883" s="68" t="s">
        <v>733</v>
      </c>
      <c r="AB883" s="68" t="s">
        <v>733</v>
      </c>
      <c r="AC883" s="68" t="s">
        <v>733</v>
      </c>
      <c r="AD883" s="68" t="s">
        <v>733</v>
      </c>
      <c r="AE883" s="68" t="s">
        <v>733</v>
      </c>
      <c r="AF883" s="68">
        <v>20801080202</v>
      </c>
      <c r="AG883" s="68"/>
      <c r="AH883" s="68" t="s">
        <v>692</v>
      </c>
      <c r="AI883" s="68" t="s">
        <v>733</v>
      </c>
      <c r="AJ883" s="68" t="s">
        <v>253</v>
      </c>
      <c r="AK883" s="68">
        <v>0.4</v>
      </c>
      <c r="AL883" s="68" t="s">
        <v>9</v>
      </c>
      <c r="AM883" s="68" t="s">
        <v>2828</v>
      </c>
      <c r="AN883" s="68" t="s">
        <v>2820</v>
      </c>
      <c r="AO883" s="68" t="s">
        <v>733</v>
      </c>
      <c r="AP883" s="68" t="s">
        <v>733</v>
      </c>
      <c r="AQ883" s="68" t="s">
        <v>733</v>
      </c>
      <c r="AR883" s="68" t="s">
        <v>733</v>
      </c>
      <c r="AS883" s="68" t="s">
        <v>733</v>
      </c>
      <c r="AT883" s="68" t="s">
        <v>733</v>
      </c>
      <c r="AU883" s="68" t="s">
        <v>733</v>
      </c>
    </row>
    <row r="884" spans="1:47" x14ac:dyDescent="0.25">
      <c r="A884" s="68" t="s">
        <v>1801</v>
      </c>
      <c r="B884" s="68">
        <v>1</v>
      </c>
      <c r="C884" s="68" t="s">
        <v>1802</v>
      </c>
      <c r="D884" s="68">
        <v>66196</v>
      </c>
      <c r="E884" s="68" t="s">
        <v>2811</v>
      </c>
      <c r="F884" s="68" t="s">
        <v>3440</v>
      </c>
      <c r="G884" s="68" t="s">
        <v>733</v>
      </c>
      <c r="H884" s="69">
        <v>39965</v>
      </c>
      <c r="I884" s="68" t="s">
        <v>733</v>
      </c>
      <c r="J884" s="68" t="s">
        <v>733</v>
      </c>
      <c r="K884" s="68" t="s">
        <v>733</v>
      </c>
      <c r="L884" s="68" t="s">
        <v>733</v>
      </c>
      <c r="M884" s="68" t="s">
        <v>733</v>
      </c>
      <c r="N884" s="68" t="s">
        <v>2852</v>
      </c>
      <c r="O884" s="68" t="s">
        <v>733</v>
      </c>
      <c r="P884" s="68" t="s">
        <v>733</v>
      </c>
      <c r="Q884" s="68" t="s">
        <v>733</v>
      </c>
      <c r="R884" s="68" t="s">
        <v>2814</v>
      </c>
      <c r="S884" s="68">
        <v>10</v>
      </c>
      <c r="T884" s="68">
        <v>0</v>
      </c>
      <c r="U884" s="68" t="s">
        <v>2815</v>
      </c>
      <c r="V884" s="68" t="s">
        <v>689</v>
      </c>
      <c r="W884" s="68" t="s">
        <v>147</v>
      </c>
      <c r="X884" s="68" t="s">
        <v>1802</v>
      </c>
      <c r="Y884" s="68"/>
      <c r="Z884" s="68"/>
      <c r="AA884" s="68" t="s">
        <v>733</v>
      </c>
      <c r="AB884" s="68" t="s">
        <v>733</v>
      </c>
      <c r="AC884" s="68" t="s">
        <v>733</v>
      </c>
      <c r="AD884" s="68" t="s">
        <v>733</v>
      </c>
      <c r="AE884" s="68" t="s">
        <v>733</v>
      </c>
      <c r="AF884" s="68">
        <v>20801080202</v>
      </c>
      <c r="AG884" s="68"/>
      <c r="AH884" s="68" t="s">
        <v>692</v>
      </c>
      <c r="AI884" s="68" t="s">
        <v>733</v>
      </c>
      <c r="AJ884" s="68" t="s">
        <v>253</v>
      </c>
      <c r="AK884" s="68">
        <v>0.39</v>
      </c>
      <c r="AL884" s="68" t="s">
        <v>9</v>
      </c>
      <c r="AM884" s="68" t="s">
        <v>2828</v>
      </c>
      <c r="AN884" s="68" t="s">
        <v>2820</v>
      </c>
      <c r="AO884" s="68" t="s">
        <v>733</v>
      </c>
      <c r="AP884" s="68" t="s">
        <v>733</v>
      </c>
      <c r="AQ884" s="68" t="s">
        <v>733</v>
      </c>
      <c r="AR884" s="68" t="s">
        <v>733</v>
      </c>
      <c r="AS884" s="68" t="s">
        <v>733</v>
      </c>
      <c r="AT884" s="68" t="s">
        <v>733</v>
      </c>
      <c r="AU884" s="68" t="s">
        <v>733</v>
      </c>
    </row>
    <row r="885" spans="1:47" x14ac:dyDescent="0.25">
      <c r="A885" s="68" t="s">
        <v>1803</v>
      </c>
      <c r="B885" s="68">
        <v>1</v>
      </c>
      <c r="C885" s="68" t="s">
        <v>1804</v>
      </c>
      <c r="D885" s="68">
        <v>66067</v>
      </c>
      <c r="E885" s="68" t="s">
        <v>2811</v>
      </c>
      <c r="F885" s="68" t="s">
        <v>3441</v>
      </c>
      <c r="G885" s="68" t="s">
        <v>733</v>
      </c>
      <c r="H885" s="69">
        <v>39965</v>
      </c>
      <c r="I885" s="68" t="s">
        <v>733</v>
      </c>
      <c r="J885" s="68" t="s">
        <v>733</v>
      </c>
      <c r="K885" s="68" t="s">
        <v>733</v>
      </c>
      <c r="L885" s="68" t="s">
        <v>733</v>
      </c>
      <c r="M885" s="68" t="s">
        <v>733</v>
      </c>
      <c r="N885" s="68" t="s">
        <v>2852</v>
      </c>
      <c r="O885" s="68" t="s">
        <v>733</v>
      </c>
      <c r="P885" s="68" t="s">
        <v>733</v>
      </c>
      <c r="Q885" s="68" t="s">
        <v>733</v>
      </c>
      <c r="R885" s="68" t="s">
        <v>2814</v>
      </c>
      <c r="S885" s="68">
        <v>10</v>
      </c>
      <c r="T885" s="68">
        <v>0</v>
      </c>
      <c r="U885" s="68" t="s">
        <v>2815</v>
      </c>
      <c r="V885" s="68" t="s">
        <v>689</v>
      </c>
      <c r="W885" s="68" t="s">
        <v>147</v>
      </c>
      <c r="X885" s="68" t="s">
        <v>1804</v>
      </c>
      <c r="Y885" s="68"/>
      <c r="Z885" s="68"/>
      <c r="AA885" s="68" t="s">
        <v>733</v>
      </c>
      <c r="AB885" s="68" t="s">
        <v>733</v>
      </c>
      <c r="AC885" s="68" t="s">
        <v>733</v>
      </c>
      <c r="AD885" s="68" t="s">
        <v>733</v>
      </c>
      <c r="AE885" s="68" t="s">
        <v>733</v>
      </c>
      <c r="AF885" s="68">
        <v>20801080202</v>
      </c>
      <c r="AG885" s="68"/>
      <c r="AH885" s="68" t="s">
        <v>692</v>
      </c>
      <c r="AI885" s="68" t="s">
        <v>733</v>
      </c>
      <c r="AJ885" s="68" t="s">
        <v>253</v>
      </c>
      <c r="AK885" s="68">
        <v>0.24</v>
      </c>
      <c r="AL885" s="68" t="s">
        <v>9</v>
      </c>
      <c r="AM885" s="68" t="s">
        <v>2828</v>
      </c>
      <c r="AN885" s="68" t="s">
        <v>2820</v>
      </c>
      <c r="AO885" s="68" t="s">
        <v>733</v>
      </c>
      <c r="AP885" s="68" t="s">
        <v>733</v>
      </c>
      <c r="AQ885" s="68" t="s">
        <v>733</v>
      </c>
      <c r="AR885" s="68" t="s">
        <v>733</v>
      </c>
      <c r="AS885" s="68" t="s">
        <v>733</v>
      </c>
      <c r="AT885" s="68" t="s">
        <v>733</v>
      </c>
      <c r="AU885" s="68" t="s">
        <v>733</v>
      </c>
    </row>
    <row r="886" spans="1:47" x14ac:dyDescent="0.25">
      <c r="A886" s="68" t="s">
        <v>1805</v>
      </c>
      <c r="B886" s="68">
        <v>1</v>
      </c>
      <c r="C886" s="68" t="s">
        <v>1806</v>
      </c>
      <c r="D886" s="68">
        <v>66237</v>
      </c>
      <c r="E886" s="68" t="s">
        <v>2811</v>
      </c>
      <c r="F886" s="68" t="s">
        <v>3442</v>
      </c>
      <c r="G886" s="68" t="s">
        <v>733</v>
      </c>
      <c r="H886" s="69">
        <v>39965</v>
      </c>
      <c r="I886" s="68" t="s">
        <v>733</v>
      </c>
      <c r="J886" s="68" t="s">
        <v>733</v>
      </c>
      <c r="K886" s="68" t="s">
        <v>733</v>
      </c>
      <c r="L886" s="68" t="s">
        <v>733</v>
      </c>
      <c r="M886" s="68" t="s">
        <v>733</v>
      </c>
      <c r="N886" s="68" t="s">
        <v>2852</v>
      </c>
      <c r="O886" s="68" t="s">
        <v>733</v>
      </c>
      <c r="P886" s="68" t="s">
        <v>733</v>
      </c>
      <c r="Q886" s="68" t="s">
        <v>733</v>
      </c>
      <c r="R886" s="68" t="s">
        <v>2814</v>
      </c>
      <c r="S886" s="68">
        <v>10</v>
      </c>
      <c r="T886" s="68">
        <v>0</v>
      </c>
      <c r="U886" s="68" t="s">
        <v>2815</v>
      </c>
      <c r="V886" s="68" t="s">
        <v>689</v>
      </c>
      <c r="W886" s="68" t="s">
        <v>147</v>
      </c>
      <c r="X886" s="68" t="s">
        <v>1806</v>
      </c>
      <c r="Y886" s="68"/>
      <c r="Z886" s="68"/>
      <c r="AA886" s="68" t="s">
        <v>733</v>
      </c>
      <c r="AB886" s="68" t="s">
        <v>733</v>
      </c>
      <c r="AC886" s="68" t="s">
        <v>733</v>
      </c>
      <c r="AD886" s="68" t="s">
        <v>733</v>
      </c>
      <c r="AE886" s="68" t="s">
        <v>733</v>
      </c>
      <c r="AF886" s="68">
        <v>20801080202</v>
      </c>
      <c r="AG886" s="68"/>
      <c r="AH886" s="68" t="s">
        <v>692</v>
      </c>
      <c r="AI886" s="68" t="s">
        <v>733</v>
      </c>
      <c r="AJ886" s="68" t="s">
        <v>253</v>
      </c>
      <c r="AK886" s="68">
        <v>0.23</v>
      </c>
      <c r="AL886" s="68" t="s">
        <v>9</v>
      </c>
      <c r="AM886" s="68" t="s">
        <v>2828</v>
      </c>
      <c r="AN886" s="68" t="s">
        <v>2820</v>
      </c>
      <c r="AO886" s="68" t="s">
        <v>733</v>
      </c>
      <c r="AP886" s="68" t="s">
        <v>733</v>
      </c>
      <c r="AQ886" s="68" t="s">
        <v>733</v>
      </c>
      <c r="AR886" s="68" t="s">
        <v>733</v>
      </c>
      <c r="AS886" s="68" t="s">
        <v>733</v>
      </c>
      <c r="AT886" s="68" t="s">
        <v>733</v>
      </c>
      <c r="AU886" s="68" t="s">
        <v>733</v>
      </c>
    </row>
    <row r="887" spans="1:47" x14ac:dyDescent="0.25">
      <c r="A887" s="68" t="s">
        <v>1807</v>
      </c>
      <c r="B887" s="68">
        <v>1</v>
      </c>
      <c r="C887" s="68" t="s">
        <v>1808</v>
      </c>
      <c r="D887" s="68">
        <v>66219</v>
      </c>
      <c r="E887" s="68" t="s">
        <v>2811</v>
      </c>
      <c r="F887" s="68" t="s">
        <v>3443</v>
      </c>
      <c r="G887" s="68" t="s">
        <v>733</v>
      </c>
      <c r="H887" s="69">
        <v>39965</v>
      </c>
      <c r="I887" s="68" t="s">
        <v>733</v>
      </c>
      <c r="J887" s="68" t="s">
        <v>733</v>
      </c>
      <c r="K887" s="68" t="s">
        <v>733</v>
      </c>
      <c r="L887" s="68" t="s">
        <v>733</v>
      </c>
      <c r="M887" s="68" t="s">
        <v>733</v>
      </c>
      <c r="N887" s="68" t="s">
        <v>3377</v>
      </c>
      <c r="O887" s="68" t="s">
        <v>733</v>
      </c>
      <c r="P887" s="68" t="s">
        <v>733</v>
      </c>
      <c r="Q887" s="68" t="s">
        <v>733</v>
      </c>
      <c r="R887" s="68" t="s">
        <v>2814</v>
      </c>
      <c r="S887" s="68">
        <v>10</v>
      </c>
      <c r="T887" s="68">
        <v>0</v>
      </c>
      <c r="U887" s="68" t="s">
        <v>2815</v>
      </c>
      <c r="V887" s="68" t="s">
        <v>689</v>
      </c>
      <c r="W887" s="68" t="s">
        <v>147</v>
      </c>
      <c r="X887" s="68" t="s">
        <v>1808</v>
      </c>
      <c r="Y887" s="68"/>
      <c r="Z887" s="68"/>
      <c r="AA887" s="68" t="s">
        <v>733</v>
      </c>
      <c r="AB887" s="68" t="s">
        <v>733</v>
      </c>
      <c r="AC887" s="68" t="s">
        <v>733</v>
      </c>
      <c r="AD887" s="68" t="s">
        <v>733</v>
      </c>
      <c r="AE887" s="68" t="s">
        <v>733</v>
      </c>
      <c r="AF887" s="68">
        <v>20801070203</v>
      </c>
      <c r="AG887" s="68"/>
      <c r="AH887" s="68" t="s">
        <v>692</v>
      </c>
      <c r="AI887" s="68" t="s">
        <v>733</v>
      </c>
      <c r="AJ887" s="68" t="s">
        <v>253</v>
      </c>
      <c r="AK887" s="68">
        <v>0.51</v>
      </c>
      <c r="AL887" s="68" t="s">
        <v>9</v>
      </c>
      <c r="AM887" s="68" t="s">
        <v>3444</v>
      </c>
      <c r="AN887" s="68" t="s">
        <v>2820</v>
      </c>
      <c r="AO887" s="68" t="s">
        <v>733</v>
      </c>
      <c r="AP887" s="68" t="s">
        <v>733</v>
      </c>
      <c r="AQ887" s="68" t="s">
        <v>733</v>
      </c>
      <c r="AR887" s="68" t="s">
        <v>733</v>
      </c>
      <c r="AS887" s="68" t="s">
        <v>733</v>
      </c>
      <c r="AT887" s="68" t="s">
        <v>733</v>
      </c>
      <c r="AU887" s="68" t="s">
        <v>733</v>
      </c>
    </row>
    <row r="888" spans="1:47" x14ac:dyDescent="0.25">
      <c r="A888" s="68" t="s">
        <v>1809</v>
      </c>
      <c r="B888" s="68">
        <v>1</v>
      </c>
      <c r="C888" s="68" t="s">
        <v>1810</v>
      </c>
      <c r="D888" s="68">
        <v>66236</v>
      </c>
      <c r="E888" s="68" t="s">
        <v>2811</v>
      </c>
      <c r="F888" s="68" t="s">
        <v>3445</v>
      </c>
      <c r="G888" s="68" t="s">
        <v>733</v>
      </c>
      <c r="H888" s="69">
        <v>39965</v>
      </c>
      <c r="I888" s="68" t="s">
        <v>733</v>
      </c>
      <c r="J888" s="68" t="s">
        <v>733</v>
      </c>
      <c r="K888" s="68" t="s">
        <v>733</v>
      </c>
      <c r="L888" s="68" t="s">
        <v>733</v>
      </c>
      <c r="M888" s="68" t="s">
        <v>733</v>
      </c>
      <c r="N888" s="68" t="s">
        <v>3377</v>
      </c>
      <c r="O888" s="68" t="s">
        <v>733</v>
      </c>
      <c r="P888" s="68" t="s">
        <v>733</v>
      </c>
      <c r="Q888" s="68" t="s">
        <v>733</v>
      </c>
      <c r="R888" s="68" t="s">
        <v>2814</v>
      </c>
      <c r="S888" s="68">
        <v>10</v>
      </c>
      <c r="T888" s="68">
        <v>0</v>
      </c>
      <c r="U888" s="68" t="s">
        <v>2815</v>
      </c>
      <c r="V888" s="68" t="s">
        <v>689</v>
      </c>
      <c r="W888" s="68" t="s">
        <v>167</v>
      </c>
      <c r="X888" s="68" t="s">
        <v>1810</v>
      </c>
      <c r="Y888" s="68"/>
      <c r="Z888" s="68"/>
      <c r="AA888" s="68" t="s">
        <v>733</v>
      </c>
      <c r="AB888" s="68" t="s">
        <v>733</v>
      </c>
      <c r="AC888" s="68" t="s">
        <v>733</v>
      </c>
      <c r="AD888" s="68" t="s">
        <v>733</v>
      </c>
      <c r="AE888" s="68" t="s">
        <v>733</v>
      </c>
      <c r="AF888" s="68">
        <v>20801070203</v>
      </c>
      <c r="AG888" s="68"/>
      <c r="AH888" s="68" t="s">
        <v>692</v>
      </c>
      <c r="AI888" s="68" t="s">
        <v>733</v>
      </c>
      <c r="AJ888" s="68" t="s">
        <v>26</v>
      </c>
      <c r="AK888" s="68">
        <v>6.02</v>
      </c>
      <c r="AL888" s="68" t="s">
        <v>9</v>
      </c>
      <c r="AM888" s="68" t="s">
        <v>3444</v>
      </c>
      <c r="AN888" s="68" t="s">
        <v>2820</v>
      </c>
      <c r="AO888" s="68" t="s">
        <v>733</v>
      </c>
      <c r="AP888" s="68" t="s">
        <v>733</v>
      </c>
      <c r="AQ888" s="68" t="s">
        <v>733</v>
      </c>
      <c r="AR888" s="68" t="s">
        <v>733</v>
      </c>
      <c r="AS888" s="68" t="s">
        <v>733</v>
      </c>
      <c r="AT888" s="68" t="s">
        <v>733</v>
      </c>
      <c r="AU888" s="68" t="s">
        <v>733</v>
      </c>
    </row>
    <row r="889" spans="1:47" x14ac:dyDescent="0.25">
      <c r="A889" s="68" t="s">
        <v>1811</v>
      </c>
      <c r="B889" s="68">
        <v>1</v>
      </c>
      <c r="C889" s="68" t="s">
        <v>1812</v>
      </c>
      <c r="D889" s="68">
        <v>66066</v>
      </c>
      <c r="E889" s="68" t="s">
        <v>2811</v>
      </c>
      <c r="F889" s="68" t="s">
        <v>3446</v>
      </c>
      <c r="G889" s="68" t="s">
        <v>733</v>
      </c>
      <c r="H889" s="69">
        <v>39965</v>
      </c>
      <c r="I889" s="68" t="s">
        <v>733</v>
      </c>
      <c r="J889" s="68" t="s">
        <v>733</v>
      </c>
      <c r="K889" s="68" t="s">
        <v>733</v>
      </c>
      <c r="L889" s="68" t="s">
        <v>733</v>
      </c>
      <c r="M889" s="68" t="s">
        <v>733</v>
      </c>
      <c r="N889" s="68" t="s">
        <v>3377</v>
      </c>
      <c r="O889" s="68" t="s">
        <v>733</v>
      </c>
      <c r="P889" s="68" t="s">
        <v>733</v>
      </c>
      <c r="Q889" s="68" t="s">
        <v>733</v>
      </c>
      <c r="R889" s="68" t="s">
        <v>2814</v>
      </c>
      <c r="S889" s="68">
        <v>10</v>
      </c>
      <c r="T889" s="68">
        <v>0</v>
      </c>
      <c r="U889" s="68" t="s">
        <v>2815</v>
      </c>
      <c r="V889" s="68" t="s">
        <v>689</v>
      </c>
      <c r="W889" s="68" t="s">
        <v>167</v>
      </c>
      <c r="X889" s="68" t="s">
        <v>1812</v>
      </c>
      <c r="Y889" s="68"/>
      <c r="Z889" s="68"/>
      <c r="AA889" s="68" t="s">
        <v>733</v>
      </c>
      <c r="AB889" s="68" t="s">
        <v>733</v>
      </c>
      <c r="AC889" s="68" t="s">
        <v>733</v>
      </c>
      <c r="AD889" s="68" t="s">
        <v>733</v>
      </c>
      <c r="AE889" s="68" t="s">
        <v>733</v>
      </c>
      <c r="AF889" s="68">
        <v>20801070203</v>
      </c>
      <c r="AG889" s="68"/>
      <c r="AH889" s="68" t="s">
        <v>692</v>
      </c>
      <c r="AI889" s="68" t="s">
        <v>733</v>
      </c>
      <c r="AJ889" s="68" t="s">
        <v>26</v>
      </c>
      <c r="AK889" s="68">
        <v>1.2</v>
      </c>
      <c r="AL889" s="68" t="s">
        <v>9</v>
      </c>
      <c r="AM889" s="68" t="s">
        <v>3444</v>
      </c>
      <c r="AN889" s="68" t="s">
        <v>2820</v>
      </c>
      <c r="AO889" s="68" t="s">
        <v>733</v>
      </c>
      <c r="AP889" s="68" t="s">
        <v>733</v>
      </c>
      <c r="AQ889" s="68" t="s">
        <v>733</v>
      </c>
      <c r="AR889" s="68" t="s">
        <v>733</v>
      </c>
      <c r="AS889" s="68" t="s">
        <v>733</v>
      </c>
      <c r="AT889" s="68" t="s">
        <v>733</v>
      </c>
      <c r="AU889" s="68" t="s">
        <v>733</v>
      </c>
    </row>
    <row r="890" spans="1:47" x14ac:dyDescent="0.25">
      <c r="A890" s="68" t="s">
        <v>1813</v>
      </c>
      <c r="B890" s="68">
        <v>1</v>
      </c>
      <c r="C890" s="68" t="s">
        <v>1814</v>
      </c>
      <c r="D890" s="68">
        <v>68016</v>
      </c>
      <c r="E890" s="68" t="s">
        <v>2811</v>
      </c>
      <c r="F890" s="68" t="s">
        <v>3447</v>
      </c>
      <c r="G890" s="68" t="s">
        <v>733</v>
      </c>
      <c r="H890" s="69">
        <v>39995</v>
      </c>
      <c r="I890" s="68" t="s">
        <v>733</v>
      </c>
      <c r="J890" s="68" t="s">
        <v>733</v>
      </c>
      <c r="K890" s="68" t="s">
        <v>733</v>
      </c>
      <c r="L890" s="68" t="s">
        <v>733</v>
      </c>
      <c r="M890" s="68" t="s">
        <v>733</v>
      </c>
      <c r="N890" s="68" t="s">
        <v>2953</v>
      </c>
      <c r="O890" s="68" t="s">
        <v>733</v>
      </c>
      <c r="P890" s="68" t="s">
        <v>733</v>
      </c>
      <c r="Q890" s="68" t="s">
        <v>733</v>
      </c>
      <c r="R890" s="68" t="s">
        <v>2814</v>
      </c>
      <c r="S890" s="68">
        <v>10</v>
      </c>
      <c r="T890" s="68">
        <v>0</v>
      </c>
      <c r="U890" s="68" t="s">
        <v>2815</v>
      </c>
      <c r="V890" s="68" t="s">
        <v>689</v>
      </c>
      <c r="W890" s="68" t="s">
        <v>237</v>
      </c>
      <c r="X890" s="68" t="s">
        <v>1814</v>
      </c>
      <c r="Y890" s="68"/>
      <c r="Z890" s="68"/>
      <c r="AA890" s="68" t="s">
        <v>733</v>
      </c>
      <c r="AB890" s="68" t="s">
        <v>733</v>
      </c>
      <c r="AC890" s="68" t="s">
        <v>733</v>
      </c>
      <c r="AD890" s="68" t="s">
        <v>733</v>
      </c>
      <c r="AE890" s="68" t="s">
        <v>733</v>
      </c>
      <c r="AF890" s="68">
        <v>20700110305</v>
      </c>
      <c r="AG890" s="68"/>
      <c r="AH890" s="68" t="s">
        <v>692</v>
      </c>
      <c r="AI890" s="68" t="s">
        <v>733</v>
      </c>
      <c r="AJ890" s="68" t="s">
        <v>26</v>
      </c>
      <c r="AK890" s="68">
        <v>2.21</v>
      </c>
      <c r="AL890" s="68" t="s">
        <v>9</v>
      </c>
      <c r="AM890" s="68" t="s">
        <v>25</v>
      </c>
      <c r="AN890" s="68" t="s">
        <v>2820</v>
      </c>
      <c r="AO890" s="68" t="s">
        <v>733</v>
      </c>
      <c r="AP890" s="68" t="s">
        <v>733</v>
      </c>
      <c r="AQ890" s="68" t="s">
        <v>733</v>
      </c>
      <c r="AR890" s="68" t="s">
        <v>733</v>
      </c>
      <c r="AS890" s="68" t="s">
        <v>733</v>
      </c>
      <c r="AT890" s="68" t="s">
        <v>733</v>
      </c>
      <c r="AU890" s="68" t="s">
        <v>733</v>
      </c>
    </row>
    <row r="891" spans="1:47" x14ac:dyDescent="0.25">
      <c r="A891" s="68" t="s">
        <v>1815</v>
      </c>
      <c r="B891" s="68">
        <v>1</v>
      </c>
      <c r="C891" s="68" t="s">
        <v>1816</v>
      </c>
      <c r="D891" s="68">
        <v>67999</v>
      </c>
      <c r="E891" s="68" t="s">
        <v>2811</v>
      </c>
      <c r="F891" s="68" t="s">
        <v>3448</v>
      </c>
      <c r="G891" s="68" t="s">
        <v>733</v>
      </c>
      <c r="H891" s="69">
        <v>39995</v>
      </c>
      <c r="I891" s="68" t="s">
        <v>733</v>
      </c>
      <c r="J891" s="68" t="s">
        <v>733</v>
      </c>
      <c r="K891" s="68" t="s">
        <v>733</v>
      </c>
      <c r="L891" s="68" t="s">
        <v>733</v>
      </c>
      <c r="M891" s="68" t="s">
        <v>733</v>
      </c>
      <c r="N891" s="68" t="s">
        <v>2953</v>
      </c>
      <c r="O891" s="68" t="s">
        <v>733</v>
      </c>
      <c r="P891" s="68" t="s">
        <v>733</v>
      </c>
      <c r="Q891" s="68" t="s">
        <v>733</v>
      </c>
      <c r="R891" s="68" t="s">
        <v>2814</v>
      </c>
      <c r="S891" s="68">
        <v>10</v>
      </c>
      <c r="T891" s="68">
        <v>0</v>
      </c>
      <c r="U891" s="68" t="s">
        <v>2815</v>
      </c>
      <c r="V891" s="68" t="s">
        <v>689</v>
      </c>
      <c r="W891" s="68" t="s">
        <v>237</v>
      </c>
      <c r="X891" s="68" t="s">
        <v>1816</v>
      </c>
      <c r="Y891" s="68"/>
      <c r="Z891" s="68"/>
      <c r="AA891" s="68" t="s">
        <v>733</v>
      </c>
      <c r="AB891" s="68" t="s">
        <v>733</v>
      </c>
      <c r="AC891" s="68" t="s">
        <v>733</v>
      </c>
      <c r="AD891" s="68" t="s">
        <v>733</v>
      </c>
      <c r="AE891" s="68" t="s">
        <v>733</v>
      </c>
      <c r="AF891" s="68">
        <v>20700110305</v>
      </c>
      <c r="AG891" s="68"/>
      <c r="AH891" s="68" t="s">
        <v>692</v>
      </c>
      <c r="AI891" s="68" t="s">
        <v>733</v>
      </c>
      <c r="AJ891" s="68" t="s">
        <v>26</v>
      </c>
      <c r="AK891" s="68">
        <v>2.0499999999999998</v>
      </c>
      <c r="AL891" s="68" t="s">
        <v>9</v>
      </c>
      <c r="AM891" s="68" t="s">
        <v>25</v>
      </c>
      <c r="AN891" s="68" t="s">
        <v>2820</v>
      </c>
      <c r="AO891" s="68" t="s">
        <v>733</v>
      </c>
      <c r="AP891" s="68" t="s">
        <v>733</v>
      </c>
      <c r="AQ891" s="68" t="s">
        <v>733</v>
      </c>
      <c r="AR891" s="68" t="s">
        <v>733</v>
      </c>
      <c r="AS891" s="68" t="s">
        <v>733</v>
      </c>
      <c r="AT891" s="68" t="s">
        <v>733</v>
      </c>
      <c r="AU891" s="68" t="s">
        <v>733</v>
      </c>
    </row>
    <row r="892" spans="1:47" x14ac:dyDescent="0.25">
      <c r="A892" s="68" t="s">
        <v>1817</v>
      </c>
      <c r="B892" s="68">
        <v>1</v>
      </c>
      <c r="C892" s="68" t="s">
        <v>1818</v>
      </c>
      <c r="D892" s="68">
        <v>67968</v>
      </c>
      <c r="E892" s="68" t="s">
        <v>2811</v>
      </c>
      <c r="F892" s="68" t="s">
        <v>3449</v>
      </c>
      <c r="G892" s="68" t="s">
        <v>733</v>
      </c>
      <c r="H892" s="69">
        <v>39995</v>
      </c>
      <c r="I892" s="68" t="s">
        <v>733</v>
      </c>
      <c r="J892" s="68" t="s">
        <v>733</v>
      </c>
      <c r="K892" s="68" t="s">
        <v>733</v>
      </c>
      <c r="L892" s="68" t="s">
        <v>733</v>
      </c>
      <c r="M892" s="68" t="s">
        <v>733</v>
      </c>
      <c r="N892" s="68" t="s">
        <v>3129</v>
      </c>
      <c r="O892" s="68" t="s">
        <v>733</v>
      </c>
      <c r="P892" s="68" t="s">
        <v>733</v>
      </c>
      <c r="Q892" s="68" t="s">
        <v>733</v>
      </c>
      <c r="R892" s="68" t="s">
        <v>2814</v>
      </c>
      <c r="S892" s="68">
        <v>10</v>
      </c>
      <c r="T892" s="68">
        <v>0</v>
      </c>
      <c r="U892" s="68" t="s">
        <v>2815</v>
      </c>
      <c r="V892" s="68" t="s">
        <v>689</v>
      </c>
      <c r="W892" s="68" t="s">
        <v>147</v>
      </c>
      <c r="X892" s="68" t="s">
        <v>1818</v>
      </c>
      <c r="Y892" s="68"/>
      <c r="Z892" s="68"/>
      <c r="AA892" s="68" t="s">
        <v>733</v>
      </c>
      <c r="AB892" s="68" t="s">
        <v>733</v>
      </c>
      <c r="AC892" s="68" t="s">
        <v>733</v>
      </c>
      <c r="AD892" s="68" t="s">
        <v>733</v>
      </c>
      <c r="AE892" s="68" t="s">
        <v>733</v>
      </c>
      <c r="AF892" s="68">
        <v>20802080302</v>
      </c>
      <c r="AG892" s="68"/>
      <c r="AH892" s="68" t="s">
        <v>692</v>
      </c>
      <c r="AI892" s="68" t="s">
        <v>733</v>
      </c>
      <c r="AJ892" s="68" t="s">
        <v>253</v>
      </c>
      <c r="AK892" s="68">
        <v>1.96</v>
      </c>
      <c r="AL892" s="68" t="s">
        <v>9</v>
      </c>
      <c r="AM892" s="68" t="s">
        <v>2828</v>
      </c>
      <c r="AN892" s="68" t="s">
        <v>2820</v>
      </c>
      <c r="AO892" s="68" t="s">
        <v>733</v>
      </c>
      <c r="AP892" s="68" t="s">
        <v>733</v>
      </c>
      <c r="AQ892" s="68" t="s">
        <v>733</v>
      </c>
      <c r="AR892" s="68" t="s">
        <v>733</v>
      </c>
      <c r="AS892" s="68" t="s">
        <v>733</v>
      </c>
      <c r="AT892" s="68" t="s">
        <v>733</v>
      </c>
      <c r="AU892" s="68" t="s">
        <v>733</v>
      </c>
    </row>
    <row r="893" spans="1:47" x14ac:dyDescent="0.25">
      <c r="A893" s="68" t="s">
        <v>1819</v>
      </c>
      <c r="B893" s="68">
        <v>1</v>
      </c>
      <c r="C893" s="68" t="s">
        <v>1820</v>
      </c>
      <c r="D893" s="68">
        <v>67869</v>
      </c>
      <c r="E893" s="68" t="s">
        <v>2811</v>
      </c>
      <c r="F893" s="68" t="s">
        <v>3450</v>
      </c>
      <c r="G893" s="68" t="s">
        <v>733</v>
      </c>
      <c r="H893" s="69">
        <v>39995</v>
      </c>
      <c r="I893" s="68" t="s">
        <v>733</v>
      </c>
      <c r="J893" s="68" t="s">
        <v>733</v>
      </c>
      <c r="K893" s="68" t="s">
        <v>733</v>
      </c>
      <c r="L893" s="68" t="s">
        <v>733</v>
      </c>
      <c r="M893" s="68" t="s">
        <v>733</v>
      </c>
      <c r="N893" s="68" t="s">
        <v>3140</v>
      </c>
      <c r="O893" s="68" t="s">
        <v>733</v>
      </c>
      <c r="P893" s="68" t="s">
        <v>733</v>
      </c>
      <c r="Q893" s="68" t="s">
        <v>733</v>
      </c>
      <c r="R893" s="68" t="s">
        <v>2814</v>
      </c>
      <c r="S893" s="68">
        <v>10</v>
      </c>
      <c r="T893" s="68">
        <v>0</v>
      </c>
      <c r="U893" s="68" t="s">
        <v>2815</v>
      </c>
      <c r="V893" s="68" t="s">
        <v>689</v>
      </c>
      <c r="W893" s="68" t="s">
        <v>147</v>
      </c>
      <c r="X893" s="68" t="s">
        <v>1820</v>
      </c>
      <c r="Y893" s="68"/>
      <c r="Z893" s="68"/>
      <c r="AA893" s="68" t="s">
        <v>733</v>
      </c>
      <c r="AB893" s="68" t="s">
        <v>733</v>
      </c>
      <c r="AC893" s="68" t="s">
        <v>733</v>
      </c>
      <c r="AD893" s="68" t="s">
        <v>733</v>
      </c>
      <c r="AE893" s="68" t="s">
        <v>733</v>
      </c>
      <c r="AF893" s="68">
        <v>20802080302</v>
      </c>
      <c r="AG893" s="68"/>
      <c r="AH893" s="68" t="s">
        <v>692</v>
      </c>
      <c r="AI893" s="68" t="s">
        <v>733</v>
      </c>
      <c r="AJ893" s="68" t="s">
        <v>253</v>
      </c>
      <c r="AK893" s="68">
        <v>1.97</v>
      </c>
      <c r="AL893" s="68" t="s">
        <v>9</v>
      </c>
      <c r="AM893" s="68" t="s">
        <v>2828</v>
      </c>
      <c r="AN893" s="68" t="s">
        <v>2820</v>
      </c>
      <c r="AO893" s="68" t="s">
        <v>733</v>
      </c>
      <c r="AP893" s="68" t="s">
        <v>733</v>
      </c>
      <c r="AQ893" s="68" t="s">
        <v>733</v>
      </c>
      <c r="AR893" s="68" t="s">
        <v>733</v>
      </c>
      <c r="AS893" s="68" t="s">
        <v>733</v>
      </c>
      <c r="AT893" s="68" t="s">
        <v>733</v>
      </c>
      <c r="AU893" s="68" t="s">
        <v>733</v>
      </c>
    </row>
    <row r="894" spans="1:47" x14ac:dyDescent="0.25">
      <c r="A894" s="68" t="s">
        <v>1821</v>
      </c>
      <c r="B894" s="68">
        <v>1</v>
      </c>
      <c r="C894" s="68" t="s">
        <v>1822</v>
      </c>
      <c r="D894" s="68">
        <v>67915</v>
      </c>
      <c r="E894" s="68" t="s">
        <v>2811</v>
      </c>
      <c r="F894" s="68" t="s">
        <v>3451</v>
      </c>
      <c r="G894" s="68" t="s">
        <v>733</v>
      </c>
      <c r="H894" s="69">
        <v>39995</v>
      </c>
      <c r="I894" s="68" t="s">
        <v>733</v>
      </c>
      <c r="J894" s="68" t="s">
        <v>733</v>
      </c>
      <c r="K894" s="68" t="s">
        <v>733</v>
      </c>
      <c r="L894" s="68" t="s">
        <v>733</v>
      </c>
      <c r="M894" s="68" t="s">
        <v>733</v>
      </c>
      <c r="N894" s="68" t="s">
        <v>3140</v>
      </c>
      <c r="O894" s="68" t="s">
        <v>733</v>
      </c>
      <c r="P894" s="68" t="s">
        <v>733</v>
      </c>
      <c r="Q894" s="68" t="s">
        <v>733</v>
      </c>
      <c r="R894" s="68" t="s">
        <v>2814</v>
      </c>
      <c r="S894" s="68">
        <v>10</v>
      </c>
      <c r="T894" s="68">
        <v>0</v>
      </c>
      <c r="U894" s="68" t="s">
        <v>2815</v>
      </c>
      <c r="V894" s="68" t="s">
        <v>689</v>
      </c>
      <c r="W894" s="68" t="s">
        <v>147</v>
      </c>
      <c r="X894" s="68" t="s">
        <v>1822</v>
      </c>
      <c r="Y894" s="68"/>
      <c r="Z894" s="68"/>
      <c r="AA894" s="68" t="s">
        <v>733</v>
      </c>
      <c r="AB894" s="68" t="s">
        <v>733</v>
      </c>
      <c r="AC894" s="68" t="s">
        <v>733</v>
      </c>
      <c r="AD894" s="68" t="s">
        <v>733</v>
      </c>
      <c r="AE894" s="68" t="s">
        <v>733</v>
      </c>
      <c r="AF894" s="68">
        <v>20802080302</v>
      </c>
      <c r="AG894" s="68"/>
      <c r="AH894" s="68" t="s">
        <v>692</v>
      </c>
      <c r="AI894" s="68" t="s">
        <v>733</v>
      </c>
      <c r="AJ894" s="68" t="s">
        <v>253</v>
      </c>
      <c r="AK894" s="68">
        <v>1.52</v>
      </c>
      <c r="AL894" s="68" t="s">
        <v>9</v>
      </c>
      <c r="AM894" s="68" t="s">
        <v>2828</v>
      </c>
      <c r="AN894" s="68" t="s">
        <v>2820</v>
      </c>
      <c r="AO894" s="68" t="s">
        <v>733</v>
      </c>
      <c r="AP894" s="68" t="s">
        <v>733</v>
      </c>
      <c r="AQ894" s="68" t="s">
        <v>733</v>
      </c>
      <c r="AR894" s="68" t="s">
        <v>733</v>
      </c>
      <c r="AS894" s="68" t="s">
        <v>733</v>
      </c>
      <c r="AT894" s="68" t="s">
        <v>733</v>
      </c>
      <c r="AU894" s="68" t="s">
        <v>733</v>
      </c>
    </row>
    <row r="895" spans="1:47" x14ac:dyDescent="0.25">
      <c r="A895" s="68" t="s">
        <v>1823</v>
      </c>
      <c r="B895" s="68">
        <v>1</v>
      </c>
      <c r="C895" s="68" t="s">
        <v>1824</v>
      </c>
      <c r="D895" s="68">
        <v>67756</v>
      </c>
      <c r="E895" s="68" t="s">
        <v>2811</v>
      </c>
      <c r="F895" s="68" t="s">
        <v>3452</v>
      </c>
      <c r="G895" s="68" t="s">
        <v>733</v>
      </c>
      <c r="H895" s="69">
        <v>39995</v>
      </c>
      <c r="I895" s="68" t="s">
        <v>733</v>
      </c>
      <c r="J895" s="68" t="s">
        <v>733</v>
      </c>
      <c r="K895" s="68" t="s">
        <v>733</v>
      </c>
      <c r="L895" s="68" t="s">
        <v>733</v>
      </c>
      <c r="M895" s="68" t="s">
        <v>733</v>
      </c>
      <c r="N895" s="68" t="s">
        <v>3140</v>
      </c>
      <c r="O895" s="68" t="s">
        <v>733</v>
      </c>
      <c r="P895" s="68" t="s">
        <v>733</v>
      </c>
      <c r="Q895" s="68" t="s">
        <v>733</v>
      </c>
      <c r="R895" s="68" t="s">
        <v>2814</v>
      </c>
      <c r="S895" s="68">
        <v>10</v>
      </c>
      <c r="T895" s="68">
        <v>0</v>
      </c>
      <c r="U895" s="68" t="s">
        <v>2815</v>
      </c>
      <c r="V895" s="68" t="s">
        <v>689</v>
      </c>
      <c r="W895" s="68" t="s">
        <v>147</v>
      </c>
      <c r="X895" s="68" t="s">
        <v>1824</v>
      </c>
      <c r="Y895" s="68"/>
      <c r="Z895" s="68"/>
      <c r="AA895" s="68" t="s">
        <v>733</v>
      </c>
      <c r="AB895" s="68" t="s">
        <v>733</v>
      </c>
      <c r="AC895" s="68" t="s">
        <v>733</v>
      </c>
      <c r="AD895" s="68" t="s">
        <v>733</v>
      </c>
      <c r="AE895" s="68" t="s">
        <v>733</v>
      </c>
      <c r="AF895" s="68">
        <v>20802080302</v>
      </c>
      <c r="AG895" s="68"/>
      <c r="AH895" s="68" t="s">
        <v>692</v>
      </c>
      <c r="AI895" s="68" t="s">
        <v>733</v>
      </c>
      <c r="AJ895" s="68" t="s">
        <v>253</v>
      </c>
      <c r="AK895" s="68">
        <v>1.5</v>
      </c>
      <c r="AL895" s="68" t="s">
        <v>9</v>
      </c>
      <c r="AM895" s="68" t="s">
        <v>2828</v>
      </c>
      <c r="AN895" s="68" t="s">
        <v>2820</v>
      </c>
      <c r="AO895" s="68" t="s">
        <v>733</v>
      </c>
      <c r="AP895" s="68" t="s">
        <v>733</v>
      </c>
      <c r="AQ895" s="68" t="s">
        <v>733</v>
      </c>
      <c r="AR895" s="68" t="s">
        <v>733</v>
      </c>
      <c r="AS895" s="68" t="s">
        <v>733</v>
      </c>
      <c r="AT895" s="68" t="s">
        <v>733</v>
      </c>
      <c r="AU895" s="68" t="s">
        <v>733</v>
      </c>
    </row>
    <row r="896" spans="1:47" x14ac:dyDescent="0.25">
      <c r="A896" s="68" t="s">
        <v>1825</v>
      </c>
      <c r="B896" s="68">
        <v>1</v>
      </c>
      <c r="C896" s="68" t="s">
        <v>1826</v>
      </c>
      <c r="D896" s="68">
        <v>70967</v>
      </c>
      <c r="E896" s="68" t="s">
        <v>2811</v>
      </c>
      <c r="F896" s="68" t="s">
        <v>3453</v>
      </c>
      <c r="G896" s="68" t="s">
        <v>733</v>
      </c>
      <c r="H896" s="69">
        <v>39995</v>
      </c>
      <c r="I896" s="68" t="s">
        <v>733</v>
      </c>
      <c r="J896" s="68" t="s">
        <v>733</v>
      </c>
      <c r="K896" s="68" t="s">
        <v>733</v>
      </c>
      <c r="L896" s="68" t="s">
        <v>733</v>
      </c>
      <c r="M896" s="68" t="s">
        <v>733</v>
      </c>
      <c r="N896" s="68" t="s">
        <v>3140</v>
      </c>
      <c r="O896" s="68" t="s">
        <v>733</v>
      </c>
      <c r="P896" s="68" t="s">
        <v>733</v>
      </c>
      <c r="Q896" s="68" t="s">
        <v>733</v>
      </c>
      <c r="R896" s="68" t="s">
        <v>2814</v>
      </c>
      <c r="S896" s="68">
        <v>10</v>
      </c>
      <c r="T896" s="68">
        <v>0</v>
      </c>
      <c r="U896" s="68" t="s">
        <v>2815</v>
      </c>
      <c r="V896" s="68" t="s">
        <v>689</v>
      </c>
      <c r="W896" s="68" t="s">
        <v>147</v>
      </c>
      <c r="X896" s="68" t="s">
        <v>1826</v>
      </c>
      <c r="Y896" s="68"/>
      <c r="Z896" s="68"/>
      <c r="AA896" s="68" t="s">
        <v>733</v>
      </c>
      <c r="AB896" s="68" t="s">
        <v>733</v>
      </c>
      <c r="AC896" s="68" t="s">
        <v>733</v>
      </c>
      <c r="AD896" s="68" t="s">
        <v>733</v>
      </c>
      <c r="AE896" s="68" t="s">
        <v>733</v>
      </c>
      <c r="AF896" s="68">
        <v>20802080302</v>
      </c>
      <c r="AG896" s="68"/>
      <c r="AH896" s="68" t="s">
        <v>692</v>
      </c>
      <c r="AI896" s="68" t="s">
        <v>733</v>
      </c>
      <c r="AJ896" s="68" t="s">
        <v>253</v>
      </c>
      <c r="AK896" s="68">
        <v>1.5</v>
      </c>
      <c r="AL896" s="68" t="s">
        <v>9</v>
      </c>
      <c r="AM896" s="68" t="s">
        <v>2828</v>
      </c>
      <c r="AN896" s="68" t="s">
        <v>2820</v>
      </c>
      <c r="AO896" s="68" t="s">
        <v>733</v>
      </c>
      <c r="AP896" s="68" t="s">
        <v>733</v>
      </c>
      <c r="AQ896" s="68" t="s">
        <v>733</v>
      </c>
      <c r="AR896" s="68" t="s">
        <v>733</v>
      </c>
      <c r="AS896" s="68" t="s">
        <v>733</v>
      </c>
      <c r="AT896" s="68" t="s">
        <v>733</v>
      </c>
      <c r="AU896" s="68" t="s">
        <v>733</v>
      </c>
    </row>
    <row r="897" spans="1:47" x14ac:dyDescent="0.25">
      <c r="A897" s="68" t="s">
        <v>1827</v>
      </c>
      <c r="B897" s="68">
        <v>1</v>
      </c>
      <c r="C897" s="68" t="s">
        <v>1828</v>
      </c>
      <c r="D897" s="68">
        <v>67914</v>
      </c>
      <c r="E897" s="68" t="s">
        <v>2811</v>
      </c>
      <c r="F897" s="68" t="s">
        <v>3454</v>
      </c>
      <c r="G897" s="68" t="s">
        <v>733</v>
      </c>
      <c r="H897" s="69">
        <v>39995</v>
      </c>
      <c r="I897" s="68" t="s">
        <v>733</v>
      </c>
      <c r="J897" s="68" t="s">
        <v>733</v>
      </c>
      <c r="K897" s="68" t="s">
        <v>733</v>
      </c>
      <c r="L897" s="68" t="s">
        <v>733</v>
      </c>
      <c r="M897" s="68" t="s">
        <v>733</v>
      </c>
      <c r="N897" s="68" t="s">
        <v>3140</v>
      </c>
      <c r="O897" s="68" t="s">
        <v>733</v>
      </c>
      <c r="P897" s="68" t="s">
        <v>733</v>
      </c>
      <c r="Q897" s="68" t="s">
        <v>733</v>
      </c>
      <c r="R897" s="68" t="s">
        <v>2814</v>
      </c>
      <c r="S897" s="68">
        <v>10</v>
      </c>
      <c r="T897" s="68">
        <v>0</v>
      </c>
      <c r="U897" s="68" t="s">
        <v>2815</v>
      </c>
      <c r="V897" s="68" t="s">
        <v>689</v>
      </c>
      <c r="W897" s="68" t="s">
        <v>147</v>
      </c>
      <c r="X897" s="68" t="s">
        <v>1828</v>
      </c>
      <c r="Y897" s="68"/>
      <c r="Z897" s="68"/>
      <c r="AA897" s="68" t="s">
        <v>733</v>
      </c>
      <c r="AB897" s="68" t="s">
        <v>733</v>
      </c>
      <c r="AC897" s="68" t="s">
        <v>733</v>
      </c>
      <c r="AD897" s="68" t="s">
        <v>733</v>
      </c>
      <c r="AE897" s="68" t="s">
        <v>733</v>
      </c>
      <c r="AF897" s="68">
        <v>20802080302</v>
      </c>
      <c r="AG897" s="68"/>
      <c r="AH897" s="68" t="s">
        <v>692</v>
      </c>
      <c r="AI897" s="68" t="s">
        <v>733</v>
      </c>
      <c r="AJ897" s="68" t="s">
        <v>253</v>
      </c>
      <c r="AK897" s="68">
        <v>0.94</v>
      </c>
      <c r="AL897" s="68" t="s">
        <v>9</v>
      </c>
      <c r="AM897" s="68" t="s">
        <v>2828</v>
      </c>
      <c r="AN897" s="68" t="s">
        <v>2820</v>
      </c>
      <c r="AO897" s="68" t="s">
        <v>733</v>
      </c>
      <c r="AP897" s="68" t="s">
        <v>733</v>
      </c>
      <c r="AQ897" s="68" t="s">
        <v>733</v>
      </c>
      <c r="AR897" s="68" t="s">
        <v>733</v>
      </c>
      <c r="AS897" s="68" t="s">
        <v>733</v>
      </c>
      <c r="AT897" s="68" t="s">
        <v>733</v>
      </c>
      <c r="AU897" s="68" t="s">
        <v>733</v>
      </c>
    </row>
    <row r="898" spans="1:47" x14ac:dyDescent="0.25">
      <c r="A898" s="68" t="s">
        <v>1829</v>
      </c>
      <c r="B898" s="68">
        <v>1</v>
      </c>
      <c r="C898" s="68" t="s">
        <v>1830</v>
      </c>
      <c r="D898" s="68">
        <v>68008</v>
      </c>
      <c r="E898" s="68" t="s">
        <v>2811</v>
      </c>
      <c r="F898" s="68" t="s">
        <v>3455</v>
      </c>
      <c r="G898" s="68" t="s">
        <v>733</v>
      </c>
      <c r="H898" s="69">
        <v>39995</v>
      </c>
      <c r="I898" s="68" t="s">
        <v>733</v>
      </c>
      <c r="J898" s="68" t="s">
        <v>733</v>
      </c>
      <c r="K898" s="68" t="s">
        <v>733</v>
      </c>
      <c r="L898" s="68" t="s">
        <v>733</v>
      </c>
      <c r="M898" s="68" t="s">
        <v>733</v>
      </c>
      <c r="N898" s="68" t="s">
        <v>3140</v>
      </c>
      <c r="O898" s="68" t="s">
        <v>733</v>
      </c>
      <c r="P898" s="68" t="s">
        <v>733</v>
      </c>
      <c r="Q898" s="68" t="s">
        <v>733</v>
      </c>
      <c r="R898" s="68" t="s">
        <v>2814</v>
      </c>
      <c r="S898" s="68">
        <v>10</v>
      </c>
      <c r="T898" s="68">
        <v>0</v>
      </c>
      <c r="U898" s="68" t="s">
        <v>2815</v>
      </c>
      <c r="V898" s="68" t="s">
        <v>689</v>
      </c>
      <c r="W898" s="68" t="s">
        <v>147</v>
      </c>
      <c r="X898" s="68" t="s">
        <v>1830</v>
      </c>
      <c r="Y898" s="68"/>
      <c r="Z898" s="68"/>
      <c r="AA898" s="68" t="s">
        <v>733</v>
      </c>
      <c r="AB898" s="68" t="s">
        <v>733</v>
      </c>
      <c r="AC898" s="68" t="s">
        <v>733</v>
      </c>
      <c r="AD898" s="68" t="s">
        <v>733</v>
      </c>
      <c r="AE898" s="68" t="s">
        <v>733</v>
      </c>
      <c r="AF898" s="68">
        <v>20802080302</v>
      </c>
      <c r="AG898" s="68"/>
      <c r="AH898" s="68" t="s">
        <v>692</v>
      </c>
      <c r="AI898" s="68" t="s">
        <v>733</v>
      </c>
      <c r="AJ898" s="68" t="s">
        <v>253</v>
      </c>
      <c r="AK898" s="68">
        <v>0.8</v>
      </c>
      <c r="AL898" s="68" t="s">
        <v>9</v>
      </c>
      <c r="AM898" s="68" t="s">
        <v>2828</v>
      </c>
      <c r="AN898" s="68" t="s">
        <v>2820</v>
      </c>
      <c r="AO898" s="68" t="s">
        <v>733</v>
      </c>
      <c r="AP898" s="68" t="s">
        <v>733</v>
      </c>
      <c r="AQ898" s="68" t="s">
        <v>733</v>
      </c>
      <c r="AR898" s="68" t="s">
        <v>733</v>
      </c>
      <c r="AS898" s="68" t="s">
        <v>733</v>
      </c>
      <c r="AT898" s="68" t="s">
        <v>733</v>
      </c>
      <c r="AU898" s="68" t="s">
        <v>733</v>
      </c>
    </row>
    <row r="899" spans="1:47" x14ac:dyDescent="0.25">
      <c r="A899" s="68" t="s">
        <v>1831</v>
      </c>
      <c r="B899" s="68">
        <v>1</v>
      </c>
      <c r="C899" s="68" t="s">
        <v>1832</v>
      </c>
      <c r="D899" s="68">
        <v>67980</v>
      </c>
      <c r="E899" s="68" t="s">
        <v>2811</v>
      </c>
      <c r="F899" s="68" t="s">
        <v>3456</v>
      </c>
      <c r="G899" s="68" t="s">
        <v>733</v>
      </c>
      <c r="H899" s="69">
        <v>39995</v>
      </c>
      <c r="I899" s="68" t="s">
        <v>733</v>
      </c>
      <c r="J899" s="68" t="s">
        <v>733</v>
      </c>
      <c r="K899" s="68" t="s">
        <v>733</v>
      </c>
      <c r="L899" s="68" t="s">
        <v>733</v>
      </c>
      <c r="M899" s="68" t="s">
        <v>733</v>
      </c>
      <c r="N899" s="68" t="s">
        <v>3140</v>
      </c>
      <c r="O899" s="68" t="s">
        <v>733</v>
      </c>
      <c r="P899" s="68" t="s">
        <v>733</v>
      </c>
      <c r="Q899" s="68" t="s">
        <v>733</v>
      </c>
      <c r="R899" s="68" t="s">
        <v>2814</v>
      </c>
      <c r="S899" s="68">
        <v>10</v>
      </c>
      <c r="T899" s="68">
        <v>0</v>
      </c>
      <c r="U899" s="68" t="s">
        <v>2815</v>
      </c>
      <c r="V899" s="68" t="s">
        <v>689</v>
      </c>
      <c r="W899" s="68" t="s">
        <v>147</v>
      </c>
      <c r="X899" s="68" t="s">
        <v>1832</v>
      </c>
      <c r="Y899" s="68"/>
      <c r="Z899" s="68"/>
      <c r="AA899" s="68" t="s">
        <v>733</v>
      </c>
      <c r="AB899" s="68" t="s">
        <v>733</v>
      </c>
      <c r="AC899" s="68" t="s">
        <v>733</v>
      </c>
      <c r="AD899" s="68" t="s">
        <v>733</v>
      </c>
      <c r="AE899" s="68" t="s">
        <v>733</v>
      </c>
      <c r="AF899" s="68">
        <v>20802080302</v>
      </c>
      <c r="AG899" s="68"/>
      <c r="AH899" s="68" t="s">
        <v>692</v>
      </c>
      <c r="AI899" s="68" t="s">
        <v>733</v>
      </c>
      <c r="AJ899" s="68" t="s">
        <v>253</v>
      </c>
      <c r="AK899" s="68">
        <v>0.57999999999999996</v>
      </c>
      <c r="AL899" s="68" t="s">
        <v>9</v>
      </c>
      <c r="AM899" s="68" t="s">
        <v>2828</v>
      </c>
      <c r="AN899" s="68" t="s">
        <v>2820</v>
      </c>
      <c r="AO899" s="68" t="s">
        <v>733</v>
      </c>
      <c r="AP899" s="68" t="s">
        <v>733</v>
      </c>
      <c r="AQ899" s="68" t="s">
        <v>733</v>
      </c>
      <c r="AR899" s="68" t="s">
        <v>733</v>
      </c>
      <c r="AS899" s="68" t="s">
        <v>733</v>
      </c>
      <c r="AT899" s="68" t="s">
        <v>733</v>
      </c>
      <c r="AU899" s="68" t="s">
        <v>733</v>
      </c>
    </row>
    <row r="900" spans="1:47" x14ac:dyDescent="0.25">
      <c r="A900" s="68" t="s">
        <v>1833</v>
      </c>
      <c r="B900" s="68">
        <v>1</v>
      </c>
      <c r="C900" s="68" t="s">
        <v>1834</v>
      </c>
      <c r="D900" s="68">
        <v>68007</v>
      </c>
      <c r="E900" s="68" t="s">
        <v>2811</v>
      </c>
      <c r="F900" s="68" t="s">
        <v>3457</v>
      </c>
      <c r="G900" s="68" t="s">
        <v>733</v>
      </c>
      <c r="H900" s="69">
        <v>39995</v>
      </c>
      <c r="I900" s="68" t="s">
        <v>733</v>
      </c>
      <c r="J900" s="68" t="s">
        <v>733</v>
      </c>
      <c r="K900" s="68" t="s">
        <v>733</v>
      </c>
      <c r="L900" s="68" t="s">
        <v>733</v>
      </c>
      <c r="M900" s="68" t="s">
        <v>733</v>
      </c>
      <c r="N900" s="68" t="s">
        <v>3140</v>
      </c>
      <c r="O900" s="68" t="s">
        <v>733</v>
      </c>
      <c r="P900" s="68" t="s">
        <v>733</v>
      </c>
      <c r="Q900" s="68" t="s">
        <v>733</v>
      </c>
      <c r="R900" s="68" t="s">
        <v>2814</v>
      </c>
      <c r="S900" s="68">
        <v>10</v>
      </c>
      <c r="T900" s="68">
        <v>0</v>
      </c>
      <c r="U900" s="68" t="s">
        <v>2815</v>
      </c>
      <c r="V900" s="68" t="s">
        <v>689</v>
      </c>
      <c r="W900" s="68" t="s">
        <v>147</v>
      </c>
      <c r="X900" s="68" t="s">
        <v>1834</v>
      </c>
      <c r="Y900" s="68"/>
      <c r="Z900" s="68"/>
      <c r="AA900" s="68" t="s">
        <v>733</v>
      </c>
      <c r="AB900" s="68" t="s">
        <v>733</v>
      </c>
      <c r="AC900" s="68" t="s">
        <v>733</v>
      </c>
      <c r="AD900" s="68" t="s">
        <v>733</v>
      </c>
      <c r="AE900" s="68" t="s">
        <v>733</v>
      </c>
      <c r="AF900" s="68">
        <v>20802080302</v>
      </c>
      <c r="AG900" s="68"/>
      <c r="AH900" s="68" t="s">
        <v>692</v>
      </c>
      <c r="AI900" s="68" t="s">
        <v>733</v>
      </c>
      <c r="AJ900" s="68" t="s">
        <v>253</v>
      </c>
      <c r="AK900" s="68">
        <v>0.54</v>
      </c>
      <c r="AL900" s="68" t="s">
        <v>9</v>
      </c>
      <c r="AM900" s="68" t="s">
        <v>2828</v>
      </c>
      <c r="AN900" s="68" t="s">
        <v>2820</v>
      </c>
      <c r="AO900" s="68" t="s">
        <v>733</v>
      </c>
      <c r="AP900" s="68" t="s">
        <v>733</v>
      </c>
      <c r="AQ900" s="68" t="s">
        <v>733</v>
      </c>
      <c r="AR900" s="68" t="s">
        <v>733</v>
      </c>
      <c r="AS900" s="68" t="s">
        <v>733</v>
      </c>
      <c r="AT900" s="68" t="s">
        <v>733</v>
      </c>
      <c r="AU900" s="68" t="s">
        <v>733</v>
      </c>
    </row>
    <row r="901" spans="1:47" x14ac:dyDescent="0.25">
      <c r="A901" s="68" t="s">
        <v>1835</v>
      </c>
      <c r="B901" s="68">
        <v>1</v>
      </c>
      <c r="C901" s="68" t="s">
        <v>1836</v>
      </c>
      <c r="D901" s="68">
        <v>67850</v>
      </c>
      <c r="E901" s="68" t="s">
        <v>2811</v>
      </c>
      <c r="F901" s="68" t="s">
        <v>3458</v>
      </c>
      <c r="G901" s="68" t="s">
        <v>733</v>
      </c>
      <c r="H901" s="69">
        <v>39995</v>
      </c>
      <c r="I901" s="68" t="s">
        <v>733</v>
      </c>
      <c r="J901" s="68" t="s">
        <v>733</v>
      </c>
      <c r="K901" s="68" t="s">
        <v>733</v>
      </c>
      <c r="L901" s="68" t="s">
        <v>733</v>
      </c>
      <c r="M901" s="68" t="s">
        <v>733</v>
      </c>
      <c r="N901" s="68" t="s">
        <v>3140</v>
      </c>
      <c r="O901" s="68" t="s">
        <v>733</v>
      </c>
      <c r="P901" s="68" t="s">
        <v>733</v>
      </c>
      <c r="Q901" s="68" t="s">
        <v>733</v>
      </c>
      <c r="R901" s="68" t="s">
        <v>2814</v>
      </c>
      <c r="S901" s="68">
        <v>10</v>
      </c>
      <c r="T901" s="68">
        <v>0</v>
      </c>
      <c r="U901" s="68" t="s">
        <v>2815</v>
      </c>
      <c r="V901" s="68" t="s">
        <v>689</v>
      </c>
      <c r="W901" s="68" t="s">
        <v>147</v>
      </c>
      <c r="X901" s="68" t="s">
        <v>1836</v>
      </c>
      <c r="Y901" s="68"/>
      <c r="Z901" s="68"/>
      <c r="AA901" s="68" t="s">
        <v>733</v>
      </c>
      <c r="AB901" s="68" t="s">
        <v>733</v>
      </c>
      <c r="AC901" s="68" t="s">
        <v>733</v>
      </c>
      <c r="AD901" s="68" t="s">
        <v>733</v>
      </c>
      <c r="AE901" s="68" t="s">
        <v>733</v>
      </c>
      <c r="AF901" s="68">
        <v>20802080302</v>
      </c>
      <c r="AG901" s="68"/>
      <c r="AH901" s="68" t="s">
        <v>692</v>
      </c>
      <c r="AI901" s="68" t="s">
        <v>733</v>
      </c>
      <c r="AJ901" s="68" t="s">
        <v>253</v>
      </c>
      <c r="AK901" s="68">
        <v>0.44</v>
      </c>
      <c r="AL901" s="68" t="s">
        <v>9</v>
      </c>
      <c r="AM901" s="68" t="s">
        <v>2828</v>
      </c>
      <c r="AN901" s="68" t="s">
        <v>2820</v>
      </c>
      <c r="AO901" s="68" t="s">
        <v>733</v>
      </c>
      <c r="AP901" s="68" t="s">
        <v>733</v>
      </c>
      <c r="AQ901" s="68" t="s">
        <v>733</v>
      </c>
      <c r="AR901" s="68" t="s">
        <v>733</v>
      </c>
      <c r="AS901" s="68" t="s">
        <v>733</v>
      </c>
      <c r="AT901" s="68" t="s">
        <v>733</v>
      </c>
      <c r="AU901" s="68" t="s">
        <v>733</v>
      </c>
    </row>
    <row r="902" spans="1:47" x14ac:dyDescent="0.25">
      <c r="A902" s="68" t="s">
        <v>1837</v>
      </c>
      <c r="B902" s="68">
        <v>1</v>
      </c>
      <c r="C902" s="68" t="s">
        <v>1838</v>
      </c>
      <c r="D902" s="68">
        <v>67967</v>
      </c>
      <c r="E902" s="68" t="s">
        <v>2811</v>
      </c>
      <c r="F902" s="68" t="s">
        <v>3459</v>
      </c>
      <c r="G902" s="68" t="s">
        <v>733</v>
      </c>
      <c r="H902" s="69">
        <v>39995</v>
      </c>
      <c r="I902" s="68" t="s">
        <v>733</v>
      </c>
      <c r="J902" s="68" t="s">
        <v>733</v>
      </c>
      <c r="K902" s="68" t="s">
        <v>733</v>
      </c>
      <c r="L902" s="68" t="s">
        <v>733</v>
      </c>
      <c r="M902" s="68" t="s">
        <v>733</v>
      </c>
      <c r="N902" s="68" t="s">
        <v>3140</v>
      </c>
      <c r="O902" s="68" t="s">
        <v>733</v>
      </c>
      <c r="P902" s="68" t="s">
        <v>733</v>
      </c>
      <c r="Q902" s="68" t="s">
        <v>733</v>
      </c>
      <c r="R902" s="68" t="s">
        <v>2814</v>
      </c>
      <c r="S902" s="68">
        <v>10</v>
      </c>
      <c r="T902" s="68">
        <v>0</v>
      </c>
      <c r="U902" s="68" t="s">
        <v>2815</v>
      </c>
      <c r="V902" s="68" t="s">
        <v>689</v>
      </c>
      <c r="W902" s="68" t="s">
        <v>147</v>
      </c>
      <c r="X902" s="68" t="s">
        <v>1838</v>
      </c>
      <c r="Y902" s="68"/>
      <c r="Z902" s="68"/>
      <c r="AA902" s="68" t="s">
        <v>733</v>
      </c>
      <c r="AB902" s="68" t="s">
        <v>733</v>
      </c>
      <c r="AC902" s="68" t="s">
        <v>733</v>
      </c>
      <c r="AD902" s="68" t="s">
        <v>733</v>
      </c>
      <c r="AE902" s="68" t="s">
        <v>733</v>
      </c>
      <c r="AF902" s="68">
        <v>20802080302</v>
      </c>
      <c r="AG902" s="68"/>
      <c r="AH902" s="68" t="s">
        <v>692</v>
      </c>
      <c r="AI902" s="68" t="s">
        <v>733</v>
      </c>
      <c r="AJ902" s="68" t="s">
        <v>253</v>
      </c>
      <c r="AK902" s="68">
        <v>0.43</v>
      </c>
      <c r="AL902" s="68" t="s">
        <v>9</v>
      </c>
      <c r="AM902" s="68" t="s">
        <v>2828</v>
      </c>
      <c r="AN902" s="68" t="s">
        <v>2820</v>
      </c>
      <c r="AO902" s="68" t="s">
        <v>733</v>
      </c>
      <c r="AP902" s="68" t="s">
        <v>733</v>
      </c>
      <c r="AQ902" s="68" t="s">
        <v>733</v>
      </c>
      <c r="AR902" s="68" t="s">
        <v>733</v>
      </c>
      <c r="AS902" s="68" t="s">
        <v>733</v>
      </c>
      <c r="AT902" s="68" t="s">
        <v>733</v>
      </c>
      <c r="AU902" s="68" t="s">
        <v>733</v>
      </c>
    </row>
    <row r="903" spans="1:47" x14ac:dyDescent="0.25">
      <c r="A903" s="68" t="s">
        <v>1839</v>
      </c>
      <c r="B903" s="68">
        <v>1</v>
      </c>
      <c r="C903" s="68" t="s">
        <v>1840</v>
      </c>
      <c r="D903" s="68">
        <v>67913</v>
      </c>
      <c r="E903" s="68" t="s">
        <v>2811</v>
      </c>
      <c r="F903" s="68" t="s">
        <v>3460</v>
      </c>
      <c r="G903" s="68" t="s">
        <v>733</v>
      </c>
      <c r="H903" s="69">
        <v>39995</v>
      </c>
      <c r="I903" s="68" t="s">
        <v>733</v>
      </c>
      <c r="J903" s="68" t="s">
        <v>733</v>
      </c>
      <c r="K903" s="68" t="s">
        <v>733</v>
      </c>
      <c r="L903" s="68" t="s">
        <v>733</v>
      </c>
      <c r="M903" s="68" t="s">
        <v>733</v>
      </c>
      <c r="N903" s="68" t="s">
        <v>3140</v>
      </c>
      <c r="O903" s="68" t="s">
        <v>733</v>
      </c>
      <c r="P903" s="68" t="s">
        <v>733</v>
      </c>
      <c r="Q903" s="68" t="s">
        <v>733</v>
      </c>
      <c r="R903" s="68" t="s">
        <v>2814</v>
      </c>
      <c r="S903" s="68">
        <v>10</v>
      </c>
      <c r="T903" s="68">
        <v>0</v>
      </c>
      <c r="U903" s="68" t="s">
        <v>2815</v>
      </c>
      <c r="V903" s="68" t="s">
        <v>689</v>
      </c>
      <c r="W903" s="68" t="s">
        <v>147</v>
      </c>
      <c r="X903" s="68" t="s">
        <v>1840</v>
      </c>
      <c r="Y903" s="68"/>
      <c r="Z903" s="68"/>
      <c r="AA903" s="68" t="s">
        <v>733</v>
      </c>
      <c r="AB903" s="68" t="s">
        <v>733</v>
      </c>
      <c r="AC903" s="68" t="s">
        <v>733</v>
      </c>
      <c r="AD903" s="68" t="s">
        <v>733</v>
      </c>
      <c r="AE903" s="68" t="s">
        <v>733</v>
      </c>
      <c r="AF903" s="68">
        <v>20802080302</v>
      </c>
      <c r="AG903" s="68"/>
      <c r="AH903" s="68" t="s">
        <v>692</v>
      </c>
      <c r="AI903" s="68" t="s">
        <v>733</v>
      </c>
      <c r="AJ903" s="68" t="s">
        <v>253</v>
      </c>
      <c r="AK903" s="68">
        <v>0.42</v>
      </c>
      <c r="AL903" s="68" t="s">
        <v>9</v>
      </c>
      <c r="AM903" s="68" t="s">
        <v>2828</v>
      </c>
      <c r="AN903" s="68" t="s">
        <v>2820</v>
      </c>
      <c r="AO903" s="68" t="s">
        <v>733</v>
      </c>
      <c r="AP903" s="68" t="s">
        <v>733</v>
      </c>
      <c r="AQ903" s="68" t="s">
        <v>733</v>
      </c>
      <c r="AR903" s="68" t="s">
        <v>733</v>
      </c>
      <c r="AS903" s="68" t="s">
        <v>733</v>
      </c>
      <c r="AT903" s="68" t="s">
        <v>733</v>
      </c>
      <c r="AU903" s="68" t="s">
        <v>733</v>
      </c>
    </row>
    <row r="904" spans="1:47" x14ac:dyDescent="0.25">
      <c r="A904" s="68" t="s">
        <v>1841</v>
      </c>
      <c r="B904" s="68">
        <v>1</v>
      </c>
      <c r="C904" s="68" t="s">
        <v>1842</v>
      </c>
      <c r="D904" s="68">
        <v>67849</v>
      </c>
      <c r="E904" s="68" t="s">
        <v>2811</v>
      </c>
      <c r="F904" s="68" t="s">
        <v>3461</v>
      </c>
      <c r="G904" s="68" t="s">
        <v>733</v>
      </c>
      <c r="H904" s="69">
        <v>39995</v>
      </c>
      <c r="I904" s="68" t="s">
        <v>733</v>
      </c>
      <c r="J904" s="68" t="s">
        <v>733</v>
      </c>
      <c r="K904" s="68" t="s">
        <v>733</v>
      </c>
      <c r="L904" s="68" t="s">
        <v>733</v>
      </c>
      <c r="M904" s="68" t="s">
        <v>733</v>
      </c>
      <c r="N904" s="68" t="s">
        <v>3140</v>
      </c>
      <c r="O904" s="68" t="s">
        <v>733</v>
      </c>
      <c r="P904" s="68" t="s">
        <v>733</v>
      </c>
      <c r="Q904" s="68" t="s">
        <v>733</v>
      </c>
      <c r="R904" s="68" t="s">
        <v>2814</v>
      </c>
      <c r="S904" s="68">
        <v>10</v>
      </c>
      <c r="T904" s="68">
        <v>0</v>
      </c>
      <c r="U904" s="68" t="s">
        <v>2815</v>
      </c>
      <c r="V904" s="68" t="s">
        <v>689</v>
      </c>
      <c r="W904" s="68" t="s">
        <v>147</v>
      </c>
      <c r="X904" s="68" t="s">
        <v>1842</v>
      </c>
      <c r="Y904" s="68"/>
      <c r="Z904" s="68"/>
      <c r="AA904" s="68" t="s">
        <v>733</v>
      </c>
      <c r="AB904" s="68" t="s">
        <v>733</v>
      </c>
      <c r="AC904" s="68" t="s">
        <v>733</v>
      </c>
      <c r="AD904" s="68" t="s">
        <v>733</v>
      </c>
      <c r="AE904" s="68" t="s">
        <v>733</v>
      </c>
      <c r="AF904" s="68">
        <v>20802080302</v>
      </c>
      <c r="AG904" s="68"/>
      <c r="AH904" s="68" t="s">
        <v>692</v>
      </c>
      <c r="AI904" s="68" t="s">
        <v>733</v>
      </c>
      <c r="AJ904" s="68" t="s">
        <v>253</v>
      </c>
      <c r="AK904" s="68">
        <v>0.26</v>
      </c>
      <c r="AL904" s="68" t="s">
        <v>9</v>
      </c>
      <c r="AM904" s="68" t="s">
        <v>2828</v>
      </c>
      <c r="AN904" s="68" t="s">
        <v>2820</v>
      </c>
      <c r="AO904" s="68" t="s">
        <v>733</v>
      </c>
      <c r="AP904" s="68" t="s">
        <v>733</v>
      </c>
      <c r="AQ904" s="68" t="s">
        <v>733</v>
      </c>
      <c r="AR904" s="68" t="s">
        <v>733</v>
      </c>
      <c r="AS904" s="68" t="s">
        <v>733</v>
      </c>
      <c r="AT904" s="68" t="s">
        <v>733</v>
      </c>
      <c r="AU904" s="68" t="s">
        <v>733</v>
      </c>
    </row>
    <row r="905" spans="1:47" x14ac:dyDescent="0.25">
      <c r="A905" s="68" t="s">
        <v>1843</v>
      </c>
      <c r="B905" s="68">
        <v>1</v>
      </c>
      <c r="C905" s="68" t="s">
        <v>1844</v>
      </c>
      <c r="D905" s="68">
        <v>67834</v>
      </c>
      <c r="E905" s="68" t="s">
        <v>2811</v>
      </c>
      <c r="F905" s="68" t="s">
        <v>3462</v>
      </c>
      <c r="G905" s="68" t="s">
        <v>733</v>
      </c>
      <c r="H905" s="69">
        <v>39995</v>
      </c>
      <c r="I905" s="68" t="s">
        <v>733</v>
      </c>
      <c r="J905" s="68" t="s">
        <v>733</v>
      </c>
      <c r="K905" s="68" t="s">
        <v>733</v>
      </c>
      <c r="L905" s="68" t="s">
        <v>733</v>
      </c>
      <c r="M905" s="68" t="s">
        <v>733</v>
      </c>
      <c r="N905" s="68" t="s">
        <v>3140</v>
      </c>
      <c r="O905" s="68" t="s">
        <v>733</v>
      </c>
      <c r="P905" s="68" t="s">
        <v>733</v>
      </c>
      <c r="Q905" s="68" t="s">
        <v>733</v>
      </c>
      <c r="R905" s="68" t="s">
        <v>2814</v>
      </c>
      <c r="S905" s="68">
        <v>10</v>
      </c>
      <c r="T905" s="68">
        <v>0</v>
      </c>
      <c r="U905" s="68" t="s">
        <v>2815</v>
      </c>
      <c r="V905" s="68" t="s">
        <v>689</v>
      </c>
      <c r="W905" s="68" t="s">
        <v>147</v>
      </c>
      <c r="X905" s="68" t="s">
        <v>1844</v>
      </c>
      <c r="Y905" s="68"/>
      <c r="Z905" s="68"/>
      <c r="AA905" s="68" t="s">
        <v>733</v>
      </c>
      <c r="AB905" s="68" t="s">
        <v>733</v>
      </c>
      <c r="AC905" s="68" t="s">
        <v>733</v>
      </c>
      <c r="AD905" s="68" t="s">
        <v>733</v>
      </c>
      <c r="AE905" s="68" t="s">
        <v>733</v>
      </c>
      <c r="AF905" s="68">
        <v>20802080302</v>
      </c>
      <c r="AG905" s="68"/>
      <c r="AH905" s="68" t="s">
        <v>692</v>
      </c>
      <c r="AI905" s="68" t="s">
        <v>733</v>
      </c>
      <c r="AJ905" s="68" t="s">
        <v>253</v>
      </c>
      <c r="AK905" s="68">
        <v>0.25</v>
      </c>
      <c r="AL905" s="68" t="s">
        <v>9</v>
      </c>
      <c r="AM905" s="68" t="s">
        <v>2828</v>
      </c>
      <c r="AN905" s="68" t="s">
        <v>2820</v>
      </c>
      <c r="AO905" s="68" t="s">
        <v>733</v>
      </c>
      <c r="AP905" s="68" t="s">
        <v>733</v>
      </c>
      <c r="AQ905" s="68" t="s">
        <v>733</v>
      </c>
      <c r="AR905" s="68" t="s">
        <v>733</v>
      </c>
      <c r="AS905" s="68" t="s">
        <v>733</v>
      </c>
      <c r="AT905" s="68" t="s">
        <v>733</v>
      </c>
      <c r="AU905" s="68" t="s">
        <v>733</v>
      </c>
    </row>
    <row r="906" spans="1:47" x14ac:dyDescent="0.25">
      <c r="A906" s="68" t="s">
        <v>1845</v>
      </c>
      <c r="B906" s="68">
        <v>1</v>
      </c>
      <c r="C906" s="68" t="s">
        <v>1846</v>
      </c>
      <c r="D906" s="68">
        <v>67868</v>
      </c>
      <c r="E906" s="68" t="s">
        <v>2811</v>
      </c>
      <c r="F906" s="68" t="s">
        <v>3463</v>
      </c>
      <c r="G906" s="68" t="s">
        <v>733</v>
      </c>
      <c r="H906" s="69">
        <v>39995</v>
      </c>
      <c r="I906" s="68" t="s">
        <v>733</v>
      </c>
      <c r="J906" s="68" t="s">
        <v>733</v>
      </c>
      <c r="K906" s="68" t="s">
        <v>733</v>
      </c>
      <c r="L906" s="68" t="s">
        <v>733</v>
      </c>
      <c r="M906" s="68" t="s">
        <v>733</v>
      </c>
      <c r="N906" s="68" t="s">
        <v>3140</v>
      </c>
      <c r="O906" s="68" t="s">
        <v>733</v>
      </c>
      <c r="P906" s="68" t="s">
        <v>733</v>
      </c>
      <c r="Q906" s="68" t="s">
        <v>733</v>
      </c>
      <c r="R906" s="68" t="s">
        <v>2814</v>
      </c>
      <c r="S906" s="68">
        <v>10</v>
      </c>
      <c r="T906" s="68">
        <v>0</v>
      </c>
      <c r="U906" s="68" t="s">
        <v>2815</v>
      </c>
      <c r="V906" s="68" t="s">
        <v>689</v>
      </c>
      <c r="W906" s="68" t="s">
        <v>147</v>
      </c>
      <c r="X906" s="68" t="s">
        <v>1846</v>
      </c>
      <c r="Y906" s="68"/>
      <c r="Z906" s="68"/>
      <c r="AA906" s="68" t="s">
        <v>733</v>
      </c>
      <c r="AB906" s="68" t="s">
        <v>733</v>
      </c>
      <c r="AC906" s="68" t="s">
        <v>733</v>
      </c>
      <c r="AD906" s="68" t="s">
        <v>733</v>
      </c>
      <c r="AE906" s="68" t="s">
        <v>733</v>
      </c>
      <c r="AF906" s="68">
        <v>20802080302</v>
      </c>
      <c r="AG906" s="68"/>
      <c r="AH906" s="68" t="s">
        <v>692</v>
      </c>
      <c r="AI906" s="68" t="s">
        <v>733</v>
      </c>
      <c r="AJ906" s="68" t="s">
        <v>253</v>
      </c>
      <c r="AK906" s="68">
        <v>0.22</v>
      </c>
      <c r="AL906" s="68" t="s">
        <v>9</v>
      </c>
      <c r="AM906" s="68" t="s">
        <v>2828</v>
      </c>
      <c r="AN906" s="68" t="s">
        <v>2820</v>
      </c>
      <c r="AO906" s="68" t="s">
        <v>733</v>
      </c>
      <c r="AP906" s="68" t="s">
        <v>733</v>
      </c>
      <c r="AQ906" s="68" t="s">
        <v>733</v>
      </c>
      <c r="AR906" s="68" t="s">
        <v>733</v>
      </c>
      <c r="AS906" s="68" t="s">
        <v>733</v>
      </c>
      <c r="AT906" s="68" t="s">
        <v>733</v>
      </c>
      <c r="AU906" s="68" t="s">
        <v>733</v>
      </c>
    </row>
    <row r="907" spans="1:47" x14ac:dyDescent="0.25">
      <c r="A907" s="68" t="s">
        <v>1847</v>
      </c>
      <c r="B907" s="68">
        <v>1</v>
      </c>
      <c r="C907" s="68" t="s">
        <v>1848</v>
      </c>
      <c r="D907" s="68">
        <v>70963</v>
      </c>
      <c r="E907" s="68" t="s">
        <v>2811</v>
      </c>
      <c r="F907" s="68" t="s">
        <v>3464</v>
      </c>
      <c r="G907" s="68" t="s">
        <v>733</v>
      </c>
      <c r="H907" s="69">
        <v>39995</v>
      </c>
      <c r="I907" s="68" t="s">
        <v>733</v>
      </c>
      <c r="J907" s="68" t="s">
        <v>733</v>
      </c>
      <c r="K907" s="68" t="s">
        <v>733</v>
      </c>
      <c r="L907" s="68" t="s">
        <v>733</v>
      </c>
      <c r="M907" s="68" t="s">
        <v>733</v>
      </c>
      <c r="N907" s="68" t="s">
        <v>3140</v>
      </c>
      <c r="O907" s="68" t="s">
        <v>733</v>
      </c>
      <c r="P907" s="68" t="s">
        <v>733</v>
      </c>
      <c r="Q907" s="68" t="s">
        <v>733</v>
      </c>
      <c r="R907" s="68" t="s">
        <v>2814</v>
      </c>
      <c r="S907" s="68">
        <v>10</v>
      </c>
      <c r="T907" s="68">
        <v>0</v>
      </c>
      <c r="U907" s="68" t="s">
        <v>2815</v>
      </c>
      <c r="V907" s="68" t="s">
        <v>689</v>
      </c>
      <c r="W907" s="68" t="s">
        <v>167</v>
      </c>
      <c r="X907" s="68" t="s">
        <v>1848</v>
      </c>
      <c r="Y907" s="68"/>
      <c r="Z907" s="68"/>
      <c r="AA907" s="68" t="s">
        <v>733</v>
      </c>
      <c r="AB907" s="68" t="s">
        <v>733</v>
      </c>
      <c r="AC907" s="68" t="s">
        <v>733</v>
      </c>
      <c r="AD907" s="68" t="s">
        <v>733</v>
      </c>
      <c r="AE907" s="68" t="s">
        <v>733</v>
      </c>
      <c r="AF907" s="68">
        <v>20802080302</v>
      </c>
      <c r="AG907" s="68"/>
      <c r="AH907" s="68" t="s">
        <v>692</v>
      </c>
      <c r="AI907" s="68" t="s">
        <v>733</v>
      </c>
      <c r="AJ907" s="68" t="s">
        <v>26</v>
      </c>
      <c r="AK907" s="68">
        <v>0.77</v>
      </c>
      <c r="AL907" s="68" t="s">
        <v>9</v>
      </c>
      <c r="AM907" s="68" t="s">
        <v>2828</v>
      </c>
      <c r="AN907" s="68" t="s">
        <v>2820</v>
      </c>
      <c r="AO907" s="68" t="s">
        <v>733</v>
      </c>
      <c r="AP907" s="68" t="s">
        <v>733</v>
      </c>
      <c r="AQ907" s="68" t="s">
        <v>733</v>
      </c>
      <c r="AR907" s="68" t="s">
        <v>733</v>
      </c>
      <c r="AS907" s="68" t="s">
        <v>733</v>
      </c>
      <c r="AT907" s="68" t="s">
        <v>733</v>
      </c>
      <c r="AU907" s="68" t="s">
        <v>733</v>
      </c>
    </row>
    <row r="908" spans="1:47" x14ac:dyDescent="0.25">
      <c r="A908" s="68" t="s">
        <v>1849</v>
      </c>
      <c r="B908" s="68">
        <v>1</v>
      </c>
      <c r="C908" s="68" t="s">
        <v>1850</v>
      </c>
      <c r="D908" s="68">
        <v>67833</v>
      </c>
      <c r="E908" s="68" t="s">
        <v>2811</v>
      </c>
      <c r="F908" s="68" t="s">
        <v>3465</v>
      </c>
      <c r="G908" s="68" t="s">
        <v>733</v>
      </c>
      <c r="H908" s="69">
        <v>39995</v>
      </c>
      <c r="I908" s="68" t="s">
        <v>733</v>
      </c>
      <c r="J908" s="68" t="s">
        <v>733</v>
      </c>
      <c r="K908" s="68" t="s">
        <v>733</v>
      </c>
      <c r="L908" s="68" t="s">
        <v>733</v>
      </c>
      <c r="M908" s="68" t="s">
        <v>733</v>
      </c>
      <c r="N908" s="68" t="s">
        <v>3466</v>
      </c>
      <c r="O908" s="68" t="s">
        <v>733</v>
      </c>
      <c r="P908" s="68" t="s">
        <v>733</v>
      </c>
      <c r="Q908" s="68" t="s">
        <v>733</v>
      </c>
      <c r="R908" s="68" t="s">
        <v>2814</v>
      </c>
      <c r="S908" s="68">
        <v>10</v>
      </c>
      <c r="T908" s="68">
        <v>0</v>
      </c>
      <c r="U908" s="68" t="s">
        <v>2815</v>
      </c>
      <c r="V908" s="68" t="s">
        <v>689</v>
      </c>
      <c r="W908" s="68" t="s">
        <v>147</v>
      </c>
      <c r="X908" s="68" t="s">
        <v>1850</v>
      </c>
      <c r="Y908" s="68"/>
      <c r="Z908" s="68"/>
      <c r="AA908" s="68" t="s">
        <v>733</v>
      </c>
      <c r="AB908" s="68" t="s">
        <v>733</v>
      </c>
      <c r="AC908" s="68" t="s">
        <v>733</v>
      </c>
      <c r="AD908" s="68" t="s">
        <v>733</v>
      </c>
      <c r="AE908" s="68" t="s">
        <v>733</v>
      </c>
      <c r="AF908" s="68">
        <v>20802080302</v>
      </c>
      <c r="AG908" s="68"/>
      <c r="AH908" s="68" t="s">
        <v>692</v>
      </c>
      <c r="AI908" s="68" t="s">
        <v>733</v>
      </c>
      <c r="AJ908" s="68" t="s">
        <v>253</v>
      </c>
      <c r="AK908" s="68">
        <v>1.95</v>
      </c>
      <c r="AL908" s="68" t="s">
        <v>9</v>
      </c>
      <c r="AM908" s="68" t="s">
        <v>2828</v>
      </c>
      <c r="AN908" s="68" t="s">
        <v>2820</v>
      </c>
      <c r="AO908" s="68" t="s">
        <v>733</v>
      </c>
      <c r="AP908" s="68" t="s">
        <v>733</v>
      </c>
      <c r="AQ908" s="68" t="s">
        <v>733</v>
      </c>
      <c r="AR908" s="68" t="s">
        <v>733</v>
      </c>
      <c r="AS908" s="68" t="s">
        <v>733</v>
      </c>
      <c r="AT908" s="68" t="s">
        <v>733</v>
      </c>
      <c r="AU908" s="68" t="s">
        <v>733</v>
      </c>
    </row>
    <row r="909" spans="1:47" x14ac:dyDescent="0.25">
      <c r="A909" s="68" t="s">
        <v>1851</v>
      </c>
      <c r="B909" s="68">
        <v>1</v>
      </c>
      <c r="C909" s="68" t="s">
        <v>1852</v>
      </c>
      <c r="D909" s="68">
        <v>67832</v>
      </c>
      <c r="E909" s="68" t="s">
        <v>2811</v>
      </c>
      <c r="F909" s="68" t="s">
        <v>3467</v>
      </c>
      <c r="G909" s="68" t="s">
        <v>733</v>
      </c>
      <c r="H909" s="69">
        <v>39995</v>
      </c>
      <c r="I909" s="68" t="s">
        <v>733</v>
      </c>
      <c r="J909" s="68" t="s">
        <v>733</v>
      </c>
      <c r="K909" s="68" t="s">
        <v>733</v>
      </c>
      <c r="L909" s="68" t="s">
        <v>733</v>
      </c>
      <c r="M909" s="68" t="s">
        <v>733</v>
      </c>
      <c r="N909" s="68" t="s">
        <v>3466</v>
      </c>
      <c r="O909" s="68" t="s">
        <v>733</v>
      </c>
      <c r="P909" s="68" t="s">
        <v>733</v>
      </c>
      <c r="Q909" s="68" t="s">
        <v>733</v>
      </c>
      <c r="R909" s="68" t="s">
        <v>2814</v>
      </c>
      <c r="S909" s="68">
        <v>10</v>
      </c>
      <c r="T909" s="68">
        <v>0</v>
      </c>
      <c r="U909" s="68" t="s">
        <v>2815</v>
      </c>
      <c r="V909" s="68" t="s">
        <v>689</v>
      </c>
      <c r="W909" s="68" t="s">
        <v>147</v>
      </c>
      <c r="X909" s="68" t="s">
        <v>1852</v>
      </c>
      <c r="Y909" s="68"/>
      <c r="Z909" s="68"/>
      <c r="AA909" s="68" t="s">
        <v>733</v>
      </c>
      <c r="AB909" s="68" t="s">
        <v>733</v>
      </c>
      <c r="AC909" s="68" t="s">
        <v>733</v>
      </c>
      <c r="AD909" s="68" t="s">
        <v>733</v>
      </c>
      <c r="AE909" s="68" t="s">
        <v>733</v>
      </c>
      <c r="AF909" s="68">
        <v>20802080302</v>
      </c>
      <c r="AG909" s="68"/>
      <c r="AH909" s="68" t="s">
        <v>692</v>
      </c>
      <c r="AI909" s="68" t="s">
        <v>733</v>
      </c>
      <c r="AJ909" s="68" t="s">
        <v>253</v>
      </c>
      <c r="AK909" s="68">
        <v>0.75</v>
      </c>
      <c r="AL909" s="68" t="s">
        <v>9</v>
      </c>
      <c r="AM909" s="68" t="s">
        <v>2828</v>
      </c>
      <c r="AN909" s="68" t="s">
        <v>2820</v>
      </c>
      <c r="AO909" s="68" t="s">
        <v>733</v>
      </c>
      <c r="AP909" s="68" t="s">
        <v>733</v>
      </c>
      <c r="AQ909" s="68" t="s">
        <v>733</v>
      </c>
      <c r="AR909" s="68" t="s">
        <v>733</v>
      </c>
      <c r="AS909" s="68" t="s">
        <v>733</v>
      </c>
      <c r="AT909" s="68" t="s">
        <v>733</v>
      </c>
      <c r="AU909" s="68" t="s">
        <v>733</v>
      </c>
    </row>
    <row r="910" spans="1:47" x14ac:dyDescent="0.25">
      <c r="A910" s="68" t="s">
        <v>1853</v>
      </c>
      <c r="B910" s="68">
        <v>1</v>
      </c>
      <c r="C910" s="68" t="s">
        <v>1854</v>
      </c>
      <c r="D910" s="68">
        <v>68010</v>
      </c>
      <c r="E910" s="68" t="s">
        <v>2811</v>
      </c>
      <c r="F910" s="68" t="s">
        <v>3468</v>
      </c>
      <c r="G910" s="68" t="s">
        <v>733</v>
      </c>
      <c r="H910" s="69">
        <v>39995</v>
      </c>
      <c r="I910" s="68" t="s">
        <v>733</v>
      </c>
      <c r="J910" s="68" t="s">
        <v>733</v>
      </c>
      <c r="K910" s="68" t="s">
        <v>733</v>
      </c>
      <c r="L910" s="68" t="s">
        <v>733</v>
      </c>
      <c r="M910" s="68" t="s">
        <v>733</v>
      </c>
      <c r="N910" s="68" t="s">
        <v>2896</v>
      </c>
      <c r="O910" s="68" t="s">
        <v>733</v>
      </c>
      <c r="P910" s="68" t="s">
        <v>733</v>
      </c>
      <c r="Q910" s="68" t="s">
        <v>733</v>
      </c>
      <c r="R910" s="68" t="s">
        <v>2814</v>
      </c>
      <c r="S910" s="68">
        <v>10</v>
      </c>
      <c r="T910" s="68">
        <v>0</v>
      </c>
      <c r="U910" s="68" t="s">
        <v>2815</v>
      </c>
      <c r="V910" s="68" t="s">
        <v>689</v>
      </c>
      <c r="W910" s="68" t="s">
        <v>147</v>
      </c>
      <c r="X910" s="68" t="s">
        <v>1854</v>
      </c>
      <c r="Y910" s="68"/>
      <c r="Z910" s="68"/>
      <c r="AA910" s="68" t="s">
        <v>733</v>
      </c>
      <c r="AB910" s="68" t="s">
        <v>733</v>
      </c>
      <c r="AC910" s="68" t="s">
        <v>733</v>
      </c>
      <c r="AD910" s="68" t="s">
        <v>733</v>
      </c>
      <c r="AE910" s="68" t="s">
        <v>733</v>
      </c>
      <c r="AF910" s="68">
        <v>20802060901</v>
      </c>
      <c r="AG910" s="68"/>
      <c r="AH910" s="68" t="s">
        <v>692</v>
      </c>
      <c r="AI910" s="68" t="s">
        <v>733</v>
      </c>
      <c r="AJ910" s="68" t="s">
        <v>253</v>
      </c>
      <c r="AK910" s="68">
        <v>6.1</v>
      </c>
      <c r="AL910" s="68" t="s">
        <v>9</v>
      </c>
      <c r="AM910" s="68" t="s">
        <v>25</v>
      </c>
      <c r="AN910" s="68" t="s">
        <v>2820</v>
      </c>
      <c r="AO910" s="68" t="s">
        <v>733</v>
      </c>
      <c r="AP910" s="68" t="s">
        <v>733</v>
      </c>
      <c r="AQ910" s="68" t="s">
        <v>733</v>
      </c>
      <c r="AR910" s="68" t="s">
        <v>733</v>
      </c>
      <c r="AS910" s="68" t="s">
        <v>733</v>
      </c>
      <c r="AT910" s="68" t="s">
        <v>733</v>
      </c>
      <c r="AU910" s="68" t="s">
        <v>733</v>
      </c>
    </row>
    <row r="911" spans="1:47" x14ac:dyDescent="0.25">
      <c r="A911" s="68" t="s">
        <v>1855</v>
      </c>
      <c r="B911" s="68">
        <v>1</v>
      </c>
      <c r="C911" s="68" t="s">
        <v>1856</v>
      </c>
      <c r="D911" s="68">
        <v>67919</v>
      </c>
      <c r="E911" s="68" t="s">
        <v>2811</v>
      </c>
      <c r="F911" s="68" t="s">
        <v>3469</v>
      </c>
      <c r="G911" s="68" t="s">
        <v>733</v>
      </c>
      <c r="H911" s="69">
        <v>39995</v>
      </c>
      <c r="I911" s="68" t="s">
        <v>733</v>
      </c>
      <c r="J911" s="68" t="s">
        <v>733</v>
      </c>
      <c r="K911" s="68" t="s">
        <v>733</v>
      </c>
      <c r="L911" s="68" t="s">
        <v>733</v>
      </c>
      <c r="M911" s="68" t="s">
        <v>733</v>
      </c>
      <c r="N911" s="68" t="s">
        <v>2896</v>
      </c>
      <c r="O911" s="68" t="s">
        <v>733</v>
      </c>
      <c r="P911" s="68" t="s">
        <v>733</v>
      </c>
      <c r="Q911" s="68" t="s">
        <v>733</v>
      </c>
      <c r="R911" s="68" t="s">
        <v>2814</v>
      </c>
      <c r="S911" s="68">
        <v>10</v>
      </c>
      <c r="T911" s="68">
        <v>0</v>
      </c>
      <c r="U911" s="68" t="s">
        <v>2815</v>
      </c>
      <c r="V911" s="68" t="s">
        <v>689</v>
      </c>
      <c r="W911" s="68" t="s">
        <v>237</v>
      </c>
      <c r="X911" s="68" t="s">
        <v>1856</v>
      </c>
      <c r="Y911" s="68"/>
      <c r="Z911" s="68"/>
      <c r="AA911" s="68" t="s">
        <v>733</v>
      </c>
      <c r="AB911" s="68" t="s">
        <v>733</v>
      </c>
      <c r="AC911" s="68" t="s">
        <v>733</v>
      </c>
      <c r="AD911" s="68" t="s">
        <v>733</v>
      </c>
      <c r="AE911" s="68" t="s">
        <v>733</v>
      </c>
      <c r="AF911" s="68">
        <v>20802060901</v>
      </c>
      <c r="AG911" s="68"/>
      <c r="AH911" s="68" t="s">
        <v>692</v>
      </c>
      <c r="AI911" s="68" t="s">
        <v>733</v>
      </c>
      <c r="AJ911" s="68" t="s">
        <v>26</v>
      </c>
      <c r="AK911" s="68">
        <v>30.5</v>
      </c>
      <c r="AL911" s="68" t="s">
        <v>9</v>
      </c>
      <c r="AM911" s="68" t="s">
        <v>25</v>
      </c>
      <c r="AN911" s="68" t="s">
        <v>2820</v>
      </c>
      <c r="AO911" s="68" t="s">
        <v>733</v>
      </c>
      <c r="AP911" s="68" t="s">
        <v>733</v>
      </c>
      <c r="AQ911" s="68" t="s">
        <v>733</v>
      </c>
      <c r="AR911" s="68" t="s">
        <v>733</v>
      </c>
      <c r="AS911" s="68" t="s">
        <v>733</v>
      </c>
      <c r="AT911" s="68" t="s">
        <v>733</v>
      </c>
      <c r="AU911" s="68" t="s">
        <v>733</v>
      </c>
    </row>
    <row r="912" spans="1:47" x14ac:dyDescent="0.25">
      <c r="A912" s="68" t="s">
        <v>1857</v>
      </c>
      <c r="B912" s="68">
        <v>1</v>
      </c>
      <c r="C912" s="68" t="s">
        <v>1858</v>
      </c>
      <c r="D912" s="68">
        <v>67828</v>
      </c>
      <c r="E912" s="68" t="s">
        <v>2811</v>
      </c>
      <c r="F912" s="68" t="s">
        <v>3470</v>
      </c>
      <c r="G912" s="68" t="s">
        <v>733</v>
      </c>
      <c r="H912" s="69">
        <v>39995</v>
      </c>
      <c r="I912" s="68" t="s">
        <v>733</v>
      </c>
      <c r="J912" s="68" t="s">
        <v>733</v>
      </c>
      <c r="K912" s="68" t="s">
        <v>733</v>
      </c>
      <c r="L912" s="68" t="s">
        <v>733</v>
      </c>
      <c r="M912" s="68" t="s">
        <v>733</v>
      </c>
      <c r="N912" s="68" t="s">
        <v>2980</v>
      </c>
      <c r="O912" s="68" t="s">
        <v>733</v>
      </c>
      <c r="P912" s="68" t="s">
        <v>733</v>
      </c>
      <c r="Q912" s="68" t="s">
        <v>733</v>
      </c>
      <c r="R912" s="68" t="s">
        <v>2814</v>
      </c>
      <c r="S912" s="68">
        <v>10</v>
      </c>
      <c r="T912" s="68">
        <v>0</v>
      </c>
      <c r="U912" s="68" t="s">
        <v>2815</v>
      </c>
      <c r="V912" s="68" t="s">
        <v>689</v>
      </c>
      <c r="W912" s="68" t="s">
        <v>59</v>
      </c>
      <c r="X912" s="68" t="s">
        <v>1858</v>
      </c>
      <c r="Y912" s="68"/>
      <c r="Z912" s="68"/>
      <c r="AA912" s="68" t="s">
        <v>733</v>
      </c>
      <c r="AB912" s="68" t="s">
        <v>733</v>
      </c>
      <c r="AC912" s="68" t="s">
        <v>733</v>
      </c>
      <c r="AD912" s="68" t="s">
        <v>733</v>
      </c>
      <c r="AE912" s="68" t="s">
        <v>733</v>
      </c>
      <c r="AF912" s="68">
        <v>20700100301</v>
      </c>
      <c r="AG912" s="68"/>
      <c r="AH912" s="68" t="s">
        <v>692</v>
      </c>
      <c r="AI912" s="68" t="s">
        <v>733</v>
      </c>
      <c r="AJ912" s="68" t="s">
        <v>26</v>
      </c>
      <c r="AK912" s="68">
        <v>1.4</v>
      </c>
      <c r="AL912" s="68" t="s">
        <v>9</v>
      </c>
      <c r="AM912" s="68" t="s">
        <v>25</v>
      </c>
      <c r="AN912" s="68" t="s">
        <v>2820</v>
      </c>
      <c r="AO912" s="68" t="s">
        <v>733</v>
      </c>
      <c r="AP912" s="68" t="s">
        <v>733</v>
      </c>
      <c r="AQ912" s="68" t="s">
        <v>733</v>
      </c>
      <c r="AR912" s="68" t="s">
        <v>733</v>
      </c>
      <c r="AS912" s="68" t="s">
        <v>733</v>
      </c>
      <c r="AT912" s="68" t="s">
        <v>733</v>
      </c>
      <c r="AU912" s="68" t="s">
        <v>733</v>
      </c>
    </row>
    <row r="913" spans="1:47" x14ac:dyDescent="0.25">
      <c r="A913" s="68" t="s">
        <v>1859</v>
      </c>
      <c r="B913" s="68">
        <v>1</v>
      </c>
      <c r="C913" s="68" t="s">
        <v>1860</v>
      </c>
      <c r="D913" s="68">
        <v>67944</v>
      </c>
      <c r="E913" s="68" t="s">
        <v>2811</v>
      </c>
      <c r="F913" s="68" t="s">
        <v>3471</v>
      </c>
      <c r="G913" s="68" t="s">
        <v>733</v>
      </c>
      <c r="H913" s="69">
        <v>39995</v>
      </c>
      <c r="I913" s="68" t="s">
        <v>733</v>
      </c>
      <c r="J913" s="68" t="s">
        <v>733</v>
      </c>
      <c r="K913" s="68" t="s">
        <v>733</v>
      </c>
      <c r="L913" s="68" t="s">
        <v>733</v>
      </c>
      <c r="M913" s="68" t="s">
        <v>733</v>
      </c>
      <c r="N913" s="68" t="s">
        <v>3016</v>
      </c>
      <c r="O913" s="68" t="s">
        <v>733</v>
      </c>
      <c r="P913" s="68" t="s">
        <v>733</v>
      </c>
      <c r="Q913" s="68" t="s">
        <v>733</v>
      </c>
      <c r="R913" s="68" t="s">
        <v>2814</v>
      </c>
      <c r="S913" s="68">
        <v>10</v>
      </c>
      <c r="T913" s="68">
        <v>0</v>
      </c>
      <c r="U913" s="68" t="s">
        <v>2815</v>
      </c>
      <c r="V913" s="68" t="s">
        <v>689</v>
      </c>
      <c r="W913" s="68" t="s">
        <v>147</v>
      </c>
      <c r="X913" s="68" t="s">
        <v>1860</v>
      </c>
      <c r="Y913" s="68"/>
      <c r="Z913" s="68"/>
      <c r="AA913" s="68" t="s">
        <v>733</v>
      </c>
      <c r="AB913" s="68" t="s">
        <v>733</v>
      </c>
      <c r="AC913" s="68" t="s">
        <v>733</v>
      </c>
      <c r="AD913" s="68" t="s">
        <v>733</v>
      </c>
      <c r="AE913" s="68" t="s">
        <v>733</v>
      </c>
      <c r="AF913" s="68">
        <v>20802060201</v>
      </c>
      <c r="AG913" s="68"/>
      <c r="AH913" s="68" t="s">
        <v>692</v>
      </c>
      <c r="AI913" s="68" t="s">
        <v>733</v>
      </c>
      <c r="AJ913" s="68" t="s">
        <v>253</v>
      </c>
      <c r="AK913" s="68">
        <v>3.69</v>
      </c>
      <c r="AL913" s="68" t="s">
        <v>9</v>
      </c>
      <c r="AM913" s="68" t="s">
        <v>25</v>
      </c>
      <c r="AN913" s="68" t="s">
        <v>2820</v>
      </c>
      <c r="AO913" s="68" t="s">
        <v>733</v>
      </c>
      <c r="AP913" s="68" t="s">
        <v>733</v>
      </c>
      <c r="AQ913" s="68" t="s">
        <v>733</v>
      </c>
      <c r="AR913" s="68" t="s">
        <v>733</v>
      </c>
      <c r="AS913" s="68" t="s">
        <v>733</v>
      </c>
      <c r="AT913" s="68" t="s">
        <v>733</v>
      </c>
      <c r="AU913" s="68" t="s">
        <v>733</v>
      </c>
    </row>
    <row r="914" spans="1:47" x14ac:dyDescent="0.25">
      <c r="A914" s="68" t="s">
        <v>1861</v>
      </c>
      <c r="B914" s="68">
        <v>1</v>
      </c>
      <c r="C914" s="68" t="s">
        <v>1862</v>
      </c>
      <c r="D914" s="68">
        <v>67867</v>
      </c>
      <c r="E914" s="68" t="s">
        <v>2811</v>
      </c>
      <c r="F914" s="68" t="s">
        <v>3472</v>
      </c>
      <c r="G914" s="68" t="s">
        <v>733</v>
      </c>
      <c r="H914" s="69">
        <v>39995</v>
      </c>
      <c r="I914" s="68" t="s">
        <v>733</v>
      </c>
      <c r="J914" s="68" t="s">
        <v>733</v>
      </c>
      <c r="K914" s="68" t="s">
        <v>733</v>
      </c>
      <c r="L914" s="68" t="s">
        <v>733</v>
      </c>
      <c r="M914" s="68" t="s">
        <v>733</v>
      </c>
      <c r="N914" s="68" t="s">
        <v>3016</v>
      </c>
      <c r="O914" s="68" t="s">
        <v>733</v>
      </c>
      <c r="P914" s="68" t="s">
        <v>733</v>
      </c>
      <c r="Q914" s="68" t="s">
        <v>733</v>
      </c>
      <c r="R914" s="68" t="s">
        <v>2814</v>
      </c>
      <c r="S914" s="68">
        <v>10</v>
      </c>
      <c r="T914" s="68">
        <v>0</v>
      </c>
      <c r="U914" s="68" t="s">
        <v>2815</v>
      </c>
      <c r="V914" s="68" t="s">
        <v>689</v>
      </c>
      <c r="W914" s="68" t="s">
        <v>147</v>
      </c>
      <c r="X914" s="68" t="s">
        <v>1862</v>
      </c>
      <c r="Y914" s="68"/>
      <c r="Z914" s="68"/>
      <c r="AA914" s="68" t="s">
        <v>733</v>
      </c>
      <c r="AB914" s="68" t="s">
        <v>733</v>
      </c>
      <c r="AC914" s="68" t="s">
        <v>733</v>
      </c>
      <c r="AD914" s="68" t="s">
        <v>733</v>
      </c>
      <c r="AE914" s="68" t="s">
        <v>733</v>
      </c>
      <c r="AF914" s="68">
        <v>20700110105</v>
      </c>
      <c r="AG914" s="68"/>
      <c r="AH914" s="68" t="s">
        <v>692</v>
      </c>
      <c r="AI914" s="68" t="s">
        <v>733</v>
      </c>
      <c r="AJ914" s="68" t="s">
        <v>253</v>
      </c>
      <c r="AK914" s="68">
        <v>0.7</v>
      </c>
      <c r="AL914" s="68" t="s">
        <v>9</v>
      </c>
      <c r="AM914" s="68" t="s">
        <v>2828</v>
      </c>
      <c r="AN914" s="68" t="s">
        <v>2820</v>
      </c>
      <c r="AO914" s="68" t="s">
        <v>733</v>
      </c>
      <c r="AP914" s="68" t="s">
        <v>733</v>
      </c>
      <c r="AQ914" s="68" t="s">
        <v>733</v>
      </c>
      <c r="AR914" s="68" t="s">
        <v>733</v>
      </c>
      <c r="AS914" s="68" t="s">
        <v>733</v>
      </c>
      <c r="AT914" s="68" t="s">
        <v>733</v>
      </c>
      <c r="AU914" s="68" t="s">
        <v>733</v>
      </c>
    </row>
    <row r="915" spans="1:47" x14ac:dyDescent="0.25">
      <c r="A915" s="68" t="s">
        <v>1863</v>
      </c>
      <c r="B915" s="68">
        <v>1</v>
      </c>
      <c r="C915" s="68" t="s">
        <v>1864</v>
      </c>
      <c r="D915" s="68">
        <v>67817</v>
      </c>
      <c r="E915" s="68" t="s">
        <v>2811</v>
      </c>
      <c r="F915" s="68" t="s">
        <v>3473</v>
      </c>
      <c r="G915" s="68" t="s">
        <v>733</v>
      </c>
      <c r="H915" s="69">
        <v>39995</v>
      </c>
      <c r="I915" s="68" t="s">
        <v>733</v>
      </c>
      <c r="J915" s="68" t="s">
        <v>733</v>
      </c>
      <c r="K915" s="68" t="s">
        <v>733</v>
      </c>
      <c r="L915" s="68" t="s">
        <v>733</v>
      </c>
      <c r="M915" s="68" t="s">
        <v>733</v>
      </c>
      <c r="N915" s="68" t="s">
        <v>3016</v>
      </c>
      <c r="O915" s="68" t="s">
        <v>733</v>
      </c>
      <c r="P915" s="68" t="s">
        <v>733</v>
      </c>
      <c r="Q915" s="68" t="s">
        <v>733</v>
      </c>
      <c r="R915" s="68" t="s">
        <v>2814</v>
      </c>
      <c r="S915" s="68">
        <v>10</v>
      </c>
      <c r="T915" s="68">
        <v>0</v>
      </c>
      <c r="U915" s="68" t="s">
        <v>2815</v>
      </c>
      <c r="V915" s="68" t="s">
        <v>689</v>
      </c>
      <c r="W915" s="68" t="s">
        <v>167</v>
      </c>
      <c r="X915" s="68" t="s">
        <v>1864</v>
      </c>
      <c r="Y915" s="68"/>
      <c r="Z915" s="68"/>
      <c r="AA915" s="68" t="s">
        <v>733</v>
      </c>
      <c r="AB915" s="68" t="s">
        <v>733</v>
      </c>
      <c r="AC915" s="68" t="s">
        <v>733</v>
      </c>
      <c r="AD915" s="68" t="s">
        <v>733</v>
      </c>
      <c r="AE915" s="68" t="s">
        <v>733</v>
      </c>
      <c r="AF915" s="68">
        <v>20700110104</v>
      </c>
      <c r="AG915" s="68"/>
      <c r="AH915" s="68" t="s">
        <v>692</v>
      </c>
      <c r="AI915" s="68" t="s">
        <v>733</v>
      </c>
      <c r="AJ915" s="68" t="s">
        <v>26</v>
      </c>
      <c r="AK915" s="68">
        <v>8.3000000000000007</v>
      </c>
      <c r="AL915" s="68" t="s">
        <v>9</v>
      </c>
      <c r="AM915" s="68" t="s">
        <v>2828</v>
      </c>
      <c r="AN915" s="68" t="s">
        <v>2820</v>
      </c>
      <c r="AO915" s="68" t="s">
        <v>733</v>
      </c>
      <c r="AP915" s="68" t="s">
        <v>733</v>
      </c>
      <c r="AQ915" s="68" t="s">
        <v>733</v>
      </c>
      <c r="AR915" s="68" t="s">
        <v>733</v>
      </c>
      <c r="AS915" s="68" t="s">
        <v>733</v>
      </c>
      <c r="AT915" s="68" t="s">
        <v>733</v>
      </c>
      <c r="AU915" s="68" t="s">
        <v>733</v>
      </c>
    </row>
    <row r="916" spans="1:47" x14ac:dyDescent="0.25">
      <c r="A916" s="68" t="s">
        <v>1865</v>
      </c>
      <c r="B916" s="68">
        <v>1</v>
      </c>
      <c r="C916" s="68" t="s">
        <v>1866</v>
      </c>
      <c r="D916" s="68">
        <v>67754</v>
      </c>
      <c r="E916" s="68" t="s">
        <v>2811</v>
      </c>
      <c r="F916" s="68" t="s">
        <v>3474</v>
      </c>
      <c r="G916" s="68" t="s">
        <v>733</v>
      </c>
      <c r="H916" s="69">
        <v>39995</v>
      </c>
      <c r="I916" s="68" t="s">
        <v>733</v>
      </c>
      <c r="J916" s="68" t="s">
        <v>733</v>
      </c>
      <c r="K916" s="68" t="s">
        <v>733</v>
      </c>
      <c r="L916" s="68" t="s">
        <v>733</v>
      </c>
      <c r="M916" s="68" t="s">
        <v>733</v>
      </c>
      <c r="N916" s="68" t="s">
        <v>3016</v>
      </c>
      <c r="O916" s="68" t="s">
        <v>733</v>
      </c>
      <c r="P916" s="68" t="s">
        <v>733</v>
      </c>
      <c r="Q916" s="68" t="s">
        <v>733</v>
      </c>
      <c r="R916" s="68" t="s">
        <v>2814</v>
      </c>
      <c r="S916" s="68">
        <v>10</v>
      </c>
      <c r="T916" s="68">
        <v>0</v>
      </c>
      <c r="U916" s="68" t="s">
        <v>2815</v>
      </c>
      <c r="V916" s="68" t="s">
        <v>689</v>
      </c>
      <c r="W916" s="68" t="s">
        <v>167</v>
      </c>
      <c r="X916" s="68" t="s">
        <v>1866</v>
      </c>
      <c r="Y916" s="68"/>
      <c r="Z916" s="68"/>
      <c r="AA916" s="68" t="s">
        <v>733</v>
      </c>
      <c r="AB916" s="68" t="s">
        <v>733</v>
      </c>
      <c r="AC916" s="68" t="s">
        <v>733</v>
      </c>
      <c r="AD916" s="68" t="s">
        <v>733</v>
      </c>
      <c r="AE916" s="68" t="s">
        <v>733</v>
      </c>
      <c r="AF916" s="68">
        <v>20700110201</v>
      </c>
      <c r="AG916" s="68"/>
      <c r="AH916" s="68" t="s">
        <v>692</v>
      </c>
      <c r="AI916" s="68" t="s">
        <v>733</v>
      </c>
      <c r="AJ916" s="68" t="s">
        <v>26</v>
      </c>
      <c r="AK916" s="68">
        <v>5.3</v>
      </c>
      <c r="AL916" s="68" t="s">
        <v>9</v>
      </c>
      <c r="AM916" s="68" t="s">
        <v>2828</v>
      </c>
      <c r="AN916" s="68" t="s">
        <v>2820</v>
      </c>
      <c r="AO916" s="68" t="s">
        <v>733</v>
      </c>
      <c r="AP916" s="68" t="s">
        <v>733</v>
      </c>
      <c r="AQ916" s="68" t="s">
        <v>733</v>
      </c>
      <c r="AR916" s="68" t="s">
        <v>733</v>
      </c>
      <c r="AS916" s="68" t="s">
        <v>733</v>
      </c>
      <c r="AT916" s="68" t="s">
        <v>733</v>
      </c>
      <c r="AU916" s="68" t="s">
        <v>733</v>
      </c>
    </row>
    <row r="917" spans="1:47" x14ac:dyDescent="0.25">
      <c r="A917" s="68" t="s">
        <v>1867</v>
      </c>
      <c r="B917" s="68">
        <v>1</v>
      </c>
      <c r="C917" s="68" t="s">
        <v>1868</v>
      </c>
      <c r="D917" s="68">
        <v>67873</v>
      </c>
      <c r="E917" s="68" t="s">
        <v>2811</v>
      </c>
      <c r="F917" s="68" t="s">
        <v>3475</v>
      </c>
      <c r="G917" s="68" t="s">
        <v>733</v>
      </c>
      <c r="H917" s="69">
        <v>39995</v>
      </c>
      <c r="I917" s="68" t="s">
        <v>733</v>
      </c>
      <c r="J917" s="68" t="s">
        <v>733</v>
      </c>
      <c r="K917" s="68" t="s">
        <v>733</v>
      </c>
      <c r="L917" s="68" t="s">
        <v>733</v>
      </c>
      <c r="M917" s="68" t="s">
        <v>733</v>
      </c>
      <c r="N917" s="68" t="s">
        <v>3016</v>
      </c>
      <c r="O917" s="68" t="s">
        <v>733</v>
      </c>
      <c r="P917" s="68" t="s">
        <v>733</v>
      </c>
      <c r="Q917" s="68" t="s">
        <v>733</v>
      </c>
      <c r="R917" s="68" t="s">
        <v>2814</v>
      </c>
      <c r="S917" s="68">
        <v>10</v>
      </c>
      <c r="T917" s="68">
        <v>0</v>
      </c>
      <c r="U917" s="68" t="s">
        <v>2815</v>
      </c>
      <c r="V917" s="68" t="s">
        <v>689</v>
      </c>
      <c r="W917" s="68" t="s">
        <v>231</v>
      </c>
      <c r="X917" s="68" t="s">
        <v>1868</v>
      </c>
      <c r="Y917" s="68"/>
      <c r="Z917" s="68"/>
      <c r="AA917" s="68" t="s">
        <v>733</v>
      </c>
      <c r="AB917" s="68" t="s">
        <v>733</v>
      </c>
      <c r="AC917" s="68" t="s">
        <v>733</v>
      </c>
      <c r="AD917" s="68" t="s">
        <v>733</v>
      </c>
      <c r="AE917" s="68" t="s">
        <v>733</v>
      </c>
      <c r="AF917" s="68">
        <v>20700110201</v>
      </c>
      <c r="AG917" s="68"/>
      <c r="AH917" s="68" t="s">
        <v>692</v>
      </c>
      <c r="AI917" s="68" t="s">
        <v>733</v>
      </c>
      <c r="AJ917" s="68" t="s">
        <v>379</v>
      </c>
      <c r="AK917" s="68">
        <v>3.5</v>
      </c>
      <c r="AL917" s="68" t="s">
        <v>9</v>
      </c>
      <c r="AM917" s="68" t="s">
        <v>2828</v>
      </c>
      <c r="AN917" s="68" t="s">
        <v>2820</v>
      </c>
      <c r="AO917" s="68" t="s">
        <v>733</v>
      </c>
      <c r="AP917" s="68" t="s">
        <v>733</v>
      </c>
      <c r="AQ917" s="68" t="s">
        <v>733</v>
      </c>
      <c r="AR917" s="68" t="s">
        <v>733</v>
      </c>
      <c r="AS917" s="68" t="s">
        <v>733</v>
      </c>
      <c r="AT917" s="68" t="s">
        <v>733</v>
      </c>
      <c r="AU917" s="68" t="s">
        <v>733</v>
      </c>
    </row>
    <row r="918" spans="1:47" x14ac:dyDescent="0.25">
      <c r="A918" s="68" t="s">
        <v>1869</v>
      </c>
      <c r="B918" s="68">
        <v>1</v>
      </c>
      <c r="C918" s="68" t="s">
        <v>1870</v>
      </c>
      <c r="D918" s="68">
        <v>67965</v>
      </c>
      <c r="E918" s="68" t="s">
        <v>2811</v>
      </c>
      <c r="F918" s="68" t="s">
        <v>3476</v>
      </c>
      <c r="G918" s="68" t="s">
        <v>733</v>
      </c>
      <c r="H918" s="69">
        <v>39995</v>
      </c>
      <c r="I918" s="68" t="s">
        <v>733</v>
      </c>
      <c r="J918" s="68" t="s">
        <v>733</v>
      </c>
      <c r="K918" s="68" t="s">
        <v>733</v>
      </c>
      <c r="L918" s="68" t="s">
        <v>733</v>
      </c>
      <c r="M918" s="68" t="s">
        <v>733</v>
      </c>
      <c r="N918" s="68" t="s">
        <v>2973</v>
      </c>
      <c r="O918" s="68" t="s">
        <v>733</v>
      </c>
      <c r="P918" s="68" t="s">
        <v>733</v>
      </c>
      <c r="Q918" s="68" t="s">
        <v>733</v>
      </c>
      <c r="R918" s="68" t="s">
        <v>2814</v>
      </c>
      <c r="S918" s="68">
        <v>10</v>
      </c>
      <c r="T918" s="68">
        <v>0</v>
      </c>
      <c r="U918" s="68" t="s">
        <v>2815</v>
      </c>
      <c r="V918" s="68" t="s">
        <v>689</v>
      </c>
      <c r="W918" s="68" t="s">
        <v>46</v>
      </c>
      <c r="X918" s="68" t="s">
        <v>1870</v>
      </c>
      <c r="Y918" s="68"/>
      <c r="Z918" s="68"/>
      <c r="AA918" s="68" t="s">
        <v>733</v>
      </c>
      <c r="AB918" s="68" t="s">
        <v>733</v>
      </c>
      <c r="AC918" s="68" t="s">
        <v>733</v>
      </c>
      <c r="AD918" s="68" t="s">
        <v>733</v>
      </c>
      <c r="AE918" s="68" t="s">
        <v>733</v>
      </c>
      <c r="AF918" s="68">
        <v>20802060201</v>
      </c>
      <c r="AG918" s="68"/>
      <c r="AH918" s="68" t="s">
        <v>692</v>
      </c>
      <c r="AI918" s="68" t="s">
        <v>733</v>
      </c>
      <c r="AJ918" s="68" t="s">
        <v>26</v>
      </c>
      <c r="AK918" s="68">
        <v>4.6900000000000004</v>
      </c>
      <c r="AL918" s="68" t="s">
        <v>9</v>
      </c>
      <c r="AM918" s="68" t="s">
        <v>25</v>
      </c>
      <c r="AN918" s="68" t="s">
        <v>2820</v>
      </c>
      <c r="AO918" s="68" t="s">
        <v>733</v>
      </c>
      <c r="AP918" s="68" t="s">
        <v>733</v>
      </c>
      <c r="AQ918" s="68" t="s">
        <v>733</v>
      </c>
      <c r="AR918" s="68" t="s">
        <v>733</v>
      </c>
      <c r="AS918" s="68" t="s">
        <v>733</v>
      </c>
      <c r="AT918" s="68" t="s">
        <v>733</v>
      </c>
      <c r="AU918" s="68" t="s">
        <v>733</v>
      </c>
    </row>
    <row r="919" spans="1:47" x14ac:dyDescent="0.25">
      <c r="A919" s="68" t="s">
        <v>1871</v>
      </c>
      <c r="B919" s="68">
        <v>1</v>
      </c>
      <c r="C919" s="68" t="s">
        <v>1872</v>
      </c>
      <c r="D919" s="68">
        <v>67818</v>
      </c>
      <c r="E919" s="68" t="s">
        <v>2811</v>
      </c>
      <c r="F919" s="68" t="s">
        <v>3477</v>
      </c>
      <c r="G919" s="68" t="s">
        <v>733</v>
      </c>
      <c r="H919" s="69">
        <v>39995</v>
      </c>
      <c r="I919" s="68" t="s">
        <v>733</v>
      </c>
      <c r="J919" s="68" t="s">
        <v>733</v>
      </c>
      <c r="K919" s="68" t="s">
        <v>733</v>
      </c>
      <c r="L919" s="68" t="s">
        <v>733</v>
      </c>
      <c r="M919" s="68" t="s">
        <v>733</v>
      </c>
      <c r="N919" s="68" t="s">
        <v>2973</v>
      </c>
      <c r="O919" s="68" t="s">
        <v>733</v>
      </c>
      <c r="P919" s="68" t="s">
        <v>733</v>
      </c>
      <c r="Q919" s="68" t="s">
        <v>733</v>
      </c>
      <c r="R919" s="68" t="s">
        <v>2814</v>
      </c>
      <c r="S919" s="68">
        <v>10</v>
      </c>
      <c r="T919" s="68">
        <v>0</v>
      </c>
      <c r="U919" s="68" t="s">
        <v>2815</v>
      </c>
      <c r="V919" s="68" t="s">
        <v>689</v>
      </c>
      <c r="W919" s="68" t="s">
        <v>46</v>
      </c>
      <c r="X919" s="68" t="s">
        <v>1872</v>
      </c>
      <c r="Y919" s="68"/>
      <c r="Z919" s="68"/>
      <c r="AA919" s="68" t="s">
        <v>733</v>
      </c>
      <c r="AB919" s="68" t="s">
        <v>733</v>
      </c>
      <c r="AC919" s="68" t="s">
        <v>733</v>
      </c>
      <c r="AD919" s="68" t="s">
        <v>733</v>
      </c>
      <c r="AE919" s="68" t="s">
        <v>733</v>
      </c>
      <c r="AF919" s="68">
        <v>20802060201</v>
      </c>
      <c r="AG919" s="68"/>
      <c r="AH919" s="68" t="s">
        <v>692</v>
      </c>
      <c r="AI919" s="68" t="s">
        <v>733</v>
      </c>
      <c r="AJ919" s="68" t="s">
        <v>26</v>
      </c>
      <c r="AK919" s="68">
        <v>12.09</v>
      </c>
      <c r="AL919" s="68" t="s">
        <v>9</v>
      </c>
      <c r="AM919" s="68" t="s">
        <v>25</v>
      </c>
      <c r="AN919" s="68" t="s">
        <v>2820</v>
      </c>
      <c r="AO919" s="68" t="s">
        <v>733</v>
      </c>
      <c r="AP919" s="68" t="s">
        <v>733</v>
      </c>
      <c r="AQ919" s="68" t="s">
        <v>733</v>
      </c>
      <c r="AR919" s="68" t="s">
        <v>733</v>
      </c>
      <c r="AS919" s="68" t="s">
        <v>733</v>
      </c>
      <c r="AT919" s="68" t="s">
        <v>733</v>
      </c>
      <c r="AU919" s="68" t="s">
        <v>733</v>
      </c>
    </row>
    <row r="920" spans="1:47" x14ac:dyDescent="0.25">
      <c r="A920" s="68" t="s">
        <v>1873</v>
      </c>
      <c r="B920" s="68">
        <v>1</v>
      </c>
      <c r="C920" s="68" t="s">
        <v>1874</v>
      </c>
      <c r="D920" s="68">
        <v>68173</v>
      </c>
      <c r="E920" s="68" t="s">
        <v>2811</v>
      </c>
      <c r="F920" s="68" t="s">
        <v>3478</v>
      </c>
      <c r="G920" s="68" t="s">
        <v>733</v>
      </c>
      <c r="H920" s="69">
        <v>39995</v>
      </c>
      <c r="I920" s="68" t="s">
        <v>733</v>
      </c>
      <c r="J920" s="68" t="s">
        <v>733</v>
      </c>
      <c r="K920" s="68" t="s">
        <v>733</v>
      </c>
      <c r="L920" s="68" t="s">
        <v>733</v>
      </c>
      <c r="M920" s="68" t="s">
        <v>733</v>
      </c>
      <c r="N920" s="68" t="s">
        <v>2973</v>
      </c>
      <c r="O920" s="68" t="s">
        <v>733</v>
      </c>
      <c r="P920" s="68" t="s">
        <v>733</v>
      </c>
      <c r="Q920" s="68" t="s">
        <v>733</v>
      </c>
      <c r="R920" s="68" t="s">
        <v>2814</v>
      </c>
      <c r="S920" s="68">
        <v>10</v>
      </c>
      <c r="T920" s="68">
        <v>0</v>
      </c>
      <c r="U920" s="68" t="s">
        <v>2815</v>
      </c>
      <c r="V920" s="68" t="s">
        <v>689</v>
      </c>
      <c r="W920" s="68" t="s">
        <v>66</v>
      </c>
      <c r="X920" s="68" t="s">
        <v>1874</v>
      </c>
      <c r="Y920" s="68"/>
      <c r="Z920" s="68"/>
      <c r="AA920" s="68" t="s">
        <v>733</v>
      </c>
      <c r="AB920" s="68" t="s">
        <v>733</v>
      </c>
      <c r="AC920" s="68" t="s">
        <v>733</v>
      </c>
      <c r="AD920" s="68" t="s">
        <v>733</v>
      </c>
      <c r="AE920" s="68" t="s">
        <v>733</v>
      </c>
      <c r="AF920" s="68">
        <v>20802060201</v>
      </c>
      <c r="AG920" s="68"/>
      <c r="AH920" s="68" t="s">
        <v>692</v>
      </c>
      <c r="AI920" s="68" t="s">
        <v>733</v>
      </c>
      <c r="AJ920" s="68" t="s">
        <v>48</v>
      </c>
      <c r="AK920" s="68">
        <v>2.54</v>
      </c>
      <c r="AL920" s="68" t="s">
        <v>9</v>
      </c>
      <c r="AM920" s="68" t="s">
        <v>25</v>
      </c>
      <c r="AN920" s="68" t="s">
        <v>2820</v>
      </c>
      <c r="AO920" s="68" t="s">
        <v>733</v>
      </c>
      <c r="AP920" s="68" t="s">
        <v>733</v>
      </c>
      <c r="AQ920" s="68" t="s">
        <v>733</v>
      </c>
      <c r="AR920" s="68" t="s">
        <v>733</v>
      </c>
      <c r="AS920" s="68" t="s">
        <v>733</v>
      </c>
      <c r="AT920" s="68" t="s">
        <v>733</v>
      </c>
      <c r="AU920" s="68" t="s">
        <v>733</v>
      </c>
    </row>
    <row r="921" spans="1:47" x14ac:dyDescent="0.25">
      <c r="A921" s="68" t="s">
        <v>1875</v>
      </c>
      <c r="B921" s="68">
        <v>1</v>
      </c>
      <c r="C921" s="68" t="s">
        <v>1876</v>
      </c>
      <c r="D921" s="68">
        <v>68200</v>
      </c>
      <c r="E921" s="68" t="s">
        <v>2811</v>
      </c>
      <c r="F921" s="68" t="s">
        <v>3479</v>
      </c>
      <c r="G921" s="68" t="s">
        <v>733</v>
      </c>
      <c r="H921" s="69">
        <v>39995</v>
      </c>
      <c r="I921" s="68" t="s">
        <v>733</v>
      </c>
      <c r="J921" s="68" t="s">
        <v>733</v>
      </c>
      <c r="K921" s="68" t="s">
        <v>733</v>
      </c>
      <c r="L921" s="68" t="s">
        <v>733</v>
      </c>
      <c r="M921" s="68" t="s">
        <v>733</v>
      </c>
      <c r="N921" s="68" t="s">
        <v>2973</v>
      </c>
      <c r="O921" s="68" t="s">
        <v>733</v>
      </c>
      <c r="P921" s="68" t="s">
        <v>733</v>
      </c>
      <c r="Q921" s="68" t="s">
        <v>733</v>
      </c>
      <c r="R921" s="68" t="s">
        <v>2814</v>
      </c>
      <c r="S921" s="68">
        <v>10</v>
      </c>
      <c r="T921" s="68">
        <v>0</v>
      </c>
      <c r="U921" s="68" t="s">
        <v>2815</v>
      </c>
      <c r="V921" s="68" t="s">
        <v>689</v>
      </c>
      <c r="W921" s="68" t="s">
        <v>66</v>
      </c>
      <c r="X921" s="68" t="s">
        <v>1876</v>
      </c>
      <c r="Y921" s="68"/>
      <c r="Z921" s="68"/>
      <c r="AA921" s="68" t="s">
        <v>733</v>
      </c>
      <c r="AB921" s="68" t="s">
        <v>733</v>
      </c>
      <c r="AC921" s="68" t="s">
        <v>733</v>
      </c>
      <c r="AD921" s="68" t="s">
        <v>733</v>
      </c>
      <c r="AE921" s="68" t="s">
        <v>733</v>
      </c>
      <c r="AF921" s="68">
        <v>20802060201</v>
      </c>
      <c r="AG921" s="68"/>
      <c r="AH921" s="68" t="s">
        <v>692</v>
      </c>
      <c r="AI921" s="68" t="s">
        <v>733</v>
      </c>
      <c r="AJ921" s="68" t="s">
        <v>48</v>
      </c>
      <c r="AK921" s="68">
        <v>1.25</v>
      </c>
      <c r="AL921" s="68" t="s">
        <v>9</v>
      </c>
      <c r="AM921" s="68" t="s">
        <v>25</v>
      </c>
      <c r="AN921" s="68" t="s">
        <v>2820</v>
      </c>
      <c r="AO921" s="68" t="s">
        <v>733</v>
      </c>
      <c r="AP921" s="68" t="s">
        <v>733</v>
      </c>
      <c r="AQ921" s="68" t="s">
        <v>733</v>
      </c>
      <c r="AR921" s="68" t="s">
        <v>733</v>
      </c>
      <c r="AS921" s="68" t="s">
        <v>733</v>
      </c>
      <c r="AT921" s="68" t="s">
        <v>733</v>
      </c>
      <c r="AU921" s="68" t="s">
        <v>733</v>
      </c>
    </row>
    <row r="922" spans="1:47" x14ac:dyDescent="0.25">
      <c r="A922" s="68" t="s">
        <v>1877</v>
      </c>
      <c r="B922" s="68">
        <v>1</v>
      </c>
      <c r="C922" s="68" t="s">
        <v>1878</v>
      </c>
      <c r="D922" s="68">
        <v>68015</v>
      </c>
      <c r="E922" s="68" t="s">
        <v>2811</v>
      </c>
      <c r="F922" s="68" t="s">
        <v>3480</v>
      </c>
      <c r="G922" s="68" t="s">
        <v>733</v>
      </c>
      <c r="H922" s="69">
        <v>39995</v>
      </c>
      <c r="I922" s="68" t="s">
        <v>733</v>
      </c>
      <c r="J922" s="68" t="s">
        <v>733</v>
      </c>
      <c r="K922" s="68" t="s">
        <v>733</v>
      </c>
      <c r="L922" s="68" t="s">
        <v>733</v>
      </c>
      <c r="M922" s="68" t="s">
        <v>733</v>
      </c>
      <c r="N922" s="68" t="s">
        <v>2973</v>
      </c>
      <c r="O922" s="68" t="s">
        <v>733</v>
      </c>
      <c r="P922" s="68" t="s">
        <v>733</v>
      </c>
      <c r="Q922" s="68" t="s">
        <v>733</v>
      </c>
      <c r="R922" s="68" t="s">
        <v>2814</v>
      </c>
      <c r="S922" s="68">
        <v>10</v>
      </c>
      <c r="T922" s="68">
        <v>0</v>
      </c>
      <c r="U922" s="68" t="s">
        <v>2815</v>
      </c>
      <c r="V922" s="68" t="s">
        <v>689</v>
      </c>
      <c r="W922" s="68" t="s">
        <v>237</v>
      </c>
      <c r="X922" s="68" t="s">
        <v>1878</v>
      </c>
      <c r="Y922" s="68"/>
      <c r="Z922" s="68"/>
      <c r="AA922" s="68" t="s">
        <v>733</v>
      </c>
      <c r="AB922" s="68" t="s">
        <v>733</v>
      </c>
      <c r="AC922" s="68" t="s">
        <v>733</v>
      </c>
      <c r="AD922" s="68" t="s">
        <v>733</v>
      </c>
      <c r="AE922" s="68" t="s">
        <v>733</v>
      </c>
      <c r="AF922" s="68">
        <v>20802060201</v>
      </c>
      <c r="AG922" s="68"/>
      <c r="AH922" s="68" t="s">
        <v>692</v>
      </c>
      <c r="AI922" s="68" t="s">
        <v>733</v>
      </c>
      <c r="AJ922" s="68" t="s">
        <v>26</v>
      </c>
      <c r="AK922" s="68">
        <v>17.14</v>
      </c>
      <c r="AL922" s="68" t="s">
        <v>9</v>
      </c>
      <c r="AM922" s="68" t="s">
        <v>25</v>
      </c>
      <c r="AN922" s="68" t="s">
        <v>2820</v>
      </c>
      <c r="AO922" s="68" t="s">
        <v>733</v>
      </c>
      <c r="AP922" s="68" t="s">
        <v>733</v>
      </c>
      <c r="AQ922" s="68" t="s">
        <v>733</v>
      </c>
      <c r="AR922" s="68" t="s">
        <v>733</v>
      </c>
      <c r="AS922" s="68" t="s">
        <v>733</v>
      </c>
      <c r="AT922" s="68" t="s">
        <v>733</v>
      </c>
      <c r="AU922" s="68" t="s">
        <v>733</v>
      </c>
    </row>
    <row r="923" spans="1:47" x14ac:dyDescent="0.25">
      <c r="A923" s="68" t="s">
        <v>1879</v>
      </c>
      <c r="B923" s="68">
        <v>1</v>
      </c>
      <c r="C923" s="68" t="s">
        <v>1880</v>
      </c>
      <c r="D923" s="68">
        <v>67998</v>
      </c>
      <c r="E923" s="68" t="s">
        <v>2811</v>
      </c>
      <c r="F923" s="68" t="s">
        <v>3481</v>
      </c>
      <c r="G923" s="68" t="s">
        <v>733</v>
      </c>
      <c r="H923" s="69">
        <v>39995</v>
      </c>
      <c r="I923" s="68" t="s">
        <v>733</v>
      </c>
      <c r="J923" s="68" t="s">
        <v>733</v>
      </c>
      <c r="K923" s="68" t="s">
        <v>733</v>
      </c>
      <c r="L923" s="68" t="s">
        <v>733</v>
      </c>
      <c r="M923" s="68" t="s">
        <v>733</v>
      </c>
      <c r="N923" s="68" t="s">
        <v>2973</v>
      </c>
      <c r="O923" s="68" t="s">
        <v>733</v>
      </c>
      <c r="P923" s="68" t="s">
        <v>733</v>
      </c>
      <c r="Q923" s="68" t="s">
        <v>733</v>
      </c>
      <c r="R923" s="68" t="s">
        <v>2814</v>
      </c>
      <c r="S923" s="68">
        <v>10</v>
      </c>
      <c r="T923" s="68">
        <v>0</v>
      </c>
      <c r="U923" s="68" t="s">
        <v>2815</v>
      </c>
      <c r="V923" s="68" t="s">
        <v>689</v>
      </c>
      <c r="W923" s="68" t="s">
        <v>237</v>
      </c>
      <c r="X923" s="68" t="s">
        <v>1880</v>
      </c>
      <c r="Y923" s="68"/>
      <c r="Z923" s="68"/>
      <c r="AA923" s="68" t="s">
        <v>733</v>
      </c>
      <c r="AB923" s="68" t="s">
        <v>733</v>
      </c>
      <c r="AC923" s="68" t="s">
        <v>733</v>
      </c>
      <c r="AD923" s="68" t="s">
        <v>733</v>
      </c>
      <c r="AE923" s="68" t="s">
        <v>733</v>
      </c>
      <c r="AF923" s="68">
        <v>20802060201</v>
      </c>
      <c r="AG923" s="68"/>
      <c r="AH923" s="68" t="s">
        <v>692</v>
      </c>
      <c r="AI923" s="68" t="s">
        <v>733</v>
      </c>
      <c r="AJ923" s="68" t="s">
        <v>26</v>
      </c>
      <c r="AK923" s="68">
        <v>8.0299999999999994</v>
      </c>
      <c r="AL923" s="68" t="s">
        <v>9</v>
      </c>
      <c r="AM923" s="68" t="s">
        <v>25</v>
      </c>
      <c r="AN923" s="68" t="s">
        <v>2820</v>
      </c>
      <c r="AO923" s="68" t="s">
        <v>733</v>
      </c>
      <c r="AP923" s="68" t="s">
        <v>733</v>
      </c>
      <c r="AQ923" s="68" t="s">
        <v>733</v>
      </c>
      <c r="AR923" s="68" t="s">
        <v>733</v>
      </c>
      <c r="AS923" s="68" t="s">
        <v>733</v>
      </c>
      <c r="AT923" s="68" t="s">
        <v>733</v>
      </c>
      <c r="AU923" s="68" t="s">
        <v>733</v>
      </c>
    </row>
    <row r="924" spans="1:47" x14ac:dyDescent="0.25">
      <c r="A924" s="68" t="s">
        <v>1881</v>
      </c>
      <c r="B924" s="68">
        <v>1</v>
      </c>
      <c r="C924" s="68" t="s">
        <v>1882</v>
      </c>
      <c r="D924" s="68">
        <v>67918</v>
      </c>
      <c r="E924" s="68" t="s">
        <v>2811</v>
      </c>
      <c r="F924" s="68" t="s">
        <v>3482</v>
      </c>
      <c r="G924" s="68" t="s">
        <v>733</v>
      </c>
      <c r="H924" s="69">
        <v>39995</v>
      </c>
      <c r="I924" s="68" t="s">
        <v>733</v>
      </c>
      <c r="J924" s="68" t="s">
        <v>733</v>
      </c>
      <c r="K924" s="68" t="s">
        <v>733</v>
      </c>
      <c r="L924" s="68" t="s">
        <v>733</v>
      </c>
      <c r="M924" s="68" t="s">
        <v>733</v>
      </c>
      <c r="N924" s="68" t="s">
        <v>2973</v>
      </c>
      <c r="O924" s="68" t="s">
        <v>733</v>
      </c>
      <c r="P924" s="68" t="s">
        <v>733</v>
      </c>
      <c r="Q924" s="68" t="s">
        <v>733</v>
      </c>
      <c r="R924" s="68" t="s">
        <v>2814</v>
      </c>
      <c r="S924" s="68">
        <v>10</v>
      </c>
      <c r="T924" s="68">
        <v>0</v>
      </c>
      <c r="U924" s="68" t="s">
        <v>2815</v>
      </c>
      <c r="V924" s="68" t="s">
        <v>689</v>
      </c>
      <c r="W924" s="68" t="s">
        <v>237</v>
      </c>
      <c r="X924" s="68" t="s">
        <v>1882</v>
      </c>
      <c r="Y924" s="68"/>
      <c r="Z924" s="68"/>
      <c r="AA924" s="68" t="s">
        <v>733</v>
      </c>
      <c r="AB924" s="68" t="s">
        <v>733</v>
      </c>
      <c r="AC924" s="68" t="s">
        <v>733</v>
      </c>
      <c r="AD924" s="68" t="s">
        <v>733</v>
      </c>
      <c r="AE924" s="68" t="s">
        <v>733</v>
      </c>
      <c r="AF924" s="68">
        <v>20802060201</v>
      </c>
      <c r="AG924" s="68"/>
      <c r="AH924" s="68" t="s">
        <v>692</v>
      </c>
      <c r="AI924" s="68" t="s">
        <v>733</v>
      </c>
      <c r="AJ924" s="68" t="s">
        <v>26</v>
      </c>
      <c r="AK924" s="68">
        <v>1.26</v>
      </c>
      <c r="AL924" s="68" t="s">
        <v>9</v>
      </c>
      <c r="AM924" s="68" t="s">
        <v>25</v>
      </c>
      <c r="AN924" s="68" t="s">
        <v>2820</v>
      </c>
      <c r="AO924" s="68" t="s">
        <v>733</v>
      </c>
      <c r="AP924" s="68" t="s">
        <v>733</v>
      </c>
      <c r="AQ924" s="68" t="s">
        <v>733</v>
      </c>
      <c r="AR924" s="68" t="s">
        <v>733</v>
      </c>
      <c r="AS924" s="68" t="s">
        <v>733</v>
      </c>
      <c r="AT924" s="68" t="s">
        <v>733</v>
      </c>
      <c r="AU924" s="68" t="s">
        <v>733</v>
      </c>
    </row>
    <row r="925" spans="1:47" x14ac:dyDescent="0.25">
      <c r="A925" s="68" t="s">
        <v>1883</v>
      </c>
      <c r="B925" s="68">
        <v>1</v>
      </c>
      <c r="C925" s="68" t="s">
        <v>1884</v>
      </c>
      <c r="D925" s="68">
        <v>67947</v>
      </c>
      <c r="E925" s="68" t="s">
        <v>2811</v>
      </c>
      <c r="F925" s="68" t="s">
        <v>3483</v>
      </c>
      <c r="G925" s="68" t="s">
        <v>733</v>
      </c>
      <c r="H925" s="69">
        <v>39995</v>
      </c>
      <c r="I925" s="68" t="s">
        <v>733</v>
      </c>
      <c r="J925" s="68" t="s">
        <v>733</v>
      </c>
      <c r="K925" s="68" t="s">
        <v>733</v>
      </c>
      <c r="L925" s="68" t="s">
        <v>733</v>
      </c>
      <c r="M925" s="68" t="s">
        <v>733</v>
      </c>
      <c r="N925" s="68" t="s">
        <v>2973</v>
      </c>
      <c r="O925" s="68" t="s">
        <v>733</v>
      </c>
      <c r="P925" s="68" t="s">
        <v>733</v>
      </c>
      <c r="Q925" s="68" t="s">
        <v>733</v>
      </c>
      <c r="R925" s="68" t="s">
        <v>2814</v>
      </c>
      <c r="S925" s="68">
        <v>10</v>
      </c>
      <c r="T925" s="68">
        <v>0</v>
      </c>
      <c r="U925" s="68" t="s">
        <v>2815</v>
      </c>
      <c r="V925" s="68" t="s">
        <v>689</v>
      </c>
      <c r="W925" s="68" t="s">
        <v>237</v>
      </c>
      <c r="X925" s="68" t="s">
        <v>1884</v>
      </c>
      <c r="Y925" s="68"/>
      <c r="Z925" s="68"/>
      <c r="AA925" s="68" t="s">
        <v>733</v>
      </c>
      <c r="AB925" s="68" t="s">
        <v>733</v>
      </c>
      <c r="AC925" s="68" t="s">
        <v>733</v>
      </c>
      <c r="AD925" s="68" t="s">
        <v>733</v>
      </c>
      <c r="AE925" s="68" t="s">
        <v>733</v>
      </c>
      <c r="AF925" s="68">
        <v>20802071001</v>
      </c>
      <c r="AG925" s="68"/>
      <c r="AH925" s="68" t="s">
        <v>692</v>
      </c>
      <c r="AI925" s="68" t="s">
        <v>733</v>
      </c>
      <c r="AJ925" s="68" t="s">
        <v>26</v>
      </c>
      <c r="AK925" s="68">
        <v>63.94</v>
      </c>
      <c r="AL925" s="68" t="s">
        <v>9</v>
      </c>
      <c r="AM925" s="68" t="s">
        <v>25</v>
      </c>
      <c r="AN925" s="68" t="s">
        <v>2820</v>
      </c>
      <c r="AO925" s="68" t="s">
        <v>733</v>
      </c>
      <c r="AP925" s="68" t="s">
        <v>733</v>
      </c>
      <c r="AQ925" s="68" t="s">
        <v>733</v>
      </c>
      <c r="AR925" s="68" t="s">
        <v>733</v>
      </c>
      <c r="AS925" s="68" t="s">
        <v>733</v>
      </c>
      <c r="AT925" s="68" t="s">
        <v>733</v>
      </c>
      <c r="AU925" s="68" t="s">
        <v>733</v>
      </c>
    </row>
    <row r="926" spans="1:47" x14ac:dyDescent="0.25">
      <c r="A926" s="68" t="s">
        <v>1885</v>
      </c>
      <c r="B926" s="68">
        <v>1</v>
      </c>
      <c r="C926" s="68" t="s">
        <v>1886</v>
      </c>
      <c r="D926" s="68">
        <v>68014</v>
      </c>
      <c r="E926" s="68" t="s">
        <v>2811</v>
      </c>
      <c r="F926" s="68" t="s">
        <v>3484</v>
      </c>
      <c r="G926" s="68" t="s">
        <v>733</v>
      </c>
      <c r="H926" s="69">
        <v>39995</v>
      </c>
      <c r="I926" s="68" t="s">
        <v>733</v>
      </c>
      <c r="J926" s="68" t="s">
        <v>733</v>
      </c>
      <c r="K926" s="68" t="s">
        <v>733</v>
      </c>
      <c r="L926" s="68" t="s">
        <v>733</v>
      </c>
      <c r="M926" s="68" t="s">
        <v>733</v>
      </c>
      <c r="N926" s="68" t="s">
        <v>2973</v>
      </c>
      <c r="O926" s="68" t="s">
        <v>733</v>
      </c>
      <c r="P926" s="68" t="s">
        <v>733</v>
      </c>
      <c r="Q926" s="68" t="s">
        <v>733</v>
      </c>
      <c r="R926" s="68" t="s">
        <v>2814</v>
      </c>
      <c r="S926" s="68">
        <v>10</v>
      </c>
      <c r="T926" s="68">
        <v>0</v>
      </c>
      <c r="U926" s="68" t="s">
        <v>2815</v>
      </c>
      <c r="V926" s="68" t="s">
        <v>689</v>
      </c>
      <c r="W926" s="68" t="s">
        <v>237</v>
      </c>
      <c r="X926" s="68" t="s">
        <v>1886</v>
      </c>
      <c r="Y926" s="68"/>
      <c r="Z926" s="68"/>
      <c r="AA926" s="68" t="s">
        <v>733</v>
      </c>
      <c r="AB926" s="68" t="s">
        <v>733</v>
      </c>
      <c r="AC926" s="68" t="s">
        <v>733</v>
      </c>
      <c r="AD926" s="68" t="s">
        <v>733</v>
      </c>
      <c r="AE926" s="68" t="s">
        <v>733</v>
      </c>
      <c r="AF926" s="68">
        <v>20802071001</v>
      </c>
      <c r="AG926" s="68"/>
      <c r="AH926" s="68" t="s">
        <v>692</v>
      </c>
      <c r="AI926" s="68" t="s">
        <v>733</v>
      </c>
      <c r="AJ926" s="68" t="s">
        <v>26</v>
      </c>
      <c r="AK926" s="68">
        <v>33.299999999999997</v>
      </c>
      <c r="AL926" s="68" t="s">
        <v>9</v>
      </c>
      <c r="AM926" s="68" t="s">
        <v>25</v>
      </c>
      <c r="AN926" s="68" t="s">
        <v>2820</v>
      </c>
      <c r="AO926" s="68" t="s">
        <v>733</v>
      </c>
      <c r="AP926" s="68" t="s">
        <v>733</v>
      </c>
      <c r="AQ926" s="68" t="s">
        <v>733</v>
      </c>
      <c r="AR926" s="68" t="s">
        <v>733</v>
      </c>
      <c r="AS926" s="68" t="s">
        <v>733</v>
      </c>
      <c r="AT926" s="68" t="s">
        <v>733</v>
      </c>
      <c r="AU926" s="68" t="s">
        <v>733</v>
      </c>
    </row>
    <row r="927" spans="1:47" x14ac:dyDescent="0.25">
      <c r="A927" s="68" t="s">
        <v>1887</v>
      </c>
      <c r="B927" s="68">
        <v>1</v>
      </c>
      <c r="C927" s="68" t="s">
        <v>1888</v>
      </c>
      <c r="D927" s="68">
        <v>67946</v>
      </c>
      <c r="E927" s="68" t="s">
        <v>2811</v>
      </c>
      <c r="F927" s="68" t="s">
        <v>3485</v>
      </c>
      <c r="G927" s="68" t="s">
        <v>733</v>
      </c>
      <c r="H927" s="69">
        <v>39995</v>
      </c>
      <c r="I927" s="68" t="s">
        <v>733</v>
      </c>
      <c r="J927" s="68" t="s">
        <v>733</v>
      </c>
      <c r="K927" s="68" t="s">
        <v>733</v>
      </c>
      <c r="L927" s="68" t="s">
        <v>733</v>
      </c>
      <c r="M927" s="68" t="s">
        <v>733</v>
      </c>
      <c r="N927" s="68" t="s">
        <v>2973</v>
      </c>
      <c r="O927" s="68" t="s">
        <v>733</v>
      </c>
      <c r="P927" s="68" t="s">
        <v>733</v>
      </c>
      <c r="Q927" s="68" t="s">
        <v>733</v>
      </c>
      <c r="R927" s="68" t="s">
        <v>2814</v>
      </c>
      <c r="S927" s="68">
        <v>10</v>
      </c>
      <c r="T927" s="68">
        <v>0</v>
      </c>
      <c r="U927" s="68" t="s">
        <v>2815</v>
      </c>
      <c r="V927" s="68" t="s">
        <v>689</v>
      </c>
      <c r="W927" s="68" t="s">
        <v>237</v>
      </c>
      <c r="X927" s="68" t="s">
        <v>1888</v>
      </c>
      <c r="Y927" s="68"/>
      <c r="Z927" s="68"/>
      <c r="AA927" s="68" t="s">
        <v>733</v>
      </c>
      <c r="AB927" s="68" t="s">
        <v>733</v>
      </c>
      <c r="AC927" s="68" t="s">
        <v>733</v>
      </c>
      <c r="AD927" s="68" t="s">
        <v>733</v>
      </c>
      <c r="AE927" s="68" t="s">
        <v>733</v>
      </c>
      <c r="AF927" s="68">
        <v>20802071001</v>
      </c>
      <c r="AG927" s="68"/>
      <c r="AH927" s="68" t="s">
        <v>692</v>
      </c>
      <c r="AI927" s="68" t="s">
        <v>733</v>
      </c>
      <c r="AJ927" s="68" t="s">
        <v>26</v>
      </c>
      <c r="AK927" s="68">
        <v>28.22</v>
      </c>
      <c r="AL927" s="68" t="s">
        <v>9</v>
      </c>
      <c r="AM927" s="68" t="s">
        <v>25</v>
      </c>
      <c r="AN927" s="68" t="s">
        <v>2820</v>
      </c>
      <c r="AO927" s="68" t="s">
        <v>733</v>
      </c>
      <c r="AP927" s="68" t="s">
        <v>733</v>
      </c>
      <c r="AQ927" s="68" t="s">
        <v>733</v>
      </c>
      <c r="AR927" s="68" t="s">
        <v>733</v>
      </c>
      <c r="AS927" s="68" t="s">
        <v>733</v>
      </c>
      <c r="AT927" s="68" t="s">
        <v>733</v>
      </c>
      <c r="AU927" s="68" t="s">
        <v>733</v>
      </c>
    </row>
    <row r="928" spans="1:47" x14ac:dyDescent="0.25">
      <c r="A928" s="68" t="s">
        <v>1889</v>
      </c>
      <c r="B928" s="68">
        <v>1</v>
      </c>
      <c r="C928" s="68" t="s">
        <v>1890</v>
      </c>
      <c r="D928" s="68">
        <v>68013</v>
      </c>
      <c r="E928" s="68" t="s">
        <v>2811</v>
      </c>
      <c r="F928" s="68" t="s">
        <v>3486</v>
      </c>
      <c r="G928" s="68" t="s">
        <v>733</v>
      </c>
      <c r="H928" s="69">
        <v>39995</v>
      </c>
      <c r="I928" s="68" t="s">
        <v>733</v>
      </c>
      <c r="J928" s="68" t="s">
        <v>733</v>
      </c>
      <c r="K928" s="68" t="s">
        <v>733</v>
      </c>
      <c r="L928" s="68" t="s">
        <v>733</v>
      </c>
      <c r="M928" s="68" t="s">
        <v>733</v>
      </c>
      <c r="N928" s="68" t="s">
        <v>2973</v>
      </c>
      <c r="O928" s="68" t="s">
        <v>733</v>
      </c>
      <c r="P928" s="68" t="s">
        <v>733</v>
      </c>
      <c r="Q928" s="68" t="s">
        <v>733</v>
      </c>
      <c r="R928" s="68" t="s">
        <v>2814</v>
      </c>
      <c r="S928" s="68">
        <v>10</v>
      </c>
      <c r="T928" s="68">
        <v>0</v>
      </c>
      <c r="U928" s="68" t="s">
        <v>2815</v>
      </c>
      <c r="V928" s="68" t="s">
        <v>689</v>
      </c>
      <c r="W928" s="68" t="s">
        <v>237</v>
      </c>
      <c r="X928" s="68" t="s">
        <v>1890</v>
      </c>
      <c r="Y928" s="68"/>
      <c r="Z928" s="68"/>
      <c r="AA928" s="68" t="s">
        <v>733</v>
      </c>
      <c r="AB928" s="68" t="s">
        <v>733</v>
      </c>
      <c r="AC928" s="68" t="s">
        <v>733</v>
      </c>
      <c r="AD928" s="68" t="s">
        <v>733</v>
      </c>
      <c r="AE928" s="68" t="s">
        <v>733</v>
      </c>
      <c r="AF928" s="68">
        <v>20802071001</v>
      </c>
      <c r="AG928" s="68"/>
      <c r="AH928" s="68" t="s">
        <v>692</v>
      </c>
      <c r="AI928" s="68" t="s">
        <v>733</v>
      </c>
      <c r="AJ928" s="68" t="s">
        <v>26</v>
      </c>
      <c r="AK928" s="68">
        <v>21.38</v>
      </c>
      <c r="AL928" s="68" t="s">
        <v>9</v>
      </c>
      <c r="AM928" s="68" t="s">
        <v>25</v>
      </c>
      <c r="AN928" s="68" t="s">
        <v>2820</v>
      </c>
      <c r="AO928" s="68" t="s">
        <v>733</v>
      </c>
      <c r="AP928" s="68" t="s">
        <v>733</v>
      </c>
      <c r="AQ928" s="68" t="s">
        <v>733</v>
      </c>
      <c r="AR928" s="68" t="s">
        <v>733</v>
      </c>
      <c r="AS928" s="68" t="s">
        <v>733</v>
      </c>
      <c r="AT928" s="68" t="s">
        <v>733</v>
      </c>
      <c r="AU928" s="68" t="s">
        <v>733</v>
      </c>
    </row>
    <row r="929" spans="1:47" x14ac:dyDescent="0.25">
      <c r="A929" s="68" t="s">
        <v>1891</v>
      </c>
      <c r="B929" s="68">
        <v>1</v>
      </c>
      <c r="C929" s="68" t="s">
        <v>1892</v>
      </c>
      <c r="D929" s="68">
        <v>67970</v>
      </c>
      <c r="E929" s="68" t="s">
        <v>2811</v>
      </c>
      <c r="F929" s="68" t="s">
        <v>3487</v>
      </c>
      <c r="G929" s="68" t="s">
        <v>733</v>
      </c>
      <c r="H929" s="69">
        <v>39995</v>
      </c>
      <c r="I929" s="68" t="s">
        <v>733</v>
      </c>
      <c r="J929" s="68" t="s">
        <v>733</v>
      </c>
      <c r="K929" s="68" t="s">
        <v>733</v>
      </c>
      <c r="L929" s="68" t="s">
        <v>733</v>
      </c>
      <c r="M929" s="68" t="s">
        <v>733</v>
      </c>
      <c r="N929" s="68" t="s">
        <v>2973</v>
      </c>
      <c r="O929" s="68" t="s">
        <v>733</v>
      </c>
      <c r="P929" s="68" t="s">
        <v>733</v>
      </c>
      <c r="Q929" s="68" t="s">
        <v>733</v>
      </c>
      <c r="R929" s="68" t="s">
        <v>2814</v>
      </c>
      <c r="S929" s="68">
        <v>10</v>
      </c>
      <c r="T929" s="68">
        <v>0</v>
      </c>
      <c r="U929" s="68" t="s">
        <v>2815</v>
      </c>
      <c r="V929" s="68" t="s">
        <v>689</v>
      </c>
      <c r="W929" s="68" t="s">
        <v>237</v>
      </c>
      <c r="X929" s="68" t="s">
        <v>1892</v>
      </c>
      <c r="Y929" s="68"/>
      <c r="Z929" s="68"/>
      <c r="AA929" s="68" t="s">
        <v>733</v>
      </c>
      <c r="AB929" s="68" t="s">
        <v>733</v>
      </c>
      <c r="AC929" s="68" t="s">
        <v>733</v>
      </c>
      <c r="AD929" s="68" t="s">
        <v>733</v>
      </c>
      <c r="AE929" s="68" t="s">
        <v>733</v>
      </c>
      <c r="AF929" s="68">
        <v>20802071001</v>
      </c>
      <c r="AG929" s="68"/>
      <c r="AH929" s="68" t="s">
        <v>692</v>
      </c>
      <c r="AI929" s="68" t="s">
        <v>733</v>
      </c>
      <c r="AJ929" s="68" t="s">
        <v>26</v>
      </c>
      <c r="AK929" s="68">
        <v>18.43</v>
      </c>
      <c r="AL929" s="68" t="s">
        <v>9</v>
      </c>
      <c r="AM929" s="68" t="s">
        <v>25</v>
      </c>
      <c r="AN929" s="68" t="s">
        <v>2820</v>
      </c>
      <c r="AO929" s="68" t="s">
        <v>733</v>
      </c>
      <c r="AP929" s="68" t="s">
        <v>733</v>
      </c>
      <c r="AQ929" s="68" t="s">
        <v>733</v>
      </c>
      <c r="AR929" s="68" t="s">
        <v>733</v>
      </c>
      <c r="AS929" s="68" t="s">
        <v>733</v>
      </c>
      <c r="AT929" s="68" t="s">
        <v>733</v>
      </c>
      <c r="AU929" s="68" t="s">
        <v>733</v>
      </c>
    </row>
    <row r="930" spans="1:47" x14ac:dyDescent="0.25">
      <c r="A930" s="68" t="s">
        <v>1893</v>
      </c>
      <c r="B930" s="68">
        <v>1</v>
      </c>
      <c r="C930" s="68" t="s">
        <v>1894</v>
      </c>
      <c r="D930" s="68">
        <v>67982</v>
      </c>
      <c r="E930" s="68" t="s">
        <v>2811</v>
      </c>
      <c r="F930" s="68" t="s">
        <v>3488</v>
      </c>
      <c r="G930" s="68" t="s">
        <v>733</v>
      </c>
      <c r="H930" s="69">
        <v>39995</v>
      </c>
      <c r="I930" s="68" t="s">
        <v>733</v>
      </c>
      <c r="J930" s="68" t="s">
        <v>733</v>
      </c>
      <c r="K930" s="68" t="s">
        <v>733</v>
      </c>
      <c r="L930" s="68" t="s">
        <v>733</v>
      </c>
      <c r="M930" s="68" t="s">
        <v>733</v>
      </c>
      <c r="N930" s="68" t="s">
        <v>2973</v>
      </c>
      <c r="O930" s="68" t="s">
        <v>733</v>
      </c>
      <c r="P930" s="68" t="s">
        <v>733</v>
      </c>
      <c r="Q930" s="68" t="s">
        <v>733</v>
      </c>
      <c r="R930" s="68" t="s">
        <v>2814</v>
      </c>
      <c r="S930" s="68">
        <v>10</v>
      </c>
      <c r="T930" s="68">
        <v>0</v>
      </c>
      <c r="U930" s="68" t="s">
        <v>2815</v>
      </c>
      <c r="V930" s="68" t="s">
        <v>689</v>
      </c>
      <c r="W930" s="68" t="s">
        <v>237</v>
      </c>
      <c r="X930" s="68" t="s">
        <v>1894</v>
      </c>
      <c r="Y930" s="68"/>
      <c r="Z930" s="68"/>
      <c r="AA930" s="68" t="s">
        <v>733</v>
      </c>
      <c r="AB930" s="68" t="s">
        <v>733</v>
      </c>
      <c r="AC930" s="68" t="s">
        <v>733</v>
      </c>
      <c r="AD930" s="68" t="s">
        <v>733</v>
      </c>
      <c r="AE930" s="68" t="s">
        <v>733</v>
      </c>
      <c r="AF930" s="68">
        <v>20802071001</v>
      </c>
      <c r="AG930" s="68"/>
      <c r="AH930" s="68" t="s">
        <v>692</v>
      </c>
      <c r="AI930" s="68" t="s">
        <v>733</v>
      </c>
      <c r="AJ930" s="68" t="s">
        <v>26</v>
      </c>
      <c r="AK930" s="68">
        <v>7.48</v>
      </c>
      <c r="AL930" s="68" t="s">
        <v>9</v>
      </c>
      <c r="AM930" s="68" t="s">
        <v>25</v>
      </c>
      <c r="AN930" s="68" t="s">
        <v>2820</v>
      </c>
      <c r="AO930" s="68" t="s">
        <v>733</v>
      </c>
      <c r="AP930" s="68" t="s">
        <v>733</v>
      </c>
      <c r="AQ930" s="68" t="s">
        <v>733</v>
      </c>
      <c r="AR930" s="68" t="s">
        <v>733</v>
      </c>
      <c r="AS930" s="68" t="s">
        <v>733</v>
      </c>
      <c r="AT930" s="68" t="s">
        <v>733</v>
      </c>
      <c r="AU930" s="68" t="s">
        <v>733</v>
      </c>
    </row>
    <row r="931" spans="1:47" x14ac:dyDescent="0.25">
      <c r="A931" s="68" t="s">
        <v>1895</v>
      </c>
      <c r="B931" s="68">
        <v>1</v>
      </c>
      <c r="C931" s="68" t="s">
        <v>1896</v>
      </c>
      <c r="D931" s="68">
        <v>67997</v>
      </c>
      <c r="E931" s="68" t="s">
        <v>2811</v>
      </c>
      <c r="F931" s="68" t="s">
        <v>3489</v>
      </c>
      <c r="G931" s="68" t="s">
        <v>733</v>
      </c>
      <c r="H931" s="69">
        <v>39995</v>
      </c>
      <c r="I931" s="68" t="s">
        <v>733</v>
      </c>
      <c r="J931" s="68" t="s">
        <v>733</v>
      </c>
      <c r="K931" s="68" t="s">
        <v>733</v>
      </c>
      <c r="L931" s="68" t="s">
        <v>733</v>
      </c>
      <c r="M931" s="68" t="s">
        <v>733</v>
      </c>
      <c r="N931" s="68" t="s">
        <v>2973</v>
      </c>
      <c r="O931" s="68" t="s">
        <v>733</v>
      </c>
      <c r="P931" s="68" t="s">
        <v>733</v>
      </c>
      <c r="Q931" s="68" t="s">
        <v>733</v>
      </c>
      <c r="R931" s="68" t="s">
        <v>2814</v>
      </c>
      <c r="S931" s="68">
        <v>10</v>
      </c>
      <c r="T931" s="68">
        <v>0</v>
      </c>
      <c r="U931" s="68" t="s">
        <v>2815</v>
      </c>
      <c r="V931" s="68" t="s">
        <v>689</v>
      </c>
      <c r="W931" s="68" t="s">
        <v>237</v>
      </c>
      <c r="X931" s="68" t="s">
        <v>1896</v>
      </c>
      <c r="Y931" s="68"/>
      <c r="Z931" s="68"/>
      <c r="AA931" s="68" t="s">
        <v>733</v>
      </c>
      <c r="AB931" s="68" t="s">
        <v>733</v>
      </c>
      <c r="AC931" s="68" t="s">
        <v>733</v>
      </c>
      <c r="AD931" s="68" t="s">
        <v>733</v>
      </c>
      <c r="AE931" s="68" t="s">
        <v>733</v>
      </c>
      <c r="AF931" s="68">
        <v>20802060201</v>
      </c>
      <c r="AG931" s="68"/>
      <c r="AH931" s="68" t="s">
        <v>692</v>
      </c>
      <c r="AI931" s="68" t="s">
        <v>733</v>
      </c>
      <c r="AJ931" s="68" t="s">
        <v>26</v>
      </c>
      <c r="AK931" s="68">
        <v>6.4</v>
      </c>
      <c r="AL931" s="68" t="s">
        <v>9</v>
      </c>
      <c r="AM931" s="68" t="s">
        <v>25</v>
      </c>
      <c r="AN931" s="68" t="s">
        <v>2820</v>
      </c>
      <c r="AO931" s="68" t="s">
        <v>733</v>
      </c>
      <c r="AP931" s="68" t="s">
        <v>733</v>
      </c>
      <c r="AQ931" s="68" t="s">
        <v>733</v>
      </c>
      <c r="AR931" s="68" t="s">
        <v>733</v>
      </c>
      <c r="AS931" s="68" t="s">
        <v>733</v>
      </c>
      <c r="AT931" s="68" t="s">
        <v>733</v>
      </c>
      <c r="AU931" s="68" t="s">
        <v>733</v>
      </c>
    </row>
    <row r="932" spans="1:47" x14ac:dyDescent="0.25">
      <c r="A932" s="68" t="s">
        <v>1897</v>
      </c>
      <c r="B932" s="68">
        <v>1</v>
      </c>
      <c r="C932" s="68" t="s">
        <v>1898</v>
      </c>
      <c r="D932" s="68">
        <v>67996</v>
      </c>
      <c r="E932" s="68" t="s">
        <v>2811</v>
      </c>
      <c r="F932" s="68" t="s">
        <v>3490</v>
      </c>
      <c r="G932" s="68" t="s">
        <v>733</v>
      </c>
      <c r="H932" s="69">
        <v>39995</v>
      </c>
      <c r="I932" s="68" t="s">
        <v>733</v>
      </c>
      <c r="J932" s="68" t="s">
        <v>733</v>
      </c>
      <c r="K932" s="68" t="s">
        <v>733</v>
      </c>
      <c r="L932" s="68" t="s">
        <v>733</v>
      </c>
      <c r="M932" s="68" t="s">
        <v>733</v>
      </c>
      <c r="N932" s="68" t="s">
        <v>2973</v>
      </c>
      <c r="O932" s="68" t="s">
        <v>733</v>
      </c>
      <c r="P932" s="68" t="s">
        <v>733</v>
      </c>
      <c r="Q932" s="68" t="s">
        <v>733</v>
      </c>
      <c r="R932" s="68" t="s">
        <v>2814</v>
      </c>
      <c r="S932" s="68">
        <v>10</v>
      </c>
      <c r="T932" s="68">
        <v>0</v>
      </c>
      <c r="U932" s="68" t="s">
        <v>2815</v>
      </c>
      <c r="V932" s="68" t="s">
        <v>689</v>
      </c>
      <c r="W932" s="68" t="s">
        <v>237</v>
      </c>
      <c r="X932" s="68" t="s">
        <v>1898</v>
      </c>
      <c r="Y932" s="68"/>
      <c r="Z932" s="68"/>
      <c r="AA932" s="68" t="s">
        <v>733</v>
      </c>
      <c r="AB932" s="68" t="s">
        <v>733</v>
      </c>
      <c r="AC932" s="68" t="s">
        <v>733</v>
      </c>
      <c r="AD932" s="68" t="s">
        <v>733</v>
      </c>
      <c r="AE932" s="68" t="s">
        <v>733</v>
      </c>
      <c r="AF932" s="68">
        <v>20802071001</v>
      </c>
      <c r="AG932" s="68"/>
      <c r="AH932" s="68" t="s">
        <v>692</v>
      </c>
      <c r="AI932" s="68" t="s">
        <v>733</v>
      </c>
      <c r="AJ932" s="68" t="s">
        <v>26</v>
      </c>
      <c r="AK932" s="68">
        <v>4.32</v>
      </c>
      <c r="AL932" s="68" t="s">
        <v>9</v>
      </c>
      <c r="AM932" s="68" t="s">
        <v>25</v>
      </c>
      <c r="AN932" s="68" t="s">
        <v>2820</v>
      </c>
      <c r="AO932" s="68" t="s">
        <v>733</v>
      </c>
      <c r="AP932" s="68" t="s">
        <v>733</v>
      </c>
      <c r="AQ932" s="68" t="s">
        <v>733</v>
      </c>
      <c r="AR932" s="68" t="s">
        <v>733</v>
      </c>
      <c r="AS932" s="68" t="s">
        <v>733</v>
      </c>
      <c r="AT932" s="68" t="s">
        <v>733</v>
      </c>
      <c r="AU932" s="68" t="s">
        <v>733</v>
      </c>
    </row>
    <row r="933" spans="1:47" x14ac:dyDescent="0.25">
      <c r="A933" s="68" t="s">
        <v>1899</v>
      </c>
      <c r="B933" s="68">
        <v>1</v>
      </c>
      <c r="C933" s="68" t="s">
        <v>1900</v>
      </c>
      <c r="D933" s="68">
        <v>68172</v>
      </c>
      <c r="E933" s="68" t="s">
        <v>2811</v>
      </c>
      <c r="F933" s="68" t="s">
        <v>3491</v>
      </c>
      <c r="G933" s="68" t="s">
        <v>733</v>
      </c>
      <c r="H933" s="69">
        <v>39995</v>
      </c>
      <c r="I933" s="68" t="s">
        <v>733</v>
      </c>
      <c r="J933" s="68" t="s">
        <v>733</v>
      </c>
      <c r="K933" s="68" t="s">
        <v>733</v>
      </c>
      <c r="L933" s="68" t="s">
        <v>733</v>
      </c>
      <c r="M933" s="68" t="s">
        <v>733</v>
      </c>
      <c r="N933" s="68" t="s">
        <v>733</v>
      </c>
      <c r="O933" s="68" t="s">
        <v>733</v>
      </c>
      <c r="P933" s="68" t="s">
        <v>733</v>
      </c>
      <c r="Q933" s="68" t="s">
        <v>733</v>
      </c>
      <c r="R933" s="68" t="s">
        <v>733</v>
      </c>
      <c r="S933" s="68">
        <v>10</v>
      </c>
      <c r="T933" s="68">
        <v>0</v>
      </c>
      <c r="U933" s="68" t="s">
        <v>2815</v>
      </c>
      <c r="V933" s="68" t="s">
        <v>689</v>
      </c>
      <c r="W933" s="68" t="s">
        <v>66</v>
      </c>
      <c r="X933" s="68" t="s">
        <v>1900</v>
      </c>
      <c r="Y933" s="68"/>
      <c r="Z933" s="68"/>
      <c r="AA933" s="68" t="s">
        <v>733</v>
      </c>
      <c r="AB933" s="68" t="s">
        <v>733</v>
      </c>
      <c r="AC933" s="68" t="s">
        <v>733</v>
      </c>
      <c r="AD933" s="68" t="s">
        <v>733</v>
      </c>
      <c r="AE933" s="68" t="s">
        <v>733</v>
      </c>
      <c r="AF933" s="68">
        <v>20801050401</v>
      </c>
      <c r="AG933" s="68"/>
      <c r="AH933" s="68" t="s">
        <v>692</v>
      </c>
      <c r="AI933" s="68" t="s">
        <v>733</v>
      </c>
      <c r="AJ933" s="68" t="s">
        <v>48</v>
      </c>
      <c r="AK933" s="68">
        <v>1.5</v>
      </c>
      <c r="AL933" s="68" t="s">
        <v>9</v>
      </c>
      <c r="AM933" s="68" t="s">
        <v>25</v>
      </c>
      <c r="AN933" s="68" t="s">
        <v>2820</v>
      </c>
      <c r="AO933" s="68" t="s">
        <v>733</v>
      </c>
      <c r="AP933" s="68" t="s">
        <v>733</v>
      </c>
      <c r="AQ933" s="68" t="s">
        <v>733</v>
      </c>
      <c r="AR933" s="68" t="s">
        <v>733</v>
      </c>
      <c r="AS933" s="68" t="s">
        <v>733</v>
      </c>
      <c r="AT933" s="68" t="s">
        <v>733</v>
      </c>
      <c r="AU933" s="68" t="s">
        <v>733</v>
      </c>
    </row>
    <row r="934" spans="1:47" x14ac:dyDescent="0.25">
      <c r="A934" s="68" t="s">
        <v>1901</v>
      </c>
      <c r="B934" s="68">
        <v>1</v>
      </c>
      <c r="C934" s="68" t="s">
        <v>1902</v>
      </c>
      <c r="D934" s="68">
        <v>68171</v>
      </c>
      <c r="E934" s="68" t="s">
        <v>2811</v>
      </c>
      <c r="F934" s="68" t="s">
        <v>3492</v>
      </c>
      <c r="G934" s="68" t="s">
        <v>733</v>
      </c>
      <c r="H934" s="69">
        <v>39995</v>
      </c>
      <c r="I934" s="68" t="s">
        <v>733</v>
      </c>
      <c r="J934" s="68" t="s">
        <v>733</v>
      </c>
      <c r="K934" s="68" t="s">
        <v>733</v>
      </c>
      <c r="L934" s="68" t="s">
        <v>733</v>
      </c>
      <c r="M934" s="68" t="s">
        <v>733</v>
      </c>
      <c r="N934" s="68" t="s">
        <v>733</v>
      </c>
      <c r="O934" s="68" t="s">
        <v>733</v>
      </c>
      <c r="P934" s="68" t="s">
        <v>733</v>
      </c>
      <c r="Q934" s="68" t="s">
        <v>733</v>
      </c>
      <c r="R934" s="68" t="s">
        <v>733</v>
      </c>
      <c r="S934" s="68">
        <v>10</v>
      </c>
      <c r="T934" s="68">
        <v>0</v>
      </c>
      <c r="U934" s="68" t="s">
        <v>2815</v>
      </c>
      <c r="V934" s="68" t="s">
        <v>689</v>
      </c>
      <c r="W934" s="68" t="s">
        <v>66</v>
      </c>
      <c r="X934" s="68" t="s">
        <v>1902</v>
      </c>
      <c r="Y934" s="68"/>
      <c r="Z934" s="68"/>
      <c r="AA934" s="68" t="s">
        <v>733</v>
      </c>
      <c r="AB934" s="68" t="s">
        <v>733</v>
      </c>
      <c r="AC934" s="68" t="s">
        <v>733</v>
      </c>
      <c r="AD934" s="68" t="s">
        <v>733</v>
      </c>
      <c r="AE934" s="68" t="s">
        <v>733</v>
      </c>
      <c r="AF934" s="68">
        <v>20801050401</v>
      </c>
      <c r="AG934" s="68"/>
      <c r="AH934" s="68" t="s">
        <v>692</v>
      </c>
      <c r="AI934" s="68" t="s">
        <v>733</v>
      </c>
      <c r="AJ934" s="68" t="s">
        <v>48</v>
      </c>
      <c r="AK934" s="68">
        <v>1.2</v>
      </c>
      <c r="AL934" s="68" t="s">
        <v>9</v>
      </c>
      <c r="AM934" s="68" t="s">
        <v>25</v>
      </c>
      <c r="AN934" s="68" t="s">
        <v>2820</v>
      </c>
      <c r="AO934" s="68" t="s">
        <v>733</v>
      </c>
      <c r="AP934" s="68" t="s">
        <v>733</v>
      </c>
      <c r="AQ934" s="68" t="s">
        <v>733</v>
      </c>
      <c r="AR934" s="68" t="s">
        <v>733</v>
      </c>
      <c r="AS934" s="68" t="s">
        <v>733</v>
      </c>
      <c r="AT934" s="68" t="s">
        <v>733</v>
      </c>
      <c r="AU934" s="68" t="s">
        <v>733</v>
      </c>
    </row>
    <row r="935" spans="1:47" x14ac:dyDescent="0.25">
      <c r="A935" s="68" t="s">
        <v>1903</v>
      </c>
      <c r="B935" s="68">
        <v>1</v>
      </c>
      <c r="C935" s="68" t="s">
        <v>1904</v>
      </c>
      <c r="D935" s="68">
        <v>68155</v>
      </c>
      <c r="E935" s="68" t="s">
        <v>2811</v>
      </c>
      <c r="F935" s="68" t="s">
        <v>3493</v>
      </c>
      <c r="G935" s="68" t="s">
        <v>733</v>
      </c>
      <c r="H935" s="69">
        <v>39995</v>
      </c>
      <c r="I935" s="68" t="s">
        <v>733</v>
      </c>
      <c r="J935" s="68" t="s">
        <v>733</v>
      </c>
      <c r="K935" s="68" t="s">
        <v>733</v>
      </c>
      <c r="L935" s="68" t="s">
        <v>733</v>
      </c>
      <c r="M935" s="68" t="s">
        <v>733</v>
      </c>
      <c r="N935" s="68" t="s">
        <v>733</v>
      </c>
      <c r="O935" s="68" t="s">
        <v>733</v>
      </c>
      <c r="P935" s="68" t="s">
        <v>733</v>
      </c>
      <c r="Q935" s="68" t="s">
        <v>733</v>
      </c>
      <c r="R935" s="68" t="s">
        <v>733</v>
      </c>
      <c r="S935" s="68">
        <v>10</v>
      </c>
      <c r="T935" s="68">
        <v>0</v>
      </c>
      <c r="U935" s="68" t="s">
        <v>2815</v>
      </c>
      <c r="V935" s="68" t="s">
        <v>689</v>
      </c>
      <c r="W935" s="68" t="s">
        <v>66</v>
      </c>
      <c r="X935" s="68" t="s">
        <v>1904</v>
      </c>
      <c r="Y935" s="68"/>
      <c r="Z935" s="68"/>
      <c r="AA935" s="68" t="s">
        <v>733</v>
      </c>
      <c r="AB935" s="68" t="s">
        <v>733</v>
      </c>
      <c r="AC935" s="68" t="s">
        <v>733</v>
      </c>
      <c r="AD935" s="68" t="s">
        <v>733</v>
      </c>
      <c r="AE935" s="68" t="s">
        <v>733</v>
      </c>
      <c r="AF935" s="68">
        <v>20801050401</v>
      </c>
      <c r="AG935" s="68"/>
      <c r="AH935" s="68" t="s">
        <v>692</v>
      </c>
      <c r="AI935" s="68" t="s">
        <v>733</v>
      </c>
      <c r="AJ935" s="68" t="s">
        <v>48</v>
      </c>
      <c r="AK935" s="68">
        <v>1</v>
      </c>
      <c r="AL935" s="68" t="s">
        <v>9</v>
      </c>
      <c r="AM935" s="68" t="s">
        <v>25</v>
      </c>
      <c r="AN935" s="68" t="s">
        <v>2820</v>
      </c>
      <c r="AO935" s="68" t="s">
        <v>733</v>
      </c>
      <c r="AP935" s="68" t="s">
        <v>733</v>
      </c>
      <c r="AQ935" s="68" t="s">
        <v>733</v>
      </c>
      <c r="AR935" s="68" t="s">
        <v>733</v>
      </c>
      <c r="AS935" s="68" t="s">
        <v>733</v>
      </c>
      <c r="AT935" s="68" t="s">
        <v>733</v>
      </c>
      <c r="AU935" s="68" t="s">
        <v>733</v>
      </c>
    </row>
    <row r="936" spans="1:47" x14ac:dyDescent="0.25">
      <c r="A936" s="68" t="s">
        <v>1905</v>
      </c>
      <c r="B936" s="68">
        <v>1</v>
      </c>
      <c r="C936" s="68" t="s">
        <v>1906</v>
      </c>
      <c r="D936" s="68">
        <v>68154</v>
      </c>
      <c r="E936" s="68" t="s">
        <v>2811</v>
      </c>
      <c r="F936" s="68" t="s">
        <v>3494</v>
      </c>
      <c r="G936" s="68" t="s">
        <v>733</v>
      </c>
      <c r="H936" s="69">
        <v>39995</v>
      </c>
      <c r="I936" s="68" t="s">
        <v>733</v>
      </c>
      <c r="J936" s="68" t="s">
        <v>733</v>
      </c>
      <c r="K936" s="68" t="s">
        <v>733</v>
      </c>
      <c r="L936" s="68" t="s">
        <v>733</v>
      </c>
      <c r="M936" s="68" t="s">
        <v>733</v>
      </c>
      <c r="N936" s="68" t="s">
        <v>733</v>
      </c>
      <c r="O936" s="68" t="s">
        <v>733</v>
      </c>
      <c r="P936" s="68" t="s">
        <v>733</v>
      </c>
      <c r="Q936" s="68" t="s">
        <v>733</v>
      </c>
      <c r="R936" s="68" t="s">
        <v>733</v>
      </c>
      <c r="S936" s="68">
        <v>10</v>
      </c>
      <c r="T936" s="68">
        <v>0</v>
      </c>
      <c r="U936" s="68" t="s">
        <v>2815</v>
      </c>
      <c r="V936" s="68" t="s">
        <v>689</v>
      </c>
      <c r="W936" s="68" t="s">
        <v>66</v>
      </c>
      <c r="X936" s="68" t="s">
        <v>1906</v>
      </c>
      <c r="Y936" s="68"/>
      <c r="Z936" s="68"/>
      <c r="AA936" s="68" t="s">
        <v>733</v>
      </c>
      <c r="AB936" s="68" t="s">
        <v>733</v>
      </c>
      <c r="AC936" s="68" t="s">
        <v>733</v>
      </c>
      <c r="AD936" s="68" t="s">
        <v>733</v>
      </c>
      <c r="AE936" s="68" t="s">
        <v>733</v>
      </c>
      <c r="AF936" s="68">
        <v>20801050401</v>
      </c>
      <c r="AG936" s="68"/>
      <c r="AH936" s="68" t="s">
        <v>692</v>
      </c>
      <c r="AI936" s="68" t="s">
        <v>733</v>
      </c>
      <c r="AJ936" s="68" t="s">
        <v>48</v>
      </c>
      <c r="AK936" s="68">
        <v>0.9</v>
      </c>
      <c r="AL936" s="68" t="s">
        <v>9</v>
      </c>
      <c r="AM936" s="68" t="s">
        <v>25</v>
      </c>
      <c r="AN936" s="68" t="s">
        <v>2820</v>
      </c>
      <c r="AO936" s="68" t="s">
        <v>733</v>
      </c>
      <c r="AP936" s="68" t="s">
        <v>733</v>
      </c>
      <c r="AQ936" s="68" t="s">
        <v>733</v>
      </c>
      <c r="AR936" s="68" t="s">
        <v>733</v>
      </c>
      <c r="AS936" s="68" t="s">
        <v>733</v>
      </c>
      <c r="AT936" s="68" t="s">
        <v>733</v>
      </c>
      <c r="AU936" s="68" t="s">
        <v>733</v>
      </c>
    </row>
    <row r="937" spans="1:47" x14ac:dyDescent="0.25">
      <c r="A937" s="68" t="s">
        <v>1907</v>
      </c>
      <c r="B937" s="68">
        <v>1</v>
      </c>
      <c r="C937" s="68" t="s">
        <v>1908</v>
      </c>
      <c r="D937" s="68">
        <v>68129</v>
      </c>
      <c r="E937" s="68" t="s">
        <v>2811</v>
      </c>
      <c r="F937" s="68" t="s">
        <v>3495</v>
      </c>
      <c r="G937" s="68" t="s">
        <v>733</v>
      </c>
      <c r="H937" s="69">
        <v>39995</v>
      </c>
      <c r="I937" s="68" t="s">
        <v>733</v>
      </c>
      <c r="J937" s="68" t="s">
        <v>733</v>
      </c>
      <c r="K937" s="68" t="s">
        <v>733</v>
      </c>
      <c r="L937" s="68" t="s">
        <v>733</v>
      </c>
      <c r="M937" s="68" t="s">
        <v>733</v>
      </c>
      <c r="N937" s="68" t="s">
        <v>733</v>
      </c>
      <c r="O937" s="68" t="s">
        <v>733</v>
      </c>
      <c r="P937" s="68" t="s">
        <v>733</v>
      </c>
      <c r="Q937" s="68" t="s">
        <v>733</v>
      </c>
      <c r="R937" s="68" t="s">
        <v>733</v>
      </c>
      <c r="S937" s="68">
        <v>10</v>
      </c>
      <c r="T937" s="68">
        <v>0</v>
      </c>
      <c r="U937" s="68" t="s">
        <v>2815</v>
      </c>
      <c r="V937" s="68" t="s">
        <v>689</v>
      </c>
      <c r="W937" s="68" t="s">
        <v>66</v>
      </c>
      <c r="X937" s="68" t="s">
        <v>1908</v>
      </c>
      <c r="Y937" s="68"/>
      <c r="Z937" s="68"/>
      <c r="AA937" s="68" t="s">
        <v>733</v>
      </c>
      <c r="AB937" s="68" t="s">
        <v>733</v>
      </c>
      <c r="AC937" s="68" t="s">
        <v>733</v>
      </c>
      <c r="AD937" s="68" t="s">
        <v>733</v>
      </c>
      <c r="AE937" s="68" t="s">
        <v>733</v>
      </c>
      <c r="AF937" s="68">
        <v>20801050401</v>
      </c>
      <c r="AG937" s="68"/>
      <c r="AH937" s="68" t="s">
        <v>692</v>
      </c>
      <c r="AI937" s="68" t="s">
        <v>733</v>
      </c>
      <c r="AJ937" s="68" t="s">
        <v>48</v>
      </c>
      <c r="AK937" s="68">
        <v>0.9</v>
      </c>
      <c r="AL937" s="68" t="s">
        <v>9</v>
      </c>
      <c r="AM937" s="68" t="s">
        <v>25</v>
      </c>
      <c r="AN937" s="68" t="s">
        <v>2820</v>
      </c>
      <c r="AO937" s="68" t="s">
        <v>733</v>
      </c>
      <c r="AP937" s="68" t="s">
        <v>733</v>
      </c>
      <c r="AQ937" s="68" t="s">
        <v>733</v>
      </c>
      <c r="AR937" s="68" t="s">
        <v>733</v>
      </c>
      <c r="AS937" s="68" t="s">
        <v>733</v>
      </c>
      <c r="AT937" s="68" t="s">
        <v>733</v>
      </c>
      <c r="AU937" s="68" t="s">
        <v>733</v>
      </c>
    </row>
    <row r="938" spans="1:47" x14ac:dyDescent="0.25">
      <c r="A938" s="68" t="s">
        <v>1909</v>
      </c>
      <c r="B938" s="68">
        <v>1</v>
      </c>
      <c r="C938" s="68" t="s">
        <v>1910</v>
      </c>
      <c r="D938" s="68">
        <v>71329</v>
      </c>
      <c r="E938" s="68" t="s">
        <v>2811</v>
      </c>
      <c r="F938" s="68" t="s">
        <v>3496</v>
      </c>
      <c r="G938" s="68" t="s">
        <v>733</v>
      </c>
      <c r="H938" s="69">
        <v>39995</v>
      </c>
      <c r="I938" s="68" t="s">
        <v>733</v>
      </c>
      <c r="J938" s="68" t="s">
        <v>733</v>
      </c>
      <c r="K938" s="68" t="s">
        <v>733</v>
      </c>
      <c r="L938" s="68" t="s">
        <v>733</v>
      </c>
      <c r="M938" s="68" t="s">
        <v>733</v>
      </c>
      <c r="N938" s="68" t="s">
        <v>733</v>
      </c>
      <c r="O938" s="68" t="s">
        <v>733</v>
      </c>
      <c r="P938" s="68" t="s">
        <v>733</v>
      </c>
      <c r="Q938" s="68" t="s">
        <v>733</v>
      </c>
      <c r="R938" s="68" t="s">
        <v>733</v>
      </c>
      <c r="S938" s="68">
        <v>10</v>
      </c>
      <c r="T938" s="68">
        <v>0</v>
      </c>
      <c r="U938" s="68" t="s">
        <v>2815</v>
      </c>
      <c r="V938" s="68" t="s">
        <v>689</v>
      </c>
      <c r="W938" s="68" t="s">
        <v>66</v>
      </c>
      <c r="X938" s="68" t="s">
        <v>1910</v>
      </c>
      <c r="Y938" s="68"/>
      <c r="Z938" s="68"/>
      <c r="AA938" s="68" t="s">
        <v>733</v>
      </c>
      <c r="AB938" s="68" t="s">
        <v>733</v>
      </c>
      <c r="AC938" s="68" t="s">
        <v>733</v>
      </c>
      <c r="AD938" s="68" t="s">
        <v>733</v>
      </c>
      <c r="AE938" s="68" t="s">
        <v>733</v>
      </c>
      <c r="AF938" s="68">
        <v>20801050401</v>
      </c>
      <c r="AG938" s="68"/>
      <c r="AH938" s="68" t="s">
        <v>692</v>
      </c>
      <c r="AI938" s="68" t="s">
        <v>733</v>
      </c>
      <c r="AJ938" s="68" t="s">
        <v>48</v>
      </c>
      <c r="AK938" s="68">
        <v>0.76</v>
      </c>
      <c r="AL938" s="68" t="s">
        <v>9</v>
      </c>
      <c r="AM938" s="68" t="s">
        <v>25</v>
      </c>
      <c r="AN938" s="68" t="s">
        <v>2820</v>
      </c>
      <c r="AO938" s="68" t="s">
        <v>733</v>
      </c>
      <c r="AP938" s="68" t="s">
        <v>733</v>
      </c>
      <c r="AQ938" s="68" t="s">
        <v>733</v>
      </c>
      <c r="AR938" s="68" t="s">
        <v>733</v>
      </c>
      <c r="AS938" s="68" t="s">
        <v>733</v>
      </c>
      <c r="AT938" s="68" t="s">
        <v>733</v>
      </c>
      <c r="AU938" s="68" t="s">
        <v>733</v>
      </c>
    </row>
    <row r="939" spans="1:47" x14ac:dyDescent="0.25">
      <c r="A939" s="68" t="s">
        <v>1911</v>
      </c>
      <c r="B939" s="68">
        <v>1</v>
      </c>
      <c r="C939" s="68" t="s">
        <v>1912</v>
      </c>
      <c r="D939" s="68">
        <v>68183</v>
      </c>
      <c r="E939" s="68" t="s">
        <v>2811</v>
      </c>
      <c r="F939" s="68" t="s">
        <v>3497</v>
      </c>
      <c r="G939" s="68" t="s">
        <v>733</v>
      </c>
      <c r="H939" s="69">
        <v>39995</v>
      </c>
      <c r="I939" s="68" t="s">
        <v>733</v>
      </c>
      <c r="J939" s="68" t="s">
        <v>733</v>
      </c>
      <c r="K939" s="68" t="s">
        <v>733</v>
      </c>
      <c r="L939" s="68" t="s">
        <v>733</v>
      </c>
      <c r="M939" s="68" t="s">
        <v>733</v>
      </c>
      <c r="N939" s="68" t="s">
        <v>733</v>
      </c>
      <c r="O939" s="68" t="s">
        <v>733</v>
      </c>
      <c r="P939" s="68" t="s">
        <v>733</v>
      </c>
      <c r="Q939" s="68" t="s">
        <v>733</v>
      </c>
      <c r="R939" s="68" t="s">
        <v>733</v>
      </c>
      <c r="S939" s="68">
        <v>10</v>
      </c>
      <c r="T939" s="68">
        <v>0</v>
      </c>
      <c r="U939" s="68" t="s">
        <v>2815</v>
      </c>
      <c r="V939" s="68" t="s">
        <v>689</v>
      </c>
      <c r="W939" s="68" t="s">
        <v>66</v>
      </c>
      <c r="X939" s="68" t="s">
        <v>1912</v>
      </c>
      <c r="Y939" s="68"/>
      <c r="Z939" s="68"/>
      <c r="AA939" s="68" t="s">
        <v>733</v>
      </c>
      <c r="AB939" s="68" t="s">
        <v>733</v>
      </c>
      <c r="AC939" s="68" t="s">
        <v>733</v>
      </c>
      <c r="AD939" s="68" t="s">
        <v>733</v>
      </c>
      <c r="AE939" s="68" t="s">
        <v>733</v>
      </c>
      <c r="AF939" s="68">
        <v>20801050401</v>
      </c>
      <c r="AG939" s="68"/>
      <c r="AH939" s="68" t="s">
        <v>692</v>
      </c>
      <c r="AI939" s="68" t="s">
        <v>733</v>
      </c>
      <c r="AJ939" s="68" t="s">
        <v>48</v>
      </c>
      <c r="AK939" s="68">
        <v>0.5</v>
      </c>
      <c r="AL939" s="68" t="s">
        <v>9</v>
      </c>
      <c r="AM939" s="68" t="s">
        <v>25</v>
      </c>
      <c r="AN939" s="68" t="s">
        <v>2820</v>
      </c>
      <c r="AO939" s="68" t="s">
        <v>733</v>
      </c>
      <c r="AP939" s="68" t="s">
        <v>733</v>
      </c>
      <c r="AQ939" s="68" t="s">
        <v>733</v>
      </c>
      <c r="AR939" s="68" t="s">
        <v>733</v>
      </c>
      <c r="AS939" s="68" t="s">
        <v>733</v>
      </c>
      <c r="AT939" s="68" t="s">
        <v>733</v>
      </c>
      <c r="AU939" s="68" t="s">
        <v>733</v>
      </c>
    </row>
    <row r="940" spans="1:47" x14ac:dyDescent="0.25">
      <c r="A940" s="68" t="s">
        <v>1913</v>
      </c>
      <c r="B940" s="68">
        <v>1</v>
      </c>
      <c r="C940" s="68" t="s">
        <v>1914</v>
      </c>
      <c r="D940" s="68">
        <v>68215</v>
      </c>
      <c r="E940" s="68" t="s">
        <v>2811</v>
      </c>
      <c r="F940" s="68" t="s">
        <v>3498</v>
      </c>
      <c r="G940" s="68" t="s">
        <v>733</v>
      </c>
      <c r="H940" s="69">
        <v>39995</v>
      </c>
      <c r="I940" s="68" t="s">
        <v>733</v>
      </c>
      <c r="J940" s="68" t="s">
        <v>733</v>
      </c>
      <c r="K940" s="68" t="s">
        <v>733</v>
      </c>
      <c r="L940" s="68" t="s">
        <v>733</v>
      </c>
      <c r="M940" s="68" t="s">
        <v>733</v>
      </c>
      <c r="N940" s="68" t="s">
        <v>733</v>
      </c>
      <c r="O940" s="68" t="s">
        <v>733</v>
      </c>
      <c r="P940" s="68" t="s">
        <v>733</v>
      </c>
      <c r="Q940" s="68" t="s">
        <v>733</v>
      </c>
      <c r="R940" s="68" t="s">
        <v>733</v>
      </c>
      <c r="S940" s="68">
        <v>10</v>
      </c>
      <c r="T940" s="68">
        <v>0</v>
      </c>
      <c r="U940" s="68" t="s">
        <v>2815</v>
      </c>
      <c r="V940" s="68" t="s">
        <v>689</v>
      </c>
      <c r="W940" s="68" t="s">
        <v>66</v>
      </c>
      <c r="X940" s="68" t="s">
        <v>1914</v>
      </c>
      <c r="Y940" s="68"/>
      <c r="Z940" s="68"/>
      <c r="AA940" s="68" t="s">
        <v>733</v>
      </c>
      <c r="AB940" s="68" t="s">
        <v>733</v>
      </c>
      <c r="AC940" s="68" t="s">
        <v>733</v>
      </c>
      <c r="AD940" s="68" t="s">
        <v>733</v>
      </c>
      <c r="AE940" s="68" t="s">
        <v>733</v>
      </c>
      <c r="AF940" s="68">
        <v>20801050401</v>
      </c>
      <c r="AG940" s="68"/>
      <c r="AH940" s="68" t="s">
        <v>692</v>
      </c>
      <c r="AI940" s="68" t="s">
        <v>733</v>
      </c>
      <c r="AJ940" s="68" t="s">
        <v>48</v>
      </c>
      <c r="AK940" s="68">
        <v>0.4</v>
      </c>
      <c r="AL940" s="68" t="s">
        <v>9</v>
      </c>
      <c r="AM940" s="68" t="s">
        <v>25</v>
      </c>
      <c r="AN940" s="68" t="s">
        <v>2820</v>
      </c>
      <c r="AO940" s="68" t="s">
        <v>733</v>
      </c>
      <c r="AP940" s="68" t="s">
        <v>733</v>
      </c>
      <c r="AQ940" s="68" t="s">
        <v>733</v>
      </c>
      <c r="AR940" s="68" t="s">
        <v>733</v>
      </c>
      <c r="AS940" s="68" t="s">
        <v>733</v>
      </c>
      <c r="AT940" s="68" t="s">
        <v>733</v>
      </c>
      <c r="AU940" s="68" t="s">
        <v>733</v>
      </c>
    </row>
    <row r="941" spans="1:47" x14ac:dyDescent="0.25">
      <c r="A941" s="68" t="s">
        <v>1915</v>
      </c>
      <c r="B941" s="68">
        <v>1</v>
      </c>
      <c r="C941" s="68" t="s">
        <v>1916</v>
      </c>
      <c r="D941" s="68">
        <v>68182</v>
      </c>
      <c r="E941" s="68" t="s">
        <v>2811</v>
      </c>
      <c r="F941" s="68" t="s">
        <v>3499</v>
      </c>
      <c r="G941" s="68" t="s">
        <v>733</v>
      </c>
      <c r="H941" s="69">
        <v>39995</v>
      </c>
      <c r="I941" s="68" t="s">
        <v>733</v>
      </c>
      <c r="J941" s="68" t="s">
        <v>733</v>
      </c>
      <c r="K941" s="68" t="s">
        <v>733</v>
      </c>
      <c r="L941" s="68" t="s">
        <v>733</v>
      </c>
      <c r="M941" s="68" t="s">
        <v>733</v>
      </c>
      <c r="N941" s="68" t="s">
        <v>733</v>
      </c>
      <c r="O941" s="68" t="s">
        <v>733</v>
      </c>
      <c r="P941" s="68" t="s">
        <v>733</v>
      </c>
      <c r="Q941" s="68" t="s">
        <v>733</v>
      </c>
      <c r="R941" s="68" t="s">
        <v>733</v>
      </c>
      <c r="S941" s="68">
        <v>10</v>
      </c>
      <c r="T941" s="68">
        <v>0</v>
      </c>
      <c r="U941" s="68" t="s">
        <v>2815</v>
      </c>
      <c r="V941" s="68" t="s">
        <v>689</v>
      </c>
      <c r="W941" s="68" t="s">
        <v>66</v>
      </c>
      <c r="X941" s="68" t="s">
        <v>1916</v>
      </c>
      <c r="Y941" s="68"/>
      <c r="Z941" s="68"/>
      <c r="AA941" s="68" t="s">
        <v>733</v>
      </c>
      <c r="AB941" s="68" t="s">
        <v>733</v>
      </c>
      <c r="AC941" s="68" t="s">
        <v>733</v>
      </c>
      <c r="AD941" s="68" t="s">
        <v>733</v>
      </c>
      <c r="AE941" s="68" t="s">
        <v>733</v>
      </c>
      <c r="AF941" s="68">
        <v>20801050401</v>
      </c>
      <c r="AG941" s="68"/>
      <c r="AH941" s="68" t="s">
        <v>692</v>
      </c>
      <c r="AI941" s="68" t="s">
        <v>733</v>
      </c>
      <c r="AJ941" s="68" t="s">
        <v>48</v>
      </c>
      <c r="AK941" s="68">
        <v>0.1</v>
      </c>
      <c r="AL941" s="68" t="s">
        <v>9</v>
      </c>
      <c r="AM941" s="68" t="s">
        <v>25</v>
      </c>
      <c r="AN941" s="68" t="s">
        <v>2820</v>
      </c>
      <c r="AO941" s="68" t="s">
        <v>733</v>
      </c>
      <c r="AP941" s="68" t="s">
        <v>733</v>
      </c>
      <c r="AQ941" s="68" t="s">
        <v>733</v>
      </c>
      <c r="AR941" s="68" t="s">
        <v>733</v>
      </c>
      <c r="AS941" s="68" t="s">
        <v>733</v>
      </c>
      <c r="AT941" s="68" t="s">
        <v>733</v>
      </c>
      <c r="AU941" s="68" t="s">
        <v>733</v>
      </c>
    </row>
    <row r="942" spans="1:47" x14ac:dyDescent="0.25">
      <c r="A942" s="68" t="s">
        <v>1917</v>
      </c>
      <c r="B942" s="68">
        <v>1</v>
      </c>
      <c r="C942" s="68" t="s">
        <v>1918</v>
      </c>
      <c r="D942" s="68">
        <v>68170</v>
      </c>
      <c r="E942" s="68" t="s">
        <v>2811</v>
      </c>
      <c r="F942" s="68" t="s">
        <v>3500</v>
      </c>
      <c r="G942" s="68" t="s">
        <v>733</v>
      </c>
      <c r="H942" s="69">
        <v>39995</v>
      </c>
      <c r="I942" s="68" t="s">
        <v>733</v>
      </c>
      <c r="J942" s="68" t="s">
        <v>733</v>
      </c>
      <c r="K942" s="68" t="s">
        <v>733</v>
      </c>
      <c r="L942" s="68" t="s">
        <v>733</v>
      </c>
      <c r="M942" s="68" t="s">
        <v>733</v>
      </c>
      <c r="N942" s="68" t="s">
        <v>733</v>
      </c>
      <c r="O942" s="68" t="s">
        <v>733</v>
      </c>
      <c r="P942" s="68" t="s">
        <v>733</v>
      </c>
      <c r="Q942" s="68" t="s">
        <v>733</v>
      </c>
      <c r="R942" s="68" t="s">
        <v>733</v>
      </c>
      <c r="S942" s="68">
        <v>10</v>
      </c>
      <c r="T942" s="68">
        <v>0</v>
      </c>
      <c r="U942" s="68" t="s">
        <v>2815</v>
      </c>
      <c r="V942" s="68" t="s">
        <v>689</v>
      </c>
      <c r="W942" s="68" t="s">
        <v>66</v>
      </c>
      <c r="X942" s="68" t="s">
        <v>1918</v>
      </c>
      <c r="Y942" s="68"/>
      <c r="Z942" s="68"/>
      <c r="AA942" s="68" t="s">
        <v>733</v>
      </c>
      <c r="AB942" s="68" t="s">
        <v>733</v>
      </c>
      <c r="AC942" s="68" t="s">
        <v>733</v>
      </c>
      <c r="AD942" s="68" t="s">
        <v>733</v>
      </c>
      <c r="AE942" s="68" t="s">
        <v>733</v>
      </c>
      <c r="AF942" s="68">
        <v>20801050401</v>
      </c>
      <c r="AG942" s="68"/>
      <c r="AH942" s="68" t="s">
        <v>692</v>
      </c>
      <c r="AI942" s="68" t="s">
        <v>733</v>
      </c>
      <c r="AJ942" s="68" t="s">
        <v>48</v>
      </c>
      <c r="AK942" s="68">
        <v>0.1</v>
      </c>
      <c r="AL942" s="68" t="s">
        <v>9</v>
      </c>
      <c r="AM942" s="68" t="s">
        <v>25</v>
      </c>
      <c r="AN942" s="68" t="s">
        <v>2820</v>
      </c>
      <c r="AO942" s="68" t="s">
        <v>733</v>
      </c>
      <c r="AP942" s="68" t="s">
        <v>733</v>
      </c>
      <c r="AQ942" s="68" t="s">
        <v>733</v>
      </c>
      <c r="AR942" s="68" t="s">
        <v>733</v>
      </c>
      <c r="AS942" s="68" t="s">
        <v>733</v>
      </c>
      <c r="AT942" s="68" t="s">
        <v>733</v>
      </c>
      <c r="AU942" s="68" t="s">
        <v>733</v>
      </c>
    </row>
    <row r="943" spans="1:47" x14ac:dyDescent="0.25">
      <c r="A943" s="68" t="s">
        <v>1919</v>
      </c>
      <c r="B943" s="68">
        <v>1</v>
      </c>
      <c r="C943" s="68" t="s">
        <v>1920</v>
      </c>
      <c r="D943" s="68">
        <v>68181</v>
      </c>
      <c r="E943" s="68" t="s">
        <v>2811</v>
      </c>
      <c r="F943" s="68" t="s">
        <v>3501</v>
      </c>
      <c r="G943" s="68" t="s">
        <v>733</v>
      </c>
      <c r="H943" s="69">
        <v>39995</v>
      </c>
      <c r="I943" s="68" t="s">
        <v>733</v>
      </c>
      <c r="J943" s="68" t="s">
        <v>733</v>
      </c>
      <c r="K943" s="68" t="s">
        <v>733</v>
      </c>
      <c r="L943" s="68" t="s">
        <v>733</v>
      </c>
      <c r="M943" s="68" t="s">
        <v>733</v>
      </c>
      <c r="N943" s="68" t="s">
        <v>733</v>
      </c>
      <c r="O943" s="68" t="s">
        <v>733</v>
      </c>
      <c r="P943" s="68" t="s">
        <v>733</v>
      </c>
      <c r="Q943" s="68" t="s">
        <v>733</v>
      </c>
      <c r="R943" s="68" t="s">
        <v>733</v>
      </c>
      <c r="S943" s="68">
        <v>10</v>
      </c>
      <c r="T943" s="68">
        <v>0</v>
      </c>
      <c r="U943" s="68" t="s">
        <v>2815</v>
      </c>
      <c r="V943" s="68" t="s">
        <v>689</v>
      </c>
      <c r="W943" s="68" t="s">
        <v>66</v>
      </c>
      <c r="X943" s="68" t="s">
        <v>1920</v>
      </c>
      <c r="Y943" s="68"/>
      <c r="Z943" s="68"/>
      <c r="AA943" s="68" t="s">
        <v>733</v>
      </c>
      <c r="AB943" s="68" t="s">
        <v>733</v>
      </c>
      <c r="AC943" s="68" t="s">
        <v>733</v>
      </c>
      <c r="AD943" s="68" t="s">
        <v>733</v>
      </c>
      <c r="AE943" s="68" t="s">
        <v>733</v>
      </c>
      <c r="AF943" s="68">
        <v>20801050401</v>
      </c>
      <c r="AG943" s="68"/>
      <c r="AH943" s="68" t="s">
        <v>692</v>
      </c>
      <c r="AI943" s="68" t="s">
        <v>733</v>
      </c>
      <c r="AJ943" s="68" t="s">
        <v>48</v>
      </c>
      <c r="AK943" s="68">
        <v>0.1</v>
      </c>
      <c r="AL943" s="68" t="s">
        <v>9</v>
      </c>
      <c r="AM943" s="68" t="s">
        <v>25</v>
      </c>
      <c r="AN943" s="68" t="s">
        <v>2820</v>
      </c>
      <c r="AO943" s="68" t="s">
        <v>733</v>
      </c>
      <c r="AP943" s="68" t="s">
        <v>733</v>
      </c>
      <c r="AQ943" s="68" t="s">
        <v>733</v>
      </c>
      <c r="AR943" s="68" t="s">
        <v>733</v>
      </c>
      <c r="AS943" s="68" t="s">
        <v>733</v>
      </c>
      <c r="AT943" s="68" t="s">
        <v>733</v>
      </c>
      <c r="AU943" s="68" t="s">
        <v>733</v>
      </c>
    </row>
    <row r="944" spans="1:47" x14ac:dyDescent="0.25">
      <c r="A944" s="68" t="s">
        <v>1921</v>
      </c>
      <c r="B944" s="68">
        <v>1</v>
      </c>
      <c r="C944" s="68" t="s">
        <v>1922</v>
      </c>
      <c r="D944" s="68">
        <v>65332</v>
      </c>
      <c r="E944" s="68" t="s">
        <v>2811</v>
      </c>
      <c r="F944" s="68" t="s">
        <v>3502</v>
      </c>
      <c r="G944" s="68" t="s">
        <v>733</v>
      </c>
      <c r="H944" s="69">
        <v>39814</v>
      </c>
      <c r="I944" s="68" t="s">
        <v>733</v>
      </c>
      <c r="J944" s="68" t="s">
        <v>733</v>
      </c>
      <c r="K944" s="68" t="s">
        <v>733</v>
      </c>
      <c r="L944" s="68" t="s">
        <v>733</v>
      </c>
      <c r="M944" s="68" t="s">
        <v>733</v>
      </c>
      <c r="N944" s="68" t="s">
        <v>2890</v>
      </c>
      <c r="O944" s="68" t="s">
        <v>733</v>
      </c>
      <c r="P944" s="68" t="s">
        <v>733</v>
      </c>
      <c r="Q944" s="68" t="s">
        <v>733</v>
      </c>
      <c r="R944" s="68" t="s">
        <v>2814</v>
      </c>
      <c r="S944" s="68">
        <v>10</v>
      </c>
      <c r="T944" s="68">
        <v>0</v>
      </c>
      <c r="U944" s="68" t="s">
        <v>2815</v>
      </c>
      <c r="V944" s="68" t="s">
        <v>689</v>
      </c>
      <c r="W944" s="68" t="s">
        <v>708</v>
      </c>
      <c r="X944" s="68" t="s">
        <v>1922</v>
      </c>
      <c r="Y944" s="68"/>
      <c r="Z944" s="68"/>
      <c r="AA944" s="68" t="s">
        <v>733</v>
      </c>
      <c r="AB944" s="68" t="s">
        <v>733</v>
      </c>
      <c r="AC944" s="68" t="s">
        <v>733</v>
      </c>
      <c r="AD944" s="68" t="s">
        <v>733</v>
      </c>
      <c r="AE944" s="68" t="s">
        <v>733</v>
      </c>
      <c r="AF944" s="68">
        <v>20802060201</v>
      </c>
      <c r="AG944" s="68"/>
      <c r="AH944" s="68" t="s">
        <v>692</v>
      </c>
      <c r="AI944" s="68" t="s">
        <v>733</v>
      </c>
      <c r="AJ944" s="68" t="s">
        <v>468</v>
      </c>
      <c r="AK944" s="68">
        <v>0.56699999999999995</v>
      </c>
      <c r="AL944" s="68" t="s">
        <v>9</v>
      </c>
      <c r="AM944" s="68" t="s">
        <v>733</v>
      </c>
      <c r="AN944" s="68" t="s">
        <v>733</v>
      </c>
      <c r="AO944" s="68" t="s">
        <v>733</v>
      </c>
      <c r="AP944" s="68" t="s">
        <v>733</v>
      </c>
      <c r="AQ944" s="68" t="s">
        <v>733</v>
      </c>
      <c r="AR944" s="68" t="s">
        <v>733</v>
      </c>
      <c r="AS944" s="68" t="s">
        <v>733</v>
      </c>
      <c r="AT944" s="68" t="s">
        <v>733</v>
      </c>
      <c r="AU944" s="68" t="s">
        <v>2816</v>
      </c>
    </row>
    <row r="945" spans="1:47" x14ac:dyDescent="0.25">
      <c r="A945" s="68" t="s">
        <v>1921</v>
      </c>
      <c r="B945" s="68">
        <v>1</v>
      </c>
      <c r="C945" s="68" t="s">
        <v>1922</v>
      </c>
      <c r="D945" s="68">
        <v>65438</v>
      </c>
      <c r="E945" s="68" t="s">
        <v>2811</v>
      </c>
      <c r="F945" s="68" t="s">
        <v>3502</v>
      </c>
      <c r="G945" s="68" t="s">
        <v>733</v>
      </c>
      <c r="H945" s="69">
        <v>39814</v>
      </c>
      <c r="I945" s="68" t="s">
        <v>733</v>
      </c>
      <c r="J945" s="68" t="s">
        <v>733</v>
      </c>
      <c r="K945" s="68" t="s">
        <v>733</v>
      </c>
      <c r="L945" s="68" t="s">
        <v>733</v>
      </c>
      <c r="M945" s="68" t="s">
        <v>733</v>
      </c>
      <c r="N945" s="68" t="s">
        <v>2890</v>
      </c>
      <c r="O945" s="68" t="s">
        <v>733</v>
      </c>
      <c r="P945" s="68" t="s">
        <v>733</v>
      </c>
      <c r="Q945" s="68" t="s">
        <v>733</v>
      </c>
      <c r="R945" s="68" t="s">
        <v>2814</v>
      </c>
      <c r="S945" s="68">
        <v>10</v>
      </c>
      <c r="T945" s="68">
        <v>0</v>
      </c>
      <c r="U945" s="68" t="s">
        <v>2815</v>
      </c>
      <c r="V945" s="68" t="s">
        <v>689</v>
      </c>
      <c r="W945" s="68" t="s">
        <v>708</v>
      </c>
      <c r="X945" s="68" t="s">
        <v>1922</v>
      </c>
      <c r="Y945" s="68"/>
      <c r="Z945" s="68"/>
      <c r="AA945" s="68" t="s">
        <v>733</v>
      </c>
      <c r="AB945" s="68" t="s">
        <v>733</v>
      </c>
      <c r="AC945" s="68" t="s">
        <v>733</v>
      </c>
      <c r="AD945" s="68" t="s">
        <v>733</v>
      </c>
      <c r="AE945" s="68" t="s">
        <v>733</v>
      </c>
      <c r="AF945" s="68">
        <v>20802060201</v>
      </c>
      <c r="AG945" s="68"/>
      <c r="AH945" s="68" t="s">
        <v>692</v>
      </c>
      <c r="AI945" s="68" t="s">
        <v>733</v>
      </c>
      <c r="AJ945" s="68" t="s">
        <v>251</v>
      </c>
      <c r="AK945" s="68">
        <v>4.7300000000000002E-2</v>
      </c>
      <c r="AL945" s="68" t="s">
        <v>45</v>
      </c>
      <c r="AM945" s="68" t="s">
        <v>733</v>
      </c>
      <c r="AN945" s="68" t="s">
        <v>733</v>
      </c>
      <c r="AO945" s="68" t="s">
        <v>733</v>
      </c>
      <c r="AP945" s="68" t="s">
        <v>733</v>
      </c>
      <c r="AQ945" s="68" t="s">
        <v>733</v>
      </c>
      <c r="AR945" s="68" t="s">
        <v>733</v>
      </c>
      <c r="AS945" s="68" t="s">
        <v>733</v>
      </c>
      <c r="AT945" s="68" t="s">
        <v>733</v>
      </c>
      <c r="AU945" s="68" t="s">
        <v>2816</v>
      </c>
    </row>
    <row r="946" spans="1:47" x14ac:dyDescent="0.25">
      <c r="A946" s="68" t="s">
        <v>1921</v>
      </c>
      <c r="B946" s="68">
        <v>1</v>
      </c>
      <c r="C946" s="68" t="s">
        <v>1922</v>
      </c>
      <c r="D946" s="68">
        <v>65469</v>
      </c>
      <c r="E946" s="68" t="s">
        <v>2811</v>
      </c>
      <c r="F946" s="68" t="s">
        <v>3502</v>
      </c>
      <c r="G946" s="68" t="s">
        <v>733</v>
      </c>
      <c r="H946" s="69">
        <v>39814</v>
      </c>
      <c r="I946" s="68" t="s">
        <v>733</v>
      </c>
      <c r="J946" s="68" t="s">
        <v>733</v>
      </c>
      <c r="K946" s="68" t="s">
        <v>733</v>
      </c>
      <c r="L946" s="68" t="s">
        <v>733</v>
      </c>
      <c r="M946" s="68" t="s">
        <v>733</v>
      </c>
      <c r="N946" s="68" t="s">
        <v>2890</v>
      </c>
      <c r="O946" s="68" t="s">
        <v>733</v>
      </c>
      <c r="P946" s="68" t="s">
        <v>733</v>
      </c>
      <c r="Q946" s="68" t="s">
        <v>733</v>
      </c>
      <c r="R946" s="68" t="s">
        <v>2814</v>
      </c>
      <c r="S946" s="68">
        <v>10</v>
      </c>
      <c r="T946" s="68">
        <v>0</v>
      </c>
      <c r="U946" s="68" t="s">
        <v>2815</v>
      </c>
      <c r="V946" s="68" t="s">
        <v>689</v>
      </c>
      <c r="W946" s="68" t="s">
        <v>708</v>
      </c>
      <c r="X946" s="68" t="s">
        <v>1922</v>
      </c>
      <c r="Y946" s="68"/>
      <c r="Z946" s="68"/>
      <c r="AA946" s="68" t="s">
        <v>733</v>
      </c>
      <c r="AB946" s="68" t="s">
        <v>733</v>
      </c>
      <c r="AC946" s="68" t="s">
        <v>733</v>
      </c>
      <c r="AD946" s="68" t="s">
        <v>733</v>
      </c>
      <c r="AE946" s="68" t="s">
        <v>733</v>
      </c>
      <c r="AF946" s="68">
        <v>20802060201</v>
      </c>
      <c r="AG946" s="68"/>
      <c r="AH946" s="68" t="s">
        <v>692</v>
      </c>
      <c r="AI946" s="68" t="s">
        <v>733</v>
      </c>
      <c r="AJ946" s="68" t="s">
        <v>252</v>
      </c>
      <c r="AK946" s="68">
        <v>1.1339999999999999</v>
      </c>
      <c r="AL946" s="68" t="s">
        <v>9</v>
      </c>
      <c r="AM946" s="68" t="s">
        <v>733</v>
      </c>
      <c r="AN946" s="68" t="s">
        <v>733</v>
      </c>
      <c r="AO946" s="68" t="s">
        <v>733</v>
      </c>
      <c r="AP946" s="68" t="s">
        <v>733</v>
      </c>
      <c r="AQ946" s="68" t="s">
        <v>733</v>
      </c>
      <c r="AR946" s="68" t="s">
        <v>733</v>
      </c>
      <c r="AS946" s="68" t="s">
        <v>733</v>
      </c>
      <c r="AT946" s="68" t="s">
        <v>733</v>
      </c>
      <c r="AU946" s="68" t="s">
        <v>2816</v>
      </c>
    </row>
    <row r="947" spans="1:47" x14ac:dyDescent="0.25">
      <c r="A947" s="68" t="s">
        <v>1923</v>
      </c>
      <c r="B947" s="68">
        <v>1</v>
      </c>
      <c r="C947" s="68" t="s">
        <v>1924</v>
      </c>
      <c r="D947" s="68">
        <v>66217</v>
      </c>
      <c r="E947" s="68" t="s">
        <v>2811</v>
      </c>
      <c r="F947" s="68" t="s">
        <v>3503</v>
      </c>
      <c r="G947" s="68" t="s">
        <v>733</v>
      </c>
      <c r="H947" s="69">
        <v>39965</v>
      </c>
      <c r="I947" s="68" t="s">
        <v>733</v>
      </c>
      <c r="J947" s="68" t="s">
        <v>733</v>
      </c>
      <c r="K947" s="68" t="s">
        <v>733</v>
      </c>
      <c r="L947" s="68" t="s">
        <v>733</v>
      </c>
      <c r="M947" s="68" t="s">
        <v>733</v>
      </c>
      <c r="N947" s="68" t="s">
        <v>3377</v>
      </c>
      <c r="O947" s="68" t="s">
        <v>733</v>
      </c>
      <c r="P947" s="68" t="s">
        <v>733</v>
      </c>
      <c r="Q947" s="68" t="s">
        <v>733</v>
      </c>
      <c r="R947" s="68" t="s">
        <v>2814</v>
      </c>
      <c r="S947" s="68">
        <v>10</v>
      </c>
      <c r="T947" s="68">
        <v>0</v>
      </c>
      <c r="U947" s="68" t="s">
        <v>2815</v>
      </c>
      <c r="V947" s="68" t="s">
        <v>689</v>
      </c>
      <c r="W947" s="68" t="s">
        <v>708</v>
      </c>
      <c r="X947" s="68" t="s">
        <v>1924</v>
      </c>
      <c r="Y947" s="68"/>
      <c r="Z947" s="68"/>
      <c r="AA947" s="68" t="s">
        <v>733</v>
      </c>
      <c r="AB947" s="68" t="s">
        <v>733</v>
      </c>
      <c r="AC947" s="68" t="s">
        <v>733</v>
      </c>
      <c r="AD947" s="68" t="s">
        <v>733</v>
      </c>
      <c r="AE947" s="68" t="s">
        <v>733</v>
      </c>
      <c r="AF947" s="68">
        <v>20801070203</v>
      </c>
      <c r="AG947" s="68"/>
      <c r="AH947" s="68" t="s">
        <v>692</v>
      </c>
      <c r="AI947" s="68" t="s">
        <v>733</v>
      </c>
      <c r="AJ947" s="68" t="s">
        <v>251</v>
      </c>
      <c r="AK947" s="68">
        <v>3.0800000000000001E-2</v>
      </c>
      <c r="AL947" s="68" t="s">
        <v>45</v>
      </c>
      <c r="AM947" s="68" t="s">
        <v>733</v>
      </c>
      <c r="AN947" s="68" t="s">
        <v>733</v>
      </c>
      <c r="AO947" s="68" t="s">
        <v>733</v>
      </c>
      <c r="AP947" s="68" t="s">
        <v>733</v>
      </c>
      <c r="AQ947" s="68" t="s">
        <v>733</v>
      </c>
      <c r="AR947" s="68" t="s">
        <v>733</v>
      </c>
      <c r="AS947" s="68" t="s">
        <v>733</v>
      </c>
      <c r="AT947" s="68" t="s">
        <v>733</v>
      </c>
      <c r="AU947" s="68" t="s">
        <v>2816</v>
      </c>
    </row>
    <row r="948" spans="1:47" x14ac:dyDescent="0.25">
      <c r="A948" s="68" t="s">
        <v>1923</v>
      </c>
      <c r="B948" s="68">
        <v>1</v>
      </c>
      <c r="C948" s="68" t="s">
        <v>1924</v>
      </c>
      <c r="D948" s="68">
        <v>66244</v>
      </c>
      <c r="E948" s="68" t="s">
        <v>2811</v>
      </c>
      <c r="F948" s="68" t="s">
        <v>3503</v>
      </c>
      <c r="G948" s="68" t="s">
        <v>733</v>
      </c>
      <c r="H948" s="69">
        <v>39965</v>
      </c>
      <c r="I948" s="68" t="s">
        <v>733</v>
      </c>
      <c r="J948" s="68" t="s">
        <v>733</v>
      </c>
      <c r="K948" s="68" t="s">
        <v>733</v>
      </c>
      <c r="L948" s="68" t="s">
        <v>733</v>
      </c>
      <c r="M948" s="68" t="s">
        <v>733</v>
      </c>
      <c r="N948" s="68" t="s">
        <v>3377</v>
      </c>
      <c r="O948" s="68" t="s">
        <v>733</v>
      </c>
      <c r="P948" s="68" t="s">
        <v>733</v>
      </c>
      <c r="Q948" s="68" t="s">
        <v>733</v>
      </c>
      <c r="R948" s="68" t="s">
        <v>2814</v>
      </c>
      <c r="S948" s="68">
        <v>10</v>
      </c>
      <c r="T948" s="68">
        <v>0</v>
      </c>
      <c r="U948" s="68" t="s">
        <v>2815</v>
      </c>
      <c r="V948" s="68" t="s">
        <v>689</v>
      </c>
      <c r="W948" s="68" t="s">
        <v>708</v>
      </c>
      <c r="X948" s="68" t="s">
        <v>1924</v>
      </c>
      <c r="Y948" s="68"/>
      <c r="Z948" s="68"/>
      <c r="AA948" s="68" t="s">
        <v>733</v>
      </c>
      <c r="AB948" s="68" t="s">
        <v>733</v>
      </c>
      <c r="AC948" s="68" t="s">
        <v>733</v>
      </c>
      <c r="AD948" s="68" t="s">
        <v>733</v>
      </c>
      <c r="AE948" s="68" t="s">
        <v>733</v>
      </c>
      <c r="AF948" s="68">
        <v>20801070203</v>
      </c>
      <c r="AG948" s="68"/>
      <c r="AH948" s="68" t="s">
        <v>692</v>
      </c>
      <c r="AI948" s="68" t="s">
        <v>733</v>
      </c>
      <c r="AJ948" s="68" t="s">
        <v>252</v>
      </c>
      <c r="AK948" s="68">
        <v>0.69</v>
      </c>
      <c r="AL948" s="68" t="s">
        <v>9</v>
      </c>
      <c r="AM948" s="68" t="s">
        <v>733</v>
      </c>
      <c r="AN948" s="68" t="s">
        <v>733</v>
      </c>
      <c r="AO948" s="68" t="s">
        <v>733</v>
      </c>
      <c r="AP948" s="68" t="s">
        <v>733</v>
      </c>
      <c r="AQ948" s="68" t="s">
        <v>733</v>
      </c>
      <c r="AR948" s="68" t="s">
        <v>733</v>
      </c>
      <c r="AS948" s="68" t="s">
        <v>733</v>
      </c>
      <c r="AT948" s="68" t="s">
        <v>733</v>
      </c>
      <c r="AU948" s="68" t="s">
        <v>2816</v>
      </c>
    </row>
    <row r="949" spans="1:47" x14ac:dyDescent="0.25">
      <c r="A949" s="68" t="s">
        <v>1923</v>
      </c>
      <c r="B949" s="68">
        <v>1</v>
      </c>
      <c r="C949" s="68" t="s">
        <v>1924</v>
      </c>
      <c r="D949" s="68">
        <v>68777</v>
      </c>
      <c r="E949" s="68" t="s">
        <v>2811</v>
      </c>
      <c r="F949" s="68" t="s">
        <v>3503</v>
      </c>
      <c r="G949" s="68" t="s">
        <v>733</v>
      </c>
      <c r="H949" s="69">
        <v>39965</v>
      </c>
      <c r="I949" s="68" t="s">
        <v>733</v>
      </c>
      <c r="J949" s="68" t="s">
        <v>733</v>
      </c>
      <c r="K949" s="68" t="s">
        <v>733</v>
      </c>
      <c r="L949" s="68" t="s">
        <v>733</v>
      </c>
      <c r="M949" s="68" t="s">
        <v>733</v>
      </c>
      <c r="N949" s="68" t="s">
        <v>3377</v>
      </c>
      <c r="O949" s="68" t="s">
        <v>733</v>
      </c>
      <c r="P949" s="68" t="s">
        <v>733</v>
      </c>
      <c r="Q949" s="68" t="s">
        <v>733</v>
      </c>
      <c r="R949" s="68" t="s">
        <v>2814</v>
      </c>
      <c r="S949" s="68">
        <v>10</v>
      </c>
      <c r="T949" s="68">
        <v>0</v>
      </c>
      <c r="U949" s="68" t="s">
        <v>2815</v>
      </c>
      <c r="V949" s="68" t="s">
        <v>689</v>
      </c>
      <c r="W949" s="68" t="s">
        <v>708</v>
      </c>
      <c r="X949" s="68" t="s">
        <v>1924</v>
      </c>
      <c r="Y949" s="68"/>
      <c r="Z949" s="68"/>
      <c r="AA949" s="68" t="s">
        <v>733</v>
      </c>
      <c r="AB949" s="68" t="s">
        <v>733</v>
      </c>
      <c r="AC949" s="68" t="s">
        <v>733</v>
      </c>
      <c r="AD949" s="68" t="s">
        <v>733</v>
      </c>
      <c r="AE949" s="68" t="s">
        <v>733</v>
      </c>
      <c r="AF949" s="68">
        <v>20801070203</v>
      </c>
      <c r="AG949" s="68"/>
      <c r="AH949" s="68" t="s">
        <v>692</v>
      </c>
      <c r="AI949" s="68" t="s">
        <v>733</v>
      </c>
      <c r="AJ949" s="68" t="s">
        <v>468</v>
      </c>
      <c r="AK949" s="68">
        <v>0.37</v>
      </c>
      <c r="AL949" s="68" t="s">
        <v>9</v>
      </c>
      <c r="AM949" s="68" t="s">
        <v>733</v>
      </c>
      <c r="AN949" s="68" t="s">
        <v>733</v>
      </c>
      <c r="AO949" s="68" t="s">
        <v>733</v>
      </c>
      <c r="AP949" s="68" t="s">
        <v>733</v>
      </c>
      <c r="AQ949" s="68" t="s">
        <v>733</v>
      </c>
      <c r="AR949" s="68" t="s">
        <v>733</v>
      </c>
      <c r="AS949" s="68" t="s">
        <v>733</v>
      </c>
      <c r="AT949" s="68" t="s">
        <v>733</v>
      </c>
      <c r="AU949" s="68" t="s">
        <v>2816</v>
      </c>
    </row>
    <row r="950" spans="1:47" x14ac:dyDescent="0.25">
      <c r="A950" s="68" t="s">
        <v>1925</v>
      </c>
      <c r="B950" s="68">
        <v>1</v>
      </c>
      <c r="C950" s="68" t="s">
        <v>1926</v>
      </c>
      <c r="D950" s="68">
        <v>66216</v>
      </c>
      <c r="E950" s="68" t="s">
        <v>2811</v>
      </c>
      <c r="F950" s="68" t="s">
        <v>3504</v>
      </c>
      <c r="G950" s="68" t="s">
        <v>733</v>
      </c>
      <c r="H950" s="69">
        <v>39965</v>
      </c>
      <c r="I950" s="68" t="s">
        <v>733</v>
      </c>
      <c r="J950" s="68" t="s">
        <v>733</v>
      </c>
      <c r="K950" s="68" t="s">
        <v>733</v>
      </c>
      <c r="L950" s="68" t="s">
        <v>733</v>
      </c>
      <c r="M950" s="68" t="s">
        <v>733</v>
      </c>
      <c r="N950" s="68" t="s">
        <v>3377</v>
      </c>
      <c r="O950" s="68" t="s">
        <v>733</v>
      </c>
      <c r="P950" s="68" t="s">
        <v>733</v>
      </c>
      <c r="Q950" s="68" t="s">
        <v>733</v>
      </c>
      <c r="R950" s="68" t="s">
        <v>2814</v>
      </c>
      <c r="S950" s="68">
        <v>10</v>
      </c>
      <c r="T950" s="68">
        <v>0</v>
      </c>
      <c r="U950" s="68" t="s">
        <v>2815</v>
      </c>
      <c r="V950" s="68" t="s">
        <v>689</v>
      </c>
      <c r="W950" s="68" t="s">
        <v>708</v>
      </c>
      <c r="X950" s="68" t="s">
        <v>1926</v>
      </c>
      <c r="Y950" s="68"/>
      <c r="Z950" s="68"/>
      <c r="AA950" s="68" t="s">
        <v>733</v>
      </c>
      <c r="AB950" s="68" t="s">
        <v>733</v>
      </c>
      <c r="AC950" s="68" t="s">
        <v>733</v>
      </c>
      <c r="AD950" s="68" t="s">
        <v>733</v>
      </c>
      <c r="AE950" s="68" t="s">
        <v>733</v>
      </c>
      <c r="AF950" s="68">
        <v>20801070203</v>
      </c>
      <c r="AG950" s="68"/>
      <c r="AH950" s="68" t="s">
        <v>692</v>
      </c>
      <c r="AI950" s="68" t="s">
        <v>733</v>
      </c>
      <c r="AJ950" s="68" t="s">
        <v>468</v>
      </c>
      <c r="AK950" s="68">
        <v>0.48</v>
      </c>
      <c r="AL950" s="68" t="s">
        <v>9</v>
      </c>
      <c r="AM950" s="68" t="s">
        <v>733</v>
      </c>
      <c r="AN950" s="68" t="s">
        <v>733</v>
      </c>
      <c r="AO950" s="68" t="s">
        <v>733</v>
      </c>
      <c r="AP950" s="68" t="s">
        <v>733</v>
      </c>
      <c r="AQ950" s="68" t="s">
        <v>733</v>
      </c>
      <c r="AR950" s="68" t="s">
        <v>733</v>
      </c>
      <c r="AS950" s="68" t="s">
        <v>733</v>
      </c>
      <c r="AT950" s="68" t="s">
        <v>733</v>
      </c>
      <c r="AU950" s="68" t="s">
        <v>2816</v>
      </c>
    </row>
    <row r="951" spans="1:47" x14ac:dyDescent="0.25">
      <c r="A951" s="68" t="s">
        <v>1925</v>
      </c>
      <c r="B951" s="68">
        <v>1</v>
      </c>
      <c r="C951" s="68" t="s">
        <v>1926</v>
      </c>
      <c r="D951" s="68">
        <v>66243</v>
      </c>
      <c r="E951" s="68" t="s">
        <v>2811</v>
      </c>
      <c r="F951" s="68" t="s">
        <v>3504</v>
      </c>
      <c r="G951" s="68" t="s">
        <v>733</v>
      </c>
      <c r="H951" s="69">
        <v>39965</v>
      </c>
      <c r="I951" s="68" t="s">
        <v>733</v>
      </c>
      <c r="J951" s="68" t="s">
        <v>733</v>
      </c>
      <c r="K951" s="68" t="s">
        <v>733</v>
      </c>
      <c r="L951" s="68" t="s">
        <v>733</v>
      </c>
      <c r="M951" s="68" t="s">
        <v>733</v>
      </c>
      <c r="N951" s="68" t="s">
        <v>3377</v>
      </c>
      <c r="O951" s="68" t="s">
        <v>733</v>
      </c>
      <c r="P951" s="68" t="s">
        <v>733</v>
      </c>
      <c r="Q951" s="68" t="s">
        <v>733</v>
      </c>
      <c r="R951" s="68" t="s">
        <v>2814</v>
      </c>
      <c r="S951" s="68">
        <v>10</v>
      </c>
      <c r="T951" s="68">
        <v>0</v>
      </c>
      <c r="U951" s="68" t="s">
        <v>2815</v>
      </c>
      <c r="V951" s="68" t="s">
        <v>689</v>
      </c>
      <c r="W951" s="68" t="s">
        <v>708</v>
      </c>
      <c r="X951" s="68" t="s">
        <v>1926</v>
      </c>
      <c r="Y951" s="68"/>
      <c r="Z951" s="68"/>
      <c r="AA951" s="68" t="s">
        <v>733</v>
      </c>
      <c r="AB951" s="68" t="s">
        <v>733</v>
      </c>
      <c r="AC951" s="68" t="s">
        <v>733</v>
      </c>
      <c r="AD951" s="68" t="s">
        <v>733</v>
      </c>
      <c r="AE951" s="68" t="s">
        <v>733</v>
      </c>
      <c r="AF951" s="68">
        <v>20801070203</v>
      </c>
      <c r="AG951" s="68"/>
      <c r="AH951" s="68" t="s">
        <v>692</v>
      </c>
      <c r="AI951" s="68" t="s">
        <v>733</v>
      </c>
      <c r="AJ951" s="68" t="s">
        <v>251</v>
      </c>
      <c r="AK951" s="68">
        <v>0.04</v>
      </c>
      <c r="AL951" s="68" t="s">
        <v>45</v>
      </c>
      <c r="AM951" s="68" t="s">
        <v>733</v>
      </c>
      <c r="AN951" s="68" t="s">
        <v>733</v>
      </c>
      <c r="AO951" s="68" t="s">
        <v>733</v>
      </c>
      <c r="AP951" s="68" t="s">
        <v>733</v>
      </c>
      <c r="AQ951" s="68" t="s">
        <v>733</v>
      </c>
      <c r="AR951" s="68" t="s">
        <v>733</v>
      </c>
      <c r="AS951" s="68" t="s">
        <v>733</v>
      </c>
      <c r="AT951" s="68" t="s">
        <v>733</v>
      </c>
      <c r="AU951" s="68" t="s">
        <v>2816</v>
      </c>
    </row>
    <row r="952" spans="1:47" x14ac:dyDescent="0.25">
      <c r="A952" s="68" t="s">
        <v>1925</v>
      </c>
      <c r="B952" s="68">
        <v>1</v>
      </c>
      <c r="C952" s="68" t="s">
        <v>1926</v>
      </c>
      <c r="D952" s="68">
        <v>66320</v>
      </c>
      <c r="E952" s="68" t="s">
        <v>2811</v>
      </c>
      <c r="F952" s="68" t="s">
        <v>3504</v>
      </c>
      <c r="G952" s="68" t="s">
        <v>733</v>
      </c>
      <c r="H952" s="69">
        <v>39965</v>
      </c>
      <c r="I952" s="68" t="s">
        <v>733</v>
      </c>
      <c r="J952" s="68" t="s">
        <v>733</v>
      </c>
      <c r="K952" s="68" t="s">
        <v>733</v>
      </c>
      <c r="L952" s="68" t="s">
        <v>733</v>
      </c>
      <c r="M952" s="68" t="s">
        <v>733</v>
      </c>
      <c r="N952" s="68" t="s">
        <v>3377</v>
      </c>
      <c r="O952" s="68" t="s">
        <v>733</v>
      </c>
      <c r="P952" s="68" t="s">
        <v>733</v>
      </c>
      <c r="Q952" s="68" t="s">
        <v>733</v>
      </c>
      <c r="R952" s="68" t="s">
        <v>2814</v>
      </c>
      <c r="S952" s="68">
        <v>10</v>
      </c>
      <c r="T952" s="68">
        <v>0</v>
      </c>
      <c r="U952" s="68" t="s">
        <v>2815</v>
      </c>
      <c r="V952" s="68" t="s">
        <v>689</v>
      </c>
      <c r="W952" s="68" t="s">
        <v>708</v>
      </c>
      <c r="X952" s="68" t="s">
        <v>1926</v>
      </c>
      <c r="Y952" s="68"/>
      <c r="Z952" s="68"/>
      <c r="AA952" s="68" t="s">
        <v>733</v>
      </c>
      <c r="AB952" s="68" t="s">
        <v>733</v>
      </c>
      <c r="AC952" s="68" t="s">
        <v>733</v>
      </c>
      <c r="AD952" s="68" t="s">
        <v>733</v>
      </c>
      <c r="AE952" s="68" t="s">
        <v>733</v>
      </c>
      <c r="AF952" s="68">
        <v>20801070203</v>
      </c>
      <c r="AG952" s="68"/>
      <c r="AH952" s="68" t="s">
        <v>692</v>
      </c>
      <c r="AI952" s="68" t="s">
        <v>733</v>
      </c>
      <c r="AJ952" s="68" t="s">
        <v>252</v>
      </c>
      <c r="AK952" s="68">
        <v>2.48</v>
      </c>
      <c r="AL952" s="68" t="s">
        <v>9</v>
      </c>
      <c r="AM952" s="68" t="s">
        <v>733</v>
      </c>
      <c r="AN952" s="68" t="s">
        <v>733</v>
      </c>
      <c r="AO952" s="68" t="s">
        <v>733</v>
      </c>
      <c r="AP952" s="68" t="s">
        <v>733</v>
      </c>
      <c r="AQ952" s="68" t="s">
        <v>733</v>
      </c>
      <c r="AR952" s="68" t="s">
        <v>733</v>
      </c>
      <c r="AS952" s="68" t="s">
        <v>733</v>
      </c>
      <c r="AT952" s="68" t="s">
        <v>733</v>
      </c>
      <c r="AU952" s="68" t="s">
        <v>2816</v>
      </c>
    </row>
    <row r="953" spans="1:47" x14ac:dyDescent="0.25">
      <c r="A953" s="68" t="s">
        <v>1927</v>
      </c>
      <c r="B953" s="68">
        <v>1</v>
      </c>
      <c r="C953" s="68" t="s">
        <v>1928</v>
      </c>
      <c r="D953" s="68">
        <v>65319</v>
      </c>
      <c r="E953" s="68" t="s">
        <v>2811</v>
      </c>
      <c r="F953" s="68" t="s">
        <v>3505</v>
      </c>
      <c r="G953" s="68" t="s">
        <v>733</v>
      </c>
      <c r="H953" s="69">
        <v>39814</v>
      </c>
      <c r="I953" s="68" t="s">
        <v>733</v>
      </c>
      <c r="J953" s="68" t="s">
        <v>733</v>
      </c>
      <c r="K953" s="68" t="s">
        <v>733</v>
      </c>
      <c r="L953" s="68" t="s">
        <v>733</v>
      </c>
      <c r="M953" s="68" t="s">
        <v>733</v>
      </c>
      <c r="N953" s="68" t="s">
        <v>2996</v>
      </c>
      <c r="O953" s="68" t="s">
        <v>733</v>
      </c>
      <c r="P953" s="68" t="s">
        <v>733</v>
      </c>
      <c r="Q953" s="68" t="s">
        <v>733</v>
      </c>
      <c r="R953" s="68" t="s">
        <v>2814</v>
      </c>
      <c r="S953" s="68">
        <v>10</v>
      </c>
      <c r="T953" s="68">
        <v>0</v>
      </c>
      <c r="U953" s="68" t="s">
        <v>2815</v>
      </c>
      <c r="V953" s="68" t="s">
        <v>689</v>
      </c>
      <c r="W953" s="68" t="s">
        <v>690</v>
      </c>
      <c r="X953" s="68" t="s">
        <v>1928</v>
      </c>
      <c r="Y953" s="68"/>
      <c r="Z953" s="68"/>
      <c r="AA953" s="68" t="s">
        <v>733</v>
      </c>
      <c r="AB953" s="68" t="s">
        <v>733</v>
      </c>
      <c r="AC953" s="68" t="s">
        <v>733</v>
      </c>
      <c r="AD953" s="68" t="s">
        <v>733</v>
      </c>
      <c r="AE953" s="68" t="s">
        <v>733</v>
      </c>
      <c r="AF953" s="68">
        <v>20802080302</v>
      </c>
      <c r="AG953" s="68"/>
      <c r="AH953" s="68" t="s">
        <v>692</v>
      </c>
      <c r="AI953" s="68" t="s">
        <v>733</v>
      </c>
      <c r="AJ953" s="68" t="s">
        <v>468</v>
      </c>
      <c r="AK953" s="68">
        <v>9.51</v>
      </c>
      <c r="AL953" s="68" t="s">
        <v>9</v>
      </c>
      <c r="AM953" s="68" t="s">
        <v>733</v>
      </c>
      <c r="AN953" s="68" t="s">
        <v>733</v>
      </c>
      <c r="AO953" s="68" t="s">
        <v>733</v>
      </c>
      <c r="AP953" s="68" t="s">
        <v>733</v>
      </c>
      <c r="AQ953" s="68" t="s">
        <v>733</v>
      </c>
      <c r="AR953" s="68" t="s">
        <v>733</v>
      </c>
      <c r="AS953" s="68" t="s">
        <v>733</v>
      </c>
      <c r="AT953" s="68" t="s">
        <v>733</v>
      </c>
      <c r="AU953" s="68" t="s">
        <v>2816</v>
      </c>
    </row>
    <row r="954" spans="1:47" x14ac:dyDescent="0.25">
      <c r="A954" s="68" t="s">
        <v>1927</v>
      </c>
      <c r="B954" s="68">
        <v>1</v>
      </c>
      <c r="C954" s="68" t="s">
        <v>1928</v>
      </c>
      <c r="D954" s="68">
        <v>65472</v>
      </c>
      <c r="E954" s="68" t="s">
        <v>2811</v>
      </c>
      <c r="F954" s="68" t="s">
        <v>3505</v>
      </c>
      <c r="G954" s="68" t="s">
        <v>733</v>
      </c>
      <c r="H954" s="69">
        <v>39814</v>
      </c>
      <c r="I954" s="68" t="s">
        <v>733</v>
      </c>
      <c r="J954" s="68" t="s">
        <v>733</v>
      </c>
      <c r="K954" s="68" t="s">
        <v>733</v>
      </c>
      <c r="L954" s="68" t="s">
        <v>733</v>
      </c>
      <c r="M954" s="68" t="s">
        <v>733</v>
      </c>
      <c r="N954" s="68" t="s">
        <v>2996</v>
      </c>
      <c r="O954" s="68" t="s">
        <v>733</v>
      </c>
      <c r="P954" s="68" t="s">
        <v>733</v>
      </c>
      <c r="Q954" s="68" t="s">
        <v>733</v>
      </c>
      <c r="R954" s="68" t="s">
        <v>2814</v>
      </c>
      <c r="S954" s="68">
        <v>10</v>
      </c>
      <c r="T954" s="68">
        <v>0</v>
      </c>
      <c r="U954" s="68" t="s">
        <v>2815</v>
      </c>
      <c r="V954" s="68" t="s">
        <v>689</v>
      </c>
      <c r="W954" s="68" t="s">
        <v>690</v>
      </c>
      <c r="X954" s="68" t="s">
        <v>1928</v>
      </c>
      <c r="Y954" s="68"/>
      <c r="Z954" s="68"/>
      <c r="AA954" s="68" t="s">
        <v>733</v>
      </c>
      <c r="AB954" s="68" t="s">
        <v>733</v>
      </c>
      <c r="AC954" s="68" t="s">
        <v>733</v>
      </c>
      <c r="AD954" s="68" t="s">
        <v>733</v>
      </c>
      <c r="AE954" s="68" t="s">
        <v>733</v>
      </c>
      <c r="AF954" s="68">
        <v>20802080302</v>
      </c>
      <c r="AG954" s="68"/>
      <c r="AH954" s="68" t="s">
        <v>692</v>
      </c>
      <c r="AI954" s="68" t="s">
        <v>733</v>
      </c>
      <c r="AJ954" s="68" t="s">
        <v>252</v>
      </c>
      <c r="AK954" s="68">
        <v>9.51</v>
      </c>
      <c r="AL954" s="68" t="s">
        <v>9</v>
      </c>
      <c r="AM954" s="68" t="s">
        <v>733</v>
      </c>
      <c r="AN954" s="68" t="s">
        <v>733</v>
      </c>
      <c r="AO954" s="68" t="s">
        <v>733</v>
      </c>
      <c r="AP954" s="68" t="s">
        <v>733</v>
      </c>
      <c r="AQ954" s="68" t="s">
        <v>733</v>
      </c>
      <c r="AR954" s="68" t="s">
        <v>733</v>
      </c>
      <c r="AS954" s="68" t="s">
        <v>733</v>
      </c>
      <c r="AT954" s="68" t="s">
        <v>733</v>
      </c>
      <c r="AU954" s="68" t="s">
        <v>2816</v>
      </c>
    </row>
    <row r="955" spans="1:47" x14ac:dyDescent="0.25">
      <c r="A955" s="68" t="s">
        <v>1927</v>
      </c>
      <c r="B955" s="68">
        <v>1</v>
      </c>
      <c r="C955" s="68" t="s">
        <v>1928</v>
      </c>
      <c r="D955" s="68">
        <v>65473</v>
      </c>
      <c r="E955" s="68" t="s">
        <v>2811</v>
      </c>
      <c r="F955" s="68" t="s">
        <v>3505</v>
      </c>
      <c r="G955" s="68" t="s">
        <v>733</v>
      </c>
      <c r="H955" s="69">
        <v>39814</v>
      </c>
      <c r="I955" s="68" t="s">
        <v>733</v>
      </c>
      <c r="J955" s="68" t="s">
        <v>733</v>
      </c>
      <c r="K955" s="68" t="s">
        <v>733</v>
      </c>
      <c r="L955" s="68" t="s">
        <v>733</v>
      </c>
      <c r="M955" s="68" t="s">
        <v>733</v>
      </c>
      <c r="N955" s="68" t="s">
        <v>2996</v>
      </c>
      <c r="O955" s="68" t="s">
        <v>733</v>
      </c>
      <c r="P955" s="68" t="s">
        <v>733</v>
      </c>
      <c r="Q955" s="68" t="s">
        <v>733</v>
      </c>
      <c r="R955" s="68" t="s">
        <v>2814</v>
      </c>
      <c r="S955" s="68">
        <v>10</v>
      </c>
      <c r="T955" s="68">
        <v>0</v>
      </c>
      <c r="U955" s="68" t="s">
        <v>2815</v>
      </c>
      <c r="V955" s="68" t="s">
        <v>689</v>
      </c>
      <c r="W955" s="68" t="s">
        <v>690</v>
      </c>
      <c r="X955" s="68" t="s">
        <v>1928</v>
      </c>
      <c r="Y955" s="68"/>
      <c r="Z955" s="68"/>
      <c r="AA955" s="68" t="s">
        <v>733</v>
      </c>
      <c r="AB955" s="68" t="s">
        <v>733</v>
      </c>
      <c r="AC955" s="68" t="s">
        <v>733</v>
      </c>
      <c r="AD955" s="68" t="s">
        <v>733</v>
      </c>
      <c r="AE955" s="68" t="s">
        <v>733</v>
      </c>
      <c r="AF955" s="68">
        <v>20802080302</v>
      </c>
      <c r="AG955" s="68"/>
      <c r="AH955" s="68" t="s">
        <v>692</v>
      </c>
      <c r="AI955" s="68" t="s">
        <v>733</v>
      </c>
      <c r="AJ955" s="68" t="s">
        <v>251</v>
      </c>
      <c r="AK955" s="68">
        <v>0.79249999999999998</v>
      </c>
      <c r="AL955" s="68" t="s">
        <v>45</v>
      </c>
      <c r="AM955" s="68" t="s">
        <v>733</v>
      </c>
      <c r="AN955" s="68" t="s">
        <v>733</v>
      </c>
      <c r="AO955" s="68" t="s">
        <v>733</v>
      </c>
      <c r="AP955" s="68" t="s">
        <v>733</v>
      </c>
      <c r="AQ955" s="68" t="s">
        <v>733</v>
      </c>
      <c r="AR955" s="68" t="s">
        <v>733</v>
      </c>
      <c r="AS955" s="68" t="s">
        <v>733</v>
      </c>
      <c r="AT955" s="68" t="s">
        <v>733</v>
      </c>
      <c r="AU955" s="68" t="s">
        <v>2816</v>
      </c>
    </row>
    <row r="956" spans="1:47" x14ac:dyDescent="0.25">
      <c r="A956" s="68" t="s">
        <v>1929</v>
      </c>
      <c r="B956" s="68">
        <v>1</v>
      </c>
      <c r="C956" s="68" t="s">
        <v>1930</v>
      </c>
      <c r="D956" s="68">
        <v>65506</v>
      </c>
      <c r="E956" s="68" t="s">
        <v>2811</v>
      </c>
      <c r="F956" s="68" t="s">
        <v>3506</v>
      </c>
      <c r="G956" s="68" t="s">
        <v>733</v>
      </c>
      <c r="H956" s="69">
        <v>39814</v>
      </c>
      <c r="I956" s="68" t="s">
        <v>733</v>
      </c>
      <c r="J956" s="68" t="s">
        <v>733</v>
      </c>
      <c r="K956" s="68" t="s">
        <v>733</v>
      </c>
      <c r="L956" s="68" t="s">
        <v>733</v>
      </c>
      <c r="M956" s="68" t="s">
        <v>733</v>
      </c>
      <c r="N956" s="68" t="s">
        <v>2980</v>
      </c>
      <c r="O956" s="68" t="s">
        <v>733</v>
      </c>
      <c r="P956" s="68" t="s">
        <v>733</v>
      </c>
      <c r="Q956" s="68" t="s">
        <v>733</v>
      </c>
      <c r="R956" s="68" t="s">
        <v>2814</v>
      </c>
      <c r="S956" s="68">
        <v>10</v>
      </c>
      <c r="T956" s="68">
        <v>0</v>
      </c>
      <c r="U956" s="68" t="s">
        <v>2815</v>
      </c>
      <c r="V956" s="68" t="s">
        <v>689</v>
      </c>
      <c r="W956" s="68" t="s">
        <v>708</v>
      </c>
      <c r="X956" s="68" t="s">
        <v>1930</v>
      </c>
      <c r="Y956" s="68"/>
      <c r="Z956" s="68"/>
      <c r="AA956" s="68" t="s">
        <v>733</v>
      </c>
      <c r="AB956" s="68" t="s">
        <v>733</v>
      </c>
      <c r="AC956" s="68" t="s">
        <v>733</v>
      </c>
      <c r="AD956" s="68" t="s">
        <v>733</v>
      </c>
      <c r="AE956" s="68" t="s">
        <v>733</v>
      </c>
      <c r="AF956" s="68">
        <v>20700100301</v>
      </c>
      <c r="AG956" s="68"/>
      <c r="AH956" s="68" t="s">
        <v>692</v>
      </c>
      <c r="AI956" s="68" t="s">
        <v>733</v>
      </c>
      <c r="AJ956" s="68" t="s">
        <v>252</v>
      </c>
      <c r="AK956" s="68">
        <v>1.4</v>
      </c>
      <c r="AL956" s="68" t="s">
        <v>9</v>
      </c>
      <c r="AM956" s="68" t="s">
        <v>733</v>
      </c>
      <c r="AN956" s="68" t="s">
        <v>733</v>
      </c>
      <c r="AO956" s="68" t="s">
        <v>733</v>
      </c>
      <c r="AP956" s="68" t="s">
        <v>733</v>
      </c>
      <c r="AQ956" s="68" t="s">
        <v>733</v>
      </c>
      <c r="AR956" s="68" t="s">
        <v>733</v>
      </c>
      <c r="AS956" s="68" t="s">
        <v>733</v>
      </c>
      <c r="AT956" s="68" t="s">
        <v>733</v>
      </c>
      <c r="AU956" s="68" t="s">
        <v>2816</v>
      </c>
    </row>
    <row r="957" spans="1:47" x14ac:dyDescent="0.25">
      <c r="A957" s="68" t="s">
        <v>1929</v>
      </c>
      <c r="B957" s="68">
        <v>1</v>
      </c>
      <c r="C957" s="68" t="s">
        <v>1930</v>
      </c>
      <c r="D957" s="68">
        <v>67938</v>
      </c>
      <c r="E957" s="68" t="s">
        <v>2811</v>
      </c>
      <c r="F957" s="68" t="s">
        <v>3506</v>
      </c>
      <c r="G957" s="68" t="s">
        <v>733</v>
      </c>
      <c r="H957" s="69">
        <v>39814</v>
      </c>
      <c r="I957" s="68" t="s">
        <v>733</v>
      </c>
      <c r="J957" s="68" t="s">
        <v>733</v>
      </c>
      <c r="K957" s="68" t="s">
        <v>733</v>
      </c>
      <c r="L957" s="68" t="s">
        <v>733</v>
      </c>
      <c r="M957" s="68" t="s">
        <v>733</v>
      </c>
      <c r="N957" s="68" t="s">
        <v>2980</v>
      </c>
      <c r="O957" s="68" t="s">
        <v>733</v>
      </c>
      <c r="P957" s="68" t="s">
        <v>733</v>
      </c>
      <c r="Q957" s="68" t="s">
        <v>733</v>
      </c>
      <c r="R957" s="68" t="s">
        <v>2814</v>
      </c>
      <c r="S957" s="68">
        <v>10</v>
      </c>
      <c r="T957" s="68">
        <v>0</v>
      </c>
      <c r="U957" s="68" t="s">
        <v>2815</v>
      </c>
      <c r="V957" s="68" t="s">
        <v>689</v>
      </c>
      <c r="W957" s="68" t="s">
        <v>708</v>
      </c>
      <c r="X957" s="68" t="s">
        <v>1930</v>
      </c>
      <c r="Y957" s="68"/>
      <c r="Z957" s="68"/>
      <c r="AA957" s="68" t="s">
        <v>733</v>
      </c>
      <c r="AB957" s="68" t="s">
        <v>733</v>
      </c>
      <c r="AC957" s="68" t="s">
        <v>733</v>
      </c>
      <c r="AD957" s="68" t="s">
        <v>733</v>
      </c>
      <c r="AE957" s="68" t="s">
        <v>733</v>
      </c>
      <c r="AF957" s="68">
        <v>20700100301</v>
      </c>
      <c r="AG957" s="68"/>
      <c r="AH957" s="68" t="s">
        <v>692</v>
      </c>
      <c r="AI957" s="68" t="s">
        <v>733</v>
      </c>
      <c r="AJ957" s="68" t="s">
        <v>468</v>
      </c>
      <c r="AK957" s="68">
        <v>1.4</v>
      </c>
      <c r="AL957" s="68" t="s">
        <v>9</v>
      </c>
      <c r="AM957" s="68" t="s">
        <v>733</v>
      </c>
      <c r="AN957" s="68" t="s">
        <v>733</v>
      </c>
      <c r="AO957" s="68" t="s">
        <v>733</v>
      </c>
      <c r="AP957" s="68" t="s">
        <v>733</v>
      </c>
      <c r="AQ957" s="68" t="s">
        <v>733</v>
      </c>
      <c r="AR957" s="68" t="s">
        <v>733</v>
      </c>
      <c r="AS957" s="68" t="s">
        <v>733</v>
      </c>
      <c r="AT957" s="68" t="s">
        <v>733</v>
      </c>
      <c r="AU957" s="68" t="s">
        <v>2816</v>
      </c>
    </row>
    <row r="958" spans="1:47" x14ac:dyDescent="0.25">
      <c r="A958" s="68" t="s">
        <v>1929</v>
      </c>
      <c r="B958" s="68">
        <v>1</v>
      </c>
      <c r="C958" s="68" t="s">
        <v>1930</v>
      </c>
      <c r="D958" s="68">
        <v>67939</v>
      </c>
      <c r="E958" s="68" t="s">
        <v>2811</v>
      </c>
      <c r="F958" s="68" t="s">
        <v>3506</v>
      </c>
      <c r="G958" s="68" t="s">
        <v>733</v>
      </c>
      <c r="H958" s="69">
        <v>39814</v>
      </c>
      <c r="I958" s="68" t="s">
        <v>733</v>
      </c>
      <c r="J958" s="68" t="s">
        <v>733</v>
      </c>
      <c r="K958" s="68" t="s">
        <v>733</v>
      </c>
      <c r="L958" s="68" t="s">
        <v>733</v>
      </c>
      <c r="M958" s="68" t="s">
        <v>733</v>
      </c>
      <c r="N958" s="68" t="s">
        <v>2980</v>
      </c>
      <c r="O958" s="68" t="s">
        <v>733</v>
      </c>
      <c r="P958" s="68" t="s">
        <v>733</v>
      </c>
      <c r="Q958" s="68" t="s">
        <v>733</v>
      </c>
      <c r="R958" s="68" t="s">
        <v>2814</v>
      </c>
      <c r="S958" s="68">
        <v>10</v>
      </c>
      <c r="T958" s="68">
        <v>0</v>
      </c>
      <c r="U958" s="68" t="s">
        <v>2815</v>
      </c>
      <c r="V958" s="68" t="s">
        <v>689</v>
      </c>
      <c r="W958" s="68" t="s">
        <v>708</v>
      </c>
      <c r="X958" s="68" t="s">
        <v>1930</v>
      </c>
      <c r="Y958" s="68"/>
      <c r="Z958" s="68"/>
      <c r="AA958" s="68" t="s">
        <v>733</v>
      </c>
      <c r="AB958" s="68" t="s">
        <v>733</v>
      </c>
      <c r="AC958" s="68" t="s">
        <v>733</v>
      </c>
      <c r="AD958" s="68" t="s">
        <v>733</v>
      </c>
      <c r="AE958" s="68" t="s">
        <v>733</v>
      </c>
      <c r="AF958" s="68">
        <v>20700100301</v>
      </c>
      <c r="AG958" s="68"/>
      <c r="AH958" s="68" t="s">
        <v>692</v>
      </c>
      <c r="AI958" s="68" t="s">
        <v>733</v>
      </c>
      <c r="AJ958" s="68" t="s">
        <v>251</v>
      </c>
      <c r="AK958" s="68">
        <v>1.4</v>
      </c>
      <c r="AL958" s="68" t="s">
        <v>45</v>
      </c>
      <c r="AM958" s="68" t="s">
        <v>733</v>
      </c>
      <c r="AN958" s="68" t="s">
        <v>733</v>
      </c>
      <c r="AO958" s="68" t="s">
        <v>733</v>
      </c>
      <c r="AP958" s="68" t="s">
        <v>733</v>
      </c>
      <c r="AQ958" s="68" t="s">
        <v>733</v>
      </c>
      <c r="AR958" s="68" t="s">
        <v>733</v>
      </c>
      <c r="AS958" s="68" t="s">
        <v>733</v>
      </c>
      <c r="AT958" s="68" t="s">
        <v>733</v>
      </c>
      <c r="AU958" s="68" t="s">
        <v>2816</v>
      </c>
    </row>
    <row r="959" spans="1:47" x14ac:dyDescent="0.25">
      <c r="A959" s="68" t="s">
        <v>684</v>
      </c>
      <c r="B959" s="68">
        <v>1</v>
      </c>
      <c r="C959" s="68" t="s">
        <v>685</v>
      </c>
      <c r="D959" s="68">
        <v>65471</v>
      </c>
      <c r="E959" s="68" t="s">
        <v>2811</v>
      </c>
      <c r="F959" s="68" t="s">
        <v>3507</v>
      </c>
      <c r="G959" s="68" t="s">
        <v>733</v>
      </c>
      <c r="H959" s="69">
        <v>39814</v>
      </c>
      <c r="I959" s="68" t="s">
        <v>733</v>
      </c>
      <c r="J959" s="68" t="s">
        <v>733</v>
      </c>
      <c r="K959" s="68" t="s">
        <v>733</v>
      </c>
      <c r="L959" s="68" t="s">
        <v>733</v>
      </c>
      <c r="M959" s="68" t="s">
        <v>733</v>
      </c>
      <c r="N959" s="68" t="s">
        <v>2996</v>
      </c>
      <c r="O959" s="68" t="s">
        <v>733</v>
      </c>
      <c r="P959" s="68" t="s">
        <v>733</v>
      </c>
      <c r="Q959" s="68" t="s">
        <v>733</v>
      </c>
      <c r="R959" s="68" t="s">
        <v>2814</v>
      </c>
      <c r="S959" s="68">
        <v>10</v>
      </c>
      <c r="T959" s="68">
        <v>0</v>
      </c>
      <c r="U959" s="68" t="s">
        <v>2815</v>
      </c>
      <c r="V959" s="68" t="s">
        <v>689</v>
      </c>
      <c r="W959" s="68" t="s">
        <v>690</v>
      </c>
      <c r="X959" s="68" t="s">
        <v>685</v>
      </c>
      <c r="Y959" s="68"/>
      <c r="Z959" s="68"/>
      <c r="AA959" s="68" t="s">
        <v>733</v>
      </c>
      <c r="AB959" s="68" t="s">
        <v>733</v>
      </c>
      <c r="AC959" s="68" t="s">
        <v>733</v>
      </c>
      <c r="AD959" s="68" t="s">
        <v>733</v>
      </c>
      <c r="AE959" s="68" t="s">
        <v>733</v>
      </c>
      <c r="AF959" s="68">
        <v>20802080302</v>
      </c>
      <c r="AG959" s="68"/>
      <c r="AH959" s="68" t="s">
        <v>692</v>
      </c>
      <c r="AI959" s="68" t="s">
        <v>733</v>
      </c>
      <c r="AJ959" s="68" t="s">
        <v>468</v>
      </c>
      <c r="AK959" s="68">
        <v>4.91</v>
      </c>
      <c r="AL959" s="68" t="s">
        <v>9</v>
      </c>
      <c r="AM959" s="68" t="s">
        <v>25</v>
      </c>
      <c r="AN959" s="68" t="s">
        <v>2820</v>
      </c>
      <c r="AO959" s="68" t="s">
        <v>733</v>
      </c>
      <c r="AP959" s="68" t="s">
        <v>733</v>
      </c>
      <c r="AQ959" s="68" t="s">
        <v>733</v>
      </c>
      <c r="AR959" s="68" t="s">
        <v>733</v>
      </c>
      <c r="AS959" s="68" t="s">
        <v>733</v>
      </c>
      <c r="AT959" s="68" t="s">
        <v>733</v>
      </c>
      <c r="AU959" s="68" t="s">
        <v>733</v>
      </c>
    </row>
    <row r="960" spans="1:47" x14ac:dyDescent="0.25">
      <c r="A960" s="68" t="s">
        <v>694</v>
      </c>
      <c r="B960" s="68">
        <v>1</v>
      </c>
      <c r="C960" s="68" t="s">
        <v>695</v>
      </c>
      <c r="D960" s="68">
        <v>65263</v>
      </c>
      <c r="E960" s="68" t="s">
        <v>2811</v>
      </c>
      <c r="F960" s="68" t="s">
        <v>3508</v>
      </c>
      <c r="G960" s="68" t="s">
        <v>733</v>
      </c>
      <c r="H960" s="69">
        <v>39814</v>
      </c>
      <c r="I960" s="68" t="s">
        <v>733</v>
      </c>
      <c r="J960" s="68" t="s">
        <v>733</v>
      </c>
      <c r="K960" s="68" t="s">
        <v>733</v>
      </c>
      <c r="L960" s="68" t="s">
        <v>733</v>
      </c>
      <c r="M960" s="68" t="s">
        <v>733</v>
      </c>
      <c r="N960" s="68" t="s">
        <v>2996</v>
      </c>
      <c r="O960" s="68" t="s">
        <v>733</v>
      </c>
      <c r="P960" s="68" t="s">
        <v>733</v>
      </c>
      <c r="Q960" s="68" t="s">
        <v>733</v>
      </c>
      <c r="R960" s="68" t="s">
        <v>2814</v>
      </c>
      <c r="S960" s="68">
        <v>10</v>
      </c>
      <c r="T960" s="68">
        <v>0</v>
      </c>
      <c r="U960" s="68" t="s">
        <v>2815</v>
      </c>
      <c r="V960" s="68" t="s">
        <v>689</v>
      </c>
      <c r="W960" s="68" t="s">
        <v>690</v>
      </c>
      <c r="X960" s="68" t="s">
        <v>695</v>
      </c>
      <c r="Y960" s="68"/>
      <c r="Z960" s="68"/>
      <c r="AA960" s="68" t="s">
        <v>733</v>
      </c>
      <c r="AB960" s="68" t="s">
        <v>733</v>
      </c>
      <c r="AC960" s="68" t="s">
        <v>733</v>
      </c>
      <c r="AD960" s="68" t="s">
        <v>733</v>
      </c>
      <c r="AE960" s="68" t="s">
        <v>733</v>
      </c>
      <c r="AF960" s="68">
        <v>20802080302</v>
      </c>
      <c r="AG960" s="68"/>
      <c r="AH960" s="68" t="s">
        <v>692</v>
      </c>
      <c r="AI960" s="68" t="s">
        <v>733</v>
      </c>
      <c r="AJ960" s="68" t="s">
        <v>468</v>
      </c>
      <c r="AK960" s="68">
        <v>4.91</v>
      </c>
      <c r="AL960" s="68" t="s">
        <v>9</v>
      </c>
      <c r="AM960" s="68" t="s">
        <v>25</v>
      </c>
      <c r="AN960" s="68" t="s">
        <v>2820</v>
      </c>
      <c r="AO960" s="68" t="s">
        <v>733</v>
      </c>
      <c r="AP960" s="68" t="s">
        <v>733</v>
      </c>
      <c r="AQ960" s="68" t="s">
        <v>733</v>
      </c>
      <c r="AR960" s="68" t="s">
        <v>733</v>
      </c>
      <c r="AS960" s="68" t="s">
        <v>733</v>
      </c>
      <c r="AT960" s="68" t="s">
        <v>733</v>
      </c>
      <c r="AU960" s="68" t="s">
        <v>733</v>
      </c>
    </row>
    <row r="961" spans="1:47" x14ac:dyDescent="0.25">
      <c r="A961" s="68" t="s">
        <v>1931</v>
      </c>
      <c r="B961" s="68">
        <v>1</v>
      </c>
      <c r="C961" s="68" t="s">
        <v>1932</v>
      </c>
      <c r="D961" s="68">
        <v>74068</v>
      </c>
      <c r="E961" s="68" t="s">
        <v>2811</v>
      </c>
      <c r="F961" s="68" t="s">
        <v>3509</v>
      </c>
      <c r="G961" s="68" t="s">
        <v>733</v>
      </c>
      <c r="H961" s="69">
        <v>40360</v>
      </c>
      <c r="I961" s="68" t="s">
        <v>733</v>
      </c>
      <c r="J961" s="68" t="s">
        <v>733</v>
      </c>
      <c r="K961" s="68" t="s">
        <v>733</v>
      </c>
      <c r="L961" s="68" t="s">
        <v>733</v>
      </c>
      <c r="M961" s="68" t="s">
        <v>733</v>
      </c>
      <c r="N961" s="68" t="s">
        <v>2953</v>
      </c>
      <c r="O961" s="68" t="s">
        <v>733</v>
      </c>
      <c r="P961" s="68" t="s">
        <v>733</v>
      </c>
      <c r="Q961" s="68" t="s">
        <v>733</v>
      </c>
      <c r="R961" s="68" t="s">
        <v>2814</v>
      </c>
      <c r="S961" s="68">
        <v>10</v>
      </c>
      <c r="T961" s="68">
        <v>0</v>
      </c>
      <c r="U961" s="68" t="s">
        <v>2815</v>
      </c>
      <c r="V961" s="68" t="s">
        <v>689</v>
      </c>
      <c r="W961" s="68" t="s">
        <v>47</v>
      </c>
      <c r="X961" s="68" t="s">
        <v>1932</v>
      </c>
      <c r="Y961" s="68"/>
      <c r="Z961" s="68"/>
      <c r="AA961" s="68" t="s">
        <v>733</v>
      </c>
      <c r="AB961" s="68" t="s">
        <v>733</v>
      </c>
      <c r="AC961" s="68" t="s">
        <v>733</v>
      </c>
      <c r="AD961" s="68" t="s">
        <v>733</v>
      </c>
      <c r="AE961" s="68" t="s">
        <v>733</v>
      </c>
      <c r="AF961" s="68">
        <v>20700110305</v>
      </c>
      <c r="AG961" s="68"/>
      <c r="AH961" s="68" t="s">
        <v>692</v>
      </c>
      <c r="AI961" s="68" t="s">
        <v>733</v>
      </c>
      <c r="AJ961" s="68" t="s">
        <v>48</v>
      </c>
      <c r="AK961" s="68">
        <v>2</v>
      </c>
      <c r="AL961" s="68" t="s">
        <v>9</v>
      </c>
      <c r="AM961" s="68" t="s">
        <v>25</v>
      </c>
      <c r="AN961" s="68" t="s">
        <v>2820</v>
      </c>
      <c r="AO961" s="68" t="s">
        <v>733</v>
      </c>
      <c r="AP961" s="68" t="s">
        <v>733</v>
      </c>
      <c r="AQ961" s="68" t="s">
        <v>733</v>
      </c>
      <c r="AR961" s="68" t="s">
        <v>733</v>
      </c>
      <c r="AS961" s="68" t="s">
        <v>733</v>
      </c>
      <c r="AT961" s="68" t="s">
        <v>733</v>
      </c>
      <c r="AU961" s="68" t="s">
        <v>733</v>
      </c>
    </row>
    <row r="962" spans="1:47" x14ac:dyDescent="0.25">
      <c r="A962" s="68" t="s">
        <v>1933</v>
      </c>
      <c r="B962" s="68">
        <v>1</v>
      </c>
      <c r="C962" s="68" t="s">
        <v>1934</v>
      </c>
      <c r="D962" s="68">
        <v>71275</v>
      </c>
      <c r="E962" s="68" t="s">
        <v>2811</v>
      </c>
      <c r="F962" s="68" t="s">
        <v>3510</v>
      </c>
      <c r="G962" s="68" t="s">
        <v>733</v>
      </c>
      <c r="H962" s="69">
        <v>40360</v>
      </c>
      <c r="I962" s="68" t="s">
        <v>733</v>
      </c>
      <c r="J962" s="68" t="s">
        <v>733</v>
      </c>
      <c r="K962" s="68" t="s">
        <v>733</v>
      </c>
      <c r="L962" s="68" t="s">
        <v>733</v>
      </c>
      <c r="M962" s="68" t="s">
        <v>733</v>
      </c>
      <c r="N962" s="68" t="s">
        <v>2953</v>
      </c>
      <c r="O962" s="68" t="s">
        <v>733</v>
      </c>
      <c r="P962" s="68" t="s">
        <v>733</v>
      </c>
      <c r="Q962" s="68" t="s">
        <v>733</v>
      </c>
      <c r="R962" s="68" t="s">
        <v>2814</v>
      </c>
      <c r="S962" s="68">
        <v>10</v>
      </c>
      <c r="T962" s="68">
        <v>0</v>
      </c>
      <c r="U962" s="68" t="s">
        <v>2815</v>
      </c>
      <c r="V962" s="68" t="s">
        <v>689</v>
      </c>
      <c r="W962" s="68" t="s">
        <v>237</v>
      </c>
      <c r="X962" s="68" t="s">
        <v>1934</v>
      </c>
      <c r="Y962" s="68"/>
      <c r="Z962" s="68"/>
      <c r="AA962" s="68" t="s">
        <v>733</v>
      </c>
      <c r="AB962" s="68" t="s">
        <v>733</v>
      </c>
      <c r="AC962" s="68" t="s">
        <v>733</v>
      </c>
      <c r="AD962" s="68" t="s">
        <v>733</v>
      </c>
      <c r="AE962" s="68" t="s">
        <v>733</v>
      </c>
      <c r="AF962" s="68">
        <v>20700110305</v>
      </c>
      <c r="AG962" s="68"/>
      <c r="AH962" s="68" t="s">
        <v>692</v>
      </c>
      <c r="AI962" s="68" t="s">
        <v>733</v>
      </c>
      <c r="AJ962" s="68" t="s">
        <v>26</v>
      </c>
      <c r="AK962" s="68">
        <v>2.15</v>
      </c>
      <c r="AL962" s="68" t="s">
        <v>9</v>
      </c>
      <c r="AM962" s="68" t="s">
        <v>25</v>
      </c>
      <c r="AN962" s="68" t="s">
        <v>2820</v>
      </c>
      <c r="AO962" s="68" t="s">
        <v>733</v>
      </c>
      <c r="AP962" s="68" t="s">
        <v>733</v>
      </c>
      <c r="AQ962" s="68" t="s">
        <v>733</v>
      </c>
      <c r="AR962" s="68" t="s">
        <v>733</v>
      </c>
      <c r="AS962" s="68" t="s">
        <v>733</v>
      </c>
      <c r="AT962" s="68" t="s">
        <v>733</v>
      </c>
      <c r="AU962" s="68" t="s">
        <v>733</v>
      </c>
    </row>
    <row r="963" spans="1:47" x14ac:dyDescent="0.25">
      <c r="A963" s="68" t="s">
        <v>1935</v>
      </c>
      <c r="B963" s="68">
        <v>1</v>
      </c>
      <c r="C963" s="68" t="s">
        <v>1936</v>
      </c>
      <c r="D963" s="68">
        <v>71274</v>
      </c>
      <c r="E963" s="68" t="s">
        <v>2811</v>
      </c>
      <c r="F963" s="68" t="s">
        <v>3511</v>
      </c>
      <c r="G963" s="68" t="s">
        <v>733</v>
      </c>
      <c r="H963" s="69">
        <v>40360</v>
      </c>
      <c r="I963" s="68" t="s">
        <v>733</v>
      </c>
      <c r="J963" s="68" t="s">
        <v>733</v>
      </c>
      <c r="K963" s="68" t="s">
        <v>733</v>
      </c>
      <c r="L963" s="68" t="s">
        <v>733</v>
      </c>
      <c r="M963" s="68" t="s">
        <v>733</v>
      </c>
      <c r="N963" s="68" t="s">
        <v>2953</v>
      </c>
      <c r="O963" s="68" t="s">
        <v>733</v>
      </c>
      <c r="P963" s="68" t="s">
        <v>733</v>
      </c>
      <c r="Q963" s="68" t="s">
        <v>733</v>
      </c>
      <c r="R963" s="68" t="s">
        <v>2814</v>
      </c>
      <c r="S963" s="68">
        <v>10</v>
      </c>
      <c r="T963" s="68">
        <v>0</v>
      </c>
      <c r="U963" s="68" t="s">
        <v>2815</v>
      </c>
      <c r="V963" s="68" t="s">
        <v>689</v>
      </c>
      <c r="W963" s="68" t="s">
        <v>237</v>
      </c>
      <c r="X963" s="68" t="s">
        <v>1936</v>
      </c>
      <c r="Y963" s="68"/>
      <c r="Z963" s="68"/>
      <c r="AA963" s="68" t="s">
        <v>733</v>
      </c>
      <c r="AB963" s="68" t="s">
        <v>733</v>
      </c>
      <c r="AC963" s="68" t="s">
        <v>733</v>
      </c>
      <c r="AD963" s="68" t="s">
        <v>733</v>
      </c>
      <c r="AE963" s="68" t="s">
        <v>733</v>
      </c>
      <c r="AF963" s="68">
        <v>20700110305</v>
      </c>
      <c r="AG963" s="68"/>
      <c r="AH963" s="68" t="s">
        <v>692</v>
      </c>
      <c r="AI963" s="68" t="s">
        <v>733</v>
      </c>
      <c r="AJ963" s="68" t="s">
        <v>26</v>
      </c>
      <c r="AK963" s="68">
        <v>1.95</v>
      </c>
      <c r="AL963" s="68" t="s">
        <v>9</v>
      </c>
      <c r="AM963" s="68" t="s">
        <v>25</v>
      </c>
      <c r="AN963" s="68" t="s">
        <v>2820</v>
      </c>
      <c r="AO963" s="68" t="s">
        <v>733</v>
      </c>
      <c r="AP963" s="68" t="s">
        <v>733</v>
      </c>
      <c r="AQ963" s="68" t="s">
        <v>733</v>
      </c>
      <c r="AR963" s="68" t="s">
        <v>733</v>
      </c>
      <c r="AS963" s="68" t="s">
        <v>733</v>
      </c>
      <c r="AT963" s="68" t="s">
        <v>733</v>
      </c>
      <c r="AU963" s="68" t="s">
        <v>733</v>
      </c>
    </row>
    <row r="964" spans="1:47" x14ac:dyDescent="0.25">
      <c r="A964" s="68" t="s">
        <v>1937</v>
      </c>
      <c r="B964" s="68">
        <v>1</v>
      </c>
      <c r="C964" s="68" t="s">
        <v>1938</v>
      </c>
      <c r="D964" s="68">
        <v>71141</v>
      </c>
      <c r="E964" s="68" t="s">
        <v>2811</v>
      </c>
      <c r="F964" s="68" t="s">
        <v>3512</v>
      </c>
      <c r="G964" s="68" t="s">
        <v>733</v>
      </c>
      <c r="H964" s="69">
        <v>40360</v>
      </c>
      <c r="I964" s="68" t="s">
        <v>733</v>
      </c>
      <c r="J964" s="68" t="s">
        <v>733</v>
      </c>
      <c r="K964" s="68" t="s">
        <v>733</v>
      </c>
      <c r="L964" s="68" t="s">
        <v>733</v>
      </c>
      <c r="M964" s="68" t="s">
        <v>733</v>
      </c>
      <c r="N964" s="68" t="s">
        <v>2953</v>
      </c>
      <c r="O964" s="68" t="s">
        <v>733</v>
      </c>
      <c r="P964" s="68" t="s">
        <v>733</v>
      </c>
      <c r="Q964" s="68" t="s">
        <v>733</v>
      </c>
      <c r="R964" s="68" t="s">
        <v>2814</v>
      </c>
      <c r="S964" s="68">
        <v>10</v>
      </c>
      <c r="T964" s="68">
        <v>0</v>
      </c>
      <c r="U964" s="68" t="s">
        <v>2815</v>
      </c>
      <c r="V964" s="68" t="s">
        <v>689</v>
      </c>
      <c r="W964" s="68" t="s">
        <v>237</v>
      </c>
      <c r="X964" s="68" t="s">
        <v>1938</v>
      </c>
      <c r="Y964" s="68"/>
      <c r="Z964" s="68"/>
      <c r="AA964" s="68" t="s">
        <v>733</v>
      </c>
      <c r="AB964" s="68" t="s">
        <v>733</v>
      </c>
      <c r="AC964" s="68" t="s">
        <v>733</v>
      </c>
      <c r="AD964" s="68" t="s">
        <v>733</v>
      </c>
      <c r="AE964" s="68" t="s">
        <v>733</v>
      </c>
      <c r="AF964" s="68">
        <v>20700110305</v>
      </c>
      <c r="AG964" s="68"/>
      <c r="AH964" s="68" t="s">
        <v>692</v>
      </c>
      <c r="AI964" s="68" t="s">
        <v>733</v>
      </c>
      <c r="AJ964" s="68" t="s">
        <v>26</v>
      </c>
      <c r="AK964" s="68">
        <v>1.1299999999999999</v>
      </c>
      <c r="AL964" s="68" t="s">
        <v>9</v>
      </c>
      <c r="AM964" s="68" t="s">
        <v>25</v>
      </c>
      <c r="AN964" s="68" t="s">
        <v>2820</v>
      </c>
      <c r="AO964" s="68" t="s">
        <v>733</v>
      </c>
      <c r="AP964" s="68" t="s">
        <v>733</v>
      </c>
      <c r="AQ964" s="68" t="s">
        <v>733</v>
      </c>
      <c r="AR964" s="68" t="s">
        <v>733</v>
      </c>
      <c r="AS964" s="68" t="s">
        <v>733</v>
      </c>
      <c r="AT964" s="68" t="s">
        <v>733</v>
      </c>
      <c r="AU964" s="68" t="s">
        <v>733</v>
      </c>
    </row>
    <row r="965" spans="1:47" x14ac:dyDescent="0.25">
      <c r="A965" s="68" t="s">
        <v>1939</v>
      </c>
      <c r="B965" s="68">
        <v>1</v>
      </c>
      <c r="C965" s="68" t="s">
        <v>1940</v>
      </c>
      <c r="D965" s="68">
        <v>71238</v>
      </c>
      <c r="E965" s="68" t="s">
        <v>2811</v>
      </c>
      <c r="F965" s="68" t="s">
        <v>3513</v>
      </c>
      <c r="G965" s="68" t="s">
        <v>733</v>
      </c>
      <c r="H965" s="69">
        <v>40360</v>
      </c>
      <c r="I965" s="68" t="s">
        <v>733</v>
      </c>
      <c r="J965" s="68" t="s">
        <v>733</v>
      </c>
      <c r="K965" s="68" t="s">
        <v>733</v>
      </c>
      <c r="L965" s="68" t="s">
        <v>733</v>
      </c>
      <c r="M965" s="68" t="s">
        <v>733</v>
      </c>
      <c r="N965" s="68" t="s">
        <v>2996</v>
      </c>
      <c r="O965" s="68" t="s">
        <v>733</v>
      </c>
      <c r="P965" s="68" t="s">
        <v>733</v>
      </c>
      <c r="Q965" s="68" t="s">
        <v>733</v>
      </c>
      <c r="R965" s="68" t="s">
        <v>2814</v>
      </c>
      <c r="S965" s="68">
        <v>10</v>
      </c>
      <c r="T965" s="68">
        <v>0</v>
      </c>
      <c r="U965" s="68" t="s">
        <v>2815</v>
      </c>
      <c r="V965" s="68" t="s">
        <v>689</v>
      </c>
      <c r="W965" s="68" t="s">
        <v>59</v>
      </c>
      <c r="X965" s="68" t="s">
        <v>1940</v>
      </c>
      <c r="Y965" s="68"/>
      <c r="Z965" s="68"/>
      <c r="AA965" s="68" t="s">
        <v>733</v>
      </c>
      <c r="AB965" s="68" t="s">
        <v>733</v>
      </c>
      <c r="AC965" s="68" t="s">
        <v>733</v>
      </c>
      <c r="AD965" s="68" t="s">
        <v>733</v>
      </c>
      <c r="AE965" s="68" t="s">
        <v>733</v>
      </c>
      <c r="AF965" s="68">
        <v>20802080302</v>
      </c>
      <c r="AG965" s="68"/>
      <c r="AH965" s="68" t="s">
        <v>692</v>
      </c>
      <c r="AI965" s="68" t="s">
        <v>733</v>
      </c>
      <c r="AJ965" s="68" t="s">
        <v>26</v>
      </c>
      <c r="AK965" s="68">
        <v>0.25</v>
      </c>
      <c r="AL965" s="68" t="s">
        <v>9</v>
      </c>
      <c r="AM965" s="68" t="s">
        <v>2828</v>
      </c>
      <c r="AN965" s="68" t="s">
        <v>2820</v>
      </c>
      <c r="AO965" s="68" t="s">
        <v>733</v>
      </c>
      <c r="AP965" s="68" t="s">
        <v>733</v>
      </c>
      <c r="AQ965" s="68" t="s">
        <v>733</v>
      </c>
      <c r="AR965" s="68" t="s">
        <v>733</v>
      </c>
      <c r="AS965" s="68" t="s">
        <v>733</v>
      </c>
      <c r="AT965" s="68" t="s">
        <v>733</v>
      </c>
      <c r="AU965" s="68" t="s">
        <v>733</v>
      </c>
    </row>
    <row r="966" spans="1:47" x14ac:dyDescent="0.25">
      <c r="A966" s="68" t="s">
        <v>1941</v>
      </c>
      <c r="B966" s="68">
        <v>1</v>
      </c>
      <c r="C966" s="68" t="s">
        <v>1942</v>
      </c>
      <c r="D966" s="68">
        <v>71264</v>
      </c>
      <c r="E966" s="68" t="s">
        <v>2811</v>
      </c>
      <c r="F966" s="68" t="s">
        <v>3514</v>
      </c>
      <c r="G966" s="68" t="s">
        <v>733</v>
      </c>
      <c r="H966" s="69">
        <v>40360</v>
      </c>
      <c r="I966" s="68" t="s">
        <v>733</v>
      </c>
      <c r="J966" s="68" t="s">
        <v>733</v>
      </c>
      <c r="K966" s="68" t="s">
        <v>733</v>
      </c>
      <c r="L966" s="68" t="s">
        <v>733</v>
      </c>
      <c r="M966" s="68" t="s">
        <v>733</v>
      </c>
      <c r="N966" s="68" t="s">
        <v>2852</v>
      </c>
      <c r="O966" s="68" t="s">
        <v>733</v>
      </c>
      <c r="P966" s="68" t="s">
        <v>733</v>
      </c>
      <c r="Q966" s="68" t="s">
        <v>733</v>
      </c>
      <c r="R966" s="68" t="s">
        <v>2814</v>
      </c>
      <c r="S966" s="68">
        <v>10</v>
      </c>
      <c r="T966" s="68">
        <v>0</v>
      </c>
      <c r="U966" s="68" t="s">
        <v>2815</v>
      </c>
      <c r="V966" s="68" t="s">
        <v>689</v>
      </c>
      <c r="W966" s="68" t="s">
        <v>167</v>
      </c>
      <c r="X966" s="68" t="s">
        <v>1942</v>
      </c>
      <c r="Y966" s="68"/>
      <c r="Z966" s="68"/>
      <c r="AA966" s="68" t="s">
        <v>733</v>
      </c>
      <c r="AB966" s="68" t="s">
        <v>733</v>
      </c>
      <c r="AC966" s="68" t="s">
        <v>733</v>
      </c>
      <c r="AD966" s="68" t="s">
        <v>733</v>
      </c>
      <c r="AE966" s="68" t="s">
        <v>733</v>
      </c>
      <c r="AF966" s="68">
        <v>20801080202</v>
      </c>
      <c r="AG966" s="68"/>
      <c r="AH966" s="68" t="s">
        <v>692</v>
      </c>
      <c r="AI966" s="68" t="s">
        <v>733</v>
      </c>
      <c r="AJ966" s="68" t="s">
        <v>26</v>
      </c>
      <c r="AK966" s="68">
        <v>10.89</v>
      </c>
      <c r="AL966" s="68" t="s">
        <v>9</v>
      </c>
      <c r="AM966" s="68" t="s">
        <v>2828</v>
      </c>
      <c r="AN966" s="68" t="s">
        <v>2820</v>
      </c>
      <c r="AO966" s="68" t="s">
        <v>733</v>
      </c>
      <c r="AP966" s="68" t="s">
        <v>733</v>
      </c>
      <c r="AQ966" s="68" t="s">
        <v>733</v>
      </c>
      <c r="AR966" s="68" t="s">
        <v>733</v>
      </c>
      <c r="AS966" s="68" t="s">
        <v>733</v>
      </c>
      <c r="AT966" s="68" t="s">
        <v>733</v>
      </c>
      <c r="AU966" s="68" t="s">
        <v>733</v>
      </c>
    </row>
    <row r="967" spans="1:47" x14ac:dyDescent="0.25">
      <c r="A967" s="68" t="s">
        <v>1943</v>
      </c>
      <c r="B967" s="68">
        <v>1</v>
      </c>
      <c r="C967" s="68" t="s">
        <v>1944</v>
      </c>
      <c r="D967" s="68">
        <v>71271</v>
      </c>
      <c r="E967" s="68" t="s">
        <v>2811</v>
      </c>
      <c r="F967" s="68" t="s">
        <v>3515</v>
      </c>
      <c r="G967" s="68" t="s">
        <v>733</v>
      </c>
      <c r="H967" s="69">
        <v>40360</v>
      </c>
      <c r="I967" s="68" t="s">
        <v>733</v>
      </c>
      <c r="J967" s="68" t="s">
        <v>733</v>
      </c>
      <c r="K967" s="68" t="s">
        <v>733</v>
      </c>
      <c r="L967" s="68" t="s">
        <v>733</v>
      </c>
      <c r="M967" s="68" t="s">
        <v>733</v>
      </c>
      <c r="N967" s="68" t="s">
        <v>2998</v>
      </c>
      <c r="O967" s="68" t="s">
        <v>733</v>
      </c>
      <c r="P967" s="68" t="s">
        <v>733</v>
      </c>
      <c r="Q967" s="68" t="s">
        <v>733</v>
      </c>
      <c r="R967" s="68" t="s">
        <v>2814</v>
      </c>
      <c r="S967" s="68">
        <v>10</v>
      </c>
      <c r="T967" s="68">
        <v>0</v>
      </c>
      <c r="U967" s="68" t="s">
        <v>2815</v>
      </c>
      <c r="V967" s="68" t="s">
        <v>689</v>
      </c>
      <c r="W967" s="68" t="s">
        <v>147</v>
      </c>
      <c r="X967" s="68" t="s">
        <v>1944</v>
      </c>
      <c r="Y967" s="68"/>
      <c r="Z967" s="68"/>
      <c r="AA967" s="68" t="s">
        <v>733</v>
      </c>
      <c r="AB967" s="68" t="s">
        <v>733</v>
      </c>
      <c r="AC967" s="68" t="s">
        <v>733</v>
      </c>
      <c r="AD967" s="68" t="s">
        <v>733</v>
      </c>
      <c r="AE967" s="68" t="s">
        <v>733</v>
      </c>
      <c r="AF967" s="68">
        <v>20802080206</v>
      </c>
      <c r="AG967" s="68"/>
      <c r="AH967" s="68" t="s">
        <v>692</v>
      </c>
      <c r="AI967" s="68" t="s">
        <v>733</v>
      </c>
      <c r="AJ967" s="68" t="s">
        <v>253</v>
      </c>
      <c r="AK967" s="68">
        <v>0.42</v>
      </c>
      <c r="AL967" s="68" t="s">
        <v>9</v>
      </c>
      <c r="AM967" s="68" t="s">
        <v>2828</v>
      </c>
      <c r="AN967" s="68" t="s">
        <v>2820</v>
      </c>
      <c r="AO967" s="68" t="s">
        <v>733</v>
      </c>
      <c r="AP967" s="68" t="s">
        <v>733</v>
      </c>
      <c r="AQ967" s="68" t="s">
        <v>733</v>
      </c>
      <c r="AR967" s="68" t="s">
        <v>733</v>
      </c>
      <c r="AS967" s="68" t="s">
        <v>733</v>
      </c>
      <c r="AT967" s="68" t="s">
        <v>733</v>
      </c>
      <c r="AU967" s="68" t="s">
        <v>733</v>
      </c>
    </row>
    <row r="968" spans="1:47" x14ac:dyDescent="0.25">
      <c r="A968" s="68" t="s">
        <v>1945</v>
      </c>
      <c r="B968" s="68">
        <v>1</v>
      </c>
      <c r="C968" s="68" t="s">
        <v>1946</v>
      </c>
      <c r="D968" s="68">
        <v>71371</v>
      </c>
      <c r="E968" s="68" t="s">
        <v>2811</v>
      </c>
      <c r="F968" s="68" t="s">
        <v>3516</v>
      </c>
      <c r="G968" s="68" t="s">
        <v>733</v>
      </c>
      <c r="H968" s="69">
        <v>40360</v>
      </c>
      <c r="I968" s="68" t="s">
        <v>733</v>
      </c>
      <c r="J968" s="68" t="s">
        <v>733</v>
      </c>
      <c r="K968" s="68" t="s">
        <v>733</v>
      </c>
      <c r="L968" s="68" t="s">
        <v>733</v>
      </c>
      <c r="M968" s="68" t="s">
        <v>733</v>
      </c>
      <c r="N968" s="68" t="s">
        <v>2998</v>
      </c>
      <c r="O968" s="68" t="s">
        <v>733</v>
      </c>
      <c r="P968" s="68" t="s">
        <v>733</v>
      </c>
      <c r="Q968" s="68" t="s">
        <v>733</v>
      </c>
      <c r="R968" s="68" t="s">
        <v>2814</v>
      </c>
      <c r="S968" s="68">
        <v>10</v>
      </c>
      <c r="T968" s="68">
        <v>0</v>
      </c>
      <c r="U968" s="68" t="s">
        <v>2815</v>
      </c>
      <c r="V968" s="68" t="s">
        <v>689</v>
      </c>
      <c r="W968" s="68" t="s">
        <v>147</v>
      </c>
      <c r="X968" s="68" t="s">
        <v>1946</v>
      </c>
      <c r="Y968" s="68"/>
      <c r="Z968" s="68"/>
      <c r="AA968" s="68" t="s">
        <v>733</v>
      </c>
      <c r="AB968" s="68" t="s">
        <v>733</v>
      </c>
      <c r="AC968" s="68" t="s">
        <v>733</v>
      </c>
      <c r="AD968" s="68" t="s">
        <v>733</v>
      </c>
      <c r="AE968" s="68" t="s">
        <v>733</v>
      </c>
      <c r="AF968" s="68">
        <v>20802080206</v>
      </c>
      <c r="AG968" s="68"/>
      <c r="AH968" s="68" t="s">
        <v>692</v>
      </c>
      <c r="AI968" s="68" t="s">
        <v>733</v>
      </c>
      <c r="AJ968" s="68" t="s">
        <v>253</v>
      </c>
      <c r="AK968" s="68">
        <v>0.37</v>
      </c>
      <c r="AL968" s="68" t="s">
        <v>9</v>
      </c>
      <c r="AM968" s="68" t="s">
        <v>2828</v>
      </c>
      <c r="AN968" s="68" t="s">
        <v>2820</v>
      </c>
      <c r="AO968" s="68" t="s">
        <v>733</v>
      </c>
      <c r="AP968" s="68" t="s">
        <v>733</v>
      </c>
      <c r="AQ968" s="68" t="s">
        <v>733</v>
      </c>
      <c r="AR968" s="68" t="s">
        <v>733</v>
      </c>
      <c r="AS968" s="68" t="s">
        <v>733</v>
      </c>
      <c r="AT968" s="68" t="s">
        <v>733</v>
      </c>
      <c r="AU968" s="68" t="s">
        <v>733</v>
      </c>
    </row>
    <row r="969" spans="1:47" x14ac:dyDescent="0.25">
      <c r="A969" s="68" t="s">
        <v>1947</v>
      </c>
      <c r="B969" s="68">
        <v>1</v>
      </c>
      <c r="C969" s="68" t="s">
        <v>1948</v>
      </c>
      <c r="D969" s="68">
        <v>71300</v>
      </c>
      <c r="E969" s="68" t="s">
        <v>2811</v>
      </c>
      <c r="F969" s="68" t="s">
        <v>3517</v>
      </c>
      <c r="G969" s="68" t="s">
        <v>733</v>
      </c>
      <c r="H969" s="69">
        <v>40360</v>
      </c>
      <c r="I969" s="68" t="s">
        <v>733</v>
      </c>
      <c r="J969" s="68" t="s">
        <v>733</v>
      </c>
      <c r="K969" s="68" t="s">
        <v>733</v>
      </c>
      <c r="L969" s="68" t="s">
        <v>733</v>
      </c>
      <c r="M969" s="68" t="s">
        <v>733</v>
      </c>
      <c r="N969" s="68" t="s">
        <v>2900</v>
      </c>
      <c r="O969" s="68" t="s">
        <v>733</v>
      </c>
      <c r="P969" s="68" t="s">
        <v>733</v>
      </c>
      <c r="Q969" s="68" t="s">
        <v>733</v>
      </c>
      <c r="R969" s="68" t="s">
        <v>2814</v>
      </c>
      <c r="S969" s="68">
        <v>10</v>
      </c>
      <c r="T969" s="68">
        <v>0</v>
      </c>
      <c r="U969" s="68" t="s">
        <v>2815</v>
      </c>
      <c r="V969" s="68" t="s">
        <v>689</v>
      </c>
      <c r="W969" s="68" t="s">
        <v>167</v>
      </c>
      <c r="X969" s="68" t="s">
        <v>1948</v>
      </c>
      <c r="Y969" s="68"/>
      <c r="Z969" s="68"/>
      <c r="AA969" s="68" t="s">
        <v>733</v>
      </c>
      <c r="AB969" s="68" t="s">
        <v>733</v>
      </c>
      <c r="AC969" s="68" t="s">
        <v>733</v>
      </c>
      <c r="AD969" s="68" t="s">
        <v>733</v>
      </c>
      <c r="AE969" s="68" t="s">
        <v>733</v>
      </c>
      <c r="AF969" s="68">
        <v>20801080202</v>
      </c>
      <c r="AG969" s="68"/>
      <c r="AH969" s="68" t="s">
        <v>692</v>
      </c>
      <c r="AI969" s="68" t="s">
        <v>733</v>
      </c>
      <c r="AJ969" s="68" t="s">
        <v>26</v>
      </c>
      <c r="AK969" s="68">
        <v>3.15</v>
      </c>
      <c r="AL969" s="68" t="s">
        <v>9</v>
      </c>
      <c r="AM969" s="68" t="s">
        <v>2828</v>
      </c>
      <c r="AN969" s="68" t="s">
        <v>2820</v>
      </c>
      <c r="AO969" s="68" t="s">
        <v>733</v>
      </c>
      <c r="AP969" s="68" t="s">
        <v>733</v>
      </c>
      <c r="AQ969" s="68" t="s">
        <v>733</v>
      </c>
      <c r="AR969" s="68" t="s">
        <v>733</v>
      </c>
      <c r="AS969" s="68" t="s">
        <v>733</v>
      </c>
      <c r="AT969" s="68" t="s">
        <v>733</v>
      </c>
      <c r="AU969" s="68" t="s">
        <v>733</v>
      </c>
    </row>
    <row r="970" spans="1:47" x14ac:dyDescent="0.25">
      <c r="A970" s="68" t="s">
        <v>1949</v>
      </c>
      <c r="B970" s="68">
        <v>1</v>
      </c>
      <c r="C970" s="68" t="s">
        <v>1950</v>
      </c>
      <c r="D970" s="68">
        <v>74132</v>
      </c>
      <c r="E970" s="68" t="s">
        <v>2811</v>
      </c>
      <c r="F970" s="68" t="s">
        <v>3518</v>
      </c>
      <c r="G970" s="68" t="s">
        <v>733</v>
      </c>
      <c r="H970" s="69">
        <v>40360</v>
      </c>
      <c r="I970" s="68" t="s">
        <v>733</v>
      </c>
      <c r="J970" s="68" t="s">
        <v>733</v>
      </c>
      <c r="K970" s="68" t="s">
        <v>733</v>
      </c>
      <c r="L970" s="68" t="s">
        <v>733</v>
      </c>
      <c r="M970" s="68" t="s">
        <v>733</v>
      </c>
      <c r="N970" s="68" t="s">
        <v>3138</v>
      </c>
      <c r="O970" s="68" t="s">
        <v>733</v>
      </c>
      <c r="P970" s="68" t="s">
        <v>733</v>
      </c>
      <c r="Q970" s="68" t="s">
        <v>733</v>
      </c>
      <c r="R970" s="68" t="s">
        <v>2814</v>
      </c>
      <c r="S970" s="68">
        <v>10</v>
      </c>
      <c r="T970" s="68">
        <v>0</v>
      </c>
      <c r="U970" s="68" t="s">
        <v>2815</v>
      </c>
      <c r="V970" s="68" t="s">
        <v>689</v>
      </c>
      <c r="W970" s="68" t="s">
        <v>147</v>
      </c>
      <c r="X970" s="68" t="s">
        <v>1950</v>
      </c>
      <c r="Y970" s="68"/>
      <c r="Z970" s="68"/>
      <c r="AA970" s="68" t="s">
        <v>733</v>
      </c>
      <c r="AB970" s="68" t="s">
        <v>733</v>
      </c>
      <c r="AC970" s="68" t="s">
        <v>733</v>
      </c>
      <c r="AD970" s="68" t="s">
        <v>733</v>
      </c>
      <c r="AE970" s="68" t="s">
        <v>733</v>
      </c>
      <c r="AF970" s="68">
        <v>20802080302</v>
      </c>
      <c r="AG970" s="68"/>
      <c r="AH970" s="68" t="s">
        <v>692</v>
      </c>
      <c r="AI970" s="68" t="s">
        <v>733</v>
      </c>
      <c r="AJ970" s="68" t="s">
        <v>253</v>
      </c>
      <c r="AK970" s="68">
        <v>1</v>
      </c>
      <c r="AL970" s="68" t="s">
        <v>9</v>
      </c>
      <c r="AM970" s="68" t="s">
        <v>2828</v>
      </c>
      <c r="AN970" s="68" t="s">
        <v>2820</v>
      </c>
      <c r="AO970" s="68" t="s">
        <v>733</v>
      </c>
      <c r="AP970" s="68" t="s">
        <v>733</v>
      </c>
      <c r="AQ970" s="68" t="s">
        <v>733</v>
      </c>
      <c r="AR970" s="68" t="s">
        <v>733</v>
      </c>
      <c r="AS970" s="68" t="s">
        <v>733</v>
      </c>
      <c r="AT970" s="68" t="s">
        <v>733</v>
      </c>
      <c r="AU970" s="68" t="s">
        <v>733</v>
      </c>
    </row>
    <row r="971" spans="1:47" x14ac:dyDescent="0.25">
      <c r="A971" s="68" t="s">
        <v>1951</v>
      </c>
      <c r="B971" s="68">
        <v>1</v>
      </c>
      <c r="C971" s="68" t="s">
        <v>1952</v>
      </c>
      <c r="D971" s="68">
        <v>71299</v>
      </c>
      <c r="E971" s="68" t="s">
        <v>2811</v>
      </c>
      <c r="F971" s="68" t="s">
        <v>3519</v>
      </c>
      <c r="G971" s="68" t="s">
        <v>733</v>
      </c>
      <c r="H971" s="69">
        <v>40360</v>
      </c>
      <c r="I971" s="68" t="s">
        <v>733</v>
      </c>
      <c r="J971" s="68" t="s">
        <v>733</v>
      </c>
      <c r="K971" s="68" t="s">
        <v>733</v>
      </c>
      <c r="L971" s="68" t="s">
        <v>733</v>
      </c>
      <c r="M971" s="68" t="s">
        <v>733</v>
      </c>
      <c r="N971" s="68" t="s">
        <v>3466</v>
      </c>
      <c r="O971" s="68" t="s">
        <v>733</v>
      </c>
      <c r="P971" s="68" t="s">
        <v>733</v>
      </c>
      <c r="Q971" s="68" t="s">
        <v>733</v>
      </c>
      <c r="R971" s="68" t="s">
        <v>2814</v>
      </c>
      <c r="S971" s="68">
        <v>10</v>
      </c>
      <c r="T971" s="68">
        <v>0</v>
      </c>
      <c r="U971" s="68" t="s">
        <v>2815</v>
      </c>
      <c r="V971" s="68" t="s">
        <v>689</v>
      </c>
      <c r="W971" s="68" t="s">
        <v>167</v>
      </c>
      <c r="X971" s="68" t="s">
        <v>1952</v>
      </c>
      <c r="Y971" s="68"/>
      <c r="Z971" s="68"/>
      <c r="AA971" s="68" t="s">
        <v>733</v>
      </c>
      <c r="AB971" s="68" t="s">
        <v>733</v>
      </c>
      <c r="AC971" s="68" t="s">
        <v>733</v>
      </c>
      <c r="AD971" s="68" t="s">
        <v>733</v>
      </c>
      <c r="AE971" s="68" t="s">
        <v>733</v>
      </c>
      <c r="AF971" s="68">
        <v>20802080302</v>
      </c>
      <c r="AG971" s="68"/>
      <c r="AH971" s="68" t="s">
        <v>692</v>
      </c>
      <c r="AI971" s="68" t="s">
        <v>733</v>
      </c>
      <c r="AJ971" s="68" t="s">
        <v>26</v>
      </c>
      <c r="AK971" s="68">
        <v>6.8</v>
      </c>
      <c r="AL971" s="68" t="s">
        <v>9</v>
      </c>
      <c r="AM971" s="68" t="s">
        <v>2828</v>
      </c>
      <c r="AN971" s="68" t="s">
        <v>2820</v>
      </c>
      <c r="AO971" s="68" t="s">
        <v>733</v>
      </c>
      <c r="AP971" s="68" t="s">
        <v>733</v>
      </c>
      <c r="AQ971" s="68" t="s">
        <v>733</v>
      </c>
      <c r="AR971" s="68" t="s">
        <v>733</v>
      </c>
      <c r="AS971" s="68" t="s">
        <v>733</v>
      </c>
      <c r="AT971" s="68" t="s">
        <v>733</v>
      </c>
      <c r="AU971" s="68" t="s">
        <v>733</v>
      </c>
    </row>
    <row r="972" spans="1:47" x14ac:dyDescent="0.25">
      <c r="A972" s="68" t="s">
        <v>1953</v>
      </c>
      <c r="B972" s="68">
        <v>1</v>
      </c>
      <c r="C972" s="68" t="s">
        <v>1954</v>
      </c>
      <c r="D972" s="68">
        <v>71372</v>
      </c>
      <c r="E972" s="68" t="s">
        <v>2811</v>
      </c>
      <c r="F972" s="68" t="s">
        <v>3520</v>
      </c>
      <c r="G972" s="68" t="s">
        <v>733</v>
      </c>
      <c r="H972" s="69">
        <v>40360</v>
      </c>
      <c r="I972" s="68" t="s">
        <v>733</v>
      </c>
      <c r="J972" s="68" t="s">
        <v>733</v>
      </c>
      <c r="K972" s="68" t="s">
        <v>733</v>
      </c>
      <c r="L972" s="68" t="s">
        <v>733</v>
      </c>
      <c r="M972" s="68" t="s">
        <v>733</v>
      </c>
      <c r="N972" s="68" t="s">
        <v>2896</v>
      </c>
      <c r="O972" s="68" t="s">
        <v>733</v>
      </c>
      <c r="P972" s="68" t="s">
        <v>733</v>
      </c>
      <c r="Q972" s="68" t="s">
        <v>733</v>
      </c>
      <c r="R972" s="68" t="s">
        <v>2814</v>
      </c>
      <c r="S972" s="68">
        <v>10</v>
      </c>
      <c r="T972" s="68">
        <v>0</v>
      </c>
      <c r="U972" s="68" t="s">
        <v>2815</v>
      </c>
      <c r="V972" s="68" t="s">
        <v>689</v>
      </c>
      <c r="W972" s="68" t="s">
        <v>147</v>
      </c>
      <c r="X972" s="68" t="s">
        <v>1954</v>
      </c>
      <c r="Y972" s="68"/>
      <c r="Z972" s="68"/>
      <c r="AA972" s="68" t="s">
        <v>733</v>
      </c>
      <c r="AB972" s="68" t="s">
        <v>733</v>
      </c>
      <c r="AC972" s="68" t="s">
        <v>733</v>
      </c>
      <c r="AD972" s="68" t="s">
        <v>733</v>
      </c>
      <c r="AE972" s="68" t="s">
        <v>733</v>
      </c>
      <c r="AF972" s="68">
        <v>20802060901</v>
      </c>
      <c r="AG972" s="68"/>
      <c r="AH972" s="68" t="s">
        <v>692</v>
      </c>
      <c r="AI972" s="68" t="s">
        <v>733</v>
      </c>
      <c r="AJ972" s="68" t="s">
        <v>253</v>
      </c>
      <c r="AK972" s="68">
        <v>5.4</v>
      </c>
      <c r="AL972" s="68" t="s">
        <v>9</v>
      </c>
      <c r="AM972" s="68" t="s">
        <v>25</v>
      </c>
      <c r="AN972" s="68" t="s">
        <v>2820</v>
      </c>
      <c r="AO972" s="68" t="s">
        <v>733</v>
      </c>
      <c r="AP972" s="68" t="s">
        <v>733</v>
      </c>
      <c r="AQ972" s="68" t="s">
        <v>733</v>
      </c>
      <c r="AR972" s="68" t="s">
        <v>733</v>
      </c>
      <c r="AS972" s="68" t="s">
        <v>733</v>
      </c>
      <c r="AT972" s="68" t="s">
        <v>733</v>
      </c>
      <c r="AU972" s="68" t="s">
        <v>733</v>
      </c>
    </row>
    <row r="973" spans="1:47" x14ac:dyDescent="0.25">
      <c r="A973" s="68" t="s">
        <v>1955</v>
      </c>
      <c r="B973" s="68">
        <v>1</v>
      </c>
      <c r="C973" s="68" t="s">
        <v>1956</v>
      </c>
      <c r="D973" s="68">
        <v>71287</v>
      </c>
      <c r="E973" s="68" t="s">
        <v>2811</v>
      </c>
      <c r="F973" s="68" t="s">
        <v>3521</v>
      </c>
      <c r="G973" s="68" t="s">
        <v>733</v>
      </c>
      <c r="H973" s="69">
        <v>40360</v>
      </c>
      <c r="I973" s="68" t="s">
        <v>733</v>
      </c>
      <c r="J973" s="68" t="s">
        <v>733</v>
      </c>
      <c r="K973" s="68" t="s">
        <v>733</v>
      </c>
      <c r="L973" s="68" t="s">
        <v>733</v>
      </c>
      <c r="M973" s="68" t="s">
        <v>733</v>
      </c>
      <c r="N973" s="68" t="s">
        <v>2896</v>
      </c>
      <c r="O973" s="68" t="s">
        <v>733</v>
      </c>
      <c r="P973" s="68" t="s">
        <v>733</v>
      </c>
      <c r="Q973" s="68" t="s">
        <v>733</v>
      </c>
      <c r="R973" s="68" t="s">
        <v>2814</v>
      </c>
      <c r="S973" s="68">
        <v>10</v>
      </c>
      <c r="T973" s="68">
        <v>0</v>
      </c>
      <c r="U973" s="68" t="s">
        <v>2815</v>
      </c>
      <c r="V973" s="68" t="s">
        <v>689</v>
      </c>
      <c r="W973" s="68" t="s">
        <v>46</v>
      </c>
      <c r="X973" s="68" t="s">
        <v>1956</v>
      </c>
      <c r="Y973" s="68"/>
      <c r="Z973" s="68"/>
      <c r="AA973" s="68" t="s">
        <v>733</v>
      </c>
      <c r="AB973" s="68" t="s">
        <v>733</v>
      </c>
      <c r="AC973" s="68" t="s">
        <v>733</v>
      </c>
      <c r="AD973" s="68" t="s">
        <v>733</v>
      </c>
      <c r="AE973" s="68" t="s">
        <v>733</v>
      </c>
      <c r="AF973" s="68">
        <v>20802060802</v>
      </c>
      <c r="AG973" s="68"/>
      <c r="AH973" s="68" t="s">
        <v>692</v>
      </c>
      <c r="AI973" s="68" t="s">
        <v>733</v>
      </c>
      <c r="AJ973" s="68" t="s">
        <v>26</v>
      </c>
      <c r="AK973" s="68">
        <v>5.6</v>
      </c>
      <c r="AL973" s="68" t="s">
        <v>9</v>
      </c>
      <c r="AM973" s="68" t="s">
        <v>25</v>
      </c>
      <c r="AN973" s="68" t="s">
        <v>2820</v>
      </c>
      <c r="AO973" s="68" t="s">
        <v>733</v>
      </c>
      <c r="AP973" s="68" t="s">
        <v>733</v>
      </c>
      <c r="AQ973" s="68" t="s">
        <v>733</v>
      </c>
      <c r="AR973" s="68" t="s">
        <v>733</v>
      </c>
      <c r="AS973" s="68" t="s">
        <v>733</v>
      </c>
      <c r="AT973" s="68" t="s">
        <v>733</v>
      </c>
      <c r="AU973" s="68" t="s">
        <v>733</v>
      </c>
    </row>
    <row r="974" spans="1:47" x14ac:dyDescent="0.25">
      <c r="A974" s="68" t="s">
        <v>1957</v>
      </c>
      <c r="B974" s="68">
        <v>1</v>
      </c>
      <c r="C974" s="68" t="s">
        <v>1958</v>
      </c>
      <c r="D974" s="68">
        <v>71268</v>
      </c>
      <c r="E974" s="68" t="s">
        <v>2811</v>
      </c>
      <c r="F974" s="68" t="s">
        <v>3522</v>
      </c>
      <c r="G974" s="68" t="s">
        <v>733</v>
      </c>
      <c r="H974" s="69">
        <v>40360</v>
      </c>
      <c r="I974" s="68" t="s">
        <v>733</v>
      </c>
      <c r="J974" s="68" t="s">
        <v>733</v>
      </c>
      <c r="K974" s="68" t="s">
        <v>733</v>
      </c>
      <c r="L974" s="68" t="s">
        <v>733</v>
      </c>
      <c r="M974" s="68" t="s">
        <v>733</v>
      </c>
      <c r="N974" s="68" t="s">
        <v>2896</v>
      </c>
      <c r="O974" s="68" t="s">
        <v>733</v>
      </c>
      <c r="P974" s="68" t="s">
        <v>733</v>
      </c>
      <c r="Q974" s="68" t="s">
        <v>733</v>
      </c>
      <c r="R974" s="68" t="s">
        <v>2814</v>
      </c>
      <c r="S974" s="68">
        <v>10</v>
      </c>
      <c r="T974" s="68">
        <v>0</v>
      </c>
      <c r="U974" s="68" t="s">
        <v>2815</v>
      </c>
      <c r="V974" s="68" t="s">
        <v>689</v>
      </c>
      <c r="W974" s="68" t="s">
        <v>46</v>
      </c>
      <c r="X974" s="68" t="s">
        <v>1958</v>
      </c>
      <c r="Y974" s="68"/>
      <c r="Z974" s="68"/>
      <c r="AA974" s="68" t="s">
        <v>733</v>
      </c>
      <c r="AB974" s="68" t="s">
        <v>733</v>
      </c>
      <c r="AC974" s="68" t="s">
        <v>733</v>
      </c>
      <c r="AD974" s="68" t="s">
        <v>733</v>
      </c>
      <c r="AE974" s="68" t="s">
        <v>733</v>
      </c>
      <c r="AF974" s="68">
        <v>20802060901</v>
      </c>
      <c r="AG974" s="68"/>
      <c r="AH974" s="68" t="s">
        <v>692</v>
      </c>
      <c r="AI974" s="68" t="s">
        <v>733</v>
      </c>
      <c r="AJ974" s="68" t="s">
        <v>26</v>
      </c>
      <c r="AK974" s="68">
        <v>0.8</v>
      </c>
      <c r="AL974" s="68" t="s">
        <v>9</v>
      </c>
      <c r="AM974" s="68" t="s">
        <v>25</v>
      </c>
      <c r="AN974" s="68" t="s">
        <v>2820</v>
      </c>
      <c r="AO974" s="68" t="s">
        <v>733</v>
      </c>
      <c r="AP974" s="68" t="s">
        <v>733</v>
      </c>
      <c r="AQ974" s="68" t="s">
        <v>733</v>
      </c>
      <c r="AR974" s="68" t="s">
        <v>733</v>
      </c>
      <c r="AS974" s="68" t="s">
        <v>733</v>
      </c>
      <c r="AT974" s="68" t="s">
        <v>733</v>
      </c>
      <c r="AU974" s="68" t="s">
        <v>733</v>
      </c>
    </row>
    <row r="975" spans="1:47" x14ac:dyDescent="0.25">
      <c r="A975" s="68" t="s">
        <v>1959</v>
      </c>
      <c r="B975" s="68">
        <v>1</v>
      </c>
      <c r="C975" s="68" t="s">
        <v>1960</v>
      </c>
      <c r="D975" s="68">
        <v>71301</v>
      </c>
      <c r="E975" s="68" t="s">
        <v>2811</v>
      </c>
      <c r="F975" s="68" t="s">
        <v>3523</v>
      </c>
      <c r="G975" s="68" t="s">
        <v>733</v>
      </c>
      <c r="H975" s="69">
        <v>40360</v>
      </c>
      <c r="I975" s="68" t="s">
        <v>733</v>
      </c>
      <c r="J975" s="68" t="s">
        <v>733</v>
      </c>
      <c r="K975" s="68" t="s">
        <v>733</v>
      </c>
      <c r="L975" s="68" t="s">
        <v>733</v>
      </c>
      <c r="M975" s="68" t="s">
        <v>733</v>
      </c>
      <c r="N975" s="68" t="s">
        <v>2896</v>
      </c>
      <c r="O975" s="68" t="s">
        <v>733</v>
      </c>
      <c r="P975" s="68" t="s">
        <v>733</v>
      </c>
      <c r="Q975" s="68" t="s">
        <v>733</v>
      </c>
      <c r="R975" s="68" t="s">
        <v>2814</v>
      </c>
      <c r="S975" s="68">
        <v>10</v>
      </c>
      <c r="T975" s="68">
        <v>0</v>
      </c>
      <c r="U975" s="68" t="s">
        <v>2815</v>
      </c>
      <c r="V975" s="68" t="s">
        <v>689</v>
      </c>
      <c r="W975" s="68" t="s">
        <v>167</v>
      </c>
      <c r="X975" s="68" t="s">
        <v>1960</v>
      </c>
      <c r="Y975" s="68"/>
      <c r="Z975" s="68"/>
      <c r="AA975" s="68" t="s">
        <v>733</v>
      </c>
      <c r="AB975" s="68" t="s">
        <v>733</v>
      </c>
      <c r="AC975" s="68" t="s">
        <v>733</v>
      </c>
      <c r="AD975" s="68" t="s">
        <v>733</v>
      </c>
      <c r="AE975" s="68" t="s">
        <v>733</v>
      </c>
      <c r="AF975" s="68">
        <v>20802060901</v>
      </c>
      <c r="AG975" s="68"/>
      <c r="AH975" s="68" t="s">
        <v>692</v>
      </c>
      <c r="AI975" s="68" t="s">
        <v>733</v>
      </c>
      <c r="AJ975" s="68" t="s">
        <v>26</v>
      </c>
      <c r="AK975" s="68">
        <v>9.9</v>
      </c>
      <c r="AL975" s="68" t="s">
        <v>9</v>
      </c>
      <c r="AM975" s="68" t="s">
        <v>25</v>
      </c>
      <c r="AN975" s="68" t="s">
        <v>2820</v>
      </c>
      <c r="AO975" s="68" t="s">
        <v>733</v>
      </c>
      <c r="AP975" s="68" t="s">
        <v>733</v>
      </c>
      <c r="AQ975" s="68" t="s">
        <v>733</v>
      </c>
      <c r="AR975" s="68" t="s">
        <v>733</v>
      </c>
      <c r="AS975" s="68" t="s">
        <v>733</v>
      </c>
      <c r="AT975" s="68" t="s">
        <v>733</v>
      </c>
      <c r="AU975" s="68" t="s">
        <v>733</v>
      </c>
    </row>
    <row r="976" spans="1:47" x14ac:dyDescent="0.25">
      <c r="A976" s="68" t="s">
        <v>1961</v>
      </c>
      <c r="B976" s="68">
        <v>1</v>
      </c>
      <c r="C976" s="68" t="s">
        <v>1962</v>
      </c>
      <c r="D976" s="68">
        <v>71136</v>
      </c>
      <c r="E976" s="68" t="s">
        <v>2811</v>
      </c>
      <c r="F976" s="68" t="s">
        <v>3524</v>
      </c>
      <c r="G976" s="68" t="s">
        <v>733</v>
      </c>
      <c r="H976" s="69">
        <v>40360</v>
      </c>
      <c r="I976" s="68" t="s">
        <v>733</v>
      </c>
      <c r="J976" s="68" t="s">
        <v>733</v>
      </c>
      <c r="K976" s="68" t="s">
        <v>733</v>
      </c>
      <c r="L976" s="68" t="s">
        <v>733</v>
      </c>
      <c r="M976" s="68" t="s">
        <v>733</v>
      </c>
      <c r="N976" s="68" t="s">
        <v>2896</v>
      </c>
      <c r="O976" s="68" t="s">
        <v>733</v>
      </c>
      <c r="P976" s="68" t="s">
        <v>733</v>
      </c>
      <c r="Q976" s="68" t="s">
        <v>733</v>
      </c>
      <c r="R976" s="68" t="s">
        <v>2814</v>
      </c>
      <c r="S976" s="68">
        <v>10</v>
      </c>
      <c r="T976" s="68">
        <v>0</v>
      </c>
      <c r="U976" s="68" t="s">
        <v>2815</v>
      </c>
      <c r="V976" s="68" t="s">
        <v>689</v>
      </c>
      <c r="W976" s="68" t="s">
        <v>167</v>
      </c>
      <c r="X976" s="68" t="s">
        <v>1962</v>
      </c>
      <c r="Y976" s="68"/>
      <c r="Z976" s="68"/>
      <c r="AA976" s="68" t="s">
        <v>733</v>
      </c>
      <c r="AB976" s="68" t="s">
        <v>733</v>
      </c>
      <c r="AC976" s="68" t="s">
        <v>733</v>
      </c>
      <c r="AD976" s="68" t="s">
        <v>733</v>
      </c>
      <c r="AE976" s="68" t="s">
        <v>733</v>
      </c>
      <c r="AF976" s="68">
        <v>20802060901</v>
      </c>
      <c r="AG976" s="68"/>
      <c r="AH976" s="68" t="s">
        <v>692</v>
      </c>
      <c r="AI976" s="68" t="s">
        <v>733</v>
      </c>
      <c r="AJ976" s="68" t="s">
        <v>26</v>
      </c>
      <c r="AK976" s="68">
        <v>3</v>
      </c>
      <c r="AL976" s="68" t="s">
        <v>9</v>
      </c>
      <c r="AM976" s="68" t="s">
        <v>25</v>
      </c>
      <c r="AN976" s="68" t="s">
        <v>2820</v>
      </c>
      <c r="AO976" s="68" t="s">
        <v>733</v>
      </c>
      <c r="AP976" s="68" t="s">
        <v>733</v>
      </c>
      <c r="AQ976" s="68" t="s">
        <v>733</v>
      </c>
      <c r="AR976" s="68" t="s">
        <v>733</v>
      </c>
      <c r="AS976" s="68" t="s">
        <v>733</v>
      </c>
      <c r="AT976" s="68" t="s">
        <v>733</v>
      </c>
      <c r="AU976" s="68" t="s">
        <v>733</v>
      </c>
    </row>
    <row r="977" spans="1:47" x14ac:dyDescent="0.25">
      <c r="A977" s="68" t="s">
        <v>1963</v>
      </c>
      <c r="B977" s="68">
        <v>1</v>
      </c>
      <c r="C977" s="68" t="s">
        <v>1964</v>
      </c>
      <c r="D977" s="68">
        <v>71119</v>
      </c>
      <c r="E977" s="68" t="s">
        <v>2811</v>
      </c>
      <c r="F977" s="68" t="s">
        <v>3525</v>
      </c>
      <c r="G977" s="68" t="s">
        <v>733</v>
      </c>
      <c r="H977" s="69">
        <v>40360</v>
      </c>
      <c r="I977" s="68" t="s">
        <v>733</v>
      </c>
      <c r="J977" s="68" t="s">
        <v>733</v>
      </c>
      <c r="K977" s="68" t="s">
        <v>733</v>
      </c>
      <c r="L977" s="68" t="s">
        <v>733</v>
      </c>
      <c r="M977" s="68" t="s">
        <v>733</v>
      </c>
      <c r="N977" s="68" t="s">
        <v>2896</v>
      </c>
      <c r="O977" s="68" t="s">
        <v>733</v>
      </c>
      <c r="P977" s="68" t="s">
        <v>733</v>
      </c>
      <c r="Q977" s="68" t="s">
        <v>733</v>
      </c>
      <c r="R977" s="68" t="s">
        <v>2814</v>
      </c>
      <c r="S977" s="68">
        <v>10</v>
      </c>
      <c r="T977" s="68">
        <v>0</v>
      </c>
      <c r="U977" s="68" t="s">
        <v>2815</v>
      </c>
      <c r="V977" s="68" t="s">
        <v>689</v>
      </c>
      <c r="W977" s="68" t="s">
        <v>167</v>
      </c>
      <c r="X977" s="68" t="s">
        <v>1964</v>
      </c>
      <c r="Y977" s="68"/>
      <c r="Z977" s="68"/>
      <c r="AA977" s="68" t="s">
        <v>733</v>
      </c>
      <c r="AB977" s="68" t="s">
        <v>733</v>
      </c>
      <c r="AC977" s="68" t="s">
        <v>733</v>
      </c>
      <c r="AD977" s="68" t="s">
        <v>733</v>
      </c>
      <c r="AE977" s="68" t="s">
        <v>733</v>
      </c>
      <c r="AF977" s="68">
        <v>20802060802</v>
      </c>
      <c r="AG977" s="68"/>
      <c r="AH977" s="68" t="s">
        <v>692</v>
      </c>
      <c r="AI977" s="68" t="s">
        <v>733</v>
      </c>
      <c r="AJ977" s="68" t="s">
        <v>26</v>
      </c>
      <c r="AK977" s="68">
        <v>2.9</v>
      </c>
      <c r="AL977" s="68" t="s">
        <v>9</v>
      </c>
      <c r="AM977" s="68" t="s">
        <v>25</v>
      </c>
      <c r="AN977" s="68" t="s">
        <v>2820</v>
      </c>
      <c r="AO977" s="68" t="s">
        <v>733</v>
      </c>
      <c r="AP977" s="68" t="s">
        <v>733</v>
      </c>
      <c r="AQ977" s="68" t="s">
        <v>733</v>
      </c>
      <c r="AR977" s="68" t="s">
        <v>733</v>
      </c>
      <c r="AS977" s="68" t="s">
        <v>733</v>
      </c>
      <c r="AT977" s="68" t="s">
        <v>733</v>
      </c>
      <c r="AU977" s="68" t="s">
        <v>733</v>
      </c>
    </row>
    <row r="978" spans="1:47" x14ac:dyDescent="0.25">
      <c r="A978" s="68" t="s">
        <v>1965</v>
      </c>
      <c r="B978" s="68">
        <v>1</v>
      </c>
      <c r="C978" s="68" t="s">
        <v>1966</v>
      </c>
      <c r="D978" s="68">
        <v>71118</v>
      </c>
      <c r="E978" s="68" t="s">
        <v>2811</v>
      </c>
      <c r="F978" s="68" t="s">
        <v>3526</v>
      </c>
      <c r="G978" s="68" t="s">
        <v>733</v>
      </c>
      <c r="H978" s="69">
        <v>40360</v>
      </c>
      <c r="I978" s="68" t="s">
        <v>733</v>
      </c>
      <c r="J978" s="68" t="s">
        <v>733</v>
      </c>
      <c r="K978" s="68" t="s">
        <v>733</v>
      </c>
      <c r="L978" s="68" t="s">
        <v>733</v>
      </c>
      <c r="M978" s="68" t="s">
        <v>733</v>
      </c>
      <c r="N978" s="68" t="s">
        <v>2896</v>
      </c>
      <c r="O978" s="68" t="s">
        <v>733</v>
      </c>
      <c r="P978" s="68" t="s">
        <v>733</v>
      </c>
      <c r="Q978" s="68" t="s">
        <v>733</v>
      </c>
      <c r="R978" s="68" t="s">
        <v>2814</v>
      </c>
      <c r="S978" s="68">
        <v>10</v>
      </c>
      <c r="T978" s="68">
        <v>0</v>
      </c>
      <c r="U978" s="68" t="s">
        <v>2815</v>
      </c>
      <c r="V978" s="68" t="s">
        <v>689</v>
      </c>
      <c r="W978" s="68" t="s">
        <v>167</v>
      </c>
      <c r="X978" s="68" t="s">
        <v>1966</v>
      </c>
      <c r="Y978" s="68"/>
      <c r="Z978" s="68"/>
      <c r="AA978" s="68" t="s">
        <v>733</v>
      </c>
      <c r="AB978" s="68" t="s">
        <v>733</v>
      </c>
      <c r="AC978" s="68" t="s">
        <v>733</v>
      </c>
      <c r="AD978" s="68" t="s">
        <v>733</v>
      </c>
      <c r="AE978" s="68" t="s">
        <v>733</v>
      </c>
      <c r="AF978" s="68">
        <v>20802060802</v>
      </c>
      <c r="AG978" s="68"/>
      <c r="AH978" s="68" t="s">
        <v>692</v>
      </c>
      <c r="AI978" s="68" t="s">
        <v>733</v>
      </c>
      <c r="AJ978" s="68" t="s">
        <v>26</v>
      </c>
      <c r="AK978" s="68">
        <v>2.8</v>
      </c>
      <c r="AL978" s="68" t="s">
        <v>9</v>
      </c>
      <c r="AM978" s="68" t="s">
        <v>25</v>
      </c>
      <c r="AN978" s="68" t="s">
        <v>2820</v>
      </c>
      <c r="AO978" s="68" t="s">
        <v>733</v>
      </c>
      <c r="AP978" s="68" t="s">
        <v>733</v>
      </c>
      <c r="AQ978" s="68" t="s">
        <v>733</v>
      </c>
      <c r="AR978" s="68" t="s">
        <v>733</v>
      </c>
      <c r="AS978" s="68" t="s">
        <v>733</v>
      </c>
      <c r="AT978" s="68" t="s">
        <v>733</v>
      </c>
      <c r="AU978" s="68" t="s">
        <v>733</v>
      </c>
    </row>
    <row r="979" spans="1:47" x14ac:dyDescent="0.25">
      <c r="A979" s="68" t="s">
        <v>1967</v>
      </c>
      <c r="B979" s="68">
        <v>1</v>
      </c>
      <c r="C979" s="68" t="s">
        <v>1968</v>
      </c>
      <c r="D979" s="68">
        <v>74130</v>
      </c>
      <c r="E979" s="68" t="s">
        <v>2811</v>
      </c>
      <c r="F979" s="68" t="s">
        <v>3527</v>
      </c>
      <c r="G979" s="68" t="s">
        <v>733</v>
      </c>
      <c r="H979" s="69">
        <v>40360</v>
      </c>
      <c r="I979" s="68" t="s">
        <v>733</v>
      </c>
      <c r="J979" s="68" t="s">
        <v>733</v>
      </c>
      <c r="K979" s="68" t="s">
        <v>733</v>
      </c>
      <c r="L979" s="68" t="s">
        <v>733</v>
      </c>
      <c r="M979" s="68" t="s">
        <v>733</v>
      </c>
      <c r="N979" s="68" t="s">
        <v>2896</v>
      </c>
      <c r="O979" s="68" t="s">
        <v>733</v>
      </c>
      <c r="P979" s="68" t="s">
        <v>733</v>
      </c>
      <c r="Q979" s="68" t="s">
        <v>733</v>
      </c>
      <c r="R979" s="68" t="s">
        <v>2814</v>
      </c>
      <c r="S979" s="68">
        <v>10</v>
      </c>
      <c r="T979" s="68">
        <v>0</v>
      </c>
      <c r="U979" s="68" t="s">
        <v>2815</v>
      </c>
      <c r="V979" s="68" t="s">
        <v>689</v>
      </c>
      <c r="W979" s="68" t="s">
        <v>167</v>
      </c>
      <c r="X979" s="68" t="s">
        <v>1968</v>
      </c>
      <c r="Y979" s="68"/>
      <c r="Z979" s="68"/>
      <c r="AA979" s="68" t="s">
        <v>733</v>
      </c>
      <c r="AB979" s="68" t="s">
        <v>733</v>
      </c>
      <c r="AC979" s="68" t="s">
        <v>733</v>
      </c>
      <c r="AD979" s="68" t="s">
        <v>733</v>
      </c>
      <c r="AE979" s="68" t="s">
        <v>733</v>
      </c>
      <c r="AF979" s="68">
        <v>20802060901</v>
      </c>
      <c r="AG979" s="68"/>
      <c r="AH979" s="68" t="s">
        <v>692</v>
      </c>
      <c r="AI979" s="68" t="s">
        <v>733</v>
      </c>
      <c r="AJ979" s="68" t="s">
        <v>26</v>
      </c>
      <c r="AK979" s="68">
        <v>0.7</v>
      </c>
      <c r="AL979" s="68" t="s">
        <v>9</v>
      </c>
      <c r="AM979" s="68" t="s">
        <v>25</v>
      </c>
      <c r="AN979" s="68" t="s">
        <v>2820</v>
      </c>
      <c r="AO979" s="68" t="s">
        <v>733</v>
      </c>
      <c r="AP979" s="68" t="s">
        <v>733</v>
      </c>
      <c r="AQ979" s="68" t="s">
        <v>733</v>
      </c>
      <c r="AR979" s="68" t="s">
        <v>733</v>
      </c>
      <c r="AS979" s="68" t="s">
        <v>733</v>
      </c>
      <c r="AT979" s="68" t="s">
        <v>733</v>
      </c>
      <c r="AU979" s="68" t="s">
        <v>733</v>
      </c>
    </row>
    <row r="980" spans="1:47" x14ac:dyDescent="0.25">
      <c r="A980" s="68" t="s">
        <v>1969</v>
      </c>
      <c r="B980" s="68">
        <v>1</v>
      </c>
      <c r="C980" s="68" t="s">
        <v>1970</v>
      </c>
      <c r="D980" s="68">
        <v>74140</v>
      </c>
      <c r="E980" s="68" t="s">
        <v>2811</v>
      </c>
      <c r="F980" s="68" t="s">
        <v>3528</v>
      </c>
      <c r="G980" s="68" t="s">
        <v>733</v>
      </c>
      <c r="H980" s="69">
        <v>40360</v>
      </c>
      <c r="I980" s="68" t="s">
        <v>733</v>
      </c>
      <c r="J980" s="68" t="s">
        <v>733</v>
      </c>
      <c r="K980" s="68" t="s">
        <v>733</v>
      </c>
      <c r="L980" s="68" t="s">
        <v>733</v>
      </c>
      <c r="M980" s="68" t="s">
        <v>733</v>
      </c>
      <c r="N980" s="68" t="s">
        <v>2896</v>
      </c>
      <c r="O980" s="68" t="s">
        <v>733</v>
      </c>
      <c r="P980" s="68" t="s">
        <v>733</v>
      </c>
      <c r="Q980" s="68" t="s">
        <v>733</v>
      </c>
      <c r="R980" s="68" t="s">
        <v>2814</v>
      </c>
      <c r="S980" s="68">
        <v>10</v>
      </c>
      <c r="T980" s="68">
        <v>0</v>
      </c>
      <c r="U980" s="68" t="s">
        <v>2815</v>
      </c>
      <c r="V980" s="68" t="s">
        <v>689</v>
      </c>
      <c r="W980" s="68" t="s">
        <v>231</v>
      </c>
      <c r="X980" s="68" t="s">
        <v>1970</v>
      </c>
      <c r="Y980" s="68"/>
      <c r="Z980" s="68"/>
      <c r="AA980" s="68" t="s">
        <v>733</v>
      </c>
      <c r="AB980" s="68" t="s">
        <v>733</v>
      </c>
      <c r="AC980" s="68" t="s">
        <v>733</v>
      </c>
      <c r="AD980" s="68" t="s">
        <v>733</v>
      </c>
      <c r="AE980" s="68" t="s">
        <v>733</v>
      </c>
      <c r="AF980" s="68">
        <v>20802060901</v>
      </c>
      <c r="AG980" s="68"/>
      <c r="AH980" s="68" t="s">
        <v>692</v>
      </c>
      <c r="AI980" s="68" t="s">
        <v>733</v>
      </c>
      <c r="AJ980" s="68" t="s">
        <v>379</v>
      </c>
      <c r="AK980" s="68">
        <v>3.5</v>
      </c>
      <c r="AL980" s="68" t="s">
        <v>9</v>
      </c>
      <c r="AM980" s="68" t="s">
        <v>25</v>
      </c>
      <c r="AN980" s="68" t="s">
        <v>2820</v>
      </c>
      <c r="AO980" s="68" t="s">
        <v>733</v>
      </c>
      <c r="AP980" s="68" t="s">
        <v>733</v>
      </c>
      <c r="AQ980" s="68" t="s">
        <v>733</v>
      </c>
      <c r="AR980" s="68" t="s">
        <v>733</v>
      </c>
      <c r="AS980" s="68" t="s">
        <v>733</v>
      </c>
      <c r="AT980" s="68" t="s">
        <v>733</v>
      </c>
      <c r="AU980" s="68" t="s">
        <v>733</v>
      </c>
    </row>
    <row r="981" spans="1:47" x14ac:dyDescent="0.25">
      <c r="A981" s="68" t="s">
        <v>1971</v>
      </c>
      <c r="B981" s="68">
        <v>1</v>
      </c>
      <c r="C981" s="68" t="s">
        <v>1972</v>
      </c>
      <c r="D981" s="68">
        <v>71144</v>
      </c>
      <c r="E981" s="68" t="s">
        <v>2811</v>
      </c>
      <c r="F981" s="68" t="s">
        <v>3529</v>
      </c>
      <c r="G981" s="68" t="s">
        <v>733</v>
      </c>
      <c r="H981" s="69">
        <v>40360</v>
      </c>
      <c r="I981" s="68" t="s">
        <v>733</v>
      </c>
      <c r="J981" s="68" t="s">
        <v>733</v>
      </c>
      <c r="K981" s="68" t="s">
        <v>733</v>
      </c>
      <c r="L981" s="68" t="s">
        <v>733</v>
      </c>
      <c r="M981" s="68" t="s">
        <v>733</v>
      </c>
      <c r="N981" s="68" t="s">
        <v>2896</v>
      </c>
      <c r="O981" s="68" t="s">
        <v>733</v>
      </c>
      <c r="P981" s="68" t="s">
        <v>733</v>
      </c>
      <c r="Q981" s="68" t="s">
        <v>733</v>
      </c>
      <c r="R981" s="68" t="s">
        <v>2814</v>
      </c>
      <c r="S981" s="68">
        <v>10</v>
      </c>
      <c r="T981" s="68">
        <v>0</v>
      </c>
      <c r="U981" s="68" t="s">
        <v>2815</v>
      </c>
      <c r="V981" s="68" t="s">
        <v>689</v>
      </c>
      <c r="W981" s="68" t="s">
        <v>231</v>
      </c>
      <c r="X981" s="68" t="s">
        <v>1972</v>
      </c>
      <c r="Y981" s="68"/>
      <c r="Z981" s="68"/>
      <c r="AA981" s="68" t="s">
        <v>733</v>
      </c>
      <c r="AB981" s="68" t="s">
        <v>733</v>
      </c>
      <c r="AC981" s="68" t="s">
        <v>733</v>
      </c>
      <c r="AD981" s="68" t="s">
        <v>733</v>
      </c>
      <c r="AE981" s="68" t="s">
        <v>733</v>
      </c>
      <c r="AF981" s="68">
        <v>20802060802</v>
      </c>
      <c r="AG981" s="68"/>
      <c r="AH981" s="68" t="s">
        <v>692</v>
      </c>
      <c r="AI981" s="68" t="s">
        <v>733</v>
      </c>
      <c r="AJ981" s="68" t="s">
        <v>379</v>
      </c>
      <c r="AK981" s="68">
        <v>0.81</v>
      </c>
      <c r="AL981" s="68" t="s">
        <v>9</v>
      </c>
      <c r="AM981" s="68" t="s">
        <v>25</v>
      </c>
      <c r="AN981" s="68" t="s">
        <v>2820</v>
      </c>
      <c r="AO981" s="68" t="s">
        <v>733</v>
      </c>
      <c r="AP981" s="68" t="s">
        <v>733</v>
      </c>
      <c r="AQ981" s="68" t="s">
        <v>733</v>
      </c>
      <c r="AR981" s="68" t="s">
        <v>733</v>
      </c>
      <c r="AS981" s="68" t="s">
        <v>733</v>
      </c>
      <c r="AT981" s="68" t="s">
        <v>733</v>
      </c>
      <c r="AU981" s="68" t="s">
        <v>733</v>
      </c>
    </row>
    <row r="982" spans="1:47" x14ac:dyDescent="0.25">
      <c r="A982" s="68" t="s">
        <v>1973</v>
      </c>
      <c r="B982" s="68">
        <v>1</v>
      </c>
      <c r="C982" s="68" t="s">
        <v>1974</v>
      </c>
      <c r="D982" s="68">
        <v>71178</v>
      </c>
      <c r="E982" s="68" t="s">
        <v>2811</v>
      </c>
      <c r="F982" s="68" t="s">
        <v>3530</v>
      </c>
      <c r="G982" s="68" t="s">
        <v>733</v>
      </c>
      <c r="H982" s="69">
        <v>40360</v>
      </c>
      <c r="I982" s="68" t="s">
        <v>733</v>
      </c>
      <c r="J982" s="68" t="s">
        <v>733</v>
      </c>
      <c r="K982" s="68" t="s">
        <v>733</v>
      </c>
      <c r="L982" s="68" t="s">
        <v>733</v>
      </c>
      <c r="M982" s="68" t="s">
        <v>733</v>
      </c>
      <c r="N982" s="68" t="s">
        <v>2896</v>
      </c>
      <c r="O982" s="68" t="s">
        <v>733</v>
      </c>
      <c r="P982" s="68" t="s">
        <v>733</v>
      </c>
      <c r="Q982" s="68" t="s">
        <v>733</v>
      </c>
      <c r="R982" s="68" t="s">
        <v>2814</v>
      </c>
      <c r="S982" s="68">
        <v>10</v>
      </c>
      <c r="T982" s="68">
        <v>0</v>
      </c>
      <c r="U982" s="68" t="s">
        <v>2815</v>
      </c>
      <c r="V982" s="68" t="s">
        <v>689</v>
      </c>
      <c r="W982" s="68" t="s">
        <v>231</v>
      </c>
      <c r="X982" s="68" t="s">
        <v>1974</v>
      </c>
      <c r="Y982" s="68"/>
      <c r="Z982" s="68"/>
      <c r="AA982" s="68" t="s">
        <v>733</v>
      </c>
      <c r="AB982" s="68" t="s">
        <v>733</v>
      </c>
      <c r="AC982" s="68" t="s">
        <v>733</v>
      </c>
      <c r="AD982" s="68" t="s">
        <v>733</v>
      </c>
      <c r="AE982" s="68" t="s">
        <v>733</v>
      </c>
      <c r="AF982" s="68">
        <v>20802060802</v>
      </c>
      <c r="AG982" s="68"/>
      <c r="AH982" s="68" t="s">
        <v>692</v>
      </c>
      <c r="AI982" s="68" t="s">
        <v>733</v>
      </c>
      <c r="AJ982" s="68" t="s">
        <v>379</v>
      </c>
      <c r="AK982" s="68">
        <v>0.8</v>
      </c>
      <c r="AL982" s="68" t="s">
        <v>9</v>
      </c>
      <c r="AM982" s="68" t="s">
        <v>25</v>
      </c>
      <c r="AN982" s="68" t="s">
        <v>2820</v>
      </c>
      <c r="AO982" s="68" t="s">
        <v>733</v>
      </c>
      <c r="AP982" s="68" t="s">
        <v>733</v>
      </c>
      <c r="AQ982" s="68" t="s">
        <v>733</v>
      </c>
      <c r="AR982" s="68" t="s">
        <v>733</v>
      </c>
      <c r="AS982" s="68" t="s">
        <v>733</v>
      </c>
      <c r="AT982" s="68" t="s">
        <v>733</v>
      </c>
      <c r="AU982" s="68" t="s">
        <v>733</v>
      </c>
    </row>
    <row r="983" spans="1:47" x14ac:dyDescent="0.25">
      <c r="A983" s="68" t="s">
        <v>1975</v>
      </c>
      <c r="B983" s="68">
        <v>1</v>
      </c>
      <c r="C983" s="68" t="s">
        <v>1976</v>
      </c>
      <c r="D983" s="68">
        <v>71270</v>
      </c>
      <c r="E983" s="68" t="s">
        <v>2811</v>
      </c>
      <c r="F983" s="68" t="s">
        <v>3531</v>
      </c>
      <c r="G983" s="68" t="s">
        <v>733</v>
      </c>
      <c r="H983" s="69">
        <v>40360</v>
      </c>
      <c r="I983" s="68" t="s">
        <v>733</v>
      </c>
      <c r="J983" s="68" t="s">
        <v>733</v>
      </c>
      <c r="K983" s="68" t="s">
        <v>733</v>
      </c>
      <c r="L983" s="68" t="s">
        <v>733</v>
      </c>
      <c r="M983" s="68" t="s">
        <v>733</v>
      </c>
      <c r="N983" s="68" t="s">
        <v>3016</v>
      </c>
      <c r="O983" s="68" t="s">
        <v>733</v>
      </c>
      <c r="P983" s="68" t="s">
        <v>733</v>
      </c>
      <c r="Q983" s="68" t="s">
        <v>733</v>
      </c>
      <c r="R983" s="68" t="s">
        <v>2814</v>
      </c>
      <c r="S983" s="68">
        <v>10</v>
      </c>
      <c r="T983" s="68">
        <v>0</v>
      </c>
      <c r="U983" s="68" t="s">
        <v>2815</v>
      </c>
      <c r="V983" s="68" t="s">
        <v>689</v>
      </c>
      <c r="W983" s="68" t="s">
        <v>147</v>
      </c>
      <c r="X983" s="68" t="s">
        <v>1976</v>
      </c>
      <c r="Y983" s="68"/>
      <c r="Z983" s="68"/>
      <c r="AA983" s="68" t="s">
        <v>733</v>
      </c>
      <c r="AB983" s="68" t="s">
        <v>733</v>
      </c>
      <c r="AC983" s="68" t="s">
        <v>733</v>
      </c>
      <c r="AD983" s="68" t="s">
        <v>733</v>
      </c>
      <c r="AE983" s="68" t="s">
        <v>733</v>
      </c>
      <c r="AF983" s="68">
        <v>20700110201</v>
      </c>
      <c r="AG983" s="68"/>
      <c r="AH983" s="68" t="s">
        <v>692</v>
      </c>
      <c r="AI983" s="68" t="s">
        <v>733</v>
      </c>
      <c r="AJ983" s="68" t="s">
        <v>250</v>
      </c>
      <c r="AK983" s="68">
        <v>1.1000000000000001</v>
      </c>
      <c r="AL983" s="68" t="s">
        <v>9</v>
      </c>
      <c r="AM983" s="68" t="s">
        <v>2828</v>
      </c>
      <c r="AN983" s="68" t="s">
        <v>2820</v>
      </c>
      <c r="AO983" s="68" t="s">
        <v>733</v>
      </c>
      <c r="AP983" s="68" t="s">
        <v>733</v>
      </c>
      <c r="AQ983" s="68" t="s">
        <v>733</v>
      </c>
      <c r="AR983" s="68" t="s">
        <v>733</v>
      </c>
      <c r="AS983" s="68" t="s">
        <v>733</v>
      </c>
      <c r="AT983" s="68" t="s">
        <v>733</v>
      </c>
      <c r="AU983" s="68" t="s">
        <v>733</v>
      </c>
    </row>
    <row r="984" spans="1:47" x14ac:dyDescent="0.25">
      <c r="A984" s="68" t="s">
        <v>1977</v>
      </c>
      <c r="B984" s="68">
        <v>1</v>
      </c>
      <c r="C984" s="68" t="s">
        <v>1978</v>
      </c>
      <c r="D984" s="68">
        <v>71370</v>
      </c>
      <c r="E984" s="68" t="s">
        <v>2811</v>
      </c>
      <c r="F984" s="68" t="s">
        <v>3532</v>
      </c>
      <c r="G984" s="68" t="s">
        <v>733</v>
      </c>
      <c r="H984" s="69">
        <v>40360</v>
      </c>
      <c r="I984" s="68" t="s">
        <v>733</v>
      </c>
      <c r="J984" s="68" t="s">
        <v>733</v>
      </c>
      <c r="K984" s="68" t="s">
        <v>733</v>
      </c>
      <c r="L984" s="68" t="s">
        <v>733</v>
      </c>
      <c r="M984" s="68" t="s">
        <v>733</v>
      </c>
      <c r="N984" s="68" t="s">
        <v>3016</v>
      </c>
      <c r="O984" s="68" t="s">
        <v>733</v>
      </c>
      <c r="P984" s="68" t="s">
        <v>733</v>
      </c>
      <c r="Q984" s="68" t="s">
        <v>733</v>
      </c>
      <c r="R984" s="68" t="s">
        <v>2814</v>
      </c>
      <c r="S984" s="68">
        <v>10</v>
      </c>
      <c r="T984" s="68">
        <v>0</v>
      </c>
      <c r="U984" s="68" t="s">
        <v>2815</v>
      </c>
      <c r="V984" s="68" t="s">
        <v>689</v>
      </c>
      <c r="W984" s="68" t="s">
        <v>147</v>
      </c>
      <c r="X984" s="68" t="s">
        <v>1978</v>
      </c>
      <c r="Y984" s="68"/>
      <c r="Z984" s="68"/>
      <c r="AA984" s="68" t="s">
        <v>733</v>
      </c>
      <c r="AB984" s="68" t="s">
        <v>733</v>
      </c>
      <c r="AC984" s="68" t="s">
        <v>733</v>
      </c>
      <c r="AD984" s="68" t="s">
        <v>733</v>
      </c>
      <c r="AE984" s="68" t="s">
        <v>733</v>
      </c>
      <c r="AF984" s="68">
        <v>20700110201</v>
      </c>
      <c r="AG984" s="68"/>
      <c r="AH984" s="68" t="s">
        <v>692</v>
      </c>
      <c r="AI984" s="68" t="s">
        <v>733</v>
      </c>
      <c r="AJ984" s="68" t="s">
        <v>250</v>
      </c>
      <c r="AK984" s="68">
        <v>0.6</v>
      </c>
      <c r="AL984" s="68" t="s">
        <v>9</v>
      </c>
      <c r="AM984" s="68" t="s">
        <v>2828</v>
      </c>
      <c r="AN984" s="68" t="s">
        <v>2820</v>
      </c>
      <c r="AO984" s="68" t="s">
        <v>733</v>
      </c>
      <c r="AP984" s="68" t="s">
        <v>733</v>
      </c>
      <c r="AQ984" s="68" t="s">
        <v>733</v>
      </c>
      <c r="AR984" s="68" t="s">
        <v>733</v>
      </c>
      <c r="AS984" s="68" t="s">
        <v>733</v>
      </c>
      <c r="AT984" s="68" t="s">
        <v>733</v>
      </c>
      <c r="AU984" s="68" t="s">
        <v>733</v>
      </c>
    </row>
    <row r="985" spans="1:47" x14ac:dyDescent="0.25">
      <c r="A985" s="68" t="s">
        <v>1979</v>
      </c>
      <c r="B985" s="68">
        <v>1</v>
      </c>
      <c r="C985" s="68" t="s">
        <v>1980</v>
      </c>
      <c r="D985" s="68">
        <v>71140</v>
      </c>
      <c r="E985" s="68" t="s">
        <v>2811</v>
      </c>
      <c r="F985" s="68" t="s">
        <v>3533</v>
      </c>
      <c r="G985" s="68" t="s">
        <v>733</v>
      </c>
      <c r="H985" s="69">
        <v>40360</v>
      </c>
      <c r="I985" s="68" t="s">
        <v>733</v>
      </c>
      <c r="J985" s="68" t="s">
        <v>733</v>
      </c>
      <c r="K985" s="68" t="s">
        <v>733</v>
      </c>
      <c r="L985" s="68" t="s">
        <v>733</v>
      </c>
      <c r="M985" s="68" t="s">
        <v>733</v>
      </c>
      <c r="N985" s="68" t="s">
        <v>3016</v>
      </c>
      <c r="O985" s="68" t="s">
        <v>733</v>
      </c>
      <c r="P985" s="68" t="s">
        <v>733</v>
      </c>
      <c r="Q985" s="68" t="s">
        <v>733</v>
      </c>
      <c r="R985" s="68" t="s">
        <v>2814</v>
      </c>
      <c r="S985" s="68">
        <v>10</v>
      </c>
      <c r="T985" s="68">
        <v>0</v>
      </c>
      <c r="U985" s="68" t="s">
        <v>2815</v>
      </c>
      <c r="V985" s="68" t="s">
        <v>689</v>
      </c>
      <c r="W985" s="68" t="s">
        <v>147</v>
      </c>
      <c r="X985" s="68" t="s">
        <v>1980</v>
      </c>
      <c r="Y985" s="68"/>
      <c r="Z985" s="68"/>
      <c r="AA985" s="68" t="s">
        <v>733</v>
      </c>
      <c r="AB985" s="68" t="s">
        <v>733</v>
      </c>
      <c r="AC985" s="68" t="s">
        <v>733</v>
      </c>
      <c r="AD985" s="68" t="s">
        <v>733</v>
      </c>
      <c r="AE985" s="68" t="s">
        <v>733</v>
      </c>
      <c r="AF985" s="68">
        <v>20700110201</v>
      </c>
      <c r="AG985" s="68"/>
      <c r="AH985" s="68" t="s">
        <v>692</v>
      </c>
      <c r="AI985" s="68" t="s">
        <v>733</v>
      </c>
      <c r="AJ985" s="68" t="s">
        <v>253</v>
      </c>
      <c r="AK985" s="68">
        <v>0.7</v>
      </c>
      <c r="AL985" s="68" t="s">
        <v>9</v>
      </c>
      <c r="AM985" s="68" t="s">
        <v>2828</v>
      </c>
      <c r="AN985" s="68" t="s">
        <v>2820</v>
      </c>
      <c r="AO985" s="68" t="s">
        <v>733</v>
      </c>
      <c r="AP985" s="68" t="s">
        <v>733</v>
      </c>
      <c r="AQ985" s="68" t="s">
        <v>733</v>
      </c>
      <c r="AR985" s="68" t="s">
        <v>733</v>
      </c>
      <c r="AS985" s="68" t="s">
        <v>733</v>
      </c>
      <c r="AT985" s="68" t="s">
        <v>733</v>
      </c>
      <c r="AU985" s="68" t="s">
        <v>733</v>
      </c>
    </row>
    <row r="986" spans="1:47" x14ac:dyDescent="0.25">
      <c r="A986" s="68" t="s">
        <v>1981</v>
      </c>
      <c r="B986" s="68">
        <v>1</v>
      </c>
      <c r="C986" s="68" t="s">
        <v>1982</v>
      </c>
      <c r="D986" s="68">
        <v>71288</v>
      </c>
      <c r="E986" s="68" t="s">
        <v>2811</v>
      </c>
      <c r="F986" s="68" t="s">
        <v>3534</v>
      </c>
      <c r="G986" s="68" t="s">
        <v>733</v>
      </c>
      <c r="H986" s="69">
        <v>40360</v>
      </c>
      <c r="I986" s="68" t="s">
        <v>733</v>
      </c>
      <c r="J986" s="68" t="s">
        <v>733</v>
      </c>
      <c r="K986" s="68" t="s">
        <v>733</v>
      </c>
      <c r="L986" s="68" t="s">
        <v>733</v>
      </c>
      <c r="M986" s="68" t="s">
        <v>733</v>
      </c>
      <c r="N986" s="68" t="s">
        <v>3016</v>
      </c>
      <c r="O986" s="68" t="s">
        <v>733</v>
      </c>
      <c r="P986" s="68" t="s">
        <v>733</v>
      </c>
      <c r="Q986" s="68" t="s">
        <v>733</v>
      </c>
      <c r="R986" s="68" t="s">
        <v>2814</v>
      </c>
      <c r="S986" s="68">
        <v>10</v>
      </c>
      <c r="T986" s="68">
        <v>0</v>
      </c>
      <c r="U986" s="68" t="s">
        <v>2815</v>
      </c>
      <c r="V986" s="68" t="s">
        <v>689</v>
      </c>
      <c r="W986" s="68" t="s">
        <v>147</v>
      </c>
      <c r="X986" s="68" t="s">
        <v>1982</v>
      </c>
      <c r="Y986" s="68"/>
      <c r="Z986" s="68"/>
      <c r="AA986" s="68" t="s">
        <v>733</v>
      </c>
      <c r="AB986" s="68" t="s">
        <v>733</v>
      </c>
      <c r="AC986" s="68" t="s">
        <v>733</v>
      </c>
      <c r="AD986" s="68" t="s">
        <v>733</v>
      </c>
      <c r="AE986" s="68" t="s">
        <v>733</v>
      </c>
      <c r="AF986" s="68">
        <v>20700110105</v>
      </c>
      <c r="AG986" s="68"/>
      <c r="AH986" s="68" t="s">
        <v>692</v>
      </c>
      <c r="AI986" s="68" t="s">
        <v>733</v>
      </c>
      <c r="AJ986" s="68" t="s">
        <v>253</v>
      </c>
      <c r="AK986" s="68">
        <v>0.3</v>
      </c>
      <c r="AL986" s="68" t="s">
        <v>9</v>
      </c>
      <c r="AM986" s="68" t="s">
        <v>2828</v>
      </c>
      <c r="AN986" s="68" t="s">
        <v>2820</v>
      </c>
      <c r="AO986" s="68" t="s">
        <v>733</v>
      </c>
      <c r="AP986" s="68" t="s">
        <v>733</v>
      </c>
      <c r="AQ986" s="68" t="s">
        <v>733</v>
      </c>
      <c r="AR986" s="68" t="s">
        <v>733</v>
      </c>
      <c r="AS986" s="68" t="s">
        <v>733</v>
      </c>
      <c r="AT986" s="68" t="s">
        <v>733</v>
      </c>
      <c r="AU986" s="68" t="s">
        <v>733</v>
      </c>
    </row>
    <row r="987" spans="1:47" x14ac:dyDescent="0.25">
      <c r="A987" s="68" t="s">
        <v>1983</v>
      </c>
      <c r="B987" s="68">
        <v>1</v>
      </c>
      <c r="C987" s="68" t="s">
        <v>1984</v>
      </c>
      <c r="D987" s="68">
        <v>71302</v>
      </c>
      <c r="E987" s="68" t="s">
        <v>2811</v>
      </c>
      <c r="F987" s="68" t="s">
        <v>3535</v>
      </c>
      <c r="G987" s="68" t="s">
        <v>733</v>
      </c>
      <c r="H987" s="69">
        <v>40360</v>
      </c>
      <c r="I987" s="68" t="s">
        <v>733</v>
      </c>
      <c r="J987" s="68" t="s">
        <v>733</v>
      </c>
      <c r="K987" s="68" t="s">
        <v>733</v>
      </c>
      <c r="L987" s="68" t="s">
        <v>733</v>
      </c>
      <c r="M987" s="68" t="s">
        <v>733</v>
      </c>
      <c r="N987" s="68" t="s">
        <v>3016</v>
      </c>
      <c r="O987" s="68" t="s">
        <v>733</v>
      </c>
      <c r="P987" s="68" t="s">
        <v>733</v>
      </c>
      <c r="Q987" s="68" t="s">
        <v>733</v>
      </c>
      <c r="R987" s="68" t="s">
        <v>2814</v>
      </c>
      <c r="S987" s="68">
        <v>10</v>
      </c>
      <c r="T987" s="68">
        <v>0</v>
      </c>
      <c r="U987" s="68" t="s">
        <v>2815</v>
      </c>
      <c r="V987" s="68" t="s">
        <v>689</v>
      </c>
      <c r="W987" s="68" t="s">
        <v>46</v>
      </c>
      <c r="X987" s="68" t="s">
        <v>1984</v>
      </c>
      <c r="Y987" s="68"/>
      <c r="Z987" s="68"/>
      <c r="AA987" s="68" t="s">
        <v>733</v>
      </c>
      <c r="AB987" s="68" t="s">
        <v>733</v>
      </c>
      <c r="AC987" s="68" t="s">
        <v>733</v>
      </c>
      <c r="AD987" s="68" t="s">
        <v>733</v>
      </c>
      <c r="AE987" s="68" t="s">
        <v>733</v>
      </c>
      <c r="AF987" s="68">
        <v>20802060201</v>
      </c>
      <c r="AG987" s="68"/>
      <c r="AH987" s="68" t="s">
        <v>692</v>
      </c>
      <c r="AI987" s="68" t="s">
        <v>733</v>
      </c>
      <c r="AJ987" s="68" t="s">
        <v>26</v>
      </c>
      <c r="AK987" s="68">
        <v>4.76</v>
      </c>
      <c r="AL987" s="68" t="s">
        <v>9</v>
      </c>
      <c r="AM987" s="68" t="s">
        <v>25</v>
      </c>
      <c r="AN987" s="68" t="s">
        <v>2820</v>
      </c>
      <c r="AO987" s="68" t="s">
        <v>733</v>
      </c>
      <c r="AP987" s="68" t="s">
        <v>733</v>
      </c>
      <c r="AQ987" s="68" t="s">
        <v>733</v>
      </c>
      <c r="AR987" s="68" t="s">
        <v>733</v>
      </c>
      <c r="AS987" s="68" t="s">
        <v>733</v>
      </c>
      <c r="AT987" s="68" t="s">
        <v>733</v>
      </c>
      <c r="AU987" s="68" t="s">
        <v>733</v>
      </c>
    </row>
    <row r="988" spans="1:47" x14ac:dyDescent="0.25">
      <c r="A988" s="68" t="s">
        <v>1985</v>
      </c>
      <c r="B988" s="68">
        <v>1</v>
      </c>
      <c r="C988" s="68" t="s">
        <v>1986</v>
      </c>
      <c r="D988" s="68">
        <v>71244</v>
      </c>
      <c r="E988" s="68" t="s">
        <v>2811</v>
      </c>
      <c r="F988" s="68" t="s">
        <v>3536</v>
      </c>
      <c r="G988" s="68" t="s">
        <v>733</v>
      </c>
      <c r="H988" s="69">
        <v>40360</v>
      </c>
      <c r="I988" s="68" t="s">
        <v>733</v>
      </c>
      <c r="J988" s="68" t="s">
        <v>733</v>
      </c>
      <c r="K988" s="68" t="s">
        <v>733</v>
      </c>
      <c r="L988" s="68" t="s">
        <v>733</v>
      </c>
      <c r="M988" s="68" t="s">
        <v>733</v>
      </c>
      <c r="N988" s="68" t="s">
        <v>3016</v>
      </c>
      <c r="O988" s="68" t="s">
        <v>733</v>
      </c>
      <c r="P988" s="68" t="s">
        <v>733</v>
      </c>
      <c r="Q988" s="68" t="s">
        <v>733</v>
      </c>
      <c r="R988" s="68" t="s">
        <v>2814</v>
      </c>
      <c r="S988" s="68">
        <v>10</v>
      </c>
      <c r="T988" s="68">
        <v>0</v>
      </c>
      <c r="U988" s="68" t="s">
        <v>2815</v>
      </c>
      <c r="V988" s="68" t="s">
        <v>689</v>
      </c>
      <c r="W988" s="68" t="s">
        <v>46</v>
      </c>
      <c r="X988" s="68" t="s">
        <v>1986</v>
      </c>
      <c r="Y988" s="68"/>
      <c r="Z988" s="68"/>
      <c r="AA988" s="68" t="s">
        <v>733</v>
      </c>
      <c r="AB988" s="68" t="s">
        <v>733</v>
      </c>
      <c r="AC988" s="68" t="s">
        <v>733</v>
      </c>
      <c r="AD988" s="68" t="s">
        <v>733</v>
      </c>
      <c r="AE988" s="68" t="s">
        <v>733</v>
      </c>
      <c r="AF988" s="68">
        <v>20802060201</v>
      </c>
      <c r="AG988" s="68"/>
      <c r="AH988" s="68" t="s">
        <v>692</v>
      </c>
      <c r="AI988" s="68" t="s">
        <v>733</v>
      </c>
      <c r="AJ988" s="68" t="s">
        <v>26</v>
      </c>
      <c r="AK988" s="68">
        <v>3.33</v>
      </c>
      <c r="AL988" s="68" t="s">
        <v>9</v>
      </c>
      <c r="AM988" s="68" t="s">
        <v>25</v>
      </c>
      <c r="AN988" s="68" t="s">
        <v>2820</v>
      </c>
      <c r="AO988" s="68" t="s">
        <v>733</v>
      </c>
      <c r="AP988" s="68" t="s">
        <v>733</v>
      </c>
      <c r="AQ988" s="68" t="s">
        <v>733</v>
      </c>
      <c r="AR988" s="68" t="s">
        <v>733</v>
      </c>
      <c r="AS988" s="68" t="s">
        <v>733</v>
      </c>
      <c r="AT988" s="68" t="s">
        <v>733</v>
      </c>
      <c r="AU988" s="68" t="s">
        <v>733</v>
      </c>
    </row>
    <row r="989" spans="1:47" x14ac:dyDescent="0.25">
      <c r="A989" s="68" t="s">
        <v>1987</v>
      </c>
      <c r="B989" s="68">
        <v>1</v>
      </c>
      <c r="C989" s="68" t="s">
        <v>1988</v>
      </c>
      <c r="D989" s="68">
        <v>71265</v>
      </c>
      <c r="E989" s="68" t="s">
        <v>2811</v>
      </c>
      <c r="F989" s="68" t="s">
        <v>3537</v>
      </c>
      <c r="G989" s="68" t="s">
        <v>733</v>
      </c>
      <c r="H989" s="69">
        <v>40360</v>
      </c>
      <c r="I989" s="68" t="s">
        <v>733</v>
      </c>
      <c r="J989" s="68" t="s">
        <v>733</v>
      </c>
      <c r="K989" s="68" t="s">
        <v>733</v>
      </c>
      <c r="L989" s="68" t="s">
        <v>733</v>
      </c>
      <c r="M989" s="68" t="s">
        <v>733</v>
      </c>
      <c r="N989" s="68" t="s">
        <v>3016</v>
      </c>
      <c r="O989" s="68" t="s">
        <v>733</v>
      </c>
      <c r="P989" s="68" t="s">
        <v>733</v>
      </c>
      <c r="Q989" s="68" t="s">
        <v>733</v>
      </c>
      <c r="R989" s="68" t="s">
        <v>2814</v>
      </c>
      <c r="S989" s="68">
        <v>10</v>
      </c>
      <c r="T989" s="68">
        <v>0</v>
      </c>
      <c r="U989" s="68" t="s">
        <v>2815</v>
      </c>
      <c r="V989" s="68" t="s">
        <v>689</v>
      </c>
      <c r="W989" s="68" t="s">
        <v>166</v>
      </c>
      <c r="X989" s="68" t="s">
        <v>1988</v>
      </c>
      <c r="Y989" s="68"/>
      <c r="Z989" s="68"/>
      <c r="AA989" s="68" t="s">
        <v>733</v>
      </c>
      <c r="AB989" s="68" t="s">
        <v>733</v>
      </c>
      <c r="AC989" s="68" t="s">
        <v>733</v>
      </c>
      <c r="AD989" s="68" t="s">
        <v>733</v>
      </c>
      <c r="AE989" s="68" t="s">
        <v>733</v>
      </c>
      <c r="AF989" s="68">
        <v>20700110104</v>
      </c>
      <c r="AG989" s="68"/>
      <c r="AH989" s="68" t="s">
        <v>692</v>
      </c>
      <c r="AI989" s="68" t="s">
        <v>733</v>
      </c>
      <c r="AJ989" s="68" t="s">
        <v>26</v>
      </c>
      <c r="AK989" s="68">
        <v>2.5</v>
      </c>
      <c r="AL989" s="68" t="s">
        <v>9</v>
      </c>
      <c r="AM989" s="68" t="s">
        <v>2828</v>
      </c>
      <c r="AN989" s="68" t="s">
        <v>2820</v>
      </c>
      <c r="AO989" s="68" t="s">
        <v>733</v>
      </c>
      <c r="AP989" s="68" t="s">
        <v>733</v>
      </c>
      <c r="AQ989" s="68" t="s">
        <v>733</v>
      </c>
      <c r="AR989" s="68" t="s">
        <v>733</v>
      </c>
      <c r="AS989" s="68" t="s">
        <v>733</v>
      </c>
      <c r="AT989" s="68" t="s">
        <v>733</v>
      </c>
      <c r="AU989" s="68" t="s">
        <v>733</v>
      </c>
    </row>
    <row r="990" spans="1:47" x14ac:dyDescent="0.25">
      <c r="A990" s="68" t="s">
        <v>1989</v>
      </c>
      <c r="B990" s="68">
        <v>1</v>
      </c>
      <c r="C990" s="68" t="s">
        <v>1990</v>
      </c>
      <c r="D990" s="68">
        <v>71243</v>
      </c>
      <c r="E990" s="68" t="s">
        <v>2811</v>
      </c>
      <c r="F990" s="68" t="s">
        <v>3538</v>
      </c>
      <c r="G990" s="68" t="s">
        <v>733</v>
      </c>
      <c r="H990" s="69">
        <v>40360</v>
      </c>
      <c r="I990" s="68" t="s">
        <v>733</v>
      </c>
      <c r="J990" s="68" t="s">
        <v>733</v>
      </c>
      <c r="K990" s="68" t="s">
        <v>733</v>
      </c>
      <c r="L990" s="68" t="s">
        <v>733</v>
      </c>
      <c r="M990" s="68" t="s">
        <v>733</v>
      </c>
      <c r="N990" s="68" t="s">
        <v>3016</v>
      </c>
      <c r="O990" s="68" t="s">
        <v>733</v>
      </c>
      <c r="P990" s="68" t="s">
        <v>733</v>
      </c>
      <c r="Q990" s="68" t="s">
        <v>733</v>
      </c>
      <c r="R990" s="68" t="s">
        <v>2814</v>
      </c>
      <c r="S990" s="68">
        <v>10</v>
      </c>
      <c r="T990" s="68">
        <v>0</v>
      </c>
      <c r="U990" s="68" t="s">
        <v>2815</v>
      </c>
      <c r="V990" s="68" t="s">
        <v>689</v>
      </c>
      <c r="W990" s="68" t="s">
        <v>167</v>
      </c>
      <c r="X990" s="68" t="s">
        <v>1990</v>
      </c>
      <c r="Y990" s="68"/>
      <c r="Z990" s="68"/>
      <c r="AA990" s="68" t="s">
        <v>733</v>
      </c>
      <c r="AB990" s="68" t="s">
        <v>733</v>
      </c>
      <c r="AC990" s="68" t="s">
        <v>733</v>
      </c>
      <c r="AD990" s="68" t="s">
        <v>733</v>
      </c>
      <c r="AE990" s="68" t="s">
        <v>733</v>
      </c>
      <c r="AF990" s="68">
        <v>20700110104</v>
      </c>
      <c r="AG990" s="68"/>
      <c r="AH990" s="68" t="s">
        <v>692</v>
      </c>
      <c r="AI990" s="68" t="s">
        <v>733</v>
      </c>
      <c r="AJ990" s="68" t="s">
        <v>26</v>
      </c>
      <c r="AK990" s="68">
        <v>15.7</v>
      </c>
      <c r="AL990" s="68" t="s">
        <v>9</v>
      </c>
      <c r="AM990" s="68" t="s">
        <v>2828</v>
      </c>
      <c r="AN990" s="68" t="s">
        <v>2820</v>
      </c>
      <c r="AO990" s="68" t="s">
        <v>733</v>
      </c>
      <c r="AP990" s="68" t="s">
        <v>733</v>
      </c>
      <c r="AQ990" s="68" t="s">
        <v>733</v>
      </c>
      <c r="AR990" s="68" t="s">
        <v>733</v>
      </c>
      <c r="AS990" s="68" t="s">
        <v>733</v>
      </c>
      <c r="AT990" s="68" t="s">
        <v>733</v>
      </c>
      <c r="AU990" s="68" t="s">
        <v>733</v>
      </c>
    </row>
    <row r="991" spans="1:47" x14ac:dyDescent="0.25">
      <c r="A991" s="68" t="s">
        <v>1991</v>
      </c>
      <c r="B991" s="68">
        <v>1</v>
      </c>
      <c r="C991" s="68" t="s">
        <v>1992</v>
      </c>
      <c r="D991" s="68">
        <v>71173</v>
      </c>
      <c r="E991" s="68" t="s">
        <v>2811</v>
      </c>
      <c r="F991" s="68" t="s">
        <v>3539</v>
      </c>
      <c r="G991" s="68" t="s">
        <v>733</v>
      </c>
      <c r="H991" s="69">
        <v>40360</v>
      </c>
      <c r="I991" s="68" t="s">
        <v>733</v>
      </c>
      <c r="J991" s="68" t="s">
        <v>733</v>
      </c>
      <c r="K991" s="68" t="s">
        <v>733</v>
      </c>
      <c r="L991" s="68" t="s">
        <v>733</v>
      </c>
      <c r="M991" s="68" t="s">
        <v>733</v>
      </c>
      <c r="N991" s="68" t="s">
        <v>3016</v>
      </c>
      <c r="O991" s="68" t="s">
        <v>733</v>
      </c>
      <c r="P991" s="68" t="s">
        <v>733</v>
      </c>
      <c r="Q991" s="68" t="s">
        <v>733</v>
      </c>
      <c r="R991" s="68" t="s">
        <v>2814</v>
      </c>
      <c r="S991" s="68">
        <v>10</v>
      </c>
      <c r="T991" s="68">
        <v>0</v>
      </c>
      <c r="U991" s="68" t="s">
        <v>2815</v>
      </c>
      <c r="V991" s="68" t="s">
        <v>689</v>
      </c>
      <c r="W991" s="68" t="s">
        <v>167</v>
      </c>
      <c r="X991" s="68" t="s">
        <v>1992</v>
      </c>
      <c r="Y991" s="68"/>
      <c r="Z991" s="68"/>
      <c r="AA991" s="68" t="s">
        <v>733</v>
      </c>
      <c r="AB991" s="68" t="s">
        <v>733</v>
      </c>
      <c r="AC991" s="68" t="s">
        <v>733</v>
      </c>
      <c r="AD991" s="68" t="s">
        <v>733</v>
      </c>
      <c r="AE991" s="68" t="s">
        <v>733</v>
      </c>
      <c r="AF991" s="68">
        <v>20700110201</v>
      </c>
      <c r="AG991" s="68"/>
      <c r="AH991" s="68" t="s">
        <v>692</v>
      </c>
      <c r="AI991" s="68" t="s">
        <v>733</v>
      </c>
      <c r="AJ991" s="68" t="s">
        <v>26</v>
      </c>
      <c r="AK991" s="68">
        <v>7.5</v>
      </c>
      <c r="AL991" s="68" t="s">
        <v>9</v>
      </c>
      <c r="AM991" s="68" t="s">
        <v>2828</v>
      </c>
      <c r="AN991" s="68" t="s">
        <v>2820</v>
      </c>
      <c r="AO991" s="68" t="s">
        <v>733</v>
      </c>
      <c r="AP991" s="68" t="s">
        <v>733</v>
      </c>
      <c r="AQ991" s="68" t="s">
        <v>733</v>
      </c>
      <c r="AR991" s="68" t="s">
        <v>733</v>
      </c>
      <c r="AS991" s="68" t="s">
        <v>733</v>
      </c>
      <c r="AT991" s="68" t="s">
        <v>733</v>
      </c>
      <c r="AU991" s="68" t="s">
        <v>733</v>
      </c>
    </row>
    <row r="992" spans="1:47" x14ac:dyDescent="0.25">
      <c r="A992" s="68" t="s">
        <v>1993</v>
      </c>
      <c r="B992" s="68">
        <v>1</v>
      </c>
      <c r="C992" s="68" t="s">
        <v>1994</v>
      </c>
      <c r="D992" s="68">
        <v>71286</v>
      </c>
      <c r="E992" s="68" t="s">
        <v>2811</v>
      </c>
      <c r="F992" s="68" t="s">
        <v>3540</v>
      </c>
      <c r="G992" s="68" t="s">
        <v>733</v>
      </c>
      <c r="H992" s="69">
        <v>40360</v>
      </c>
      <c r="I992" s="68" t="s">
        <v>733</v>
      </c>
      <c r="J992" s="68" t="s">
        <v>733</v>
      </c>
      <c r="K992" s="68" t="s">
        <v>733</v>
      </c>
      <c r="L992" s="68" t="s">
        <v>733</v>
      </c>
      <c r="M992" s="68" t="s">
        <v>733</v>
      </c>
      <c r="N992" s="68" t="s">
        <v>3016</v>
      </c>
      <c r="O992" s="68" t="s">
        <v>733</v>
      </c>
      <c r="P992" s="68" t="s">
        <v>733</v>
      </c>
      <c r="Q992" s="68" t="s">
        <v>733</v>
      </c>
      <c r="R992" s="68" t="s">
        <v>2814</v>
      </c>
      <c r="S992" s="68">
        <v>10</v>
      </c>
      <c r="T992" s="68">
        <v>0</v>
      </c>
      <c r="U992" s="68" t="s">
        <v>2815</v>
      </c>
      <c r="V992" s="68" t="s">
        <v>689</v>
      </c>
      <c r="W992" s="68" t="s">
        <v>167</v>
      </c>
      <c r="X992" s="68" t="s">
        <v>1994</v>
      </c>
      <c r="Y992" s="68"/>
      <c r="Z992" s="68"/>
      <c r="AA992" s="68" t="s">
        <v>733</v>
      </c>
      <c r="AB992" s="68" t="s">
        <v>733</v>
      </c>
      <c r="AC992" s="68" t="s">
        <v>733</v>
      </c>
      <c r="AD992" s="68" t="s">
        <v>733</v>
      </c>
      <c r="AE992" s="68" t="s">
        <v>733</v>
      </c>
      <c r="AF992" s="68">
        <v>20700110105</v>
      </c>
      <c r="AG992" s="68"/>
      <c r="AH992" s="68" t="s">
        <v>692</v>
      </c>
      <c r="AI992" s="68" t="s">
        <v>733</v>
      </c>
      <c r="AJ992" s="68" t="s">
        <v>26</v>
      </c>
      <c r="AK992" s="68">
        <v>6.5</v>
      </c>
      <c r="AL992" s="68" t="s">
        <v>9</v>
      </c>
      <c r="AM992" s="68" t="s">
        <v>2828</v>
      </c>
      <c r="AN992" s="68" t="s">
        <v>2820</v>
      </c>
      <c r="AO992" s="68" t="s">
        <v>733</v>
      </c>
      <c r="AP992" s="68" t="s">
        <v>733</v>
      </c>
      <c r="AQ992" s="68" t="s">
        <v>733</v>
      </c>
      <c r="AR992" s="68" t="s">
        <v>733</v>
      </c>
      <c r="AS992" s="68" t="s">
        <v>733</v>
      </c>
      <c r="AT992" s="68" t="s">
        <v>733</v>
      </c>
      <c r="AU992" s="68" t="s">
        <v>733</v>
      </c>
    </row>
    <row r="993" spans="1:47" x14ac:dyDescent="0.25">
      <c r="A993" s="68" t="s">
        <v>1995</v>
      </c>
      <c r="B993" s="68">
        <v>1</v>
      </c>
      <c r="C993" s="68" t="s">
        <v>1996</v>
      </c>
      <c r="D993" s="68">
        <v>71242</v>
      </c>
      <c r="E993" s="68" t="s">
        <v>2811</v>
      </c>
      <c r="F993" s="68" t="s">
        <v>3541</v>
      </c>
      <c r="G993" s="68" t="s">
        <v>733</v>
      </c>
      <c r="H993" s="69">
        <v>40360</v>
      </c>
      <c r="I993" s="68" t="s">
        <v>733</v>
      </c>
      <c r="J993" s="68" t="s">
        <v>733</v>
      </c>
      <c r="K993" s="68" t="s">
        <v>733</v>
      </c>
      <c r="L993" s="68" t="s">
        <v>733</v>
      </c>
      <c r="M993" s="68" t="s">
        <v>733</v>
      </c>
      <c r="N993" s="68" t="s">
        <v>3016</v>
      </c>
      <c r="O993" s="68" t="s">
        <v>733</v>
      </c>
      <c r="P993" s="68" t="s">
        <v>733</v>
      </c>
      <c r="Q993" s="68" t="s">
        <v>733</v>
      </c>
      <c r="R993" s="68" t="s">
        <v>2814</v>
      </c>
      <c r="S993" s="68">
        <v>10</v>
      </c>
      <c r="T993" s="68">
        <v>0</v>
      </c>
      <c r="U993" s="68" t="s">
        <v>2815</v>
      </c>
      <c r="V993" s="68" t="s">
        <v>689</v>
      </c>
      <c r="W993" s="68" t="s">
        <v>167</v>
      </c>
      <c r="X993" s="68" t="s">
        <v>1996</v>
      </c>
      <c r="Y993" s="68"/>
      <c r="Z993" s="68"/>
      <c r="AA993" s="68" t="s">
        <v>733</v>
      </c>
      <c r="AB993" s="68" t="s">
        <v>733</v>
      </c>
      <c r="AC993" s="68" t="s">
        <v>733</v>
      </c>
      <c r="AD993" s="68" t="s">
        <v>733</v>
      </c>
      <c r="AE993" s="68" t="s">
        <v>733</v>
      </c>
      <c r="AF993" s="68">
        <v>20700110104</v>
      </c>
      <c r="AG993" s="68"/>
      <c r="AH993" s="68" t="s">
        <v>692</v>
      </c>
      <c r="AI993" s="68" t="s">
        <v>733</v>
      </c>
      <c r="AJ993" s="68" t="s">
        <v>26</v>
      </c>
      <c r="AK993" s="68">
        <v>4.3</v>
      </c>
      <c r="AL993" s="68" t="s">
        <v>9</v>
      </c>
      <c r="AM993" s="68" t="s">
        <v>2828</v>
      </c>
      <c r="AN993" s="68" t="s">
        <v>2820</v>
      </c>
      <c r="AO993" s="68" t="s">
        <v>733</v>
      </c>
      <c r="AP993" s="68" t="s">
        <v>733</v>
      </c>
      <c r="AQ993" s="68" t="s">
        <v>733</v>
      </c>
      <c r="AR993" s="68" t="s">
        <v>733</v>
      </c>
      <c r="AS993" s="68" t="s">
        <v>733</v>
      </c>
      <c r="AT993" s="68" t="s">
        <v>733</v>
      </c>
      <c r="AU993" s="68" t="s">
        <v>733</v>
      </c>
    </row>
    <row r="994" spans="1:47" x14ac:dyDescent="0.25">
      <c r="A994" s="68" t="s">
        <v>1997</v>
      </c>
      <c r="B994" s="68">
        <v>1</v>
      </c>
      <c r="C994" s="68" t="s">
        <v>1998</v>
      </c>
      <c r="D994" s="68">
        <v>71241</v>
      </c>
      <c r="E994" s="68" t="s">
        <v>2811</v>
      </c>
      <c r="F994" s="68" t="s">
        <v>3542</v>
      </c>
      <c r="G994" s="68" t="s">
        <v>733</v>
      </c>
      <c r="H994" s="69">
        <v>40360</v>
      </c>
      <c r="I994" s="68" t="s">
        <v>733</v>
      </c>
      <c r="J994" s="68" t="s">
        <v>733</v>
      </c>
      <c r="K994" s="68" t="s">
        <v>733</v>
      </c>
      <c r="L994" s="68" t="s">
        <v>733</v>
      </c>
      <c r="M994" s="68" t="s">
        <v>733</v>
      </c>
      <c r="N994" s="68" t="s">
        <v>3016</v>
      </c>
      <c r="O994" s="68" t="s">
        <v>733</v>
      </c>
      <c r="P994" s="68" t="s">
        <v>733</v>
      </c>
      <c r="Q994" s="68" t="s">
        <v>733</v>
      </c>
      <c r="R994" s="68" t="s">
        <v>2814</v>
      </c>
      <c r="S994" s="68">
        <v>10</v>
      </c>
      <c r="T994" s="68">
        <v>0</v>
      </c>
      <c r="U994" s="68" t="s">
        <v>2815</v>
      </c>
      <c r="V994" s="68" t="s">
        <v>689</v>
      </c>
      <c r="W994" s="68" t="s">
        <v>167</v>
      </c>
      <c r="X994" s="68" t="s">
        <v>1998</v>
      </c>
      <c r="Y994" s="68"/>
      <c r="Z994" s="68"/>
      <c r="AA994" s="68" t="s">
        <v>733</v>
      </c>
      <c r="AB994" s="68" t="s">
        <v>733</v>
      </c>
      <c r="AC994" s="68" t="s">
        <v>733</v>
      </c>
      <c r="AD994" s="68" t="s">
        <v>733</v>
      </c>
      <c r="AE994" s="68" t="s">
        <v>733</v>
      </c>
      <c r="AF994" s="68">
        <v>20700110105</v>
      </c>
      <c r="AG994" s="68"/>
      <c r="AH994" s="68" t="s">
        <v>692</v>
      </c>
      <c r="AI994" s="68" t="s">
        <v>733</v>
      </c>
      <c r="AJ994" s="68" t="s">
        <v>26</v>
      </c>
      <c r="AK994" s="68">
        <v>2.1</v>
      </c>
      <c r="AL994" s="68" t="s">
        <v>9</v>
      </c>
      <c r="AM994" s="68" t="s">
        <v>2828</v>
      </c>
      <c r="AN994" s="68" t="s">
        <v>2820</v>
      </c>
      <c r="AO994" s="68" t="s">
        <v>733</v>
      </c>
      <c r="AP994" s="68" t="s">
        <v>733</v>
      </c>
      <c r="AQ994" s="68" t="s">
        <v>733</v>
      </c>
      <c r="AR994" s="68" t="s">
        <v>733</v>
      </c>
      <c r="AS994" s="68" t="s">
        <v>733</v>
      </c>
      <c r="AT994" s="68" t="s">
        <v>733</v>
      </c>
      <c r="AU994" s="68" t="s">
        <v>733</v>
      </c>
    </row>
    <row r="995" spans="1:47" x14ac:dyDescent="0.25">
      <c r="A995" s="68" t="s">
        <v>1999</v>
      </c>
      <c r="B995" s="68">
        <v>1</v>
      </c>
      <c r="C995" s="68" t="s">
        <v>2000</v>
      </c>
      <c r="D995" s="68">
        <v>71523</v>
      </c>
      <c r="E995" s="68" t="s">
        <v>2811</v>
      </c>
      <c r="F995" s="68" t="s">
        <v>3543</v>
      </c>
      <c r="G995" s="68" t="s">
        <v>733</v>
      </c>
      <c r="H995" s="69">
        <v>40360</v>
      </c>
      <c r="I995" s="68" t="s">
        <v>733</v>
      </c>
      <c r="J995" s="68" t="s">
        <v>733</v>
      </c>
      <c r="K995" s="68" t="s">
        <v>733</v>
      </c>
      <c r="L995" s="68" t="s">
        <v>733</v>
      </c>
      <c r="M995" s="68" t="s">
        <v>733</v>
      </c>
      <c r="N995" s="68" t="s">
        <v>3016</v>
      </c>
      <c r="O995" s="68" t="s">
        <v>733</v>
      </c>
      <c r="P995" s="68" t="s">
        <v>733</v>
      </c>
      <c r="Q995" s="68" t="s">
        <v>733</v>
      </c>
      <c r="R995" s="68" t="s">
        <v>2814</v>
      </c>
      <c r="S995" s="68">
        <v>10</v>
      </c>
      <c r="T995" s="68">
        <v>0</v>
      </c>
      <c r="U995" s="68" t="s">
        <v>2815</v>
      </c>
      <c r="V995" s="68" t="s">
        <v>689</v>
      </c>
      <c r="W995" s="68" t="s">
        <v>203</v>
      </c>
      <c r="X995" s="68" t="s">
        <v>2000</v>
      </c>
      <c r="Y995" s="68"/>
      <c r="Z995" s="68"/>
      <c r="AA995" s="68" t="s">
        <v>733</v>
      </c>
      <c r="AB995" s="68" t="s">
        <v>733</v>
      </c>
      <c r="AC995" s="68" t="s">
        <v>733</v>
      </c>
      <c r="AD995" s="68" t="s">
        <v>733</v>
      </c>
      <c r="AE995" s="68" t="s">
        <v>733</v>
      </c>
      <c r="AF995" s="68">
        <v>20700110201</v>
      </c>
      <c r="AG995" s="68"/>
      <c r="AH995" s="68" t="s">
        <v>692</v>
      </c>
      <c r="AI995" s="68" t="s">
        <v>733</v>
      </c>
      <c r="AJ995" s="68" t="s">
        <v>366</v>
      </c>
      <c r="AK995" s="68">
        <v>0.4</v>
      </c>
      <c r="AL995" s="68" t="s">
        <v>9</v>
      </c>
      <c r="AM995" s="68" t="s">
        <v>2828</v>
      </c>
      <c r="AN995" s="68" t="s">
        <v>2820</v>
      </c>
      <c r="AO995" s="68" t="s">
        <v>733</v>
      </c>
      <c r="AP995" s="68" t="s">
        <v>733</v>
      </c>
      <c r="AQ995" s="68" t="s">
        <v>733</v>
      </c>
      <c r="AR995" s="68" t="s">
        <v>733</v>
      </c>
      <c r="AS995" s="68" t="s">
        <v>733</v>
      </c>
      <c r="AT995" s="68" t="s">
        <v>733</v>
      </c>
      <c r="AU995" s="68" t="s">
        <v>733</v>
      </c>
    </row>
    <row r="996" spans="1:47" x14ac:dyDescent="0.25">
      <c r="A996" s="68" t="s">
        <v>2001</v>
      </c>
      <c r="B996" s="68">
        <v>1</v>
      </c>
      <c r="C996" s="68" t="s">
        <v>2002</v>
      </c>
      <c r="D996" s="68">
        <v>71290</v>
      </c>
      <c r="E996" s="68" t="s">
        <v>2811</v>
      </c>
      <c r="F996" s="68" t="s">
        <v>3544</v>
      </c>
      <c r="G996" s="68" t="s">
        <v>733</v>
      </c>
      <c r="H996" s="69">
        <v>40360</v>
      </c>
      <c r="I996" s="68" t="s">
        <v>733</v>
      </c>
      <c r="J996" s="68" t="s">
        <v>733</v>
      </c>
      <c r="K996" s="68" t="s">
        <v>733</v>
      </c>
      <c r="L996" s="68" t="s">
        <v>733</v>
      </c>
      <c r="M996" s="68" t="s">
        <v>733</v>
      </c>
      <c r="N996" s="68" t="s">
        <v>3016</v>
      </c>
      <c r="O996" s="68" t="s">
        <v>733</v>
      </c>
      <c r="P996" s="68" t="s">
        <v>733</v>
      </c>
      <c r="Q996" s="68" t="s">
        <v>733</v>
      </c>
      <c r="R996" s="68" t="s">
        <v>2814</v>
      </c>
      <c r="S996" s="68">
        <v>10</v>
      </c>
      <c r="T996" s="68">
        <v>0</v>
      </c>
      <c r="U996" s="68" t="s">
        <v>2815</v>
      </c>
      <c r="V996" s="68" t="s">
        <v>689</v>
      </c>
      <c r="W996" s="68" t="s">
        <v>231</v>
      </c>
      <c r="X996" s="68" t="s">
        <v>2002</v>
      </c>
      <c r="Y996" s="68"/>
      <c r="Z996" s="68"/>
      <c r="AA996" s="68" t="s">
        <v>733</v>
      </c>
      <c r="AB996" s="68" t="s">
        <v>733</v>
      </c>
      <c r="AC996" s="68" t="s">
        <v>733</v>
      </c>
      <c r="AD996" s="68" t="s">
        <v>733</v>
      </c>
      <c r="AE996" s="68" t="s">
        <v>733</v>
      </c>
      <c r="AF996" s="68">
        <v>20700110105</v>
      </c>
      <c r="AG996" s="68"/>
      <c r="AH996" s="68" t="s">
        <v>692</v>
      </c>
      <c r="AI996" s="68" t="s">
        <v>733</v>
      </c>
      <c r="AJ996" s="68" t="s">
        <v>379</v>
      </c>
      <c r="AK996" s="68">
        <v>0.8</v>
      </c>
      <c r="AL996" s="68" t="s">
        <v>9</v>
      </c>
      <c r="AM996" s="68" t="s">
        <v>2828</v>
      </c>
      <c r="AN996" s="68" t="s">
        <v>2820</v>
      </c>
      <c r="AO996" s="68" t="s">
        <v>733</v>
      </c>
      <c r="AP996" s="68" t="s">
        <v>733</v>
      </c>
      <c r="AQ996" s="68" t="s">
        <v>733</v>
      </c>
      <c r="AR996" s="68" t="s">
        <v>733</v>
      </c>
      <c r="AS996" s="68" t="s">
        <v>733</v>
      </c>
      <c r="AT996" s="68" t="s">
        <v>733</v>
      </c>
      <c r="AU996" s="68" t="s">
        <v>733</v>
      </c>
    </row>
    <row r="997" spans="1:47" x14ac:dyDescent="0.25">
      <c r="A997" s="68" t="s">
        <v>2003</v>
      </c>
      <c r="B997" s="68">
        <v>1</v>
      </c>
      <c r="C997" s="68" t="s">
        <v>2004</v>
      </c>
      <c r="D997" s="68">
        <v>71354</v>
      </c>
      <c r="E997" s="68" t="s">
        <v>2811</v>
      </c>
      <c r="F997" s="68" t="s">
        <v>3545</v>
      </c>
      <c r="G997" s="68" t="s">
        <v>733</v>
      </c>
      <c r="H997" s="69">
        <v>40360</v>
      </c>
      <c r="I997" s="68" t="s">
        <v>733</v>
      </c>
      <c r="J997" s="68" t="s">
        <v>733</v>
      </c>
      <c r="K997" s="68" t="s">
        <v>733</v>
      </c>
      <c r="L997" s="68" t="s">
        <v>733</v>
      </c>
      <c r="M997" s="68" t="s">
        <v>733</v>
      </c>
      <c r="N997" s="68" t="s">
        <v>3016</v>
      </c>
      <c r="O997" s="68" t="s">
        <v>733</v>
      </c>
      <c r="P997" s="68" t="s">
        <v>733</v>
      </c>
      <c r="Q997" s="68" t="s">
        <v>733</v>
      </c>
      <c r="R997" s="68" t="s">
        <v>2814</v>
      </c>
      <c r="S997" s="68">
        <v>10</v>
      </c>
      <c r="T997" s="68">
        <v>0</v>
      </c>
      <c r="U997" s="68" t="s">
        <v>2815</v>
      </c>
      <c r="V997" s="68" t="s">
        <v>689</v>
      </c>
      <c r="W997" s="68" t="s">
        <v>231</v>
      </c>
      <c r="X997" s="68" t="s">
        <v>2004</v>
      </c>
      <c r="Y997" s="68"/>
      <c r="Z997" s="68"/>
      <c r="AA997" s="68" t="s">
        <v>733</v>
      </c>
      <c r="AB997" s="68" t="s">
        <v>733</v>
      </c>
      <c r="AC997" s="68" t="s">
        <v>733</v>
      </c>
      <c r="AD997" s="68" t="s">
        <v>733</v>
      </c>
      <c r="AE997" s="68" t="s">
        <v>733</v>
      </c>
      <c r="AF997" s="68">
        <v>20700110104</v>
      </c>
      <c r="AG997" s="68"/>
      <c r="AH997" s="68" t="s">
        <v>692</v>
      </c>
      <c r="AI997" s="68" t="s">
        <v>733</v>
      </c>
      <c r="AJ997" s="68" t="s">
        <v>379</v>
      </c>
      <c r="AK997" s="68">
        <v>0.8</v>
      </c>
      <c r="AL997" s="68" t="s">
        <v>9</v>
      </c>
      <c r="AM997" s="68" t="s">
        <v>2828</v>
      </c>
      <c r="AN997" s="68" t="s">
        <v>2820</v>
      </c>
      <c r="AO997" s="68" t="s">
        <v>733</v>
      </c>
      <c r="AP997" s="68" t="s">
        <v>733</v>
      </c>
      <c r="AQ997" s="68" t="s">
        <v>733</v>
      </c>
      <c r="AR997" s="68" t="s">
        <v>733</v>
      </c>
      <c r="AS997" s="68" t="s">
        <v>733</v>
      </c>
      <c r="AT997" s="68" t="s">
        <v>733</v>
      </c>
      <c r="AU997" s="68" t="s">
        <v>733</v>
      </c>
    </row>
    <row r="998" spans="1:47" x14ac:dyDescent="0.25">
      <c r="A998" s="68" t="s">
        <v>2005</v>
      </c>
      <c r="B998" s="68">
        <v>1</v>
      </c>
      <c r="C998" s="68" t="s">
        <v>2006</v>
      </c>
      <c r="D998" s="68">
        <v>71304</v>
      </c>
      <c r="E998" s="68" t="s">
        <v>2811</v>
      </c>
      <c r="F998" s="68" t="s">
        <v>3546</v>
      </c>
      <c r="G998" s="68" t="s">
        <v>733</v>
      </c>
      <c r="H998" s="69">
        <v>40360</v>
      </c>
      <c r="I998" s="68" t="s">
        <v>733</v>
      </c>
      <c r="J998" s="68" t="s">
        <v>733</v>
      </c>
      <c r="K998" s="68" t="s">
        <v>733</v>
      </c>
      <c r="L998" s="68" t="s">
        <v>733</v>
      </c>
      <c r="M998" s="68" t="s">
        <v>733</v>
      </c>
      <c r="N998" s="68" t="s">
        <v>3016</v>
      </c>
      <c r="O998" s="68" t="s">
        <v>733</v>
      </c>
      <c r="P998" s="68" t="s">
        <v>733</v>
      </c>
      <c r="Q998" s="68" t="s">
        <v>733</v>
      </c>
      <c r="R998" s="68" t="s">
        <v>2814</v>
      </c>
      <c r="S998" s="68">
        <v>10</v>
      </c>
      <c r="T998" s="68">
        <v>0</v>
      </c>
      <c r="U998" s="68" t="s">
        <v>2815</v>
      </c>
      <c r="V998" s="68" t="s">
        <v>689</v>
      </c>
      <c r="W998" s="68" t="s">
        <v>237</v>
      </c>
      <c r="X998" s="68" t="s">
        <v>2006</v>
      </c>
      <c r="Y998" s="68"/>
      <c r="Z998" s="68"/>
      <c r="AA998" s="68" t="s">
        <v>733</v>
      </c>
      <c r="AB998" s="68" t="s">
        <v>733</v>
      </c>
      <c r="AC998" s="68" t="s">
        <v>733</v>
      </c>
      <c r="AD998" s="68" t="s">
        <v>733</v>
      </c>
      <c r="AE998" s="68" t="s">
        <v>733</v>
      </c>
      <c r="AF998" s="68">
        <v>20700110201</v>
      </c>
      <c r="AG998" s="68"/>
      <c r="AH998" s="68" t="s">
        <v>692</v>
      </c>
      <c r="AI998" s="68" t="s">
        <v>733</v>
      </c>
      <c r="AJ998" s="68" t="s">
        <v>26</v>
      </c>
      <c r="AK998" s="68">
        <v>71.900000000000006</v>
      </c>
      <c r="AL998" s="68" t="s">
        <v>9</v>
      </c>
      <c r="AM998" s="68" t="s">
        <v>2828</v>
      </c>
      <c r="AN998" s="68" t="s">
        <v>2820</v>
      </c>
      <c r="AO998" s="68" t="s">
        <v>733</v>
      </c>
      <c r="AP998" s="68" t="s">
        <v>733</v>
      </c>
      <c r="AQ998" s="68" t="s">
        <v>733</v>
      </c>
      <c r="AR998" s="68" t="s">
        <v>733</v>
      </c>
      <c r="AS998" s="68" t="s">
        <v>733</v>
      </c>
      <c r="AT998" s="68" t="s">
        <v>733</v>
      </c>
      <c r="AU998" s="68" t="s">
        <v>733</v>
      </c>
    </row>
    <row r="999" spans="1:47" x14ac:dyDescent="0.25">
      <c r="A999" s="68" t="s">
        <v>2007</v>
      </c>
      <c r="B999" s="68">
        <v>1</v>
      </c>
      <c r="C999" s="68" t="s">
        <v>2008</v>
      </c>
      <c r="D999" s="68">
        <v>74134</v>
      </c>
      <c r="E999" s="68" t="s">
        <v>2811</v>
      </c>
      <c r="F999" s="68" t="s">
        <v>3547</v>
      </c>
      <c r="G999" s="68" t="s">
        <v>733</v>
      </c>
      <c r="H999" s="69">
        <v>40360</v>
      </c>
      <c r="I999" s="68" t="s">
        <v>733</v>
      </c>
      <c r="J999" s="68" t="s">
        <v>733</v>
      </c>
      <c r="K999" s="68" t="s">
        <v>733</v>
      </c>
      <c r="L999" s="68" t="s">
        <v>733</v>
      </c>
      <c r="M999" s="68" t="s">
        <v>733</v>
      </c>
      <c r="N999" s="68" t="s">
        <v>3016</v>
      </c>
      <c r="O999" s="68" t="s">
        <v>733</v>
      </c>
      <c r="P999" s="68" t="s">
        <v>733</v>
      </c>
      <c r="Q999" s="68" t="s">
        <v>733</v>
      </c>
      <c r="R999" s="68" t="s">
        <v>2814</v>
      </c>
      <c r="S999" s="68">
        <v>10</v>
      </c>
      <c r="T999" s="68">
        <v>0</v>
      </c>
      <c r="U999" s="68" t="s">
        <v>2815</v>
      </c>
      <c r="V999" s="68" t="s">
        <v>689</v>
      </c>
      <c r="W999" s="68" t="s">
        <v>237</v>
      </c>
      <c r="X999" s="68" t="s">
        <v>2008</v>
      </c>
      <c r="Y999" s="68"/>
      <c r="Z999" s="68"/>
      <c r="AA999" s="68" t="s">
        <v>733</v>
      </c>
      <c r="AB999" s="68" t="s">
        <v>733</v>
      </c>
      <c r="AC999" s="68" t="s">
        <v>733</v>
      </c>
      <c r="AD999" s="68" t="s">
        <v>733</v>
      </c>
      <c r="AE999" s="68" t="s">
        <v>733</v>
      </c>
      <c r="AF999" s="68">
        <v>20700110201</v>
      </c>
      <c r="AG999" s="68"/>
      <c r="AH999" s="68" t="s">
        <v>692</v>
      </c>
      <c r="AI999" s="68" t="s">
        <v>733</v>
      </c>
      <c r="AJ999" s="68" t="s">
        <v>26</v>
      </c>
      <c r="AK999" s="68">
        <v>25.7</v>
      </c>
      <c r="AL999" s="68" t="s">
        <v>9</v>
      </c>
      <c r="AM999" s="68" t="s">
        <v>2828</v>
      </c>
      <c r="AN999" s="68" t="s">
        <v>2820</v>
      </c>
      <c r="AO999" s="68" t="s">
        <v>733</v>
      </c>
      <c r="AP999" s="68" t="s">
        <v>733</v>
      </c>
      <c r="AQ999" s="68" t="s">
        <v>733</v>
      </c>
      <c r="AR999" s="68" t="s">
        <v>733</v>
      </c>
      <c r="AS999" s="68" t="s">
        <v>733</v>
      </c>
      <c r="AT999" s="68" t="s">
        <v>733</v>
      </c>
      <c r="AU999" s="68" t="s">
        <v>733</v>
      </c>
    </row>
    <row r="1000" spans="1:47" x14ac:dyDescent="0.25">
      <c r="A1000" s="68" t="s">
        <v>2009</v>
      </c>
      <c r="B1000" s="68">
        <v>1</v>
      </c>
      <c r="C1000" s="68" t="s">
        <v>2010</v>
      </c>
      <c r="D1000" s="68">
        <v>71273</v>
      </c>
      <c r="E1000" s="68" t="s">
        <v>2811</v>
      </c>
      <c r="F1000" s="68" t="s">
        <v>3548</v>
      </c>
      <c r="G1000" s="68" t="s">
        <v>733</v>
      </c>
      <c r="H1000" s="69">
        <v>40360</v>
      </c>
      <c r="I1000" s="68" t="s">
        <v>733</v>
      </c>
      <c r="J1000" s="68" t="s">
        <v>733</v>
      </c>
      <c r="K1000" s="68" t="s">
        <v>733</v>
      </c>
      <c r="L1000" s="68" t="s">
        <v>733</v>
      </c>
      <c r="M1000" s="68" t="s">
        <v>733</v>
      </c>
      <c r="N1000" s="68" t="s">
        <v>3016</v>
      </c>
      <c r="O1000" s="68" t="s">
        <v>733</v>
      </c>
      <c r="P1000" s="68" t="s">
        <v>733</v>
      </c>
      <c r="Q1000" s="68" t="s">
        <v>733</v>
      </c>
      <c r="R1000" s="68" t="s">
        <v>2814</v>
      </c>
      <c r="S1000" s="68">
        <v>10</v>
      </c>
      <c r="T1000" s="68">
        <v>0</v>
      </c>
      <c r="U1000" s="68" t="s">
        <v>2815</v>
      </c>
      <c r="V1000" s="68" t="s">
        <v>689</v>
      </c>
      <c r="W1000" s="68" t="s">
        <v>237</v>
      </c>
      <c r="X1000" s="68" t="s">
        <v>2010</v>
      </c>
      <c r="Y1000" s="68"/>
      <c r="Z1000" s="68"/>
      <c r="AA1000" s="68" t="s">
        <v>733</v>
      </c>
      <c r="AB1000" s="68" t="s">
        <v>733</v>
      </c>
      <c r="AC1000" s="68" t="s">
        <v>733</v>
      </c>
      <c r="AD1000" s="68" t="s">
        <v>733</v>
      </c>
      <c r="AE1000" s="68" t="s">
        <v>733</v>
      </c>
      <c r="AF1000" s="68">
        <v>20700110105</v>
      </c>
      <c r="AG1000" s="68"/>
      <c r="AH1000" s="68" t="s">
        <v>692</v>
      </c>
      <c r="AI1000" s="68" t="s">
        <v>733</v>
      </c>
      <c r="AJ1000" s="68" t="s">
        <v>26</v>
      </c>
      <c r="AK1000" s="68">
        <v>1.7</v>
      </c>
      <c r="AL1000" s="68" t="s">
        <v>9</v>
      </c>
      <c r="AM1000" s="68" t="s">
        <v>2828</v>
      </c>
      <c r="AN1000" s="68" t="s">
        <v>2820</v>
      </c>
      <c r="AO1000" s="68" t="s">
        <v>733</v>
      </c>
      <c r="AP1000" s="68" t="s">
        <v>733</v>
      </c>
      <c r="AQ1000" s="68" t="s">
        <v>733</v>
      </c>
      <c r="AR1000" s="68" t="s">
        <v>733</v>
      </c>
      <c r="AS1000" s="68" t="s">
        <v>733</v>
      </c>
      <c r="AT1000" s="68" t="s">
        <v>733</v>
      </c>
      <c r="AU1000" s="68" t="s">
        <v>733</v>
      </c>
    </row>
    <row r="1001" spans="1:47" x14ac:dyDescent="0.25">
      <c r="A1001" s="68" t="s">
        <v>2011</v>
      </c>
      <c r="B1001" s="68">
        <v>1</v>
      </c>
      <c r="C1001" s="68" t="s">
        <v>2012</v>
      </c>
      <c r="D1001" s="68">
        <v>71252</v>
      </c>
      <c r="E1001" s="68" t="s">
        <v>2811</v>
      </c>
      <c r="F1001" s="68" t="s">
        <v>3549</v>
      </c>
      <c r="G1001" s="68" t="s">
        <v>733</v>
      </c>
      <c r="H1001" s="69">
        <v>40360</v>
      </c>
      <c r="I1001" s="68" t="s">
        <v>733</v>
      </c>
      <c r="J1001" s="68" t="s">
        <v>733</v>
      </c>
      <c r="K1001" s="68" t="s">
        <v>733</v>
      </c>
      <c r="L1001" s="68" t="s">
        <v>733</v>
      </c>
      <c r="M1001" s="68" t="s">
        <v>733</v>
      </c>
      <c r="N1001" s="68" t="s">
        <v>2973</v>
      </c>
      <c r="O1001" s="68" t="s">
        <v>733</v>
      </c>
      <c r="P1001" s="68" t="s">
        <v>733</v>
      </c>
      <c r="Q1001" s="68" t="s">
        <v>733</v>
      </c>
      <c r="R1001" s="68" t="s">
        <v>2814</v>
      </c>
      <c r="S1001" s="68">
        <v>10</v>
      </c>
      <c r="T1001" s="68">
        <v>0</v>
      </c>
      <c r="U1001" s="68" t="s">
        <v>2815</v>
      </c>
      <c r="V1001" s="68" t="s">
        <v>689</v>
      </c>
      <c r="W1001" s="68" t="s">
        <v>46</v>
      </c>
      <c r="X1001" s="68" t="s">
        <v>2012</v>
      </c>
      <c r="Y1001" s="68"/>
      <c r="Z1001" s="68"/>
      <c r="AA1001" s="68" t="s">
        <v>733</v>
      </c>
      <c r="AB1001" s="68" t="s">
        <v>733</v>
      </c>
      <c r="AC1001" s="68" t="s">
        <v>733</v>
      </c>
      <c r="AD1001" s="68" t="s">
        <v>733</v>
      </c>
      <c r="AE1001" s="68" t="s">
        <v>733</v>
      </c>
      <c r="AF1001" s="68">
        <v>20802060201</v>
      </c>
      <c r="AG1001" s="68"/>
      <c r="AH1001" s="68" t="s">
        <v>692</v>
      </c>
      <c r="AI1001" s="68" t="s">
        <v>733</v>
      </c>
      <c r="AJ1001" s="68" t="s">
        <v>26</v>
      </c>
      <c r="AK1001" s="68">
        <v>6.58</v>
      </c>
      <c r="AL1001" s="68" t="s">
        <v>9</v>
      </c>
      <c r="AM1001" s="68" t="s">
        <v>25</v>
      </c>
      <c r="AN1001" s="68" t="s">
        <v>2820</v>
      </c>
      <c r="AO1001" s="68" t="s">
        <v>733</v>
      </c>
      <c r="AP1001" s="68" t="s">
        <v>733</v>
      </c>
      <c r="AQ1001" s="68" t="s">
        <v>733</v>
      </c>
      <c r="AR1001" s="68" t="s">
        <v>733</v>
      </c>
      <c r="AS1001" s="68" t="s">
        <v>733</v>
      </c>
      <c r="AT1001" s="68" t="s">
        <v>733</v>
      </c>
      <c r="AU1001" s="68" t="s">
        <v>733</v>
      </c>
    </row>
    <row r="1002" spans="1:47" x14ac:dyDescent="0.25">
      <c r="A1002" s="68" t="s">
        <v>2013</v>
      </c>
      <c r="B1002" s="68">
        <v>1</v>
      </c>
      <c r="C1002" s="68" t="s">
        <v>2014</v>
      </c>
      <c r="D1002" s="68">
        <v>71267</v>
      </c>
      <c r="E1002" s="68" t="s">
        <v>2811</v>
      </c>
      <c r="F1002" s="68" t="s">
        <v>3550</v>
      </c>
      <c r="G1002" s="68" t="s">
        <v>733</v>
      </c>
      <c r="H1002" s="69">
        <v>40360</v>
      </c>
      <c r="I1002" s="68" t="s">
        <v>733</v>
      </c>
      <c r="J1002" s="68" t="s">
        <v>733</v>
      </c>
      <c r="K1002" s="68" t="s">
        <v>733</v>
      </c>
      <c r="L1002" s="68" t="s">
        <v>733</v>
      </c>
      <c r="M1002" s="68" t="s">
        <v>733</v>
      </c>
      <c r="N1002" s="68" t="s">
        <v>2973</v>
      </c>
      <c r="O1002" s="68" t="s">
        <v>733</v>
      </c>
      <c r="P1002" s="68" t="s">
        <v>733</v>
      </c>
      <c r="Q1002" s="68" t="s">
        <v>733</v>
      </c>
      <c r="R1002" s="68" t="s">
        <v>2814</v>
      </c>
      <c r="S1002" s="68">
        <v>10</v>
      </c>
      <c r="T1002" s="68">
        <v>0</v>
      </c>
      <c r="U1002" s="68" t="s">
        <v>2815</v>
      </c>
      <c r="V1002" s="68" t="s">
        <v>689</v>
      </c>
      <c r="W1002" s="68" t="s">
        <v>46</v>
      </c>
      <c r="X1002" s="68" t="s">
        <v>2014</v>
      </c>
      <c r="Y1002" s="68"/>
      <c r="Z1002" s="68"/>
      <c r="AA1002" s="68" t="s">
        <v>733</v>
      </c>
      <c r="AB1002" s="68" t="s">
        <v>733</v>
      </c>
      <c r="AC1002" s="68" t="s">
        <v>733</v>
      </c>
      <c r="AD1002" s="68" t="s">
        <v>733</v>
      </c>
      <c r="AE1002" s="68" t="s">
        <v>733</v>
      </c>
      <c r="AF1002" s="68">
        <v>20802060201</v>
      </c>
      <c r="AG1002" s="68"/>
      <c r="AH1002" s="68" t="s">
        <v>692</v>
      </c>
      <c r="AI1002" s="68" t="s">
        <v>733</v>
      </c>
      <c r="AJ1002" s="68" t="s">
        <v>26</v>
      </c>
      <c r="AK1002" s="68">
        <v>3.1</v>
      </c>
      <c r="AL1002" s="68" t="s">
        <v>9</v>
      </c>
      <c r="AM1002" s="68" t="s">
        <v>25</v>
      </c>
      <c r="AN1002" s="68" t="s">
        <v>2820</v>
      </c>
      <c r="AO1002" s="68" t="s">
        <v>733</v>
      </c>
      <c r="AP1002" s="68" t="s">
        <v>733</v>
      </c>
      <c r="AQ1002" s="68" t="s">
        <v>733</v>
      </c>
      <c r="AR1002" s="68" t="s">
        <v>733</v>
      </c>
      <c r="AS1002" s="68" t="s">
        <v>733</v>
      </c>
      <c r="AT1002" s="68" t="s">
        <v>733</v>
      </c>
      <c r="AU1002" s="68" t="s">
        <v>733</v>
      </c>
    </row>
    <row r="1003" spans="1:47" x14ac:dyDescent="0.25">
      <c r="A1003" s="68" t="s">
        <v>2015</v>
      </c>
      <c r="B1003" s="68">
        <v>1</v>
      </c>
      <c r="C1003" s="68" t="s">
        <v>2016</v>
      </c>
      <c r="D1003" s="68">
        <v>71536</v>
      </c>
      <c r="E1003" s="68" t="s">
        <v>2811</v>
      </c>
      <c r="F1003" s="68" t="s">
        <v>3551</v>
      </c>
      <c r="G1003" s="68" t="s">
        <v>733</v>
      </c>
      <c r="H1003" s="69">
        <v>40360</v>
      </c>
      <c r="I1003" s="68" t="s">
        <v>733</v>
      </c>
      <c r="J1003" s="68" t="s">
        <v>733</v>
      </c>
      <c r="K1003" s="68" t="s">
        <v>733</v>
      </c>
      <c r="L1003" s="68" t="s">
        <v>733</v>
      </c>
      <c r="M1003" s="68" t="s">
        <v>733</v>
      </c>
      <c r="N1003" s="68" t="s">
        <v>2973</v>
      </c>
      <c r="O1003" s="68" t="s">
        <v>733</v>
      </c>
      <c r="P1003" s="68" t="s">
        <v>733</v>
      </c>
      <c r="Q1003" s="68" t="s">
        <v>733</v>
      </c>
      <c r="R1003" s="68" t="s">
        <v>2814</v>
      </c>
      <c r="S1003" s="68">
        <v>10</v>
      </c>
      <c r="T1003" s="68">
        <v>0</v>
      </c>
      <c r="U1003" s="68" t="s">
        <v>2815</v>
      </c>
      <c r="V1003" s="68" t="s">
        <v>689</v>
      </c>
      <c r="W1003" s="68" t="s">
        <v>67</v>
      </c>
      <c r="X1003" s="68" t="s">
        <v>2016</v>
      </c>
      <c r="Y1003" s="68"/>
      <c r="Z1003" s="68"/>
      <c r="AA1003" s="68" t="s">
        <v>733</v>
      </c>
      <c r="AB1003" s="68" t="s">
        <v>733</v>
      </c>
      <c r="AC1003" s="68" t="s">
        <v>733</v>
      </c>
      <c r="AD1003" s="68" t="s">
        <v>733</v>
      </c>
      <c r="AE1003" s="68" t="s">
        <v>733</v>
      </c>
      <c r="AF1003" s="68">
        <v>20802060201</v>
      </c>
      <c r="AG1003" s="68"/>
      <c r="AH1003" s="68" t="s">
        <v>692</v>
      </c>
      <c r="AI1003" s="68" t="s">
        <v>733</v>
      </c>
      <c r="AJ1003" s="68" t="s">
        <v>48</v>
      </c>
      <c r="AK1003" s="68">
        <v>1.83</v>
      </c>
      <c r="AL1003" s="68" t="s">
        <v>9</v>
      </c>
      <c r="AM1003" s="68" t="s">
        <v>25</v>
      </c>
      <c r="AN1003" s="68" t="s">
        <v>2820</v>
      </c>
      <c r="AO1003" s="68" t="s">
        <v>733</v>
      </c>
      <c r="AP1003" s="68" t="s">
        <v>733</v>
      </c>
      <c r="AQ1003" s="68" t="s">
        <v>733</v>
      </c>
      <c r="AR1003" s="68" t="s">
        <v>733</v>
      </c>
      <c r="AS1003" s="68" t="s">
        <v>733</v>
      </c>
      <c r="AT1003" s="68" t="s">
        <v>733</v>
      </c>
      <c r="AU1003" s="68" t="s">
        <v>733</v>
      </c>
    </row>
    <row r="1004" spans="1:47" x14ac:dyDescent="0.25">
      <c r="A1004" s="68" t="s">
        <v>2017</v>
      </c>
      <c r="B1004" s="68">
        <v>1</v>
      </c>
      <c r="C1004" s="68" t="s">
        <v>2018</v>
      </c>
      <c r="D1004" s="68">
        <v>71174</v>
      </c>
      <c r="E1004" s="68" t="s">
        <v>2811</v>
      </c>
      <c r="F1004" s="68" t="s">
        <v>3552</v>
      </c>
      <c r="G1004" s="68" t="s">
        <v>733</v>
      </c>
      <c r="H1004" s="69">
        <v>40360</v>
      </c>
      <c r="I1004" s="68" t="s">
        <v>733</v>
      </c>
      <c r="J1004" s="68" t="s">
        <v>733</v>
      </c>
      <c r="K1004" s="68" t="s">
        <v>733</v>
      </c>
      <c r="L1004" s="68" t="s">
        <v>733</v>
      </c>
      <c r="M1004" s="68" t="s">
        <v>733</v>
      </c>
      <c r="N1004" s="68" t="s">
        <v>2973</v>
      </c>
      <c r="O1004" s="68" t="s">
        <v>733</v>
      </c>
      <c r="P1004" s="68" t="s">
        <v>733</v>
      </c>
      <c r="Q1004" s="68" t="s">
        <v>733</v>
      </c>
      <c r="R1004" s="68" t="s">
        <v>2814</v>
      </c>
      <c r="S1004" s="68">
        <v>10</v>
      </c>
      <c r="T1004" s="68">
        <v>0</v>
      </c>
      <c r="U1004" s="68" t="s">
        <v>2815</v>
      </c>
      <c r="V1004" s="68" t="s">
        <v>689</v>
      </c>
      <c r="W1004" s="68" t="s">
        <v>237</v>
      </c>
      <c r="X1004" s="68" t="s">
        <v>2018</v>
      </c>
      <c r="Y1004" s="68"/>
      <c r="Z1004" s="68"/>
      <c r="AA1004" s="68" t="s">
        <v>733</v>
      </c>
      <c r="AB1004" s="68" t="s">
        <v>733</v>
      </c>
      <c r="AC1004" s="68" t="s">
        <v>733</v>
      </c>
      <c r="AD1004" s="68" t="s">
        <v>733</v>
      </c>
      <c r="AE1004" s="68" t="s">
        <v>733</v>
      </c>
      <c r="AF1004" s="68">
        <v>20802060201</v>
      </c>
      <c r="AG1004" s="68"/>
      <c r="AH1004" s="68" t="s">
        <v>692</v>
      </c>
      <c r="AI1004" s="68" t="s">
        <v>733</v>
      </c>
      <c r="AJ1004" s="68" t="s">
        <v>26</v>
      </c>
      <c r="AK1004" s="68">
        <v>60.65</v>
      </c>
      <c r="AL1004" s="68" t="s">
        <v>9</v>
      </c>
      <c r="AM1004" s="68" t="s">
        <v>25</v>
      </c>
      <c r="AN1004" s="68" t="s">
        <v>2820</v>
      </c>
      <c r="AO1004" s="68" t="s">
        <v>733</v>
      </c>
      <c r="AP1004" s="68" t="s">
        <v>733</v>
      </c>
      <c r="AQ1004" s="68" t="s">
        <v>733</v>
      </c>
      <c r="AR1004" s="68" t="s">
        <v>733</v>
      </c>
      <c r="AS1004" s="68" t="s">
        <v>733</v>
      </c>
      <c r="AT1004" s="68" t="s">
        <v>733</v>
      </c>
      <c r="AU1004" s="68" t="s">
        <v>733</v>
      </c>
    </row>
    <row r="1005" spans="1:47" x14ac:dyDescent="0.25">
      <c r="A1005" s="68" t="s">
        <v>2019</v>
      </c>
      <c r="B1005" s="68">
        <v>1</v>
      </c>
      <c r="C1005" s="68" t="s">
        <v>2020</v>
      </c>
      <c r="D1005" s="68">
        <v>71478</v>
      </c>
      <c r="E1005" s="68" t="s">
        <v>2811</v>
      </c>
      <c r="F1005" s="68" t="s">
        <v>3553</v>
      </c>
      <c r="G1005" s="68" t="s">
        <v>733</v>
      </c>
      <c r="H1005" s="69">
        <v>40360</v>
      </c>
      <c r="I1005" s="68" t="s">
        <v>733</v>
      </c>
      <c r="J1005" s="68" t="s">
        <v>733</v>
      </c>
      <c r="K1005" s="68" t="s">
        <v>733</v>
      </c>
      <c r="L1005" s="68" t="s">
        <v>733</v>
      </c>
      <c r="M1005" s="68" t="s">
        <v>733</v>
      </c>
      <c r="N1005" s="68" t="s">
        <v>2819</v>
      </c>
      <c r="O1005" s="68" t="s">
        <v>733</v>
      </c>
      <c r="P1005" s="68" t="s">
        <v>733</v>
      </c>
      <c r="Q1005" s="68" t="s">
        <v>733</v>
      </c>
      <c r="R1005" s="68" t="s">
        <v>2814</v>
      </c>
      <c r="S1005" s="68">
        <v>10</v>
      </c>
      <c r="T1005" s="68">
        <v>0</v>
      </c>
      <c r="U1005" s="68" t="s">
        <v>2815</v>
      </c>
      <c r="V1005" s="68" t="s">
        <v>689</v>
      </c>
      <c r="W1005" s="68" t="s">
        <v>66</v>
      </c>
      <c r="X1005" s="68" t="s">
        <v>2020</v>
      </c>
      <c r="Y1005" s="68"/>
      <c r="Z1005" s="68"/>
      <c r="AA1005" s="68" t="s">
        <v>733</v>
      </c>
      <c r="AB1005" s="68" t="s">
        <v>733</v>
      </c>
      <c r="AC1005" s="68" t="s">
        <v>733</v>
      </c>
      <c r="AD1005" s="68" t="s">
        <v>733</v>
      </c>
      <c r="AE1005" s="68" t="s">
        <v>733</v>
      </c>
      <c r="AF1005" s="68">
        <v>20801050401</v>
      </c>
      <c r="AG1005" s="68"/>
      <c r="AH1005" s="68" t="s">
        <v>692</v>
      </c>
      <c r="AI1005" s="68" t="s">
        <v>733</v>
      </c>
      <c r="AJ1005" s="68" t="s">
        <v>48</v>
      </c>
      <c r="AK1005" s="68">
        <v>3</v>
      </c>
      <c r="AL1005" s="68" t="s">
        <v>9</v>
      </c>
      <c r="AM1005" s="68" t="s">
        <v>25</v>
      </c>
      <c r="AN1005" s="68" t="s">
        <v>2820</v>
      </c>
      <c r="AO1005" s="68" t="s">
        <v>733</v>
      </c>
      <c r="AP1005" s="68" t="s">
        <v>733</v>
      </c>
      <c r="AQ1005" s="68" t="s">
        <v>733</v>
      </c>
      <c r="AR1005" s="68" t="s">
        <v>733</v>
      </c>
      <c r="AS1005" s="68" t="s">
        <v>733</v>
      </c>
      <c r="AT1005" s="68" t="s">
        <v>733</v>
      </c>
      <c r="AU1005" s="68" t="s">
        <v>733</v>
      </c>
    </row>
    <row r="1006" spans="1:47" x14ac:dyDescent="0.25">
      <c r="A1006" s="68" t="s">
        <v>2021</v>
      </c>
      <c r="B1006" s="68">
        <v>1</v>
      </c>
      <c r="C1006" s="68" t="s">
        <v>2022</v>
      </c>
      <c r="D1006" s="68">
        <v>71640</v>
      </c>
      <c r="E1006" s="68" t="s">
        <v>2811</v>
      </c>
      <c r="F1006" s="68" t="s">
        <v>3554</v>
      </c>
      <c r="G1006" s="68" t="s">
        <v>733</v>
      </c>
      <c r="H1006" s="69">
        <v>40360</v>
      </c>
      <c r="I1006" s="68" t="s">
        <v>733</v>
      </c>
      <c r="J1006" s="68" t="s">
        <v>733</v>
      </c>
      <c r="K1006" s="68" t="s">
        <v>733</v>
      </c>
      <c r="L1006" s="68" t="s">
        <v>733</v>
      </c>
      <c r="M1006" s="68" t="s">
        <v>733</v>
      </c>
      <c r="N1006" s="68" t="s">
        <v>2819</v>
      </c>
      <c r="O1006" s="68" t="s">
        <v>3127</v>
      </c>
      <c r="P1006" s="68" t="s">
        <v>733</v>
      </c>
      <c r="Q1006" s="68" t="s">
        <v>733</v>
      </c>
      <c r="R1006" s="68" t="s">
        <v>2991</v>
      </c>
      <c r="S1006" s="68">
        <v>10</v>
      </c>
      <c r="T1006" s="68">
        <v>0</v>
      </c>
      <c r="U1006" s="68" t="s">
        <v>2815</v>
      </c>
      <c r="V1006" s="68" t="s">
        <v>689</v>
      </c>
      <c r="W1006" s="68" t="s">
        <v>67</v>
      </c>
      <c r="X1006" s="68" t="s">
        <v>2022</v>
      </c>
      <c r="Y1006" s="68"/>
      <c r="Z1006" s="68"/>
      <c r="AA1006" s="68" t="s">
        <v>733</v>
      </c>
      <c r="AB1006" s="68" t="s">
        <v>733</v>
      </c>
      <c r="AC1006" s="68" t="s">
        <v>733</v>
      </c>
      <c r="AD1006" s="68" t="s">
        <v>733</v>
      </c>
      <c r="AE1006" s="68" t="s">
        <v>733</v>
      </c>
      <c r="AF1006" s="68">
        <v>20801050401</v>
      </c>
      <c r="AG1006" s="68"/>
      <c r="AH1006" s="68" t="s">
        <v>692</v>
      </c>
      <c r="AI1006" s="68" t="s">
        <v>733</v>
      </c>
      <c r="AJ1006" s="68" t="s">
        <v>48</v>
      </c>
      <c r="AK1006" s="68">
        <v>0.6</v>
      </c>
      <c r="AL1006" s="68" t="s">
        <v>9</v>
      </c>
      <c r="AM1006" s="68" t="s">
        <v>25</v>
      </c>
      <c r="AN1006" s="68" t="s">
        <v>2820</v>
      </c>
      <c r="AO1006" s="68" t="s">
        <v>733</v>
      </c>
      <c r="AP1006" s="68" t="s">
        <v>733</v>
      </c>
      <c r="AQ1006" s="68" t="s">
        <v>733</v>
      </c>
      <c r="AR1006" s="68" t="s">
        <v>733</v>
      </c>
      <c r="AS1006" s="68" t="s">
        <v>733</v>
      </c>
      <c r="AT1006" s="68" t="s">
        <v>733</v>
      </c>
      <c r="AU1006" s="68" t="s">
        <v>733</v>
      </c>
    </row>
    <row r="1007" spans="1:47" x14ac:dyDescent="0.25">
      <c r="A1007" s="68" t="s">
        <v>2023</v>
      </c>
      <c r="B1007" s="68">
        <v>1</v>
      </c>
      <c r="C1007" s="68" t="s">
        <v>2024</v>
      </c>
      <c r="D1007" s="68">
        <v>71639</v>
      </c>
      <c r="E1007" s="68" t="s">
        <v>2811</v>
      </c>
      <c r="F1007" s="68" t="s">
        <v>3555</v>
      </c>
      <c r="G1007" s="68" t="s">
        <v>733</v>
      </c>
      <c r="H1007" s="69">
        <v>40360</v>
      </c>
      <c r="I1007" s="68" t="s">
        <v>733</v>
      </c>
      <c r="J1007" s="68" t="s">
        <v>733</v>
      </c>
      <c r="K1007" s="68" t="s">
        <v>733</v>
      </c>
      <c r="L1007" s="68" t="s">
        <v>733</v>
      </c>
      <c r="M1007" s="68" t="s">
        <v>733</v>
      </c>
      <c r="N1007" s="68" t="s">
        <v>2819</v>
      </c>
      <c r="O1007" s="68" t="s">
        <v>3127</v>
      </c>
      <c r="P1007" s="68" t="s">
        <v>733</v>
      </c>
      <c r="Q1007" s="68" t="s">
        <v>733</v>
      </c>
      <c r="R1007" s="68" t="s">
        <v>2991</v>
      </c>
      <c r="S1007" s="68">
        <v>10</v>
      </c>
      <c r="T1007" s="68">
        <v>0</v>
      </c>
      <c r="U1007" s="68" t="s">
        <v>2815</v>
      </c>
      <c r="V1007" s="68" t="s">
        <v>689</v>
      </c>
      <c r="W1007" s="68" t="s">
        <v>67</v>
      </c>
      <c r="X1007" s="68" t="s">
        <v>2024</v>
      </c>
      <c r="Y1007" s="68"/>
      <c r="Z1007" s="68"/>
      <c r="AA1007" s="68" t="s">
        <v>733</v>
      </c>
      <c r="AB1007" s="68" t="s">
        <v>733</v>
      </c>
      <c r="AC1007" s="68" t="s">
        <v>733</v>
      </c>
      <c r="AD1007" s="68" t="s">
        <v>733</v>
      </c>
      <c r="AE1007" s="68" t="s">
        <v>733</v>
      </c>
      <c r="AF1007" s="68">
        <v>20801050401</v>
      </c>
      <c r="AG1007" s="68"/>
      <c r="AH1007" s="68" t="s">
        <v>692</v>
      </c>
      <c r="AI1007" s="68" t="s">
        <v>733</v>
      </c>
      <c r="AJ1007" s="68" t="s">
        <v>48</v>
      </c>
      <c r="AK1007" s="68">
        <v>0.5</v>
      </c>
      <c r="AL1007" s="68" t="s">
        <v>9</v>
      </c>
      <c r="AM1007" s="68" t="s">
        <v>25</v>
      </c>
      <c r="AN1007" s="68" t="s">
        <v>2820</v>
      </c>
      <c r="AO1007" s="68" t="s">
        <v>733</v>
      </c>
      <c r="AP1007" s="68" t="s">
        <v>733</v>
      </c>
      <c r="AQ1007" s="68" t="s">
        <v>733</v>
      </c>
      <c r="AR1007" s="68" t="s">
        <v>733</v>
      </c>
      <c r="AS1007" s="68" t="s">
        <v>733</v>
      </c>
      <c r="AT1007" s="68" t="s">
        <v>733</v>
      </c>
      <c r="AU1007" s="68" t="s">
        <v>733</v>
      </c>
    </row>
    <row r="1008" spans="1:47" x14ac:dyDescent="0.25">
      <c r="A1008" s="68" t="s">
        <v>2025</v>
      </c>
      <c r="B1008" s="68">
        <v>1</v>
      </c>
      <c r="C1008" s="68" t="s">
        <v>2026</v>
      </c>
      <c r="D1008" s="68">
        <v>71535</v>
      </c>
      <c r="E1008" s="68" t="s">
        <v>2811</v>
      </c>
      <c r="F1008" s="68" t="s">
        <v>3556</v>
      </c>
      <c r="G1008" s="68" t="s">
        <v>733</v>
      </c>
      <c r="H1008" s="69">
        <v>40360</v>
      </c>
      <c r="I1008" s="68" t="s">
        <v>733</v>
      </c>
      <c r="J1008" s="68" t="s">
        <v>733</v>
      </c>
      <c r="K1008" s="68" t="s">
        <v>733</v>
      </c>
      <c r="L1008" s="68" t="s">
        <v>733</v>
      </c>
      <c r="M1008" s="68" t="s">
        <v>733</v>
      </c>
      <c r="N1008" s="68" t="s">
        <v>733</v>
      </c>
      <c r="O1008" s="68" t="s">
        <v>733</v>
      </c>
      <c r="P1008" s="68" t="s">
        <v>733</v>
      </c>
      <c r="Q1008" s="68" t="s">
        <v>733</v>
      </c>
      <c r="R1008" s="68" t="s">
        <v>733</v>
      </c>
      <c r="S1008" s="68">
        <v>10</v>
      </c>
      <c r="T1008" s="68">
        <v>0</v>
      </c>
      <c r="U1008" s="68" t="s">
        <v>2815</v>
      </c>
      <c r="V1008" s="68" t="s">
        <v>689</v>
      </c>
      <c r="W1008" s="68" t="s">
        <v>67</v>
      </c>
      <c r="X1008" s="68" t="s">
        <v>2026</v>
      </c>
      <c r="Y1008" s="68"/>
      <c r="Z1008" s="68"/>
      <c r="AA1008" s="68" t="s">
        <v>733</v>
      </c>
      <c r="AB1008" s="68" t="s">
        <v>733</v>
      </c>
      <c r="AC1008" s="68" t="s">
        <v>733</v>
      </c>
      <c r="AD1008" s="68" t="s">
        <v>733</v>
      </c>
      <c r="AE1008" s="68" t="s">
        <v>733</v>
      </c>
      <c r="AF1008" s="68">
        <v>20801050401</v>
      </c>
      <c r="AG1008" s="68"/>
      <c r="AH1008" s="68" t="s">
        <v>692</v>
      </c>
      <c r="AI1008" s="68" t="s">
        <v>733</v>
      </c>
      <c r="AJ1008" s="68" t="s">
        <v>48</v>
      </c>
      <c r="AK1008" s="68">
        <v>0.4</v>
      </c>
      <c r="AL1008" s="68" t="s">
        <v>9</v>
      </c>
      <c r="AM1008" s="68" t="s">
        <v>25</v>
      </c>
      <c r="AN1008" s="68" t="s">
        <v>2820</v>
      </c>
      <c r="AO1008" s="68" t="s">
        <v>733</v>
      </c>
      <c r="AP1008" s="68" t="s">
        <v>733</v>
      </c>
      <c r="AQ1008" s="68" t="s">
        <v>733</v>
      </c>
      <c r="AR1008" s="68" t="s">
        <v>733</v>
      </c>
      <c r="AS1008" s="68" t="s">
        <v>733</v>
      </c>
      <c r="AT1008" s="68" t="s">
        <v>733</v>
      </c>
      <c r="AU1008" s="68" t="s">
        <v>733</v>
      </c>
    </row>
    <row r="1009" spans="1:47" x14ac:dyDescent="0.25">
      <c r="A1009" s="68" t="s">
        <v>2027</v>
      </c>
      <c r="B1009" s="68">
        <v>1</v>
      </c>
      <c r="C1009" s="68" t="s">
        <v>2028</v>
      </c>
      <c r="D1009" s="68">
        <v>71572</v>
      </c>
      <c r="E1009" s="68" t="s">
        <v>2811</v>
      </c>
      <c r="F1009" s="68" t="s">
        <v>3557</v>
      </c>
      <c r="G1009" s="68" t="s">
        <v>733</v>
      </c>
      <c r="H1009" s="69">
        <v>40360</v>
      </c>
      <c r="I1009" s="68" t="s">
        <v>733</v>
      </c>
      <c r="J1009" s="68" t="s">
        <v>733</v>
      </c>
      <c r="K1009" s="68" t="s">
        <v>733</v>
      </c>
      <c r="L1009" s="68" t="s">
        <v>733</v>
      </c>
      <c r="M1009" s="68" t="s">
        <v>733</v>
      </c>
      <c r="N1009" s="68" t="s">
        <v>733</v>
      </c>
      <c r="O1009" s="68" t="s">
        <v>733</v>
      </c>
      <c r="P1009" s="68" t="s">
        <v>733</v>
      </c>
      <c r="Q1009" s="68" t="s">
        <v>733</v>
      </c>
      <c r="R1009" s="68" t="s">
        <v>733</v>
      </c>
      <c r="S1009" s="68">
        <v>10</v>
      </c>
      <c r="T1009" s="68">
        <v>0</v>
      </c>
      <c r="U1009" s="68" t="s">
        <v>2815</v>
      </c>
      <c r="V1009" s="68" t="s">
        <v>689</v>
      </c>
      <c r="W1009" s="68" t="s">
        <v>67</v>
      </c>
      <c r="X1009" s="68" t="s">
        <v>2028</v>
      </c>
      <c r="Y1009" s="68"/>
      <c r="Z1009" s="68"/>
      <c r="AA1009" s="68" t="s">
        <v>733</v>
      </c>
      <c r="AB1009" s="68" t="s">
        <v>733</v>
      </c>
      <c r="AC1009" s="68" t="s">
        <v>733</v>
      </c>
      <c r="AD1009" s="68" t="s">
        <v>733</v>
      </c>
      <c r="AE1009" s="68" t="s">
        <v>733</v>
      </c>
      <c r="AF1009" s="68">
        <v>20801040202</v>
      </c>
      <c r="AG1009" s="68"/>
      <c r="AH1009" s="68" t="s">
        <v>692</v>
      </c>
      <c r="AI1009" s="68" t="s">
        <v>733</v>
      </c>
      <c r="AJ1009" s="68" t="s">
        <v>48</v>
      </c>
      <c r="AK1009" s="68">
        <v>0.3</v>
      </c>
      <c r="AL1009" s="68" t="s">
        <v>9</v>
      </c>
      <c r="AM1009" s="68" t="s">
        <v>25</v>
      </c>
      <c r="AN1009" s="68" t="s">
        <v>2820</v>
      </c>
      <c r="AO1009" s="68" t="s">
        <v>733</v>
      </c>
      <c r="AP1009" s="68" t="s">
        <v>733</v>
      </c>
      <c r="AQ1009" s="68" t="s">
        <v>733</v>
      </c>
      <c r="AR1009" s="68" t="s">
        <v>733</v>
      </c>
      <c r="AS1009" s="68" t="s">
        <v>733</v>
      </c>
      <c r="AT1009" s="68" t="s">
        <v>733</v>
      </c>
      <c r="AU1009" s="68" t="s">
        <v>733</v>
      </c>
    </row>
    <row r="1010" spans="1:47" x14ac:dyDescent="0.25">
      <c r="A1010" s="68" t="s">
        <v>2029</v>
      </c>
      <c r="B1010" s="68">
        <v>1</v>
      </c>
      <c r="C1010" s="68" t="s">
        <v>2030</v>
      </c>
      <c r="D1010" s="68">
        <v>71142</v>
      </c>
      <c r="E1010" s="68" t="s">
        <v>2811</v>
      </c>
      <c r="F1010" s="68" t="s">
        <v>3558</v>
      </c>
      <c r="G1010" s="68" t="s">
        <v>733</v>
      </c>
      <c r="H1010" s="69">
        <v>40422</v>
      </c>
      <c r="I1010" s="68" t="s">
        <v>733</v>
      </c>
      <c r="J1010" s="68" t="s">
        <v>733</v>
      </c>
      <c r="K1010" s="68" t="s">
        <v>733</v>
      </c>
      <c r="L1010" s="68" t="s">
        <v>733</v>
      </c>
      <c r="M1010" s="68" t="s">
        <v>733</v>
      </c>
      <c r="N1010" s="68" t="s">
        <v>2986</v>
      </c>
      <c r="O1010" s="68" t="s">
        <v>733</v>
      </c>
      <c r="P1010" s="68" t="s">
        <v>733</v>
      </c>
      <c r="Q1010" s="68" t="s">
        <v>733</v>
      </c>
      <c r="R1010" s="68" t="s">
        <v>2814</v>
      </c>
      <c r="S1010" s="68">
        <v>10</v>
      </c>
      <c r="T1010" s="68">
        <v>0</v>
      </c>
      <c r="U1010" s="68" t="s">
        <v>2815</v>
      </c>
      <c r="V1010" s="68" t="s">
        <v>689</v>
      </c>
      <c r="W1010" s="68" t="s">
        <v>105</v>
      </c>
      <c r="X1010" s="68" t="s">
        <v>2030</v>
      </c>
      <c r="Y1010" s="68"/>
      <c r="Z1010" s="68"/>
      <c r="AA1010" s="68" t="s">
        <v>733</v>
      </c>
      <c r="AB1010" s="68" t="s">
        <v>733</v>
      </c>
      <c r="AC1010" s="68" t="s">
        <v>733</v>
      </c>
      <c r="AD1010" s="68" t="s">
        <v>733</v>
      </c>
      <c r="AE1010" s="68" t="s">
        <v>733</v>
      </c>
      <c r="AF1010" s="68">
        <v>20801070203</v>
      </c>
      <c r="AG1010" s="68"/>
      <c r="AH1010" s="68" t="s">
        <v>692</v>
      </c>
      <c r="AI1010" s="68" t="s">
        <v>733</v>
      </c>
      <c r="AJ1010" s="68" t="s">
        <v>48</v>
      </c>
      <c r="AK1010" s="68">
        <v>10.79</v>
      </c>
      <c r="AL1010" s="68" t="s">
        <v>9</v>
      </c>
      <c r="AM1010" s="68" t="s">
        <v>3444</v>
      </c>
      <c r="AN1010" s="68" t="s">
        <v>2820</v>
      </c>
      <c r="AO1010" s="68" t="s">
        <v>733</v>
      </c>
      <c r="AP1010" s="68" t="s">
        <v>733</v>
      </c>
      <c r="AQ1010" s="68" t="s">
        <v>733</v>
      </c>
      <c r="AR1010" s="68" t="s">
        <v>733</v>
      </c>
      <c r="AS1010" s="68" t="s">
        <v>733</v>
      </c>
      <c r="AT1010" s="68" t="s">
        <v>733</v>
      </c>
      <c r="AU1010" s="68" t="s">
        <v>733</v>
      </c>
    </row>
    <row r="1011" spans="1:47" x14ac:dyDescent="0.25">
      <c r="A1011" s="68" t="s">
        <v>2031</v>
      </c>
      <c r="B1011" s="68">
        <v>1</v>
      </c>
      <c r="C1011" s="68" t="s">
        <v>2032</v>
      </c>
      <c r="D1011" s="68">
        <v>71175</v>
      </c>
      <c r="E1011" s="68" t="s">
        <v>2811</v>
      </c>
      <c r="F1011" s="68" t="s">
        <v>3559</v>
      </c>
      <c r="G1011" s="68" t="s">
        <v>733</v>
      </c>
      <c r="H1011" s="69">
        <v>40422</v>
      </c>
      <c r="I1011" s="68" t="s">
        <v>733</v>
      </c>
      <c r="J1011" s="68" t="s">
        <v>733</v>
      </c>
      <c r="K1011" s="68" t="s">
        <v>733</v>
      </c>
      <c r="L1011" s="68" t="s">
        <v>733</v>
      </c>
      <c r="M1011" s="68" t="s">
        <v>733</v>
      </c>
      <c r="N1011" s="68" t="s">
        <v>2986</v>
      </c>
      <c r="O1011" s="68" t="s">
        <v>733</v>
      </c>
      <c r="P1011" s="68" t="s">
        <v>733</v>
      </c>
      <c r="Q1011" s="68" t="s">
        <v>733</v>
      </c>
      <c r="R1011" s="68" t="s">
        <v>2814</v>
      </c>
      <c r="S1011" s="68">
        <v>10</v>
      </c>
      <c r="T1011" s="68">
        <v>0</v>
      </c>
      <c r="U1011" s="68" t="s">
        <v>2815</v>
      </c>
      <c r="V1011" s="68" t="s">
        <v>689</v>
      </c>
      <c r="W1011" s="68" t="s">
        <v>105</v>
      </c>
      <c r="X1011" s="68" t="s">
        <v>2032</v>
      </c>
      <c r="Y1011" s="68"/>
      <c r="Z1011" s="68"/>
      <c r="AA1011" s="68" t="s">
        <v>733</v>
      </c>
      <c r="AB1011" s="68" t="s">
        <v>733</v>
      </c>
      <c r="AC1011" s="68" t="s">
        <v>733</v>
      </c>
      <c r="AD1011" s="68" t="s">
        <v>733</v>
      </c>
      <c r="AE1011" s="68" t="s">
        <v>733</v>
      </c>
      <c r="AF1011" s="68">
        <v>20801070203</v>
      </c>
      <c r="AG1011" s="68"/>
      <c r="AH1011" s="68" t="s">
        <v>692</v>
      </c>
      <c r="AI1011" s="68" t="s">
        <v>733</v>
      </c>
      <c r="AJ1011" s="68" t="s">
        <v>48</v>
      </c>
      <c r="AK1011" s="68">
        <v>1.27</v>
      </c>
      <c r="AL1011" s="68" t="s">
        <v>9</v>
      </c>
      <c r="AM1011" s="68" t="s">
        <v>3444</v>
      </c>
      <c r="AN1011" s="68" t="s">
        <v>2820</v>
      </c>
      <c r="AO1011" s="68" t="s">
        <v>733</v>
      </c>
      <c r="AP1011" s="68" t="s">
        <v>733</v>
      </c>
      <c r="AQ1011" s="68" t="s">
        <v>733</v>
      </c>
      <c r="AR1011" s="68" t="s">
        <v>733</v>
      </c>
      <c r="AS1011" s="68" t="s">
        <v>733</v>
      </c>
      <c r="AT1011" s="68" t="s">
        <v>733</v>
      </c>
      <c r="AU1011" s="68" t="s">
        <v>733</v>
      </c>
    </row>
    <row r="1012" spans="1:47" x14ac:dyDescent="0.25">
      <c r="A1012" s="68" t="s">
        <v>2033</v>
      </c>
      <c r="B1012" s="68">
        <v>1</v>
      </c>
      <c r="C1012" s="68" t="s">
        <v>2034</v>
      </c>
      <c r="D1012" s="68">
        <v>68092</v>
      </c>
      <c r="E1012" s="68" t="s">
        <v>2811</v>
      </c>
      <c r="F1012" s="68" t="s">
        <v>3560</v>
      </c>
      <c r="G1012" s="68" t="s">
        <v>733</v>
      </c>
      <c r="H1012" s="69">
        <v>39995</v>
      </c>
      <c r="I1012" s="68" t="s">
        <v>733</v>
      </c>
      <c r="J1012" s="68" t="s">
        <v>733</v>
      </c>
      <c r="K1012" s="68" t="s">
        <v>733</v>
      </c>
      <c r="L1012" s="68" t="s">
        <v>733</v>
      </c>
      <c r="M1012" s="68" t="s">
        <v>733</v>
      </c>
      <c r="N1012" s="68" t="s">
        <v>733</v>
      </c>
      <c r="O1012" s="68" t="s">
        <v>733</v>
      </c>
      <c r="P1012" s="68" t="s">
        <v>733</v>
      </c>
      <c r="Q1012" s="68" t="s">
        <v>733</v>
      </c>
      <c r="R1012" s="68" t="s">
        <v>733</v>
      </c>
      <c r="S1012" s="68">
        <v>10</v>
      </c>
      <c r="T1012" s="68">
        <v>0</v>
      </c>
      <c r="U1012" s="68" t="s">
        <v>2815</v>
      </c>
      <c r="V1012" s="68" t="s">
        <v>689</v>
      </c>
      <c r="W1012" s="68" t="s">
        <v>461</v>
      </c>
      <c r="X1012" s="68" t="s">
        <v>2034</v>
      </c>
      <c r="Y1012" s="68"/>
      <c r="Z1012" s="68"/>
      <c r="AA1012" s="68" t="s">
        <v>733</v>
      </c>
      <c r="AB1012" s="68" t="s">
        <v>733</v>
      </c>
      <c r="AC1012" s="68" t="s">
        <v>733</v>
      </c>
      <c r="AD1012" s="68" t="s">
        <v>733</v>
      </c>
      <c r="AE1012" s="68" t="s">
        <v>733</v>
      </c>
      <c r="AF1012" s="68">
        <v>20700100301</v>
      </c>
      <c r="AG1012" s="68"/>
      <c r="AH1012" s="68" t="s">
        <v>692</v>
      </c>
      <c r="AI1012" s="68" t="s">
        <v>733</v>
      </c>
      <c r="AJ1012" s="68" t="s">
        <v>48</v>
      </c>
      <c r="AK1012" s="68">
        <v>5.97</v>
      </c>
      <c r="AL1012" s="68" t="s">
        <v>9</v>
      </c>
      <c r="AM1012" s="68" t="s">
        <v>25</v>
      </c>
      <c r="AN1012" s="68" t="s">
        <v>2820</v>
      </c>
      <c r="AO1012" s="68" t="s">
        <v>733</v>
      </c>
      <c r="AP1012" s="68" t="s">
        <v>733</v>
      </c>
      <c r="AQ1012" s="68" t="s">
        <v>733</v>
      </c>
      <c r="AR1012" s="68" t="s">
        <v>733</v>
      </c>
      <c r="AS1012" s="68" t="s">
        <v>733</v>
      </c>
      <c r="AT1012" s="68" t="s">
        <v>733</v>
      </c>
      <c r="AU1012" s="68" t="s">
        <v>733</v>
      </c>
    </row>
    <row r="1013" spans="1:47" x14ac:dyDescent="0.25">
      <c r="A1013" s="68" t="s">
        <v>2035</v>
      </c>
      <c r="B1013" s="68">
        <v>1</v>
      </c>
      <c r="C1013" s="68" t="s">
        <v>2036</v>
      </c>
      <c r="D1013" s="68">
        <v>69113</v>
      </c>
      <c r="E1013" s="68" t="s">
        <v>2811</v>
      </c>
      <c r="F1013" s="68" t="s">
        <v>3561</v>
      </c>
      <c r="G1013" s="68" t="s">
        <v>733</v>
      </c>
      <c r="H1013" s="69">
        <v>40179</v>
      </c>
      <c r="I1013" s="68" t="s">
        <v>733</v>
      </c>
      <c r="J1013" s="68" t="s">
        <v>733</v>
      </c>
      <c r="K1013" s="68" t="s">
        <v>733</v>
      </c>
      <c r="L1013" s="68" t="s">
        <v>733</v>
      </c>
      <c r="M1013" s="68" t="s">
        <v>733</v>
      </c>
      <c r="N1013" s="68" t="s">
        <v>2896</v>
      </c>
      <c r="O1013" s="68" t="s">
        <v>733</v>
      </c>
      <c r="P1013" s="68" t="s">
        <v>733</v>
      </c>
      <c r="Q1013" s="68" t="s">
        <v>733</v>
      </c>
      <c r="R1013" s="68" t="s">
        <v>2814</v>
      </c>
      <c r="S1013" s="68">
        <v>10</v>
      </c>
      <c r="T1013" s="68">
        <v>0</v>
      </c>
      <c r="U1013" s="68" t="s">
        <v>2815</v>
      </c>
      <c r="V1013" s="68" t="s">
        <v>689</v>
      </c>
      <c r="W1013" s="68" t="s">
        <v>708</v>
      </c>
      <c r="X1013" s="68" t="s">
        <v>2036</v>
      </c>
      <c r="Y1013" s="68"/>
      <c r="Z1013" s="68"/>
      <c r="AA1013" s="68" t="s">
        <v>733</v>
      </c>
      <c r="AB1013" s="68" t="s">
        <v>733</v>
      </c>
      <c r="AC1013" s="68" t="s">
        <v>733</v>
      </c>
      <c r="AD1013" s="68" t="s">
        <v>733</v>
      </c>
      <c r="AE1013" s="68" t="s">
        <v>733</v>
      </c>
      <c r="AF1013" s="68">
        <v>20802060804</v>
      </c>
      <c r="AG1013" s="68"/>
      <c r="AH1013" s="68" t="s">
        <v>692</v>
      </c>
      <c r="AI1013" s="68" t="s">
        <v>733</v>
      </c>
      <c r="AJ1013" s="68" t="s">
        <v>252</v>
      </c>
      <c r="AK1013" s="68">
        <v>0.6</v>
      </c>
      <c r="AL1013" s="68" t="s">
        <v>9</v>
      </c>
      <c r="AM1013" s="68" t="s">
        <v>733</v>
      </c>
      <c r="AN1013" s="68" t="s">
        <v>733</v>
      </c>
      <c r="AO1013" s="68" t="s">
        <v>733</v>
      </c>
      <c r="AP1013" s="68" t="s">
        <v>733</v>
      </c>
      <c r="AQ1013" s="68" t="s">
        <v>733</v>
      </c>
      <c r="AR1013" s="68" t="s">
        <v>733</v>
      </c>
      <c r="AS1013" s="68" t="s">
        <v>733</v>
      </c>
      <c r="AT1013" s="68" t="s">
        <v>733</v>
      </c>
      <c r="AU1013" s="68" t="s">
        <v>2816</v>
      </c>
    </row>
    <row r="1014" spans="1:47" x14ac:dyDescent="0.25">
      <c r="A1014" s="68" t="s">
        <v>2035</v>
      </c>
      <c r="B1014" s="68">
        <v>1</v>
      </c>
      <c r="C1014" s="68" t="s">
        <v>2036</v>
      </c>
      <c r="D1014" s="68">
        <v>69138</v>
      </c>
      <c r="E1014" s="68" t="s">
        <v>2811</v>
      </c>
      <c r="F1014" s="68" t="s">
        <v>3561</v>
      </c>
      <c r="G1014" s="68" t="s">
        <v>733</v>
      </c>
      <c r="H1014" s="69">
        <v>40179</v>
      </c>
      <c r="I1014" s="68" t="s">
        <v>733</v>
      </c>
      <c r="J1014" s="68" t="s">
        <v>733</v>
      </c>
      <c r="K1014" s="68" t="s">
        <v>733</v>
      </c>
      <c r="L1014" s="68" t="s">
        <v>733</v>
      </c>
      <c r="M1014" s="68" t="s">
        <v>733</v>
      </c>
      <c r="N1014" s="68" t="s">
        <v>2896</v>
      </c>
      <c r="O1014" s="68" t="s">
        <v>733</v>
      </c>
      <c r="P1014" s="68" t="s">
        <v>733</v>
      </c>
      <c r="Q1014" s="68" t="s">
        <v>733</v>
      </c>
      <c r="R1014" s="68" t="s">
        <v>2814</v>
      </c>
      <c r="S1014" s="68">
        <v>10</v>
      </c>
      <c r="T1014" s="68">
        <v>0</v>
      </c>
      <c r="U1014" s="68" t="s">
        <v>2815</v>
      </c>
      <c r="V1014" s="68" t="s">
        <v>689</v>
      </c>
      <c r="W1014" s="68" t="s">
        <v>708</v>
      </c>
      <c r="X1014" s="68" t="s">
        <v>2036</v>
      </c>
      <c r="Y1014" s="68"/>
      <c r="Z1014" s="68"/>
      <c r="AA1014" s="68" t="s">
        <v>733</v>
      </c>
      <c r="AB1014" s="68" t="s">
        <v>733</v>
      </c>
      <c r="AC1014" s="68" t="s">
        <v>733</v>
      </c>
      <c r="AD1014" s="68" t="s">
        <v>733</v>
      </c>
      <c r="AE1014" s="68" t="s">
        <v>733</v>
      </c>
      <c r="AF1014" s="68">
        <v>20802060804</v>
      </c>
      <c r="AG1014" s="68"/>
      <c r="AH1014" s="68" t="s">
        <v>692</v>
      </c>
      <c r="AI1014" s="68" t="s">
        <v>733</v>
      </c>
      <c r="AJ1014" s="68" t="s">
        <v>251</v>
      </c>
      <c r="AK1014" s="68">
        <v>4.1700000000000001E-2</v>
      </c>
      <c r="AL1014" s="68" t="s">
        <v>45</v>
      </c>
      <c r="AM1014" s="68" t="s">
        <v>733</v>
      </c>
      <c r="AN1014" s="68" t="s">
        <v>733</v>
      </c>
      <c r="AO1014" s="68" t="s">
        <v>733</v>
      </c>
      <c r="AP1014" s="68" t="s">
        <v>733</v>
      </c>
      <c r="AQ1014" s="68" t="s">
        <v>733</v>
      </c>
      <c r="AR1014" s="68" t="s">
        <v>733</v>
      </c>
      <c r="AS1014" s="68" t="s">
        <v>733</v>
      </c>
      <c r="AT1014" s="68" t="s">
        <v>733</v>
      </c>
      <c r="AU1014" s="68" t="s">
        <v>2816</v>
      </c>
    </row>
    <row r="1015" spans="1:47" x14ac:dyDescent="0.25">
      <c r="A1015" s="68" t="s">
        <v>2035</v>
      </c>
      <c r="B1015" s="68">
        <v>1</v>
      </c>
      <c r="C1015" s="68" t="s">
        <v>2036</v>
      </c>
      <c r="D1015" s="68">
        <v>69240</v>
      </c>
      <c r="E1015" s="68" t="s">
        <v>2811</v>
      </c>
      <c r="F1015" s="68" t="s">
        <v>3561</v>
      </c>
      <c r="G1015" s="68" t="s">
        <v>733</v>
      </c>
      <c r="H1015" s="69">
        <v>40179</v>
      </c>
      <c r="I1015" s="68" t="s">
        <v>733</v>
      </c>
      <c r="J1015" s="68" t="s">
        <v>733</v>
      </c>
      <c r="K1015" s="68" t="s">
        <v>733</v>
      </c>
      <c r="L1015" s="68" t="s">
        <v>733</v>
      </c>
      <c r="M1015" s="68" t="s">
        <v>733</v>
      </c>
      <c r="N1015" s="68" t="s">
        <v>2896</v>
      </c>
      <c r="O1015" s="68" t="s">
        <v>733</v>
      </c>
      <c r="P1015" s="68" t="s">
        <v>733</v>
      </c>
      <c r="Q1015" s="68" t="s">
        <v>733</v>
      </c>
      <c r="R1015" s="68" t="s">
        <v>2814</v>
      </c>
      <c r="S1015" s="68">
        <v>10</v>
      </c>
      <c r="T1015" s="68">
        <v>0</v>
      </c>
      <c r="U1015" s="68" t="s">
        <v>2815</v>
      </c>
      <c r="V1015" s="68" t="s">
        <v>689</v>
      </c>
      <c r="W1015" s="68" t="s">
        <v>708</v>
      </c>
      <c r="X1015" s="68" t="s">
        <v>2036</v>
      </c>
      <c r="Y1015" s="68"/>
      <c r="Z1015" s="68"/>
      <c r="AA1015" s="68" t="s">
        <v>733</v>
      </c>
      <c r="AB1015" s="68" t="s">
        <v>733</v>
      </c>
      <c r="AC1015" s="68" t="s">
        <v>733</v>
      </c>
      <c r="AD1015" s="68" t="s">
        <v>733</v>
      </c>
      <c r="AE1015" s="68" t="s">
        <v>733</v>
      </c>
      <c r="AF1015" s="68">
        <v>20802060804</v>
      </c>
      <c r="AG1015" s="68"/>
      <c r="AH1015" s="68" t="s">
        <v>692</v>
      </c>
      <c r="AI1015" s="68" t="s">
        <v>733</v>
      </c>
      <c r="AJ1015" s="68" t="s">
        <v>468</v>
      </c>
      <c r="AK1015" s="68">
        <v>0.5</v>
      </c>
      <c r="AL1015" s="68" t="s">
        <v>9</v>
      </c>
      <c r="AM1015" s="68" t="s">
        <v>733</v>
      </c>
      <c r="AN1015" s="68" t="s">
        <v>733</v>
      </c>
      <c r="AO1015" s="68" t="s">
        <v>733</v>
      </c>
      <c r="AP1015" s="68" t="s">
        <v>733</v>
      </c>
      <c r="AQ1015" s="68" t="s">
        <v>733</v>
      </c>
      <c r="AR1015" s="68" t="s">
        <v>733</v>
      </c>
      <c r="AS1015" s="68" t="s">
        <v>733</v>
      </c>
      <c r="AT1015" s="68" t="s">
        <v>733</v>
      </c>
      <c r="AU1015" s="68" t="s">
        <v>2816</v>
      </c>
    </row>
    <row r="1016" spans="1:47" x14ac:dyDescent="0.25">
      <c r="A1016" s="68" t="s">
        <v>2037</v>
      </c>
      <c r="B1016" s="68">
        <v>1</v>
      </c>
      <c r="C1016" s="68" t="s">
        <v>2038</v>
      </c>
      <c r="D1016" s="68">
        <v>70219</v>
      </c>
      <c r="E1016" s="68" t="s">
        <v>2811</v>
      </c>
      <c r="F1016" s="68" t="s">
        <v>3562</v>
      </c>
      <c r="G1016" s="68" t="s">
        <v>733</v>
      </c>
      <c r="H1016" s="69">
        <v>40330</v>
      </c>
      <c r="I1016" s="68" t="s">
        <v>733</v>
      </c>
      <c r="J1016" s="68" t="s">
        <v>733</v>
      </c>
      <c r="K1016" s="68" t="s">
        <v>733</v>
      </c>
      <c r="L1016" s="68" t="s">
        <v>733</v>
      </c>
      <c r="M1016" s="68" t="s">
        <v>733</v>
      </c>
      <c r="N1016" s="68" t="s">
        <v>3377</v>
      </c>
      <c r="O1016" s="68" t="s">
        <v>733</v>
      </c>
      <c r="P1016" s="68" t="s">
        <v>733</v>
      </c>
      <c r="Q1016" s="68" t="s">
        <v>733</v>
      </c>
      <c r="R1016" s="68" t="s">
        <v>2814</v>
      </c>
      <c r="S1016" s="68">
        <v>10</v>
      </c>
      <c r="T1016" s="68">
        <v>0</v>
      </c>
      <c r="U1016" s="68" t="s">
        <v>2815</v>
      </c>
      <c r="V1016" s="68" t="s">
        <v>689</v>
      </c>
      <c r="W1016" s="68" t="s">
        <v>708</v>
      </c>
      <c r="X1016" s="68" t="s">
        <v>2038</v>
      </c>
      <c r="Y1016" s="68"/>
      <c r="Z1016" s="68"/>
      <c r="AA1016" s="68" t="s">
        <v>733</v>
      </c>
      <c r="AB1016" s="68" t="s">
        <v>733</v>
      </c>
      <c r="AC1016" s="68" t="s">
        <v>733</v>
      </c>
      <c r="AD1016" s="68" t="s">
        <v>733</v>
      </c>
      <c r="AE1016" s="68" t="s">
        <v>733</v>
      </c>
      <c r="AF1016" s="68">
        <v>20801070203</v>
      </c>
      <c r="AG1016" s="68"/>
      <c r="AH1016" s="68" t="s">
        <v>692</v>
      </c>
      <c r="AI1016" s="68" t="s">
        <v>733</v>
      </c>
      <c r="AJ1016" s="68" t="s">
        <v>468</v>
      </c>
      <c r="AK1016" s="68">
        <v>0.72</v>
      </c>
      <c r="AL1016" s="68" t="s">
        <v>9</v>
      </c>
      <c r="AM1016" s="68" t="s">
        <v>733</v>
      </c>
      <c r="AN1016" s="68" t="s">
        <v>733</v>
      </c>
      <c r="AO1016" s="68" t="s">
        <v>733</v>
      </c>
      <c r="AP1016" s="68" t="s">
        <v>733</v>
      </c>
      <c r="AQ1016" s="68" t="s">
        <v>733</v>
      </c>
      <c r="AR1016" s="68" t="s">
        <v>733</v>
      </c>
      <c r="AS1016" s="68" t="s">
        <v>733</v>
      </c>
      <c r="AT1016" s="68" t="s">
        <v>733</v>
      </c>
      <c r="AU1016" s="68" t="s">
        <v>2816</v>
      </c>
    </row>
    <row r="1017" spans="1:47" x14ac:dyDescent="0.25">
      <c r="A1017" s="68" t="s">
        <v>2037</v>
      </c>
      <c r="B1017" s="68">
        <v>1</v>
      </c>
      <c r="C1017" s="68" t="s">
        <v>2038</v>
      </c>
      <c r="D1017" s="68">
        <v>70220</v>
      </c>
      <c r="E1017" s="68" t="s">
        <v>2811</v>
      </c>
      <c r="F1017" s="68" t="s">
        <v>3562</v>
      </c>
      <c r="G1017" s="68" t="s">
        <v>733</v>
      </c>
      <c r="H1017" s="69">
        <v>40330</v>
      </c>
      <c r="I1017" s="68" t="s">
        <v>733</v>
      </c>
      <c r="J1017" s="68" t="s">
        <v>733</v>
      </c>
      <c r="K1017" s="68" t="s">
        <v>733</v>
      </c>
      <c r="L1017" s="68" t="s">
        <v>733</v>
      </c>
      <c r="M1017" s="68" t="s">
        <v>733</v>
      </c>
      <c r="N1017" s="68" t="s">
        <v>3377</v>
      </c>
      <c r="O1017" s="68" t="s">
        <v>733</v>
      </c>
      <c r="P1017" s="68" t="s">
        <v>733</v>
      </c>
      <c r="Q1017" s="68" t="s">
        <v>733</v>
      </c>
      <c r="R1017" s="68" t="s">
        <v>2814</v>
      </c>
      <c r="S1017" s="68">
        <v>10</v>
      </c>
      <c r="T1017" s="68">
        <v>0</v>
      </c>
      <c r="U1017" s="68" t="s">
        <v>2815</v>
      </c>
      <c r="V1017" s="68" t="s">
        <v>689</v>
      </c>
      <c r="W1017" s="68" t="s">
        <v>708</v>
      </c>
      <c r="X1017" s="68" t="s">
        <v>2038</v>
      </c>
      <c r="Y1017" s="68"/>
      <c r="Z1017" s="68"/>
      <c r="AA1017" s="68" t="s">
        <v>733</v>
      </c>
      <c r="AB1017" s="68" t="s">
        <v>733</v>
      </c>
      <c r="AC1017" s="68" t="s">
        <v>733</v>
      </c>
      <c r="AD1017" s="68" t="s">
        <v>733</v>
      </c>
      <c r="AE1017" s="68" t="s">
        <v>733</v>
      </c>
      <c r="AF1017" s="68">
        <v>20801070203</v>
      </c>
      <c r="AG1017" s="68"/>
      <c r="AH1017" s="68" t="s">
        <v>692</v>
      </c>
      <c r="AI1017" s="68" t="s">
        <v>733</v>
      </c>
      <c r="AJ1017" s="68" t="s">
        <v>252</v>
      </c>
      <c r="AK1017" s="68">
        <v>0.96</v>
      </c>
      <c r="AL1017" s="68" t="s">
        <v>9</v>
      </c>
      <c r="AM1017" s="68" t="s">
        <v>733</v>
      </c>
      <c r="AN1017" s="68" t="s">
        <v>733</v>
      </c>
      <c r="AO1017" s="68" t="s">
        <v>733</v>
      </c>
      <c r="AP1017" s="68" t="s">
        <v>733</v>
      </c>
      <c r="AQ1017" s="68" t="s">
        <v>733</v>
      </c>
      <c r="AR1017" s="68" t="s">
        <v>733</v>
      </c>
      <c r="AS1017" s="68" t="s">
        <v>733</v>
      </c>
      <c r="AT1017" s="68" t="s">
        <v>733</v>
      </c>
      <c r="AU1017" s="68" t="s">
        <v>2816</v>
      </c>
    </row>
    <row r="1018" spans="1:47" x14ac:dyDescent="0.25">
      <c r="A1018" s="68" t="s">
        <v>2037</v>
      </c>
      <c r="B1018" s="68">
        <v>1</v>
      </c>
      <c r="C1018" s="68" t="s">
        <v>2038</v>
      </c>
      <c r="D1018" s="68">
        <v>70355</v>
      </c>
      <c r="E1018" s="68" t="s">
        <v>2811</v>
      </c>
      <c r="F1018" s="68" t="s">
        <v>3562</v>
      </c>
      <c r="G1018" s="68" t="s">
        <v>733</v>
      </c>
      <c r="H1018" s="69">
        <v>40330</v>
      </c>
      <c r="I1018" s="68" t="s">
        <v>733</v>
      </c>
      <c r="J1018" s="68" t="s">
        <v>733</v>
      </c>
      <c r="K1018" s="68" t="s">
        <v>733</v>
      </c>
      <c r="L1018" s="68" t="s">
        <v>733</v>
      </c>
      <c r="M1018" s="68" t="s">
        <v>733</v>
      </c>
      <c r="N1018" s="68" t="s">
        <v>3377</v>
      </c>
      <c r="O1018" s="68" t="s">
        <v>733</v>
      </c>
      <c r="P1018" s="68" t="s">
        <v>733</v>
      </c>
      <c r="Q1018" s="68" t="s">
        <v>733</v>
      </c>
      <c r="R1018" s="68" t="s">
        <v>2814</v>
      </c>
      <c r="S1018" s="68">
        <v>10</v>
      </c>
      <c r="T1018" s="68">
        <v>0</v>
      </c>
      <c r="U1018" s="68" t="s">
        <v>2815</v>
      </c>
      <c r="V1018" s="68" t="s">
        <v>689</v>
      </c>
      <c r="W1018" s="68" t="s">
        <v>708</v>
      </c>
      <c r="X1018" s="68" t="s">
        <v>2038</v>
      </c>
      <c r="Y1018" s="68"/>
      <c r="Z1018" s="68"/>
      <c r="AA1018" s="68" t="s">
        <v>733</v>
      </c>
      <c r="AB1018" s="68" t="s">
        <v>733</v>
      </c>
      <c r="AC1018" s="68" t="s">
        <v>733</v>
      </c>
      <c r="AD1018" s="68" t="s">
        <v>733</v>
      </c>
      <c r="AE1018" s="68" t="s">
        <v>733</v>
      </c>
      <c r="AF1018" s="68">
        <v>20801070203</v>
      </c>
      <c r="AG1018" s="68"/>
      <c r="AH1018" s="68" t="s">
        <v>692</v>
      </c>
      <c r="AI1018" s="68" t="s">
        <v>733</v>
      </c>
      <c r="AJ1018" s="68" t="s">
        <v>251</v>
      </c>
      <c r="AK1018" s="68">
        <v>0.06</v>
      </c>
      <c r="AL1018" s="68" t="s">
        <v>45</v>
      </c>
      <c r="AM1018" s="68" t="s">
        <v>733</v>
      </c>
      <c r="AN1018" s="68" t="s">
        <v>733</v>
      </c>
      <c r="AO1018" s="68" t="s">
        <v>733</v>
      </c>
      <c r="AP1018" s="68" t="s">
        <v>733</v>
      </c>
      <c r="AQ1018" s="68" t="s">
        <v>733</v>
      </c>
      <c r="AR1018" s="68" t="s">
        <v>733</v>
      </c>
      <c r="AS1018" s="68" t="s">
        <v>733</v>
      </c>
      <c r="AT1018" s="68" t="s">
        <v>733</v>
      </c>
      <c r="AU1018" s="68" t="s">
        <v>2816</v>
      </c>
    </row>
    <row r="1019" spans="1:47" x14ac:dyDescent="0.25">
      <c r="A1019" s="68" t="s">
        <v>2042</v>
      </c>
      <c r="B1019" s="68">
        <v>1</v>
      </c>
      <c r="C1019" s="68" t="s">
        <v>2043</v>
      </c>
      <c r="D1019" s="68">
        <v>69167</v>
      </c>
      <c r="E1019" s="68" t="s">
        <v>2811</v>
      </c>
      <c r="F1019" s="68" t="s">
        <v>3563</v>
      </c>
      <c r="G1019" s="68" t="s">
        <v>733</v>
      </c>
      <c r="H1019" s="69">
        <v>40179</v>
      </c>
      <c r="I1019" s="68" t="s">
        <v>733</v>
      </c>
      <c r="J1019" s="68" t="s">
        <v>733</v>
      </c>
      <c r="K1019" s="68" t="s">
        <v>733</v>
      </c>
      <c r="L1019" s="68" t="s">
        <v>733</v>
      </c>
      <c r="M1019" s="68" t="s">
        <v>733</v>
      </c>
      <c r="N1019" s="68" t="s">
        <v>2894</v>
      </c>
      <c r="O1019" s="68" t="s">
        <v>733</v>
      </c>
      <c r="P1019" s="68" t="s">
        <v>733</v>
      </c>
      <c r="Q1019" s="68" t="s">
        <v>733</v>
      </c>
      <c r="R1019" s="68" t="s">
        <v>2814</v>
      </c>
      <c r="S1019" s="68">
        <v>10</v>
      </c>
      <c r="T1019" s="68">
        <v>0</v>
      </c>
      <c r="U1019" s="68" t="s">
        <v>2815</v>
      </c>
      <c r="V1019" s="68" t="s">
        <v>689</v>
      </c>
      <c r="W1019" s="68" t="s">
        <v>690</v>
      </c>
      <c r="X1019" s="68" t="s">
        <v>2043</v>
      </c>
      <c r="Y1019" s="68"/>
      <c r="Z1019" s="68"/>
      <c r="AA1019" s="68" t="s">
        <v>733</v>
      </c>
      <c r="AB1019" s="68" t="s">
        <v>733</v>
      </c>
      <c r="AC1019" s="68" t="s">
        <v>733</v>
      </c>
      <c r="AD1019" s="68" t="s">
        <v>733</v>
      </c>
      <c r="AE1019" s="68" t="s">
        <v>733</v>
      </c>
      <c r="AF1019" s="68">
        <v>20802060201</v>
      </c>
      <c r="AG1019" s="68"/>
      <c r="AH1019" s="68" t="s">
        <v>692</v>
      </c>
      <c r="AI1019" s="68" t="s">
        <v>733</v>
      </c>
      <c r="AJ1019" s="68" t="s">
        <v>251</v>
      </c>
      <c r="AK1019" s="68">
        <v>0.27139999999999997</v>
      </c>
      <c r="AL1019" s="68" t="s">
        <v>45</v>
      </c>
      <c r="AM1019" s="68" t="s">
        <v>733</v>
      </c>
      <c r="AN1019" s="68" t="s">
        <v>733</v>
      </c>
      <c r="AO1019" s="68" t="s">
        <v>733</v>
      </c>
      <c r="AP1019" s="68" t="s">
        <v>733</v>
      </c>
      <c r="AQ1019" s="68" t="s">
        <v>733</v>
      </c>
      <c r="AR1019" s="68" t="s">
        <v>733</v>
      </c>
      <c r="AS1019" s="68" t="s">
        <v>733</v>
      </c>
      <c r="AT1019" s="68" t="s">
        <v>733</v>
      </c>
      <c r="AU1019" s="68" t="s">
        <v>2816</v>
      </c>
    </row>
    <row r="1020" spans="1:47" x14ac:dyDescent="0.25">
      <c r="A1020" s="68" t="s">
        <v>2042</v>
      </c>
      <c r="B1020" s="68">
        <v>1</v>
      </c>
      <c r="C1020" s="68" t="s">
        <v>2043</v>
      </c>
      <c r="D1020" s="68">
        <v>69198</v>
      </c>
      <c r="E1020" s="68" t="s">
        <v>2811</v>
      </c>
      <c r="F1020" s="68" t="s">
        <v>3563</v>
      </c>
      <c r="G1020" s="68" t="s">
        <v>733</v>
      </c>
      <c r="H1020" s="69">
        <v>40179</v>
      </c>
      <c r="I1020" s="68" t="s">
        <v>733</v>
      </c>
      <c r="J1020" s="68" t="s">
        <v>733</v>
      </c>
      <c r="K1020" s="68" t="s">
        <v>733</v>
      </c>
      <c r="L1020" s="68" t="s">
        <v>733</v>
      </c>
      <c r="M1020" s="68" t="s">
        <v>733</v>
      </c>
      <c r="N1020" s="68" t="s">
        <v>2894</v>
      </c>
      <c r="O1020" s="68" t="s">
        <v>733</v>
      </c>
      <c r="P1020" s="68" t="s">
        <v>733</v>
      </c>
      <c r="Q1020" s="68" t="s">
        <v>733</v>
      </c>
      <c r="R1020" s="68" t="s">
        <v>2814</v>
      </c>
      <c r="S1020" s="68">
        <v>10</v>
      </c>
      <c r="T1020" s="68">
        <v>0</v>
      </c>
      <c r="U1020" s="68" t="s">
        <v>2815</v>
      </c>
      <c r="V1020" s="68" t="s">
        <v>689</v>
      </c>
      <c r="W1020" s="68" t="s">
        <v>690</v>
      </c>
      <c r="X1020" s="68" t="s">
        <v>2043</v>
      </c>
      <c r="Y1020" s="68"/>
      <c r="Z1020" s="68"/>
      <c r="AA1020" s="68" t="s">
        <v>733</v>
      </c>
      <c r="AB1020" s="68" t="s">
        <v>733</v>
      </c>
      <c r="AC1020" s="68" t="s">
        <v>733</v>
      </c>
      <c r="AD1020" s="68" t="s">
        <v>733</v>
      </c>
      <c r="AE1020" s="68" t="s">
        <v>733</v>
      </c>
      <c r="AF1020" s="68">
        <v>20802060201</v>
      </c>
      <c r="AG1020" s="68"/>
      <c r="AH1020" s="68" t="s">
        <v>692</v>
      </c>
      <c r="AI1020" s="68" t="s">
        <v>733</v>
      </c>
      <c r="AJ1020" s="68" t="s">
        <v>468</v>
      </c>
      <c r="AK1020" s="68">
        <v>3.2566000000000002</v>
      </c>
      <c r="AL1020" s="68" t="s">
        <v>9</v>
      </c>
      <c r="AM1020" s="68" t="s">
        <v>733</v>
      </c>
      <c r="AN1020" s="68" t="s">
        <v>733</v>
      </c>
      <c r="AO1020" s="68" t="s">
        <v>733</v>
      </c>
      <c r="AP1020" s="68" t="s">
        <v>733</v>
      </c>
      <c r="AQ1020" s="68" t="s">
        <v>733</v>
      </c>
      <c r="AR1020" s="68" t="s">
        <v>733</v>
      </c>
      <c r="AS1020" s="68" t="s">
        <v>733</v>
      </c>
      <c r="AT1020" s="68" t="s">
        <v>733</v>
      </c>
      <c r="AU1020" s="68" t="s">
        <v>2816</v>
      </c>
    </row>
    <row r="1021" spans="1:47" x14ac:dyDescent="0.25">
      <c r="A1021" s="68" t="s">
        <v>2042</v>
      </c>
      <c r="B1021" s="68">
        <v>1</v>
      </c>
      <c r="C1021" s="68" t="s">
        <v>2043</v>
      </c>
      <c r="D1021" s="68">
        <v>72268</v>
      </c>
      <c r="E1021" s="68" t="s">
        <v>2811</v>
      </c>
      <c r="F1021" s="68" t="s">
        <v>3563</v>
      </c>
      <c r="G1021" s="68" t="s">
        <v>733</v>
      </c>
      <c r="H1021" s="69">
        <v>40179</v>
      </c>
      <c r="I1021" s="68" t="s">
        <v>733</v>
      </c>
      <c r="J1021" s="68" t="s">
        <v>733</v>
      </c>
      <c r="K1021" s="68" t="s">
        <v>733</v>
      </c>
      <c r="L1021" s="68" t="s">
        <v>733</v>
      </c>
      <c r="M1021" s="68" t="s">
        <v>733</v>
      </c>
      <c r="N1021" s="68" t="s">
        <v>2894</v>
      </c>
      <c r="O1021" s="68" t="s">
        <v>733</v>
      </c>
      <c r="P1021" s="68" t="s">
        <v>733</v>
      </c>
      <c r="Q1021" s="68" t="s">
        <v>733</v>
      </c>
      <c r="R1021" s="68" t="s">
        <v>2814</v>
      </c>
      <c r="S1021" s="68">
        <v>10</v>
      </c>
      <c r="T1021" s="68">
        <v>0</v>
      </c>
      <c r="U1021" s="68" t="s">
        <v>2815</v>
      </c>
      <c r="V1021" s="68" t="s">
        <v>689</v>
      </c>
      <c r="W1021" s="68" t="s">
        <v>690</v>
      </c>
      <c r="X1021" s="68" t="s">
        <v>2043</v>
      </c>
      <c r="Y1021" s="68"/>
      <c r="Z1021" s="68"/>
      <c r="AA1021" s="68" t="s">
        <v>733</v>
      </c>
      <c r="AB1021" s="68" t="s">
        <v>733</v>
      </c>
      <c r="AC1021" s="68" t="s">
        <v>733</v>
      </c>
      <c r="AD1021" s="68" t="s">
        <v>733</v>
      </c>
      <c r="AE1021" s="68" t="s">
        <v>733</v>
      </c>
      <c r="AF1021" s="68">
        <v>20802060201</v>
      </c>
      <c r="AG1021" s="68"/>
      <c r="AH1021" s="68" t="s">
        <v>692</v>
      </c>
      <c r="AI1021" s="68" t="s">
        <v>733</v>
      </c>
      <c r="AJ1021" s="68" t="s">
        <v>252</v>
      </c>
      <c r="AK1021" s="68">
        <v>3.4279999999999999</v>
      </c>
      <c r="AL1021" s="68" t="s">
        <v>9</v>
      </c>
      <c r="AM1021" s="68" t="s">
        <v>733</v>
      </c>
      <c r="AN1021" s="68" t="s">
        <v>733</v>
      </c>
      <c r="AO1021" s="68" t="s">
        <v>733</v>
      </c>
      <c r="AP1021" s="68" t="s">
        <v>733</v>
      </c>
      <c r="AQ1021" s="68" t="s">
        <v>733</v>
      </c>
      <c r="AR1021" s="68" t="s">
        <v>733</v>
      </c>
      <c r="AS1021" s="68" t="s">
        <v>733</v>
      </c>
      <c r="AT1021" s="68" t="s">
        <v>733</v>
      </c>
      <c r="AU1021" s="68" t="s">
        <v>2816</v>
      </c>
    </row>
    <row r="1022" spans="1:47" x14ac:dyDescent="0.25">
      <c r="A1022" s="68" t="s">
        <v>2044</v>
      </c>
      <c r="B1022" s="68">
        <v>1</v>
      </c>
      <c r="C1022" s="68" t="s">
        <v>2045</v>
      </c>
      <c r="D1022" s="68">
        <v>69166</v>
      </c>
      <c r="E1022" s="68" t="s">
        <v>2811</v>
      </c>
      <c r="F1022" s="68" t="s">
        <v>3564</v>
      </c>
      <c r="G1022" s="68" t="s">
        <v>733</v>
      </c>
      <c r="H1022" s="69">
        <v>40179</v>
      </c>
      <c r="I1022" s="68" t="s">
        <v>733</v>
      </c>
      <c r="J1022" s="68" t="s">
        <v>733</v>
      </c>
      <c r="K1022" s="68" t="s">
        <v>733</v>
      </c>
      <c r="L1022" s="68" t="s">
        <v>733</v>
      </c>
      <c r="M1022" s="68" t="s">
        <v>733</v>
      </c>
      <c r="N1022" s="68" t="s">
        <v>2824</v>
      </c>
      <c r="O1022" s="68" t="s">
        <v>733</v>
      </c>
      <c r="P1022" s="68" t="s">
        <v>733</v>
      </c>
      <c r="Q1022" s="68" t="s">
        <v>733</v>
      </c>
      <c r="R1022" s="68" t="s">
        <v>2814</v>
      </c>
      <c r="S1022" s="68">
        <v>10</v>
      </c>
      <c r="T1022" s="68">
        <v>0</v>
      </c>
      <c r="U1022" s="68" t="s">
        <v>2815</v>
      </c>
      <c r="V1022" s="68" t="s">
        <v>689</v>
      </c>
      <c r="W1022" s="68" t="s">
        <v>690</v>
      </c>
      <c r="X1022" s="68" t="s">
        <v>2045</v>
      </c>
      <c r="Y1022" s="68"/>
      <c r="Z1022" s="68"/>
      <c r="AA1022" s="68" t="s">
        <v>733</v>
      </c>
      <c r="AB1022" s="68" t="s">
        <v>733</v>
      </c>
      <c r="AC1022" s="68" t="s">
        <v>733</v>
      </c>
      <c r="AD1022" s="68" t="s">
        <v>733</v>
      </c>
      <c r="AE1022" s="68" t="s">
        <v>733</v>
      </c>
      <c r="AF1022" s="68">
        <v>20802080203</v>
      </c>
      <c r="AG1022" s="68"/>
      <c r="AH1022" s="68" t="s">
        <v>692</v>
      </c>
      <c r="AI1022" s="68" t="s">
        <v>733</v>
      </c>
      <c r="AJ1022" s="68" t="s">
        <v>468</v>
      </c>
      <c r="AK1022" s="68">
        <v>19.89</v>
      </c>
      <c r="AL1022" s="68" t="s">
        <v>9</v>
      </c>
      <c r="AM1022" s="68" t="s">
        <v>733</v>
      </c>
      <c r="AN1022" s="68" t="s">
        <v>733</v>
      </c>
      <c r="AO1022" s="68" t="s">
        <v>733</v>
      </c>
      <c r="AP1022" s="68" t="s">
        <v>733</v>
      </c>
      <c r="AQ1022" s="68" t="s">
        <v>733</v>
      </c>
      <c r="AR1022" s="68" t="s">
        <v>733</v>
      </c>
      <c r="AS1022" s="68" t="s">
        <v>733</v>
      </c>
      <c r="AT1022" s="68" t="s">
        <v>733</v>
      </c>
      <c r="AU1022" s="68" t="s">
        <v>2816</v>
      </c>
    </row>
    <row r="1023" spans="1:47" x14ac:dyDescent="0.25">
      <c r="A1023" s="68" t="s">
        <v>2044</v>
      </c>
      <c r="B1023" s="68">
        <v>1</v>
      </c>
      <c r="C1023" s="68" t="s">
        <v>2045</v>
      </c>
      <c r="D1023" s="68">
        <v>69195</v>
      </c>
      <c r="E1023" s="68" t="s">
        <v>2811</v>
      </c>
      <c r="F1023" s="68" t="s">
        <v>3564</v>
      </c>
      <c r="G1023" s="68" t="s">
        <v>733</v>
      </c>
      <c r="H1023" s="69">
        <v>40179</v>
      </c>
      <c r="I1023" s="68" t="s">
        <v>733</v>
      </c>
      <c r="J1023" s="68" t="s">
        <v>733</v>
      </c>
      <c r="K1023" s="68" t="s">
        <v>733</v>
      </c>
      <c r="L1023" s="68" t="s">
        <v>733</v>
      </c>
      <c r="M1023" s="68" t="s">
        <v>733</v>
      </c>
      <c r="N1023" s="68" t="s">
        <v>2824</v>
      </c>
      <c r="O1023" s="68" t="s">
        <v>733</v>
      </c>
      <c r="P1023" s="68" t="s">
        <v>733</v>
      </c>
      <c r="Q1023" s="68" t="s">
        <v>733</v>
      </c>
      <c r="R1023" s="68" t="s">
        <v>2814</v>
      </c>
      <c r="S1023" s="68">
        <v>10</v>
      </c>
      <c r="T1023" s="68">
        <v>0</v>
      </c>
      <c r="U1023" s="68" t="s">
        <v>2815</v>
      </c>
      <c r="V1023" s="68" t="s">
        <v>689</v>
      </c>
      <c r="W1023" s="68" t="s">
        <v>690</v>
      </c>
      <c r="X1023" s="68" t="s">
        <v>2045</v>
      </c>
      <c r="Y1023" s="68"/>
      <c r="Z1023" s="68"/>
      <c r="AA1023" s="68" t="s">
        <v>733</v>
      </c>
      <c r="AB1023" s="68" t="s">
        <v>733</v>
      </c>
      <c r="AC1023" s="68" t="s">
        <v>733</v>
      </c>
      <c r="AD1023" s="68" t="s">
        <v>733</v>
      </c>
      <c r="AE1023" s="68" t="s">
        <v>733</v>
      </c>
      <c r="AF1023" s="68">
        <v>20802080203</v>
      </c>
      <c r="AG1023" s="68"/>
      <c r="AH1023" s="68" t="s">
        <v>692</v>
      </c>
      <c r="AI1023" s="68" t="s">
        <v>733</v>
      </c>
      <c r="AJ1023" s="68" t="s">
        <v>252</v>
      </c>
      <c r="AK1023" s="68">
        <v>54.6</v>
      </c>
      <c r="AL1023" s="68" t="s">
        <v>9</v>
      </c>
      <c r="AM1023" s="68" t="s">
        <v>733</v>
      </c>
      <c r="AN1023" s="68" t="s">
        <v>733</v>
      </c>
      <c r="AO1023" s="68" t="s">
        <v>733</v>
      </c>
      <c r="AP1023" s="68" t="s">
        <v>733</v>
      </c>
      <c r="AQ1023" s="68" t="s">
        <v>733</v>
      </c>
      <c r="AR1023" s="68" t="s">
        <v>733</v>
      </c>
      <c r="AS1023" s="68" t="s">
        <v>733</v>
      </c>
      <c r="AT1023" s="68" t="s">
        <v>733</v>
      </c>
      <c r="AU1023" s="68" t="s">
        <v>2816</v>
      </c>
    </row>
    <row r="1024" spans="1:47" x14ac:dyDescent="0.25">
      <c r="A1024" s="68" t="s">
        <v>2044</v>
      </c>
      <c r="B1024" s="68">
        <v>1</v>
      </c>
      <c r="C1024" s="68" t="s">
        <v>2045</v>
      </c>
      <c r="D1024" s="68">
        <v>69196</v>
      </c>
      <c r="E1024" s="68" t="s">
        <v>2811</v>
      </c>
      <c r="F1024" s="68" t="s">
        <v>3564</v>
      </c>
      <c r="G1024" s="68" t="s">
        <v>733</v>
      </c>
      <c r="H1024" s="69">
        <v>40179</v>
      </c>
      <c r="I1024" s="68" t="s">
        <v>733</v>
      </c>
      <c r="J1024" s="68" t="s">
        <v>733</v>
      </c>
      <c r="K1024" s="68" t="s">
        <v>733</v>
      </c>
      <c r="L1024" s="68" t="s">
        <v>733</v>
      </c>
      <c r="M1024" s="68" t="s">
        <v>733</v>
      </c>
      <c r="N1024" s="68" t="s">
        <v>2824</v>
      </c>
      <c r="O1024" s="68" t="s">
        <v>733</v>
      </c>
      <c r="P1024" s="68" t="s">
        <v>733</v>
      </c>
      <c r="Q1024" s="68" t="s">
        <v>733</v>
      </c>
      <c r="R1024" s="68" t="s">
        <v>2814</v>
      </c>
      <c r="S1024" s="68">
        <v>10</v>
      </c>
      <c r="T1024" s="68">
        <v>0</v>
      </c>
      <c r="U1024" s="68" t="s">
        <v>2815</v>
      </c>
      <c r="V1024" s="68" t="s">
        <v>689</v>
      </c>
      <c r="W1024" s="68" t="s">
        <v>690</v>
      </c>
      <c r="X1024" s="68" t="s">
        <v>2045</v>
      </c>
      <c r="Y1024" s="68"/>
      <c r="Z1024" s="68"/>
      <c r="AA1024" s="68" t="s">
        <v>733</v>
      </c>
      <c r="AB1024" s="68" t="s">
        <v>733</v>
      </c>
      <c r="AC1024" s="68" t="s">
        <v>733</v>
      </c>
      <c r="AD1024" s="68" t="s">
        <v>733</v>
      </c>
      <c r="AE1024" s="68" t="s">
        <v>733</v>
      </c>
      <c r="AF1024" s="68">
        <v>20802080203</v>
      </c>
      <c r="AG1024" s="68"/>
      <c r="AH1024" s="68" t="s">
        <v>692</v>
      </c>
      <c r="AI1024" s="68" t="s">
        <v>733</v>
      </c>
      <c r="AJ1024" s="68" t="s">
        <v>251</v>
      </c>
      <c r="AK1024" s="68">
        <v>1.6575</v>
      </c>
      <c r="AL1024" s="68" t="s">
        <v>45</v>
      </c>
      <c r="AM1024" s="68" t="s">
        <v>733</v>
      </c>
      <c r="AN1024" s="68" t="s">
        <v>733</v>
      </c>
      <c r="AO1024" s="68" t="s">
        <v>733</v>
      </c>
      <c r="AP1024" s="68" t="s">
        <v>733</v>
      </c>
      <c r="AQ1024" s="68" t="s">
        <v>733</v>
      </c>
      <c r="AR1024" s="68" t="s">
        <v>733</v>
      </c>
      <c r="AS1024" s="68" t="s">
        <v>733</v>
      </c>
      <c r="AT1024" s="68" t="s">
        <v>733</v>
      </c>
      <c r="AU1024" s="68" t="s">
        <v>2816</v>
      </c>
    </row>
    <row r="1025" spans="1:47" x14ac:dyDescent="0.25">
      <c r="A1025" s="68" t="s">
        <v>2046</v>
      </c>
      <c r="B1025" s="68">
        <v>1</v>
      </c>
      <c r="C1025" s="68" t="s">
        <v>2047</v>
      </c>
      <c r="D1025" s="68">
        <v>69243</v>
      </c>
      <c r="E1025" s="68" t="s">
        <v>2811</v>
      </c>
      <c r="F1025" s="68" t="s">
        <v>3565</v>
      </c>
      <c r="G1025" s="68" t="s">
        <v>733</v>
      </c>
      <c r="H1025" s="69">
        <v>40179</v>
      </c>
      <c r="I1025" s="68" t="s">
        <v>733</v>
      </c>
      <c r="J1025" s="68" t="s">
        <v>733</v>
      </c>
      <c r="K1025" s="68" t="s">
        <v>733</v>
      </c>
      <c r="L1025" s="68" t="s">
        <v>733</v>
      </c>
      <c r="M1025" s="68" t="s">
        <v>733</v>
      </c>
      <c r="N1025" s="68" t="s">
        <v>2894</v>
      </c>
      <c r="O1025" s="68" t="s">
        <v>733</v>
      </c>
      <c r="P1025" s="68" t="s">
        <v>733</v>
      </c>
      <c r="Q1025" s="68" t="s">
        <v>733</v>
      </c>
      <c r="R1025" s="68" t="s">
        <v>2814</v>
      </c>
      <c r="S1025" s="68">
        <v>10</v>
      </c>
      <c r="T1025" s="68">
        <v>0</v>
      </c>
      <c r="U1025" s="68" t="s">
        <v>2815</v>
      </c>
      <c r="V1025" s="68" t="s">
        <v>689</v>
      </c>
      <c r="W1025" s="68" t="s">
        <v>690</v>
      </c>
      <c r="X1025" s="68" t="s">
        <v>2047</v>
      </c>
      <c r="Y1025" s="68"/>
      <c r="Z1025" s="68"/>
      <c r="AA1025" s="68" t="s">
        <v>733</v>
      </c>
      <c r="AB1025" s="68" t="s">
        <v>733</v>
      </c>
      <c r="AC1025" s="68" t="s">
        <v>733</v>
      </c>
      <c r="AD1025" s="68" t="s">
        <v>733</v>
      </c>
      <c r="AE1025" s="68" t="s">
        <v>733</v>
      </c>
      <c r="AF1025" s="68">
        <v>20802060201</v>
      </c>
      <c r="AG1025" s="68"/>
      <c r="AH1025" s="68" t="s">
        <v>692</v>
      </c>
      <c r="AI1025" s="68" t="s">
        <v>733</v>
      </c>
      <c r="AJ1025" s="68" t="s">
        <v>468</v>
      </c>
      <c r="AK1025" s="68">
        <v>1.76</v>
      </c>
      <c r="AL1025" s="68" t="s">
        <v>9</v>
      </c>
      <c r="AM1025" s="68" t="s">
        <v>733</v>
      </c>
      <c r="AN1025" s="68" t="s">
        <v>733</v>
      </c>
      <c r="AO1025" s="68" t="s">
        <v>733</v>
      </c>
      <c r="AP1025" s="68" t="s">
        <v>733</v>
      </c>
      <c r="AQ1025" s="68" t="s">
        <v>733</v>
      </c>
      <c r="AR1025" s="68" t="s">
        <v>733</v>
      </c>
      <c r="AS1025" s="68" t="s">
        <v>733</v>
      </c>
      <c r="AT1025" s="68" t="s">
        <v>733</v>
      </c>
      <c r="AU1025" s="68" t="s">
        <v>2816</v>
      </c>
    </row>
    <row r="1026" spans="1:47" x14ac:dyDescent="0.25">
      <c r="A1026" s="68" t="s">
        <v>2046</v>
      </c>
      <c r="B1026" s="68">
        <v>1</v>
      </c>
      <c r="C1026" s="68" t="s">
        <v>2047</v>
      </c>
      <c r="D1026" s="68">
        <v>69244</v>
      </c>
      <c r="E1026" s="68" t="s">
        <v>2811</v>
      </c>
      <c r="F1026" s="68" t="s">
        <v>3565</v>
      </c>
      <c r="G1026" s="68" t="s">
        <v>733</v>
      </c>
      <c r="H1026" s="69">
        <v>40179</v>
      </c>
      <c r="I1026" s="68" t="s">
        <v>733</v>
      </c>
      <c r="J1026" s="68" t="s">
        <v>733</v>
      </c>
      <c r="K1026" s="68" t="s">
        <v>733</v>
      </c>
      <c r="L1026" s="68" t="s">
        <v>733</v>
      </c>
      <c r="M1026" s="68" t="s">
        <v>733</v>
      </c>
      <c r="N1026" s="68" t="s">
        <v>2894</v>
      </c>
      <c r="O1026" s="68" t="s">
        <v>733</v>
      </c>
      <c r="P1026" s="68" t="s">
        <v>733</v>
      </c>
      <c r="Q1026" s="68" t="s">
        <v>733</v>
      </c>
      <c r="R1026" s="68" t="s">
        <v>2814</v>
      </c>
      <c r="S1026" s="68">
        <v>10</v>
      </c>
      <c r="T1026" s="68">
        <v>0</v>
      </c>
      <c r="U1026" s="68" t="s">
        <v>2815</v>
      </c>
      <c r="V1026" s="68" t="s">
        <v>689</v>
      </c>
      <c r="W1026" s="68" t="s">
        <v>690</v>
      </c>
      <c r="X1026" s="68" t="s">
        <v>2047</v>
      </c>
      <c r="Y1026" s="68"/>
      <c r="Z1026" s="68"/>
      <c r="AA1026" s="68" t="s">
        <v>733</v>
      </c>
      <c r="AB1026" s="68" t="s">
        <v>733</v>
      </c>
      <c r="AC1026" s="68" t="s">
        <v>733</v>
      </c>
      <c r="AD1026" s="68" t="s">
        <v>733</v>
      </c>
      <c r="AE1026" s="68" t="s">
        <v>733</v>
      </c>
      <c r="AF1026" s="68">
        <v>20802060201</v>
      </c>
      <c r="AG1026" s="68"/>
      <c r="AH1026" s="68" t="s">
        <v>692</v>
      </c>
      <c r="AI1026" s="68" t="s">
        <v>733</v>
      </c>
      <c r="AJ1026" s="68" t="s">
        <v>252</v>
      </c>
      <c r="AK1026" s="68">
        <v>3.524</v>
      </c>
      <c r="AL1026" s="68" t="s">
        <v>9</v>
      </c>
      <c r="AM1026" s="68" t="s">
        <v>733</v>
      </c>
      <c r="AN1026" s="68" t="s">
        <v>733</v>
      </c>
      <c r="AO1026" s="68" t="s">
        <v>733</v>
      </c>
      <c r="AP1026" s="68" t="s">
        <v>733</v>
      </c>
      <c r="AQ1026" s="68" t="s">
        <v>733</v>
      </c>
      <c r="AR1026" s="68" t="s">
        <v>733</v>
      </c>
      <c r="AS1026" s="68" t="s">
        <v>733</v>
      </c>
      <c r="AT1026" s="68" t="s">
        <v>733</v>
      </c>
      <c r="AU1026" s="68" t="s">
        <v>2816</v>
      </c>
    </row>
    <row r="1027" spans="1:47" x14ac:dyDescent="0.25">
      <c r="A1027" s="68" t="s">
        <v>2046</v>
      </c>
      <c r="B1027" s="68">
        <v>1</v>
      </c>
      <c r="C1027" s="68" t="s">
        <v>2047</v>
      </c>
      <c r="D1027" s="68">
        <v>69245</v>
      </c>
      <c r="E1027" s="68" t="s">
        <v>2811</v>
      </c>
      <c r="F1027" s="68" t="s">
        <v>3565</v>
      </c>
      <c r="G1027" s="68" t="s">
        <v>733</v>
      </c>
      <c r="H1027" s="69">
        <v>40179</v>
      </c>
      <c r="I1027" s="68" t="s">
        <v>733</v>
      </c>
      <c r="J1027" s="68" t="s">
        <v>733</v>
      </c>
      <c r="K1027" s="68" t="s">
        <v>733</v>
      </c>
      <c r="L1027" s="68" t="s">
        <v>733</v>
      </c>
      <c r="M1027" s="68" t="s">
        <v>733</v>
      </c>
      <c r="N1027" s="68" t="s">
        <v>2894</v>
      </c>
      <c r="O1027" s="68" t="s">
        <v>733</v>
      </c>
      <c r="P1027" s="68" t="s">
        <v>733</v>
      </c>
      <c r="Q1027" s="68" t="s">
        <v>733</v>
      </c>
      <c r="R1027" s="68" t="s">
        <v>2814</v>
      </c>
      <c r="S1027" s="68">
        <v>10</v>
      </c>
      <c r="T1027" s="68">
        <v>0</v>
      </c>
      <c r="U1027" s="68" t="s">
        <v>2815</v>
      </c>
      <c r="V1027" s="68" t="s">
        <v>689</v>
      </c>
      <c r="W1027" s="68" t="s">
        <v>690</v>
      </c>
      <c r="X1027" s="68" t="s">
        <v>2047</v>
      </c>
      <c r="Y1027" s="68"/>
      <c r="Z1027" s="68"/>
      <c r="AA1027" s="68" t="s">
        <v>733</v>
      </c>
      <c r="AB1027" s="68" t="s">
        <v>733</v>
      </c>
      <c r="AC1027" s="68" t="s">
        <v>733</v>
      </c>
      <c r="AD1027" s="68" t="s">
        <v>733</v>
      </c>
      <c r="AE1027" s="68" t="s">
        <v>733</v>
      </c>
      <c r="AF1027" s="68">
        <v>20802060201</v>
      </c>
      <c r="AG1027" s="68"/>
      <c r="AH1027" s="68" t="s">
        <v>692</v>
      </c>
      <c r="AI1027" s="68" t="s">
        <v>733</v>
      </c>
      <c r="AJ1027" s="68" t="s">
        <v>251</v>
      </c>
      <c r="AK1027" s="68">
        <v>0.1467</v>
      </c>
      <c r="AL1027" s="68" t="s">
        <v>45</v>
      </c>
      <c r="AM1027" s="68" t="s">
        <v>733</v>
      </c>
      <c r="AN1027" s="68" t="s">
        <v>733</v>
      </c>
      <c r="AO1027" s="68" t="s">
        <v>733</v>
      </c>
      <c r="AP1027" s="68" t="s">
        <v>733</v>
      </c>
      <c r="AQ1027" s="68" t="s">
        <v>733</v>
      </c>
      <c r="AR1027" s="68" t="s">
        <v>733</v>
      </c>
      <c r="AS1027" s="68" t="s">
        <v>733</v>
      </c>
      <c r="AT1027" s="68" t="s">
        <v>733</v>
      </c>
      <c r="AU1027" s="68" t="s">
        <v>2816</v>
      </c>
    </row>
    <row r="1028" spans="1:47" x14ac:dyDescent="0.25">
      <c r="A1028" s="68" t="s">
        <v>2048</v>
      </c>
      <c r="B1028" s="68">
        <v>1</v>
      </c>
      <c r="C1028" s="68" t="s">
        <v>2049</v>
      </c>
      <c r="D1028" s="68">
        <v>69115</v>
      </c>
      <c r="E1028" s="68" t="s">
        <v>2811</v>
      </c>
      <c r="F1028" s="68" t="s">
        <v>3566</v>
      </c>
      <c r="G1028" s="68" t="s">
        <v>733</v>
      </c>
      <c r="H1028" s="69">
        <v>40179</v>
      </c>
      <c r="I1028" s="68" t="s">
        <v>733</v>
      </c>
      <c r="J1028" s="68" t="s">
        <v>733</v>
      </c>
      <c r="K1028" s="68" t="s">
        <v>733</v>
      </c>
      <c r="L1028" s="68" t="s">
        <v>733</v>
      </c>
      <c r="M1028" s="68" t="s">
        <v>733</v>
      </c>
      <c r="N1028" s="68" t="s">
        <v>2894</v>
      </c>
      <c r="O1028" s="68" t="s">
        <v>733</v>
      </c>
      <c r="P1028" s="68" t="s">
        <v>733</v>
      </c>
      <c r="Q1028" s="68" t="s">
        <v>733</v>
      </c>
      <c r="R1028" s="68" t="s">
        <v>2814</v>
      </c>
      <c r="S1028" s="68">
        <v>10</v>
      </c>
      <c r="T1028" s="68">
        <v>0</v>
      </c>
      <c r="U1028" s="68" t="s">
        <v>2815</v>
      </c>
      <c r="V1028" s="68" t="s">
        <v>689</v>
      </c>
      <c r="W1028" s="68" t="s">
        <v>690</v>
      </c>
      <c r="X1028" s="68" t="s">
        <v>2049</v>
      </c>
      <c r="Y1028" s="68"/>
      <c r="Z1028" s="68"/>
      <c r="AA1028" s="68" t="s">
        <v>733</v>
      </c>
      <c r="AB1028" s="68" t="s">
        <v>733</v>
      </c>
      <c r="AC1028" s="68" t="s">
        <v>733</v>
      </c>
      <c r="AD1028" s="68" t="s">
        <v>733</v>
      </c>
      <c r="AE1028" s="68" t="s">
        <v>733</v>
      </c>
      <c r="AF1028" s="68">
        <v>20802071002</v>
      </c>
      <c r="AG1028" s="68"/>
      <c r="AH1028" s="68" t="s">
        <v>692</v>
      </c>
      <c r="AI1028" s="68" t="s">
        <v>733</v>
      </c>
      <c r="AJ1028" s="68" t="s">
        <v>252</v>
      </c>
      <c r="AK1028" s="68">
        <v>2.827</v>
      </c>
      <c r="AL1028" s="68" t="s">
        <v>9</v>
      </c>
      <c r="AM1028" s="68" t="s">
        <v>733</v>
      </c>
      <c r="AN1028" s="68" t="s">
        <v>733</v>
      </c>
      <c r="AO1028" s="68" t="s">
        <v>733</v>
      </c>
      <c r="AP1028" s="68" t="s">
        <v>733</v>
      </c>
      <c r="AQ1028" s="68" t="s">
        <v>733</v>
      </c>
      <c r="AR1028" s="68" t="s">
        <v>733</v>
      </c>
      <c r="AS1028" s="68" t="s">
        <v>733</v>
      </c>
      <c r="AT1028" s="68" t="s">
        <v>733</v>
      </c>
      <c r="AU1028" s="68" t="s">
        <v>2816</v>
      </c>
    </row>
    <row r="1029" spans="1:47" x14ac:dyDescent="0.25">
      <c r="A1029" s="68" t="s">
        <v>2048</v>
      </c>
      <c r="B1029" s="68">
        <v>1</v>
      </c>
      <c r="C1029" s="68" t="s">
        <v>2049</v>
      </c>
      <c r="D1029" s="68">
        <v>69241</v>
      </c>
      <c r="E1029" s="68" t="s">
        <v>2811</v>
      </c>
      <c r="F1029" s="68" t="s">
        <v>3566</v>
      </c>
      <c r="G1029" s="68" t="s">
        <v>733</v>
      </c>
      <c r="H1029" s="69">
        <v>40179</v>
      </c>
      <c r="I1029" s="68" t="s">
        <v>733</v>
      </c>
      <c r="J1029" s="68" t="s">
        <v>733</v>
      </c>
      <c r="K1029" s="68" t="s">
        <v>733</v>
      </c>
      <c r="L1029" s="68" t="s">
        <v>733</v>
      </c>
      <c r="M1029" s="68" t="s">
        <v>733</v>
      </c>
      <c r="N1029" s="68" t="s">
        <v>2894</v>
      </c>
      <c r="O1029" s="68" t="s">
        <v>733</v>
      </c>
      <c r="P1029" s="68" t="s">
        <v>733</v>
      </c>
      <c r="Q1029" s="68" t="s">
        <v>733</v>
      </c>
      <c r="R1029" s="68" t="s">
        <v>2814</v>
      </c>
      <c r="S1029" s="68">
        <v>10</v>
      </c>
      <c r="T1029" s="68">
        <v>0</v>
      </c>
      <c r="U1029" s="68" t="s">
        <v>2815</v>
      </c>
      <c r="V1029" s="68" t="s">
        <v>689</v>
      </c>
      <c r="W1029" s="68" t="s">
        <v>690</v>
      </c>
      <c r="X1029" s="68" t="s">
        <v>2049</v>
      </c>
      <c r="Y1029" s="68"/>
      <c r="Z1029" s="68"/>
      <c r="AA1029" s="68" t="s">
        <v>733</v>
      </c>
      <c r="AB1029" s="68" t="s">
        <v>733</v>
      </c>
      <c r="AC1029" s="68" t="s">
        <v>733</v>
      </c>
      <c r="AD1029" s="68" t="s">
        <v>733</v>
      </c>
      <c r="AE1029" s="68" t="s">
        <v>733</v>
      </c>
      <c r="AF1029" s="68">
        <v>20802071002</v>
      </c>
      <c r="AG1029" s="68"/>
      <c r="AH1029" s="68" t="s">
        <v>692</v>
      </c>
      <c r="AI1029" s="68" t="s">
        <v>733</v>
      </c>
      <c r="AJ1029" s="68" t="s">
        <v>468</v>
      </c>
      <c r="AK1029" s="68">
        <v>2.5442999999999998</v>
      </c>
      <c r="AL1029" s="68" t="s">
        <v>9</v>
      </c>
      <c r="AM1029" s="68" t="s">
        <v>733</v>
      </c>
      <c r="AN1029" s="68" t="s">
        <v>733</v>
      </c>
      <c r="AO1029" s="68" t="s">
        <v>733</v>
      </c>
      <c r="AP1029" s="68" t="s">
        <v>733</v>
      </c>
      <c r="AQ1029" s="68" t="s">
        <v>733</v>
      </c>
      <c r="AR1029" s="68" t="s">
        <v>733</v>
      </c>
      <c r="AS1029" s="68" t="s">
        <v>733</v>
      </c>
      <c r="AT1029" s="68" t="s">
        <v>733</v>
      </c>
      <c r="AU1029" s="68" t="s">
        <v>2816</v>
      </c>
    </row>
    <row r="1030" spans="1:47" x14ac:dyDescent="0.25">
      <c r="A1030" s="68" t="s">
        <v>2048</v>
      </c>
      <c r="B1030" s="68">
        <v>1</v>
      </c>
      <c r="C1030" s="68" t="s">
        <v>2049</v>
      </c>
      <c r="D1030" s="68">
        <v>69242</v>
      </c>
      <c r="E1030" s="68" t="s">
        <v>2811</v>
      </c>
      <c r="F1030" s="68" t="s">
        <v>3566</v>
      </c>
      <c r="G1030" s="68" t="s">
        <v>733</v>
      </c>
      <c r="H1030" s="69">
        <v>40179</v>
      </c>
      <c r="I1030" s="68" t="s">
        <v>733</v>
      </c>
      <c r="J1030" s="68" t="s">
        <v>733</v>
      </c>
      <c r="K1030" s="68" t="s">
        <v>733</v>
      </c>
      <c r="L1030" s="68" t="s">
        <v>733</v>
      </c>
      <c r="M1030" s="68" t="s">
        <v>733</v>
      </c>
      <c r="N1030" s="68" t="s">
        <v>2894</v>
      </c>
      <c r="O1030" s="68" t="s">
        <v>733</v>
      </c>
      <c r="P1030" s="68" t="s">
        <v>733</v>
      </c>
      <c r="Q1030" s="68" t="s">
        <v>733</v>
      </c>
      <c r="R1030" s="68" t="s">
        <v>2814</v>
      </c>
      <c r="S1030" s="68">
        <v>10</v>
      </c>
      <c r="T1030" s="68">
        <v>0</v>
      </c>
      <c r="U1030" s="68" t="s">
        <v>2815</v>
      </c>
      <c r="V1030" s="68" t="s">
        <v>689</v>
      </c>
      <c r="W1030" s="68" t="s">
        <v>690</v>
      </c>
      <c r="X1030" s="68" t="s">
        <v>2049</v>
      </c>
      <c r="Y1030" s="68"/>
      <c r="Z1030" s="68"/>
      <c r="AA1030" s="68" t="s">
        <v>733</v>
      </c>
      <c r="AB1030" s="68" t="s">
        <v>733</v>
      </c>
      <c r="AC1030" s="68" t="s">
        <v>733</v>
      </c>
      <c r="AD1030" s="68" t="s">
        <v>733</v>
      </c>
      <c r="AE1030" s="68" t="s">
        <v>733</v>
      </c>
      <c r="AF1030" s="68">
        <v>20802071002</v>
      </c>
      <c r="AG1030" s="68"/>
      <c r="AH1030" s="68" t="s">
        <v>692</v>
      </c>
      <c r="AI1030" s="68" t="s">
        <v>733</v>
      </c>
      <c r="AJ1030" s="68" t="s">
        <v>251</v>
      </c>
      <c r="AK1030" s="68">
        <v>0.21199999999999999</v>
      </c>
      <c r="AL1030" s="68" t="s">
        <v>45</v>
      </c>
      <c r="AM1030" s="68" t="s">
        <v>733</v>
      </c>
      <c r="AN1030" s="68" t="s">
        <v>733</v>
      </c>
      <c r="AO1030" s="68" t="s">
        <v>733</v>
      </c>
      <c r="AP1030" s="68" t="s">
        <v>733</v>
      </c>
      <c r="AQ1030" s="68" t="s">
        <v>733</v>
      </c>
      <c r="AR1030" s="68" t="s">
        <v>733</v>
      </c>
      <c r="AS1030" s="68" t="s">
        <v>733</v>
      </c>
      <c r="AT1030" s="68" t="s">
        <v>733</v>
      </c>
      <c r="AU1030" s="68" t="s">
        <v>2816</v>
      </c>
    </row>
    <row r="1031" spans="1:47" x14ac:dyDescent="0.25">
      <c r="A1031" s="68" t="s">
        <v>2050</v>
      </c>
      <c r="B1031" s="68">
        <v>1</v>
      </c>
      <c r="C1031" s="68" t="s">
        <v>2051</v>
      </c>
      <c r="D1031" s="68">
        <v>72764</v>
      </c>
      <c r="E1031" s="68" t="s">
        <v>2811</v>
      </c>
      <c r="F1031" s="68" t="s">
        <v>3567</v>
      </c>
      <c r="G1031" s="68" t="s">
        <v>733</v>
      </c>
      <c r="H1031" s="69">
        <v>40544</v>
      </c>
      <c r="I1031" s="68" t="s">
        <v>733</v>
      </c>
      <c r="J1031" s="68" t="s">
        <v>733</v>
      </c>
      <c r="K1031" s="68" t="s">
        <v>733</v>
      </c>
      <c r="L1031" s="68" t="s">
        <v>733</v>
      </c>
      <c r="M1031" s="68" t="s">
        <v>733</v>
      </c>
      <c r="N1031" s="68" t="s">
        <v>2850</v>
      </c>
      <c r="O1031" s="68" t="s">
        <v>733</v>
      </c>
      <c r="P1031" s="68" t="s">
        <v>733</v>
      </c>
      <c r="Q1031" s="68" t="s">
        <v>733</v>
      </c>
      <c r="R1031" s="68" t="s">
        <v>2814</v>
      </c>
      <c r="S1031" s="68">
        <v>10</v>
      </c>
      <c r="T1031" s="68">
        <v>0</v>
      </c>
      <c r="U1031" s="68" t="s">
        <v>2815</v>
      </c>
      <c r="V1031" s="68" t="s">
        <v>689</v>
      </c>
      <c r="W1031" s="68" t="s">
        <v>147</v>
      </c>
      <c r="X1031" s="68" t="s">
        <v>2051</v>
      </c>
      <c r="Y1031" s="68"/>
      <c r="Z1031" s="68"/>
      <c r="AA1031" s="68" t="s">
        <v>733</v>
      </c>
      <c r="AB1031" s="68" t="s">
        <v>733</v>
      </c>
      <c r="AC1031" s="68" t="s">
        <v>733</v>
      </c>
      <c r="AD1031" s="68" t="s">
        <v>733</v>
      </c>
      <c r="AE1031" s="68" t="s">
        <v>733</v>
      </c>
      <c r="AF1031" s="68">
        <v>20801080202</v>
      </c>
      <c r="AG1031" s="68"/>
      <c r="AH1031" s="68" t="s">
        <v>692</v>
      </c>
      <c r="AI1031" s="68" t="s">
        <v>733</v>
      </c>
      <c r="AJ1031" s="68" t="s">
        <v>253</v>
      </c>
      <c r="AK1031" s="68">
        <v>0.49</v>
      </c>
      <c r="AL1031" s="68" t="s">
        <v>9</v>
      </c>
      <c r="AM1031" s="68" t="s">
        <v>2828</v>
      </c>
      <c r="AN1031" s="68" t="s">
        <v>2820</v>
      </c>
      <c r="AO1031" s="68" t="s">
        <v>733</v>
      </c>
      <c r="AP1031" s="68" t="s">
        <v>733</v>
      </c>
      <c r="AQ1031" s="68" t="s">
        <v>733</v>
      </c>
      <c r="AR1031" s="68" t="s">
        <v>733</v>
      </c>
      <c r="AS1031" s="68" t="s">
        <v>733</v>
      </c>
      <c r="AT1031" s="68" t="s">
        <v>733</v>
      </c>
      <c r="AU1031" s="68" t="s">
        <v>733</v>
      </c>
    </row>
    <row r="1032" spans="1:47" x14ac:dyDescent="0.25">
      <c r="A1032" s="68" t="s">
        <v>2052</v>
      </c>
      <c r="B1032" s="68">
        <v>1</v>
      </c>
      <c r="C1032" s="68" t="s">
        <v>2053</v>
      </c>
      <c r="D1032" s="68">
        <v>72650</v>
      </c>
      <c r="E1032" s="68" t="s">
        <v>2811</v>
      </c>
      <c r="F1032" s="68" t="s">
        <v>3568</v>
      </c>
      <c r="G1032" s="68" t="s">
        <v>733</v>
      </c>
      <c r="H1032" s="69">
        <v>40544</v>
      </c>
      <c r="I1032" s="68" t="s">
        <v>733</v>
      </c>
      <c r="J1032" s="68" t="s">
        <v>733</v>
      </c>
      <c r="K1032" s="68" t="s">
        <v>733</v>
      </c>
      <c r="L1032" s="68" t="s">
        <v>733</v>
      </c>
      <c r="M1032" s="68" t="s">
        <v>733</v>
      </c>
      <c r="N1032" s="68" t="s">
        <v>2850</v>
      </c>
      <c r="O1032" s="68" t="s">
        <v>733</v>
      </c>
      <c r="P1032" s="68" t="s">
        <v>733</v>
      </c>
      <c r="Q1032" s="68" t="s">
        <v>733</v>
      </c>
      <c r="R1032" s="68" t="s">
        <v>2814</v>
      </c>
      <c r="S1032" s="68">
        <v>10</v>
      </c>
      <c r="T1032" s="68">
        <v>0</v>
      </c>
      <c r="U1032" s="68" t="s">
        <v>2815</v>
      </c>
      <c r="V1032" s="68" t="s">
        <v>689</v>
      </c>
      <c r="W1032" s="68" t="s">
        <v>147</v>
      </c>
      <c r="X1032" s="68" t="s">
        <v>2053</v>
      </c>
      <c r="Y1032" s="68"/>
      <c r="Z1032" s="68"/>
      <c r="AA1032" s="68" t="s">
        <v>733</v>
      </c>
      <c r="AB1032" s="68" t="s">
        <v>733</v>
      </c>
      <c r="AC1032" s="68" t="s">
        <v>733</v>
      </c>
      <c r="AD1032" s="68" t="s">
        <v>733</v>
      </c>
      <c r="AE1032" s="68" t="s">
        <v>733</v>
      </c>
      <c r="AF1032" s="68">
        <v>20801080202</v>
      </c>
      <c r="AG1032" s="68"/>
      <c r="AH1032" s="68" t="s">
        <v>692</v>
      </c>
      <c r="AI1032" s="68" t="s">
        <v>733</v>
      </c>
      <c r="AJ1032" s="68" t="s">
        <v>253</v>
      </c>
      <c r="AK1032" s="68">
        <v>0.46</v>
      </c>
      <c r="AL1032" s="68" t="s">
        <v>9</v>
      </c>
      <c r="AM1032" s="68" t="s">
        <v>2828</v>
      </c>
      <c r="AN1032" s="68" t="s">
        <v>2820</v>
      </c>
      <c r="AO1032" s="68" t="s">
        <v>733</v>
      </c>
      <c r="AP1032" s="68" t="s">
        <v>733</v>
      </c>
      <c r="AQ1032" s="68" t="s">
        <v>733</v>
      </c>
      <c r="AR1032" s="68" t="s">
        <v>733</v>
      </c>
      <c r="AS1032" s="68" t="s">
        <v>733</v>
      </c>
      <c r="AT1032" s="68" t="s">
        <v>733</v>
      </c>
      <c r="AU1032" s="68" t="s">
        <v>733</v>
      </c>
    </row>
    <row r="1033" spans="1:47" x14ac:dyDescent="0.25">
      <c r="A1033" s="68" t="s">
        <v>2054</v>
      </c>
      <c r="B1033" s="68">
        <v>1</v>
      </c>
      <c r="C1033" s="68" t="s">
        <v>2055</v>
      </c>
      <c r="D1033" s="68">
        <v>72775</v>
      </c>
      <c r="E1033" s="68" t="s">
        <v>2811</v>
      </c>
      <c r="F1033" s="68" t="s">
        <v>3569</v>
      </c>
      <c r="G1033" s="68" t="s">
        <v>733</v>
      </c>
      <c r="H1033" s="69">
        <v>40544</v>
      </c>
      <c r="I1033" s="68" t="s">
        <v>733</v>
      </c>
      <c r="J1033" s="68" t="s">
        <v>733</v>
      </c>
      <c r="K1033" s="68" t="s">
        <v>733</v>
      </c>
      <c r="L1033" s="68" t="s">
        <v>733</v>
      </c>
      <c r="M1033" s="68" t="s">
        <v>733</v>
      </c>
      <c r="N1033" s="68" t="s">
        <v>2850</v>
      </c>
      <c r="O1033" s="68" t="s">
        <v>733</v>
      </c>
      <c r="P1033" s="68" t="s">
        <v>733</v>
      </c>
      <c r="Q1033" s="68" t="s">
        <v>733</v>
      </c>
      <c r="R1033" s="68" t="s">
        <v>2814</v>
      </c>
      <c r="S1033" s="68">
        <v>10</v>
      </c>
      <c r="T1033" s="68">
        <v>0</v>
      </c>
      <c r="U1033" s="68" t="s">
        <v>2815</v>
      </c>
      <c r="V1033" s="68" t="s">
        <v>689</v>
      </c>
      <c r="W1033" s="68" t="s">
        <v>147</v>
      </c>
      <c r="X1033" s="68" t="s">
        <v>2055</v>
      </c>
      <c r="Y1033" s="68"/>
      <c r="Z1033" s="68"/>
      <c r="AA1033" s="68" t="s">
        <v>733</v>
      </c>
      <c r="AB1033" s="68" t="s">
        <v>733</v>
      </c>
      <c r="AC1033" s="68" t="s">
        <v>733</v>
      </c>
      <c r="AD1033" s="68" t="s">
        <v>733</v>
      </c>
      <c r="AE1033" s="68" t="s">
        <v>733</v>
      </c>
      <c r="AF1033" s="68">
        <v>20801080202</v>
      </c>
      <c r="AG1033" s="68"/>
      <c r="AH1033" s="68" t="s">
        <v>692</v>
      </c>
      <c r="AI1033" s="68" t="s">
        <v>733</v>
      </c>
      <c r="AJ1033" s="68" t="s">
        <v>253</v>
      </c>
      <c r="AK1033" s="68">
        <v>0.36</v>
      </c>
      <c r="AL1033" s="68" t="s">
        <v>9</v>
      </c>
      <c r="AM1033" s="68" t="s">
        <v>2828</v>
      </c>
      <c r="AN1033" s="68" t="s">
        <v>2820</v>
      </c>
      <c r="AO1033" s="68" t="s">
        <v>733</v>
      </c>
      <c r="AP1033" s="68" t="s">
        <v>733</v>
      </c>
      <c r="AQ1033" s="68" t="s">
        <v>733</v>
      </c>
      <c r="AR1033" s="68" t="s">
        <v>733</v>
      </c>
      <c r="AS1033" s="68" t="s">
        <v>733</v>
      </c>
      <c r="AT1033" s="68" t="s">
        <v>733</v>
      </c>
      <c r="AU1033" s="68" t="s">
        <v>733</v>
      </c>
    </row>
    <row r="1034" spans="1:47" x14ac:dyDescent="0.25">
      <c r="A1034" s="68" t="s">
        <v>2056</v>
      </c>
      <c r="B1034" s="68">
        <v>1</v>
      </c>
      <c r="C1034" s="68" t="s">
        <v>2057</v>
      </c>
      <c r="D1034" s="68">
        <v>72696</v>
      </c>
      <c r="E1034" s="68" t="s">
        <v>2811</v>
      </c>
      <c r="F1034" s="68" t="s">
        <v>3570</v>
      </c>
      <c r="G1034" s="68" t="s">
        <v>733</v>
      </c>
      <c r="H1034" s="69">
        <v>40544</v>
      </c>
      <c r="I1034" s="68" t="s">
        <v>733</v>
      </c>
      <c r="J1034" s="68" t="s">
        <v>733</v>
      </c>
      <c r="K1034" s="68" t="s">
        <v>733</v>
      </c>
      <c r="L1034" s="68" t="s">
        <v>733</v>
      </c>
      <c r="M1034" s="68" t="s">
        <v>733</v>
      </c>
      <c r="N1034" s="68" t="s">
        <v>2850</v>
      </c>
      <c r="O1034" s="68" t="s">
        <v>733</v>
      </c>
      <c r="P1034" s="68" t="s">
        <v>733</v>
      </c>
      <c r="Q1034" s="68" t="s">
        <v>733</v>
      </c>
      <c r="R1034" s="68" t="s">
        <v>2814</v>
      </c>
      <c r="S1034" s="68">
        <v>10</v>
      </c>
      <c r="T1034" s="68">
        <v>0</v>
      </c>
      <c r="U1034" s="68" t="s">
        <v>2815</v>
      </c>
      <c r="V1034" s="68" t="s">
        <v>689</v>
      </c>
      <c r="W1034" s="68" t="s">
        <v>147</v>
      </c>
      <c r="X1034" s="68" t="s">
        <v>2057</v>
      </c>
      <c r="Y1034" s="68"/>
      <c r="Z1034" s="68"/>
      <c r="AA1034" s="68" t="s">
        <v>733</v>
      </c>
      <c r="AB1034" s="68" t="s">
        <v>733</v>
      </c>
      <c r="AC1034" s="68" t="s">
        <v>733</v>
      </c>
      <c r="AD1034" s="68" t="s">
        <v>733</v>
      </c>
      <c r="AE1034" s="68" t="s">
        <v>733</v>
      </c>
      <c r="AF1034" s="68">
        <v>20801080202</v>
      </c>
      <c r="AG1034" s="68"/>
      <c r="AH1034" s="68" t="s">
        <v>692</v>
      </c>
      <c r="AI1034" s="68" t="s">
        <v>733</v>
      </c>
      <c r="AJ1034" s="68" t="s">
        <v>253</v>
      </c>
      <c r="AK1034" s="68">
        <v>0.35</v>
      </c>
      <c r="AL1034" s="68" t="s">
        <v>9</v>
      </c>
      <c r="AM1034" s="68" t="s">
        <v>2828</v>
      </c>
      <c r="AN1034" s="68" t="s">
        <v>2820</v>
      </c>
      <c r="AO1034" s="68" t="s">
        <v>733</v>
      </c>
      <c r="AP1034" s="68" t="s">
        <v>733</v>
      </c>
      <c r="AQ1034" s="68" t="s">
        <v>733</v>
      </c>
      <c r="AR1034" s="68" t="s">
        <v>733</v>
      </c>
      <c r="AS1034" s="68" t="s">
        <v>733</v>
      </c>
      <c r="AT1034" s="68" t="s">
        <v>733</v>
      </c>
      <c r="AU1034" s="68" t="s">
        <v>733</v>
      </c>
    </row>
    <row r="1035" spans="1:47" x14ac:dyDescent="0.25">
      <c r="A1035" s="68" t="s">
        <v>2058</v>
      </c>
      <c r="B1035" s="68">
        <v>1</v>
      </c>
      <c r="C1035" s="68" t="s">
        <v>2059</v>
      </c>
      <c r="D1035" s="68">
        <v>72744</v>
      </c>
      <c r="E1035" s="68" t="s">
        <v>2811</v>
      </c>
      <c r="F1035" s="68" t="s">
        <v>3571</v>
      </c>
      <c r="G1035" s="68" t="s">
        <v>733</v>
      </c>
      <c r="H1035" s="69">
        <v>40544</v>
      </c>
      <c r="I1035" s="68" t="s">
        <v>733</v>
      </c>
      <c r="J1035" s="68" t="s">
        <v>733</v>
      </c>
      <c r="K1035" s="68" t="s">
        <v>733</v>
      </c>
      <c r="L1035" s="68" t="s">
        <v>733</v>
      </c>
      <c r="M1035" s="68" t="s">
        <v>733</v>
      </c>
      <c r="N1035" s="68" t="s">
        <v>2850</v>
      </c>
      <c r="O1035" s="68" t="s">
        <v>733</v>
      </c>
      <c r="P1035" s="68" t="s">
        <v>733</v>
      </c>
      <c r="Q1035" s="68" t="s">
        <v>733</v>
      </c>
      <c r="R1035" s="68" t="s">
        <v>2814</v>
      </c>
      <c r="S1035" s="68">
        <v>10</v>
      </c>
      <c r="T1035" s="68">
        <v>0</v>
      </c>
      <c r="U1035" s="68" t="s">
        <v>2815</v>
      </c>
      <c r="V1035" s="68" t="s">
        <v>689</v>
      </c>
      <c r="W1035" s="68" t="s">
        <v>147</v>
      </c>
      <c r="X1035" s="68" t="s">
        <v>2059</v>
      </c>
      <c r="Y1035" s="68"/>
      <c r="Z1035" s="68"/>
      <c r="AA1035" s="68" t="s">
        <v>733</v>
      </c>
      <c r="AB1035" s="68" t="s">
        <v>733</v>
      </c>
      <c r="AC1035" s="68" t="s">
        <v>733</v>
      </c>
      <c r="AD1035" s="68" t="s">
        <v>733</v>
      </c>
      <c r="AE1035" s="68" t="s">
        <v>733</v>
      </c>
      <c r="AF1035" s="68">
        <v>20801080202</v>
      </c>
      <c r="AG1035" s="68"/>
      <c r="AH1035" s="68" t="s">
        <v>692</v>
      </c>
      <c r="AI1035" s="68" t="s">
        <v>733</v>
      </c>
      <c r="AJ1035" s="68" t="s">
        <v>253</v>
      </c>
      <c r="AK1035" s="68">
        <v>0.33</v>
      </c>
      <c r="AL1035" s="68" t="s">
        <v>9</v>
      </c>
      <c r="AM1035" s="68" t="s">
        <v>2828</v>
      </c>
      <c r="AN1035" s="68" t="s">
        <v>2820</v>
      </c>
      <c r="AO1035" s="68" t="s">
        <v>733</v>
      </c>
      <c r="AP1035" s="68" t="s">
        <v>733</v>
      </c>
      <c r="AQ1035" s="68" t="s">
        <v>733</v>
      </c>
      <c r="AR1035" s="68" t="s">
        <v>733</v>
      </c>
      <c r="AS1035" s="68" t="s">
        <v>733</v>
      </c>
      <c r="AT1035" s="68" t="s">
        <v>733</v>
      </c>
      <c r="AU1035" s="68" t="s">
        <v>733</v>
      </c>
    </row>
    <row r="1036" spans="1:47" x14ac:dyDescent="0.25">
      <c r="A1036" s="68" t="s">
        <v>2060</v>
      </c>
      <c r="B1036" s="68">
        <v>1</v>
      </c>
      <c r="C1036" s="68" t="s">
        <v>2061</v>
      </c>
      <c r="D1036" s="68">
        <v>72763</v>
      </c>
      <c r="E1036" s="68" t="s">
        <v>2811</v>
      </c>
      <c r="F1036" s="68" t="s">
        <v>3572</v>
      </c>
      <c r="G1036" s="68" t="s">
        <v>733</v>
      </c>
      <c r="H1036" s="69">
        <v>40544</v>
      </c>
      <c r="I1036" s="68" t="s">
        <v>733</v>
      </c>
      <c r="J1036" s="68" t="s">
        <v>733</v>
      </c>
      <c r="K1036" s="68" t="s">
        <v>733</v>
      </c>
      <c r="L1036" s="68" t="s">
        <v>733</v>
      </c>
      <c r="M1036" s="68" t="s">
        <v>733</v>
      </c>
      <c r="N1036" s="68" t="s">
        <v>2850</v>
      </c>
      <c r="O1036" s="68" t="s">
        <v>733</v>
      </c>
      <c r="P1036" s="68" t="s">
        <v>733</v>
      </c>
      <c r="Q1036" s="68" t="s">
        <v>733</v>
      </c>
      <c r="R1036" s="68" t="s">
        <v>2814</v>
      </c>
      <c r="S1036" s="68">
        <v>10</v>
      </c>
      <c r="T1036" s="68">
        <v>0</v>
      </c>
      <c r="U1036" s="68" t="s">
        <v>2815</v>
      </c>
      <c r="V1036" s="68" t="s">
        <v>689</v>
      </c>
      <c r="W1036" s="68" t="s">
        <v>147</v>
      </c>
      <c r="X1036" s="68" t="s">
        <v>2061</v>
      </c>
      <c r="Y1036" s="68"/>
      <c r="Z1036" s="68"/>
      <c r="AA1036" s="68" t="s">
        <v>733</v>
      </c>
      <c r="AB1036" s="68" t="s">
        <v>733</v>
      </c>
      <c r="AC1036" s="68" t="s">
        <v>733</v>
      </c>
      <c r="AD1036" s="68" t="s">
        <v>733</v>
      </c>
      <c r="AE1036" s="68" t="s">
        <v>733</v>
      </c>
      <c r="AF1036" s="68">
        <v>20801080202</v>
      </c>
      <c r="AG1036" s="68"/>
      <c r="AH1036" s="68" t="s">
        <v>692</v>
      </c>
      <c r="AI1036" s="68" t="s">
        <v>733</v>
      </c>
      <c r="AJ1036" s="68" t="s">
        <v>253</v>
      </c>
      <c r="AK1036" s="68">
        <v>0.32</v>
      </c>
      <c r="AL1036" s="68" t="s">
        <v>9</v>
      </c>
      <c r="AM1036" s="68" t="s">
        <v>2828</v>
      </c>
      <c r="AN1036" s="68" t="s">
        <v>2820</v>
      </c>
      <c r="AO1036" s="68" t="s">
        <v>733</v>
      </c>
      <c r="AP1036" s="68" t="s">
        <v>733</v>
      </c>
      <c r="AQ1036" s="68" t="s">
        <v>733</v>
      </c>
      <c r="AR1036" s="68" t="s">
        <v>733</v>
      </c>
      <c r="AS1036" s="68" t="s">
        <v>733</v>
      </c>
      <c r="AT1036" s="68" t="s">
        <v>733</v>
      </c>
      <c r="AU1036" s="68" t="s">
        <v>733</v>
      </c>
    </row>
    <row r="1037" spans="1:47" x14ac:dyDescent="0.25">
      <c r="A1037" s="68" t="s">
        <v>2062</v>
      </c>
      <c r="B1037" s="68">
        <v>1</v>
      </c>
      <c r="C1037" s="68" t="s">
        <v>2063</v>
      </c>
      <c r="D1037" s="68">
        <v>72649</v>
      </c>
      <c r="E1037" s="68" t="s">
        <v>2811</v>
      </c>
      <c r="F1037" s="68" t="s">
        <v>3573</v>
      </c>
      <c r="G1037" s="68" t="s">
        <v>733</v>
      </c>
      <c r="H1037" s="69">
        <v>40544</v>
      </c>
      <c r="I1037" s="68" t="s">
        <v>733</v>
      </c>
      <c r="J1037" s="68" t="s">
        <v>733</v>
      </c>
      <c r="K1037" s="68" t="s">
        <v>733</v>
      </c>
      <c r="L1037" s="68" t="s">
        <v>733</v>
      </c>
      <c r="M1037" s="68" t="s">
        <v>733</v>
      </c>
      <c r="N1037" s="68" t="s">
        <v>2850</v>
      </c>
      <c r="O1037" s="68" t="s">
        <v>733</v>
      </c>
      <c r="P1037" s="68" t="s">
        <v>733</v>
      </c>
      <c r="Q1037" s="68" t="s">
        <v>733</v>
      </c>
      <c r="R1037" s="68" t="s">
        <v>2814</v>
      </c>
      <c r="S1037" s="68">
        <v>10</v>
      </c>
      <c r="T1037" s="68">
        <v>0</v>
      </c>
      <c r="U1037" s="68" t="s">
        <v>2815</v>
      </c>
      <c r="V1037" s="68" t="s">
        <v>689</v>
      </c>
      <c r="W1037" s="68" t="s">
        <v>147</v>
      </c>
      <c r="X1037" s="68" t="s">
        <v>2063</v>
      </c>
      <c r="Y1037" s="68"/>
      <c r="Z1037" s="68"/>
      <c r="AA1037" s="68" t="s">
        <v>733</v>
      </c>
      <c r="AB1037" s="68" t="s">
        <v>733</v>
      </c>
      <c r="AC1037" s="68" t="s">
        <v>733</v>
      </c>
      <c r="AD1037" s="68" t="s">
        <v>733</v>
      </c>
      <c r="AE1037" s="68" t="s">
        <v>733</v>
      </c>
      <c r="AF1037" s="68">
        <v>20801080202</v>
      </c>
      <c r="AG1037" s="68"/>
      <c r="AH1037" s="68" t="s">
        <v>692</v>
      </c>
      <c r="AI1037" s="68" t="s">
        <v>733</v>
      </c>
      <c r="AJ1037" s="68" t="s">
        <v>253</v>
      </c>
      <c r="AK1037" s="68">
        <v>0.31</v>
      </c>
      <c r="AL1037" s="68" t="s">
        <v>9</v>
      </c>
      <c r="AM1037" s="68" t="s">
        <v>2828</v>
      </c>
      <c r="AN1037" s="68" t="s">
        <v>2820</v>
      </c>
      <c r="AO1037" s="68" t="s">
        <v>733</v>
      </c>
      <c r="AP1037" s="68" t="s">
        <v>733</v>
      </c>
      <c r="AQ1037" s="68" t="s">
        <v>733</v>
      </c>
      <c r="AR1037" s="68" t="s">
        <v>733</v>
      </c>
      <c r="AS1037" s="68" t="s">
        <v>733</v>
      </c>
      <c r="AT1037" s="68" t="s">
        <v>733</v>
      </c>
      <c r="AU1037" s="68" t="s">
        <v>733</v>
      </c>
    </row>
    <row r="1038" spans="1:47" x14ac:dyDescent="0.25">
      <c r="A1038" s="68" t="s">
        <v>2064</v>
      </c>
      <c r="B1038" s="68">
        <v>1</v>
      </c>
      <c r="C1038" s="68" t="s">
        <v>2065</v>
      </c>
      <c r="D1038" s="68">
        <v>72666</v>
      </c>
      <c r="E1038" s="68" t="s">
        <v>2811</v>
      </c>
      <c r="F1038" s="68" t="s">
        <v>3574</v>
      </c>
      <c r="G1038" s="68" t="s">
        <v>733</v>
      </c>
      <c r="H1038" s="69">
        <v>40544</v>
      </c>
      <c r="I1038" s="68" t="s">
        <v>733</v>
      </c>
      <c r="J1038" s="68" t="s">
        <v>733</v>
      </c>
      <c r="K1038" s="68" t="s">
        <v>733</v>
      </c>
      <c r="L1038" s="68" t="s">
        <v>733</v>
      </c>
      <c r="M1038" s="68" t="s">
        <v>733</v>
      </c>
      <c r="N1038" s="68" t="s">
        <v>2850</v>
      </c>
      <c r="O1038" s="68" t="s">
        <v>733</v>
      </c>
      <c r="P1038" s="68" t="s">
        <v>733</v>
      </c>
      <c r="Q1038" s="68" t="s">
        <v>733</v>
      </c>
      <c r="R1038" s="68" t="s">
        <v>2814</v>
      </c>
      <c r="S1038" s="68">
        <v>10</v>
      </c>
      <c r="T1038" s="68">
        <v>0</v>
      </c>
      <c r="U1038" s="68" t="s">
        <v>2815</v>
      </c>
      <c r="V1038" s="68" t="s">
        <v>689</v>
      </c>
      <c r="W1038" s="68" t="s">
        <v>147</v>
      </c>
      <c r="X1038" s="68" t="s">
        <v>2065</v>
      </c>
      <c r="Y1038" s="68"/>
      <c r="Z1038" s="68"/>
      <c r="AA1038" s="68" t="s">
        <v>733</v>
      </c>
      <c r="AB1038" s="68" t="s">
        <v>733</v>
      </c>
      <c r="AC1038" s="68" t="s">
        <v>733</v>
      </c>
      <c r="AD1038" s="68" t="s">
        <v>733</v>
      </c>
      <c r="AE1038" s="68" t="s">
        <v>733</v>
      </c>
      <c r="AF1038" s="68">
        <v>20801080202</v>
      </c>
      <c r="AG1038" s="68"/>
      <c r="AH1038" s="68" t="s">
        <v>692</v>
      </c>
      <c r="AI1038" s="68" t="s">
        <v>733</v>
      </c>
      <c r="AJ1038" s="68" t="s">
        <v>253</v>
      </c>
      <c r="AK1038" s="68">
        <v>0.28000000000000003</v>
      </c>
      <c r="AL1038" s="68" t="s">
        <v>9</v>
      </c>
      <c r="AM1038" s="68" t="s">
        <v>2828</v>
      </c>
      <c r="AN1038" s="68" t="s">
        <v>2820</v>
      </c>
      <c r="AO1038" s="68" t="s">
        <v>733</v>
      </c>
      <c r="AP1038" s="68" t="s">
        <v>733</v>
      </c>
      <c r="AQ1038" s="68" t="s">
        <v>733</v>
      </c>
      <c r="AR1038" s="68" t="s">
        <v>733</v>
      </c>
      <c r="AS1038" s="68" t="s">
        <v>733</v>
      </c>
      <c r="AT1038" s="68" t="s">
        <v>733</v>
      </c>
      <c r="AU1038" s="68" t="s">
        <v>733</v>
      </c>
    </row>
    <row r="1039" spans="1:47" x14ac:dyDescent="0.25">
      <c r="A1039" s="68" t="s">
        <v>2066</v>
      </c>
      <c r="B1039" s="68">
        <v>1</v>
      </c>
      <c r="C1039" s="68" t="s">
        <v>2067</v>
      </c>
      <c r="D1039" s="68">
        <v>72762</v>
      </c>
      <c r="E1039" s="68" t="s">
        <v>2811</v>
      </c>
      <c r="F1039" s="68" t="s">
        <v>3575</v>
      </c>
      <c r="G1039" s="68" t="s">
        <v>733</v>
      </c>
      <c r="H1039" s="69">
        <v>40544</v>
      </c>
      <c r="I1039" s="68" t="s">
        <v>733</v>
      </c>
      <c r="J1039" s="68" t="s">
        <v>733</v>
      </c>
      <c r="K1039" s="68" t="s">
        <v>733</v>
      </c>
      <c r="L1039" s="68" t="s">
        <v>733</v>
      </c>
      <c r="M1039" s="68" t="s">
        <v>733</v>
      </c>
      <c r="N1039" s="68" t="s">
        <v>2850</v>
      </c>
      <c r="O1039" s="68" t="s">
        <v>733</v>
      </c>
      <c r="P1039" s="68" t="s">
        <v>733</v>
      </c>
      <c r="Q1039" s="68" t="s">
        <v>733</v>
      </c>
      <c r="R1039" s="68" t="s">
        <v>2814</v>
      </c>
      <c r="S1039" s="68">
        <v>10</v>
      </c>
      <c r="T1039" s="68">
        <v>0</v>
      </c>
      <c r="U1039" s="68" t="s">
        <v>2815</v>
      </c>
      <c r="V1039" s="68" t="s">
        <v>689</v>
      </c>
      <c r="W1039" s="68" t="s">
        <v>147</v>
      </c>
      <c r="X1039" s="68" t="s">
        <v>2067</v>
      </c>
      <c r="Y1039" s="68"/>
      <c r="Z1039" s="68"/>
      <c r="AA1039" s="68" t="s">
        <v>733</v>
      </c>
      <c r="AB1039" s="68" t="s">
        <v>733</v>
      </c>
      <c r="AC1039" s="68" t="s">
        <v>733</v>
      </c>
      <c r="AD1039" s="68" t="s">
        <v>733</v>
      </c>
      <c r="AE1039" s="68" t="s">
        <v>733</v>
      </c>
      <c r="AF1039" s="68">
        <v>20801080202</v>
      </c>
      <c r="AG1039" s="68"/>
      <c r="AH1039" s="68" t="s">
        <v>692</v>
      </c>
      <c r="AI1039" s="68" t="s">
        <v>733</v>
      </c>
      <c r="AJ1039" s="68" t="s">
        <v>253</v>
      </c>
      <c r="AK1039" s="68">
        <v>0.28000000000000003</v>
      </c>
      <c r="AL1039" s="68" t="s">
        <v>9</v>
      </c>
      <c r="AM1039" s="68" t="s">
        <v>2828</v>
      </c>
      <c r="AN1039" s="68" t="s">
        <v>2820</v>
      </c>
      <c r="AO1039" s="68" t="s">
        <v>733</v>
      </c>
      <c r="AP1039" s="68" t="s">
        <v>733</v>
      </c>
      <c r="AQ1039" s="68" t="s">
        <v>733</v>
      </c>
      <c r="AR1039" s="68" t="s">
        <v>733</v>
      </c>
      <c r="AS1039" s="68" t="s">
        <v>733</v>
      </c>
      <c r="AT1039" s="68" t="s">
        <v>733</v>
      </c>
      <c r="AU1039" s="68" t="s">
        <v>733</v>
      </c>
    </row>
    <row r="1040" spans="1:47" x14ac:dyDescent="0.25">
      <c r="A1040" s="68" t="s">
        <v>2068</v>
      </c>
      <c r="B1040" s="68">
        <v>1</v>
      </c>
      <c r="C1040" s="68" t="s">
        <v>2069</v>
      </c>
      <c r="D1040" s="68">
        <v>75172</v>
      </c>
      <c r="E1040" s="68" t="s">
        <v>2811</v>
      </c>
      <c r="F1040" s="68" t="s">
        <v>3576</v>
      </c>
      <c r="G1040" s="68" t="s">
        <v>733</v>
      </c>
      <c r="H1040" s="69">
        <v>40544</v>
      </c>
      <c r="I1040" s="68" t="s">
        <v>733</v>
      </c>
      <c r="J1040" s="68" t="s">
        <v>733</v>
      </c>
      <c r="K1040" s="68" t="s">
        <v>733</v>
      </c>
      <c r="L1040" s="68" t="s">
        <v>733</v>
      </c>
      <c r="M1040" s="68" t="s">
        <v>733</v>
      </c>
      <c r="N1040" s="68" t="s">
        <v>2850</v>
      </c>
      <c r="O1040" s="68" t="s">
        <v>733</v>
      </c>
      <c r="P1040" s="68" t="s">
        <v>733</v>
      </c>
      <c r="Q1040" s="68" t="s">
        <v>733</v>
      </c>
      <c r="R1040" s="68" t="s">
        <v>2814</v>
      </c>
      <c r="S1040" s="68">
        <v>10</v>
      </c>
      <c r="T1040" s="68">
        <v>0</v>
      </c>
      <c r="U1040" s="68" t="s">
        <v>2815</v>
      </c>
      <c r="V1040" s="68" t="s">
        <v>689</v>
      </c>
      <c r="W1040" s="68" t="s">
        <v>147</v>
      </c>
      <c r="X1040" s="68" t="s">
        <v>2069</v>
      </c>
      <c r="Y1040" s="68"/>
      <c r="Z1040" s="68"/>
      <c r="AA1040" s="68" t="s">
        <v>733</v>
      </c>
      <c r="AB1040" s="68" t="s">
        <v>733</v>
      </c>
      <c r="AC1040" s="68" t="s">
        <v>733</v>
      </c>
      <c r="AD1040" s="68" t="s">
        <v>733</v>
      </c>
      <c r="AE1040" s="68" t="s">
        <v>733</v>
      </c>
      <c r="AF1040" s="68">
        <v>20801080202</v>
      </c>
      <c r="AG1040" s="68"/>
      <c r="AH1040" s="68" t="s">
        <v>692</v>
      </c>
      <c r="AI1040" s="68" t="s">
        <v>733</v>
      </c>
      <c r="AJ1040" s="68" t="s">
        <v>253</v>
      </c>
      <c r="AK1040" s="68">
        <v>0.26</v>
      </c>
      <c r="AL1040" s="68" t="s">
        <v>9</v>
      </c>
      <c r="AM1040" s="68" t="s">
        <v>2828</v>
      </c>
      <c r="AN1040" s="68" t="s">
        <v>2820</v>
      </c>
      <c r="AO1040" s="68" t="s">
        <v>733</v>
      </c>
      <c r="AP1040" s="68" t="s">
        <v>733</v>
      </c>
      <c r="AQ1040" s="68" t="s">
        <v>733</v>
      </c>
      <c r="AR1040" s="68" t="s">
        <v>733</v>
      </c>
      <c r="AS1040" s="68" t="s">
        <v>733</v>
      </c>
      <c r="AT1040" s="68" t="s">
        <v>733</v>
      </c>
      <c r="AU1040" s="68" t="s">
        <v>733</v>
      </c>
    </row>
    <row r="1041" spans="1:47" x14ac:dyDescent="0.25">
      <c r="A1041" s="68" t="s">
        <v>2070</v>
      </c>
      <c r="B1041" s="68">
        <v>1</v>
      </c>
      <c r="C1041" s="68" t="s">
        <v>2071</v>
      </c>
      <c r="D1041" s="68">
        <v>72648</v>
      </c>
      <c r="E1041" s="68" t="s">
        <v>2811</v>
      </c>
      <c r="F1041" s="68" t="s">
        <v>3577</v>
      </c>
      <c r="G1041" s="68" t="s">
        <v>733</v>
      </c>
      <c r="H1041" s="69">
        <v>40544</v>
      </c>
      <c r="I1041" s="68" t="s">
        <v>733</v>
      </c>
      <c r="J1041" s="68" t="s">
        <v>733</v>
      </c>
      <c r="K1041" s="68" t="s">
        <v>733</v>
      </c>
      <c r="L1041" s="68" t="s">
        <v>733</v>
      </c>
      <c r="M1041" s="68" t="s">
        <v>733</v>
      </c>
      <c r="N1041" s="68" t="s">
        <v>2850</v>
      </c>
      <c r="O1041" s="68" t="s">
        <v>733</v>
      </c>
      <c r="P1041" s="68" t="s">
        <v>733</v>
      </c>
      <c r="Q1041" s="68" t="s">
        <v>733</v>
      </c>
      <c r="R1041" s="68" t="s">
        <v>2814</v>
      </c>
      <c r="S1041" s="68">
        <v>10</v>
      </c>
      <c r="T1041" s="68">
        <v>0</v>
      </c>
      <c r="U1041" s="68" t="s">
        <v>2815</v>
      </c>
      <c r="V1041" s="68" t="s">
        <v>689</v>
      </c>
      <c r="W1041" s="68" t="s">
        <v>147</v>
      </c>
      <c r="X1041" s="68" t="s">
        <v>2071</v>
      </c>
      <c r="Y1041" s="68"/>
      <c r="Z1041" s="68"/>
      <c r="AA1041" s="68" t="s">
        <v>733</v>
      </c>
      <c r="AB1041" s="68" t="s">
        <v>733</v>
      </c>
      <c r="AC1041" s="68" t="s">
        <v>733</v>
      </c>
      <c r="AD1041" s="68" t="s">
        <v>733</v>
      </c>
      <c r="AE1041" s="68" t="s">
        <v>733</v>
      </c>
      <c r="AF1041" s="68">
        <v>20801080202</v>
      </c>
      <c r="AG1041" s="68"/>
      <c r="AH1041" s="68" t="s">
        <v>692</v>
      </c>
      <c r="AI1041" s="68" t="s">
        <v>733</v>
      </c>
      <c r="AJ1041" s="68" t="s">
        <v>253</v>
      </c>
      <c r="AK1041" s="68">
        <v>0.22</v>
      </c>
      <c r="AL1041" s="68" t="s">
        <v>9</v>
      </c>
      <c r="AM1041" s="68" t="s">
        <v>2828</v>
      </c>
      <c r="AN1041" s="68" t="s">
        <v>2820</v>
      </c>
      <c r="AO1041" s="68" t="s">
        <v>733</v>
      </c>
      <c r="AP1041" s="68" t="s">
        <v>733</v>
      </c>
      <c r="AQ1041" s="68" t="s">
        <v>733</v>
      </c>
      <c r="AR1041" s="68" t="s">
        <v>733</v>
      </c>
      <c r="AS1041" s="68" t="s">
        <v>733</v>
      </c>
      <c r="AT1041" s="68" t="s">
        <v>733</v>
      </c>
      <c r="AU1041" s="68" t="s">
        <v>733</v>
      </c>
    </row>
    <row r="1042" spans="1:47" x14ac:dyDescent="0.25">
      <c r="A1042" s="68" t="s">
        <v>2072</v>
      </c>
      <c r="B1042" s="68">
        <v>1</v>
      </c>
      <c r="C1042" s="68" t="s">
        <v>2073</v>
      </c>
      <c r="D1042" s="68">
        <v>72761</v>
      </c>
      <c r="E1042" s="68" t="s">
        <v>2811</v>
      </c>
      <c r="F1042" s="68" t="s">
        <v>3578</v>
      </c>
      <c r="G1042" s="68" t="s">
        <v>733</v>
      </c>
      <c r="H1042" s="69">
        <v>40544</v>
      </c>
      <c r="I1042" s="68" t="s">
        <v>733</v>
      </c>
      <c r="J1042" s="68" t="s">
        <v>733</v>
      </c>
      <c r="K1042" s="68" t="s">
        <v>733</v>
      </c>
      <c r="L1042" s="68" t="s">
        <v>733</v>
      </c>
      <c r="M1042" s="68" t="s">
        <v>733</v>
      </c>
      <c r="N1042" s="68" t="s">
        <v>2850</v>
      </c>
      <c r="O1042" s="68" t="s">
        <v>733</v>
      </c>
      <c r="P1042" s="68" t="s">
        <v>733</v>
      </c>
      <c r="Q1042" s="68" t="s">
        <v>733</v>
      </c>
      <c r="R1042" s="68" t="s">
        <v>2814</v>
      </c>
      <c r="S1042" s="68">
        <v>10</v>
      </c>
      <c r="T1042" s="68">
        <v>0</v>
      </c>
      <c r="U1042" s="68" t="s">
        <v>2815</v>
      </c>
      <c r="V1042" s="68" t="s">
        <v>689</v>
      </c>
      <c r="W1042" s="68" t="s">
        <v>147</v>
      </c>
      <c r="X1042" s="68" t="s">
        <v>2073</v>
      </c>
      <c r="Y1042" s="68"/>
      <c r="Z1042" s="68"/>
      <c r="AA1042" s="68" t="s">
        <v>733</v>
      </c>
      <c r="AB1042" s="68" t="s">
        <v>733</v>
      </c>
      <c r="AC1042" s="68" t="s">
        <v>733</v>
      </c>
      <c r="AD1042" s="68" t="s">
        <v>733</v>
      </c>
      <c r="AE1042" s="68" t="s">
        <v>733</v>
      </c>
      <c r="AF1042" s="68">
        <v>20801080202</v>
      </c>
      <c r="AG1042" s="68"/>
      <c r="AH1042" s="68" t="s">
        <v>692</v>
      </c>
      <c r="AI1042" s="68" t="s">
        <v>733</v>
      </c>
      <c r="AJ1042" s="68" t="s">
        <v>253</v>
      </c>
      <c r="AK1042" s="68">
        <v>0.22</v>
      </c>
      <c r="AL1042" s="68" t="s">
        <v>9</v>
      </c>
      <c r="AM1042" s="68" t="s">
        <v>2828</v>
      </c>
      <c r="AN1042" s="68" t="s">
        <v>2820</v>
      </c>
      <c r="AO1042" s="68" t="s">
        <v>733</v>
      </c>
      <c r="AP1042" s="68" t="s">
        <v>733</v>
      </c>
      <c r="AQ1042" s="68" t="s">
        <v>733</v>
      </c>
      <c r="AR1042" s="68" t="s">
        <v>733</v>
      </c>
      <c r="AS1042" s="68" t="s">
        <v>733</v>
      </c>
      <c r="AT1042" s="68" t="s">
        <v>733</v>
      </c>
      <c r="AU1042" s="68" t="s">
        <v>733</v>
      </c>
    </row>
    <row r="1043" spans="1:47" x14ac:dyDescent="0.25">
      <c r="A1043" s="68" t="s">
        <v>2074</v>
      </c>
      <c r="B1043" s="68">
        <v>1</v>
      </c>
      <c r="C1043" s="68" t="s">
        <v>2075</v>
      </c>
      <c r="D1043" s="68">
        <v>73699</v>
      </c>
      <c r="E1043" s="68" t="s">
        <v>2811</v>
      </c>
      <c r="F1043" s="68" t="s">
        <v>3579</v>
      </c>
      <c r="G1043" s="68" t="s">
        <v>733</v>
      </c>
      <c r="H1043" s="69">
        <v>40695</v>
      </c>
      <c r="I1043" s="68" t="s">
        <v>733</v>
      </c>
      <c r="J1043" s="68" t="s">
        <v>733</v>
      </c>
      <c r="K1043" s="68" t="s">
        <v>733</v>
      </c>
      <c r="L1043" s="68" t="s">
        <v>733</v>
      </c>
      <c r="M1043" s="68" t="s">
        <v>733</v>
      </c>
      <c r="N1043" s="68" t="s">
        <v>3138</v>
      </c>
      <c r="O1043" s="68" t="s">
        <v>733</v>
      </c>
      <c r="P1043" s="68" t="s">
        <v>733</v>
      </c>
      <c r="Q1043" s="68" t="s">
        <v>733</v>
      </c>
      <c r="R1043" s="68" t="s">
        <v>2814</v>
      </c>
      <c r="S1043" s="68">
        <v>10</v>
      </c>
      <c r="T1043" s="68">
        <v>0</v>
      </c>
      <c r="U1043" s="68" t="s">
        <v>2815</v>
      </c>
      <c r="V1043" s="68" t="s">
        <v>689</v>
      </c>
      <c r="W1043" s="68" t="s">
        <v>147</v>
      </c>
      <c r="X1043" s="68" t="s">
        <v>2075</v>
      </c>
      <c r="Y1043" s="68"/>
      <c r="Z1043" s="68"/>
      <c r="AA1043" s="68" t="s">
        <v>733</v>
      </c>
      <c r="AB1043" s="68" t="s">
        <v>733</v>
      </c>
      <c r="AC1043" s="68" t="s">
        <v>733</v>
      </c>
      <c r="AD1043" s="68" t="s">
        <v>733</v>
      </c>
      <c r="AE1043" s="68" t="s">
        <v>733</v>
      </c>
      <c r="AF1043" s="68">
        <v>20802080302</v>
      </c>
      <c r="AG1043" s="68"/>
      <c r="AH1043" s="68" t="s">
        <v>692</v>
      </c>
      <c r="AI1043" s="68" t="s">
        <v>733</v>
      </c>
      <c r="AJ1043" s="68" t="s">
        <v>253</v>
      </c>
      <c r="AK1043" s="68">
        <v>0.51</v>
      </c>
      <c r="AL1043" s="68" t="s">
        <v>9</v>
      </c>
      <c r="AM1043" s="68" t="s">
        <v>2828</v>
      </c>
      <c r="AN1043" s="68" t="s">
        <v>2820</v>
      </c>
      <c r="AO1043" s="68" t="s">
        <v>733</v>
      </c>
      <c r="AP1043" s="68" t="s">
        <v>733</v>
      </c>
      <c r="AQ1043" s="68" t="s">
        <v>733</v>
      </c>
      <c r="AR1043" s="68" t="s">
        <v>733</v>
      </c>
      <c r="AS1043" s="68" t="s">
        <v>733</v>
      </c>
      <c r="AT1043" s="68" t="s">
        <v>733</v>
      </c>
      <c r="AU1043" s="68" t="s">
        <v>733</v>
      </c>
    </row>
    <row r="1044" spans="1:47" x14ac:dyDescent="0.25">
      <c r="A1044" s="68" t="s">
        <v>2079</v>
      </c>
      <c r="B1044" s="68">
        <v>1</v>
      </c>
      <c r="C1044" s="68" t="s">
        <v>2080</v>
      </c>
      <c r="D1044" s="68">
        <v>73724</v>
      </c>
      <c r="E1044" s="68" t="s">
        <v>2811</v>
      </c>
      <c r="F1044" s="68" t="s">
        <v>3580</v>
      </c>
      <c r="G1044" s="68" t="s">
        <v>733</v>
      </c>
      <c r="H1044" s="69">
        <v>40695</v>
      </c>
      <c r="I1044" s="68" t="s">
        <v>733</v>
      </c>
      <c r="J1044" s="68" t="s">
        <v>733</v>
      </c>
      <c r="K1044" s="68" t="s">
        <v>733</v>
      </c>
      <c r="L1044" s="68" t="s">
        <v>733</v>
      </c>
      <c r="M1044" s="68" t="s">
        <v>733</v>
      </c>
      <c r="N1044" s="68" t="s">
        <v>3138</v>
      </c>
      <c r="O1044" s="68" t="s">
        <v>733</v>
      </c>
      <c r="P1044" s="68" t="s">
        <v>733</v>
      </c>
      <c r="Q1044" s="68" t="s">
        <v>733</v>
      </c>
      <c r="R1044" s="68" t="s">
        <v>2814</v>
      </c>
      <c r="S1044" s="68">
        <v>10</v>
      </c>
      <c r="T1044" s="68">
        <v>0</v>
      </c>
      <c r="U1044" s="68" t="s">
        <v>2815</v>
      </c>
      <c r="V1044" s="68" t="s">
        <v>689</v>
      </c>
      <c r="W1044" s="68" t="s">
        <v>147</v>
      </c>
      <c r="X1044" s="68" t="s">
        <v>2080</v>
      </c>
      <c r="Y1044" s="68"/>
      <c r="Z1044" s="68"/>
      <c r="AA1044" s="68" t="s">
        <v>733</v>
      </c>
      <c r="AB1044" s="68" t="s">
        <v>733</v>
      </c>
      <c r="AC1044" s="68" t="s">
        <v>733</v>
      </c>
      <c r="AD1044" s="68" t="s">
        <v>733</v>
      </c>
      <c r="AE1044" s="68" t="s">
        <v>733</v>
      </c>
      <c r="AF1044" s="68">
        <v>20802080302</v>
      </c>
      <c r="AG1044" s="68"/>
      <c r="AH1044" s="68" t="s">
        <v>692</v>
      </c>
      <c r="AI1044" s="68" t="s">
        <v>733</v>
      </c>
      <c r="AJ1044" s="68" t="s">
        <v>253</v>
      </c>
      <c r="AK1044" s="68">
        <v>0.51</v>
      </c>
      <c r="AL1044" s="68" t="s">
        <v>9</v>
      </c>
      <c r="AM1044" s="68" t="s">
        <v>2828</v>
      </c>
      <c r="AN1044" s="68" t="s">
        <v>2820</v>
      </c>
      <c r="AO1044" s="68" t="s">
        <v>733</v>
      </c>
      <c r="AP1044" s="68" t="s">
        <v>733</v>
      </c>
      <c r="AQ1044" s="68" t="s">
        <v>733</v>
      </c>
      <c r="AR1044" s="68" t="s">
        <v>733</v>
      </c>
      <c r="AS1044" s="68" t="s">
        <v>733</v>
      </c>
      <c r="AT1044" s="68" t="s">
        <v>733</v>
      </c>
      <c r="AU1044" s="68" t="s">
        <v>733</v>
      </c>
    </row>
    <row r="1045" spans="1:47" x14ac:dyDescent="0.25">
      <c r="A1045" s="68" t="s">
        <v>2081</v>
      </c>
      <c r="B1045" s="68">
        <v>1</v>
      </c>
      <c r="C1045" s="68" t="s">
        <v>2082</v>
      </c>
      <c r="D1045" s="68">
        <v>73628</v>
      </c>
      <c r="E1045" s="68" t="s">
        <v>2811</v>
      </c>
      <c r="F1045" s="68" t="s">
        <v>3581</v>
      </c>
      <c r="G1045" s="68" t="s">
        <v>733</v>
      </c>
      <c r="H1045" s="69">
        <v>40695</v>
      </c>
      <c r="I1045" s="68" t="s">
        <v>733</v>
      </c>
      <c r="J1045" s="68" t="s">
        <v>733</v>
      </c>
      <c r="K1045" s="68" t="s">
        <v>733</v>
      </c>
      <c r="L1045" s="68" t="s">
        <v>733</v>
      </c>
      <c r="M1045" s="68" t="s">
        <v>733</v>
      </c>
      <c r="N1045" s="68" t="s">
        <v>3138</v>
      </c>
      <c r="O1045" s="68" t="s">
        <v>733</v>
      </c>
      <c r="P1045" s="68" t="s">
        <v>733</v>
      </c>
      <c r="Q1045" s="68" t="s">
        <v>733</v>
      </c>
      <c r="R1045" s="68" t="s">
        <v>2814</v>
      </c>
      <c r="S1045" s="68">
        <v>10</v>
      </c>
      <c r="T1045" s="68">
        <v>0</v>
      </c>
      <c r="U1045" s="68" t="s">
        <v>2815</v>
      </c>
      <c r="V1045" s="68" t="s">
        <v>689</v>
      </c>
      <c r="W1045" s="68" t="s">
        <v>147</v>
      </c>
      <c r="X1045" s="68" t="s">
        <v>2082</v>
      </c>
      <c r="Y1045" s="68"/>
      <c r="Z1045" s="68"/>
      <c r="AA1045" s="68" t="s">
        <v>733</v>
      </c>
      <c r="AB1045" s="68" t="s">
        <v>733</v>
      </c>
      <c r="AC1045" s="68" t="s">
        <v>733</v>
      </c>
      <c r="AD1045" s="68" t="s">
        <v>733</v>
      </c>
      <c r="AE1045" s="68" t="s">
        <v>733</v>
      </c>
      <c r="AF1045" s="68">
        <v>20802080302</v>
      </c>
      <c r="AG1045" s="68"/>
      <c r="AH1045" s="68" t="s">
        <v>692</v>
      </c>
      <c r="AI1045" s="68" t="s">
        <v>733</v>
      </c>
      <c r="AJ1045" s="68" t="s">
        <v>253</v>
      </c>
      <c r="AK1045" s="68">
        <v>0.51</v>
      </c>
      <c r="AL1045" s="68" t="s">
        <v>9</v>
      </c>
      <c r="AM1045" s="68" t="s">
        <v>2828</v>
      </c>
      <c r="AN1045" s="68" t="s">
        <v>2820</v>
      </c>
      <c r="AO1045" s="68" t="s">
        <v>733</v>
      </c>
      <c r="AP1045" s="68" t="s">
        <v>733</v>
      </c>
      <c r="AQ1045" s="68" t="s">
        <v>733</v>
      </c>
      <c r="AR1045" s="68" t="s">
        <v>733</v>
      </c>
      <c r="AS1045" s="68" t="s">
        <v>733</v>
      </c>
      <c r="AT1045" s="68" t="s">
        <v>733</v>
      </c>
      <c r="AU1045" s="68" t="s">
        <v>733</v>
      </c>
    </row>
    <row r="1046" spans="1:47" x14ac:dyDescent="0.25">
      <c r="A1046" s="68" t="s">
        <v>2083</v>
      </c>
      <c r="B1046" s="68">
        <v>1</v>
      </c>
      <c r="C1046" s="68" t="s">
        <v>2084</v>
      </c>
      <c r="D1046" s="68">
        <v>73681</v>
      </c>
      <c r="E1046" s="68" t="s">
        <v>2811</v>
      </c>
      <c r="F1046" s="68" t="s">
        <v>3582</v>
      </c>
      <c r="G1046" s="68" t="s">
        <v>733</v>
      </c>
      <c r="H1046" s="69">
        <v>40695</v>
      </c>
      <c r="I1046" s="68" t="s">
        <v>733</v>
      </c>
      <c r="J1046" s="68" t="s">
        <v>733</v>
      </c>
      <c r="K1046" s="68" t="s">
        <v>733</v>
      </c>
      <c r="L1046" s="68" t="s">
        <v>733</v>
      </c>
      <c r="M1046" s="68" t="s">
        <v>733</v>
      </c>
      <c r="N1046" s="68" t="s">
        <v>3138</v>
      </c>
      <c r="O1046" s="68" t="s">
        <v>733</v>
      </c>
      <c r="P1046" s="68" t="s">
        <v>733</v>
      </c>
      <c r="Q1046" s="68" t="s">
        <v>733</v>
      </c>
      <c r="R1046" s="68" t="s">
        <v>2814</v>
      </c>
      <c r="S1046" s="68">
        <v>10</v>
      </c>
      <c r="T1046" s="68">
        <v>0</v>
      </c>
      <c r="U1046" s="68" t="s">
        <v>2815</v>
      </c>
      <c r="V1046" s="68" t="s">
        <v>689</v>
      </c>
      <c r="W1046" s="68" t="s">
        <v>147</v>
      </c>
      <c r="X1046" s="68" t="s">
        <v>2084</v>
      </c>
      <c r="Y1046" s="68"/>
      <c r="Z1046" s="68"/>
      <c r="AA1046" s="68" t="s">
        <v>733</v>
      </c>
      <c r="AB1046" s="68" t="s">
        <v>733</v>
      </c>
      <c r="AC1046" s="68" t="s">
        <v>733</v>
      </c>
      <c r="AD1046" s="68" t="s">
        <v>733</v>
      </c>
      <c r="AE1046" s="68" t="s">
        <v>733</v>
      </c>
      <c r="AF1046" s="68">
        <v>20802080302</v>
      </c>
      <c r="AG1046" s="68"/>
      <c r="AH1046" s="68" t="s">
        <v>692</v>
      </c>
      <c r="AI1046" s="68" t="s">
        <v>733</v>
      </c>
      <c r="AJ1046" s="68" t="s">
        <v>253</v>
      </c>
      <c r="AK1046" s="68">
        <v>0.51</v>
      </c>
      <c r="AL1046" s="68" t="s">
        <v>9</v>
      </c>
      <c r="AM1046" s="68" t="s">
        <v>2828</v>
      </c>
      <c r="AN1046" s="68" t="s">
        <v>2820</v>
      </c>
      <c r="AO1046" s="68" t="s">
        <v>733</v>
      </c>
      <c r="AP1046" s="68" t="s">
        <v>733</v>
      </c>
      <c r="AQ1046" s="68" t="s">
        <v>733</v>
      </c>
      <c r="AR1046" s="68" t="s">
        <v>733</v>
      </c>
      <c r="AS1046" s="68" t="s">
        <v>733</v>
      </c>
      <c r="AT1046" s="68" t="s">
        <v>733</v>
      </c>
      <c r="AU1046" s="68" t="s">
        <v>733</v>
      </c>
    </row>
    <row r="1047" spans="1:47" x14ac:dyDescent="0.25">
      <c r="A1047" s="68" t="s">
        <v>2085</v>
      </c>
      <c r="B1047" s="68">
        <v>1</v>
      </c>
      <c r="C1047" s="68" t="s">
        <v>2086</v>
      </c>
      <c r="D1047" s="68">
        <v>73714</v>
      </c>
      <c r="E1047" s="68" t="s">
        <v>2811</v>
      </c>
      <c r="F1047" s="68" t="s">
        <v>3583</v>
      </c>
      <c r="G1047" s="68" t="s">
        <v>733</v>
      </c>
      <c r="H1047" s="69">
        <v>40695</v>
      </c>
      <c r="I1047" s="68" t="s">
        <v>733</v>
      </c>
      <c r="J1047" s="68" t="s">
        <v>733</v>
      </c>
      <c r="K1047" s="68" t="s">
        <v>733</v>
      </c>
      <c r="L1047" s="68" t="s">
        <v>733</v>
      </c>
      <c r="M1047" s="68" t="s">
        <v>733</v>
      </c>
      <c r="N1047" s="68" t="s">
        <v>3138</v>
      </c>
      <c r="O1047" s="68" t="s">
        <v>733</v>
      </c>
      <c r="P1047" s="68" t="s">
        <v>733</v>
      </c>
      <c r="Q1047" s="68" t="s">
        <v>733</v>
      </c>
      <c r="R1047" s="68" t="s">
        <v>2814</v>
      </c>
      <c r="S1047" s="68">
        <v>10</v>
      </c>
      <c r="T1047" s="68">
        <v>0</v>
      </c>
      <c r="U1047" s="68" t="s">
        <v>2815</v>
      </c>
      <c r="V1047" s="68" t="s">
        <v>689</v>
      </c>
      <c r="W1047" s="68" t="s">
        <v>46</v>
      </c>
      <c r="X1047" s="68" t="s">
        <v>2086</v>
      </c>
      <c r="Y1047" s="68"/>
      <c r="Z1047" s="68"/>
      <c r="AA1047" s="68" t="s">
        <v>733</v>
      </c>
      <c r="AB1047" s="68" t="s">
        <v>733</v>
      </c>
      <c r="AC1047" s="68" t="s">
        <v>733</v>
      </c>
      <c r="AD1047" s="68" t="s">
        <v>733</v>
      </c>
      <c r="AE1047" s="68" t="s">
        <v>733</v>
      </c>
      <c r="AF1047" s="68">
        <v>20802080302</v>
      </c>
      <c r="AG1047" s="68"/>
      <c r="AH1047" s="68" t="s">
        <v>692</v>
      </c>
      <c r="AI1047" s="68" t="s">
        <v>733</v>
      </c>
      <c r="AJ1047" s="68" t="s">
        <v>26</v>
      </c>
      <c r="AK1047" s="68">
        <v>0.51</v>
      </c>
      <c r="AL1047" s="68" t="s">
        <v>9</v>
      </c>
      <c r="AM1047" s="68" t="s">
        <v>2828</v>
      </c>
      <c r="AN1047" s="68" t="s">
        <v>2820</v>
      </c>
      <c r="AO1047" s="68" t="s">
        <v>733</v>
      </c>
      <c r="AP1047" s="68" t="s">
        <v>733</v>
      </c>
      <c r="AQ1047" s="68" t="s">
        <v>733</v>
      </c>
      <c r="AR1047" s="68" t="s">
        <v>733</v>
      </c>
      <c r="AS1047" s="68" t="s">
        <v>733</v>
      </c>
      <c r="AT1047" s="68" t="s">
        <v>733</v>
      </c>
      <c r="AU1047" s="68" t="s">
        <v>733</v>
      </c>
    </row>
    <row r="1048" spans="1:47" x14ac:dyDescent="0.25">
      <c r="A1048" s="68" t="s">
        <v>2087</v>
      </c>
      <c r="B1048" s="68">
        <v>1</v>
      </c>
      <c r="C1048" s="68" t="s">
        <v>2088</v>
      </c>
      <c r="D1048" s="68">
        <v>73671</v>
      </c>
      <c r="E1048" s="68" t="s">
        <v>2811</v>
      </c>
      <c r="F1048" s="68" t="s">
        <v>3584</v>
      </c>
      <c r="G1048" s="68" t="s">
        <v>733</v>
      </c>
      <c r="H1048" s="69">
        <v>40695</v>
      </c>
      <c r="I1048" s="68" t="s">
        <v>733</v>
      </c>
      <c r="J1048" s="68" t="s">
        <v>733</v>
      </c>
      <c r="K1048" s="68" t="s">
        <v>733</v>
      </c>
      <c r="L1048" s="68" t="s">
        <v>733</v>
      </c>
      <c r="M1048" s="68" t="s">
        <v>733</v>
      </c>
      <c r="N1048" s="68" t="s">
        <v>3585</v>
      </c>
      <c r="O1048" s="68" t="s">
        <v>733</v>
      </c>
      <c r="P1048" s="68" t="s">
        <v>733</v>
      </c>
      <c r="Q1048" s="68" t="s">
        <v>733</v>
      </c>
      <c r="R1048" s="68" t="s">
        <v>2814</v>
      </c>
      <c r="S1048" s="68">
        <v>10</v>
      </c>
      <c r="T1048" s="68">
        <v>0</v>
      </c>
      <c r="U1048" s="68" t="s">
        <v>2815</v>
      </c>
      <c r="V1048" s="68" t="s">
        <v>689</v>
      </c>
      <c r="W1048" s="68" t="s">
        <v>147</v>
      </c>
      <c r="X1048" s="68" t="s">
        <v>2088</v>
      </c>
      <c r="Y1048" s="68"/>
      <c r="Z1048" s="68"/>
      <c r="AA1048" s="68" t="s">
        <v>733</v>
      </c>
      <c r="AB1048" s="68" t="s">
        <v>733</v>
      </c>
      <c r="AC1048" s="68" t="s">
        <v>733</v>
      </c>
      <c r="AD1048" s="68" t="s">
        <v>733</v>
      </c>
      <c r="AE1048" s="68" t="s">
        <v>733</v>
      </c>
      <c r="AF1048" s="68">
        <v>20802080302</v>
      </c>
      <c r="AG1048" s="68"/>
      <c r="AH1048" s="68" t="s">
        <v>692</v>
      </c>
      <c r="AI1048" s="68" t="s">
        <v>733</v>
      </c>
      <c r="AJ1048" s="68" t="s">
        <v>253</v>
      </c>
      <c r="AK1048" s="68">
        <v>0.51</v>
      </c>
      <c r="AL1048" s="68" t="s">
        <v>9</v>
      </c>
      <c r="AM1048" s="68" t="s">
        <v>2828</v>
      </c>
      <c r="AN1048" s="68" t="s">
        <v>2820</v>
      </c>
      <c r="AO1048" s="68" t="s">
        <v>733</v>
      </c>
      <c r="AP1048" s="68" t="s">
        <v>733</v>
      </c>
      <c r="AQ1048" s="68" t="s">
        <v>733</v>
      </c>
      <c r="AR1048" s="68" t="s">
        <v>733</v>
      </c>
      <c r="AS1048" s="68" t="s">
        <v>733</v>
      </c>
      <c r="AT1048" s="68" t="s">
        <v>733</v>
      </c>
      <c r="AU1048" s="68" t="s">
        <v>733</v>
      </c>
    </row>
    <row r="1049" spans="1:47" x14ac:dyDescent="0.25">
      <c r="A1049" s="68" t="s">
        <v>2089</v>
      </c>
      <c r="B1049" s="68">
        <v>1</v>
      </c>
      <c r="C1049" s="68" t="s">
        <v>2090</v>
      </c>
      <c r="D1049" s="68">
        <v>73723</v>
      </c>
      <c r="E1049" s="68" t="s">
        <v>2811</v>
      </c>
      <c r="F1049" s="68" t="s">
        <v>3586</v>
      </c>
      <c r="G1049" s="68" t="s">
        <v>733</v>
      </c>
      <c r="H1049" s="69">
        <v>40695</v>
      </c>
      <c r="I1049" s="68" t="s">
        <v>733</v>
      </c>
      <c r="J1049" s="68" t="s">
        <v>733</v>
      </c>
      <c r="K1049" s="68" t="s">
        <v>733</v>
      </c>
      <c r="L1049" s="68" t="s">
        <v>733</v>
      </c>
      <c r="M1049" s="68" t="s">
        <v>733</v>
      </c>
      <c r="N1049" s="68" t="s">
        <v>3585</v>
      </c>
      <c r="O1049" s="68" t="s">
        <v>733</v>
      </c>
      <c r="P1049" s="68" t="s">
        <v>733</v>
      </c>
      <c r="Q1049" s="68" t="s">
        <v>733</v>
      </c>
      <c r="R1049" s="68" t="s">
        <v>2814</v>
      </c>
      <c r="S1049" s="68">
        <v>10</v>
      </c>
      <c r="T1049" s="68">
        <v>0</v>
      </c>
      <c r="U1049" s="68" t="s">
        <v>2815</v>
      </c>
      <c r="V1049" s="68" t="s">
        <v>689</v>
      </c>
      <c r="W1049" s="68" t="s">
        <v>147</v>
      </c>
      <c r="X1049" s="68" t="s">
        <v>2090</v>
      </c>
      <c r="Y1049" s="68"/>
      <c r="Z1049" s="68"/>
      <c r="AA1049" s="68" t="s">
        <v>733</v>
      </c>
      <c r="AB1049" s="68" t="s">
        <v>733</v>
      </c>
      <c r="AC1049" s="68" t="s">
        <v>733</v>
      </c>
      <c r="AD1049" s="68" t="s">
        <v>733</v>
      </c>
      <c r="AE1049" s="68" t="s">
        <v>733</v>
      </c>
      <c r="AF1049" s="68">
        <v>20802080302</v>
      </c>
      <c r="AG1049" s="68"/>
      <c r="AH1049" s="68" t="s">
        <v>692</v>
      </c>
      <c r="AI1049" s="68" t="s">
        <v>733</v>
      </c>
      <c r="AJ1049" s="68" t="s">
        <v>253</v>
      </c>
      <c r="AK1049" s="68">
        <v>0.51</v>
      </c>
      <c r="AL1049" s="68" t="s">
        <v>9</v>
      </c>
      <c r="AM1049" s="68" t="s">
        <v>2828</v>
      </c>
      <c r="AN1049" s="68" t="s">
        <v>2820</v>
      </c>
      <c r="AO1049" s="68" t="s">
        <v>733</v>
      </c>
      <c r="AP1049" s="68" t="s">
        <v>733</v>
      </c>
      <c r="AQ1049" s="68" t="s">
        <v>733</v>
      </c>
      <c r="AR1049" s="68" t="s">
        <v>733</v>
      </c>
      <c r="AS1049" s="68" t="s">
        <v>733</v>
      </c>
      <c r="AT1049" s="68" t="s">
        <v>733</v>
      </c>
      <c r="AU1049" s="68" t="s">
        <v>733</v>
      </c>
    </row>
    <row r="1050" spans="1:47" x14ac:dyDescent="0.25">
      <c r="A1050" s="68" t="s">
        <v>2091</v>
      </c>
      <c r="B1050" s="68">
        <v>1</v>
      </c>
      <c r="C1050" s="68" t="s">
        <v>2092</v>
      </c>
      <c r="D1050" s="68">
        <v>73641</v>
      </c>
      <c r="E1050" s="68" t="s">
        <v>2811</v>
      </c>
      <c r="F1050" s="68" t="s">
        <v>3587</v>
      </c>
      <c r="G1050" s="68" t="s">
        <v>733</v>
      </c>
      <c r="H1050" s="69">
        <v>40695</v>
      </c>
      <c r="I1050" s="68" t="s">
        <v>733</v>
      </c>
      <c r="J1050" s="68" t="s">
        <v>733</v>
      </c>
      <c r="K1050" s="68" t="s">
        <v>733</v>
      </c>
      <c r="L1050" s="68" t="s">
        <v>733</v>
      </c>
      <c r="M1050" s="68" t="s">
        <v>733</v>
      </c>
      <c r="N1050" s="68" t="s">
        <v>3585</v>
      </c>
      <c r="O1050" s="68" t="s">
        <v>733</v>
      </c>
      <c r="P1050" s="68" t="s">
        <v>733</v>
      </c>
      <c r="Q1050" s="68" t="s">
        <v>733</v>
      </c>
      <c r="R1050" s="68" t="s">
        <v>2814</v>
      </c>
      <c r="S1050" s="68">
        <v>10</v>
      </c>
      <c r="T1050" s="68">
        <v>0</v>
      </c>
      <c r="U1050" s="68" t="s">
        <v>2815</v>
      </c>
      <c r="V1050" s="68" t="s">
        <v>689</v>
      </c>
      <c r="W1050" s="68" t="s">
        <v>147</v>
      </c>
      <c r="X1050" s="68" t="s">
        <v>2092</v>
      </c>
      <c r="Y1050" s="68"/>
      <c r="Z1050" s="68"/>
      <c r="AA1050" s="68" t="s">
        <v>733</v>
      </c>
      <c r="AB1050" s="68" t="s">
        <v>733</v>
      </c>
      <c r="AC1050" s="68" t="s">
        <v>733</v>
      </c>
      <c r="AD1050" s="68" t="s">
        <v>733</v>
      </c>
      <c r="AE1050" s="68" t="s">
        <v>733</v>
      </c>
      <c r="AF1050" s="68">
        <v>20802080302</v>
      </c>
      <c r="AG1050" s="68"/>
      <c r="AH1050" s="68" t="s">
        <v>692</v>
      </c>
      <c r="AI1050" s="68" t="s">
        <v>733</v>
      </c>
      <c r="AJ1050" s="68" t="s">
        <v>253</v>
      </c>
      <c r="AK1050" s="68">
        <v>0.51</v>
      </c>
      <c r="AL1050" s="68" t="s">
        <v>9</v>
      </c>
      <c r="AM1050" s="68" t="s">
        <v>2828</v>
      </c>
      <c r="AN1050" s="68" t="s">
        <v>2820</v>
      </c>
      <c r="AO1050" s="68" t="s">
        <v>733</v>
      </c>
      <c r="AP1050" s="68" t="s">
        <v>733</v>
      </c>
      <c r="AQ1050" s="68" t="s">
        <v>733</v>
      </c>
      <c r="AR1050" s="68" t="s">
        <v>733</v>
      </c>
      <c r="AS1050" s="68" t="s">
        <v>733</v>
      </c>
      <c r="AT1050" s="68" t="s">
        <v>733</v>
      </c>
      <c r="AU1050" s="68" t="s">
        <v>733</v>
      </c>
    </row>
    <row r="1051" spans="1:47" x14ac:dyDescent="0.25">
      <c r="A1051" s="68" t="s">
        <v>2093</v>
      </c>
      <c r="B1051" s="68">
        <v>1</v>
      </c>
      <c r="C1051" s="68" t="s">
        <v>2094</v>
      </c>
      <c r="D1051" s="68">
        <v>73680</v>
      </c>
      <c r="E1051" s="68" t="s">
        <v>2811</v>
      </c>
      <c r="F1051" s="68" t="s">
        <v>3588</v>
      </c>
      <c r="G1051" s="68" t="s">
        <v>733</v>
      </c>
      <c r="H1051" s="69">
        <v>40695</v>
      </c>
      <c r="I1051" s="68" t="s">
        <v>733</v>
      </c>
      <c r="J1051" s="68" t="s">
        <v>733</v>
      </c>
      <c r="K1051" s="68" t="s">
        <v>733</v>
      </c>
      <c r="L1051" s="68" t="s">
        <v>733</v>
      </c>
      <c r="M1051" s="68" t="s">
        <v>733</v>
      </c>
      <c r="N1051" s="68" t="s">
        <v>3585</v>
      </c>
      <c r="O1051" s="68" t="s">
        <v>733</v>
      </c>
      <c r="P1051" s="68" t="s">
        <v>733</v>
      </c>
      <c r="Q1051" s="68" t="s">
        <v>733</v>
      </c>
      <c r="R1051" s="68" t="s">
        <v>2814</v>
      </c>
      <c r="S1051" s="68">
        <v>10</v>
      </c>
      <c r="T1051" s="68">
        <v>0</v>
      </c>
      <c r="U1051" s="68" t="s">
        <v>2815</v>
      </c>
      <c r="V1051" s="68" t="s">
        <v>689</v>
      </c>
      <c r="W1051" s="68" t="s">
        <v>147</v>
      </c>
      <c r="X1051" s="68" t="s">
        <v>2094</v>
      </c>
      <c r="Y1051" s="68"/>
      <c r="Z1051" s="68"/>
      <c r="AA1051" s="68" t="s">
        <v>733</v>
      </c>
      <c r="AB1051" s="68" t="s">
        <v>733</v>
      </c>
      <c r="AC1051" s="68" t="s">
        <v>733</v>
      </c>
      <c r="AD1051" s="68" t="s">
        <v>733</v>
      </c>
      <c r="AE1051" s="68" t="s">
        <v>733</v>
      </c>
      <c r="AF1051" s="68">
        <v>20802080302</v>
      </c>
      <c r="AG1051" s="68"/>
      <c r="AH1051" s="68" t="s">
        <v>692</v>
      </c>
      <c r="AI1051" s="68" t="s">
        <v>733</v>
      </c>
      <c r="AJ1051" s="68" t="s">
        <v>253</v>
      </c>
      <c r="AK1051" s="68">
        <v>0.51</v>
      </c>
      <c r="AL1051" s="68" t="s">
        <v>9</v>
      </c>
      <c r="AM1051" s="68" t="s">
        <v>2828</v>
      </c>
      <c r="AN1051" s="68" t="s">
        <v>2820</v>
      </c>
      <c r="AO1051" s="68" t="s">
        <v>733</v>
      </c>
      <c r="AP1051" s="68" t="s">
        <v>733</v>
      </c>
      <c r="AQ1051" s="68" t="s">
        <v>733</v>
      </c>
      <c r="AR1051" s="68" t="s">
        <v>733</v>
      </c>
      <c r="AS1051" s="68" t="s">
        <v>733</v>
      </c>
      <c r="AT1051" s="68" t="s">
        <v>733</v>
      </c>
      <c r="AU1051" s="68" t="s">
        <v>733</v>
      </c>
    </row>
    <row r="1052" spans="1:47" x14ac:dyDescent="0.25">
      <c r="A1052" s="68" t="s">
        <v>2095</v>
      </c>
      <c r="B1052" s="68">
        <v>1</v>
      </c>
      <c r="C1052" s="68" t="s">
        <v>2096</v>
      </c>
      <c r="D1052" s="68">
        <v>73640</v>
      </c>
      <c r="E1052" s="68" t="s">
        <v>2811</v>
      </c>
      <c r="F1052" s="68" t="s">
        <v>3589</v>
      </c>
      <c r="G1052" s="68" t="s">
        <v>733</v>
      </c>
      <c r="H1052" s="69">
        <v>40695</v>
      </c>
      <c r="I1052" s="68" t="s">
        <v>733</v>
      </c>
      <c r="J1052" s="68" t="s">
        <v>733</v>
      </c>
      <c r="K1052" s="68" t="s">
        <v>733</v>
      </c>
      <c r="L1052" s="68" t="s">
        <v>733</v>
      </c>
      <c r="M1052" s="68" t="s">
        <v>733</v>
      </c>
      <c r="N1052" s="68" t="s">
        <v>3585</v>
      </c>
      <c r="O1052" s="68" t="s">
        <v>733</v>
      </c>
      <c r="P1052" s="68" t="s">
        <v>733</v>
      </c>
      <c r="Q1052" s="68" t="s">
        <v>733</v>
      </c>
      <c r="R1052" s="68" t="s">
        <v>2814</v>
      </c>
      <c r="S1052" s="68">
        <v>10</v>
      </c>
      <c r="T1052" s="68">
        <v>0</v>
      </c>
      <c r="U1052" s="68" t="s">
        <v>2815</v>
      </c>
      <c r="V1052" s="68" t="s">
        <v>689</v>
      </c>
      <c r="W1052" s="68" t="s">
        <v>147</v>
      </c>
      <c r="X1052" s="68" t="s">
        <v>2096</v>
      </c>
      <c r="Y1052" s="68"/>
      <c r="Z1052" s="68"/>
      <c r="AA1052" s="68" t="s">
        <v>733</v>
      </c>
      <c r="AB1052" s="68" t="s">
        <v>733</v>
      </c>
      <c r="AC1052" s="68" t="s">
        <v>733</v>
      </c>
      <c r="AD1052" s="68" t="s">
        <v>733</v>
      </c>
      <c r="AE1052" s="68" t="s">
        <v>733</v>
      </c>
      <c r="AF1052" s="68">
        <v>20802080302</v>
      </c>
      <c r="AG1052" s="68"/>
      <c r="AH1052" s="68" t="s">
        <v>692</v>
      </c>
      <c r="AI1052" s="68" t="s">
        <v>733</v>
      </c>
      <c r="AJ1052" s="68" t="s">
        <v>253</v>
      </c>
      <c r="AK1052" s="68">
        <v>0.51</v>
      </c>
      <c r="AL1052" s="68" t="s">
        <v>9</v>
      </c>
      <c r="AM1052" s="68" t="s">
        <v>2828</v>
      </c>
      <c r="AN1052" s="68" t="s">
        <v>2820</v>
      </c>
      <c r="AO1052" s="68" t="s">
        <v>733</v>
      </c>
      <c r="AP1052" s="68" t="s">
        <v>733</v>
      </c>
      <c r="AQ1052" s="68" t="s">
        <v>733</v>
      </c>
      <c r="AR1052" s="68" t="s">
        <v>733</v>
      </c>
      <c r="AS1052" s="68" t="s">
        <v>733</v>
      </c>
      <c r="AT1052" s="68" t="s">
        <v>733</v>
      </c>
      <c r="AU1052" s="68" t="s">
        <v>733</v>
      </c>
    </row>
    <row r="1053" spans="1:47" x14ac:dyDescent="0.25">
      <c r="A1053" s="68" t="s">
        <v>2097</v>
      </c>
      <c r="B1053" s="68">
        <v>1</v>
      </c>
      <c r="C1053" s="68" t="s">
        <v>2098</v>
      </c>
      <c r="D1053" s="68">
        <v>73715</v>
      </c>
      <c r="E1053" s="68" t="s">
        <v>2811</v>
      </c>
      <c r="F1053" s="68" t="s">
        <v>3590</v>
      </c>
      <c r="G1053" s="68" t="s">
        <v>733</v>
      </c>
      <c r="H1053" s="69">
        <v>40695</v>
      </c>
      <c r="I1053" s="68" t="s">
        <v>733</v>
      </c>
      <c r="J1053" s="68" t="s">
        <v>733</v>
      </c>
      <c r="K1053" s="68" t="s">
        <v>733</v>
      </c>
      <c r="L1053" s="68" t="s">
        <v>733</v>
      </c>
      <c r="M1053" s="68" t="s">
        <v>733</v>
      </c>
      <c r="N1053" s="68" t="s">
        <v>3585</v>
      </c>
      <c r="O1053" s="68" t="s">
        <v>733</v>
      </c>
      <c r="P1053" s="68" t="s">
        <v>733</v>
      </c>
      <c r="Q1053" s="68" t="s">
        <v>733</v>
      </c>
      <c r="R1053" s="68" t="s">
        <v>2814</v>
      </c>
      <c r="S1053" s="68">
        <v>10</v>
      </c>
      <c r="T1053" s="68">
        <v>0</v>
      </c>
      <c r="U1053" s="68" t="s">
        <v>2815</v>
      </c>
      <c r="V1053" s="68" t="s">
        <v>689</v>
      </c>
      <c r="W1053" s="68" t="s">
        <v>147</v>
      </c>
      <c r="X1053" s="68" t="s">
        <v>2098</v>
      </c>
      <c r="Y1053" s="68"/>
      <c r="Z1053" s="68"/>
      <c r="AA1053" s="68" t="s">
        <v>733</v>
      </c>
      <c r="AB1053" s="68" t="s">
        <v>733</v>
      </c>
      <c r="AC1053" s="68" t="s">
        <v>733</v>
      </c>
      <c r="AD1053" s="68" t="s">
        <v>733</v>
      </c>
      <c r="AE1053" s="68" t="s">
        <v>733</v>
      </c>
      <c r="AF1053" s="68">
        <v>20802080302</v>
      </c>
      <c r="AG1053" s="68"/>
      <c r="AH1053" s="68" t="s">
        <v>692</v>
      </c>
      <c r="AI1053" s="68" t="s">
        <v>733</v>
      </c>
      <c r="AJ1053" s="68" t="s">
        <v>253</v>
      </c>
      <c r="AK1053" s="68">
        <v>0.51</v>
      </c>
      <c r="AL1053" s="68" t="s">
        <v>9</v>
      </c>
      <c r="AM1053" s="68" t="s">
        <v>2828</v>
      </c>
      <c r="AN1053" s="68" t="s">
        <v>2820</v>
      </c>
      <c r="AO1053" s="68" t="s">
        <v>733</v>
      </c>
      <c r="AP1053" s="68" t="s">
        <v>733</v>
      </c>
      <c r="AQ1053" s="68" t="s">
        <v>733</v>
      </c>
      <c r="AR1053" s="68" t="s">
        <v>733</v>
      </c>
      <c r="AS1053" s="68" t="s">
        <v>733</v>
      </c>
      <c r="AT1053" s="68" t="s">
        <v>733</v>
      </c>
      <c r="AU1053" s="68" t="s">
        <v>733</v>
      </c>
    </row>
    <row r="1054" spans="1:47" x14ac:dyDescent="0.25">
      <c r="A1054" s="68" t="s">
        <v>2099</v>
      </c>
      <c r="B1054" s="68">
        <v>1</v>
      </c>
      <c r="C1054" s="68" t="s">
        <v>2100</v>
      </c>
      <c r="D1054" s="68">
        <v>73722</v>
      </c>
      <c r="E1054" s="68" t="s">
        <v>2811</v>
      </c>
      <c r="F1054" s="68" t="s">
        <v>3591</v>
      </c>
      <c r="G1054" s="68" t="s">
        <v>733</v>
      </c>
      <c r="H1054" s="69">
        <v>40695</v>
      </c>
      <c r="I1054" s="68" t="s">
        <v>733</v>
      </c>
      <c r="J1054" s="68" t="s">
        <v>733</v>
      </c>
      <c r="K1054" s="68" t="s">
        <v>733</v>
      </c>
      <c r="L1054" s="68" t="s">
        <v>733</v>
      </c>
      <c r="M1054" s="68" t="s">
        <v>733</v>
      </c>
      <c r="N1054" s="68" t="s">
        <v>3585</v>
      </c>
      <c r="O1054" s="68" t="s">
        <v>733</v>
      </c>
      <c r="P1054" s="68" t="s">
        <v>733</v>
      </c>
      <c r="Q1054" s="68" t="s">
        <v>733</v>
      </c>
      <c r="R1054" s="68" t="s">
        <v>2814</v>
      </c>
      <c r="S1054" s="68">
        <v>10</v>
      </c>
      <c r="T1054" s="68">
        <v>0</v>
      </c>
      <c r="U1054" s="68" t="s">
        <v>2815</v>
      </c>
      <c r="V1054" s="68" t="s">
        <v>689</v>
      </c>
      <c r="W1054" s="68" t="s">
        <v>147</v>
      </c>
      <c r="X1054" s="68" t="s">
        <v>2100</v>
      </c>
      <c r="Y1054" s="68"/>
      <c r="Z1054" s="68"/>
      <c r="AA1054" s="68" t="s">
        <v>733</v>
      </c>
      <c r="AB1054" s="68" t="s">
        <v>733</v>
      </c>
      <c r="AC1054" s="68" t="s">
        <v>733</v>
      </c>
      <c r="AD1054" s="68" t="s">
        <v>733</v>
      </c>
      <c r="AE1054" s="68" t="s">
        <v>733</v>
      </c>
      <c r="AF1054" s="68">
        <v>20802080302</v>
      </c>
      <c r="AG1054" s="68"/>
      <c r="AH1054" s="68" t="s">
        <v>692</v>
      </c>
      <c r="AI1054" s="68" t="s">
        <v>733</v>
      </c>
      <c r="AJ1054" s="68" t="s">
        <v>253</v>
      </c>
      <c r="AK1054" s="68">
        <v>0.51</v>
      </c>
      <c r="AL1054" s="68" t="s">
        <v>9</v>
      </c>
      <c r="AM1054" s="68" t="s">
        <v>2828</v>
      </c>
      <c r="AN1054" s="68" t="s">
        <v>2820</v>
      </c>
      <c r="AO1054" s="68" t="s">
        <v>733</v>
      </c>
      <c r="AP1054" s="68" t="s">
        <v>733</v>
      </c>
      <c r="AQ1054" s="68" t="s">
        <v>733</v>
      </c>
      <c r="AR1054" s="68" t="s">
        <v>733</v>
      </c>
      <c r="AS1054" s="68" t="s">
        <v>733</v>
      </c>
      <c r="AT1054" s="68" t="s">
        <v>733</v>
      </c>
      <c r="AU1054" s="68" t="s">
        <v>733</v>
      </c>
    </row>
    <row r="1055" spans="1:47" x14ac:dyDescent="0.25">
      <c r="A1055" s="68" t="s">
        <v>2101</v>
      </c>
      <c r="B1055" s="68">
        <v>1</v>
      </c>
      <c r="C1055" s="68" t="s">
        <v>2102</v>
      </c>
      <c r="D1055" s="68">
        <v>73658</v>
      </c>
      <c r="E1055" s="68" t="s">
        <v>2811</v>
      </c>
      <c r="F1055" s="68" t="s">
        <v>3592</v>
      </c>
      <c r="G1055" s="68" t="s">
        <v>733</v>
      </c>
      <c r="H1055" s="69">
        <v>40695</v>
      </c>
      <c r="I1055" s="68" t="s">
        <v>733</v>
      </c>
      <c r="J1055" s="68" t="s">
        <v>733</v>
      </c>
      <c r="K1055" s="68" t="s">
        <v>733</v>
      </c>
      <c r="L1055" s="68" t="s">
        <v>733</v>
      </c>
      <c r="M1055" s="68" t="s">
        <v>733</v>
      </c>
      <c r="N1055" s="68" t="s">
        <v>3585</v>
      </c>
      <c r="O1055" s="68" t="s">
        <v>733</v>
      </c>
      <c r="P1055" s="68" t="s">
        <v>733</v>
      </c>
      <c r="Q1055" s="68" t="s">
        <v>733</v>
      </c>
      <c r="R1055" s="68" t="s">
        <v>2814</v>
      </c>
      <c r="S1055" s="68">
        <v>10</v>
      </c>
      <c r="T1055" s="68">
        <v>0</v>
      </c>
      <c r="U1055" s="68" t="s">
        <v>2815</v>
      </c>
      <c r="V1055" s="68" t="s">
        <v>689</v>
      </c>
      <c r="W1055" s="68" t="s">
        <v>147</v>
      </c>
      <c r="X1055" s="68" t="s">
        <v>2102</v>
      </c>
      <c r="Y1055" s="68"/>
      <c r="Z1055" s="68"/>
      <c r="AA1055" s="68" t="s">
        <v>733</v>
      </c>
      <c r="AB1055" s="68" t="s">
        <v>733</v>
      </c>
      <c r="AC1055" s="68" t="s">
        <v>733</v>
      </c>
      <c r="AD1055" s="68" t="s">
        <v>733</v>
      </c>
      <c r="AE1055" s="68" t="s">
        <v>733</v>
      </c>
      <c r="AF1055" s="68">
        <v>20802080302</v>
      </c>
      <c r="AG1055" s="68"/>
      <c r="AH1055" s="68" t="s">
        <v>692</v>
      </c>
      <c r="AI1055" s="68" t="s">
        <v>733</v>
      </c>
      <c r="AJ1055" s="68" t="s">
        <v>253</v>
      </c>
      <c r="AK1055" s="68">
        <v>0.51</v>
      </c>
      <c r="AL1055" s="68" t="s">
        <v>9</v>
      </c>
      <c r="AM1055" s="68" t="s">
        <v>2828</v>
      </c>
      <c r="AN1055" s="68" t="s">
        <v>2820</v>
      </c>
      <c r="AO1055" s="68" t="s">
        <v>733</v>
      </c>
      <c r="AP1055" s="68" t="s">
        <v>733</v>
      </c>
      <c r="AQ1055" s="68" t="s">
        <v>733</v>
      </c>
      <c r="AR1055" s="68" t="s">
        <v>733</v>
      </c>
      <c r="AS1055" s="68" t="s">
        <v>733</v>
      </c>
      <c r="AT1055" s="68" t="s">
        <v>733</v>
      </c>
      <c r="AU1055" s="68" t="s">
        <v>733</v>
      </c>
    </row>
    <row r="1056" spans="1:47" x14ac:dyDescent="0.25">
      <c r="A1056" s="68" t="s">
        <v>2103</v>
      </c>
      <c r="B1056" s="68">
        <v>1</v>
      </c>
      <c r="C1056" s="68" t="s">
        <v>2104</v>
      </c>
      <c r="D1056" s="68">
        <v>73670</v>
      </c>
      <c r="E1056" s="68" t="s">
        <v>2811</v>
      </c>
      <c r="F1056" s="68" t="s">
        <v>3593</v>
      </c>
      <c r="G1056" s="68" t="s">
        <v>733</v>
      </c>
      <c r="H1056" s="69">
        <v>40695</v>
      </c>
      <c r="I1056" s="68" t="s">
        <v>733</v>
      </c>
      <c r="J1056" s="68" t="s">
        <v>733</v>
      </c>
      <c r="K1056" s="68" t="s">
        <v>733</v>
      </c>
      <c r="L1056" s="68" t="s">
        <v>733</v>
      </c>
      <c r="M1056" s="68" t="s">
        <v>733</v>
      </c>
      <c r="N1056" s="68" t="s">
        <v>3585</v>
      </c>
      <c r="O1056" s="68" t="s">
        <v>733</v>
      </c>
      <c r="P1056" s="68" t="s">
        <v>733</v>
      </c>
      <c r="Q1056" s="68" t="s">
        <v>733</v>
      </c>
      <c r="R1056" s="68" t="s">
        <v>2814</v>
      </c>
      <c r="S1056" s="68">
        <v>10</v>
      </c>
      <c r="T1056" s="68">
        <v>0</v>
      </c>
      <c r="U1056" s="68" t="s">
        <v>2815</v>
      </c>
      <c r="V1056" s="68" t="s">
        <v>689</v>
      </c>
      <c r="W1056" s="68" t="s">
        <v>147</v>
      </c>
      <c r="X1056" s="68" t="s">
        <v>2104</v>
      </c>
      <c r="Y1056" s="68"/>
      <c r="Z1056" s="68"/>
      <c r="AA1056" s="68" t="s">
        <v>733</v>
      </c>
      <c r="AB1056" s="68" t="s">
        <v>733</v>
      </c>
      <c r="AC1056" s="68" t="s">
        <v>733</v>
      </c>
      <c r="AD1056" s="68" t="s">
        <v>733</v>
      </c>
      <c r="AE1056" s="68" t="s">
        <v>733</v>
      </c>
      <c r="AF1056" s="68">
        <v>20802080302</v>
      </c>
      <c r="AG1056" s="68"/>
      <c r="AH1056" s="68" t="s">
        <v>692</v>
      </c>
      <c r="AI1056" s="68" t="s">
        <v>733</v>
      </c>
      <c r="AJ1056" s="68" t="s">
        <v>253</v>
      </c>
      <c r="AK1056" s="68">
        <v>0.51</v>
      </c>
      <c r="AL1056" s="68" t="s">
        <v>9</v>
      </c>
      <c r="AM1056" s="68" t="s">
        <v>2828</v>
      </c>
      <c r="AN1056" s="68" t="s">
        <v>2820</v>
      </c>
      <c r="AO1056" s="68" t="s">
        <v>733</v>
      </c>
      <c r="AP1056" s="68" t="s">
        <v>733</v>
      </c>
      <c r="AQ1056" s="68" t="s">
        <v>733</v>
      </c>
      <c r="AR1056" s="68" t="s">
        <v>733</v>
      </c>
      <c r="AS1056" s="68" t="s">
        <v>733</v>
      </c>
      <c r="AT1056" s="68" t="s">
        <v>733</v>
      </c>
      <c r="AU1056" s="68" t="s">
        <v>733</v>
      </c>
    </row>
    <row r="1057" spans="1:47" x14ac:dyDescent="0.25">
      <c r="A1057" s="68" t="s">
        <v>2105</v>
      </c>
      <c r="B1057" s="68">
        <v>1</v>
      </c>
      <c r="C1057" s="68" t="s">
        <v>2106</v>
      </c>
      <c r="D1057" s="68">
        <v>75202</v>
      </c>
      <c r="E1057" s="68" t="s">
        <v>2811</v>
      </c>
      <c r="F1057" s="68" t="s">
        <v>3594</v>
      </c>
      <c r="G1057" s="68" t="s">
        <v>733</v>
      </c>
      <c r="H1057" s="69">
        <v>40725</v>
      </c>
      <c r="I1057" s="68" t="s">
        <v>733</v>
      </c>
      <c r="J1057" s="68" t="s">
        <v>733</v>
      </c>
      <c r="K1057" s="68" t="s">
        <v>733</v>
      </c>
      <c r="L1057" s="68" t="s">
        <v>733</v>
      </c>
      <c r="M1057" s="68" t="s">
        <v>733</v>
      </c>
      <c r="N1057" s="68" t="s">
        <v>2953</v>
      </c>
      <c r="O1057" s="68" t="s">
        <v>733</v>
      </c>
      <c r="P1057" s="68" t="s">
        <v>733</v>
      </c>
      <c r="Q1057" s="68" t="s">
        <v>733</v>
      </c>
      <c r="R1057" s="68" t="s">
        <v>2814</v>
      </c>
      <c r="S1057" s="68">
        <v>10</v>
      </c>
      <c r="T1057" s="68">
        <v>0</v>
      </c>
      <c r="U1057" s="68" t="s">
        <v>2815</v>
      </c>
      <c r="V1057" s="68" t="s">
        <v>689</v>
      </c>
      <c r="W1057" s="68" t="s">
        <v>147</v>
      </c>
      <c r="X1057" s="68" t="s">
        <v>2106</v>
      </c>
      <c r="Y1057" s="68"/>
      <c r="Z1057" s="68"/>
      <c r="AA1057" s="68" t="s">
        <v>733</v>
      </c>
      <c r="AB1057" s="68" t="s">
        <v>733</v>
      </c>
      <c r="AC1057" s="68" t="s">
        <v>733</v>
      </c>
      <c r="AD1057" s="68" t="s">
        <v>733</v>
      </c>
      <c r="AE1057" s="68" t="s">
        <v>733</v>
      </c>
      <c r="AF1057" s="68">
        <v>20700110305</v>
      </c>
      <c r="AG1057" s="68"/>
      <c r="AH1057" s="68" t="s">
        <v>692</v>
      </c>
      <c r="AI1057" s="68" t="s">
        <v>733</v>
      </c>
      <c r="AJ1057" s="68" t="s">
        <v>253</v>
      </c>
      <c r="AK1057" s="68">
        <v>2.04</v>
      </c>
      <c r="AL1057" s="68" t="s">
        <v>9</v>
      </c>
      <c r="AM1057" s="68" t="s">
        <v>25</v>
      </c>
      <c r="AN1057" s="68" t="s">
        <v>2820</v>
      </c>
      <c r="AO1057" s="68" t="s">
        <v>733</v>
      </c>
      <c r="AP1057" s="68" t="s">
        <v>733</v>
      </c>
      <c r="AQ1057" s="68" t="s">
        <v>733</v>
      </c>
      <c r="AR1057" s="68" t="s">
        <v>733</v>
      </c>
      <c r="AS1057" s="68" t="s">
        <v>733</v>
      </c>
      <c r="AT1057" s="68" t="s">
        <v>733</v>
      </c>
      <c r="AU1057" s="68" t="s">
        <v>733</v>
      </c>
    </row>
    <row r="1058" spans="1:47" x14ac:dyDescent="0.25">
      <c r="A1058" s="68" t="s">
        <v>2107</v>
      </c>
      <c r="B1058" s="68">
        <v>1</v>
      </c>
      <c r="C1058" s="68" t="s">
        <v>2108</v>
      </c>
      <c r="D1058" s="68">
        <v>75376</v>
      </c>
      <c r="E1058" s="68" t="s">
        <v>2811</v>
      </c>
      <c r="F1058" s="68" t="s">
        <v>3595</v>
      </c>
      <c r="G1058" s="68" t="s">
        <v>733</v>
      </c>
      <c r="H1058" s="69">
        <v>40725</v>
      </c>
      <c r="I1058" s="68" t="s">
        <v>733</v>
      </c>
      <c r="J1058" s="68" t="s">
        <v>733</v>
      </c>
      <c r="K1058" s="68" t="s">
        <v>733</v>
      </c>
      <c r="L1058" s="68" t="s">
        <v>733</v>
      </c>
      <c r="M1058" s="68" t="s">
        <v>733</v>
      </c>
      <c r="N1058" s="68" t="s">
        <v>3129</v>
      </c>
      <c r="O1058" s="68" t="s">
        <v>733</v>
      </c>
      <c r="P1058" s="68" t="s">
        <v>733</v>
      </c>
      <c r="Q1058" s="68" t="s">
        <v>733</v>
      </c>
      <c r="R1058" s="68" t="s">
        <v>2814</v>
      </c>
      <c r="S1058" s="68">
        <v>10</v>
      </c>
      <c r="T1058" s="68">
        <v>0</v>
      </c>
      <c r="U1058" s="68" t="s">
        <v>2815</v>
      </c>
      <c r="V1058" s="68" t="s">
        <v>689</v>
      </c>
      <c r="W1058" s="68" t="s">
        <v>66</v>
      </c>
      <c r="X1058" s="68" t="s">
        <v>2108</v>
      </c>
      <c r="Y1058" s="68"/>
      <c r="Z1058" s="68"/>
      <c r="AA1058" s="68" t="s">
        <v>733</v>
      </c>
      <c r="AB1058" s="68" t="s">
        <v>733</v>
      </c>
      <c r="AC1058" s="68" t="s">
        <v>733</v>
      </c>
      <c r="AD1058" s="68" t="s">
        <v>733</v>
      </c>
      <c r="AE1058" s="68" t="s">
        <v>733</v>
      </c>
      <c r="AF1058" s="68">
        <v>20802080302</v>
      </c>
      <c r="AG1058" s="68"/>
      <c r="AH1058" s="68" t="s">
        <v>692</v>
      </c>
      <c r="AI1058" s="68" t="s">
        <v>733</v>
      </c>
      <c r="AJ1058" s="68" t="s">
        <v>48</v>
      </c>
      <c r="AK1058" s="68">
        <v>0.33</v>
      </c>
      <c r="AL1058" s="68" t="s">
        <v>9</v>
      </c>
      <c r="AM1058" s="68" t="s">
        <v>2828</v>
      </c>
      <c r="AN1058" s="68" t="s">
        <v>2820</v>
      </c>
      <c r="AO1058" s="68" t="s">
        <v>733</v>
      </c>
      <c r="AP1058" s="68" t="s">
        <v>733</v>
      </c>
      <c r="AQ1058" s="68" t="s">
        <v>733</v>
      </c>
      <c r="AR1058" s="68" t="s">
        <v>733</v>
      </c>
      <c r="AS1058" s="68" t="s">
        <v>733</v>
      </c>
      <c r="AT1058" s="68" t="s">
        <v>733</v>
      </c>
      <c r="AU1058" s="68" t="s">
        <v>733</v>
      </c>
    </row>
    <row r="1059" spans="1:47" x14ac:dyDescent="0.25">
      <c r="A1059" s="68" t="s">
        <v>2109</v>
      </c>
      <c r="B1059" s="68">
        <v>1</v>
      </c>
      <c r="C1059" s="68" t="s">
        <v>2110</v>
      </c>
      <c r="D1059" s="68">
        <v>75324</v>
      </c>
      <c r="E1059" s="68" t="s">
        <v>2811</v>
      </c>
      <c r="F1059" s="68" t="s">
        <v>3596</v>
      </c>
      <c r="G1059" s="68" t="s">
        <v>733</v>
      </c>
      <c r="H1059" s="69">
        <v>40725</v>
      </c>
      <c r="I1059" s="68" t="s">
        <v>733</v>
      </c>
      <c r="J1059" s="68" t="s">
        <v>733</v>
      </c>
      <c r="K1059" s="68" t="s">
        <v>733</v>
      </c>
      <c r="L1059" s="68" t="s">
        <v>733</v>
      </c>
      <c r="M1059" s="68" t="s">
        <v>733</v>
      </c>
      <c r="N1059" s="68" t="s">
        <v>2900</v>
      </c>
      <c r="O1059" s="68" t="s">
        <v>733</v>
      </c>
      <c r="P1059" s="68" t="s">
        <v>733</v>
      </c>
      <c r="Q1059" s="68" t="s">
        <v>733</v>
      </c>
      <c r="R1059" s="68" t="s">
        <v>2814</v>
      </c>
      <c r="S1059" s="68">
        <v>10</v>
      </c>
      <c r="T1059" s="68">
        <v>0</v>
      </c>
      <c r="U1059" s="68" t="s">
        <v>2815</v>
      </c>
      <c r="V1059" s="68" t="s">
        <v>689</v>
      </c>
      <c r="W1059" s="68" t="s">
        <v>67</v>
      </c>
      <c r="X1059" s="68" t="s">
        <v>2110</v>
      </c>
      <c r="Y1059" s="68"/>
      <c r="Z1059" s="68"/>
      <c r="AA1059" s="68" t="s">
        <v>733</v>
      </c>
      <c r="AB1059" s="68" t="s">
        <v>733</v>
      </c>
      <c r="AC1059" s="68" t="s">
        <v>733</v>
      </c>
      <c r="AD1059" s="68" t="s">
        <v>733</v>
      </c>
      <c r="AE1059" s="68" t="s">
        <v>733</v>
      </c>
      <c r="AF1059" s="68">
        <v>20801080202</v>
      </c>
      <c r="AG1059" s="68"/>
      <c r="AH1059" s="68" t="s">
        <v>692</v>
      </c>
      <c r="AI1059" s="68" t="s">
        <v>733</v>
      </c>
      <c r="AJ1059" s="68" t="s">
        <v>48</v>
      </c>
      <c r="AK1059" s="68">
        <v>1</v>
      </c>
      <c r="AL1059" s="68" t="s">
        <v>9</v>
      </c>
      <c r="AM1059" s="68" t="s">
        <v>2828</v>
      </c>
      <c r="AN1059" s="68" t="s">
        <v>2820</v>
      </c>
      <c r="AO1059" s="68" t="s">
        <v>733</v>
      </c>
      <c r="AP1059" s="68" t="s">
        <v>733</v>
      </c>
      <c r="AQ1059" s="68" t="s">
        <v>733</v>
      </c>
      <c r="AR1059" s="68" t="s">
        <v>733</v>
      </c>
      <c r="AS1059" s="68" t="s">
        <v>733</v>
      </c>
      <c r="AT1059" s="68" t="s">
        <v>733</v>
      </c>
      <c r="AU1059" s="68" t="s">
        <v>733</v>
      </c>
    </row>
    <row r="1060" spans="1:47" x14ac:dyDescent="0.25">
      <c r="A1060" s="68" t="s">
        <v>2111</v>
      </c>
      <c r="B1060" s="68">
        <v>1</v>
      </c>
      <c r="C1060" s="68" t="s">
        <v>2112</v>
      </c>
      <c r="D1060" s="68">
        <v>75069</v>
      </c>
      <c r="E1060" s="68" t="s">
        <v>2811</v>
      </c>
      <c r="F1060" s="68" t="s">
        <v>3597</v>
      </c>
      <c r="G1060" s="68" t="s">
        <v>733</v>
      </c>
      <c r="H1060" s="69">
        <v>40725</v>
      </c>
      <c r="I1060" s="68" t="s">
        <v>733</v>
      </c>
      <c r="J1060" s="68" t="s">
        <v>733</v>
      </c>
      <c r="K1060" s="68" t="s">
        <v>733</v>
      </c>
      <c r="L1060" s="68" t="s">
        <v>733</v>
      </c>
      <c r="M1060" s="68" t="s">
        <v>733</v>
      </c>
      <c r="N1060" s="68" t="s">
        <v>3138</v>
      </c>
      <c r="O1060" s="68" t="s">
        <v>733</v>
      </c>
      <c r="P1060" s="68" t="s">
        <v>733</v>
      </c>
      <c r="Q1060" s="68" t="s">
        <v>733</v>
      </c>
      <c r="R1060" s="68" t="s">
        <v>2814</v>
      </c>
      <c r="S1060" s="68">
        <v>10</v>
      </c>
      <c r="T1060" s="68">
        <v>0</v>
      </c>
      <c r="U1060" s="68" t="s">
        <v>2815</v>
      </c>
      <c r="V1060" s="68" t="s">
        <v>689</v>
      </c>
      <c r="W1060" s="68" t="s">
        <v>147</v>
      </c>
      <c r="X1060" s="68" t="s">
        <v>2112</v>
      </c>
      <c r="Y1060" s="68"/>
      <c r="Z1060" s="68"/>
      <c r="AA1060" s="68" t="s">
        <v>733</v>
      </c>
      <c r="AB1060" s="68" t="s">
        <v>733</v>
      </c>
      <c r="AC1060" s="68" t="s">
        <v>733</v>
      </c>
      <c r="AD1060" s="68" t="s">
        <v>733</v>
      </c>
      <c r="AE1060" s="68" t="s">
        <v>733</v>
      </c>
      <c r="AF1060" s="68">
        <v>20802080302</v>
      </c>
      <c r="AG1060" s="68"/>
      <c r="AH1060" s="68" t="s">
        <v>692</v>
      </c>
      <c r="AI1060" s="68" t="s">
        <v>733</v>
      </c>
      <c r="AJ1060" s="68" t="s">
        <v>253</v>
      </c>
      <c r="AK1060" s="68">
        <v>0.65</v>
      </c>
      <c r="AL1060" s="68" t="s">
        <v>9</v>
      </c>
      <c r="AM1060" s="68" t="s">
        <v>2828</v>
      </c>
      <c r="AN1060" s="68" t="s">
        <v>2820</v>
      </c>
      <c r="AO1060" s="68" t="s">
        <v>733</v>
      </c>
      <c r="AP1060" s="68" t="s">
        <v>733</v>
      </c>
      <c r="AQ1060" s="68" t="s">
        <v>733</v>
      </c>
      <c r="AR1060" s="68" t="s">
        <v>733</v>
      </c>
      <c r="AS1060" s="68" t="s">
        <v>733</v>
      </c>
      <c r="AT1060" s="68" t="s">
        <v>733</v>
      </c>
      <c r="AU1060" s="68" t="s">
        <v>733</v>
      </c>
    </row>
    <row r="1061" spans="1:47" x14ac:dyDescent="0.25">
      <c r="A1061" s="68" t="s">
        <v>2113</v>
      </c>
      <c r="B1061" s="68">
        <v>1</v>
      </c>
      <c r="C1061" s="68" t="s">
        <v>2114</v>
      </c>
      <c r="D1061" s="68">
        <v>75218</v>
      </c>
      <c r="E1061" s="68" t="s">
        <v>2811</v>
      </c>
      <c r="F1061" s="68" t="s">
        <v>3598</v>
      </c>
      <c r="G1061" s="68" t="s">
        <v>733</v>
      </c>
      <c r="H1061" s="69">
        <v>40725</v>
      </c>
      <c r="I1061" s="68" t="s">
        <v>733</v>
      </c>
      <c r="J1061" s="68" t="s">
        <v>733</v>
      </c>
      <c r="K1061" s="68" t="s">
        <v>733</v>
      </c>
      <c r="L1061" s="68" t="s">
        <v>733</v>
      </c>
      <c r="M1061" s="68" t="s">
        <v>733</v>
      </c>
      <c r="N1061" s="68" t="s">
        <v>2896</v>
      </c>
      <c r="O1061" s="68" t="s">
        <v>733</v>
      </c>
      <c r="P1061" s="68" t="s">
        <v>733</v>
      </c>
      <c r="Q1061" s="68" t="s">
        <v>733</v>
      </c>
      <c r="R1061" s="68" t="s">
        <v>2814</v>
      </c>
      <c r="S1061" s="68">
        <v>10</v>
      </c>
      <c r="T1061" s="68">
        <v>0</v>
      </c>
      <c r="U1061" s="68" t="s">
        <v>2815</v>
      </c>
      <c r="V1061" s="68" t="s">
        <v>689</v>
      </c>
      <c r="W1061" s="68" t="s">
        <v>147</v>
      </c>
      <c r="X1061" s="68" t="s">
        <v>2114</v>
      </c>
      <c r="Y1061" s="68"/>
      <c r="Z1061" s="68"/>
      <c r="AA1061" s="68" t="s">
        <v>733</v>
      </c>
      <c r="AB1061" s="68" t="s">
        <v>733</v>
      </c>
      <c r="AC1061" s="68" t="s">
        <v>733</v>
      </c>
      <c r="AD1061" s="68" t="s">
        <v>733</v>
      </c>
      <c r="AE1061" s="68" t="s">
        <v>733</v>
      </c>
      <c r="AF1061" s="68">
        <v>20802060901</v>
      </c>
      <c r="AG1061" s="68"/>
      <c r="AH1061" s="68" t="s">
        <v>692</v>
      </c>
      <c r="AI1061" s="68" t="s">
        <v>733</v>
      </c>
      <c r="AJ1061" s="68" t="s">
        <v>250</v>
      </c>
      <c r="AK1061" s="68">
        <v>0.2</v>
      </c>
      <c r="AL1061" s="68" t="s">
        <v>9</v>
      </c>
      <c r="AM1061" s="68" t="s">
        <v>25</v>
      </c>
      <c r="AN1061" s="68" t="s">
        <v>2820</v>
      </c>
      <c r="AO1061" s="68" t="s">
        <v>733</v>
      </c>
      <c r="AP1061" s="68" t="s">
        <v>733</v>
      </c>
      <c r="AQ1061" s="68" t="s">
        <v>733</v>
      </c>
      <c r="AR1061" s="68" t="s">
        <v>733</v>
      </c>
      <c r="AS1061" s="68" t="s">
        <v>733</v>
      </c>
      <c r="AT1061" s="68" t="s">
        <v>733</v>
      </c>
      <c r="AU1061" s="68" t="s">
        <v>733</v>
      </c>
    </row>
    <row r="1062" spans="1:47" x14ac:dyDescent="0.25">
      <c r="A1062" s="68" t="s">
        <v>2115</v>
      </c>
      <c r="B1062" s="68">
        <v>1</v>
      </c>
      <c r="C1062" s="68" t="s">
        <v>2116</v>
      </c>
      <c r="D1062" s="68">
        <v>75114</v>
      </c>
      <c r="E1062" s="68" t="s">
        <v>2811</v>
      </c>
      <c r="F1062" s="68" t="s">
        <v>3599</v>
      </c>
      <c r="G1062" s="68" t="s">
        <v>733</v>
      </c>
      <c r="H1062" s="69">
        <v>40725</v>
      </c>
      <c r="I1062" s="68" t="s">
        <v>733</v>
      </c>
      <c r="J1062" s="68" t="s">
        <v>733</v>
      </c>
      <c r="K1062" s="68" t="s">
        <v>733</v>
      </c>
      <c r="L1062" s="68" t="s">
        <v>733</v>
      </c>
      <c r="M1062" s="68" t="s">
        <v>733</v>
      </c>
      <c r="N1062" s="68" t="s">
        <v>2896</v>
      </c>
      <c r="O1062" s="68" t="s">
        <v>733</v>
      </c>
      <c r="P1062" s="68" t="s">
        <v>733</v>
      </c>
      <c r="Q1062" s="68" t="s">
        <v>733</v>
      </c>
      <c r="R1062" s="68" t="s">
        <v>2814</v>
      </c>
      <c r="S1062" s="68">
        <v>10</v>
      </c>
      <c r="T1062" s="68">
        <v>0</v>
      </c>
      <c r="U1062" s="68" t="s">
        <v>2815</v>
      </c>
      <c r="V1062" s="68" t="s">
        <v>689</v>
      </c>
      <c r="W1062" s="68" t="s">
        <v>46</v>
      </c>
      <c r="X1062" s="68" t="s">
        <v>2116</v>
      </c>
      <c r="Y1062" s="68"/>
      <c r="Z1062" s="68"/>
      <c r="AA1062" s="68" t="s">
        <v>733</v>
      </c>
      <c r="AB1062" s="68" t="s">
        <v>733</v>
      </c>
      <c r="AC1062" s="68" t="s">
        <v>733</v>
      </c>
      <c r="AD1062" s="68" t="s">
        <v>733</v>
      </c>
      <c r="AE1062" s="68" t="s">
        <v>733</v>
      </c>
      <c r="AF1062" s="68">
        <v>20802060901</v>
      </c>
      <c r="AG1062" s="68"/>
      <c r="AH1062" s="68" t="s">
        <v>692</v>
      </c>
      <c r="AI1062" s="68" t="s">
        <v>733</v>
      </c>
      <c r="AJ1062" s="68" t="s">
        <v>26</v>
      </c>
      <c r="AK1062" s="68">
        <v>11</v>
      </c>
      <c r="AL1062" s="68" t="s">
        <v>9</v>
      </c>
      <c r="AM1062" s="68" t="s">
        <v>25</v>
      </c>
      <c r="AN1062" s="68" t="s">
        <v>2820</v>
      </c>
      <c r="AO1062" s="68" t="s">
        <v>733</v>
      </c>
      <c r="AP1062" s="68" t="s">
        <v>733</v>
      </c>
      <c r="AQ1062" s="68" t="s">
        <v>733</v>
      </c>
      <c r="AR1062" s="68" t="s">
        <v>733</v>
      </c>
      <c r="AS1062" s="68" t="s">
        <v>733</v>
      </c>
      <c r="AT1062" s="68" t="s">
        <v>733</v>
      </c>
      <c r="AU1062" s="68" t="s">
        <v>733</v>
      </c>
    </row>
    <row r="1063" spans="1:47" x14ac:dyDescent="0.25">
      <c r="A1063" s="68" t="s">
        <v>2117</v>
      </c>
      <c r="B1063" s="68">
        <v>1</v>
      </c>
      <c r="C1063" s="68" t="s">
        <v>2118</v>
      </c>
      <c r="D1063" s="68">
        <v>75112</v>
      </c>
      <c r="E1063" s="68" t="s">
        <v>2811</v>
      </c>
      <c r="F1063" s="68" t="s">
        <v>3600</v>
      </c>
      <c r="G1063" s="68" t="s">
        <v>733</v>
      </c>
      <c r="H1063" s="69">
        <v>40725</v>
      </c>
      <c r="I1063" s="68" t="s">
        <v>733</v>
      </c>
      <c r="J1063" s="68" t="s">
        <v>733</v>
      </c>
      <c r="K1063" s="68" t="s">
        <v>733</v>
      </c>
      <c r="L1063" s="68" t="s">
        <v>733</v>
      </c>
      <c r="M1063" s="68" t="s">
        <v>733</v>
      </c>
      <c r="N1063" s="68" t="s">
        <v>2896</v>
      </c>
      <c r="O1063" s="68" t="s">
        <v>733</v>
      </c>
      <c r="P1063" s="68" t="s">
        <v>733</v>
      </c>
      <c r="Q1063" s="68" t="s">
        <v>733</v>
      </c>
      <c r="R1063" s="68" t="s">
        <v>2814</v>
      </c>
      <c r="S1063" s="68">
        <v>10</v>
      </c>
      <c r="T1063" s="68">
        <v>0</v>
      </c>
      <c r="U1063" s="68" t="s">
        <v>2815</v>
      </c>
      <c r="V1063" s="68" t="s">
        <v>689</v>
      </c>
      <c r="W1063" s="68" t="s">
        <v>167</v>
      </c>
      <c r="X1063" s="68" t="s">
        <v>2118</v>
      </c>
      <c r="Y1063" s="68"/>
      <c r="Z1063" s="68"/>
      <c r="AA1063" s="68" t="s">
        <v>733</v>
      </c>
      <c r="AB1063" s="68" t="s">
        <v>733</v>
      </c>
      <c r="AC1063" s="68" t="s">
        <v>733</v>
      </c>
      <c r="AD1063" s="68" t="s">
        <v>733</v>
      </c>
      <c r="AE1063" s="68" t="s">
        <v>733</v>
      </c>
      <c r="AF1063" s="68">
        <v>20802060901</v>
      </c>
      <c r="AG1063" s="68"/>
      <c r="AH1063" s="68" t="s">
        <v>692</v>
      </c>
      <c r="AI1063" s="68" t="s">
        <v>733</v>
      </c>
      <c r="AJ1063" s="68" t="s">
        <v>26</v>
      </c>
      <c r="AK1063" s="68">
        <v>0.7</v>
      </c>
      <c r="AL1063" s="68" t="s">
        <v>9</v>
      </c>
      <c r="AM1063" s="68" t="s">
        <v>25</v>
      </c>
      <c r="AN1063" s="68" t="s">
        <v>2820</v>
      </c>
      <c r="AO1063" s="68" t="s">
        <v>733</v>
      </c>
      <c r="AP1063" s="68" t="s">
        <v>733</v>
      </c>
      <c r="AQ1063" s="68" t="s">
        <v>733</v>
      </c>
      <c r="AR1063" s="68" t="s">
        <v>733</v>
      </c>
      <c r="AS1063" s="68" t="s">
        <v>733</v>
      </c>
      <c r="AT1063" s="68" t="s">
        <v>733</v>
      </c>
      <c r="AU1063" s="68" t="s">
        <v>733</v>
      </c>
    </row>
    <row r="1064" spans="1:47" x14ac:dyDescent="0.25">
      <c r="A1064" s="68" t="s">
        <v>2119</v>
      </c>
      <c r="B1064" s="68">
        <v>1</v>
      </c>
      <c r="C1064" s="68" t="s">
        <v>2120</v>
      </c>
      <c r="D1064" s="68">
        <v>75309</v>
      </c>
      <c r="E1064" s="68" t="s">
        <v>2811</v>
      </c>
      <c r="F1064" s="68" t="s">
        <v>3601</v>
      </c>
      <c r="G1064" s="68" t="s">
        <v>733</v>
      </c>
      <c r="H1064" s="69">
        <v>40725</v>
      </c>
      <c r="I1064" s="68" t="s">
        <v>733</v>
      </c>
      <c r="J1064" s="68" t="s">
        <v>733</v>
      </c>
      <c r="K1064" s="68" t="s">
        <v>733</v>
      </c>
      <c r="L1064" s="68" t="s">
        <v>733</v>
      </c>
      <c r="M1064" s="68" t="s">
        <v>733</v>
      </c>
      <c r="N1064" s="68" t="s">
        <v>2896</v>
      </c>
      <c r="O1064" s="68" t="s">
        <v>733</v>
      </c>
      <c r="P1064" s="68" t="s">
        <v>733</v>
      </c>
      <c r="Q1064" s="68" t="s">
        <v>733</v>
      </c>
      <c r="R1064" s="68" t="s">
        <v>2814</v>
      </c>
      <c r="S1064" s="68">
        <v>10</v>
      </c>
      <c r="T1064" s="68">
        <v>0</v>
      </c>
      <c r="U1064" s="68" t="s">
        <v>2815</v>
      </c>
      <c r="V1064" s="68" t="s">
        <v>689</v>
      </c>
      <c r="W1064" s="68" t="s">
        <v>203</v>
      </c>
      <c r="X1064" s="68" t="s">
        <v>2120</v>
      </c>
      <c r="Y1064" s="68"/>
      <c r="Z1064" s="68"/>
      <c r="AA1064" s="68" t="s">
        <v>733</v>
      </c>
      <c r="AB1064" s="68" t="s">
        <v>733</v>
      </c>
      <c r="AC1064" s="68" t="s">
        <v>733</v>
      </c>
      <c r="AD1064" s="68" t="s">
        <v>733</v>
      </c>
      <c r="AE1064" s="68" t="s">
        <v>733</v>
      </c>
      <c r="AF1064" s="68">
        <v>20802060901</v>
      </c>
      <c r="AG1064" s="68"/>
      <c r="AH1064" s="68" t="s">
        <v>692</v>
      </c>
      <c r="AI1064" s="68" t="s">
        <v>733</v>
      </c>
      <c r="AJ1064" s="68" t="s">
        <v>366</v>
      </c>
      <c r="AK1064" s="68">
        <v>0.3</v>
      </c>
      <c r="AL1064" s="68" t="s">
        <v>9</v>
      </c>
      <c r="AM1064" s="68" t="s">
        <v>25</v>
      </c>
      <c r="AN1064" s="68" t="s">
        <v>2820</v>
      </c>
      <c r="AO1064" s="68" t="s">
        <v>733</v>
      </c>
      <c r="AP1064" s="68" t="s">
        <v>733</v>
      </c>
      <c r="AQ1064" s="68" t="s">
        <v>733</v>
      </c>
      <c r="AR1064" s="68" t="s">
        <v>733</v>
      </c>
      <c r="AS1064" s="68" t="s">
        <v>733</v>
      </c>
      <c r="AT1064" s="68" t="s">
        <v>733</v>
      </c>
      <c r="AU1064" s="68" t="s">
        <v>733</v>
      </c>
    </row>
    <row r="1065" spans="1:47" x14ac:dyDescent="0.25">
      <c r="A1065" s="68" t="s">
        <v>2121</v>
      </c>
      <c r="B1065" s="68">
        <v>1</v>
      </c>
      <c r="C1065" s="68" t="s">
        <v>2122</v>
      </c>
      <c r="D1065" s="68">
        <v>78712</v>
      </c>
      <c r="E1065" s="68" t="s">
        <v>2811</v>
      </c>
      <c r="F1065" s="68" t="s">
        <v>3602</v>
      </c>
      <c r="G1065" s="68" t="s">
        <v>733</v>
      </c>
      <c r="H1065" s="69">
        <v>40725</v>
      </c>
      <c r="I1065" s="68" t="s">
        <v>733</v>
      </c>
      <c r="J1065" s="68" t="s">
        <v>733</v>
      </c>
      <c r="K1065" s="68" t="s">
        <v>733</v>
      </c>
      <c r="L1065" s="68" t="s">
        <v>733</v>
      </c>
      <c r="M1065" s="68" t="s">
        <v>733</v>
      </c>
      <c r="N1065" s="68" t="s">
        <v>2896</v>
      </c>
      <c r="O1065" s="68" t="s">
        <v>733</v>
      </c>
      <c r="P1065" s="68" t="s">
        <v>733</v>
      </c>
      <c r="Q1065" s="68" t="s">
        <v>733</v>
      </c>
      <c r="R1065" s="68" t="s">
        <v>2814</v>
      </c>
      <c r="S1065" s="68">
        <v>10</v>
      </c>
      <c r="T1065" s="68">
        <v>0</v>
      </c>
      <c r="U1065" s="68" t="s">
        <v>2815</v>
      </c>
      <c r="V1065" s="68" t="s">
        <v>689</v>
      </c>
      <c r="W1065" s="68" t="s">
        <v>203</v>
      </c>
      <c r="X1065" s="68" t="s">
        <v>2122</v>
      </c>
      <c r="Y1065" s="68"/>
      <c r="Z1065" s="68"/>
      <c r="AA1065" s="68" t="s">
        <v>733</v>
      </c>
      <c r="AB1065" s="68" t="s">
        <v>733</v>
      </c>
      <c r="AC1065" s="68" t="s">
        <v>733</v>
      </c>
      <c r="AD1065" s="68" t="s">
        <v>733</v>
      </c>
      <c r="AE1065" s="68" t="s">
        <v>733</v>
      </c>
      <c r="AF1065" s="68">
        <v>20802060901</v>
      </c>
      <c r="AG1065" s="68"/>
      <c r="AH1065" s="68" t="s">
        <v>692</v>
      </c>
      <c r="AI1065" s="68" t="s">
        <v>733</v>
      </c>
      <c r="AJ1065" s="68" t="s">
        <v>366</v>
      </c>
      <c r="AK1065" s="68">
        <v>0.1</v>
      </c>
      <c r="AL1065" s="68" t="s">
        <v>9</v>
      </c>
      <c r="AM1065" s="68" t="s">
        <v>25</v>
      </c>
      <c r="AN1065" s="68" t="s">
        <v>2820</v>
      </c>
      <c r="AO1065" s="68" t="s">
        <v>733</v>
      </c>
      <c r="AP1065" s="68" t="s">
        <v>733</v>
      </c>
      <c r="AQ1065" s="68" t="s">
        <v>733</v>
      </c>
      <c r="AR1065" s="68" t="s">
        <v>733</v>
      </c>
      <c r="AS1065" s="68" t="s">
        <v>733</v>
      </c>
      <c r="AT1065" s="68" t="s">
        <v>733</v>
      </c>
      <c r="AU1065" s="68" t="s">
        <v>733</v>
      </c>
    </row>
    <row r="1066" spans="1:47" x14ac:dyDescent="0.25">
      <c r="A1066" s="68" t="s">
        <v>2123</v>
      </c>
      <c r="B1066" s="68">
        <v>1</v>
      </c>
      <c r="C1066" s="68" t="s">
        <v>2124</v>
      </c>
      <c r="D1066" s="68">
        <v>75308</v>
      </c>
      <c r="E1066" s="68" t="s">
        <v>2811</v>
      </c>
      <c r="F1066" s="68" t="s">
        <v>3603</v>
      </c>
      <c r="G1066" s="68" t="s">
        <v>733</v>
      </c>
      <c r="H1066" s="69">
        <v>40725</v>
      </c>
      <c r="I1066" s="68" t="s">
        <v>733</v>
      </c>
      <c r="J1066" s="68" t="s">
        <v>733</v>
      </c>
      <c r="K1066" s="68" t="s">
        <v>733</v>
      </c>
      <c r="L1066" s="68" t="s">
        <v>733</v>
      </c>
      <c r="M1066" s="68" t="s">
        <v>733</v>
      </c>
      <c r="N1066" s="68" t="s">
        <v>2896</v>
      </c>
      <c r="O1066" s="68" t="s">
        <v>733</v>
      </c>
      <c r="P1066" s="68" t="s">
        <v>733</v>
      </c>
      <c r="Q1066" s="68" t="s">
        <v>733</v>
      </c>
      <c r="R1066" s="68" t="s">
        <v>2814</v>
      </c>
      <c r="S1066" s="68">
        <v>10</v>
      </c>
      <c r="T1066" s="68">
        <v>0</v>
      </c>
      <c r="U1066" s="68" t="s">
        <v>2815</v>
      </c>
      <c r="V1066" s="68" t="s">
        <v>689</v>
      </c>
      <c r="W1066" s="68" t="s">
        <v>203</v>
      </c>
      <c r="X1066" s="68" t="s">
        <v>2124</v>
      </c>
      <c r="Y1066" s="68"/>
      <c r="Z1066" s="68"/>
      <c r="AA1066" s="68" t="s">
        <v>733</v>
      </c>
      <c r="AB1066" s="68" t="s">
        <v>733</v>
      </c>
      <c r="AC1066" s="68" t="s">
        <v>733</v>
      </c>
      <c r="AD1066" s="68" t="s">
        <v>733</v>
      </c>
      <c r="AE1066" s="68" t="s">
        <v>733</v>
      </c>
      <c r="AF1066" s="68">
        <v>20802060901</v>
      </c>
      <c r="AG1066" s="68"/>
      <c r="AH1066" s="68" t="s">
        <v>692</v>
      </c>
      <c r="AI1066" s="68" t="s">
        <v>733</v>
      </c>
      <c r="AJ1066" s="68" t="s">
        <v>366</v>
      </c>
      <c r="AK1066" s="68">
        <v>0.1</v>
      </c>
      <c r="AL1066" s="68" t="s">
        <v>9</v>
      </c>
      <c r="AM1066" s="68" t="s">
        <v>25</v>
      </c>
      <c r="AN1066" s="68" t="s">
        <v>2820</v>
      </c>
      <c r="AO1066" s="68" t="s">
        <v>733</v>
      </c>
      <c r="AP1066" s="68" t="s">
        <v>733</v>
      </c>
      <c r="AQ1066" s="68" t="s">
        <v>733</v>
      </c>
      <c r="AR1066" s="68" t="s">
        <v>733</v>
      </c>
      <c r="AS1066" s="68" t="s">
        <v>733</v>
      </c>
      <c r="AT1066" s="68" t="s">
        <v>733</v>
      </c>
      <c r="AU1066" s="68" t="s">
        <v>733</v>
      </c>
    </row>
    <row r="1067" spans="1:47" x14ac:dyDescent="0.25">
      <c r="A1067" s="68" t="s">
        <v>2125</v>
      </c>
      <c r="B1067" s="68">
        <v>1</v>
      </c>
      <c r="C1067" s="68" t="s">
        <v>2126</v>
      </c>
      <c r="D1067" s="68">
        <v>75120</v>
      </c>
      <c r="E1067" s="68" t="s">
        <v>2811</v>
      </c>
      <c r="F1067" s="68" t="s">
        <v>3604</v>
      </c>
      <c r="G1067" s="68" t="s">
        <v>733</v>
      </c>
      <c r="H1067" s="69">
        <v>40725</v>
      </c>
      <c r="I1067" s="68" t="s">
        <v>733</v>
      </c>
      <c r="J1067" s="68" t="s">
        <v>733</v>
      </c>
      <c r="K1067" s="68" t="s">
        <v>733</v>
      </c>
      <c r="L1067" s="68" t="s">
        <v>733</v>
      </c>
      <c r="M1067" s="68" t="s">
        <v>733</v>
      </c>
      <c r="N1067" s="68" t="s">
        <v>2896</v>
      </c>
      <c r="O1067" s="68" t="s">
        <v>733</v>
      </c>
      <c r="P1067" s="68" t="s">
        <v>733</v>
      </c>
      <c r="Q1067" s="68" t="s">
        <v>733</v>
      </c>
      <c r="R1067" s="68" t="s">
        <v>2814</v>
      </c>
      <c r="S1067" s="68">
        <v>10</v>
      </c>
      <c r="T1067" s="68">
        <v>0</v>
      </c>
      <c r="U1067" s="68" t="s">
        <v>2815</v>
      </c>
      <c r="V1067" s="68" t="s">
        <v>689</v>
      </c>
      <c r="W1067" s="68" t="s">
        <v>231</v>
      </c>
      <c r="X1067" s="68" t="s">
        <v>2126</v>
      </c>
      <c r="Y1067" s="68"/>
      <c r="Z1067" s="68"/>
      <c r="AA1067" s="68" t="s">
        <v>733</v>
      </c>
      <c r="AB1067" s="68" t="s">
        <v>733</v>
      </c>
      <c r="AC1067" s="68" t="s">
        <v>733</v>
      </c>
      <c r="AD1067" s="68" t="s">
        <v>733</v>
      </c>
      <c r="AE1067" s="68" t="s">
        <v>733</v>
      </c>
      <c r="AF1067" s="68">
        <v>20802060901</v>
      </c>
      <c r="AG1067" s="68"/>
      <c r="AH1067" s="68" t="s">
        <v>692</v>
      </c>
      <c r="AI1067" s="68" t="s">
        <v>733</v>
      </c>
      <c r="AJ1067" s="68" t="s">
        <v>379</v>
      </c>
      <c r="AK1067" s="68">
        <v>15.6</v>
      </c>
      <c r="AL1067" s="68" t="s">
        <v>9</v>
      </c>
      <c r="AM1067" s="68" t="s">
        <v>25</v>
      </c>
      <c r="AN1067" s="68" t="s">
        <v>2820</v>
      </c>
      <c r="AO1067" s="68" t="s">
        <v>733</v>
      </c>
      <c r="AP1067" s="68" t="s">
        <v>733</v>
      </c>
      <c r="AQ1067" s="68" t="s">
        <v>733</v>
      </c>
      <c r="AR1067" s="68" t="s">
        <v>733</v>
      </c>
      <c r="AS1067" s="68" t="s">
        <v>733</v>
      </c>
      <c r="AT1067" s="68" t="s">
        <v>733</v>
      </c>
      <c r="AU1067" s="68" t="s">
        <v>733</v>
      </c>
    </row>
    <row r="1068" spans="1:47" x14ac:dyDescent="0.25">
      <c r="A1068" s="68" t="s">
        <v>2127</v>
      </c>
      <c r="B1068" s="68">
        <v>1</v>
      </c>
      <c r="C1068" s="68" t="s">
        <v>2128</v>
      </c>
      <c r="D1068" s="68">
        <v>75233</v>
      </c>
      <c r="E1068" s="68" t="s">
        <v>2811</v>
      </c>
      <c r="F1068" s="68" t="s">
        <v>3605</v>
      </c>
      <c r="G1068" s="68" t="s">
        <v>733</v>
      </c>
      <c r="H1068" s="69">
        <v>40725</v>
      </c>
      <c r="I1068" s="68" t="s">
        <v>733</v>
      </c>
      <c r="J1068" s="68" t="s">
        <v>733</v>
      </c>
      <c r="K1068" s="68" t="s">
        <v>733</v>
      </c>
      <c r="L1068" s="68" t="s">
        <v>733</v>
      </c>
      <c r="M1068" s="68" t="s">
        <v>733</v>
      </c>
      <c r="N1068" s="68" t="s">
        <v>2896</v>
      </c>
      <c r="O1068" s="68" t="s">
        <v>733</v>
      </c>
      <c r="P1068" s="68" t="s">
        <v>733</v>
      </c>
      <c r="Q1068" s="68" t="s">
        <v>733</v>
      </c>
      <c r="R1068" s="68" t="s">
        <v>2814</v>
      </c>
      <c r="S1068" s="68">
        <v>10</v>
      </c>
      <c r="T1068" s="68">
        <v>0</v>
      </c>
      <c r="U1068" s="68" t="s">
        <v>2815</v>
      </c>
      <c r="V1068" s="68" t="s">
        <v>689</v>
      </c>
      <c r="W1068" s="68" t="s">
        <v>231</v>
      </c>
      <c r="X1068" s="68" t="s">
        <v>2128</v>
      </c>
      <c r="Y1068" s="68"/>
      <c r="Z1068" s="68"/>
      <c r="AA1068" s="68" t="s">
        <v>733</v>
      </c>
      <c r="AB1068" s="68" t="s">
        <v>733</v>
      </c>
      <c r="AC1068" s="68" t="s">
        <v>733</v>
      </c>
      <c r="AD1068" s="68" t="s">
        <v>733</v>
      </c>
      <c r="AE1068" s="68" t="s">
        <v>733</v>
      </c>
      <c r="AF1068" s="68">
        <v>20802060901</v>
      </c>
      <c r="AG1068" s="68"/>
      <c r="AH1068" s="68" t="s">
        <v>692</v>
      </c>
      <c r="AI1068" s="68" t="s">
        <v>733</v>
      </c>
      <c r="AJ1068" s="68" t="s">
        <v>379</v>
      </c>
      <c r="AK1068" s="68">
        <v>8.1</v>
      </c>
      <c r="AL1068" s="68" t="s">
        <v>9</v>
      </c>
      <c r="AM1068" s="68" t="s">
        <v>25</v>
      </c>
      <c r="AN1068" s="68" t="s">
        <v>2820</v>
      </c>
      <c r="AO1068" s="68" t="s">
        <v>733</v>
      </c>
      <c r="AP1068" s="68" t="s">
        <v>733</v>
      </c>
      <c r="AQ1068" s="68" t="s">
        <v>733</v>
      </c>
      <c r="AR1068" s="68" t="s">
        <v>733</v>
      </c>
      <c r="AS1068" s="68" t="s">
        <v>733</v>
      </c>
      <c r="AT1068" s="68" t="s">
        <v>733</v>
      </c>
      <c r="AU1068" s="68" t="s">
        <v>733</v>
      </c>
    </row>
    <row r="1069" spans="1:47" x14ac:dyDescent="0.25">
      <c r="A1069" s="68" t="s">
        <v>2129</v>
      </c>
      <c r="B1069" s="68">
        <v>1</v>
      </c>
      <c r="C1069" s="68" t="s">
        <v>2130</v>
      </c>
      <c r="D1069" s="68">
        <v>75260</v>
      </c>
      <c r="E1069" s="68" t="s">
        <v>2811</v>
      </c>
      <c r="F1069" s="68" t="s">
        <v>3606</v>
      </c>
      <c r="G1069" s="68" t="s">
        <v>733</v>
      </c>
      <c r="H1069" s="69">
        <v>40725</v>
      </c>
      <c r="I1069" s="68" t="s">
        <v>733</v>
      </c>
      <c r="J1069" s="68" t="s">
        <v>733</v>
      </c>
      <c r="K1069" s="68" t="s">
        <v>733</v>
      </c>
      <c r="L1069" s="68" t="s">
        <v>733</v>
      </c>
      <c r="M1069" s="68" t="s">
        <v>733</v>
      </c>
      <c r="N1069" s="68" t="s">
        <v>2896</v>
      </c>
      <c r="O1069" s="68" t="s">
        <v>733</v>
      </c>
      <c r="P1069" s="68" t="s">
        <v>733</v>
      </c>
      <c r="Q1069" s="68" t="s">
        <v>733</v>
      </c>
      <c r="R1069" s="68" t="s">
        <v>2814</v>
      </c>
      <c r="S1069" s="68">
        <v>10</v>
      </c>
      <c r="T1069" s="68">
        <v>0</v>
      </c>
      <c r="U1069" s="68" t="s">
        <v>2815</v>
      </c>
      <c r="V1069" s="68" t="s">
        <v>689</v>
      </c>
      <c r="W1069" s="68" t="s">
        <v>231</v>
      </c>
      <c r="X1069" s="68" t="s">
        <v>2130</v>
      </c>
      <c r="Y1069" s="68"/>
      <c r="Z1069" s="68"/>
      <c r="AA1069" s="68" t="s">
        <v>733</v>
      </c>
      <c r="AB1069" s="68" t="s">
        <v>733</v>
      </c>
      <c r="AC1069" s="68" t="s">
        <v>733</v>
      </c>
      <c r="AD1069" s="68" t="s">
        <v>733</v>
      </c>
      <c r="AE1069" s="68" t="s">
        <v>733</v>
      </c>
      <c r="AF1069" s="68">
        <v>20802060901</v>
      </c>
      <c r="AG1069" s="68"/>
      <c r="AH1069" s="68" t="s">
        <v>692</v>
      </c>
      <c r="AI1069" s="68" t="s">
        <v>733</v>
      </c>
      <c r="AJ1069" s="68" t="s">
        <v>379</v>
      </c>
      <c r="AK1069" s="68">
        <v>2.9</v>
      </c>
      <c r="AL1069" s="68" t="s">
        <v>9</v>
      </c>
      <c r="AM1069" s="68" t="s">
        <v>25</v>
      </c>
      <c r="AN1069" s="68" t="s">
        <v>2820</v>
      </c>
      <c r="AO1069" s="68" t="s">
        <v>733</v>
      </c>
      <c r="AP1069" s="68" t="s">
        <v>733</v>
      </c>
      <c r="AQ1069" s="68" t="s">
        <v>733</v>
      </c>
      <c r="AR1069" s="68" t="s">
        <v>733</v>
      </c>
      <c r="AS1069" s="68" t="s">
        <v>733</v>
      </c>
      <c r="AT1069" s="68" t="s">
        <v>733</v>
      </c>
      <c r="AU1069" s="68" t="s">
        <v>733</v>
      </c>
    </row>
    <row r="1070" spans="1:47" x14ac:dyDescent="0.25">
      <c r="A1070" s="68" t="s">
        <v>2131</v>
      </c>
      <c r="B1070" s="68">
        <v>1</v>
      </c>
      <c r="C1070" s="68" t="s">
        <v>2132</v>
      </c>
      <c r="D1070" s="68">
        <v>75137</v>
      </c>
      <c r="E1070" s="68" t="s">
        <v>2811</v>
      </c>
      <c r="F1070" s="68" t="s">
        <v>3607</v>
      </c>
      <c r="G1070" s="68" t="s">
        <v>733</v>
      </c>
      <c r="H1070" s="69">
        <v>40725</v>
      </c>
      <c r="I1070" s="68" t="s">
        <v>733</v>
      </c>
      <c r="J1070" s="68" t="s">
        <v>733</v>
      </c>
      <c r="K1070" s="68" t="s">
        <v>733</v>
      </c>
      <c r="L1070" s="68" t="s">
        <v>733</v>
      </c>
      <c r="M1070" s="68" t="s">
        <v>733</v>
      </c>
      <c r="N1070" s="68" t="s">
        <v>2896</v>
      </c>
      <c r="O1070" s="68" t="s">
        <v>733</v>
      </c>
      <c r="P1070" s="68" t="s">
        <v>733</v>
      </c>
      <c r="Q1070" s="68" t="s">
        <v>733</v>
      </c>
      <c r="R1070" s="68" t="s">
        <v>2814</v>
      </c>
      <c r="S1070" s="68">
        <v>10</v>
      </c>
      <c r="T1070" s="68">
        <v>0</v>
      </c>
      <c r="U1070" s="68" t="s">
        <v>2815</v>
      </c>
      <c r="V1070" s="68" t="s">
        <v>689</v>
      </c>
      <c r="W1070" s="68" t="s">
        <v>231</v>
      </c>
      <c r="X1070" s="68" t="s">
        <v>2132</v>
      </c>
      <c r="Y1070" s="68"/>
      <c r="Z1070" s="68"/>
      <c r="AA1070" s="68" t="s">
        <v>733</v>
      </c>
      <c r="AB1070" s="68" t="s">
        <v>733</v>
      </c>
      <c r="AC1070" s="68" t="s">
        <v>733</v>
      </c>
      <c r="AD1070" s="68" t="s">
        <v>733</v>
      </c>
      <c r="AE1070" s="68" t="s">
        <v>733</v>
      </c>
      <c r="AF1070" s="68">
        <v>20802060901</v>
      </c>
      <c r="AG1070" s="68"/>
      <c r="AH1070" s="68" t="s">
        <v>692</v>
      </c>
      <c r="AI1070" s="68" t="s">
        <v>733</v>
      </c>
      <c r="AJ1070" s="68" t="s">
        <v>379</v>
      </c>
      <c r="AK1070" s="68">
        <v>1</v>
      </c>
      <c r="AL1070" s="68" t="s">
        <v>9</v>
      </c>
      <c r="AM1070" s="68" t="s">
        <v>25</v>
      </c>
      <c r="AN1070" s="68" t="s">
        <v>2820</v>
      </c>
      <c r="AO1070" s="68" t="s">
        <v>733</v>
      </c>
      <c r="AP1070" s="68" t="s">
        <v>733</v>
      </c>
      <c r="AQ1070" s="68" t="s">
        <v>733</v>
      </c>
      <c r="AR1070" s="68" t="s">
        <v>733</v>
      </c>
      <c r="AS1070" s="68" t="s">
        <v>733</v>
      </c>
      <c r="AT1070" s="68" t="s">
        <v>733</v>
      </c>
      <c r="AU1070" s="68" t="s">
        <v>733</v>
      </c>
    </row>
    <row r="1071" spans="1:47" x14ac:dyDescent="0.25">
      <c r="A1071" s="68" t="s">
        <v>2133</v>
      </c>
      <c r="B1071" s="68">
        <v>1</v>
      </c>
      <c r="C1071" s="68" t="s">
        <v>2134</v>
      </c>
      <c r="D1071" s="68">
        <v>75134</v>
      </c>
      <c r="E1071" s="68" t="s">
        <v>2811</v>
      </c>
      <c r="F1071" s="68" t="s">
        <v>3608</v>
      </c>
      <c r="G1071" s="68" t="s">
        <v>733</v>
      </c>
      <c r="H1071" s="69">
        <v>40725</v>
      </c>
      <c r="I1071" s="68" t="s">
        <v>733</v>
      </c>
      <c r="J1071" s="68" t="s">
        <v>733</v>
      </c>
      <c r="K1071" s="68" t="s">
        <v>733</v>
      </c>
      <c r="L1071" s="68" t="s">
        <v>733</v>
      </c>
      <c r="M1071" s="68" t="s">
        <v>733</v>
      </c>
      <c r="N1071" s="68" t="s">
        <v>2896</v>
      </c>
      <c r="O1071" s="68" t="s">
        <v>733</v>
      </c>
      <c r="P1071" s="68" t="s">
        <v>733</v>
      </c>
      <c r="Q1071" s="68" t="s">
        <v>733</v>
      </c>
      <c r="R1071" s="68" t="s">
        <v>2814</v>
      </c>
      <c r="S1071" s="68">
        <v>10</v>
      </c>
      <c r="T1071" s="68">
        <v>0</v>
      </c>
      <c r="U1071" s="68" t="s">
        <v>2815</v>
      </c>
      <c r="V1071" s="68" t="s">
        <v>689</v>
      </c>
      <c r="W1071" s="68" t="s">
        <v>237</v>
      </c>
      <c r="X1071" s="68" t="s">
        <v>2134</v>
      </c>
      <c r="Y1071" s="68"/>
      <c r="Z1071" s="68"/>
      <c r="AA1071" s="68" t="s">
        <v>733</v>
      </c>
      <c r="AB1071" s="68" t="s">
        <v>733</v>
      </c>
      <c r="AC1071" s="68" t="s">
        <v>733</v>
      </c>
      <c r="AD1071" s="68" t="s">
        <v>733</v>
      </c>
      <c r="AE1071" s="68" t="s">
        <v>733</v>
      </c>
      <c r="AF1071" s="68">
        <v>20802060901</v>
      </c>
      <c r="AG1071" s="68"/>
      <c r="AH1071" s="68" t="s">
        <v>692</v>
      </c>
      <c r="AI1071" s="68" t="s">
        <v>733</v>
      </c>
      <c r="AJ1071" s="68" t="s">
        <v>26</v>
      </c>
      <c r="AK1071" s="68">
        <v>25.2</v>
      </c>
      <c r="AL1071" s="68" t="s">
        <v>9</v>
      </c>
      <c r="AM1071" s="68" t="s">
        <v>25</v>
      </c>
      <c r="AN1071" s="68" t="s">
        <v>2820</v>
      </c>
      <c r="AO1071" s="68" t="s">
        <v>733</v>
      </c>
      <c r="AP1071" s="68" t="s">
        <v>733</v>
      </c>
      <c r="AQ1071" s="68" t="s">
        <v>733</v>
      </c>
      <c r="AR1071" s="68" t="s">
        <v>733</v>
      </c>
      <c r="AS1071" s="68" t="s">
        <v>733</v>
      </c>
      <c r="AT1071" s="68" t="s">
        <v>733</v>
      </c>
      <c r="AU1071" s="68" t="s">
        <v>733</v>
      </c>
    </row>
    <row r="1072" spans="1:47" x14ac:dyDescent="0.25">
      <c r="A1072" s="68" t="s">
        <v>2135</v>
      </c>
      <c r="B1072" s="68">
        <v>1</v>
      </c>
      <c r="C1072" s="68" t="s">
        <v>2136</v>
      </c>
      <c r="D1072" s="68">
        <v>78265</v>
      </c>
      <c r="E1072" s="68" t="s">
        <v>2811</v>
      </c>
      <c r="F1072" s="68" t="s">
        <v>3609</v>
      </c>
      <c r="G1072" s="68" t="s">
        <v>733</v>
      </c>
      <c r="H1072" s="69">
        <v>40725</v>
      </c>
      <c r="I1072" s="68" t="s">
        <v>733</v>
      </c>
      <c r="J1072" s="68" t="s">
        <v>733</v>
      </c>
      <c r="K1072" s="68" t="s">
        <v>733</v>
      </c>
      <c r="L1072" s="68" t="s">
        <v>733</v>
      </c>
      <c r="M1072" s="68" t="s">
        <v>733</v>
      </c>
      <c r="N1072" s="68" t="s">
        <v>2896</v>
      </c>
      <c r="O1072" s="68" t="s">
        <v>733</v>
      </c>
      <c r="P1072" s="68" t="s">
        <v>733</v>
      </c>
      <c r="Q1072" s="68" t="s">
        <v>733</v>
      </c>
      <c r="R1072" s="68" t="s">
        <v>2814</v>
      </c>
      <c r="S1072" s="68">
        <v>10</v>
      </c>
      <c r="T1072" s="68">
        <v>0</v>
      </c>
      <c r="U1072" s="68" t="s">
        <v>2815</v>
      </c>
      <c r="V1072" s="68" t="s">
        <v>689</v>
      </c>
      <c r="W1072" s="68" t="s">
        <v>237</v>
      </c>
      <c r="X1072" s="68" t="s">
        <v>2136</v>
      </c>
      <c r="Y1072" s="68"/>
      <c r="Z1072" s="68"/>
      <c r="AA1072" s="68" t="s">
        <v>733</v>
      </c>
      <c r="AB1072" s="68" t="s">
        <v>733</v>
      </c>
      <c r="AC1072" s="68" t="s">
        <v>733</v>
      </c>
      <c r="AD1072" s="68" t="s">
        <v>733</v>
      </c>
      <c r="AE1072" s="68" t="s">
        <v>733</v>
      </c>
      <c r="AF1072" s="68">
        <v>20802060802</v>
      </c>
      <c r="AG1072" s="68"/>
      <c r="AH1072" s="68" t="s">
        <v>692</v>
      </c>
      <c r="AI1072" s="68" t="s">
        <v>733</v>
      </c>
      <c r="AJ1072" s="68" t="s">
        <v>26</v>
      </c>
      <c r="AK1072" s="68">
        <v>6.6</v>
      </c>
      <c r="AL1072" s="68" t="s">
        <v>9</v>
      </c>
      <c r="AM1072" s="68" t="s">
        <v>25</v>
      </c>
      <c r="AN1072" s="68" t="s">
        <v>2820</v>
      </c>
      <c r="AO1072" s="68" t="s">
        <v>733</v>
      </c>
      <c r="AP1072" s="68" t="s">
        <v>733</v>
      </c>
      <c r="AQ1072" s="68" t="s">
        <v>733</v>
      </c>
      <c r="AR1072" s="68" t="s">
        <v>733</v>
      </c>
      <c r="AS1072" s="68" t="s">
        <v>733</v>
      </c>
      <c r="AT1072" s="68" t="s">
        <v>733</v>
      </c>
      <c r="AU1072" s="68" t="s">
        <v>733</v>
      </c>
    </row>
    <row r="1073" spans="1:47" x14ac:dyDescent="0.25">
      <c r="A1073" s="68" t="s">
        <v>2137</v>
      </c>
      <c r="B1073" s="68">
        <v>1</v>
      </c>
      <c r="C1073" s="68" t="s">
        <v>2138</v>
      </c>
      <c r="D1073" s="68">
        <v>75217</v>
      </c>
      <c r="E1073" s="68" t="s">
        <v>2811</v>
      </c>
      <c r="F1073" s="68" t="s">
        <v>3610</v>
      </c>
      <c r="G1073" s="68" t="s">
        <v>733</v>
      </c>
      <c r="H1073" s="69">
        <v>40725</v>
      </c>
      <c r="I1073" s="68" t="s">
        <v>733</v>
      </c>
      <c r="J1073" s="68" t="s">
        <v>733</v>
      </c>
      <c r="K1073" s="68" t="s">
        <v>733</v>
      </c>
      <c r="L1073" s="68" t="s">
        <v>733</v>
      </c>
      <c r="M1073" s="68" t="s">
        <v>733</v>
      </c>
      <c r="N1073" s="68" t="s">
        <v>3016</v>
      </c>
      <c r="O1073" s="68" t="s">
        <v>733</v>
      </c>
      <c r="P1073" s="68" t="s">
        <v>733</v>
      </c>
      <c r="Q1073" s="68" t="s">
        <v>733</v>
      </c>
      <c r="R1073" s="68" t="s">
        <v>2814</v>
      </c>
      <c r="S1073" s="68">
        <v>10</v>
      </c>
      <c r="T1073" s="68">
        <v>0</v>
      </c>
      <c r="U1073" s="68" t="s">
        <v>2815</v>
      </c>
      <c r="V1073" s="68" t="s">
        <v>689</v>
      </c>
      <c r="W1073" s="68" t="s">
        <v>46</v>
      </c>
      <c r="X1073" s="68" t="s">
        <v>2138</v>
      </c>
      <c r="Y1073" s="68"/>
      <c r="Z1073" s="68"/>
      <c r="AA1073" s="68" t="s">
        <v>733</v>
      </c>
      <c r="AB1073" s="68" t="s">
        <v>733</v>
      </c>
      <c r="AC1073" s="68" t="s">
        <v>733</v>
      </c>
      <c r="AD1073" s="68" t="s">
        <v>733</v>
      </c>
      <c r="AE1073" s="68" t="s">
        <v>733</v>
      </c>
      <c r="AF1073" s="68">
        <v>20802060201</v>
      </c>
      <c r="AG1073" s="68"/>
      <c r="AH1073" s="68" t="s">
        <v>692</v>
      </c>
      <c r="AI1073" s="68" t="s">
        <v>733</v>
      </c>
      <c r="AJ1073" s="68" t="s">
        <v>26</v>
      </c>
      <c r="AK1073" s="68">
        <v>5.98</v>
      </c>
      <c r="AL1073" s="68" t="s">
        <v>9</v>
      </c>
      <c r="AM1073" s="68" t="s">
        <v>25</v>
      </c>
      <c r="AN1073" s="68" t="s">
        <v>2820</v>
      </c>
      <c r="AO1073" s="68" t="s">
        <v>733</v>
      </c>
      <c r="AP1073" s="68" t="s">
        <v>733</v>
      </c>
      <c r="AQ1073" s="68" t="s">
        <v>733</v>
      </c>
      <c r="AR1073" s="68" t="s">
        <v>733</v>
      </c>
      <c r="AS1073" s="68" t="s">
        <v>733</v>
      </c>
      <c r="AT1073" s="68" t="s">
        <v>733</v>
      </c>
      <c r="AU1073" s="68" t="s">
        <v>733</v>
      </c>
    </row>
    <row r="1074" spans="1:47" x14ac:dyDescent="0.25">
      <c r="A1074" s="68" t="s">
        <v>2139</v>
      </c>
      <c r="B1074" s="68">
        <v>1</v>
      </c>
      <c r="C1074" s="68" t="s">
        <v>2140</v>
      </c>
      <c r="D1074" s="68">
        <v>75013</v>
      </c>
      <c r="E1074" s="68" t="s">
        <v>2811</v>
      </c>
      <c r="F1074" s="68" t="s">
        <v>3611</v>
      </c>
      <c r="G1074" s="68" t="s">
        <v>733</v>
      </c>
      <c r="H1074" s="69">
        <v>40725</v>
      </c>
      <c r="I1074" s="68" t="s">
        <v>733</v>
      </c>
      <c r="J1074" s="68" t="s">
        <v>733</v>
      </c>
      <c r="K1074" s="68" t="s">
        <v>733</v>
      </c>
      <c r="L1074" s="68" t="s">
        <v>733</v>
      </c>
      <c r="M1074" s="68" t="s">
        <v>733</v>
      </c>
      <c r="N1074" s="68" t="s">
        <v>3016</v>
      </c>
      <c r="O1074" s="68" t="s">
        <v>733</v>
      </c>
      <c r="P1074" s="68" t="s">
        <v>733</v>
      </c>
      <c r="Q1074" s="68" t="s">
        <v>733</v>
      </c>
      <c r="R1074" s="68" t="s">
        <v>2814</v>
      </c>
      <c r="S1074" s="68">
        <v>10</v>
      </c>
      <c r="T1074" s="68">
        <v>0</v>
      </c>
      <c r="U1074" s="68" t="s">
        <v>2815</v>
      </c>
      <c r="V1074" s="68" t="s">
        <v>689</v>
      </c>
      <c r="W1074" s="68" t="s">
        <v>166</v>
      </c>
      <c r="X1074" s="68" t="s">
        <v>2140</v>
      </c>
      <c r="Y1074" s="68"/>
      <c r="Z1074" s="68"/>
      <c r="AA1074" s="68" t="s">
        <v>733</v>
      </c>
      <c r="AB1074" s="68" t="s">
        <v>733</v>
      </c>
      <c r="AC1074" s="68" t="s">
        <v>733</v>
      </c>
      <c r="AD1074" s="68" t="s">
        <v>733</v>
      </c>
      <c r="AE1074" s="68" t="s">
        <v>733</v>
      </c>
      <c r="AF1074" s="68">
        <v>20700110105</v>
      </c>
      <c r="AG1074" s="68"/>
      <c r="AH1074" s="68" t="s">
        <v>692</v>
      </c>
      <c r="AI1074" s="68" t="s">
        <v>733</v>
      </c>
      <c r="AJ1074" s="68" t="s">
        <v>26</v>
      </c>
      <c r="AK1074" s="68">
        <v>1</v>
      </c>
      <c r="AL1074" s="68" t="s">
        <v>9</v>
      </c>
      <c r="AM1074" s="68" t="s">
        <v>2828</v>
      </c>
      <c r="AN1074" s="68" t="s">
        <v>2820</v>
      </c>
      <c r="AO1074" s="68" t="s">
        <v>733</v>
      </c>
      <c r="AP1074" s="68" t="s">
        <v>733</v>
      </c>
      <c r="AQ1074" s="68" t="s">
        <v>733</v>
      </c>
      <c r="AR1074" s="68" t="s">
        <v>733</v>
      </c>
      <c r="AS1074" s="68" t="s">
        <v>733</v>
      </c>
      <c r="AT1074" s="68" t="s">
        <v>733</v>
      </c>
      <c r="AU1074" s="68" t="s">
        <v>733</v>
      </c>
    </row>
    <row r="1075" spans="1:47" x14ac:dyDescent="0.25">
      <c r="A1075" s="68" t="s">
        <v>2141</v>
      </c>
      <c r="B1075" s="68">
        <v>1</v>
      </c>
      <c r="C1075" s="68" t="s">
        <v>2142</v>
      </c>
      <c r="D1075" s="68">
        <v>78256</v>
      </c>
      <c r="E1075" s="68" t="s">
        <v>2811</v>
      </c>
      <c r="F1075" s="68" t="s">
        <v>3612</v>
      </c>
      <c r="G1075" s="68" t="s">
        <v>733</v>
      </c>
      <c r="H1075" s="69">
        <v>40725</v>
      </c>
      <c r="I1075" s="68" t="s">
        <v>733</v>
      </c>
      <c r="J1075" s="68" t="s">
        <v>733</v>
      </c>
      <c r="K1075" s="68" t="s">
        <v>733</v>
      </c>
      <c r="L1075" s="68" t="s">
        <v>733</v>
      </c>
      <c r="M1075" s="68" t="s">
        <v>733</v>
      </c>
      <c r="N1075" s="68" t="s">
        <v>3016</v>
      </c>
      <c r="O1075" s="68" t="s">
        <v>733</v>
      </c>
      <c r="P1075" s="68" t="s">
        <v>733</v>
      </c>
      <c r="Q1075" s="68" t="s">
        <v>733</v>
      </c>
      <c r="R1075" s="68" t="s">
        <v>2814</v>
      </c>
      <c r="S1075" s="68">
        <v>10</v>
      </c>
      <c r="T1075" s="68">
        <v>0</v>
      </c>
      <c r="U1075" s="68" t="s">
        <v>2815</v>
      </c>
      <c r="V1075" s="68" t="s">
        <v>689</v>
      </c>
      <c r="W1075" s="68" t="s">
        <v>167</v>
      </c>
      <c r="X1075" s="68" t="s">
        <v>2142</v>
      </c>
      <c r="Y1075" s="68"/>
      <c r="Z1075" s="68"/>
      <c r="AA1075" s="68" t="s">
        <v>733</v>
      </c>
      <c r="AB1075" s="68" t="s">
        <v>733</v>
      </c>
      <c r="AC1075" s="68" t="s">
        <v>733</v>
      </c>
      <c r="AD1075" s="68" t="s">
        <v>733</v>
      </c>
      <c r="AE1075" s="68" t="s">
        <v>733</v>
      </c>
      <c r="AF1075" s="68">
        <v>20700110201</v>
      </c>
      <c r="AG1075" s="68"/>
      <c r="AH1075" s="68" t="s">
        <v>692</v>
      </c>
      <c r="AI1075" s="68" t="s">
        <v>733</v>
      </c>
      <c r="AJ1075" s="68" t="s">
        <v>26</v>
      </c>
      <c r="AK1075" s="68">
        <v>2.9</v>
      </c>
      <c r="AL1075" s="68" t="s">
        <v>9</v>
      </c>
      <c r="AM1075" s="68" t="s">
        <v>2828</v>
      </c>
      <c r="AN1075" s="68" t="s">
        <v>2820</v>
      </c>
      <c r="AO1075" s="68" t="s">
        <v>733</v>
      </c>
      <c r="AP1075" s="68" t="s">
        <v>733</v>
      </c>
      <c r="AQ1075" s="68" t="s">
        <v>733</v>
      </c>
      <c r="AR1075" s="68" t="s">
        <v>733</v>
      </c>
      <c r="AS1075" s="68" t="s">
        <v>733</v>
      </c>
      <c r="AT1075" s="68" t="s">
        <v>733</v>
      </c>
      <c r="AU1075" s="68" t="s">
        <v>733</v>
      </c>
    </row>
    <row r="1076" spans="1:47" x14ac:dyDescent="0.25">
      <c r="A1076" s="68" t="s">
        <v>2143</v>
      </c>
      <c r="B1076" s="68">
        <v>1</v>
      </c>
      <c r="C1076" s="68" t="s">
        <v>2144</v>
      </c>
      <c r="D1076" s="68">
        <v>78718</v>
      </c>
      <c r="E1076" s="68" t="s">
        <v>2811</v>
      </c>
      <c r="F1076" s="68" t="s">
        <v>3613</v>
      </c>
      <c r="G1076" s="68" t="s">
        <v>733</v>
      </c>
      <c r="H1076" s="69">
        <v>40725</v>
      </c>
      <c r="I1076" s="68" t="s">
        <v>733</v>
      </c>
      <c r="J1076" s="68" t="s">
        <v>733</v>
      </c>
      <c r="K1076" s="68" t="s">
        <v>733</v>
      </c>
      <c r="L1076" s="68" t="s">
        <v>733</v>
      </c>
      <c r="M1076" s="68" t="s">
        <v>733</v>
      </c>
      <c r="N1076" s="68" t="s">
        <v>3016</v>
      </c>
      <c r="O1076" s="68" t="s">
        <v>733</v>
      </c>
      <c r="P1076" s="68" t="s">
        <v>733</v>
      </c>
      <c r="Q1076" s="68" t="s">
        <v>733</v>
      </c>
      <c r="R1076" s="68" t="s">
        <v>2814</v>
      </c>
      <c r="S1076" s="68">
        <v>10</v>
      </c>
      <c r="T1076" s="68">
        <v>0</v>
      </c>
      <c r="U1076" s="68" t="s">
        <v>2815</v>
      </c>
      <c r="V1076" s="68" t="s">
        <v>689</v>
      </c>
      <c r="W1076" s="68" t="s">
        <v>66</v>
      </c>
      <c r="X1076" s="68" t="s">
        <v>2144</v>
      </c>
      <c r="Y1076" s="68"/>
      <c r="Z1076" s="68"/>
      <c r="AA1076" s="68" t="s">
        <v>733</v>
      </c>
      <c r="AB1076" s="68" t="s">
        <v>733</v>
      </c>
      <c r="AC1076" s="68" t="s">
        <v>733</v>
      </c>
      <c r="AD1076" s="68" t="s">
        <v>733</v>
      </c>
      <c r="AE1076" s="68" t="s">
        <v>733</v>
      </c>
      <c r="AF1076" s="68">
        <v>20802060201</v>
      </c>
      <c r="AG1076" s="68"/>
      <c r="AH1076" s="68" t="s">
        <v>692</v>
      </c>
      <c r="AI1076" s="68" t="s">
        <v>733</v>
      </c>
      <c r="AJ1076" s="68" t="s">
        <v>48</v>
      </c>
      <c r="AK1076" s="68">
        <v>5.69</v>
      </c>
      <c r="AL1076" s="68" t="s">
        <v>9</v>
      </c>
      <c r="AM1076" s="68" t="s">
        <v>25</v>
      </c>
      <c r="AN1076" s="68" t="s">
        <v>2820</v>
      </c>
      <c r="AO1076" s="68" t="s">
        <v>733</v>
      </c>
      <c r="AP1076" s="68" t="s">
        <v>733</v>
      </c>
      <c r="AQ1076" s="68" t="s">
        <v>733</v>
      </c>
      <c r="AR1076" s="68" t="s">
        <v>733</v>
      </c>
      <c r="AS1076" s="68" t="s">
        <v>733</v>
      </c>
      <c r="AT1076" s="68" t="s">
        <v>733</v>
      </c>
      <c r="AU1076" s="68" t="s">
        <v>733</v>
      </c>
    </row>
    <row r="1077" spans="1:47" x14ac:dyDescent="0.25">
      <c r="A1077" s="68" t="s">
        <v>2145</v>
      </c>
      <c r="B1077" s="68">
        <v>1</v>
      </c>
      <c r="C1077" s="68" t="s">
        <v>2146</v>
      </c>
      <c r="D1077" s="68">
        <v>75325</v>
      </c>
      <c r="E1077" s="68" t="s">
        <v>2811</v>
      </c>
      <c r="F1077" s="68" t="s">
        <v>3614</v>
      </c>
      <c r="G1077" s="68" t="s">
        <v>733</v>
      </c>
      <c r="H1077" s="69">
        <v>40725</v>
      </c>
      <c r="I1077" s="68" t="s">
        <v>733</v>
      </c>
      <c r="J1077" s="68" t="s">
        <v>733</v>
      </c>
      <c r="K1077" s="68" t="s">
        <v>733</v>
      </c>
      <c r="L1077" s="68" t="s">
        <v>733</v>
      </c>
      <c r="M1077" s="68" t="s">
        <v>733</v>
      </c>
      <c r="N1077" s="68" t="s">
        <v>3016</v>
      </c>
      <c r="O1077" s="68" t="s">
        <v>733</v>
      </c>
      <c r="P1077" s="68" t="s">
        <v>733</v>
      </c>
      <c r="Q1077" s="68" t="s">
        <v>733</v>
      </c>
      <c r="R1077" s="68" t="s">
        <v>2814</v>
      </c>
      <c r="S1077" s="68">
        <v>10</v>
      </c>
      <c r="T1077" s="68">
        <v>0</v>
      </c>
      <c r="U1077" s="68" t="s">
        <v>2815</v>
      </c>
      <c r="V1077" s="68" t="s">
        <v>689</v>
      </c>
      <c r="W1077" s="68" t="s">
        <v>67</v>
      </c>
      <c r="X1077" s="68" t="s">
        <v>2146</v>
      </c>
      <c r="Y1077" s="68"/>
      <c r="Z1077" s="68"/>
      <c r="AA1077" s="68" t="s">
        <v>733</v>
      </c>
      <c r="AB1077" s="68" t="s">
        <v>733</v>
      </c>
      <c r="AC1077" s="68" t="s">
        <v>733</v>
      </c>
      <c r="AD1077" s="68" t="s">
        <v>733</v>
      </c>
      <c r="AE1077" s="68" t="s">
        <v>733</v>
      </c>
      <c r="AF1077" s="68">
        <v>20802060201</v>
      </c>
      <c r="AG1077" s="68"/>
      <c r="AH1077" s="68" t="s">
        <v>692</v>
      </c>
      <c r="AI1077" s="68" t="s">
        <v>733</v>
      </c>
      <c r="AJ1077" s="68" t="s">
        <v>48</v>
      </c>
      <c r="AK1077" s="68">
        <v>16.239999999999998</v>
      </c>
      <c r="AL1077" s="68" t="s">
        <v>9</v>
      </c>
      <c r="AM1077" s="68" t="s">
        <v>25</v>
      </c>
      <c r="AN1077" s="68" t="s">
        <v>2820</v>
      </c>
      <c r="AO1077" s="68" t="s">
        <v>733</v>
      </c>
      <c r="AP1077" s="68" t="s">
        <v>733</v>
      </c>
      <c r="AQ1077" s="68" t="s">
        <v>733</v>
      </c>
      <c r="AR1077" s="68" t="s">
        <v>733</v>
      </c>
      <c r="AS1077" s="68" t="s">
        <v>733</v>
      </c>
      <c r="AT1077" s="68" t="s">
        <v>733</v>
      </c>
      <c r="AU1077" s="68" t="s">
        <v>733</v>
      </c>
    </row>
    <row r="1078" spans="1:47" x14ac:dyDescent="0.25">
      <c r="A1078" s="68" t="s">
        <v>2147</v>
      </c>
      <c r="B1078" s="68">
        <v>1</v>
      </c>
      <c r="C1078" s="68" t="s">
        <v>2148</v>
      </c>
      <c r="D1078" s="68">
        <v>75074</v>
      </c>
      <c r="E1078" s="68" t="s">
        <v>2811</v>
      </c>
      <c r="F1078" s="68" t="s">
        <v>3615</v>
      </c>
      <c r="G1078" s="68" t="s">
        <v>733</v>
      </c>
      <c r="H1078" s="69">
        <v>40725</v>
      </c>
      <c r="I1078" s="68" t="s">
        <v>733</v>
      </c>
      <c r="J1078" s="68" t="s">
        <v>733</v>
      </c>
      <c r="K1078" s="68" t="s">
        <v>733</v>
      </c>
      <c r="L1078" s="68" t="s">
        <v>733</v>
      </c>
      <c r="M1078" s="68" t="s">
        <v>733</v>
      </c>
      <c r="N1078" s="68" t="s">
        <v>3016</v>
      </c>
      <c r="O1078" s="68" t="s">
        <v>733</v>
      </c>
      <c r="P1078" s="68" t="s">
        <v>733</v>
      </c>
      <c r="Q1078" s="68" t="s">
        <v>733</v>
      </c>
      <c r="R1078" s="68" t="s">
        <v>2814</v>
      </c>
      <c r="S1078" s="68">
        <v>10</v>
      </c>
      <c r="T1078" s="68">
        <v>0</v>
      </c>
      <c r="U1078" s="68" t="s">
        <v>2815</v>
      </c>
      <c r="V1078" s="68" t="s">
        <v>689</v>
      </c>
      <c r="W1078" s="68" t="s">
        <v>231</v>
      </c>
      <c r="X1078" s="68" t="s">
        <v>2148</v>
      </c>
      <c r="Y1078" s="68"/>
      <c r="Z1078" s="68"/>
      <c r="AA1078" s="68" t="s">
        <v>733</v>
      </c>
      <c r="AB1078" s="68" t="s">
        <v>733</v>
      </c>
      <c r="AC1078" s="68" t="s">
        <v>733</v>
      </c>
      <c r="AD1078" s="68" t="s">
        <v>733</v>
      </c>
      <c r="AE1078" s="68" t="s">
        <v>733</v>
      </c>
      <c r="AF1078" s="68">
        <v>20700110105</v>
      </c>
      <c r="AG1078" s="68"/>
      <c r="AH1078" s="68" t="s">
        <v>692</v>
      </c>
      <c r="AI1078" s="68" t="s">
        <v>733</v>
      </c>
      <c r="AJ1078" s="68" t="s">
        <v>379</v>
      </c>
      <c r="AK1078" s="68">
        <v>4.5</v>
      </c>
      <c r="AL1078" s="68" t="s">
        <v>9</v>
      </c>
      <c r="AM1078" s="68" t="s">
        <v>2828</v>
      </c>
      <c r="AN1078" s="68" t="s">
        <v>2820</v>
      </c>
      <c r="AO1078" s="68" t="s">
        <v>733</v>
      </c>
      <c r="AP1078" s="68" t="s">
        <v>733</v>
      </c>
      <c r="AQ1078" s="68" t="s">
        <v>733</v>
      </c>
      <c r="AR1078" s="68" t="s">
        <v>733</v>
      </c>
      <c r="AS1078" s="68" t="s">
        <v>733</v>
      </c>
      <c r="AT1078" s="68" t="s">
        <v>733</v>
      </c>
      <c r="AU1078" s="68" t="s">
        <v>733</v>
      </c>
    </row>
    <row r="1079" spans="1:47" x14ac:dyDescent="0.25">
      <c r="A1079" s="68" t="s">
        <v>2149</v>
      </c>
      <c r="B1079" s="68">
        <v>1</v>
      </c>
      <c r="C1079" s="68" t="s">
        <v>2150</v>
      </c>
      <c r="D1079" s="68">
        <v>75281</v>
      </c>
      <c r="E1079" s="68" t="s">
        <v>2811</v>
      </c>
      <c r="F1079" s="68" t="s">
        <v>3616</v>
      </c>
      <c r="G1079" s="68" t="s">
        <v>733</v>
      </c>
      <c r="H1079" s="69">
        <v>40725</v>
      </c>
      <c r="I1079" s="68" t="s">
        <v>733</v>
      </c>
      <c r="J1079" s="68" t="s">
        <v>733</v>
      </c>
      <c r="K1079" s="68" t="s">
        <v>733</v>
      </c>
      <c r="L1079" s="68" t="s">
        <v>733</v>
      </c>
      <c r="M1079" s="68" t="s">
        <v>733</v>
      </c>
      <c r="N1079" s="68" t="s">
        <v>3016</v>
      </c>
      <c r="O1079" s="68" t="s">
        <v>733</v>
      </c>
      <c r="P1079" s="68" t="s">
        <v>733</v>
      </c>
      <c r="Q1079" s="68" t="s">
        <v>733</v>
      </c>
      <c r="R1079" s="68" t="s">
        <v>2814</v>
      </c>
      <c r="S1079" s="68">
        <v>10</v>
      </c>
      <c r="T1079" s="68">
        <v>0</v>
      </c>
      <c r="U1079" s="68" t="s">
        <v>2815</v>
      </c>
      <c r="V1079" s="68" t="s">
        <v>689</v>
      </c>
      <c r="W1079" s="68" t="s">
        <v>231</v>
      </c>
      <c r="X1079" s="68" t="s">
        <v>2150</v>
      </c>
      <c r="Y1079" s="68"/>
      <c r="Z1079" s="68"/>
      <c r="AA1079" s="68" t="s">
        <v>733</v>
      </c>
      <c r="AB1079" s="68" t="s">
        <v>733</v>
      </c>
      <c r="AC1079" s="68" t="s">
        <v>733</v>
      </c>
      <c r="AD1079" s="68" t="s">
        <v>733</v>
      </c>
      <c r="AE1079" s="68" t="s">
        <v>733</v>
      </c>
      <c r="AF1079" s="68">
        <v>20700110105</v>
      </c>
      <c r="AG1079" s="68"/>
      <c r="AH1079" s="68" t="s">
        <v>692</v>
      </c>
      <c r="AI1079" s="68" t="s">
        <v>733</v>
      </c>
      <c r="AJ1079" s="68" t="s">
        <v>379</v>
      </c>
      <c r="AK1079" s="68">
        <v>0.9</v>
      </c>
      <c r="AL1079" s="68" t="s">
        <v>9</v>
      </c>
      <c r="AM1079" s="68" t="s">
        <v>2828</v>
      </c>
      <c r="AN1079" s="68" t="s">
        <v>2820</v>
      </c>
      <c r="AO1079" s="68" t="s">
        <v>733</v>
      </c>
      <c r="AP1079" s="68" t="s">
        <v>733</v>
      </c>
      <c r="AQ1079" s="68" t="s">
        <v>733</v>
      </c>
      <c r="AR1079" s="68" t="s">
        <v>733</v>
      </c>
      <c r="AS1079" s="68" t="s">
        <v>733</v>
      </c>
      <c r="AT1079" s="68" t="s">
        <v>733</v>
      </c>
      <c r="AU1079" s="68" t="s">
        <v>733</v>
      </c>
    </row>
    <row r="1080" spans="1:47" x14ac:dyDescent="0.25">
      <c r="A1080" s="68" t="s">
        <v>2151</v>
      </c>
      <c r="B1080" s="68">
        <v>1</v>
      </c>
      <c r="C1080" s="68" t="s">
        <v>2152</v>
      </c>
      <c r="D1080" s="68">
        <v>75106</v>
      </c>
      <c r="E1080" s="68" t="s">
        <v>2811</v>
      </c>
      <c r="F1080" s="68" t="s">
        <v>3617</v>
      </c>
      <c r="G1080" s="68" t="s">
        <v>733</v>
      </c>
      <c r="H1080" s="69">
        <v>40725</v>
      </c>
      <c r="I1080" s="68" t="s">
        <v>733</v>
      </c>
      <c r="J1080" s="68" t="s">
        <v>733</v>
      </c>
      <c r="K1080" s="68" t="s">
        <v>733</v>
      </c>
      <c r="L1080" s="68" t="s">
        <v>733</v>
      </c>
      <c r="M1080" s="68" t="s">
        <v>733</v>
      </c>
      <c r="N1080" s="68" t="s">
        <v>3016</v>
      </c>
      <c r="O1080" s="68" t="s">
        <v>733</v>
      </c>
      <c r="P1080" s="68" t="s">
        <v>733</v>
      </c>
      <c r="Q1080" s="68" t="s">
        <v>733</v>
      </c>
      <c r="R1080" s="68" t="s">
        <v>2814</v>
      </c>
      <c r="S1080" s="68">
        <v>10</v>
      </c>
      <c r="T1080" s="68">
        <v>0</v>
      </c>
      <c r="U1080" s="68" t="s">
        <v>2815</v>
      </c>
      <c r="V1080" s="68" t="s">
        <v>689</v>
      </c>
      <c r="W1080" s="68" t="s">
        <v>231</v>
      </c>
      <c r="X1080" s="68" t="s">
        <v>2152</v>
      </c>
      <c r="Y1080" s="68"/>
      <c r="Z1080" s="68"/>
      <c r="AA1080" s="68" t="s">
        <v>733</v>
      </c>
      <c r="AB1080" s="68" t="s">
        <v>733</v>
      </c>
      <c r="AC1080" s="68" t="s">
        <v>733</v>
      </c>
      <c r="AD1080" s="68" t="s">
        <v>733</v>
      </c>
      <c r="AE1080" s="68" t="s">
        <v>733</v>
      </c>
      <c r="AF1080" s="68">
        <v>20700110105</v>
      </c>
      <c r="AG1080" s="68"/>
      <c r="AH1080" s="68" t="s">
        <v>692</v>
      </c>
      <c r="AI1080" s="68" t="s">
        <v>733</v>
      </c>
      <c r="AJ1080" s="68" t="s">
        <v>379</v>
      </c>
      <c r="AK1080" s="68">
        <v>0.2</v>
      </c>
      <c r="AL1080" s="68" t="s">
        <v>9</v>
      </c>
      <c r="AM1080" s="68" t="s">
        <v>2828</v>
      </c>
      <c r="AN1080" s="68" t="s">
        <v>2820</v>
      </c>
      <c r="AO1080" s="68" t="s">
        <v>733</v>
      </c>
      <c r="AP1080" s="68" t="s">
        <v>733</v>
      </c>
      <c r="AQ1080" s="68" t="s">
        <v>733</v>
      </c>
      <c r="AR1080" s="68" t="s">
        <v>733</v>
      </c>
      <c r="AS1080" s="68" t="s">
        <v>733</v>
      </c>
      <c r="AT1080" s="68" t="s">
        <v>733</v>
      </c>
      <c r="AU1080" s="68" t="s">
        <v>733</v>
      </c>
    </row>
    <row r="1081" spans="1:47" x14ac:dyDescent="0.25">
      <c r="A1081" s="68" t="s">
        <v>2153</v>
      </c>
      <c r="B1081" s="68">
        <v>1</v>
      </c>
      <c r="C1081" s="68" t="s">
        <v>2154</v>
      </c>
      <c r="D1081" s="68">
        <v>75136</v>
      </c>
      <c r="E1081" s="68" t="s">
        <v>2811</v>
      </c>
      <c r="F1081" s="68" t="s">
        <v>3618</v>
      </c>
      <c r="G1081" s="68" t="s">
        <v>733</v>
      </c>
      <c r="H1081" s="69">
        <v>40725</v>
      </c>
      <c r="I1081" s="68" t="s">
        <v>733</v>
      </c>
      <c r="J1081" s="68" t="s">
        <v>733</v>
      </c>
      <c r="K1081" s="68" t="s">
        <v>733</v>
      </c>
      <c r="L1081" s="68" t="s">
        <v>733</v>
      </c>
      <c r="M1081" s="68" t="s">
        <v>733</v>
      </c>
      <c r="N1081" s="68" t="s">
        <v>3016</v>
      </c>
      <c r="O1081" s="68" t="s">
        <v>733</v>
      </c>
      <c r="P1081" s="68" t="s">
        <v>733</v>
      </c>
      <c r="Q1081" s="68" t="s">
        <v>733</v>
      </c>
      <c r="R1081" s="68" t="s">
        <v>2814</v>
      </c>
      <c r="S1081" s="68">
        <v>10</v>
      </c>
      <c r="T1081" s="68">
        <v>0</v>
      </c>
      <c r="U1081" s="68" t="s">
        <v>2815</v>
      </c>
      <c r="V1081" s="68" t="s">
        <v>689</v>
      </c>
      <c r="W1081" s="68" t="s">
        <v>231</v>
      </c>
      <c r="X1081" s="68" t="s">
        <v>2154</v>
      </c>
      <c r="Y1081" s="68"/>
      <c r="Z1081" s="68"/>
      <c r="AA1081" s="68" t="s">
        <v>733</v>
      </c>
      <c r="AB1081" s="68" t="s">
        <v>733</v>
      </c>
      <c r="AC1081" s="68" t="s">
        <v>733</v>
      </c>
      <c r="AD1081" s="68" t="s">
        <v>733</v>
      </c>
      <c r="AE1081" s="68" t="s">
        <v>733</v>
      </c>
      <c r="AF1081" s="68">
        <v>20700110105</v>
      </c>
      <c r="AG1081" s="68"/>
      <c r="AH1081" s="68" t="s">
        <v>692</v>
      </c>
      <c r="AI1081" s="68" t="s">
        <v>733</v>
      </c>
      <c r="AJ1081" s="68" t="s">
        <v>379</v>
      </c>
      <c r="AK1081" s="68">
        <v>6.8</v>
      </c>
      <c r="AL1081" s="68" t="s">
        <v>9</v>
      </c>
      <c r="AM1081" s="68" t="s">
        <v>2828</v>
      </c>
      <c r="AN1081" s="68" t="s">
        <v>2820</v>
      </c>
      <c r="AO1081" s="68" t="s">
        <v>733</v>
      </c>
      <c r="AP1081" s="68" t="s">
        <v>733</v>
      </c>
      <c r="AQ1081" s="68" t="s">
        <v>733</v>
      </c>
      <c r="AR1081" s="68" t="s">
        <v>733</v>
      </c>
      <c r="AS1081" s="68" t="s">
        <v>733</v>
      </c>
      <c r="AT1081" s="68" t="s">
        <v>733</v>
      </c>
      <c r="AU1081" s="68" t="s">
        <v>733</v>
      </c>
    </row>
    <row r="1082" spans="1:47" x14ac:dyDescent="0.25">
      <c r="A1082" s="68" t="s">
        <v>2155</v>
      </c>
      <c r="B1082" s="68">
        <v>1</v>
      </c>
      <c r="C1082" s="68" t="s">
        <v>2156</v>
      </c>
      <c r="D1082" s="68">
        <v>78269</v>
      </c>
      <c r="E1082" s="68" t="s">
        <v>2811</v>
      </c>
      <c r="F1082" s="68" t="s">
        <v>3619</v>
      </c>
      <c r="G1082" s="68" t="s">
        <v>733</v>
      </c>
      <c r="H1082" s="69">
        <v>40725</v>
      </c>
      <c r="I1082" s="68" t="s">
        <v>733</v>
      </c>
      <c r="J1082" s="68" t="s">
        <v>733</v>
      </c>
      <c r="K1082" s="68" t="s">
        <v>733</v>
      </c>
      <c r="L1082" s="68" t="s">
        <v>733</v>
      </c>
      <c r="M1082" s="68" t="s">
        <v>733</v>
      </c>
      <c r="N1082" s="68" t="s">
        <v>3016</v>
      </c>
      <c r="O1082" s="68" t="s">
        <v>733</v>
      </c>
      <c r="P1082" s="68" t="s">
        <v>733</v>
      </c>
      <c r="Q1082" s="68" t="s">
        <v>733</v>
      </c>
      <c r="R1082" s="68" t="s">
        <v>2814</v>
      </c>
      <c r="S1082" s="68">
        <v>10</v>
      </c>
      <c r="T1082" s="68">
        <v>0</v>
      </c>
      <c r="U1082" s="68" t="s">
        <v>2815</v>
      </c>
      <c r="V1082" s="68" t="s">
        <v>689</v>
      </c>
      <c r="W1082" s="68" t="s">
        <v>231</v>
      </c>
      <c r="X1082" s="68" t="s">
        <v>2156</v>
      </c>
      <c r="Y1082" s="68"/>
      <c r="Z1082" s="68"/>
      <c r="AA1082" s="68" t="s">
        <v>733</v>
      </c>
      <c r="AB1082" s="68" t="s">
        <v>733</v>
      </c>
      <c r="AC1082" s="68" t="s">
        <v>733</v>
      </c>
      <c r="AD1082" s="68" t="s">
        <v>733</v>
      </c>
      <c r="AE1082" s="68" t="s">
        <v>733</v>
      </c>
      <c r="AF1082" s="68">
        <v>20700110105</v>
      </c>
      <c r="AG1082" s="68"/>
      <c r="AH1082" s="68" t="s">
        <v>692</v>
      </c>
      <c r="AI1082" s="68" t="s">
        <v>733</v>
      </c>
      <c r="AJ1082" s="68" t="s">
        <v>379</v>
      </c>
      <c r="AK1082" s="68">
        <v>4.8</v>
      </c>
      <c r="AL1082" s="68" t="s">
        <v>9</v>
      </c>
      <c r="AM1082" s="68" t="s">
        <v>2828</v>
      </c>
      <c r="AN1082" s="68" t="s">
        <v>2820</v>
      </c>
      <c r="AO1082" s="68" t="s">
        <v>733</v>
      </c>
      <c r="AP1082" s="68" t="s">
        <v>733</v>
      </c>
      <c r="AQ1082" s="68" t="s">
        <v>733</v>
      </c>
      <c r="AR1082" s="68" t="s">
        <v>733</v>
      </c>
      <c r="AS1082" s="68" t="s">
        <v>733</v>
      </c>
      <c r="AT1082" s="68" t="s">
        <v>733</v>
      </c>
      <c r="AU1082" s="68" t="s">
        <v>733</v>
      </c>
    </row>
    <row r="1083" spans="1:47" x14ac:dyDescent="0.25">
      <c r="A1083" s="68" t="s">
        <v>2157</v>
      </c>
      <c r="B1083" s="68">
        <v>1</v>
      </c>
      <c r="C1083" s="68" t="s">
        <v>2158</v>
      </c>
      <c r="D1083" s="68">
        <v>75259</v>
      </c>
      <c r="E1083" s="68" t="s">
        <v>2811</v>
      </c>
      <c r="F1083" s="68" t="s">
        <v>3620</v>
      </c>
      <c r="G1083" s="68" t="s">
        <v>733</v>
      </c>
      <c r="H1083" s="69">
        <v>40725</v>
      </c>
      <c r="I1083" s="68" t="s">
        <v>733</v>
      </c>
      <c r="J1083" s="68" t="s">
        <v>733</v>
      </c>
      <c r="K1083" s="68" t="s">
        <v>733</v>
      </c>
      <c r="L1083" s="68" t="s">
        <v>733</v>
      </c>
      <c r="M1083" s="68" t="s">
        <v>733</v>
      </c>
      <c r="N1083" s="68" t="s">
        <v>3016</v>
      </c>
      <c r="O1083" s="68" t="s">
        <v>733</v>
      </c>
      <c r="P1083" s="68" t="s">
        <v>733</v>
      </c>
      <c r="Q1083" s="68" t="s">
        <v>733</v>
      </c>
      <c r="R1083" s="68" t="s">
        <v>2814</v>
      </c>
      <c r="S1083" s="68">
        <v>10</v>
      </c>
      <c r="T1083" s="68">
        <v>0</v>
      </c>
      <c r="U1083" s="68" t="s">
        <v>2815</v>
      </c>
      <c r="V1083" s="68" t="s">
        <v>689</v>
      </c>
      <c r="W1083" s="68" t="s">
        <v>231</v>
      </c>
      <c r="X1083" s="68" t="s">
        <v>2158</v>
      </c>
      <c r="Y1083" s="68"/>
      <c r="Z1083" s="68"/>
      <c r="AA1083" s="68" t="s">
        <v>733</v>
      </c>
      <c r="AB1083" s="68" t="s">
        <v>733</v>
      </c>
      <c r="AC1083" s="68" t="s">
        <v>733</v>
      </c>
      <c r="AD1083" s="68" t="s">
        <v>733</v>
      </c>
      <c r="AE1083" s="68" t="s">
        <v>733</v>
      </c>
      <c r="AF1083" s="68">
        <v>20700110201</v>
      </c>
      <c r="AG1083" s="68"/>
      <c r="AH1083" s="68" t="s">
        <v>692</v>
      </c>
      <c r="AI1083" s="68" t="s">
        <v>733</v>
      </c>
      <c r="AJ1083" s="68" t="s">
        <v>379</v>
      </c>
      <c r="AK1083" s="68">
        <v>1.5</v>
      </c>
      <c r="AL1083" s="68" t="s">
        <v>9</v>
      </c>
      <c r="AM1083" s="68" t="s">
        <v>2828</v>
      </c>
      <c r="AN1083" s="68" t="s">
        <v>2820</v>
      </c>
      <c r="AO1083" s="68" t="s">
        <v>733</v>
      </c>
      <c r="AP1083" s="68" t="s">
        <v>733</v>
      </c>
      <c r="AQ1083" s="68" t="s">
        <v>733</v>
      </c>
      <c r="AR1083" s="68" t="s">
        <v>733</v>
      </c>
      <c r="AS1083" s="68" t="s">
        <v>733</v>
      </c>
      <c r="AT1083" s="68" t="s">
        <v>733</v>
      </c>
      <c r="AU1083" s="68" t="s">
        <v>733</v>
      </c>
    </row>
    <row r="1084" spans="1:47" x14ac:dyDescent="0.25">
      <c r="A1084" s="68" t="s">
        <v>2159</v>
      </c>
      <c r="B1084" s="68">
        <v>1</v>
      </c>
      <c r="C1084" s="68" t="s">
        <v>2160</v>
      </c>
      <c r="D1084" s="68">
        <v>78268</v>
      </c>
      <c r="E1084" s="68" t="s">
        <v>2811</v>
      </c>
      <c r="F1084" s="68" t="s">
        <v>3621</v>
      </c>
      <c r="G1084" s="68" t="s">
        <v>733</v>
      </c>
      <c r="H1084" s="69">
        <v>40725</v>
      </c>
      <c r="I1084" s="68" t="s">
        <v>733</v>
      </c>
      <c r="J1084" s="68" t="s">
        <v>733</v>
      </c>
      <c r="K1084" s="68" t="s">
        <v>733</v>
      </c>
      <c r="L1084" s="68" t="s">
        <v>733</v>
      </c>
      <c r="M1084" s="68" t="s">
        <v>733</v>
      </c>
      <c r="N1084" s="68" t="s">
        <v>3016</v>
      </c>
      <c r="O1084" s="68" t="s">
        <v>733</v>
      </c>
      <c r="P1084" s="68" t="s">
        <v>733</v>
      </c>
      <c r="Q1084" s="68" t="s">
        <v>733</v>
      </c>
      <c r="R1084" s="68" t="s">
        <v>2814</v>
      </c>
      <c r="S1084" s="68">
        <v>10</v>
      </c>
      <c r="T1084" s="68">
        <v>0</v>
      </c>
      <c r="U1084" s="68" t="s">
        <v>2815</v>
      </c>
      <c r="V1084" s="68" t="s">
        <v>689</v>
      </c>
      <c r="W1084" s="68" t="s">
        <v>231</v>
      </c>
      <c r="X1084" s="68" t="s">
        <v>2160</v>
      </c>
      <c r="Y1084" s="68"/>
      <c r="Z1084" s="68"/>
      <c r="AA1084" s="68" t="s">
        <v>733</v>
      </c>
      <c r="AB1084" s="68" t="s">
        <v>733</v>
      </c>
      <c r="AC1084" s="68" t="s">
        <v>733</v>
      </c>
      <c r="AD1084" s="68" t="s">
        <v>733</v>
      </c>
      <c r="AE1084" s="68" t="s">
        <v>733</v>
      </c>
      <c r="AF1084" s="68">
        <v>20700110105</v>
      </c>
      <c r="AG1084" s="68"/>
      <c r="AH1084" s="68" t="s">
        <v>692</v>
      </c>
      <c r="AI1084" s="68" t="s">
        <v>733</v>
      </c>
      <c r="AJ1084" s="68" t="s">
        <v>379</v>
      </c>
      <c r="AK1084" s="68">
        <v>0.9</v>
      </c>
      <c r="AL1084" s="68" t="s">
        <v>9</v>
      </c>
      <c r="AM1084" s="68" t="s">
        <v>2828</v>
      </c>
      <c r="AN1084" s="68" t="s">
        <v>2820</v>
      </c>
      <c r="AO1084" s="68" t="s">
        <v>733</v>
      </c>
      <c r="AP1084" s="68" t="s">
        <v>733</v>
      </c>
      <c r="AQ1084" s="68" t="s">
        <v>733</v>
      </c>
      <c r="AR1084" s="68" t="s">
        <v>733</v>
      </c>
      <c r="AS1084" s="68" t="s">
        <v>733</v>
      </c>
      <c r="AT1084" s="68" t="s">
        <v>733</v>
      </c>
      <c r="AU1084" s="68" t="s">
        <v>733</v>
      </c>
    </row>
    <row r="1085" spans="1:47" x14ac:dyDescent="0.25">
      <c r="A1085" s="68" t="s">
        <v>2161</v>
      </c>
      <c r="B1085" s="68">
        <v>1</v>
      </c>
      <c r="C1085" s="68" t="s">
        <v>2162</v>
      </c>
      <c r="D1085" s="68">
        <v>75221</v>
      </c>
      <c r="E1085" s="68" t="s">
        <v>2811</v>
      </c>
      <c r="F1085" s="68" t="s">
        <v>3622</v>
      </c>
      <c r="G1085" s="68" t="s">
        <v>733</v>
      </c>
      <c r="H1085" s="69">
        <v>40725</v>
      </c>
      <c r="I1085" s="68" t="s">
        <v>733</v>
      </c>
      <c r="J1085" s="68" t="s">
        <v>733</v>
      </c>
      <c r="K1085" s="68" t="s">
        <v>733</v>
      </c>
      <c r="L1085" s="68" t="s">
        <v>733</v>
      </c>
      <c r="M1085" s="68" t="s">
        <v>733</v>
      </c>
      <c r="N1085" s="68" t="s">
        <v>3016</v>
      </c>
      <c r="O1085" s="68" t="s">
        <v>733</v>
      </c>
      <c r="P1085" s="68" t="s">
        <v>733</v>
      </c>
      <c r="Q1085" s="68" t="s">
        <v>733</v>
      </c>
      <c r="R1085" s="68" t="s">
        <v>2814</v>
      </c>
      <c r="S1085" s="68">
        <v>10</v>
      </c>
      <c r="T1085" s="68">
        <v>0</v>
      </c>
      <c r="U1085" s="68" t="s">
        <v>2815</v>
      </c>
      <c r="V1085" s="68" t="s">
        <v>689</v>
      </c>
      <c r="W1085" s="68" t="s">
        <v>237</v>
      </c>
      <c r="X1085" s="68" t="s">
        <v>2162</v>
      </c>
      <c r="Y1085" s="68"/>
      <c r="Z1085" s="68"/>
      <c r="AA1085" s="68" t="s">
        <v>733</v>
      </c>
      <c r="AB1085" s="68" t="s">
        <v>733</v>
      </c>
      <c r="AC1085" s="68" t="s">
        <v>733</v>
      </c>
      <c r="AD1085" s="68" t="s">
        <v>733</v>
      </c>
      <c r="AE1085" s="68" t="s">
        <v>733</v>
      </c>
      <c r="AF1085" s="68">
        <v>20700110105</v>
      </c>
      <c r="AG1085" s="68"/>
      <c r="AH1085" s="68" t="s">
        <v>692</v>
      </c>
      <c r="AI1085" s="68" t="s">
        <v>733</v>
      </c>
      <c r="AJ1085" s="68" t="s">
        <v>26</v>
      </c>
      <c r="AK1085" s="68">
        <v>2.2999999999999998</v>
      </c>
      <c r="AL1085" s="68" t="s">
        <v>9</v>
      </c>
      <c r="AM1085" s="68" t="s">
        <v>2828</v>
      </c>
      <c r="AN1085" s="68" t="s">
        <v>2820</v>
      </c>
      <c r="AO1085" s="68" t="s">
        <v>733</v>
      </c>
      <c r="AP1085" s="68" t="s">
        <v>733</v>
      </c>
      <c r="AQ1085" s="68" t="s">
        <v>733</v>
      </c>
      <c r="AR1085" s="68" t="s">
        <v>733</v>
      </c>
      <c r="AS1085" s="68" t="s">
        <v>733</v>
      </c>
      <c r="AT1085" s="68" t="s">
        <v>733</v>
      </c>
      <c r="AU1085" s="68" t="s">
        <v>733</v>
      </c>
    </row>
    <row r="1086" spans="1:47" x14ac:dyDescent="0.25">
      <c r="A1086" s="68" t="s">
        <v>2163</v>
      </c>
      <c r="B1086" s="68">
        <v>1</v>
      </c>
      <c r="C1086" s="68" t="s">
        <v>2164</v>
      </c>
      <c r="D1086" s="68">
        <v>75103</v>
      </c>
      <c r="E1086" s="68" t="s">
        <v>2811</v>
      </c>
      <c r="F1086" s="68" t="s">
        <v>3623</v>
      </c>
      <c r="G1086" s="68" t="s">
        <v>733</v>
      </c>
      <c r="H1086" s="69">
        <v>40725</v>
      </c>
      <c r="I1086" s="68" t="s">
        <v>733</v>
      </c>
      <c r="J1086" s="68" t="s">
        <v>733</v>
      </c>
      <c r="K1086" s="68" t="s">
        <v>733</v>
      </c>
      <c r="L1086" s="68" t="s">
        <v>733</v>
      </c>
      <c r="M1086" s="68" t="s">
        <v>733</v>
      </c>
      <c r="N1086" s="68" t="s">
        <v>3016</v>
      </c>
      <c r="O1086" s="68" t="s">
        <v>733</v>
      </c>
      <c r="P1086" s="68" t="s">
        <v>733</v>
      </c>
      <c r="Q1086" s="68" t="s">
        <v>733</v>
      </c>
      <c r="R1086" s="68" t="s">
        <v>2814</v>
      </c>
      <c r="S1086" s="68">
        <v>10</v>
      </c>
      <c r="T1086" s="68">
        <v>0</v>
      </c>
      <c r="U1086" s="68" t="s">
        <v>2815</v>
      </c>
      <c r="V1086" s="68" t="s">
        <v>689</v>
      </c>
      <c r="W1086" s="68" t="s">
        <v>237</v>
      </c>
      <c r="X1086" s="68" t="s">
        <v>2164</v>
      </c>
      <c r="Y1086" s="68"/>
      <c r="Z1086" s="68"/>
      <c r="AA1086" s="68" t="s">
        <v>733</v>
      </c>
      <c r="AB1086" s="68" t="s">
        <v>733</v>
      </c>
      <c r="AC1086" s="68" t="s">
        <v>733</v>
      </c>
      <c r="AD1086" s="68" t="s">
        <v>733</v>
      </c>
      <c r="AE1086" s="68" t="s">
        <v>733</v>
      </c>
      <c r="AF1086" s="68">
        <v>20700110105</v>
      </c>
      <c r="AG1086" s="68"/>
      <c r="AH1086" s="68" t="s">
        <v>692</v>
      </c>
      <c r="AI1086" s="68" t="s">
        <v>733</v>
      </c>
      <c r="AJ1086" s="68" t="s">
        <v>26</v>
      </c>
      <c r="AK1086" s="68">
        <v>1.22</v>
      </c>
      <c r="AL1086" s="68" t="s">
        <v>9</v>
      </c>
      <c r="AM1086" s="68" t="s">
        <v>2828</v>
      </c>
      <c r="AN1086" s="68" t="s">
        <v>2820</v>
      </c>
      <c r="AO1086" s="68" t="s">
        <v>733</v>
      </c>
      <c r="AP1086" s="68" t="s">
        <v>733</v>
      </c>
      <c r="AQ1086" s="68" t="s">
        <v>733</v>
      </c>
      <c r="AR1086" s="68" t="s">
        <v>733</v>
      </c>
      <c r="AS1086" s="68" t="s">
        <v>733</v>
      </c>
      <c r="AT1086" s="68" t="s">
        <v>733</v>
      </c>
      <c r="AU1086" s="68" t="s">
        <v>733</v>
      </c>
    </row>
    <row r="1087" spans="1:47" x14ac:dyDescent="0.25">
      <c r="A1087" s="68" t="s">
        <v>2165</v>
      </c>
      <c r="B1087" s="68">
        <v>1</v>
      </c>
      <c r="C1087" s="68" t="s">
        <v>2166</v>
      </c>
      <c r="D1087" s="68">
        <v>75220</v>
      </c>
      <c r="E1087" s="68" t="s">
        <v>2811</v>
      </c>
      <c r="F1087" s="68" t="s">
        <v>3624</v>
      </c>
      <c r="G1087" s="68" t="s">
        <v>733</v>
      </c>
      <c r="H1087" s="69">
        <v>40725</v>
      </c>
      <c r="I1087" s="68" t="s">
        <v>733</v>
      </c>
      <c r="J1087" s="68" t="s">
        <v>733</v>
      </c>
      <c r="K1087" s="68" t="s">
        <v>733</v>
      </c>
      <c r="L1087" s="68" t="s">
        <v>733</v>
      </c>
      <c r="M1087" s="68" t="s">
        <v>733</v>
      </c>
      <c r="N1087" s="68" t="s">
        <v>3016</v>
      </c>
      <c r="O1087" s="68" t="s">
        <v>733</v>
      </c>
      <c r="P1087" s="68" t="s">
        <v>733</v>
      </c>
      <c r="Q1087" s="68" t="s">
        <v>733</v>
      </c>
      <c r="R1087" s="68" t="s">
        <v>2814</v>
      </c>
      <c r="S1087" s="68">
        <v>10</v>
      </c>
      <c r="T1087" s="68">
        <v>0</v>
      </c>
      <c r="U1087" s="68" t="s">
        <v>2815</v>
      </c>
      <c r="V1087" s="68" t="s">
        <v>689</v>
      </c>
      <c r="W1087" s="68" t="s">
        <v>237</v>
      </c>
      <c r="X1087" s="68" t="s">
        <v>2166</v>
      </c>
      <c r="Y1087" s="68"/>
      <c r="Z1087" s="68"/>
      <c r="AA1087" s="68" t="s">
        <v>733</v>
      </c>
      <c r="AB1087" s="68" t="s">
        <v>733</v>
      </c>
      <c r="AC1087" s="68" t="s">
        <v>733</v>
      </c>
      <c r="AD1087" s="68" t="s">
        <v>733</v>
      </c>
      <c r="AE1087" s="68" t="s">
        <v>733</v>
      </c>
      <c r="AF1087" s="68">
        <v>20700110105</v>
      </c>
      <c r="AG1087" s="68"/>
      <c r="AH1087" s="68" t="s">
        <v>692</v>
      </c>
      <c r="AI1087" s="68" t="s">
        <v>733</v>
      </c>
      <c r="AJ1087" s="68" t="s">
        <v>26</v>
      </c>
      <c r="AK1087" s="68">
        <v>0.3</v>
      </c>
      <c r="AL1087" s="68" t="s">
        <v>9</v>
      </c>
      <c r="AM1087" s="68" t="s">
        <v>2828</v>
      </c>
      <c r="AN1087" s="68" t="s">
        <v>2820</v>
      </c>
      <c r="AO1087" s="68" t="s">
        <v>733</v>
      </c>
      <c r="AP1087" s="68" t="s">
        <v>733</v>
      </c>
      <c r="AQ1087" s="68" t="s">
        <v>733</v>
      </c>
      <c r="AR1087" s="68" t="s">
        <v>733</v>
      </c>
      <c r="AS1087" s="68" t="s">
        <v>733</v>
      </c>
      <c r="AT1087" s="68" t="s">
        <v>733</v>
      </c>
      <c r="AU1087" s="68" t="s">
        <v>733</v>
      </c>
    </row>
    <row r="1088" spans="1:47" x14ac:dyDescent="0.25">
      <c r="A1088" s="68" t="s">
        <v>2167</v>
      </c>
      <c r="B1088" s="68">
        <v>1</v>
      </c>
      <c r="C1088" s="68" t="s">
        <v>2168</v>
      </c>
      <c r="D1088" s="68">
        <v>78717</v>
      </c>
      <c r="E1088" s="68" t="s">
        <v>2811</v>
      </c>
      <c r="F1088" s="68" t="s">
        <v>3625</v>
      </c>
      <c r="G1088" s="68" t="s">
        <v>733</v>
      </c>
      <c r="H1088" s="69">
        <v>40725</v>
      </c>
      <c r="I1088" s="68" t="s">
        <v>733</v>
      </c>
      <c r="J1088" s="68" t="s">
        <v>733</v>
      </c>
      <c r="K1088" s="68" t="s">
        <v>733</v>
      </c>
      <c r="L1088" s="68" t="s">
        <v>733</v>
      </c>
      <c r="M1088" s="68" t="s">
        <v>733</v>
      </c>
      <c r="N1088" s="68" t="s">
        <v>2973</v>
      </c>
      <c r="O1088" s="68" t="s">
        <v>733</v>
      </c>
      <c r="P1088" s="68" t="s">
        <v>733</v>
      </c>
      <c r="Q1088" s="68" t="s">
        <v>733</v>
      </c>
      <c r="R1088" s="68" t="s">
        <v>2814</v>
      </c>
      <c r="S1088" s="68">
        <v>10</v>
      </c>
      <c r="T1088" s="68">
        <v>0</v>
      </c>
      <c r="U1088" s="68" t="s">
        <v>2815</v>
      </c>
      <c r="V1088" s="68" t="s">
        <v>689</v>
      </c>
      <c r="W1088" s="68" t="s">
        <v>66</v>
      </c>
      <c r="X1088" s="68" t="s">
        <v>2168</v>
      </c>
      <c r="Y1088" s="68"/>
      <c r="Z1088" s="68"/>
      <c r="AA1088" s="68" t="s">
        <v>733</v>
      </c>
      <c r="AB1088" s="68" t="s">
        <v>733</v>
      </c>
      <c r="AC1088" s="68" t="s">
        <v>733</v>
      </c>
      <c r="AD1088" s="68" t="s">
        <v>733</v>
      </c>
      <c r="AE1088" s="68" t="s">
        <v>733</v>
      </c>
      <c r="AF1088" s="68">
        <v>20802060201</v>
      </c>
      <c r="AG1088" s="68"/>
      <c r="AH1088" s="68" t="s">
        <v>692</v>
      </c>
      <c r="AI1088" s="68" t="s">
        <v>733</v>
      </c>
      <c r="AJ1088" s="68" t="s">
        <v>48</v>
      </c>
      <c r="AK1088" s="68">
        <v>5.96</v>
      </c>
      <c r="AL1088" s="68" t="s">
        <v>9</v>
      </c>
      <c r="AM1088" s="68" t="s">
        <v>25</v>
      </c>
      <c r="AN1088" s="68" t="s">
        <v>2820</v>
      </c>
      <c r="AO1088" s="68" t="s">
        <v>733</v>
      </c>
      <c r="AP1088" s="68" t="s">
        <v>733</v>
      </c>
      <c r="AQ1088" s="68" t="s">
        <v>733</v>
      </c>
      <c r="AR1088" s="68" t="s">
        <v>733</v>
      </c>
      <c r="AS1088" s="68" t="s">
        <v>733</v>
      </c>
      <c r="AT1088" s="68" t="s">
        <v>733</v>
      </c>
      <c r="AU1088" s="68" t="s">
        <v>733</v>
      </c>
    </row>
    <row r="1089" spans="1:47" x14ac:dyDescent="0.25">
      <c r="A1089" s="68" t="s">
        <v>2169</v>
      </c>
      <c r="B1089" s="68">
        <v>1</v>
      </c>
      <c r="C1089" s="68" t="s">
        <v>2170</v>
      </c>
      <c r="D1089" s="68">
        <v>75374</v>
      </c>
      <c r="E1089" s="68" t="s">
        <v>2811</v>
      </c>
      <c r="F1089" s="68" t="s">
        <v>3626</v>
      </c>
      <c r="G1089" s="68" t="s">
        <v>733</v>
      </c>
      <c r="H1089" s="69">
        <v>40725</v>
      </c>
      <c r="I1089" s="68" t="s">
        <v>733</v>
      </c>
      <c r="J1089" s="68" t="s">
        <v>733</v>
      </c>
      <c r="K1089" s="68" t="s">
        <v>733</v>
      </c>
      <c r="L1089" s="68" t="s">
        <v>733</v>
      </c>
      <c r="M1089" s="68" t="s">
        <v>733</v>
      </c>
      <c r="N1089" s="68" t="s">
        <v>2973</v>
      </c>
      <c r="O1089" s="68" t="s">
        <v>733</v>
      </c>
      <c r="P1089" s="68" t="s">
        <v>733</v>
      </c>
      <c r="Q1089" s="68" t="s">
        <v>733</v>
      </c>
      <c r="R1089" s="68" t="s">
        <v>2814</v>
      </c>
      <c r="S1089" s="68">
        <v>10</v>
      </c>
      <c r="T1089" s="68">
        <v>0</v>
      </c>
      <c r="U1089" s="68" t="s">
        <v>2815</v>
      </c>
      <c r="V1089" s="68" t="s">
        <v>689</v>
      </c>
      <c r="W1089" s="68" t="s">
        <v>67</v>
      </c>
      <c r="X1089" s="68" t="s">
        <v>2170</v>
      </c>
      <c r="Y1089" s="68"/>
      <c r="Z1089" s="68"/>
      <c r="AA1089" s="68" t="s">
        <v>733</v>
      </c>
      <c r="AB1089" s="68" t="s">
        <v>733</v>
      </c>
      <c r="AC1089" s="68" t="s">
        <v>733</v>
      </c>
      <c r="AD1089" s="68" t="s">
        <v>733</v>
      </c>
      <c r="AE1089" s="68" t="s">
        <v>733</v>
      </c>
      <c r="AF1089" s="68">
        <v>20802060201</v>
      </c>
      <c r="AG1089" s="68"/>
      <c r="AH1089" s="68" t="s">
        <v>692</v>
      </c>
      <c r="AI1089" s="68" t="s">
        <v>733</v>
      </c>
      <c r="AJ1089" s="68" t="s">
        <v>48</v>
      </c>
      <c r="AK1089" s="68">
        <v>9.83</v>
      </c>
      <c r="AL1089" s="68" t="s">
        <v>9</v>
      </c>
      <c r="AM1089" s="68" t="s">
        <v>25</v>
      </c>
      <c r="AN1089" s="68" t="s">
        <v>2820</v>
      </c>
      <c r="AO1089" s="68" t="s">
        <v>733</v>
      </c>
      <c r="AP1089" s="68" t="s">
        <v>733</v>
      </c>
      <c r="AQ1089" s="68" t="s">
        <v>733</v>
      </c>
      <c r="AR1089" s="68" t="s">
        <v>733</v>
      </c>
      <c r="AS1089" s="68" t="s">
        <v>733</v>
      </c>
      <c r="AT1089" s="68" t="s">
        <v>733</v>
      </c>
      <c r="AU1089" s="68" t="s">
        <v>733</v>
      </c>
    </row>
    <row r="1090" spans="1:47" x14ac:dyDescent="0.25">
      <c r="A1090" s="68" t="s">
        <v>2171</v>
      </c>
      <c r="B1090" s="68">
        <v>1</v>
      </c>
      <c r="C1090" s="68" t="s">
        <v>2172</v>
      </c>
      <c r="D1090" s="68">
        <v>75104</v>
      </c>
      <c r="E1090" s="68" t="s">
        <v>2811</v>
      </c>
      <c r="F1090" s="68" t="s">
        <v>3627</v>
      </c>
      <c r="G1090" s="68" t="s">
        <v>733</v>
      </c>
      <c r="H1090" s="69">
        <v>40725</v>
      </c>
      <c r="I1090" s="68" t="s">
        <v>733</v>
      </c>
      <c r="J1090" s="68" t="s">
        <v>733</v>
      </c>
      <c r="K1090" s="68" t="s">
        <v>733</v>
      </c>
      <c r="L1090" s="68" t="s">
        <v>733</v>
      </c>
      <c r="M1090" s="68" t="s">
        <v>733</v>
      </c>
      <c r="N1090" s="68" t="s">
        <v>2973</v>
      </c>
      <c r="O1090" s="68" t="s">
        <v>733</v>
      </c>
      <c r="P1090" s="68" t="s">
        <v>733</v>
      </c>
      <c r="Q1090" s="68" t="s">
        <v>733</v>
      </c>
      <c r="R1090" s="68" t="s">
        <v>2814</v>
      </c>
      <c r="S1090" s="68">
        <v>10</v>
      </c>
      <c r="T1090" s="68">
        <v>0</v>
      </c>
      <c r="U1090" s="68" t="s">
        <v>2815</v>
      </c>
      <c r="V1090" s="68" t="s">
        <v>689</v>
      </c>
      <c r="W1090" s="68" t="s">
        <v>237</v>
      </c>
      <c r="X1090" s="68" t="s">
        <v>2172</v>
      </c>
      <c r="Y1090" s="68"/>
      <c r="Z1090" s="68"/>
      <c r="AA1090" s="68" t="s">
        <v>733</v>
      </c>
      <c r="AB1090" s="68" t="s">
        <v>733</v>
      </c>
      <c r="AC1090" s="68" t="s">
        <v>733</v>
      </c>
      <c r="AD1090" s="68" t="s">
        <v>733</v>
      </c>
      <c r="AE1090" s="68" t="s">
        <v>733</v>
      </c>
      <c r="AF1090" s="68">
        <v>20802060201</v>
      </c>
      <c r="AG1090" s="68"/>
      <c r="AH1090" s="68" t="s">
        <v>692</v>
      </c>
      <c r="AI1090" s="68" t="s">
        <v>733</v>
      </c>
      <c r="AJ1090" s="68" t="s">
        <v>26</v>
      </c>
      <c r="AK1090" s="68">
        <v>9.48</v>
      </c>
      <c r="AL1090" s="68" t="s">
        <v>9</v>
      </c>
      <c r="AM1090" s="68" t="s">
        <v>25</v>
      </c>
      <c r="AN1090" s="68" t="s">
        <v>2820</v>
      </c>
      <c r="AO1090" s="68" t="s">
        <v>733</v>
      </c>
      <c r="AP1090" s="68" t="s">
        <v>733</v>
      </c>
      <c r="AQ1090" s="68" t="s">
        <v>733</v>
      </c>
      <c r="AR1090" s="68" t="s">
        <v>733</v>
      </c>
      <c r="AS1090" s="68" t="s">
        <v>733</v>
      </c>
      <c r="AT1090" s="68" t="s">
        <v>733</v>
      </c>
      <c r="AU1090" s="68" t="s">
        <v>733</v>
      </c>
    </row>
    <row r="1091" spans="1:47" x14ac:dyDescent="0.25">
      <c r="A1091" s="68" t="s">
        <v>2173</v>
      </c>
      <c r="B1091" s="68">
        <v>1</v>
      </c>
      <c r="C1091" s="68" t="s">
        <v>2174</v>
      </c>
      <c r="D1091" s="68">
        <v>78257</v>
      </c>
      <c r="E1091" s="68" t="s">
        <v>2811</v>
      </c>
      <c r="F1091" s="68" t="s">
        <v>3628</v>
      </c>
      <c r="G1091" s="68" t="s">
        <v>733</v>
      </c>
      <c r="H1091" s="69">
        <v>40725</v>
      </c>
      <c r="I1091" s="68" t="s">
        <v>733</v>
      </c>
      <c r="J1091" s="68" t="s">
        <v>733</v>
      </c>
      <c r="K1091" s="68" t="s">
        <v>733</v>
      </c>
      <c r="L1091" s="68" t="s">
        <v>733</v>
      </c>
      <c r="M1091" s="68" t="s">
        <v>733</v>
      </c>
      <c r="N1091" s="68" t="s">
        <v>2819</v>
      </c>
      <c r="O1091" s="68" t="s">
        <v>733</v>
      </c>
      <c r="P1091" s="68" t="s">
        <v>733</v>
      </c>
      <c r="Q1091" s="68" t="s">
        <v>733</v>
      </c>
      <c r="R1091" s="68" t="s">
        <v>2814</v>
      </c>
      <c r="S1091" s="68">
        <v>10</v>
      </c>
      <c r="T1091" s="68">
        <v>0</v>
      </c>
      <c r="U1091" s="68" t="s">
        <v>2815</v>
      </c>
      <c r="V1091" s="68" t="s">
        <v>689</v>
      </c>
      <c r="W1091" s="68" t="s">
        <v>46</v>
      </c>
      <c r="X1091" s="68" t="s">
        <v>2174</v>
      </c>
      <c r="Y1091" s="68"/>
      <c r="Z1091" s="68"/>
      <c r="AA1091" s="68" t="s">
        <v>733</v>
      </c>
      <c r="AB1091" s="68" t="s">
        <v>733</v>
      </c>
      <c r="AC1091" s="68" t="s">
        <v>733</v>
      </c>
      <c r="AD1091" s="68" t="s">
        <v>733</v>
      </c>
      <c r="AE1091" s="68" t="s">
        <v>733</v>
      </c>
      <c r="AF1091" s="68">
        <v>20801040202</v>
      </c>
      <c r="AG1091" s="68"/>
      <c r="AH1091" s="68" t="s">
        <v>692</v>
      </c>
      <c r="AI1091" s="68" t="s">
        <v>733</v>
      </c>
      <c r="AJ1091" s="68" t="s">
        <v>26</v>
      </c>
      <c r="AK1091" s="68">
        <v>6.9</v>
      </c>
      <c r="AL1091" s="68" t="s">
        <v>9</v>
      </c>
      <c r="AM1091" s="68" t="s">
        <v>25</v>
      </c>
      <c r="AN1091" s="68" t="s">
        <v>2820</v>
      </c>
      <c r="AO1091" s="68" t="s">
        <v>733</v>
      </c>
      <c r="AP1091" s="68" t="s">
        <v>733</v>
      </c>
      <c r="AQ1091" s="68" t="s">
        <v>733</v>
      </c>
      <c r="AR1091" s="68" t="s">
        <v>733</v>
      </c>
      <c r="AS1091" s="68" t="s">
        <v>733</v>
      </c>
      <c r="AT1091" s="68" t="s">
        <v>733</v>
      </c>
      <c r="AU1091" s="68" t="s">
        <v>733</v>
      </c>
    </row>
    <row r="1092" spans="1:47" x14ac:dyDescent="0.25">
      <c r="A1092" s="68" t="s">
        <v>2175</v>
      </c>
      <c r="B1092" s="68">
        <v>1</v>
      </c>
      <c r="C1092" s="68" t="s">
        <v>2176</v>
      </c>
      <c r="D1092" s="68">
        <v>75113</v>
      </c>
      <c r="E1092" s="68" t="s">
        <v>2811</v>
      </c>
      <c r="F1092" s="68" t="s">
        <v>3629</v>
      </c>
      <c r="G1092" s="68" t="s">
        <v>733</v>
      </c>
      <c r="H1092" s="69">
        <v>40725</v>
      </c>
      <c r="I1092" s="68" t="s">
        <v>733</v>
      </c>
      <c r="J1092" s="68" t="s">
        <v>733</v>
      </c>
      <c r="K1092" s="68" t="s">
        <v>733</v>
      </c>
      <c r="L1092" s="68" t="s">
        <v>733</v>
      </c>
      <c r="M1092" s="68" t="s">
        <v>733</v>
      </c>
      <c r="N1092" s="68" t="s">
        <v>2819</v>
      </c>
      <c r="O1092" s="68" t="s">
        <v>733</v>
      </c>
      <c r="P1092" s="68" t="s">
        <v>733</v>
      </c>
      <c r="Q1092" s="68" t="s">
        <v>733</v>
      </c>
      <c r="R1092" s="68" t="s">
        <v>2814</v>
      </c>
      <c r="S1092" s="68">
        <v>10</v>
      </c>
      <c r="T1092" s="68">
        <v>0</v>
      </c>
      <c r="U1092" s="68" t="s">
        <v>2815</v>
      </c>
      <c r="V1092" s="68" t="s">
        <v>689</v>
      </c>
      <c r="W1092" s="68" t="s">
        <v>46</v>
      </c>
      <c r="X1092" s="68" t="s">
        <v>2176</v>
      </c>
      <c r="Y1092" s="68"/>
      <c r="Z1092" s="68"/>
      <c r="AA1092" s="68" t="s">
        <v>733</v>
      </c>
      <c r="AB1092" s="68" t="s">
        <v>733</v>
      </c>
      <c r="AC1092" s="68" t="s">
        <v>733</v>
      </c>
      <c r="AD1092" s="68" t="s">
        <v>733</v>
      </c>
      <c r="AE1092" s="68" t="s">
        <v>733</v>
      </c>
      <c r="AF1092" s="68">
        <v>20801040202</v>
      </c>
      <c r="AG1092" s="68"/>
      <c r="AH1092" s="68" t="s">
        <v>692</v>
      </c>
      <c r="AI1092" s="68" t="s">
        <v>733</v>
      </c>
      <c r="AJ1092" s="68" t="s">
        <v>26</v>
      </c>
      <c r="AK1092" s="68">
        <v>3.3</v>
      </c>
      <c r="AL1092" s="68" t="s">
        <v>9</v>
      </c>
      <c r="AM1092" s="68" t="s">
        <v>25</v>
      </c>
      <c r="AN1092" s="68" t="s">
        <v>2820</v>
      </c>
      <c r="AO1092" s="68" t="s">
        <v>733</v>
      </c>
      <c r="AP1092" s="68" t="s">
        <v>733</v>
      </c>
      <c r="AQ1092" s="68" t="s">
        <v>733</v>
      </c>
      <c r="AR1092" s="68" t="s">
        <v>733</v>
      </c>
      <c r="AS1092" s="68" t="s">
        <v>733</v>
      </c>
      <c r="AT1092" s="68" t="s">
        <v>733</v>
      </c>
      <c r="AU1092" s="68" t="s">
        <v>733</v>
      </c>
    </row>
    <row r="1093" spans="1:47" x14ac:dyDescent="0.25">
      <c r="A1093" s="68" t="s">
        <v>2177</v>
      </c>
      <c r="B1093" s="68">
        <v>1</v>
      </c>
      <c r="C1093" s="68" t="s">
        <v>2178</v>
      </c>
      <c r="D1093" s="68">
        <v>75377</v>
      </c>
      <c r="E1093" s="68" t="s">
        <v>2811</v>
      </c>
      <c r="F1093" s="68" t="s">
        <v>3630</v>
      </c>
      <c r="G1093" s="68" t="s">
        <v>733</v>
      </c>
      <c r="H1093" s="69">
        <v>40725</v>
      </c>
      <c r="I1093" s="68" t="s">
        <v>733</v>
      </c>
      <c r="J1093" s="68" t="s">
        <v>733</v>
      </c>
      <c r="K1093" s="68" t="s">
        <v>733</v>
      </c>
      <c r="L1093" s="68" t="s">
        <v>733</v>
      </c>
      <c r="M1093" s="68" t="s">
        <v>733</v>
      </c>
      <c r="N1093" s="68" t="s">
        <v>733</v>
      </c>
      <c r="O1093" s="68" t="s">
        <v>733</v>
      </c>
      <c r="P1093" s="68" t="s">
        <v>733</v>
      </c>
      <c r="Q1093" s="68" t="s">
        <v>733</v>
      </c>
      <c r="R1093" s="68" t="s">
        <v>733</v>
      </c>
      <c r="S1093" s="68">
        <v>10</v>
      </c>
      <c r="T1093" s="68">
        <v>0</v>
      </c>
      <c r="U1093" s="68" t="s">
        <v>2815</v>
      </c>
      <c r="V1093" s="68" t="s">
        <v>689</v>
      </c>
      <c r="W1093" s="68" t="s">
        <v>66</v>
      </c>
      <c r="X1093" s="68" t="s">
        <v>2178</v>
      </c>
      <c r="Y1093" s="68"/>
      <c r="Z1093" s="68"/>
      <c r="AA1093" s="68" t="s">
        <v>733</v>
      </c>
      <c r="AB1093" s="68" t="s">
        <v>733</v>
      </c>
      <c r="AC1093" s="68" t="s">
        <v>733</v>
      </c>
      <c r="AD1093" s="68" t="s">
        <v>733</v>
      </c>
      <c r="AE1093" s="68" t="s">
        <v>733</v>
      </c>
      <c r="AF1093" s="68">
        <v>20801050401</v>
      </c>
      <c r="AG1093" s="68"/>
      <c r="AH1093" s="68" t="s">
        <v>692</v>
      </c>
      <c r="AI1093" s="68" t="s">
        <v>733</v>
      </c>
      <c r="AJ1093" s="68" t="s">
        <v>48</v>
      </c>
      <c r="AK1093" s="68">
        <v>5.2</v>
      </c>
      <c r="AL1093" s="68" t="s">
        <v>9</v>
      </c>
      <c r="AM1093" s="68" t="s">
        <v>25</v>
      </c>
      <c r="AN1093" s="68" t="s">
        <v>2820</v>
      </c>
      <c r="AO1093" s="68" t="s">
        <v>733</v>
      </c>
      <c r="AP1093" s="68" t="s">
        <v>733</v>
      </c>
      <c r="AQ1093" s="68" t="s">
        <v>733</v>
      </c>
      <c r="AR1093" s="68" t="s">
        <v>733</v>
      </c>
      <c r="AS1093" s="68" t="s">
        <v>733</v>
      </c>
      <c r="AT1093" s="68" t="s">
        <v>733</v>
      </c>
      <c r="AU1093" s="68" t="s">
        <v>733</v>
      </c>
    </row>
    <row r="1094" spans="1:47" x14ac:dyDescent="0.25">
      <c r="A1094" s="68" t="s">
        <v>2179</v>
      </c>
      <c r="B1094" s="68">
        <v>1</v>
      </c>
      <c r="C1094" s="68" t="s">
        <v>2180</v>
      </c>
      <c r="D1094" s="68">
        <v>75100</v>
      </c>
      <c r="E1094" s="68" t="s">
        <v>2811</v>
      </c>
      <c r="F1094" s="68" t="s">
        <v>3631</v>
      </c>
      <c r="G1094" s="68" t="s">
        <v>733</v>
      </c>
      <c r="H1094" s="69">
        <v>40756</v>
      </c>
      <c r="I1094" s="68" t="s">
        <v>733</v>
      </c>
      <c r="J1094" s="68" t="s">
        <v>733</v>
      </c>
      <c r="K1094" s="68" t="s">
        <v>733</v>
      </c>
      <c r="L1094" s="68" t="s">
        <v>733</v>
      </c>
      <c r="M1094" s="68" t="s">
        <v>733</v>
      </c>
      <c r="N1094" s="68" t="s">
        <v>3140</v>
      </c>
      <c r="O1094" s="68" t="s">
        <v>733</v>
      </c>
      <c r="P1094" s="68" t="s">
        <v>733</v>
      </c>
      <c r="Q1094" s="68" t="s">
        <v>733</v>
      </c>
      <c r="R1094" s="68" t="s">
        <v>2814</v>
      </c>
      <c r="S1094" s="68">
        <v>10</v>
      </c>
      <c r="T1094" s="68">
        <v>0</v>
      </c>
      <c r="U1094" s="68" t="s">
        <v>2815</v>
      </c>
      <c r="V1094" s="68" t="s">
        <v>689</v>
      </c>
      <c r="W1094" s="68" t="s">
        <v>147</v>
      </c>
      <c r="X1094" s="68" t="s">
        <v>2180</v>
      </c>
      <c r="Y1094" s="68"/>
      <c r="Z1094" s="68"/>
      <c r="AA1094" s="68" t="s">
        <v>733</v>
      </c>
      <c r="AB1094" s="68" t="s">
        <v>733</v>
      </c>
      <c r="AC1094" s="68" t="s">
        <v>733</v>
      </c>
      <c r="AD1094" s="68" t="s">
        <v>733</v>
      </c>
      <c r="AE1094" s="68" t="s">
        <v>733</v>
      </c>
      <c r="AF1094" s="68">
        <v>20802080302</v>
      </c>
      <c r="AG1094" s="68"/>
      <c r="AH1094" s="68" t="s">
        <v>692</v>
      </c>
      <c r="AI1094" s="68" t="s">
        <v>733</v>
      </c>
      <c r="AJ1094" s="68" t="s">
        <v>253</v>
      </c>
      <c r="AK1094" s="68">
        <v>0.89</v>
      </c>
      <c r="AL1094" s="68" t="s">
        <v>9</v>
      </c>
      <c r="AM1094" s="68" t="s">
        <v>2828</v>
      </c>
      <c r="AN1094" s="68" t="s">
        <v>2820</v>
      </c>
      <c r="AO1094" s="68" t="s">
        <v>733</v>
      </c>
      <c r="AP1094" s="68" t="s">
        <v>733</v>
      </c>
      <c r="AQ1094" s="68" t="s">
        <v>733</v>
      </c>
      <c r="AR1094" s="68" t="s">
        <v>733</v>
      </c>
      <c r="AS1094" s="68" t="s">
        <v>733</v>
      </c>
      <c r="AT1094" s="68" t="s">
        <v>733</v>
      </c>
      <c r="AU1094" s="68" t="s">
        <v>733</v>
      </c>
    </row>
    <row r="1095" spans="1:47" x14ac:dyDescent="0.25">
      <c r="A1095" s="68" t="s">
        <v>2181</v>
      </c>
      <c r="B1095" s="68">
        <v>1</v>
      </c>
      <c r="C1095" s="68" t="s">
        <v>2182</v>
      </c>
      <c r="D1095" s="68">
        <v>75116</v>
      </c>
      <c r="E1095" s="68" t="s">
        <v>2811</v>
      </c>
      <c r="F1095" s="68" t="s">
        <v>3632</v>
      </c>
      <c r="G1095" s="68" t="s">
        <v>733</v>
      </c>
      <c r="H1095" s="69">
        <v>40756</v>
      </c>
      <c r="I1095" s="68" t="s">
        <v>733</v>
      </c>
      <c r="J1095" s="68" t="s">
        <v>733</v>
      </c>
      <c r="K1095" s="68" t="s">
        <v>733</v>
      </c>
      <c r="L1095" s="68" t="s">
        <v>733</v>
      </c>
      <c r="M1095" s="68" t="s">
        <v>733</v>
      </c>
      <c r="N1095" s="68" t="s">
        <v>3140</v>
      </c>
      <c r="O1095" s="68" t="s">
        <v>733</v>
      </c>
      <c r="P1095" s="68" t="s">
        <v>733</v>
      </c>
      <c r="Q1095" s="68" t="s">
        <v>733</v>
      </c>
      <c r="R1095" s="68" t="s">
        <v>2814</v>
      </c>
      <c r="S1095" s="68">
        <v>10</v>
      </c>
      <c r="T1095" s="68">
        <v>0</v>
      </c>
      <c r="U1095" s="68" t="s">
        <v>2815</v>
      </c>
      <c r="V1095" s="68" t="s">
        <v>689</v>
      </c>
      <c r="W1095" s="68" t="s">
        <v>147</v>
      </c>
      <c r="X1095" s="68" t="s">
        <v>2182</v>
      </c>
      <c r="Y1095" s="68"/>
      <c r="Z1095" s="68"/>
      <c r="AA1095" s="68" t="s">
        <v>733</v>
      </c>
      <c r="AB1095" s="68" t="s">
        <v>733</v>
      </c>
      <c r="AC1095" s="68" t="s">
        <v>733</v>
      </c>
      <c r="AD1095" s="68" t="s">
        <v>733</v>
      </c>
      <c r="AE1095" s="68" t="s">
        <v>733</v>
      </c>
      <c r="AF1095" s="68">
        <v>20802080302</v>
      </c>
      <c r="AG1095" s="68"/>
      <c r="AH1095" s="68" t="s">
        <v>692</v>
      </c>
      <c r="AI1095" s="68" t="s">
        <v>733</v>
      </c>
      <c r="AJ1095" s="68" t="s">
        <v>253</v>
      </c>
      <c r="AK1095" s="68">
        <v>0.49</v>
      </c>
      <c r="AL1095" s="68" t="s">
        <v>9</v>
      </c>
      <c r="AM1095" s="68" t="s">
        <v>2828</v>
      </c>
      <c r="AN1095" s="68" t="s">
        <v>2820</v>
      </c>
      <c r="AO1095" s="68" t="s">
        <v>733</v>
      </c>
      <c r="AP1095" s="68" t="s">
        <v>733</v>
      </c>
      <c r="AQ1095" s="68" t="s">
        <v>733</v>
      </c>
      <c r="AR1095" s="68" t="s">
        <v>733</v>
      </c>
      <c r="AS1095" s="68" t="s">
        <v>733</v>
      </c>
      <c r="AT1095" s="68" t="s">
        <v>733</v>
      </c>
      <c r="AU1095" s="68" t="s">
        <v>733</v>
      </c>
    </row>
    <row r="1096" spans="1:47" x14ac:dyDescent="0.25">
      <c r="A1096" s="68" t="s">
        <v>2183</v>
      </c>
      <c r="B1096" s="68">
        <v>1</v>
      </c>
      <c r="C1096" s="68" t="s">
        <v>2184</v>
      </c>
      <c r="D1096" s="68">
        <v>75337</v>
      </c>
      <c r="E1096" s="68" t="s">
        <v>2811</v>
      </c>
      <c r="F1096" s="68" t="s">
        <v>3633</v>
      </c>
      <c r="G1096" s="68" t="s">
        <v>733</v>
      </c>
      <c r="H1096" s="69">
        <v>40816</v>
      </c>
      <c r="I1096" s="68" t="s">
        <v>733</v>
      </c>
      <c r="J1096" s="68" t="s">
        <v>733</v>
      </c>
      <c r="K1096" s="68" t="s">
        <v>733</v>
      </c>
      <c r="L1096" s="68" t="s">
        <v>733</v>
      </c>
      <c r="M1096" s="68" t="s">
        <v>733</v>
      </c>
      <c r="N1096" s="68" t="s">
        <v>2975</v>
      </c>
      <c r="O1096" s="68" t="s">
        <v>733</v>
      </c>
      <c r="P1096" s="68" t="s">
        <v>733</v>
      </c>
      <c r="Q1096" s="68" t="s">
        <v>733</v>
      </c>
      <c r="R1096" s="68" t="s">
        <v>2814</v>
      </c>
      <c r="S1096" s="68">
        <v>10</v>
      </c>
      <c r="T1096" s="68">
        <v>0</v>
      </c>
      <c r="U1096" s="68" t="s">
        <v>2815</v>
      </c>
      <c r="V1096" s="68" t="s">
        <v>689</v>
      </c>
      <c r="W1096" s="68" t="s">
        <v>66</v>
      </c>
      <c r="X1096" s="68" t="s">
        <v>2184</v>
      </c>
      <c r="Y1096" s="68"/>
      <c r="Z1096" s="68"/>
      <c r="AA1096" s="68" t="s">
        <v>733</v>
      </c>
      <c r="AB1096" s="68" t="s">
        <v>733</v>
      </c>
      <c r="AC1096" s="68" t="s">
        <v>733</v>
      </c>
      <c r="AD1096" s="68" t="s">
        <v>733</v>
      </c>
      <c r="AE1096" s="68" t="s">
        <v>733</v>
      </c>
      <c r="AF1096" s="68">
        <v>20802080302</v>
      </c>
      <c r="AG1096" s="68"/>
      <c r="AH1096" s="68" t="s">
        <v>692</v>
      </c>
      <c r="AI1096" s="68" t="s">
        <v>733</v>
      </c>
      <c r="AJ1096" s="68" t="s">
        <v>48</v>
      </c>
      <c r="AK1096" s="68">
        <v>8.41</v>
      </c>
      <c r="AL1096" s="68" t="s">
        <v>9</v>
      </c>
      <c r="AM1096" s="68" t="s">
        <v>2828</v>
      </c>
      <c r="AN1096" s="68" t="s">
        <v>2820</v>
      </c>
      <c r="AO1096" s="68" t="s">
        <v>733</v>
      </c>
      <c r="AP1096" s="68" t="s">
        <v>733</v>
      </c>
      <c r="AQ1096" s="68" t="s">
        <v>733</v>
      </c>
      <c r="AR1096" s="68" t="s">
        <v>733</v>
      </c>
      <c r="AS1096" s="68" t="s">
        <v>733</v>
      </c>
      <c r="AT1096" s="68" t="s">
        <v>733</v>
      </c>
      <c r="AU1096" s="68" t="s">
        <v>733</v>
      </c>
    </row>
    <row r="1097" spans="1:47" x14ac:dyDescent="0.25">
      <c r="A1097" s="68" t="s">
        <v>2185</v>
      </c>
      <c r="B1097" s="68">
        <v>1</v>
      </c>
      <c r="C1097" s="68" t="s">
        <v>2186</v>
      </c>
      <c r="D1097" s="68">
        <v>75465</v>
      </c>
      <c r="E1097" s="68" t="s">
        <v>2811</v>
      </c>
      <c r="F1097" s="68" t="s">
        <v>3634</v>
      </c>
      <c r="G1097" s="68" t="s">
        <v>733</v>
      </c>
      <c r="H1097" s="69">
        <v>40817</v>
      </c>
      <c r="I1097" s="68" t="s">
        <v>733</v>
      </c>
      <c r="J1097" s="68" t="s">
        <v>733</v>
      </c>
      <c r="K1097" s="68" t="s">
        <v>733</v>
      </c>
      <c r="L1097" s="68" t="s">
        <v>733</v>
      </c>
      <c r="M1097" s="68" t="s">
        <v>733</v>
      </c>
      <c r="N1097" s="68" t="s">
        <v>2852</v>
      </c>
      <c r="O1097" s="68" t="s">
        <v>733</v>
      </c>
      <c r="P1097" s="68" t="s">
        <v>733</v>
      </c>
      <c r="Q1097" s="68" t="s">
        <v>733</v>
      </c>
      <c r="R1097" s="68" t="s">
        <v>2814</v>
      </c>
      <c r="S1097" s="68">
        <v>10</v>
      </c>
      <c r="T1097" s="68">
        <v>0</v>
      </c>
      <c r="U1097" s="68" t="s">
        <v>2815</v>
      </c>
      <c r="V1097" s="68" t="s">
        <v>689</v>
      </c>
      <c r="W1097" s="68" t="s">
        <v>66</v>
      </c>
      <c r="X1097" s="68" t="s">
        <v>2186</v>
      </c>
      <c r="Y1097" s="68"/>
      <c r="Z1097" s="68"/>
      <c r="AA1097" s="68" t="s">
        <v>733</v>
      </c>
      <c r="AB1097" s="68" t="s">
        <v>733</v>
      </c>
      <c r="AC1097" s="68" t="s">
        <v>733</v>
      </c>
      <c r="AD1097" s="68" t="s">
        <v>733</v>
      </c>
      <c r="AE1097" s="68" t="s">
        <v>733</v>
      </c>
      <c r="AF1097" s="68">
        <v>20801080202</v>
      </c>
      <c r="AG1097" s="68"/>
      <c r="AH1097" s="68" t="s">
        <v>692</v>
      </c>
      <c r="AI1097" s="68" t="s">
        <v>733</v>
      </c>
      <c r="AJ1097" s="68" t="s">
        <v>48</v>
      </c>
      <c r="AK1097" s="68">
        <v>0.49</v>
      </c>
      <c r="AL1097" s="68" t="s">
        <v>9</v>
      </c>
      <c r="AM1097" s="68" t="s">
        <v>2828</v>
      </c>
      <c r="AN1097" s="68" t="s">
        <v>2820</v>
      </c>
      <c r="AO1097" s="68" t="s">
        <v>733</v>
      </c>
      <c r="AP1097" s="68" t="s">
        <v>733</v>
      </c>
      <c r="AQ1097" s="68" t="s">
        <v>733</v>
      </c>
      <c r="AR1097" s="68" t="s">
        <v>733</v>
      </c>
      <c r="AS1097" s="68" t="s">
        <v>733</v>
      </c>
      <c r="AT1097" s="68" t="s">
        <v>733</v>
      </c>
      <c r="AU1097" s="68" t="s">
        <v>733</v>
      </c>
    </row>
    <row r="1098" spans="1:47" x14ac:dyDescent="0.25">
      <c r="A1098" s="68" t="s">
        <v>2187</v>
      </c>
      <c r="B1098" s="68">
        <v>1</v>
      </c>
      <c r="C1098" s="68" t="s">
        <v>2188</v>
      </c>
      <c r="D1098" s="68">
        <v>75253</v>
      </c>
      <c r="E1098" s="68" t="s">
        <v>2811</v>
      </c>
      <c r="F1098" s="68" t="s">
        <v>3635</v>
      </c>
      <c r="G1098" s="68" t="s">
        <v>733</v>
      </c>
      <c r="H1098" s="69">
        <v>40817</v>
      </c>
      <c r="I1098" s="68" t="s">
        <v>733</v>
      </c>
      <c r="J1098" s="68" t="s">
        <v>733</v>
      </c>
      <c r="K1098" s="68" t="s">
        <v>733</v>
      </c>
      <c r="L1098" s="68" t="s">
        <v>733</v>
      </c>
      <c r="M1098" s="68" t="s">
        <v>733</v>
      </c>
      <c r="N1098" s="68" t="s">
        <v>2907</v>
      </c>
      <c r="O1098" s="68" t="s">
        <v>733</v>
      </c>
      <c r="P1098" s="68" t="s">
        <v>733</v>
      </c>
      <c r="Q1098" s="68" t="s">
        <v>733</v>
      </c>
      <c r="R1098" s="68" t="s">
        <v>2814</v>
      </c>
      <c r="S1098" s="68">
        <v>10</v>
      </c>
      <c r="T1098" s="68">
        <v>0</v>
      </c>
      <c r="U1098" s="68" t="s">
        <v>2815</v>
      </c>
      <c r="V1098" s="68" t="s">
        <v>689</v>
      </c>
      <c r="W1098" s="68" t="s">
        <v>47</v>
      </c>
      <c r="X1098" s="68" t="s">
        <v>2188</v>
      </c>
      <c r="Y1098" s="68"/>
      <c r="Z1098" s="68"/>
      <c r="AA1098" s="68" t="s">
        <v>733</v>
      </c>
      <c r="AB1098" s="68" t="s">
        <v>733</v>
      </c>
      <c r="AC1098" s="68" t="s">
        <v>733</v>
      </c>
      <c r="AD1098" s="68" t="s">
        <v>733</v>
      </c>
      <c r="AE1098" s="68" t="s">
        <v>733</v>
      </c>
      <c r="AF1098" s="68">
        <v>20801070203</v>
      </c>
      <c r="AG1098" s="68"/>
      <c r="AH1098" s="68" t="s">
        <v>692</v>
      </c>
      <c r="AI1098" s="68" t="s">
        <v>733</v>
      </c>
      <c r="AJ1098" s="68" t="s">
        <v>48</v>
      </c>
      <c r="AK1098" s="68">
        <v>1.19</v>
      </c>
      <c r="AL1098" s="68" t="s">
        <v>9</v>
      </c>
      <c r="AM1098" s="68" t="s">
        <v>3444</v>
      </c>
      <c r="AN1098" s="68" t="s">
        <v>2820</v>
      </c>
      <c r="AO1098" s="68" t="s">
        <v>733</v>
      </c>
      <c r="AP1098" s="68" t="s">
        <v>733</v>
      </c>
      <c r="AQ1098" s="68" t="s">
        <v>733</v>
      </c>
      <c r="AR1098" s="68" t="s">
        <v>733</v>
      </c>
      <c r="AS1098" s="68" t="s">
        <v>733</v>
      </c>
      <c r="AT1098" s="68" t="s">
        <v>733</v>
      </c>
      <c r="AU1098" s="68" t="s">
        <v>733</v>
      </c>
    </row>
    <row r="1099" spans="1:47" x14ac:dyDescent="0.25">
      <c r="A1099" s="68" t="s">
        <v>2189</v>
      </c>
      <c r="B1099" s="68">
        <v>1</v>
      </c>
      <c r="C1099" s="68" t="s">
        <v>2190</v>
      </c>
      <c r="D1099" s="68">
        <v>75098</v>
      </c>
      <c r="E1099" s="68" t="s">
        <v>2811</v>
      </c>
      <c r="F1099" s="68" t="s">
        <v>3636</v>
      </c>
      <c r="G1099" s="68" t="s">
        <v>733</v>
      </c>
      <c r="H1099" s="69">
        <v>40817</v>
      </c>
      <c r="I1099" s="68" t="s">
        <v>733</v>
      </c>
      <c r="J1099" s="68" t="s">
        <v>733</v>
      </c>
      <c r="K1099" s="68" t="s">
        <v>733</v>
      </c>
      <c r="L1099" s="68" t="s">
        <v>733</v>
      </c>
      <c r="M1099" s="68" t="s">
        <v>733</v>
      </c>
      <c r="N1099" s="68" t="s">
        <v>2907</v>
      </c>
      <c r="O1099" s="68" t="s">
        <v>733</v>
      </c>
      <c r="P1099" s="68" t="s">
        <v>733</v>
      </c>
      <c r="Q1099" s="68" t="s">
        <v>733</v>
      </c>
      <c r="R1099" s="68" t="s">
        <v>2814</v>
      </c>
      <c r="S1099" s="68">
        <v>10</v>
      </c>
      <c r="T1099" s="68">
        <v>0</v>
      </c>
      <c r="U1099" s="68" t="s">
        <v>2815</v>
      </c>
      <c r="V1099" s="68" t="s">
        <v>689</v>
      </c>
      <c r="W1099" s="68" t="s">
        <v>47</v>
      </c>
      <c r="X1099" s="68" t="s">
        <v>2190</v>
      </c>
      <c r="Y1099" s="68"/>
      <c r="Z1099" s="68"/>
      <c r="AA1099" s="68" t="s">
        <v>733</v>
      </c>
      <c r="AB1099" s="68" t="s">
        <v>733</v>
      </c>
      <c r="AC1099" s="68" t="s">
        <v>733</v>
      </c>
      <c r="AD1099" s="68" t="s">
        <v>733</v>
      </c>
      <c r="AE1099" s="68" t="s">
        <v>733</v>
      </c>
      <c r="AF1099" s="68">
        <v>20801070203</v>
      </c>
      <c r="AG1099" s="68"/>
      <c r="AH1099" s="68" t="s">
        <v>692</v>
      </c>
      <c r="AI1099" s="68" t="s">
        <v>733</v>
      </c>
      <c r="AJ1099" s="68" t="s">
        <v>48</v>
      </c>
      <c r="AK1099" s="68">
        <v>1.03</v>
      </c>
      <c r="AL1099" s="68" t="s">
        <v>9</v>
      </c>
      <c r="AM1099" s="68" t="s">
        <v>3444</v>
      </c>
      <c r="AN1099" s="68" t="s">
        <v>2820</v>
      </c>
      <c r="AO1099" s="68" t="s">
        <v>733</v>
      </c>
      <c r="AP1099" s="68" t="s">
        <v>733</v>
      </c>
      <c r="AQ1099" s="68" t="s">
        <v>733</v>
      </c>
      <c r="AR1099" s="68" t="s">
        <v>733</v>
      </c>
      <c r="AS1099" s="68" t="s">
        <v>733</v>
      </c>
      <c r="AT1099" s="68" t="s">
        <v>733</v>
      </c>
      <c r="AU1099" s="68" t="s">
        <v>733</v>
      </c>
    </row>
    <row r="1100" spans="1:47" x14ac:dyDescent="0.25">
      <c r="A1100" s="68" t="s">
        <v>2191</v>
      </c>
      <c r="B1100" s="68">
        <v>1</v>
      </c>
      <c r="C1100" s="68" t="s">
        <v>2192</v>
      </c>
      <c r="D1100" s="68">
        <v>75252</v>
      </c>
      <c r="E1100" s="68" t="s">
        <v>2811</v>
      </c>
      <c r="F1100" s="68" t="s">
        <v>3637</v>
      </c>
      <c r="G1100" s="68" t="s">
        <v>733</v>
      </c>
      <c r="H1100" s="69">
        <v>40817</v>
      </c>
      <c r="I1100" s="68" t="s">
        <v>733</v>
      </c>
      <c r="J1100" s="68" t="s">
        <v>733</v>
      </c>
      <c r="K1100" s="68" t="s">
        <v>733</v>
      </c>
      <c r="L1100" s="68" t="s">
        <v>733</v>
      </c>
      <c r="M1100" s="68" t="s">
        <v>733</v>
      </c>
      <c r="N1100" s="68" t="s">
        <v>2907</v>
      </c>
      <c r="O1100" s="68" t="s">
        <v>733</v>
      </c>
      <c r="P1100" s="68" t="s">
        <v>733</v>
      </c>
      <c r="Q1100" s="68" t="s">
        <v>733</v>
      </c>
      <c r="R1100" s="68" t="s">
        <v>2814</v>
      </c>
      <c r="S1100" s="68">
        <v>10</v>
      </c>
      <c r="T1100" s="68">
        <v>0</v>
      </c>
      <c r="U1100" s="68" t="s">
        <v>2815</v>
      </c>
      <c r="V1100" s="68" t="s">
        <v>689</v>
      </c>
      <c r="W1100" s="68" t="s">
        <v>47</v>
      </c>
      <c r="X1100" s="68" t="s">
        <v>2192</v>
      </c>
      <c r="Y1100" s="68"/>
      <c r="Z1100" s="68"/>
      <c r="AA1100" s="68" t="s">
        <v>733</v>
      </c>
      <c r="AB1100" s="68" t="s">
        <v>733</v>
      </c>
      <c r="AC1100" s="68" t="s">
        <v>733</v>
      </c>
      <c r="AD1100" s="68" t="s">
        <v>733</v>
      </c>
      <c r="AE1100" s="68" t="s">
        <v>733</v>
      </c>
      <c r="AF1100" s="68">
        <v>20801070203</v>
      </c>
      <c r="AG1100" s="68"/>
      <c r="AH1100" s="68" t="s">
        <v>692</v>
      </c>
      <c r="AI1100" s="68" t="s">
        <v>733</v>
      </c>
      <c r="AJ1100" s="68" t="s">
        <v>48</v>
      </c>
      <c r="AK1100" s="68">
        <v>0.52</v>
      </c>
      <c r="AL1100" s="68" t="s">
        <v>9</v>
      </c>
      <c r="AM1100" s="68" t="s">
        <v>3444</v>
      </c>
      <c r="AN1100" s="68" t="s">
        <v>2820</v>
      </c>
      <c r="AO1100" s="68" t="s">
        <v>733</v>
      </c>
      <c r="AP1100" s="68" t="s">
        <v>733</v>
      </c>
      <c r="AQ1100" s="68" t="s">
        <v>733</v>
      </c>
      <c r="AR1100" s="68" t="s">
        <v>733</v>
      </c>
      <c r="AS1100" s="68" t="s">
        <v>733</v>
      </c>
      <c r="AT1100" s="68" t="s">
        <v>733</v>
      </c>
      <c r="AU1100" s="68" t="s">
        <v>733</v>
      </c>
    </row>
    <row r="1101" spans="1:47" x14ac:dyDescent="0.25">
      <c r="A1101" s="68" t="s">
        <v>2193</v>
      </c>
      <c r="B1101" s="68">
        <v>1</v>
      </c>
      <c r="C1101" s="68" t="s">
        <v>2194</v>
      </c>
      <c r="D1101" s="68">
        <v>75097</v>
      </c>
      <c r="E1101" s="68" t="s">
        <v>2811</v>
      </c>
      <c r="F1101" s="68" t="s">
        <v>3638</v>
      </c>
      <c r="G1101" s="68" t="s">
        <v>733</v>
      </c>
      <c r="H1101" s="69">
        <v>40817</v>
      </c>
      <c r="I1101" s="68" t="s">
        <v>733</v>
      </c>
      <c r="J1101" s="68" t="s">
        <v>733</v>
      </c>
      <c r="K1101" s="68" t="s">
        <v>733</v>
      </c>
      <c r="L1101" s="68" t="s">
        <v>733</v>
      </c>
      <c r="M1101" s="68" t="s">
        <v>733</v>
      </c>
      <c r="N1101" s="68" t="s">
        <v>2907</v>
      </c>
      <c r="O1101" s="68" t="s">
        <v>733</v>
      </c>
      <c r="P1101" s="68" t="s">
        <v>733</v>
      </c>
      <c r="Q1101" s="68" t="s">
        <v>733</v>
      </c>
      <c r="R1101" s="68" t="s">
        <v>2814</v>
      </c>
      <c r="S1101" s="68">
        <v>10</v>
      </c>
      <c r="T1101" s="68">
        <v>0</v>
      </c>
      <c r="U1101" s="68" t="s">
        <v>2815</v>
      </c>
      <c r="V1101" s="68" t="s">
        <v>689</v>
      </c>
      <c r="W1101" s="68" t="s">
        <v>47</v>
      </c>
      <c r="X1101" s="68" t="s">
        <v>2194</v>
      </c>
      <c r="Y1101" s="68"/>
      <c r="Z1101" s="68"/>
      <c r="AA1101" s="68" t="s">
        <v>733</v>
      </c>
      <c r="AB1101" s="68" t="s">
        <v>733</v>
      </c>
      <c r="AC1101" s="68" t="s">
        <v>733</v>
      </c>
      <c r="AD1101" s="68" t="s">
        <v>733</v>
      </c>
      <c r="AE1101" s="68" t="s">
        <v>733</v>
      </c>
      <c r="AF1101" s="68">
        <v>20801070203</v>
      </c>
      <c r="AG1101" s="68"/>
      <c r="AH1101" s="68" t="s">
        <v>692</v>
      </c>
      <c r="AI1101" s="68" t="s">
        <v>733</v>
      </c>
      <c r="AJ1101" s="68" t="s">
        <v>48</v>
      </c>
      <c r="AK1101" s="68">
        <v>0.23</v>
      </c>
      <c r="AL1101" s="68" t="s">
        <v>9</v>
      </c>
      <c r="AM1101" s="68" t="s">
        <v>3444</v>
      </c>
      <c r="AN1101" s="68" t="s">
        <v>2820</v>
      </c>
      <c r="AO1101" s="68" t="s">
        <v>733</v>
      </c>
      <c r="AP1101" s="68" t="s">
        <v>733</v>
      </c>
      <c r="AQ1101" s="68" t="s">
        <v>733</v>
      </c>
      <c r="AR1101" s="68" t="s">
        <v>733</v>
      </c>
      <c r="AS1101" s="68" t="s">
        <v>733</v>
      </c>
      <c r="AT1101" s="68" t="s">
        <v>733</v>
      </c>
      <c r="AU1101" s="68" t="s">
        <v>733</v>
      </c>
    </row>
    <row r="1102" spans="1:47" x14ac:dyDescent="0.25">
      <c r="A1102" s="68" t="s">
        <v>2195</v>
      </c>
      <c r="B1102" s="68">
        <v>1</v>
      </c>
      <c r="C1102" s="68" t="s">
        <v>2196</v>
      </c>
      <c r="D1102" s="68">
        <v>75096</v>
      </c>
      <c r="E1102" s="68" t="s">
        <v>2811</v>
      </c>
      <c r="F1102" s="68" t="s">
        <v>3639</v>
      </c>
      <c r="G1102" s="68" t="s">
        <v>733</v>
      </c>
      <c r="H1102" s="69">
        <v>40817</v>
      </c>
      <c r="I1102" s="68" t="s">
        <v>733</v>
      </c>
      <c r="J1102" s="68" t="s">
        <v>733</v>
      </c>
      <c r="K1102" s="68" t="s">
        <v>733</v>
      </c>
      <c r="L1102" s="68" t="s">
        <v>733</v>
      </c>
      <c r="M1102" s="68" t="s">
        <v>733</v>
      </c>
      <c r="N1102" s="68" t="s">
        <v>2907</v>
      </c>
      <c r="O1102" s="68" t="s">
        <v>733</v>
      </c>
      <c r="P1102" s="68" t="s">
        <v>733</v>
      </c>
      <c r="Q1102" s="68" t="s">
        <v>733</v>
      </c>
      <c r="R1102" s="68" t="s">
        <v>2814</v>
      </c>
      <c r="S1102" s="68">
        <v>10</v>
      </c>
      <c r="T1102" s="68">
        <v>0</v>
      </c>
      <c r="U1102" s="68" t="s">
        <v>2815</v>
      </c>
      <c r="V1102" s="68" t="s">
        <v>689</v>
      </c>
      <c r="W1102" s="68" t="s">
        <v>49</v>
      </c>
      <c r="X1102" s="68" t="s">
        <v>2196</v>
      </c>
      <c r="Y1102" s="68"/>
      <c r="Z1102" s="68"/>
      <c r="AA1102" s="68" t="s">
        <v>733</v>
      </c>
      <c r="AB1102" s="68" t="s">
        <v>733</v>
      </c>
      <c r="AC1102" s="68" t="s">
        <v>733</v>
      </c>
      <c r="AD1102" s="68" t="s">
        <v>733</v>
      </c>
      <c r="AE1102" s="68" t="s">
        <v>733</v>
      </c>
      <c r="AF1102" s="68">
        <v>20801070203</v>
      </c>
      <c r="AG1102" s="68"/>
      <c r="AH1102" s="68" t="s">
        <v>692</v>
      </c>
      <c r="AI1102" s="68" t="s">
        <v>733</v>
      </c>
      <c r="AJ1102" s="68" t="s">
        <v>48</v>
      </c>
      <c r="AK1102" s="68">
        <v>0.61</v>
      </c>
      <c r="AL1102" s="68" t="s">
        <v>9</v>
      </c>
      <c r="AM1102" s="68" t="s">
        <v>3444</v>
      </c>
      <c r="AN1102" s="68" t="s">
        <v>2820</v>
      </c>
      <c r="AO1102" s="68" t="s">
        <v>733</v>
      </c>
      <c r="AP1102" s="68" t="s">
        <v>733</v>
      </c>
      <c r="AQ1102" s="68" t="s">
        <v>733</v>
      </c>
      <c r="AR1102" s="68" t="s">
        <v>733</v>
      </c>
      <c r="AS1102" s="68" t="s">
        <v>733</v>
      </c>
      <c r="AT1102" s="68" t="s">
        <v>733</v>
      </c>
      <c r="AU1102" s="68" t="s">
        <v>733</v>
      </c>
    </row>
    <row r="1103" spans="1:47" x14ac:dyDescent="0.25">
      <c r="A1103" s="68" t="s">
        <v>2197</v>
      </c>
      <c r="B1103" s="68">
        <v>1</v>
      </c>
      <c r="C1103" s="68" t="s">
        <v>2198</v>
      </c>
      <c r="D1103" s="68">
        <v>75421</v>
      </c>
      <c r="E1103" s="68" t="s">
        <v>2811</v>
      </c>
      <c r="F1103" s="68" t="s">
        <v>3640</v>
      </c>
      <c r="G1103" s="68" t="s">
        <v>733</v>
      </c>
      <c r="H1103" s="69">
        <v>40817</v>
      </c>
      <c r="I1103" s="68" t="s">
        <v>733</v>
      </c>
      <c r="J1103" s="68" t="s">
        <v>733</v>
      </c>
      <c r="K1103" s="68" t="s">
        <v>733</v>
      </c>
      <c r="L1103" s="68" t="s">
        <v>733</v>
      </c>
      <c r="M1103" s="68" t="s">
        <v>733</v>
      </c>
      <c r="N1103" s="68" t="s">
        <v>2907</v>
      </c>
      <c r="O1103" s="68" t="s">
        <v>733</v>
      </c>
      <c r="P1103" s="68" t="s">
        <v>733</v>
      </c>
      <c r="Q1103" s="68" t="s">
        <v>733</v>
      </c>
      <c r="R1103" s="68" t="s">
        <v>2814</v>
      </c>
      <c r="S1103" s="68">
        <v>10</v>
      </c>
      <c r="T1103" s="68">
        <v>0</v>
      </c>
      <c r="U1103" s="68" t="s">
        <v>2815</v>
      </c>
      <c r="V1103" s="68" t="s">
        <v>689</v>
      </c>
      <c r="W1103" s="68" t="s">
        <v>67</v>
      </c>
      <c r="X1103" s="68" t="s">
        <v>2198</v>
      </c>
      <c r="Y1103" s="68"/>
      <c r="Z1103" s="68"/>
      <c r="AA1103" s="68" t="s">
        <v>733</v>
      </c>
      <c r="AB1103" s="68" t="s">
        <v>733</v>
      </c>
      <c r="AC1103" s="68" t="s">
        <v>733</v>
      </c>
      <c r="AD1103" s="68" t="s">
        <v>733</v>
      </c>
      <c r="AE1103" s="68" t="s">
        <v>733</v>
      </c>
      <c r="AF1103" s="68">
        <v>20801070203</v>
      </c>
      <c r="AG1103" s="68"/>
      <c r="AH1103" s="68" t="s">
        <v>692</v>
      </c>
      <c r="AI1103" s="68" t="s">
        <v>733</v>
      </c>
      <c r="AJ1103" s="68" t="s">
        <v>48</v>
      </c>
      <c r="AK1103" s="68">
        <v>3.93</v>
      </c>
      <c r="AL1103" s="68" t="s">
        <v>9</v>
      </c>
      <c r="AM1103" s="68" t="s">
        <v>3444</v>
      </c>
      <c r="AN1103" s="68" t="s">
        <v>2820</v>
      </c>
      <c r="AO1103" s="68" t="s">
        <v>733</v>
      </c>
      <c r="AP1103" s="68" t="s">
        <v>733</v>
      </c>
      <c r="AQ1103" s="68" t="s">
        <v>733</v>
      </c>
      <c r="AR1103" s="68" t="s">
        <v>733</v>
      </c>
      <c r="AS1103" s="68" t="s">
        <v>733</v>
      </c>
      <c r="AT1103" s="68" t="s">
        <v>733</v>
      </c>
      <c r="AU1103" s="68" t="s">
        <v>733</v>
      </c>
    </row>
    <row r="1104" spans="1:47" x14ac:dyDescent="0.25">
      <c r="A1104" s="68" t="s">
        <v>2199</v>
      </c>
      <c r="B1104" s="68">
        <v>1</v>
      </c>
      <c r="C1104" s="68" t="s">
        <v>2200</v>
      </c>
      <c r="D1104" s="68">
        <v>75346</v>
      </c>
      <c r="E1104" s="68" t="s">
        <v>2811</v>
      </c>
      <c r="F1104" s="68" t="s">
        <v>3641</v>
      </c>
      <c r="G1104" s="68" t="s">
        <v>733</v>
      </c>
      <c r="H1104" s="69">
        <v>40817</v>
      </c>
      <c r="I1104" s="68" t="s">
        <v>733</v>
      </c>
      <c r="J1104" s="68" t="s">
        <v>733</v>
      </c>
      <c r="K1104" s="68" t="s">
        <v>733</v>
      </c>
      <c r="L1104" s="68" t="s">
        <v>733</v>
      </c>
      <c r="M1104" s="68" t="s">
        <v>733</v>
      </c>
      <c r="N1104" s="68" t="s">
        <v>2907</v>
      </c>
      <c r="O1104" s="68" t="s">
        <v>733</v>
      </c>
      <c r="P1104" s="68" t="s">
        <v>733</v>
      </c>
      <c r="Q1104" s="68" t="s">
        <v>733</v>
      </c>
      <c r="R1104" s="68" t="s">
        <v>2814</v>
      </c>
      <c r="S1104" s="68">
        <v>10</v>
      </c>
      <c r="T1104" s="68">
        <v>0</v>
      </c>
      <c r="U1104" s="68" t="s">
        <v>2815</v>
      </c>
      <c r="V1104" s="68" t="s">
        <v>689</v>
      </c>
      <c r="W1104" s="68" t="s">
        <v>67</v>
      </c>
      <c r="X1104" s="68" t="s">
        <v>2200</v>
      </c>
      <c r="Y1104" s="68"/>
      <c r="Z1104" s="68"/>
      <c r="AA1104" s="68" t="s">
        <v>733</v>
      </c>
      <c r="AB1104" s="68" t="s">
        <v>733</v>
      </c>
      <c r="AC1104" s="68" t="s">
        <v>733</v>
      </c>
      <c r="AD1104" s="68" t="s">
        <v>733</v>
      </c>
      <c r="AE1104" s="68" t="s">
        <v>733</v>
      </c>
      <c r="AF1104" s="68">
        <v>20801070203</v>
      </c>
      <c r="AG1104" s="68"/>
      <c r="AH1104" s="68" t="s">
        <v>692</v>
      </c>
      <c r="AI1104" s="68" t="s">
        <v>733</v>
      </c>
      <c r="AJ1104" s="68" t="s">
        <v>48</v>
      </c>
      <c r="AK1104" s="68">
        <v>3</v>
      </c>
      <c r="AL1104" s="68" t="s">
        <v>9</v>
      </c>
      <c r="AM1104" s="68" t="s">
        <v>3444</v>
      </c>
      <c r="AN1104" s="68" t="s">
        <v>2820</v>
      </c>
      <c r="AO1104" s="68" t="s">
        <v>733</v>
      </c>
      <c r="AP1104" s="68" t="s">
        <v>733</v>
      </c>
      <c r="AQ1104" s="68" t="s">
        <v>733</v>
      </c>
      <c r="AR1104" s="68" t="s">
        <v>733</v>
      </c>
      <c r="AS1104" s="68" t="s">
        <v>733</v>
      </c>
      <c r="AT1104" s="68" t="s">
        <v>733</v>
      </c>
      <c r="AU1104" s="68" t="s">
        <v>733</v>
      </c>
    </row>
    <row r="1105" spans="1:47" x14ac:dyDescent="0.25">
      <c r="A1105" s="68" t="s">
        <v>2201</v>
      </c>
      <c r="B1105" s="68">
        <v>1</v>
      </c>
      <c r="C1105" s="68" t="s">
        <v>2202</v>
      </c>
      <c r="D1105" s="68">
        <v>76583</v>
      </c>
      <c r="E1105" s="68" t="s">
        <v>2811</v>
      </c>
      <c r="F1105" s="68" t="s">
        <v>3642</v>
      </c>
      <c r="G1105" s="68" t="s">
        <v>733</v>
      </c>
      <c r="H1105" s="69">
        <v>40848</v>
      </c>
      <c r="I1105" s="68" t="s">
        <v>733</v>
      </c>
      <c r="J1105" s="68" t="s">
        <v>733</v>
      </c>
      <c r="K1105" s="68" t="s">
        <v>733</v>
      </c>
      <c r="L1105" s="68" t="s">
        <v>733</v>
      </c>
      <c r="M1105" s="68" t="s">
        <v>733</v>
      </c>
      <c r="N1105" s="68" t="s">
        <v>2907</v>
      </c>
      <c r="O1105" s="68" t="s">
        <v>733</v>
      </c>
      <c r="P1105" s="68" t="s">
        <v>733</v>
      </c>
      <c r="Q1105" s="68" t="s">
        <v>733</v>
      </c>
      <c r="R1105" s="68" t="s">
        <v>2814</v>
      </c>
      <c r="S1105" s="68">
        <v>10</v>
      </c>
      <c r="T1105" s="68">
        <v>0</v>
      </c>
      <c r="U1105" s="68" t="s">
        <v>2815</v>
      </c>
      <c r="V1105" s="68" t="s">
        <v>689</v>
      </c>
      <c r="W1105" s="68" t="s">
        <v>167</v>
      </c>
      <c r="X1105" s="68" t="s">
        <v>2202</v>
      </c>
      <c r="Y1105" s="68"/>
      <c r="Z1105" s="68"/>
      <c r="AA1105" s="68" t="s">
        <v>733</v>
      </c>
      <c r="AB1105" s="68" t="s">
        <v>733</v>
      </c>
      <c r="AC1105" s="68" t="s">
        <v>733</v>
      </c>
      <c r="AD1105" s="68" t="s">
        <v>733</v>
      </c>
      <c r="AE1105" s="68" t="s">
        <v>733</v>
      </c>
      <c r="AF1105" s="68">
        <v>20801070203</v>
      </c>
      <c r="AG1105" s="68"/>
      <c r="AH1105" s="68" t="s">
        <v>692</v>
      </c>
      <c r="AI1105" s="68" t="s">
        <v>733</v>
      </c>
      <c r="AJ1105" s="68" t="s">
        <v>26</v>
      </c>
      <c r="AK1105" s="68">
        <v>1.23</v>
      </c>
      <c r="AL1105" s="68" t="s">
        <v>9</v>
      </c>
      <c r="AM1105" s="68" t="s">
        <v>3444</v>
      </c>
      <c r="AN1105" s="68" t="s">
        <v>2820</v>
      </c>
      <c r="AO1105" s="68" t="s">
        <v>733</v>
      </c>
      <c r="AP1105" s="68" t="s">
        <v>733</v>
      </c>
      <c r="AQ1105" s="68" t="s">
        <v>733</v>
      </c>
      <c r="AR1105" s="68" t="s">
        <v>733</v>
      </c>
      <c r="AS1105" s="68" t="s">
        <v>733</v>
      </c>
      <c r="AT1105" s="68" t="s">
        <v>733</v>
      </c>
      <c r="AU1105" s="68" t="s">
        <v>733</v>
      </c>
    </row>
    <row r="1106" spans="1:47" x14ac:dyDescent="0.25">
      <c r="A1106" s="68" t="s">
        <v>2203</v>
      </c>
      <c r="B1106" s="68">
        <v>1</v>
      </c>
      <c r="C1106" s="68" t="s">
        <v>2204</v>
      </c>
      <c r="D1106" s="68">
        <v>76768</v>
      </c>
      <c r="E1106" s="68" t="s">
        <v>2811</v>
      </c>
      <c r="F1106" s="68" t="s">
        <v>3643</v>
      </c>
      <c r="G1106" s="68" t="s">
        <v>733</v>
      </c>
      <c r="H1106" s="69">
        <v>40848</v>
      </c>
      <c r="I1106" s="68" t="s">
        <v>733</v>
      </c>
      <c r="J1106" s="68" t="s">
        <v>733</v>
      </c>
      <c r="K1106" s="68" t="s">
        <v>733</v>
      </c>
      <c r="L1106" s="68" t="s">
        <v>733</v>
      </c>
      <c r="M1106" s="68" t="s">
        <v>733</v>
      </c>
      <c r="N1106" s="68" t="s">
        <v>2907</v>
      </c>
      <c r="O1106" s="68" t="s">
        <v>733</v>
      </c>
      <c r="P1106" s="68" t="s">
        <v>733</v>
      </c>
      <c r="Q1106" s="68" t="s">
        <v>733</v>
      </c>
      <c r="R1106" s="68" t="s">
        <v>2814</v>
      </c>
      <c r="S1106" s="68">
        <v>10</v>
      </c>
      <c r="T1106" s="68">
        <v>0</v>
      </c>
      <c r="U1106" s="68" t="s">
        <v>2815</v>
      </c>
      <c r="V1106" s="68" t="s">
        <v>689</v>
      </c>
      <c r="W1106" s="68" t="s">
        <v>66</v>
      </c>
      <c r="X1106" s="68" t="s">
        <v>2204</v>
      </c>
      <c r="Y1106" s="68"/>
      <c r="Z1106" s="68"/>
      <c r="AA1106" s="68" t="s">
        <v>733</v>
      </c>
      <c r="AB1106" s="68" t="s">
        <v>733</v>
      </c>
      <c r="AC1106" s="68" t="s">
        <v>733</v>
      </c>
      <c r="AD1106" s="68" t="s">
        <v>733</v>
      </c>
      <c r="AE1106" s="68" t="s">
        <v>733</v>
      </c>
      <c r="AF1106" s="68">
        <v>20801070203</v>
      </c>
      <c r="AG1106" s="68"/>
      <c r="AH1106" s="68" t="s">
        <v>692</v>
      </c>
      <c r="AI1106" s="68" t="s">
        <v>733</v>
      </c>
      <c r="AJ1106" s="68" t="s">
        <v>48</v>
      </c>
      <c r="AK1106" s="68">
        <v>1.72</v>
      </c>
      <c r="AL1106" s="68" t="s">
        <v>9</v>
      </c>
      <c r="AM1106" s="68" t="s">
        <v>3444</v>
      </c>
      <c r="AN1106" s="68" t="s">
        <v>2820</v>
      </c>
      <c r="AO1106" s="68" t="s">
        <v>733</v>
      </c>
      <c r="AP1106" s="68" t="s">
        <v>733</v>
      </c>
      <c r="AQ1106" s="68" t="s">
        <v>733</v>
      </c>
      <c r="AR1106" s="68" t="s">
        <v>733</v>
      </c>
      <c r="AS1106" s="68" t="s">
        <v>733</v>
      </c>
      <c r="AT1106" s="68" t="s">
        <v>733</v>
      </c>
      <c r="AU1106" s="68" t="s">
        <v>733</v>
      </c>
    </row>
    <row r="1107" spans="1:47" x14ac:dyDescent="0.25">
      <c r="A1107" s="68" t="s">
        <v>2205</v>
      </c>
      <c r="B1107" s="68">
        <v>1</v>
      </c>
      <c r="C1107" s="68" t="s">
        <v>2206</v>
      </c>
      <c r="D1107" s="68">
        <v>71213</v>
      </c>
      <c r="E1107" s="68" t="s">
        <v>2811</v>
      </c>
      <c r="F1107" s="68" t="s">
        <v>3644</v>
      </c>
      <c r="G1107" s="68" t="s">
        <v>733</v>
      </c>
      <c r="H1107" s="69">
        <v>40422</v>
      </c>
      <c r="I1107" s="68" t="s">
        <v>733</v>
      </c>
      <c r="J1107" s="68" t="s">
        <v>733</v>
      </c>
      <c r="K1107" s="68" t="s">
        <v>733</v>
      </c>
      <c r="L1107" s="68" t="s">
        <v>733</v>
      </c>
      <c r="M1107" s="68" t="s">
        <v>733</v>
      </c>
      <c r="N1107" s="68" t="s">
        <v>2986</v>
      </c>
      <c r="O1107" s="68" t="s">
        <v>733</v>
      </c>
      <c r="P1107" s="68" t="s">
        <v>733</v>
      </c>
      <c r="Q1107" s="68" t="s">
        <v>733</v>
      </c>
      <c r="R1107" s="68" t="s">
        <v>2814</v>
      </c>
      <c r="S1107" s="68">
        <v>10</v>
      </c>
      <c r="T1107" s="68">
        <v>0</v>
      </c>
      <c r="U1107" s="68" t="s">
        <v>2815</v>
      </c>
      <c r="V1107" s="68" t="s">
        <v>689</v>
      </c>
      <c r="W1107" s="68" t="s">
        <v>708</v>
      </c>
      <c r="X1107" s="68" t="s">
        <v>2206</v>
      </c>
      <c r="Y1107" s="68"/>
      <c r="Z1107" s="68"/>
      <c r="AA1107" s="68" t="s">
        <v>733</v>
      </c>
      <c r="AB1107" s="68" t="s">
        <v>733</v>
      </c>
      <c r="AC1107" s="68" t="s">
        <v>733</v>
      </c>
      <c r="AD1107" s="68" t="s">
        <v>733</v>
      </c>
      <c r="AE1107" s="68" t="s">
        <v>733</v>
      </c>
      <c r="AF1107" s="68">
        <v>20801070203</v>
      </c>
      <c r="AG1107" s="68"/>
      <c r="AH1107" s="68" t="s">
        <v>692</v>
      </c>
      <c r="AI1107" s="68" t="s">
        <v>733</v>
      </c>
      <c r="AJ1107" s="68" t="s">
        <v>468</v>
      </c>
      <c r="AK1107" s="68">
        <v>0.19</v>
      </c>
      <c r="AL1107" s="68" t="s">
        <v>9</v>
      </c>
      <c r="AM1107" s="68" t="s">
        <v>733</v>
      </c>
      <c r="AN1107" s="68" t="s">
        <v>733</v>
      </c>
      <c r="AO1107" s="68" t="s">
        <v>733</v>
      </c>
      <c r="AP1107" s="68" t="s">
        <v>733</v>
      </c>
      <c r="AQ1107" s="68" t="s">
        <v>733</v>
      </c>
      <c r="AR1107" s="68" t="s">
        <v>733</v>
      </c>
      <c r="AS1107" s="68" t="s">
        <v>733</v>
      </c>
      <c r="AT1107" s="68" t="s">
        <v>733</v>
      </c>
      <c r="AU1107" s="68" t="s">
        <v>2816</v>
      </c>
    </row>
    <row r="1108" spans="1:47" x14ac:dyDescent="0.25">
      <c r="A1108" s="68" t="s">
        <v>2205</v>
      </c>
      <c r="B1108" s="68">
        <v>1</v>
      </c>
      <c r="C1108" s="68" t="s">
        <v>2206</v>
      </c>
      <c r="D1108" s="68">
        <v>71214</v>
      </c>
      <c r="E1108" s="68" t="s">
        <v>2811</v>
      </c>
      <c r="F1108" s="68" t="s">
        <v>3644</v>
      </c>
      <c r="G1108" s="68" t="s">
        <v>733</v>
      </c>
      <c r="H1108" s="69">
        <v>40422</v>
      </c>
      <c r="I1108" s="68" t="s">
        <v>733</v>
      </c>
      <c r="J1108" s="68" t="s">
        <v>733</v>
      </c>
      <c r="K1108" s="68" t="s">
        <v>733</v>
      </c>
      <c r="L1108" s="68" t="s">
        <v>733</v>
      </c>
      <c r="M1108" s="68" t="s">
        <v>733</v>
      </c>
      <c r="N1108" s="68" t="s">
        <v>2986</v>
      </c>
      <c r="O1108" s="68" t="s">
        <v>733</v>
      </c>
      <c r="P1108" s="68" t="s">
        <v>733</v>
      </c>
      <c r="Q1108" s="68" t="s">
        <v>733</v>
      </c>
      <c r="R1108" s="68" t="s">
        <v>2814</v>
      </c>
      <c r="S1108" s="68">
        <v>10</v>
      </c>
      <c r="T1108" s="68">
        <v>0</v>
      </c>
      <c r="U1108" s="68" t="s">
        <v>2815</v>
      </c>
      <c r="V1108" s="68" t="s">
        <v>689</v>
      </c>
      <c r="W1108" s="68" t="s">
        <v>708</v>
      </c>
      <c r="X1108" s="68" t="s">
        <v>2206</v>
      </c>
      <c r="Y1108" s="68"/>
      <c r="Z1108" s="68"/>
      <c r="AA1108" s="68" t="s">
        <v>733</v>
      </c>
      <c r="AB1108" s="68" t="s">
        <v>733</v>
      </c>
      <c r="AC1108" s="68" t="s">
        <v>733</v>
      </c>
      <c r="AD1108" s="68" t="s">
        <v>733</v>
      </c>
      <c r="AE1108" s="68" t="s">
        <v>733</v>
      </c>
      <c r="AF1108" s="68">
        <v>20801070203</v>
      </c>
      <c r="AG1108" s="68"/>
      <c r="AH1108" s="68" t="s">
        <v>692</v>
      </c>
      <c r="AI1108" s="68" t="s">
        <v>733</v>
      </c>
      <c r="AJ1108" s="68" t="s">
        <v>252</v>
      </c>
      <c r="AK1108" s="68">
        <v>0.19</v>
      </c>
      <c r="AL1108" s="68" t="s">
        <v>9</v>
      </c>
      <c r="AM1108" s="68" t="s">
        <v>733</v>
      </c>
      <c r="AN1108" s="68" t="s">
        <v>733</v>
      </c>
      <c r="AO1108" s="68" t="s">
        <v>733</v>
      </c>
      <c r="AP1108" s="68" t="s">
        <v>733</v>
      </c>
      <c r="AQ1108" s="68" t="s">
        <v>733</v>
      </c>
      <c r="AR1108" s="68" t="s">
        <v>733</v>
      </c>
      <c r="AS1108" s="68" t="s">
        <v>733</v>
      </c>
      <c r="AT1108" s="68" t="s">
        <v>733</v>
      </c>
      <c r="AU1108" s="68" t="s">
        <v>2816</v>
      </c>
    </row>
    <row r="1109" spans="1:47" x14ac:dyDescent="0.25">
      <c r="A1109" s="68" t="s">
        <v>2205</v>
      </c>
      <c r="B1109" s="68">
        <v>1</v>
      </c>
      <c r="C1109" s="68" t="s">
        <v>2206</v>
      </c>
      <c r="D1109" s="68">
        <v>71282</v>
      </c>
      <c r="E1109" s="68" t="s">
        <v>2811</v>
      </c>
      <c r="F1109" s="68" t="s">
        <v>3644</v>
      </c>
      <c r="G1109" s="68" t="s">
        <v>733</v>
      </c>
      <c r="H1109" s="69">
        <v>40422</v>
      </c>
      <c r="I1109" s="68" t="s">
        <v>733</v>
      </c>
      <c r="J1109" s="68" t="s">
        <v>733</v>
      </c>
      <c r="K1109" s="68" t="s">
        <v>733</v>
      </c>
      <c r="L1109" s="68" t="s">
        <v>733</v>
      </c>
      <c r="M1109" s="68" t="s">
        <v>733</v>
      </c>
      <c r="N1109" s="68" t="s">
        <v>2986</v>
      </c>
      <c r="O1109" s="68" t="s">
        <v>733</v>
      </c>
      <c r="P1109" s="68" t="s">
        <v>733</v>
      </c>
      <c r="Q1109" s="68" t="s">
        <v>733</v>
      </c>
      <c r="R1109" s="68" t="s">
        <v>2814</v>
      </c>
      <c r="S1109" s="68">
        <v>10</v>
      </c>
      <c r="T1109" s="68">
        <v>0</v>
      </c>
      <c r="U1109" s="68" t="s">
        <v>2815</v>
      </c>
      <c r="V1109" s="68" t="s">
        <v>689</v>
      </c>
      <c r="W1109" s="68" t="s">
        <v>708</v>
      </c>
      <c r="X1109" s="68" t="s">
        <v>2206</v>
      </c>
      <c r="Y1109" s="68"/>
      <c r="Z1109" s="68"/>
      <c r="AA1109" s="68" t="s">
        <v>733</v>
      </c>
      <c r="AB1109" s="68" t="s">
        <v>733</v>
      </c>
      <c r="AC1109" s="68" t="s">
        <v>733</v>
      </c>
      <c r="AD1109" s="68" t="s">
        <v>733</v>
      </c>
      <c r="AE1109" s="68" t="s">
        <v>733</v>
      </c>
      <c r="AF1109" s="68">
        <v>20801070203</v>
      </c>
      <c r="AG1109" s="68"/>
      <c r="AH1109" s="68" t="s">
        <v>692</v>
      </c>
      <c r="AI1109" s="68" t="s">
        <v>733</v>
      </c>
      <c r="AJ1109" s="68" t="s">
        <v>251</v>
      </c>
      <c r="AK1109" s="68">
        <v>1.5800000000000002E-2</v>
      </c>
      <c r="AL1109" s="68" t="s">
        <v>45</v>
      </c>
      <c r="AM1109" s="68" t="s">
        <v>733</v>
      </c>
      <c r="AN1109" s="68" t="s">
        <v>733</v>
      </c>
      <c r="AO1109" s="68" t="s">
        <v>733</v>
      </c>
      <c r="AP1109" s="68" t="s">
        <v>733</v>
      </c>
      <c r="AQ1109" s="68" t="s">
        <v>733</v>
      </c>
      <c r="AR1109" s="68" t="s">
        <v>733</v>
      </c>
      <c r="AS1109" s="68" t="s">
        <v>733</v>
      </c>
      <c r="AT1109" s="68" t="s">
        <v>733</v>
      </c>
      <c r="AU1109" s="68" t="s">
        <v>2816</v>
      </c>
    </row>
    <row r="1110" spans="1:47" x14ac:dyDescent="0.25">
      <c r="A1110" s="68" t="s">
        <v>2207</v>
      </c>
      <c r="B1110" s="68">
        <v>1</v>
      </c>
      <c r="C1110" s="68" t="s">
        <v>2208</v>
      </c>
      <c r="D1110" s="68">
        <v>72687</v>
      </c>
      <c r="E1110" s="68" t="s">
        <v>2811</v>
      </c>
      <c r="F1110" s="68" t="s">
        <v>3645</v>
      </c>
      <c r="G1110" s="68" t="s">
        <v>733</v>
      </c>
      <c r="H1110" s="69">
        <v>40544</v>
      </c>
      <c r="I1110" s="68" t="s">
        <v>733</v>
      </c>
      <c r="J1110" s="68" t="s">
        <v>733</v>
      </c>
      <c r="K1110" s="68" t="s">
        <v>733</v>
      </c>
      <c r="L1110" s="68" t="s">
        <v>733</v>
      </c>
      <c r="M1110" s="68" t="s">
        <v>733</v>
      </c>
      <c r="N1110" s="68" t="s">
        <v>2989</v>
      </c>
      <c r="O1110" s="68" t="s">
        <v>2990</v>
      </c>
      <c r="P1110" s="68" t="s">
        <v>733</v>
      </c>
      <c r="Q1110" s="68" t="s">
        <v>733</v>
      </c>
      <c r="R1110" s="68" t="s">
        <v>2991</v>
      </c>
      <c r="S1110" s="68">
        <v>10</v>
      </c>
      <c r="T1110" s="68">
        <v>0</v>
      </c>
      <c r="U1110" s="68" t="s">
        <v>2815</v>
      </c>
      <c r="V1110" s="68" t="s">
        <v>689</v>
      </c>
      <c r="W1110" s="68" t="s">
        <v>708</v>
      </c>
      <c r="X1110" s="68" t="s">
        <v>2208</v>
      </c>
      <c r="Y1110" s="68"/>
      <c r="Z1110" s="68"/>
      <c r="AA1110" s="68" t="s">
        <v>733</v>
      </c>
      <c r="AB1110" s="68" t="s">
        <v>733</v>
      </c>
      <c r="AC1110" s="68" t="s">
        <v>733</v>
      </c>
      <c r="AD1110" s="68" t="s">
        <v>733</v>
      </c>
      <c r="AE1110" s="68" t="s">
        <v>733</v>
      </c>
      <c r="AF1110" s="68">
        <v>20802060103</v>
      </c>
      <c r="AG1110" s="68"/>
      <c r="AH1110" s="68" t="s">
        <v>692</v>
      </c>
      <c r="AI1110" s="68" t="s">
        <v>733</v>
      </c>
      <c r="AJ1110" s="68" t="s">
        <v>252</v>
      </c>
      <c r="AK1110" s="68">
        <v>0.31</v>
      </c>
      <c r="AL1110" s="68" t="s">
        <v>9</v>
      </c>
      <c r="AM1110" s="68" t="s">
        <v>733</v>
      </c>
      <c r="AN1110" s="68" t="s">
        <v>733</v>
      </c>
      <c r="AO1110" s="68" t="s">
        <v>733</v>
      </c>
      <c r="AP1110" s="68" t="s">
        <v>733</v>
      </c>
      <c r="AQ1110" s="68" t="s">
        <v>733</v>
      </c>
      <c r="AR1110" s="68" t="s">
        <v>733</v>
      </c>
      <c r="AS1110" s="68" t="s">
        <v>733</v>
      </c>
      <c r="AT1110" s="68" t="s">
        <v>733</v>
      </c>
      <c r="AU1110" s="68" t="s">
        <v>2816</v>
      </c>
    </row>
    <row r="1111" spans="1:47" x14ac:dyDescent="0.25">
      <c r="A1111" s="68" t="s">
        <v>2207</v>
      </c>
      <c r="B1111" s="68">
        <v>1</v>
      </c>
      <c r="C1111" s="68" t="s">
        <v>2208</v>
      </c>
      <c r="D1111" s="68">
        <v>72688</v>
      </c>
      <c r="E1111" s="68" t="s">
        <v>2811</v>
      </c>
      <c r="F1111" s="68" t="s">
        <v>3645</v>
      </c>
      <c r="G1111" s="68" t="s">
        <v>733</v>
      </c>
      <c r="H1111" s="69">
        <v>40544</v>
      </c>
      <c r="I1111" s="68" t="s">
        <v>733</v>
      </c>
      <c r="J1111" s="68" t="s">
        <v>733</v>
      </c>
      <c r="K1111" s="68" t="s">
        <v>733</v>
      </c>
      <c r="L1111" s="68" t="s">
        <v>733</v>
      </c>
      <c r="M1111" s="68" t="s">
        <v>733</v>
      </c>
      <c r="N1111" s="68" t="s">
        <v>2989</v>
      </c>
      <c r="O1111" s="68" t="s">
        <v>2990</v>
      </c>
      <c r="P1111" s="68" t="s">
        <v>733</v>
      </c>
      <c r="Q1111" s="68" t="s">
        <v>733</v>
      </c>
      <c r="R1111" s="68" t="s">
        <v>2991</v>
      </c>
      <c r="S1111" s="68">
        <v>10</v>
      </c>
      <c r="T1111" s="68">
        <v>0</v>
      </c>
      <c r="U1111" s="68" t="s">
        <v>2815</v>
      </c>
      <c r="V1111" s="68" t="s">
        <v>689</v>
      </c>
      <c r="W1111" s="68" t="s">
        <v>708</v>
      </c>
      <c r="X1111" s="68" t="s">
        <v>2208</v>
      </c>
      <c r="Y1111" s="68"/>
      <c r="Z1111" s="68"/>
      <c r="AA1111" s="68" t="s">
        <v>733</v>
      </c>
      <c r="AB1111" s="68" t="s">
        <v>733</v>
      </c>
      <c r="AC1111" s="68" t="s">
        <v>733</v>
      </c>
      <c r="AD1111" s="68" t="s">
        <v>733</v>
      </c>
      <c r="AE1111" s="68" t="s">
        <v>733</v>
      </c>
      <c r="AF1111" s="68">
        <v>20802060103</v>
      </c>
      <c r="AG1111" s="68"/>
      <c r="AH1111" s="68" t="s">
        <v>692</v>
      </c>
      <c r="AI1111" s="68" t="s">
        <v>733</v>
      </c>
      <c r="AJ1111" s="68" t="s">
        <v>251</v>
      </c>
      <c r="AK1111" s="68">
        <v>1.6E-2</v>
      </c>
      <c r="AL1111" s="68" t="s">
        <v>45</v>
      </c>
      <c r="AM1111" s="68" t="s">
        <v>733</v>
      </c>
      <c r="AN1111" s="68" t="s">
        <v>733</v>
      </c>
      <c r="AO1111" s="68" t="s">
        <v>733</v>
      </c>
      <c r="AP1111" s="68" t="s">
        <v>733</v>
      </c>
      <c r="AQ1111" s="68" t="s">
        <v>733</v>
      </c>
      <c r="AR1111" s="68" t="s">
        <v>733</v>
      </c>
      <c r="AS1111" s="68" t="s">
        <v>733</v>
      </c>
      <c r="AT1111" s="68" t="s">
        <v>733</v>
      </c>
      <c r="AU1111" s="68" t="s">
        <v>2816</v>
      </c>
    </row>
    <row r="1112" spans="1:47" x14ac:dyDescent="0.25">
      <c r="A1112" s="68" t="s">
        <v>2207</v>
      </c>
      <c r="B1112" s="68">
        <v>1</v>
      </c>
      <c r="C1112" s="68" t="s">
        <v>2208</v>
      </c>
      <c r="D1112" s="68">
        <v>72697</v>
      </c>
      <c r="E1112" s="68" t="s">
        <v>2811</v>
      </c>
      <c r="F1112" s="68" t="s">
        <v>3645</v>
      </c>
      <c r="G1112" s="68" t="s">
        <v>733</v>
      </c>
      <c r="H1112" s="69">
        <v>40544</v>
      </c>
      <c r="I1112" s="68" t="s">
        <v>733</v>
      </c>
      <c r="J1112" s="68" t="s">
        <v>733</v>
      </c>
      <c r="K1112" s="68" t="s">
        <v>733</v>
      </c>
      <c r="L1112" s="68" t="s">
        <v>733</v>
      </c>
      <c r="M1112" s="68" t="s">
        <v>733</v>
      </c>
      <c r="N1112" s="68" t="s">
        <v>2989</v>
      </c>
      <c r="O1112" s="68" t="s">
        <v>2990</v>
      </c>
      <c r="P1112" s="68" t="s">
        <v>733</v>
      </c>
      <c r="Q1112" s="68" t="s">
        <v>733</v>
      </c>
      <c r="R1112" s="68" t="s">
        <v>2991</v>
      </c>
      <c r="S1112" s="68">
        <v>10</v>
      </c>
      <c r="T1112" s="68">
        <v>0</v>
      </c>
      <c r="U1112" s="68" t="s">
        <v>2815</v>
      </c>
      <c r="V1112" s="68" t="s">
        <v>689</v>
      </c>
      <c r="W1112" s="68" t="s">
        <v>708</v>
      </c>
      <c r="X1112" s="68" t="s">
        <v>2208</v>
      </c>
      <c r="Y1112" s="68"/>
      <c r="Z1112" s="68"/>
      <c r="AA1112" s="68" t="s">
        <v>733</v>
      </c>
      <c r="AB1112" s="68" t="s">
        <v>733</v>
      </c>
      <c r="AC1112" s="68" t="s">
        <v>733</v>
      </c>
      <c r="AD1112" s="68" t="s">
        <v>733</v>
      </c>
      <c r="AE1112" s="68" t="s">
        <v>733</v>
      </c>
      <c r="AF1112" s="68">
        <v>20802060103</v>
      </c>
      <c r="AG1112" s="68"/>
      <c r="AH1112" s="68" t="s">
        <v>692</v>
      </c>
      <c r="AI1112" s="68" t="s">
        <v>733</v>
      </c>
      <c r="AJ1112" s="68" t="s">
        <v>468</v>
      </c>
      <c r="AK1112" s="68">
        <v>0.11</v>
      </c>
      <c r="AL1112" s="68" t="s">
        <v>9</v>
      </c>
      <c r="AM1112" s="68" t="s">
        <v>733</v>
      </c>
      <c r="AN1112" s="68" t="s">
        <v>733</v>
      </c>
      <c r="AO1112" s="68" t="s">
        <v>733</v>
      </c>
      <c r="AP1112" s="68" t="s">
        <v>733</v>
      </c>
      <c r="AQ1112" s="68" t="s">
        <v>733</v>
      </c>
      <c r="AR1112" s="68" t="s">
        <v>733</v>
      </c>
      <c r="AS1112" s="68" t="s">
        <v>733</v>
      </c>
      <c r="AT1112" s="68" t="s">
        <v>733</v>
      </c>
      <c r="AU1112" s="68" t="s">
        <v>2816</v>
      </c>
    </row>
    <row r="1113" spans="1:47" x14ac:dyDescent="0.25">
      <c r="A1113" s="68" t="s">
        <v>2209</v>
      </c>
      <c r="B1113" s="68">
        <v>1</v>
      </c>
      <c r="C1113" s="68" t="s">
        <v>2210</v>
      </c>
      <c r="D1113" s="68">
        <v>72494</v>
      </c>
      <c r="E1113" s="68" t="s">
        <v>2811</v>
      </c>
      <c r="F1113" s="68" t="s">
        <v>3646</v>
      </c>
      <c r="G1113" s="68" t="s">
        <v>733</v>
      </c>
      <c r="H1113" s="69">
        <v>40544</v>
      </c>
      <c r="I1113" s="68" t="s">
        <v>733</v>
      </c>
      <c r="J1113" s="68" t="s">
        <v>733</v>
      </c>
      <c r="K1113" s="68" t="s">
        <v>733</v>
      </c>
      <c r="L1113" s="68" t="s">
        <v>733</v>
      </c>
      <c r="M1113" s="68" t="s">
        <v>733</v>
      </c>
      <c r="N1113" s="68" t="s">
        <v>2890</v>
      </c>
      <c r="O1113" s="68" t="s">
        <v>733</v>
      </c>
      <c r="P1113" s="68" t="s">
        <v>733</v>
      </c>
      <c r="Q1113" s="68" t="s">
        <v>733</v>
      </c>
      <c r="R1113" s="68" t="s">
        <v>2814</v>
      </c>
      <c r="S1113" s="68">
        <v>10</v>
      </c>
      <c r="T1113" s="68">
        <v>0</v>
      </c>
      <c r="U1113" s="68" t="s">
        <v>2815</v>
      </c>
      <c r="V1113" s="68" t="s">
        <v>689</v>
      </c>
      <c r="W1113" s="68" t="s">
        <v>690</v>
      </c>
      <c r="X1113" s="68" t="s">
        <v>2210</v>
      </c>
      <c r="Y1113" s="68"/>
      <c r="Z1113" s="68"/>
      <c r="AA1113" s="68" t="s">
        <v>733</v>
      </c>
      <c r="AB1113" s="68" t="s">
        <v>733</v>
      </c>
      <c r="AC1113" s="68" t="s">
        <v>733</v>
      </c>
      <c r="AD1113" s="68" t="s">
        <v>733</v>
      </c>
      <c r="AE1113" s="68" t="s">
        <v>733</v>
      </c>
      <c r="AF1113" s="68">
        <v>20802060201</v>
      </c>
      <c r="AG1113" s="68"/>
      <c r="AH1113" s="68" t="s">
        <v>692</v>
      </c>
      <c r="AI1113" s="68" t="s">
        <v>733</v>
      </c>
      <c r="AJ1113" s="68" t="s">
        <v>468</v>
      </c>
      <c r="AK1113" s="68">
        <v>4.5490000000000004</v>
      </c>
      <c r="AL1113" s="68" t="s">
        <v>9</v>
      </c>
      <c r="AM1113" s="68" t="s">
        <v>733</v>
      </c>
      <c r="AN1113" s="68" t="s">
        <v>733</v>
      </c>
      <c r="AO1113" s="68" t="s">
        <v>733</v>
      </c>
      <c r="AP1113" s="68" t="s">
        <v>733</v>
      </c>
      <c r="AQ1113" s="68" t="s">
        <v>733</v>
      </c>
      <c r="AR1113" s="68" t="s">
        <v>733</v>
      </c>
      <c r="AS1113" s="68" t="s">
        <v>733</v>
      </c>
      <c r="AT1113" s="68" t="s">
        <v>733</v>
      </c>
      <c r="AU1113" s="68" t="s">
        <v>2816</v>
      </c>
    </row>
    <row r="1114" spans="1:47" x14ac:dyDescent="0.25">
      <c r="A1114" s="68" t="s">
        <v>2209</v>
      </c>
      <c r="B1114" s="68">
        <v>1</v>
      </c>
      <c r="C1114" s="68" t="s">
        <v>2210</v>
      </c>
      <c r="D1114" s="68">
        <v>72542</v>
      </c>
      <c r="E1114" s="68" t="s">
        <v>2811</v>
      </c>
      <c r="F1114" s="68" t="s">
        <v>3646</v>
      </c>
      <c r="G1114" s="68" t="s">
        <v>733</v>
      </c>
      <c r="H1114" s="69">
        <v>40544</v>
      </c>
      <c r="I1114" s="68" t="s">
        <v>733</v>
      </c>
      <c r="J1114" s="68" t="s">
        <v>733</v>
      </c>
      <c r="K1114" s="68" t="s">
        <v>733</v>
      </c>
      <c r="L1114" s="68" t="s">
        <v>733</v>
      </c>
      <c r="M1114" s="68" t="s">
        <v>733</v>
      </c>
      <c r="N1114" s="68" t="s">
        <v>2890</v>
      </c>
      <c r="O1114" s="68" t="s">
        <v>733</v>
      </c>
      <c r="P1114" s="68" t="s">
        <v>733</v>
      </c>
      <c r="Q1114" s="68" t="s">
        <v>733</v>
      </c>
      <c r="R1114" s="68" t="s">
        <v>2814</v>
      </c>
      <c r="S1114" s="68">
        <v>10</v>
      </c>
      <c r="T1114" s="68">
        <v>0</v>
      </c>
      <c r="U1114" s="68" t="s">
        <v>2815</v>
      </c>
      <c r="V1114" s="68" t="s">
        <v>689</v>
      </c>
      <c r="W1114" s="68" t="s">
        <v>690</v>
      </c>
      <c r="X1114" s="68" t="s">
        <v>2210</v>
      </c>
      <c r="Y1114" s="68"/>
      <c r="Z1114" s="68"/>
      <c r="AA1114" s="68" t="s">
        <v>733</v>
      </c>
      <c r="AB1114" s="68" t="s">
        <v>733</v>
      </c>
      <c r="AC1114" s="68" t="s">
        <v>733</v>
      </c>
      <c r="AD1114" s="68" t="s">
        <v>733</v>
      </c>
      <c r="AE1114" s="68" t="s">
        <v>733</v>
      </c>
      <c r="AF1114" s="68">
        <v>20802060201</v>
      </c>
      <c r="AG1114" s="68"/>
      <c r="AH1114" s="68" t="s">
        <v>692</v>
      </c>
      <c r="AI1114" s="68" t="s">
        <v>733</v>
      </c>
      <c r="AJ1114" s="68" t="s">
        <v>251</v>
      </c>
      <c r="AK1114" s="68">
        <v>0.37909999999999999</v>
      </c>
      <c r="AL1114" s="68" t="s">
        <v>45</v>
      </c>
      <c r="AM1114" s="68" t="s">
        <v>733</v>
      </c>
      <c r="AN1114" s="68" t="s">
        <v>733</v>
      </c>
      <c r="AO1114" s="68" t="s">
        <v>733</v>
      </c>
      <c r="AP1114" s="68" t="s">
        <v>733</v>
      </c>
      <c r="AQ1114" s="68" t="s">
        <v>733</v>
      </c>
      <c r="AR1114" s="68" t="s">
        <v>733</v>
      </c>
      <c r="AS1114" s="68" t="s">
        <v>733</v>
      </c>
      <c r="AT1114" s="68" t="s">
        <v>733</v>
      </c>
      <c r="AU1114" s="68" t="s">
        <v>2816</v>
      </c>
    </row>
    <row r="1115" spans="1:47" x14ac:dyDescent="0.25">
      <c r="A1115" s="68" t="s">
        <v>2209</v>
      </c>
      <c r="B1115" s="68">
        <v>1</v>
      </c>
      <c r="C1115" s="68" t="s">
        <v>2210</v>
      </c>
      <c r="D1115" s="68">
        <v>72677</v>
      </c>
      <c r="E1115" s="68" t="s">
        <v>2811</v>
      </c>
      <c r="F1115" s="68" t="s">
        <v>3646</v>
      </c>
      <c r="G1115" s="68" t="s">
        <v>733</v>
      </c>
      <c r="H1115" s="69">
        <v>40544</v>
      </c>
      <c r="I1115" s="68" t="s">
        <v>733</v>
      </c>
      <c r="J1115" s="68" t="s">
        <v>733</v>
      </c>
      <c r="K1115" s="68" t="s">
        <v>733</v>
      </c>
      <c r="L1115" s="68" t="s">
        <v>733</v>
      </c>
      <c r="M1115" s="68" t="s">
        <v>733</v>
      </c>
      <c r="N1115" s="68" t="s">
        <v>2890</v>
      </c>
      <c r="O1115" s="68" t="s">
        <v>733</v>
      </c>
      <c r="P1115" s="68" t="s">
        <v>733</v>
      </c>
      <c r="Q1115" s="68" t="s">
        <v>733</v>
      </c>
      <c r="R1115" s="68" t="s">
        <v>2814</v>
      </c>
      <c r="S1115" s="68">
        <v>10</v>
      </c>
      <c r="T1115" s="68">
        <v>0</v>
      </c>
      <c r="U1115" s="68" t="s">
        <v>2815</v>
      </c>
      <c r="V1115" s="68" t="s">
        <v>689</v>
      </c>
      <c r="W1115" s="68" t="s">
        <v>690</v>
      </c>
      <c r="X1115" s="68" t="s">
        <v>2210</v>
      </c>
      <c r="Y1115" s="68"/>
      <c r="Z1115" s="68"/>
      <c r="AA1115" s="68" t="s">
        <v>733</v>
      </c>
      <c r="AB1115" s="68" t="s">
        <v>733</v>
      </c>
      <c r="AC1115" s="68" t="s">
        <v>733</v>
      </c>
      <c r="AD1115" s="68" t="s">
        <v>733</v>
      </c>
      <c r="AE1115" s="68" t="s">
        <v>733</v>
      </c>
      <c r="AF1115" s="68">
        <v>20802060201</v>
      </c>
      <c r="AG1115" s="68"/>
      <c r="AH1115" s="68" t="s">
        <v>692</v>
      </c>
      <c r="AI1115" s="68" t="s">
        <v>733</v>
      </c>
      <c r="AJ1115" s="68" t="s">
        <v>252</v>
      </c>
      <c r="AK1115" s="68">
        <v>9.0980000000000008</v>
      </c>
      <c r="AL1115" s="68" t="s">
        <v>9</v>
      </c>
      <c r="AM1115" s="68" t="s">
        <v>733</v>
      </c>
      <c r="AN1115" s="68" t="s">
        <v>733</v>
      </c>
      <c r="AO1115" s="68" t="s">
        <v>733</v>
      </c>
      <c r="AP1115" s="68" t="s">
        <v>733</v>
      </c>
      <c r="AQ1115" s="68" t="s">
        <v>733</v>
      </c>
      <c r="AR1115" s="68" t="s">
        <v>733</v>
      </c>
      <c r="AS1115" s="68" t="s">
        <v>733</v>
      </c>
      <c r="AT1115" s="68" t="s">
        <v>733</v>
      </c>
      <c r="AU1115" s="68" t="s">
        <v>2816</v>
      </c>
    </row>
    <row r="1116" spans="1:47" x14ac:dyDescent="0.25">
      <c r="A1116" s="68" t="s">
        <v>2211</v>
      </c>
      <c r="B1116" s="68">
        <v>1</v>
      </c>
      <c r="C1116" s="68" t="s">
        <v>2212</v>
      </c>
      <c r="D1116" s="68">
        <v>72643</v>
      </c>
      <c r="E1116" s="68" t="s">
        <v>2811</v>
      </c>
      <c r="F1116" s="68" t="s">
        <v>3647</v>
      </c>
      <c r="G1116" s="68" t="s">
        <v>733</v>
      </c>
      <c r="H1116" s="69">
        <v>40544</v>
      </c>
      <c r="I1116" s="68" t="s">
        <v>733</v>
      </c>
      <c r="J1116" s="68" t="s">
        <v>733</v>
      </c>
      <c r="K1116" s="68" t="s">
        <v>733</v>
      </c>
      <c r="L1116" s="68" t="s">
        <v>733</v>
      </c>
      <c r="M1116" s="68" t="s">
        <v>733</v>
      </c>
      <c r="N1116" s="68" t="s">
        <v>2890</v>
      </c>
      <c r="O1116" s="68" t="s">
        <v>733</v>
      </c>
      <c r="P1116" s="68" t="s">
        <v>733</v>
      </c>
      <c r="Q1116" s="68" t="s">
        <v>733</v>
      </c>
      <c r="R1116" s="68" t="s">
        <v>2814</v>
      </c>
      <c r="S1116" s="68">
        <v>10</v>
      </c>
      <c r="T1116" s="68">
        <v>0</v>
      </c>
      <c r="U1116" s="68" t="s">
        <v>2815</v>
      </c>
      <c r="V1116" s="68" t="s">
        <v>689</v>
      </c>
      <c r="W1116" s="68" t="s">
        <v>708</v>
      </c>
      <c r="X1116" s="68" t="s">
        <v>2212</v>
      </c>
      <c r="Y1116" s="68"/>
      <c r="Z1116" s="68"/>
      <c r="AA1116" s="68" t="s">
        <v>733</v>
      </c>
      <c r="AB1116" s="68" t="s">
        <v>733</v>
      </c>
      <c r="AC1116" s="68" t="s">
        <v>733</v>
      </c>
      <c r="AD1116" s="68" t="s">
        <v>733</v>
      </c>
      <c r="AE1116" s="68" t="s">
        <v>733</v>
      </c>
      <c r="AF1116" s="68">
        <v>20802060201</v>
      </c>
      <c r="AG1116" s="68"/>
      <c r="AH1116" s="68" t="s">
        <v>692</v>
      </c>
      <c r="AI1116" s="68" t="s">
        <v>733</v>
      </c>
      <c r="AJ1116" s="68" t="s">
        <v>468</v>
      </c>
      <c r="AK1116" s="68">
        <v>2.4415</v>
      </c>
      <c r="AL1116" s="68" t="s">
        <v>9</v>
      </c>
      <c r="AM1116" s="68" t="s">
        <v>733</v>
      </c>
      <c r="AN1116" s="68" t="s">
        <v>733</v>
      </c>
      <c r="AO1116" s="68" t="s">
        <v>733</v>
      </c>
      <c r="AP1116" s="68" t="s">
        <v>733</v>
      </c>
      <c r="AQ1116" s="68" t="s">
        <v>733</v>
      </c>
      <c r="AR1116" s="68" t="s">
        <v>733</v>
      </c>
      <c r="AS1116" s="68" t="s">
        <v>733</v>
      </c>
      <c r="AT1116" s="68" t="s">
        <v>733</v>
      </c>
      <c r="AU1116" s="68" t="s">
        <v>2816</v>
      </c>
    </row>
    <row r="1117" spans="1:47" x14ac:dyDescent="0.25">
      <c r="A1117" s="68" t="s">
        <v>2211</v>
      </c>
      <c r="B1117" s="68">
        <v>1</v>
      </c>
      <c r="C1117" s="68" t="s">
        <v>2212</v>
      </c>
      <c r="D1117" s="68">
        <v>72661</v>
      </c>
      <c r="E1117" s="68" t="s">
        <v>2811</v>
      </c>
      <c r="F1117" s="68" t="s">
        <v>3647</v>
      </c>
      <c r="G1117" s="68" t="s">
        <v>733</v>
      </c>
      <c r="H1117" s="69">
        <v>40544</v>
      </c>
      <c r="I1117" s="68" t="s">
        <v>733</v>
      </c>
      <c r="J1117" s="68" t="s">
        <v>733</v>
      </c>
      <c r="K1117" s="68" t="s">
        <v>733</v>
      </c>
      <c r="L1117" s="68" t="s">
        <v>733</v>
      </c>
      <c r="M1117" s="68" t="s">
        <v>733</v>
      </c>
      <c r="N1117" s="68" t="s">
        <v>2890</v>
      </c>
      <c r="O1117" s="68" t="s">
        <v>733</v>
      </c>
      <c r="P1117" s="68" t="s">
        <v>733</v>
      </c>
      <c r="Q1117" s="68" t="s">
        <v>733</v>
      </c>
      <c r="R1117" s="68" t="s">
        <v>2814</v>
      </c>
      <c r="S1117" s="68">
        <v>10</v>
      </c>
      <c r="T1117" s="68">
        <v>0</v>
      </c>
      <c r="U1117" s="68" t="s">
        <v>2815</v>
      </c>
      <c r="V1117" s="68" t="s">
        <v>689</v>
      </c>
      <c r="W1117" s="68" t="s">
        <v>708</v>
      </c>
      <c r="X1117" s="68" t="s">
        <v>2212</v>
      </c>
      <c r="Y1117" s="68"/>
      <c r="Z1117" s="68"/>
      <c r="AA1117" s="68" t="s">
        <v>733</v>
      </c>
      <c r="AB1117" s="68" t="s">
        <v>733</v>
      </c>
      <c r="AC1117" s="68" t="s">
        <v>733</v>
      </c>
      <c r="AD1117" s="68" t="s">
        <v>733</v>
      </c>
      <c r="AE1117" s="68" t="s">
        <v>733</v>
      </c>
      <c r="AF1117" s="68">
        <v>20802060201</v>
      </c>
      <c r="AG1117" s="68"/>
      <c r="AH1117" s="68" t="s">
        <v>692</v>
      </c>
      <c r="AI1117" s="68" t="s">
        <v>733</v>
      </c>
      <c r="AJ1117" s="68" t="s">
        <v>252</v>
      </c>
      <c r="AK1117" s="68">
        <v>4.883</v>
      </c>
      <c r="AL1117" s="68" t="s">
        <v>9</v>
      </c>
      <c r="AM1117" s="68" t="s">
        <v>733</v>
      </c>
      <c r="AN1117" s="68" t="s">
        <v>733</v>
      </c>
      <c r="AO1117" s="68" t="s">
        <v>733</v>
      </c>
      <c r="AP1117" s="68" t="s">
        <v>733</v>
      </c>
      <c r="AQ1117" s="68" t="s">
        <v>733</v>
      </c>
      <c r="AR1117" s="68" t="s">
        <v>733</v>
      </c>
      <c r="AS1117" s="68" t="s">
        <v>733</v>
      </c>
      <c r="AT1117" s="68" t="s">
        <v>733</v>
      </c>
      <c r="AU1117" s="68" t="s">
        <v>2816</v>
      </c>
    </row>
    <row r="1118" spans="1:47" x14ac:dyDescent="0.25">
      <c r="A1118" s="68" t="s">
        <v>2211</v>
      </c>
      <c r="B1118" s="68">
        <v>1</v>
      </c>
      <c r="C1118" s="68" t="s">
        <v>2212</v>
      </c>
      <c r="D1118" s="68">
        <v>75165</v>
      </c>
      <c r="E1118" s="68" t="s">
        <v>2811</v>
      </c>
      <c r="F1118" s="68" t="s">
        <v>3647</v>
      </c>
      <c r="G1118" s="68" t="s">
        <v>733</v>
      </c>
      <c r="H1118" s="69">
        <v>40544</v>
      </c>
      <c r="I1118" s="68" t="s">
        <v>733</v>
      </c>
      <c r="J1118" s="68" t="s">
        <v>733</v>
      </c>
      <c r="K1118" s="68" t="s">
        <v>733</v>
      </c>
      <c r="L1118" s="68" t="s">
        <v>733</v>
      </c>
      <c r="M1118" s="68" t="s">
        <v>733</v>
      </c>
      <c r="N1118" s="68" t="s">
        <v>2890</v>
      </c>
      <c r="O1118" s="68" t="s">
        <v>733</v>
      </c>
      <c r="P1118" s="68" t="s">
        <v>733</v>
      </c>
      <c r="Q1118" s="68" t="s">
        <v>733</v>
      </c>
      <c r="R1118" s="68" t="s">
        <v>2814</v>
      </c>
      <c r="S1118" s="68">
        <v>10</v>
      </c>
      <c r="T1118" s="68">
        <v>0</v>
      </c>
      <c r="U1118" s="68" t="s">
        <v>2815</v>
      </c>
      <c r="V1118" s="68" t="s">
        <v>689</v>
      </c>
      <c r="W1118" s="68" t="s">
        <v>708</v>
      </c>
      <c r="X1118" s="68" t="s">
        <v>2212</v>
      </c>
      <c r="Y1118" s="68"/>
      <c r="Z1118" s="68"/>
      <c r="AA1118" s="68" t="s">
        <v>733</v>
      </c>
      <c r="AB1118" s="68" t="s">
        <v>733</v>
      </c>
      <c r="AC1118" s="68" t="s">
        <v>733</v>
      </c>
      <c r="AD1118" s="68" t="s">
        <v>733</v>
      </c>
      <c r="AE1118" s="68" t="s">
        <v>733</v>
      </c>
      <c r="AF1118" s="68">
        <v>20802060201</v>
      </c>
      <c r="AG1118" s="68"/>
      <c r="AH1118" s="68" t="s">
        <v>692</v>
      </c>
      <c r="AI1118" s="68" t="s">
        <v>733</v>
      </c>
      <c r="AJ1118" s="68" t="s">
        <v>251</v>
      </c>
      <c r="AK1118" s="68">
        <v>0.20349999999999999</v>
      </c>
      <c r="AL1118" s="68" t="s">
        <v>45</v>
      </c>
      <c r="AM1118" s="68" t="s">
        <v>733</v>
      </c>
      <c r="AN1118" s="68" t="s">
        <v>733</v>
      </c>
      <c r="AO1118" s="68" t="s">
        <v>733</v>
      </c>
      <c r="AP1118" s="68" t="s">
        <v>733</v>
      </c>
      <c r="AQ1118" s="68" t="s">
        <v>733</v>
      </c>
      <c r="AR1118" s="68" t="s">
        <v>733</v>
      </c>
      <c r="AS1118" s="68" t="s">
        <v>733</v>
      </c>
      <c r="AT1118" s="68" t="s">
        <v>733</v>
      </c>
      <c r="AU1118" s="68" t="s">
        <v>2816</v>
      </c>
    </row>
    <row r="1119" spans="1:47" x14ac:dyDescent="0.25">
      <c r="A1119" s="68" t="s">
        <v>2213</v>
      </c>
      <c r="B1119" s="68">
        <v>1</v>
      </c>
      <c r="C1119" s="68" t="s">
        <v>2214</v>
      </c>
      <c r="D1119" s="68">
        <v>72478</v>
      </c>
      <c r="E1119" s="68" t="s">
        <v>2811</v>
      </c>
      <c r="F1119" s="68" t="s">
        <v>3648</v>
      </c>
      <c r="G1119" s="68" t="s">
        <v>733</v>
      </c>
      <c r="H1119" s="69">
        <v>40544</v>
      </c>
      <c r="I1119" s="68" t="s">
        <v>733</v>
      </c>
      <c r="J1119" s="68" t="s">
        <v>733</v>
      </c>
      <c r="K1119" s="68" t="s">
        <v>733</v>
      </c>
      <c r="L1119" s="68" t="s">
        <v>733</v>
      </c>
      <c r="M1119" s="68" t="s">
        <v>733</v>
      </c>
      <c r="N1119" s="68" t="s">
        <v>2912</v>
      </c>
      <c r="O1119" s="68" t="s">
        <v>733</v>
      </c>
      <c r="P1119" s="68" t="s">
        <v>733</v>
      </c>
      <c r="Q1119" s="68" t="s">
        <v>733</v>
      </c>
      <c r="R1119" s="68" t="s">
        <v>2814</v>
      </c>
      <c r="S1119" s="68">
        <v>10</v>
      </c>
      <c r="T1119" s="68">
        <v>0</v>
      </c>
      <c r="U1119" s="68" t="s">
        <v>2815</v>
      </c>
      <c r="V1119" s="68" t="s">
        <v>689</v>
      </c>
      <c r="W1119" s="68" t="s">
        <v>708</v>
      </c>
      <c r="X1119" s="68" t="s">
        <v>2214</v>
      </c>
      <c r="Y1119" s="68">
        <v>-77.050290000000004</v>
      </c>
      <c r="Z1119" s="68">
        <v>38.868718999999999</v>
      </c>
      <c r="AA1119" s="68" t="s">
        <v>733</v>
      </c>
      <c r="AB1119" s="68" t="s">
        <v>733</v>
      </c>
      <c r="AC1119" s="68" t="s">
        <v>733</v>
      </c>
      <c r="AD1119" s="68" t="s">
        <v>733</v>
      </c>
      <c r="AE1119" s="68" t="s">
        <v>733</v>
      </c>
      <c r="AF1119" s="68"/>
      <c r="AG1119" s="68"/>
      <c r="AH1119" s="68" t="s">
        <v>692</v>
      </c>
      <c r="AI1119" s="68" t="s">
        <v>733</v>
      </c>
      <c r="AJ1119" s="68" t="s">
        <v>468</v>
      </c>
      <c r="AK1119" s="68">
        <v>0.66</v>
      </c>
      <c r="AL1119" s="68" t="s">
        <v>9</v>
      </c>
      <c r="AM1119" s="68" t="s">
        <v>733</v>
      </c>
      <c r="AN1119" s="68" t="s">
        <v>733</v>
      </c>
      <c r="AO1119" s="68" t="s">
        <v>733</v>
      </c>
      <c r="AP1119" s="68" t="s">
        <v>733</v>
      </c>
      <c r="AQ1119" s="68" t="s">
        <v>733</v>
      </c>
      <c r="AR1119" s="68" t="s">
        <v>733</v>
      </c>
      <c r="AS1119" s="68" t="s">
        <v>733</v>
      </c>
      <c r="AT1119" s="68" t="s">
        <v>733</v>
      </c>
      <c r="AU1119" s="68" t="s">
        <v>2816</v>
      </c>
    </row>
    <row r="1120" spans="1:47" x14ac:dyDescent="0.25">
      <c r="A1120" s="68" t="s">
        <v>2213</v>
      </c>
      <c r="B1120" s="68">
        <v>1</v>
      </c>
      <c r="C1120" s="68" t="s">
        <v>2214</v>
      </c>
      <c r="D1120" s="68">
        <v>72660</v>
      </c>
      <c r="E1120" s="68" t="s">
        <v>2811</v>
      </c>
      <c r="F1120" s="68" t="s">
        <v>3648</v>
      </c>
      <c r="G1120" s="68" t="s">
        <v>733</v>
      </c>
      <c r="H1120" s="69">
        <v>40544</v>
      </c>
      <c r="I1120" s="68" t="s">
        <v>733</v>
      </c>
      <c r="J1120" s="68" t="s">
        <v>733</v>
      </c>
      <c r="K1120" s="68" t="s">
        <v>733</v>
      </c>
      <c r="L1120" s="68" t="s">
        <v>733</v>
      </c>
      <c r="M1120" s="68" t="s">
        <v>733</v>
      </c>
      <c r="N1120" s="68" t="s">
        <v>2912</v>
      </c>
      <c r="O1120" s="68" t="s">
        <v>733</v>
      </c>
      <c r="P1120" s="68" t="s">
        <v>733</v>
      </c>
      <c r="Q1120" s="68" t="s">
        <v>733</v>
      </c>
      <c r="R1120" s="68" t="s">
        <v>2814</v>
      </c>
      <c r="S1120" s="68">
        <v>10</v>
      </c>
      <c r="T1120" s="68">
        <v>0</v>
      </c>
      <c r="U1120" s="68" t="s">
        <v>2815</v>
      </c>
      <c r="V1120" s="68" t="s">
        <v>689</v>
      </c>
      <c r="W1120" s="68" t="s">
        <v>708</v>
      </c>
      <c r="X1120" s="68" t="s">
        <v>2214</v>
      </c>
      <c r="Y1120" s="68">
        <v>-77.050290000000004</v>
      </c>
      <c r="Z1120" s="68">
        <v>38.868718999999999</v>
      </c>
      <c r="AA1120" s="68" t="s">
        <v>733</v>
      </c>
      <c r="AB1120" s="68" t="s">
        <v>733</v>
      </c>
      <c r="AC1120" s="68" t="s">
        <v>733</v>
      </c>
      <c r="AD1120" s="68" t="s">
        <v>733</v>
      </c>
      <c r="AE1120" s="68" t="s">
        <v>733</v>
      </c>
      <c r="AF1120" s="68"/>
      <c r="AG1120" s="68"/>
      <c r="AH1120" s="68" t="s">
        <v>692</v>
      </c>
      <c r="AI1120" s="68" t="s">
        <v>733</v>
      </c>
      <c r="AJ1120" s="68" t="s">
        <v>252</v>
      </c>
      <c r="AK1120" s="68">
        <v>0.66</v>
      </c>
      <c r="AL1120" s="68" t="s">
        <v>9</v>
      </c>
      <c r="AM1120" s="68" t="s">
        <v>733</v>
      </c>
      <c r="AN1120" s="68" t="s">
        <v>733</v>
      </c>
      <c r="AO1120" s="68" t="s">
        <v>733</v>
      </c>
      <c r="AP1120" s="68" t="s">
        <v>733</v>
      </c>
      <c r="AQ1120" s="68" t="s">
        <v>733</v>
      </c>
      <c r="AR1120" s="68" t="s">
        <v>733</v>
      </c>
      <c r="AS1120" s="68" t="s">
        <v>733</v>
      </c>
      <c r="AT1120" s="68" t="s">
        <v>733</v>
      </c>
      <c r="AU1120" s="68" t="s">
        <v>2816</v>
      </c>
    </row>
    <row r="1121" spans="1:47" x14ac:dyDescent="0.25">
      <c r="A1121" s="68" t="s">
        <v>2213</v>
      </c>
      <c r="B1121" s="68">
        <v>1</v>
      </c>
      <c r="C1121" s="68" t="s">
        <v>2214</v>
      </c>
      <c r="D1121" s="68">
        <v>75164</v>
      </c>
      <c r="E1121" s="68" t="s">
        <v>2811</v>
      </c>
      <c r="F1121" s="68" t="s">
        <v>3648</v>
      </c>
      <c r="G1121" s="68" t="s">
        <v>733</v>
      </c>
      <c r="H1121" s="69">
        <v>40544</v>
      </c>
      <c r="I1121" s="68" t="s">
        <v>733</v>
      </c>
      <c r="J1121" s="68" t="s">
        <v>733</v>
      </c>
      <c r="K1121" s="68" t="s">
        <v>733</v>
      </c>
      <c r="L1121" s="68" t="s">
        <v>733</v>
      </c>
      <c r="M1121" s="68" t="s">
        <v>733</v>
      </c>
      <c r="N1121" s="68" t="s">
        <v>2912</v>
      </c>
      <c r="O1121" s="68" t="s">
        <v>733</v>
      </c>
      <c r="P1121" s="68" t="s">
        <v>733</v>
      </c>
      <c r="Q1121" s="68" t="s">
        <v>733</v>
      </c>
      <c r="R1121" s="68" t="s">
        <v>2814</v>
      </c>
      <c r="S1121" s="68">
        <v>10</v>
      </c>
      <c r="T1121" s="68">
        <v>0</v>
      </c>
      <c r="U1121" s="68" t="s">
        <v>2815</v>
      </c>
      <c r="V1121" s="68" t="s">
        <v>689</v>
      </c>
      <c r="W1121" s="68" t="s">
        <v>708</v>
      </c>
      <c r="X1121" s="68" t="s">
        <v>2214</v>
      </c>
      <c r="Y1121" s="68">
        <v>-77.050290000000004</v>
      </c>
      <c r="Z1121" s="68">
        <v>38.868718999999999</v>
      </c>
      <c r="AA1121" s="68" t="s">
        <v>733</v>
      </c>
      <c r="AB1121" s="68" t="s">
        <v>733</v>
      </c>
      <c r="AC1121" s="68" t="s">
        <v>733</v>
      </c>
      <c r="AD1121" s="68" t="s">
        <v>733</v>
      </c>
      <c r="AE1121" s="68" t="s">
        <v>733</v>
      </c>
      <c r="AF1121" s="68"/>
      <c r="AG1121" s="68"/>
      <c r="AH1121" s="68" t="s">
        <v>692</v>
      </c>
      <c r="AI1121" s="68" t="s">
        <v>733</v>
      </c>
      <c r="AJ1121" s="68" t="s">
        <v>251</v>
      </c>
      <c r="AK1121" s="68">
        <v>2.35E-2</v>
      </c>
      <c r="AL1121" s="68" t="s">
        <v>45</v>
      </c>
      <c r="AM1121" s="68" t="s">
        <v>733</v>
      </c>
      <c r="AN1121" s="68" t="s">
        <v>733</v>
      </c>
      <c r="AO1121" s="68" t="s">
        <v>733</v>
      </c>
      <c r="AP1121" s="68" t="s">
        <v>733</v>
      </c>
      <c r="AQ1121" s="68" t="s">
        <v>733</v>
      </c>
      <c r="AR1121" s="68" t="s">
        <v>733</v>
      </c>
      <c r="AS1121" s="68" t="s">
        <v>733</v>
      </c>
      <c r="AT1121" s="68" t="s">
        <v>733</v>
      </c>
      <c r="AU1121" s="68" t="s">
        <v>2816</v>
      </c>
    </row>
    <row r="1122" spans="1:47" x14ac:dyDescent="0.25">
      <c r="A1122" s="68" t="s">
        <v>2215</v>
      </c>
      <c r="B1122" s="68">
        <v>1</v>
      </c>
      <c r="C1122" s="68" t="s">
        <v>2216</v>
      </c>
      <c r="D1122" s="68">
        <v>73657</v>
      </c>
      <c r="E1122" s="68" t="s">
        <v>2811</v>
      </c>
      <c r="F1122" s="68" t="s">
        <v>3649</v>
      </c>
      <c r="G1122" s="68" t="s">
        <v>733</v>
      </c>
      <c r="H1122" s="69">
        <v>40634</v>
      </c>
      <c r="I1122" s="68" t="s">
        <v>733</v>
      </c>
      <c r="J1122" s="68" t="s">
        <v>733</v>
      </c>
      <c r="K1122" s="68" t="s">
        <v>733</v>
      </c>
      <c r="L1122" s="68" t="s">
        <v>733</v>
      </c>
      <c r="M1122" s="68" t="s">
        <v>733</v>
      </c>
      <c r="N1122" s="68" t="s">
        <v>3377</v>
      </c>
      <c r="O1122" s="68" t="s">
        <v>733</v>
      </c>
      <c r="P1122" s="68" t="s">
        <v>733</v>
      </c>
      <c r="Q1122" s="68" t="s">
        <v>733</v>
      </c>
      <c r="R1122" s="68" t="s">
        <v>2814</v>
      </c>
      <c r="S1122" s="68">
        <v>10</v>
      </c>
      <c r="T1122" s="68">
        <v>0</v>
      </c>
      <c r="U1122" s="68" t="s">
        <v>2815</v>
      </c>
      <c r="V1122" s="68" t="s">
        <v>689</v>
      </c>
      <c r="W1122" s="68" t="s">
        <v>708</v>
      </c>
      <c r="X1122" s="68" t="s">
        <v>2216</v>
      </c>
      <c r="Y1122" s="68"/>
      <c r="Z1122" s="68"/>
      <c r="AA1122" s="68" t="s">
        <v>733</v>
      </c>
      <c r="AB1122" s="68" t="s">
        <v>733</v>
      </c>
      <c r="AC1122" s="68" t="s">
        <v>733</v>
      </c>
      <c r="AD1122" s="68" t="s">
        <v>733</v>
      </c>
      <c r="AE1122" s="68" t="s">
        <v>733</v>
      </c>
      <c r="AF1122" s="68">
        <v>20801070203</v>
      </c>
      <c r="AG1122" s="68"/>
      <c r="AH1122" s="68" t="s">
        <v>692</v>
      </c>
      <c r="AI1122" s="68" t="s">
        <v>733</v>
      </c>
      <c r="AJ1122" s="68" t="s">
        <v>251</v>
      </c>
      <c r="AK1122" s="68">
        <v>3.6700000000000003E-2</v>
      </c>
      <c r="AL1122" s="68" t="s">
        <v>45</v>
      </c>
      <c r="AM1122" s="68" t="s">
        <v>733</v>
      </c>
      <c r="AN1122" s="68" t="s">
        <v>733</v>
      </c>
      <c r="AO1122" s="68" t="s">
        <v>733</v>
      </c>
      <c r="AP1122" s="68" t="s">
        <v>733</v>
      </c>
      <c r="AQ1122" s="68" t="s">
        <v>733</v>
      </c>
      <c r="AR1122" s="68" t="s">
        <v>733</v>
      </c>
      <c r="AS1122" s="68" t="s">
        <v>733</v>
      </c>
      <c r="AT1122" s="68" t="s">
        <v>733</v>
      </c>
      <c r="AU1122" s="68" t="s">
        <v>2816</v>
      </c>
    </row>
    <row r="1123" spans="1:47" x14ac:dyDescent="0.25">
      <c r="A1123" s="68" t="s">
        <v>2215</v>
      </c>
      <c r="B1123" s="68">
        <v>1</v>
      </c>
      <c r="C1123" s="68" t="s">
        <v>2216</v>
      </c>
      <c r="D1123" s="68">
        <v>73710</v>
      </c>
      <c r="E1123" s="68" t="s">
        <v>2811</v>
      </c>
      <c r="F1123" s="68" t="s">
        <v>3649</v>
      </c>
      <c r="G1123" s="68" t="s">
        <v>733</v>
      </c>
      <c r="H1123" s="69">
        <v>40634</v>
      </c>
      <c r="I1123" s="68" t="s">
        <v>733</v>
      </c>
      <c r="J1123" s="68" t="s">
        <v>733</v>
      </c>
      <c r="K1123" s="68" t="s">
        <v>733</v>
      </c>
      <c r="L1123" s="68" t="s">
        <v>733</v>
      </c>
      <c r="M1123" s="68" t="s">
        <v>733</v>
      </c>
      <c r="N1123" s="68" t="s">
        <v>3377</v>
      </c>
      <c r="O1123" s="68" t="s">
        <v>733</v>
      </c>
      <c r="P1123" s="68" t="s">
        <v>733</v>
      </c>
      <c r="Q1123" s="68" t="s">
        <v>733</v>
      </c>
      <c r="R1123" s="68" t="s">
        <v>2814</v>
      </c>
      <c r="S1123" s="68">
        <v>10</v>
      </c>
      <c r="T1123" s="68">
        <v>0</v>
      </c>
      <c r="U1123" s="68" t="s">
        <v>2815</v>
      </c>
      <c r="V1123" s="68" t="s">
        <v>689</v>
      </c>
      <c r="W1123" s="68" t="s">
        <v>708</v>
      </c>
      <c r="X1123" s="68" t="s">
        <v>2216</v>
      </c>
      <c r="Y1123" s="68"/>
      <c r="Z1123" s="68"/>
      <c r="AA1123" s="68" t="s">
        <v>733</v>
      </c>
      <c r="AB1123" s="68" t="s">
        <v>733</v>
      </c>
      <c r="AC1123" s="68" t="s">
        <v>733</v>
      </c>
      <c r="AD1123" s="68" t="s">
        <v>733</v>
      </c>
      <c r="AE1123" s="68" t="s">
        <v>733</v>
      </c>
      <c r="AF1123" s="68">
        <v>20801070203</v>
      </c>
      <c r="AG1123" s="68"/>
      <c r="AH1123" s="68" t="s">
        <v>692</v>
      </c>
      <c r="AI1123" s="68" t="s">
        <v>733</v>
      </c>
      <c r="AJ1123" s="68" t="s">
        <v>252</v>
      </c>
      <c r="AK1123" s="68">
        <v>0.73</v>
      </c>
      <c r="AL1123" s="68" t="s">
        <v>9</v>
      </c>
      <c r="AM1123" s="68" t="s">
        <v>733</v>
      </c>
      <c r="AN1123" s="68" t="s">
        <v>733</v>
      </c>
      <c r="AO1123" s="68" t="s">
        <v>733</v>
      </c>
      <c r="AP1123" s="68" t="s">
        <v>733</v>
      </c>
      <c r="AQ1123" s="68" t="s">
        <v>733</v>
      </c>
      <c r="AR1123" s="68" t="s">
        <v>733</v>
      </c>
      <c r="AS1123" s="68" t="s">
        <v>733</v>
      </c>
      <c r="AT1123" s="68" t="s">
        <v>733</v>
      </c>
      <c r="AU1123" s="68" t="s">
        <v>2816</v>
      </c>
    </row>
    <row r="1124" spans="1:47" x14ac:dyDescent="0.25">
      <c r="A1124" s="68" t="s">
        <v>2215</v>
      </c>
      <c r="B1124" s="68">
        <v>1</v>
      </c>
      <c r="C1124" s="68" t="s">
        <v>2216</v>
      </c>
      <c r="D1124" s="68">
        <v>76512</v>
      </c>
      <c r="E1124" s="68" t="s">
        <v>2811</v>
      </c>
      <c r="F1124" s="68" t="s">
        <v>3649</v>
      </c>
      <c r="G1124" s="68" t="s">
        <v>733</v>
      </c>
      <c r="H1124" s="69">
        <v>40634</v>
      </c>
      <c r="I1124" s="68" t="s">
        <v>733</v>
      </c>
      <c r="J1124" s="68" t="s">
        <v>733</v>
      </c>
      <c r="K1124" s="68" t="s">
        <v>733</v>
      </c>
      <c r="L1124" s="68" t="s">
        <v>733</v>
      </c>
      <c r="M1124" s="68" t="s">
        <v>733</v>
      </c>
      <c r="N1124" s="68" t="s">
        <v>3377</v>
      </c>
      <c r="O1124" s="68" t="s">
        <v>733</v>
      </c>
      <c r="P1124" s="68" t="s">
        <v>733</v>
      </c>
      <c r="Q1124" s="68" t="s">
        <v>733</v>
      </c>
      <c r="R1124" s="68" t="s">
        <v>2814</v>
      </c>
      <c r="S1124" s="68">
        <v>10</v>
      </c>
      <c r="T1124" s="68">
        <v>0</v>
      </c>
      <c r="U1124" s="68" t="s">
        <v>2815</v>
      </c>
      <c r="V1124" s="68" t="s">
        <v>689</v>
      </c>
      <c r="W1124" s="68" t="s">
        <v>708</v>
      </c>
      <c r="X1124" s="68" t="s">
        <v>2216</v>
      </c>
      <c r="Y1124" s="68"/>
      <c r="Z1124" s="68"/>
      <c r="AA1124" s="68" t="s">
        <v>733</v>
      </c>
      <c r="AB1124" s="68" t="s">
        <v>733</v>
      </c>
      <c r="AC1124" s="68" t="s">
        <v>733</v>
      </c>
      <c r="AD1124" s="68" t="s">
        <v>733</v>
      </c>
      <c r="AE1124" s="68" t="s">
        <v>733</v>
      </c>
      <c r="AF1124" s="68">
        <v>20801070203</v>
      </c>
      <c r="AG1124" s="68"/>
      <c r="AH1124" s="68" t="s">
        <v>692</v>
      </c>
      <c r="AI1124" s="68" t="s">
        <v>733</v>
      </c>
      <c r="AJ1124" s="68" t="s">
        <v>468</v>
      </c>
      <c r="AK1124" s="68">
        <v>0.44</v>
      </c>
      <c r="AL1124" s="68" t="s">
        <v>9</v>
      </c>
      <c r="AM1124" s="68" t="s">
        <v>733</v>
      </c>
      <c r="AN1124" s="68" t="s">
        <v>733</v>
      </c>
      <c r="AO1124" s="68" t="s">
        <v>733</v>
      </c>
      <c r="AP1124" s="68" t="s">
        <v>733</v>
      </c>
      <c r="AQ1124" s="68" t="s">
        <v>733</v>
      </c>
      <c r="AR1124" s="68" t="s">
        <v>733</v>
      </c>
      <c r="AS1124" s="68" t="s">
        <v>733</v>
      </c>
      <c r="AT1124" s="68" t="s">
        <v>733</v>
      </c>
      <c r="AU1124" s="68" t="s">
        <v>2816</v>
      </c>
    </row>
    <row r="1125" spans="1:47" x14ac:dyDescent="0.25">
      <c r="A1125" s="68" t="s">
        <v>2217</v>
      </c>
      <c r="B1125" s="68">
        <v>1</v>
      </c>
      <c r="C1125" s="68" t="s">
        <v>2218</v>
      </c>
      <c r="D1125" s="68">
        <v>73625</v>
      </c>
      <c r="E1125" s="68" t="s">
        <v>2811</v>
      </c>
      <c r="F1125" s="68" t="s">
        <v>3650</v>
      </c>
      <c r="G1125" s="68" t="s">
        <v>733</v>
      </c>
      <c r="H1125" s="69">
        <v>40634</v>
      </c>
      <c r="I1125" s="68" t="s">
        <v>733</v>
      </c>
      <c r="J1125" s="68" t="s">
        <v>733</v>
      </c>
      <c r="K1125" s="68" t="s">
        <v>733</v>
      </c>
      <c r="L1125" s="68" t="s">
        <v>733</v>
      </c>
      <c r="M1125" s="68" t="s">
        <v>733</v>
      </c>
      <c r="N1125" s="68" t="s">
        <v>3377</v>
      </c>
      <c r="O1125" s="68" t="s">
        <v>733</v>
      </c>
      <c r="P1125" s="68" t="s">
        <v>733</v>
      </c>
      <c r="Q1125" s="68" t="s">
        <v>733</v>
      </c>
      <c r="R1125" s="68" t="s">
        <v>2814</v>
      </c>
      <c r="S1125" s="68">
        <v>10</v>
      </c>
      <c r="T1125" s="68">
        <v>0</v>
      </c>
      <c r="U1125" s="68" t="s">
        <v>2815</v>
      </c>
      <c r="V1125" s="68" t="s">
        <v>689</v>
      </c>
      <c r="W1125" s="68" t="s">
        <v>708</v>
      </c>
      <c r="X1125" s="68" t="s">
        <v>2218</v>
      </c>
      <c r="Y1125" s="68"/>
      <c r="Z1125" s="68"/>
      <c r="AA1125" s="68" t="s">
        <v>733</v>
      </c>
      <c r="AB1125" s="68" t="s">
        <v>733</v>
      </c>
      <c r="AC1125" s="68" t="s">
        <v>733</v>
      </c>
      <c r="AD1125" s="68" t="s">
        <v>733</v>
      </c>
      <c r="AE1125" s="68" t="s">
        <v>733</v>
      </c>
      <c r="AF1125" s="68">
        <v>20801070203</v>
      </c>
      <c r="AG1125" s="68"/>
      <c r="AH1125" s="68" t="s">
        <v>692</v>
      </c>
      <c r="AI1125" s="68" t="s">
        <v>733</v>
      </c>
      <c r="AJ1125" s="68" t="s">
        <v>252</v>
      </c>
      <c r="AK1125" s="68">
        <v>0.99</v>
      </c>
      <c r="AL1125" s="68" t="s">
        <v>9</v>
      </c>
      <c r="AM1125" s="68" t="s">
        <v>733</v>
      </c>
      <c r="AN1125" s="68" t="s">
        <v>733</v>
      </c>
      <c r="AO1125" s="68" t="s">
        <v>733</v>
      </c>
      <c r="AP1125" s="68" t="s">
        <v>733</v>
      </c>
      <c r="AQ1125" s="68" t="s">
        <v>733</v>
      </c>
      <c r="AR1125" s="68" t="s">
        <v>733</v>
      </c>
      <c r="AS1125" s="68" t="s">
        <v>733</v>
      </c>
      <c r="AT1125" s="68" t="s">
        <v>733</v>
      </c>
      <c r="AU1125" s="68" t="s">
        <v>2816</v>
      </c>
    </row>
    <row r="1126" spans="1:47" x14ac:dyDescent="0.25">
      <c r="A1126" s="68" t="s">
        <v>2217</v>
      </c>
      <c r="B1126" s="68">
        <v>1</v>
      </c>
      <c r="C1126" s="68" t="s">
        <v>2218</v>
      </c>
      <c r="D1126" s="68">
        <v>73656</v>
      </c>
      <c r="E1126" s="68" t="s">
        <v>2811</v>
      </c>
      <c r="F1126" s="68" t="s">
        <v>3650</v>
      </c>
      <c r="G1126" s="68" t="s">
        <v>733</v>
      </c>
      <c r="H1126" s="69">
        <v>40634</v>
      </c>
      <c r="I1126" s="68" t="s">
        <v>733</v>
      </c>
      <c r="J1126" s="68" t="s">
        <v>733</v>
      </c>
      <c r="K1126" s="68" t="s">
        <v>733</v>
      </c>
      <c r="L1126" s="68" t="s">
        <v>733</v>
      </c>
      <c r="M1126" s="68" t="s">
        <v>733</v>
      </c>
      <c r="N1126" s="68" t="s">
        <v>3377</v>
      </c>
      <c r="O1126" s="68" t="s">
        <v>733</v>
      </c>
      <c r="P1126" s="68" t="s">
        <v>733</v>
      </c>
      <c r="Q1126" s="68" t="s">
        <v>733</v>
      </c>
      <c r="R1126" s="68" t="s">
        <v>2814</v>
      </c>
      <c r="S1126" s="68">
        <v>10</v>
      </c>
      <c r="T1126" s="68">
        <v>0</v>
      </c>
      <c r="U1126" s="68" t="s">
        <v>2815</v>
      </c>
      <c r="V1126" s="68" t="s">
        <v>689</v>
      </c>
      <c r="W1126" s="68" t="s">
        <v>708</v>
      </c>
      <c r="X1126" s="68" t="s">
        <v>2218</v>
      </c>
      <c r="Y1126" s="68"/>
      <c r="Z1126" s="68"/>
      <c r="AA1126" s="68" t="s">
        <v>733</v>
      </c>
      <c r="AB1126" s="68" t="s">
        <v>733</v>
      </c>
      <c r="AC1126" s="68" t="s">
        <v>733</v>
      </c>
      <c r="AD1126" s="68" t="s">
        <v>733</v>
      </c>
      <c r="AE1126" s="68" t="s">
        <v>733</v>
      </c>
      <c r="AF1126" s="68">
        <v>20801070203</v>
      </c>
      <c r="AG1126" s="68"/>
      <c r="AH1126" s="68" t="s">
        <v>692</v>
      </c>
      <c r="AI1126" s="68" t="s">
        <v>733</v>
      </c>
      <c r="AJ1126" s="68" t="s">
        <v>468</v>
      </c>
      <c r="AK1126" s="68">
        <v>0.77</v>
      </c>
      <c r="AL1126" s="68" t="s">
        <v>9</v>
      </c>
      <c r="AM1126" s="68" t="s">
        <v>733</v>
      </c>
      <c r="AN1126" s="68" t="s">
        <v>733</v>
      </c>
      <c r="AO1126" s="68" t="s">
        <v>733</v>
      </c>
      <c r="AP1126" s="68" t="s">
        <v>733</v>
      </c>
      <c r="AQ1126" s="68" t="s">
        <v>733</v>
      </c>
      <c r="AR1126" s="68" t="s">
        <v>733</v>
      </c>
      <c r="AS1126" s="68" t="s">
        <v>733</v>
      </c>
      <c r="AT1126" s="68" t="s">
        <v>733</v>
      </c>
      <c r="AU1126" s="68" t="s">
        <v>2816</v>
      </c>
    </row>
    <row r="1127" spans="1:47" x14ac:dyDescent="0.25">
      <c r="A1127" s="68" t="s">
        <v>2217</v>
      </c>
      <c r="B1127" s="68">
        <v>1</v>
      </c>
      <c r="C1127" s="68" t="s">
        <v>2218</v>
      </c>
      <c r="D1127" s="68">
        <v>76511</v>
      </c>
      <c r="E1127" s="68" t="s">
        <v>2811</v>
      </c>
      <c r="F1127" s="68" t="s">
        <v>3650</v>
      </c>
      <c r="G1127" s="68" t="s">
        <v>733</v>
      </c>
      <c r="H1127" s="69">
        <v>40634</v>
      </c>
      <c r="I1127" s="68" t="s">
        <v>733</v>
      </c>
      <c r="J1127" s="68" t="s">
        <v>733</v>
      </c>
      <c r="K1127" s="68" t="s">
        <v>733</v>
      </c>
      <c r="L1127" s="68" t="s">
        <v>733</v>
      </c>
      <c r="M1127" s="68" t="s">
        <v>733</v>
      </c>
      <c r="N1127" s="68" t="s">
        <v>3377</v>
      </c>
      <c r="O1127" s="68" t="s">
        <v>733</v>
      </c>
      <c r="P1127" s="68" t="s">
        <v>733</v>
      </c>
      <c r="Q1127" s="68" t="s">
        <v>733</v>
      </c>
      <c r="R1127" s="68" t="s">
        <v>2814</v>
      </c>
      <c r="S1127" s="68">
        <v>10</v>
      </c>
      <c r="T1127" s="68">
        <v>0</v>
      </c>
      <c r="U1127" s="68" t="s">
        <v>2815</v>
      </c>
      <c r="V1127" s="68" t="s">
        <v>689</v>
      </c>
      <c r="W1127" s="68" t="s">
        <v>708</v>
      </c>
      <c r="X1127" s="68" t="s">
        <v>2218</v>
      </c>
      <c r="Y1127" s="68"/>
      <c r="Z1127" s="68"/>
      <c r="AA1127" s="68" t="s">
        <v>733</v>
      </c>
      <c r="AB1127" s="68" t="s">
        <v>733</v>
      </c>
      <c r="AC1127" s="68" t="s">
        <v>733</v>
      </c>
      <c r="AD1127" s="68" t="s">
        <v>733</v>
      </c>
      <c r="AE1127" s="68" t="s">
        <v>733</v>
      </c>
      <c r="AF1127" s="68">
        <v>20801070203</v>
      </c>
      <c r="AG1127" s="68"/>
      <c r="AH1127" s="68" t="s">
        <v>692</v>
      </c>
      <c r="AI1127" s="68" t="s">
        <v>733</v>
      </c>
      <c r="AJ1127" s="68" t="s">
        <v>251</v>
      </c>
      <c r="AK1127" s="68">
        <v>6.4199999999999993E-2</v>
      </c>
      <c r="AL1127" s="68" t="s">
        <v>45</v>
      </c>
      <c r="AM1127" s="68" t="s">
        <v>733</v>
      </c>
      <c r="AN1127" s="68" t="s">
        <v>733</v>
      </c>
      <c r="AO1127" s="68" t="s">
        <v>733</v>
      </c>
      <c r="AP1127" s="68" t="s">
        <v>733</v>
      </c>
      <c r="AQ1127" s="68" t="s">
        <v>733</v>
      </c>
      <c r="AR1127" s="68" t="s">
        <v>733</v>
      </c>
      <c r="AS1127" s="68" t="s">
        <v>733</v>
      </c>
      <c r="AT1127" s="68" t="s">
        <v>733</v>
      </c>
      <c r="AU1127" s="68" t="s">
        <v>2816</v>
      </c>
    </row>
    <row r="1128" spans="1:47" x14ac:dyDescent="0.25">
      <c r="A1128" s="68" t="s">
        <v>2219</v>
      </c>
      <c r="B1128" s="68">
        <v>1</v>
      </c>
      <c r="C1128" s="68" t="s">
        <v>2220</v>
      </c>
      <c r="D1128" s="68">
        <v>73623</v>
      </c>
      <c r="E1128" s="68" t="s">
        <v>2811</v>
      </c>
      <c r="F1128" s="68" t="s">
        <v>3651</v>
      </c>
      <c r="G1128" s="68" t="s">
        <v>733</v>
      </c>
      <c r="H1128" s="69">
        <v>40702</v>
      </c>
      <c r="I1128" s="68" t="s">
        <v>733</v>
      </c>
      <c r="J1128" s="68" t="s">
        <v>733</v>
      </c>
      <c r="K1128" s="68" t="s">
        <v>733</v>
      </c>
      <c r="L1128" s="68" t="s">
        <v>733</v>
      </c>
      <c r="M1128" s="68" t="s">
        <v>733</v>
      </c>
      <c r="N1128" s="68" t="s">
        <v>3652</v>
      </c>
      <c r="O1128" s="68" t="s">
        <v>733</v>
      </c>
      <c r="P1128" s="68" t="s">
        <v>733</v>
      </c>
      <c r="Q1128" s="68" t="s">
        <v>733</v>
      </c>
      <c r="R1128" s="68" t="s">
        <v>2814</v>
      </c>
      <c r="S1128" s="68">
        <v>10</v>
      </c>
      <c r="T1128" s="68">
        <v>0</v>
      </c>
      <c r="U1128" s="68" t="s">
        <v>2815</v>
      </c>
      <c r="V1128" s="68" t="s">
        <v>689</v>
      </c>
      <c r="W1128" s="68" t="s">
        <v>708</v>
      </c>
      <c r="X1128" s="68" t="s">
        <v>2220</v>
      </c>
      <c r="Y1128" s="68"/>
      <c r="Z1128" s="68"/>
      <c r="AA1128" s="68" t="s">
        <v>733</v>
      </c>
      <c r="AB1128" s="68" t="s">
        <v>733</v>
      </c>
      <c r="AC1128" s="68" t="s">
        <v>733</v>
      </c>
      <c r="AD1128" s="68" t="s">
        <v>733</v>
      </c>
      <c r="AE1128" s="68" t="s">
        <v>733</v>
      </c>
      <c r="AF1128" s="68">
        <v>20802080302</v>
      </c>
      <c r="AG1128" s="68"/>
      <c r="AH1128" s="68" t="s">
        <v>692</v>
      </c>
      <c r="AI1128" s="68" t="s">
        <v>733</v>
      </c>
      <c r="AJ1128" s="68" t="s">
        <v>468</v>
      </c>
      <c r="AK1128" s="68">
        <v>0.21</v>
      </c>
      <c r="AL1128" s="68" t="s">
        <v>9</v>
      </c>
      <c r="AM1128" s="68" t="s">
        <v>733</v>
      </c>
      <c r="AN1128" s="68" t="s">
        <v>733</v>
      </c>
      <c r="AO1128" s="68" t="s">
        <v>733</v>
      </c>
      <c r="AP1128" s="68" t="s">
        <v>733</v>
      </c>
      <c r="AQ1128" s="68" t="s">
        <v>733</v>
      </c>
      <c r="AR1128" s="68" t="s">
        <v>733</v>
      </c>
      <c r="AS1128" s="68" t="s">
        <v>733</v>
      </c>
      <c r="AT1128" s="68" t="s">
        <v>733</v>
      </c>
      <c r="AU1128" s="68" t="s">
        <v>2816</v>
      </c>
    </row>
    <row r="1129" spans="1:47" x14ac:dyDescent="0.25">
      <c r="A1129" s="68" t="s">
        <v>2219</v>
      </c>
      <c r="B1129" s="68">
        <v>1</v>
      </c>
      <c r="C1129" s="68" t="s">
        <v>2220</v>
      </c>
      <c r="D1129" s="68">
        <v>73624</v>
      </c>
      <c r="E1129" s="68" t="s">
        <v>2811</v>
      </c>
      <c r="F1129" s="68" t="s">
        <v>3651</v>
      </c>
      <c r="G1129" s="68" t="s">
        <v>733</v>
      </c>
      <c r="H1129" s="69">
        <v>40702</v>
      </c>
      <c r="I1129" s="68" t="s">
        <v>733</v>
      </c>
      <c r="J1129" s="68" t="s">
        <v>733</v>
      </c>
      <c r="K1129" s="68" t="s">
        <v>733</v>
      </c>
      <c r="L1129" s="68" t="s">
        <v>733</v>
      </c>
      <c r="M1129" s="68" t="s">
        <v>733</v>
      </c>
      <c r="N1129" s="68" t="s">
        <v>3652</v>
      </c>
      <c r="O1129" s="68" t="s">
        <v>733</v>
      </c>
      <c r="P1129" s="68" t="s">
        <v>733</v>
      </c>
      <c r="Q1129" s="68" t="s">
        <v>733</v>
      </c>
      <c r="R1129" s="68" t="s">
        <v>2814</v>
      </c>
      <c r="S1129" s="68">
        <v>10</v>
      </c>
      <c r="T1129" s="68">
        <v>0</v>
      </c>
      <c r="U1129" s="68" t="s">
        <v>2815</v>
      </c>
      <c r="V1129" s="68" t="s">
        <v>689</v>
      </c>
      <c r="W1129" s="68" t="s">
        <v>708</v>
      </c>
      <c r="X1129" s="68" t="s">
        <v>2220</v>
      </c>
      <c r="Y1129" s="68"/>
      <c r="Z1129" s="68"/>
      <c r="AA1129" s="68" t="s">
        <v>733</v>
      </c>
      <c r="AB1129" s="68" t="s">
        <v>733</v>
      </c>
      <c r="AC1129" s="68" t="s">
        <v>733</v>
      </c>
      <c r="AD1129" s="68" t="s">
        <v>733</v>
      </c>
      <c r="AE1129" s="68" t="s">
        <v>733</v>
      </c>
      <c r="AF1129" s="68">
        <v>20802080302</v>
      </c>
      <c r="AG1129" s="68"/>
      <c r="AH1129" s="68" t="s">
        <v>692</v>
      </c>
      <c r="AI1129" s="68" t="s">
        <v>733</v>
      </c>
      <c r="AJ1129" s="68" t="s">
        <v>251</v>
      </c>
      <c r="AK1129" s="68">
        <v>1.7500000000000002E-2</v>
      </c>
      <c r="AL1129" s="68" t="s">
        <v>45</v>
      </c>
      <c r="AM1129" s="68" t="s">
        <v>733</v>
      </c>
      <c r="AN1129" s="68" t="s">
        <v>733</v>
      </c>
      <c r="AO1129" s="68" t="s">
        <v>733</v>
      </c>
      <c r="AP1129" s="68" t="s">
        <v>733</v>
      </c>
      <c r="AQ1129" s="68" t="s">
        <v>733</v>
      </c>
      <c r="AR1129" s="68" t="s">
        <v>733</v>
      </c>
      <c r="AS1129" s="68" t="s">
        <v>733</v>
      </c>
      <c r="AT1129" s="68" t="s">
        <v>733</v>
      </c>
      <c r="AU1129" s="68" t="s">
        <v>2816</v>
      </c>
    </row>
    <row r="1130" spans="1:47" x14ac:dyDescent="0.25">
      <c r="A1130" s="68" t="s">
        <v>2219</v>
      </c>
      <c r="B1130" s="68">
        <v>1</v>
      </c>
      <c r="C1130" s="68" t="s">
        <v>2220</v>
      </c>
      <c r="D1130" s="68">
        <v>73709</v>
      </c>
      <c r="E1130" s="68" t="s">
        <v>2811</v>
      </c>
      <c r="F1130" s="68" t="s">
        <v>3651</v>
      </c>
      <c r="G1130" s="68" t="s">
        <v>733</v>
      </c>
      <c r="H1130" s="69">
        <v>40702</v>
      </c>
      <c r="I1130" s="68" t="s">
        <v>733</v>
      </c>
      <c r="J1130" s="68" t="s">
        <v>733</v>
      </c>
      <c r="K1130" s="68" t="s">
        <v>733</v>
      </c>
      <c r="L1130" s="68" t="s">
        <v>733</v>
      </c>
      <c r="M1130" s="68" t="s">
        <v>733</v>
      </c>
      <c r="N1130" s="68" t="s">
        <v>3652</v>
      </c>
      <c r="O1130" s="68" t="s">
        <v>733</v>
      </c>
      <c r="P1130" s="68" t="s">
        <v>733</v>
      </c>
      <c r="Q1130" s="68" t="s">
        <v>733</v>
      </c>
      <c r="R1130" s="68" t="s">
        <v>2814</v>
      </c>
      <c r="S1130" s="68">
        <v>10</v>
      </c>
      <c r="T1130" s="68">
        <v>0</v>
      </c>
      <c r="U1130" s="68" t="s">
        <v>2815</v>
      </c>
      <c r="V1130" s="68" t="s">
        <v>689</v>
      </c>
      <c r="W1130" s="68" t="s">
        <v>708</v>
      </c>
      <c r="X1130" s="68" t="s">
        <v>2220</v>
      </c>
      <c r="Y1130" s="68"/>
      <c r="Z1130" s="68"/>
      <c r="AA1130" s="68" t="s">
        <v>733</v>
      </c>
      <c r="AB1130" s="68" t="s">
        <v>733</v>
      </c>
      <c r="AC1130" s="68" t="s">
        <v>733</v>
      </c>
      <c r="AD1130" s="68" t="s">
        <v>733</v>
      </c>
      <c r="AE1130" s="68" t="s">
        <v>733</v>
      </c>
      <c r="AF1130" s="68">
        <v>20802080302</v>
      </c>
      <c r="AG1130" s="68"/>
      <c r="AH1130" s="68" t="s">
        <v>692</v>
      </c>
      <c r="AI1130" s="68" t="s">
        <v>733</v>
      </c>
      <c r="AJ1130" s="68" t="s">
        <v>252</v>
      </c>
      <c r="AK1130" s="68">
        <v>1.1100000000000001</v>
      </c>
      <c r="AL1130" s="68" t="s">
        <v>9</v>
      </c>
      <c r="AM1130" s="68" t="s">
        <v>733</v>
      </c>
      <c r="AN1130" s="68" t="s">
        <v>733</v>
      </c>
      <c r="AO1130" s="68" t="s">
        <v>733</v>
      </c>
      <c r="AP1130" s="68" t="s">
        <v>733</v>
      </c>
      <c r="AQ1130" s="68" t="s">
        <v>733</v>
      </c>
      <c r="AR1130" s="68" t="s">
        <v>733</v>
      </c>
      <c r="AS1130" s="68" t="s">
        <v>733</v>
      </c>
      <c r="AT1130" s="68" t="s">
        <v>733</v>
      </c>
      <c r="AU1130" s="68" t="s">
        <v>2816</v>
      </c>
    </row>
    <row r="1131" spans="1:47" x14ac:dyDescent="0.25">
      <c r="A1131" s="68" t="s">
        <v>2221</v>
      </c>
      <c r="B1131" s="68">
        <v>1</v>
      </c>
      <c r="C1131" s="68" t="s">
        <v>2222</v>
      </c>
      <c r="D1131" s="68">
        <v>73668</v>
      </c>
      <c r="E1131" s="68" t="s">
        <v>2811</v>
      </c>
      <c r="F1131" s="68" t="s">
        <v>3653</v>
      </c>
      <c r="G1131" s="68" t="s">
        <v>733</v>
      </c>
      <c r="H1131" s="69">
        <v>40702</v>
      </c>
      <c r="I1131" s="68" t="s">
        <v>733</v>
      </c>
      <c r="J1131" s="68" t="s">
        <v>733</v>
      </c>
      <c r="K1131" s="68" t="s">
        <v>733</v>
      </c>
      <c r="L1131" s="68" t="s">
        <v>733</v>
      </c>
      <c r="M1131" s="68" t="s">
        <v>733</v>
      </c>
      <c r="N1131" s="68" t="s">
        <v>2835</v>
      </c>
      <c r="O1131" s="68" t="s">
        <v>733</v>
      </c>
      <c r="P1131" s="68" t="s">
        <v>733</v>
      </c>
      <c r="Q1131" s="68" t="s">
        <v>733</v>
      </c>
      <c r="R1131" s="68" t="s">
        <v>2814</v>
      </c>
      <c r="S1131" s="68">
        <v>10</v>
      </c>
      <c r="T1131" s="68">
        <v>0</v>
      </c>
      <c r="U1131" s="68" t="s">
        <v>2815</v>
      </c>
      <c r="V1131" s="68" t="s">
        <v>689</v>
      </c>
      <c r="W1131" s="68" t="s">
        <v>708</v>
      </c>
      <c r="X1131" s="68" t="s">
        <v>2222</v>
      </c>
      <c r="Y1131" s="68"/>
      <c r="Z1131" s="68"/>
      <c r="AA1131" s="68" t="s">
        <v>733</v>
      </c>
      <c r="AB1131" s="68" t="s">
        <v>733</v>
      </c>
      <c r="AC1131" s="68" t="s">
        <v>733</v>
      </c>
      <c r="AD1131" s="68" t="s">
        <v>733</v>
      </c>
      <c r="AE1131" s="68" t="s">
        <v>733</v>
      </c>
      <c r="AF1131" s="68">
        <v>20802080302</v>
      </c>
      <c r="AG1131" s="68"/>
      <c r="AH1131" s="68" t="s">
        <v>692</v>
      </c>
      <c r="AI1131" s="68" t="s">
        <v>733</v>
      </c>
      <c r="AJ1131" s="68" t="s">
        <v>252</v>
      </c>
      <c r="AK1131" s="68">
        <v>1.22</v>
      </c>
      <c r="AL1131" s="68" t="s">
        <v>9</v>
      </c>
      <c r="AM1131" s="68" t="s">
        <v>733</v>
      </c>
      <c r="AN1131" s="68" t="s">
        <v>733</v>
      </c>
      <c r="AO1131" s="68" t="s">
        <v>733</v>
      </c>
      <c r="AP1131" s="68" t="s">
        <v>733</v>
      </c>
      <c r="AQ1131" s="68" t="s">
        <v>733</v>
      </c>
      <c r="AR1131" s="68" t="s">
        <v>733</v>
      </c>
      <c r="AS1131" s="68" t="s">
        <v>733</v>
      </c>
      <c r="AT1131" s="68" t="s">
        <v>733</v>
      </c>
      <c r="AU1131" s="68" t="s">
        <v>2816</v>
      </c>
    </row>
    <row r="1132" spans="1:47" x14ac:dyDescent="0.25">
      <c r="A1132" s="68" t="s">
        <v>2221</v>
      </c>
      <c r="B1132" s="68">
        <v>1</v>
      </c>
      <c r="C1132" s="68" t="s">
        <v>2222</v>
      </c>
      <c r="D1132" s="68">
        <v>73697</v>
      </c>
      <c r="E1132" s="68" t="s">
        <v>2811</v>
      </c>
      <c r="F1132" s="68" t="s">
        <v>3653</v>
      </c>
      <c r="G1132" s="68" t="s">
        <v>733</v>
      </c>
      <c r="H1132" s="69">
        <v>40702</v>
      </c>
      <c r="I1132" s="68" t="s">
        <v>733</v>
      </c>
      <c r="J1132" s="68" t="s">
        <v>733</v>
      </c>
      <c r="K1132" s="68" t="s">
        <v>733</v>
      </c>
      <c r="L1132" s="68" t="s">
        <v>733</v>
      </c>
      <c r="M1132" s="68" t="s">
        <v>733</v>
      </c>
      <c r="N1132" s="68" t="s">
        <v>2835</v>
      </c>
      <c r="O1132" s="68" t="s">
        <v>733</v>
      </c>
      <c r="P1132" s="68" t="s">
        <v>733</v>
      </c>
      <c r="Q1132" s="68" t="s">
        <v>733</v>
      </c>
      <c r="R1132" s="68" t="s">
        <v>2814</v>
      </c>
      <c r="S1132" s="68">
        <v>10</v>
      </c>
      <c r="T1132" s="68">
        <v>0</v>
      </c>
      <c r="U1132" s="68" t="s">
        <v>2815</v>
      </c>
      <c r="V1132" s="68" t="s">
        <v>689</v>
      </c>
      <c r="W1132" s="68" t="s">
        <v>708</v>
      </c>
      <c r="X1132" s="68" t="s">
        <v>2222</v>
      </c>
      <c r="Y1132" s="68"/>
      <c r="Z1132" s="68"/>
      <c r="AA1132" s="68" t="s">
        <v>733</v>
      </c>
      <c r="AB1132" s="68" t="s">
        <v>733</v>
      </c>
      <c r="AC1132" s="68" t="s">
        <v>733</v>
      </c>
      <c r="AD1132" s="68" t="s">
        <v>733</v>
      </c>
      <c r="AE1132" s="68" t="s">
        <v>733</v>
      </c>
      <c r="AF1132" s="68">
        <v>20802080302</v>
      </c>
      <c r="AG1132" s="68"/>
      <c r="AH1132" s="68" t="s">
        <v>692</v>
      </c>
      <c r="AI1132" s="68" t="s">
        <v>733</v>
      </c>
      <c r="AJ1132" s="68" t="s">
        <v>251</v>
      </c>
      <c r="AK1132" s="68">
        <v>7.5800000000000006E-2</v>
      </c>
      <c r="AL1132" s="68" t="s">
        <v>45</v>
      </c>
      <c r="AM1132" s="68" t="s">
        <v>733</v>
      </c>
      <c r="AN1132" s="68" t="s">
        <v>733</v>
      </c>
      <c r="AO1132" s="68" t="s">
        <v>733</v>
      </c>
      <c r="AP1132" s="68" t="s">
        <v>733</v>
      </c>
      <c r="AQ1132" s="68" t="s">
        <v>733</v>
      </c>
      <c r="AR1132" s="68" t="s">
        <v>733</v>
      </c>
      <c r="AS1132" s="68" t="s">
        <v>733</v>
      </c>
      <c r="AT1132" s="68" t="s">
        <v>733</v>
      </c>
      <c r="AU1132" s="68" t="s">
        <v>2816</v>
      </c>
    </row>
    <row r="1133" spans="1:47" x14ac:dyDescent="0.25">
      <c r="A1133" s="68" t="s">
        <v>2221</v>
      </c>
      <c r="B1133" s="68">
        <v>1</v>
      </c>
      <c r="C1133" s="68" t="s">
        <v>2222</v>
      </c>
      <c r="D1133" s="68">
        <v>76510</v>
      </c>
      <c r="E1133" s="68" t="s">
        <v>2811</v>
      </c>
      <c r="F1133" s="68" t="s">
        <v>3653</v>
      </c>
      <c r="G1133" s="68" t="s">
        <v>733</v>
      </c>
      <c r="H1133" s="69">
        <v>40702</v>
      </c>
      <c r="I1133" s="68" t="s">
        <v>733</v>
      </c>
      <c r="J1133" s="68" t="s">
        <v>733</v>
      </c>
      <c r="K1133" s="68" t="s">
        <v>733</v>
      </c>
      <c r="L1133" s="68" t="s">
        <v>733</v>
      </c>
      <c r="M1133" s="68" t="s">
        <v>733</v>
      </c>
      <c r="N1133" s="68" t="s">
        <v>2835</v>
      </c>
      <c r="O1133" s="68" t="s">
        <v>733</v>
      </c>
      <c r="P1133" s="68" t="s">
        <v>733</v>
      </c>
      <c r="Q1133" s="68" t="s">
        <v>733</v>
      </c>
      <c r="R1133" s="68" t="s">
        <v>2814</v>
      </c>
      <c r="S1133" s="68">
        <v>10</v>
      </c>
      <c r="T1133" s="68">
        <v>0</v>
      </c>
      <c r="U1133" s="68" t="s">
        <v>2815</v>
      </c>
      <c r="V1133" s="68" t="s">
        <v>689</v>
      </c>
      <c r="W1133" s="68" t="s">
        <v>708</v>
      </c>
      <c r="X1133" s="68" t="s">
        <v>2222</v>
      </c>
      <c r="Y1133" s="68"/>
      <c r="Z1133" s="68"/>
      <c r="AA1133" s="68" t="s">
        <v>733</v>
      </c>
      <c r="AB1133" s="68" t="s">
        <v>733</v>
      </c>
      <c r="AC1133" s="68" t="s">
        <v>733</v>
      </c>
      <c r="AD1133" s="68" t="s">
        <v>733</v>
      </c>
      <c r="AE1133" s="68" t="s">
        <v>733</v>
      </c>
      <c r="AF1133" s="68">
        <v>20802080302</v>
      </c>
      <c r="AG1133" s="68"/>
      <c r="AH1133" s="68" t="s">
        <v>692</v>
      </c>
      <c r="AI1133" s="68" t="s">
        <v>733</v>
      </c>
      <c r="AJ1133" s="68" t="s">
        <v>468</v>
      </c>
      <c r="AK1133" s="68">
        <v>0.91</v>
      </c>
      <c r="AL1133" s="68" t="s">
        <v>9</v>
      </c>
      <c r="AM1133" s="68" t="s">
        <v>733</v>
      </c>
      <c r="AN1133" s="68" t="s">
        <v>733</v>
      </c>
      <c r="AO1133" s="68" t="s">
        <v>733</v>
      </c>
      <c r="AP1133" s="68" t="s">
        <v>733</v>
      </c>
      <c r="AQ1133" s="68" t="s">
        <v>733</v>
      </c>
      <c r="AR1133" s="68" t="s">
        <v>733</v>
      </c>
      <c r="AS1133" s="68" t="s">
        <v>733</v>
      </c>
      <c r="AT1133" s="68" t="s">
        <v>733</v>
      </c>
      <c r="AU1133" s="68" t="s">
        <v>2816</v>
      </c>
    </row>
    <row r="1134" spans="1:47" x14ac:dyDescent="0.25">
      <c r="A1134" s="68" t="s">
        <v>2223</v>
      </c>
      <c r="B1134" s="68">
        <v>1</v>
      </c>
      <c r="C1134" s="68" t="s">
        <v>2224</v>
      </c>
      <c r="D1134" s="68">
        <v>72664</v>
      </c>
      <c r="E1134" s="68" t="s">
        <v>2811</v>
      </c>
      <c r="F1134" s="68" t="s">
        <v>3654</v>
      </c>
      <c r="G1134" s="68" t="s">
        <v>733</v>
      </c>
      <c r="H1134" s="69">
        <v>40544</v>
      </c>
      <c r="I1134" s="68" t="s">
        <v>733</v>
      </c>
      <c r="J1134" s="68" t="s">
        <v>733</v>
      </c>
      <c r="K1134" s="68" t="s">
        <v>733</v>
      </c>
      <c r="L1134" s="68" t="s">
        <v>733</v>
      </c>
      <c r="M1134" s="68" t="s">
        <v>733</v>
      </c>
      <c r="N1134" s="68" t="s">
        <v>2996</v>
      </c>
      <c r="O1134" s="68" t="s">
        <v>733</v>
      </c>
      <c r="P1134" s="68" t="s">
        <v>733</v>
      </c>
      <c r="Q1134" s="68" t="s">
        <v>733</v>
      </c>
      <c r="R1134" s="68" t="s">
        <v>2814</v>
      </c>
      <c r="S1134" s="68">
        <v>10</v>
      </c>
      <c r="T1134" s="68">
        <v>0</v>
      </c>
      <c r="U1134" s="68" t="s">
        <v>2815</v>
      </c>
      <c r="V1134" s="68" t="s">
        <v>689</v>
      </c>
      <c r="W1134" s="68" t="s">
        <v>690</v>
      </c>
      <c r="X1134" s="68" t="s">
        <v>2224</v>
      </c>
      <c r="Y1134" s="68"/>
      <c r="Z1134" s="68"/>
      <c r="AA1134" s="68" t="s">
        <v>733</v>
      </c>
      <c r="AB1134" s="68" t="s">
        <v>733</v>
      </c>
      <c r="AC1134" s="68" t="s">
        <v>733</v>
      </c>
      <c r="AD1134" s="68" t="s">
        <v>733</v>
      </c>
      <c r="AE1134" s="68" t="s">
        <v>733</v>
      </c>
      <c r="AF1134" s="68">
        <v>20802080302</v>
      </c>
      <c r="AG1134" s="68"/>
      <c r="AH1134" s="68" t="s">
        <v>692</v>
      </c>
      <c r="AI1134" s="68" t="s">
        <v>733</v>
      </c>
      <c r="AJ1134" s="68" t="s">
        <v>468</v>
      </c>
      <c r="AK1134" s="68">
        <v>3.7850000000000001</v>
      </c>
      <c r="AL1134" s="68" t="s">
        <v>9</v>
      </c>
      <c r="AM1134" s="68" t="s">
        <v>733</v>
      </c>
      <c r="AN1134" s="68" t="s">
        <v>733</v>
      </c>
      <c r="AO1134" s="68" t="s">
        <v>733</v>
      </c>
      <c r="AP1134" s="68" t="s">
        <v>733</v>
      </c>
      <c r="AQ1134" s="68" t="s">
        <v>733</v>
      </c>
      <c r="AR1134" s="68" t="s">
        <v>733</v>
      </c>
      <c r="AS1134" s="68" t="s">
        <v>733</v>
      </c>
      <c r="AT1134" s="68" t="s">
        <v>733</v>
      </c>
      <c r="AU1134" s="68" t="s">
        <v>2816</v>
      </c>
    </row>
    <row r="1135" spans="1:47" x14ac:dyDescent="0.25">
      <c r="A1135" s="68" t="s">
        <v>2223</v>
      </c>
      <c r="B1135" s="68">
        <v>1</v>
      </c>
      <c r="C1135" s="68" t="s">
        <v>2224</v>
      </c>
      <c r="D1135" s="68">
        <v>75170</v>
      </c>
      <c r="E1135" s="68" t="s">
        <v>2811</v>
      </c>
      <c r="F1135" s="68" t="s">
        <v>3654</v>
      </c>
      <c r="G1135" s="68" t="s">
        <v>733</v>
      </c>
      <c r="H1135" s="69">
        <v>40544</v>
      </c>
      <c r="I1135" s="68" t="s">
        <v>733</v>
      </c>
      <c r="J1135" s="68" t="s">
        <v>733</v>
      </c>
      <c r="K1135" s="68" t="s">
        <v>733</v>
      </c>
      <c r="L1135" s="68" t="s">
        <v>733</v>
      </c>
      <c r="M1135" s="68" t="s">
        <v>733</v>
      </c>
      <c r="N1135" s="68" t="s">
        <v>2996</v>
      </c>
      <c r="O1135" s="68" t="s">
        <v>733</v>
      </c>
      <c r="P1135" s="68" t="s">
        <v>733</v>
      </c>
      <c r="Q1135" s="68" t="s">
        <v>733</v>
      </c>
      <c r="R1135" s="68" t="s">
        <v>2814</v>
      </c>
      <c r="S1135" s="68">
        <v>10</v>
      </c>
      <c r="T1135" s="68">
        <v>0</v>
      </c>
      <c r="U1135" s="68" t="s">
        <v>2815</v>
      </c>
      <c r="V1135" s="68" t="s">
        <v>689</v>
      </c>
      <c r="W1135" s="68" t="s">
        <v>690</v>
      </c>
      <c r="X1135" s="68" t="s">
        <v>2224</v>
      </c>
      <c r="Y1135" s="68"/>
      <c r="Z1135" s="68"/>
      <c r="AA1135" s="68" t="s">
        <v>733</v>
      </c>
      <c r="AB1135" s="68" t="s">
        <v>733</v>
      </c>
      <c r="AC1135" s="68" t="s">
        <v>733</v>
      </c>
      <c r="AD1135" s="68" t="s">
        <v>733</v>
      </c>
      <c r="AE1135" s="68" t="s">
        <v>733</v>
      </c>
      <c r="AF1135" s="68">
        <v>20802080302</v>
      </c>
      <c r="AG1135" s="68"/>
      <c r="AH1135" s="68" t="s">
        <v>692</v>
      </c>
      <c r="AI1135" s="68" t="s">
        <v>733</v>
      </c>
      <c r="AJ1135" s="68" t="s">
        <v>252</v>
      </c>
      <c r="AK1135" s="68">
        <v>7.57</v>
      </c>
      <c r="AL1135" s="68" t="s">
        <v>9</v>
      </c>
      <c r="AM1135" s="68" t="s">
        <v>733</v>
      </c>
      <c r="AN1135" s="68" t="s">
        <v>733</v>
      </c>
      <c r="AO1135" s="68" t="s">
        <v>733</v>
      </c>
      <c r="AP1135" s="68" t="s">
        <v>733</v>
      </c>
      <c r="AQ1135" s="68" t="s">
        <v>733</v>
      </c>
      <c r="AR1135" s="68" t="s">
        <v>733</v>
      </c>
      <c r="AS1135" s="68" t="s">
        <v>733</v>
      </c>
      <c r="AT1135" s="68" t="s">
        <v>733</v>
      </c>
      <c r="AU1135" s="68" t="s">
        <v>2816</v>
      </c>
    </row>
    <row r="1136" spans="1:47" x14ac:dyDescent="0.25">
      <c r="A1136" s="68" t="s">
        <v>2223</v>
      </c>
      <c r="B1136" s="68">
        <v>1</v>
      </c>
      <c r="C1136" s="68" t="s">
        <v>2224</v>
      </c>
      <c r="D1136" s="68">
        <v>75171</v>
      </c>
      <c r="E1136" s="68" t="s">
        <v>2811</v>
      </c>
      <c r="F1136" s="68" t="s">
        <v>3654</v>
      </c>
      <c r="G1136" s="68" t="s">
        <v>733</v>
      </c>
      <c r="H1136" s="69">
        <v>40544</v>
      </c>
      <c r="I1136" s="68" t="s">
        <v>733</v>
      </c>
      <c r="J1136" s="68" t="s">
        <v>733</v>
      </c>
      <c r="K1136" s="68" t="s">
        <v>733</v>
      </c>
      <c r="L1136" s="68" t="s">
        <v>733</v>
      </c>
      <c r="M1136" s="68" t="s">
        <v>733</v>
      </c>
      <c r="N1136" s="68" t="s">
        <v>2996</v>
      </c>
      <c r="O1136" s="68" t="s">
        <v>733</v>
      </c>
      <c r="P1136" s="68" t="s">
        <v>733</v>
      </c>
      <c r="Q1136" s="68" t="s">
        <v>733</v>
      </c>
      <c r="R1136" s="68" t="s">
        <v>2814</v>
      </c>
      <c r="S1136" s="68">
        <v>10</v>
      </c>
      <c r="T1136" s="68">
        <v>0</v>
      </c>
      <c r="U1136" s="68" t="s">
        <v>2815</v>
      </c>
      <c r="V1136" s="68" t="s">
        <v>689</v>
      </c>
      <c r="W1136" s="68" t="s">
        <v>690</v>
      </c>
      <c r="X1136" s="68" t="s">
        <v>2224</v>
      </c>
      <c r="Y1136" s="68"/>
      <c r="Z1136" s="68"/>
      <c r="AA1136" s="68" t="s">
        <v>733</v>
      </c>
      <c r="AB1136" s="68" t="s">
        <v>733</v>
      </c>
      <c r="AC1136" s="68" t="s">
        <v>733</v>
      </c>
      <c r="AD1136" s="68" t="s">
        <v>733</v>
      </c>
      <c r="AE1136" s="68" t="s">
        <v>733</v>
      </c>
      <c r="AF1136" s="68">
        <v>20802080302</v>
      </c>
      <c r="AG1136" s="68"/>
      <c r="AH1136" s="68" t="s">
        <v>692</v>
      </c>
      <c r="AI1136" s="68" t="s">
        <v>733</v>
      </c>
      <c r="AJ1136" s="68" t="s">
        <v>251</v>
      </c>
      <c r="AK1136" s="68">
        <v>0.31540000000000001</v>
      </c>
      <c r="AL1136" s="68" t="s">
        <v>45</v>
      </c>
      <c r="AM1136" s="68" t="s">
        <v>733</v>
      </c>
      <c r="AN1136" s="68" t="s">
        <v>733</v>
      </c>
      <c r="AO1136" s="68" t="s">
        <v>733</v>
      </c>
      <c r="AP1136" s="68" t="s">
        <v>733</v>
      </c>
      <c r="AQ1136" s="68" t="s">
        <v>733</v>
      </c>
      <c r="AR1136" s="68" t="s">
        <v>733</v>
      </c>
      <c r="AS1136" s="68" t="s">
        <v>733</v>
      </c>
      <c r="AT1136" s="68" t="s">
        <v>733</v>
      </c>
      <c r="AU1136" s="68" t="s">
        <v>2816</v>
      </c>
    </row>
    <row r="1137" spans="1:47" x14ac:dyDescent="0.25">
      <c r="A1137" s="68" t="s">
        <v>2225</v>
      </c>
      <c r="B1137" s="68">
        <v>1</v>
      </c>
      <c r="C1137" s="68" t="s">
        <v>2226</v>
      </c>
      <c r="D1137" s="68">
        <v>72663</v>
      </c>
      <c r="E1137" s="68" t="s">
        <v>2811</v>
      </c>
      <c r="F1137" s="68" t="s">
        <v>3655</v>
      </c>
      <c r="G1137" s="68" t="s">
        <v>733</v>
      </c>
      <c r="H1137" s="69">
        <v>40544</v>
      </c>
      <c r="I1137" s="68" t="s">
        <v>733</v>
      </c>
      <c r="J1137" s="68" t="s">
        <v>733</v>
      </c>
      <c r="K1137" s="68" t="s">
        <v>733</v>
      </c>
      <c r="L1137" s="68" t="s">
        <v>733</v>
      </c>
      <c r="M1137" s="68" t="s">
        <v>733</v>
      </c>
      <c r="N1137" s="68" t="s">
        <v>2890</v>
      </c>
      <c r="O1137" s="68" t="s">
        <v>733</v>
      </c>
      <c r="P1137" s="68" t="s">
        <v>733</v>
      </c>
      <c r="Q1137" s="68" t="s">
        <v>733</v>
      </c>
      <c r="R1137" s="68" t="s">
        <v>2814</v>
      </c>
      <c r="S1137" s="68">
        <v>10</v>
      </c>
      <c r="T1137" s="68">
        <v>0</v>
      </c>
      <c r="U1137" s="68" t="s">
        <v>2815</v>
      </c>
      <c r="V1137" s="68" t="s">
        <v>689</v>
      </c>
      <c r="W1137" s="68" t="s">
        <v>690</v>
      </c>
      <c r="X1137" s="68" t="s">
        <v>2226</v>
      </c>
      <c r="Y1137" s="68"/>
      <c r="Z1137" s="68"/>
      <c r="AA1137" s="68" t="s">
        <v>733</v>
      </c>
      <c r="AB1137" s="68" t="s">
        <v>733</v>
      </c>
      <c r="AC1137" s="68" t="s">
        <v>733</v>
      </c>
      <c r="AD1137" s="68" t="s">
        <v>733</v>
      </c>
      <c r="AE1137" s="68" t="s">
        <v>733</v>
      </c>
      <c r="AF1137" s="68">
        <v>20802060201</v>
      </c>
      <c r="AG1137" s="68"/>
      <c r="AH1137" s="68" t="s">
        <v>692</v>
      </c>
      <c r="AI1137" s="68" t="s">
        <v>733</v>
      </c>
      <c r="AJ1137" s="68" t="s">
        <v>251</v>
      </c>
      <c r="AK1137" s="68">
        <v>0.1133</v>
      </c>
      <c r="AL1137" s="68" t="s">
        <v>45</v>
      </c>
      <c r="AM1137" s="68" t="s">
        <v>733</v>
      </c>
      <c r="AN1137" s="68" t="s">
        <v>733</v>
      </c>
      <c r="AO1137" s="68" t="s">
        <v>733</v>
      </c>
      <c r="AP1137" s="68" t="s">
        <v>733</v>
      </c>
      <c r="AQ1137" s="68" t="s">
        <v>733</v>
      </c>
      <c r="AR1137" s="68" t="s">
        <v>733</v>
      </c>
      <c r="AS1137" s="68" t="s">
        <v>733</v>
      </c>
      <c r="AT1137" s="68" t="s">
        <v>733</v>
      </c>
      <c r="AU1137" s="68" t="s">
        <v>2816</v>
      </c>
    </row>
    <row r="1138" spans="1:47" x14ac:dyDescent="0.25">
      <c r="A1138" s="68" t="s">
        <v>2225</v>
      </c>
      <c r="B1138" s="68">
        <v>1</v>
      </c>
      <c r="C1138" s="68" t="s">
        <v>2226</v>
      </c>
      <c r="D1138" s="68">
        <v>72694</v>
      </c>
      <c r="E1138" s="68" t="s">
        <v>2811</v>
      </c>
      <c r="F1138" s="68" t="s">
        <v>3655</v>
      </c>
      <c r="G1138" s="68" t="s">
        <v>733</v>
      </c>
      <c r="H1138" s="69">
        <v>40544</v>
      </c>
      <c r="I1138" s="68" t="s">
        <v>733</v>
      </c>
      <c r="J1138" s="68" t="s">
        <v>733</v>
      </c>
      <c r="K1138" s="68" t="s">
        <v>733</v>
      </c>
      <c r="L1138" s="68" t="s">
        <v>733</v>
      </c>
      <c r="M1138" s="68" t="s">
        <v>733</v>
      </c>
      <c r="N1138" s="68" t="s">
        <v>2890</v>
      </c>
      <c r="O1138" s="68" t="s">
        <v>733</v>
      </c>
      <c r="P1138" s="68" t="s">
        <v>733</v>
      </c>
      <c r="Q1138" s="68" t="s">
        <v>733</v>
      </c>
      <c r="R1138" s="68" t="s">
        <v>2814</v>
      </c>
      <c r="S1138" s="68">
        <v>10</v>
      </c>
      <c r="T1138" s="68">
        <v>0</v>
      </c>
      <c r="U1138" s="68" t="s">
        <v>2815</v>
      </c>
      <c r="V1138" s="68" t="s">
        <v>689</v>
      </c>
      <c r="W1138" s="68" t="s">
        <v>690</v>
      </c>
      <c r="X1138" s="68" t="s">
        <v>2226</v>
      </c>
      <c r="Y1138" s="68"/>
      <c r="Z1138" s="68"/>
      <c r="AA1138" s="68" t="s">
        <v>733</v>
      </c>
      <c r="AB1138" s="68" t="s">
        <v>733</v>
      </c>
      <c r="AC1138" s="68" t="s">
        <v>733</v>
      </c>
      <c r="AD1138" s="68" t="s">
        <v>733</v>
      </c>
      <c r="AE1138" s="68" t="s">
        <v>733</v>
      </c>
      <c r="AF1138" s="68">
        <v>20802060201</v>
      </c>
      <c r="AG1138" s="68"/>
      <c r="AH1138" s="68" t="s">
        <v>692</v>
      </c>
      <c r="AI1138" s="68" t="s">
        <v>733</v>
      </c>
      <c r="AJ1138" s="68" t="s">
        <v>468</v>
      </c>
      <c r="AK1138" s="68">
        <v>1.36</v>
      </c>
      <c r="AL1138" s="68" t="s">
        <v>9</v>
      </c>
      <c r="AM1138" s="68" t="s">
        <v>733</v>
      </c>
      <c r="AN1138" s="68" t="s">
        <v>733</v>
      </c>
      <c r="AO1138" s="68" t="s">
        <v>733</v>
      </c>
      <c r="AP1138" s="68" t="s">
        <v>733</v>
      </c>
      <c r="AQ1138" s="68" t="s">
        <v>733</v>
      </c>
      <c r="AR1138" s="68" t="s">
        <v>733</v>
      </c>
      <c r="AS1138" s="68" t="s">
        <v>733</v>
      </c>
      <c r="AT1138" s="68" t="s">
        <v>733</v>
      </c>
      <c r="AU1138" s="68" t="s">
        <v>2816</v>
      </c>
    </row>
    <row r="1139" spans="1:47" x14ac:dyDescent="0.25">
      <c r="A1139" s="68" t="s">
        <v>2225</v>
      </c>
      <c r="B1139" s="68">
        <v>1</v>
      </c>
      <c r="C1139" s="68" t="s">
        <v>2226</v>
      </c>
      <c r="D1139" s="68">
        <v>75169</v>
      </c>
      <c r="E1139" s="68" t="s">
        <v>2811</v>
      </c>
      <c r="F1139" s="68" t="s">
        <v>3655</v>
      </c>
      <c r="G1139" s="68" t="s">
        <v>733</v>
      </c>
      <c r="H1139" s="69">
        <v>40544</v>
      </c>
      <c r="I1139" s="68" t="s">
        <v>733</v>
      </c>
      <c r="J1139" s="68" t="s">
        <v>733</v>
      </c>
      <c r="K1139" s="68" t="s">
        <v>733</v>
      </c>
      <c r="L1139" s="68" t="s">
        <v>733</v>
      </c>
      <c r="M1139" s="68" t="s">
        <v>733</v>
      </c>
      <c r="N1139" s="68" t="s">
        <v>2890</v>
      </c>
      <c r="O1139" s="68" t="s">
        <v>733</v>
      </c>
      <c r="P1139" s="68" t="s">
        <v>733</v>
      </c>
      <c r="Q1139" s="68" t="s">
        <v>733</v>
      </c>
      <c r="R1139" s="68" t="s">
        <v>2814</v>
      </c>
      <c r="S1139" s="68">
        <v>10</v>
      </c>
      <c r="T1139" s="68">
        <v>0</v>
      </c>
      <c r="U1139" s="68" t="s">
        <v>2815</v>
      </c>
      <c r="V1139" s="68" t="s">
        <v>689</v>
      </c>
      <c r="W1139" s="68" t="s">
        <v>690</v>
      </c>
      <c r="X1139" s="68" t="s">
        <v>2226</v>
      </c>
      <c r="Y1139" s="68"/>
      <c r="Z1139" s="68"/>
      <c r="AA1139" s="68" t="s">
        <v>733</v>
      </c>
      <c r="AB1139" s="68" t="s">
        <v>733</v>
      </c>
      <c r="AC1139" s="68" t="s">
        <v>733</v>
      </c>
      <c r="AD1139" s="68" t="s">
        <v>733</v>
      </c>
      <c r="AE1139" s="68" t="s">
        <v>733</v>
      </c>
      <c r="AF1139" s="68">
        <v>20802060201</v>
      </c>
      <c r="AG1139" s="68"/>
      <c r="AH1139" s="68" t="s">
        <v>692</v>
      </c>
      <c r="AI1139" s="68" t="s">
        <v>733</v>
      </c>
      <c r="AJ1139" s="68" t="s">
        <v>252</v>
      </c>
      <c r="AK1139" s="68">
        <v>2.72</v>
      </c>
      <c r="AL1139" s="68" t="s">
        <v>9</v>
      </c>
      <c r="AM1139" s="68" t="s">
        <v>733</v>
      </c>
      <c r="AN1139" s="68" t="s">
        <v>733</v>
      </c>
      <c r="AO1139" s="68" t="s">
        <v>733</v>
      </c>
      <c r="AP1139" s="68" t="s">
        <v>733</v>
      </c>
      <c r="AQ1139" s="68" t="s">
        <v>733</v>
      </c>
      <c r="AR1139" s="68" t="s">
        <v>733</v>
      </c>
      <c r="AS1139" s="68" t="s">
        <v>733</v>
      </c>
      <c r="AT1139" s="68" t="s">
        <v>733</v>
      </c>
      <c r="AU1139" s="68" t="s">
        <v>2816</v>
      </c>
    </row>
    <row r="1140" spans="1:47" x14ac:dyDescent="0.25">
      <c r="A1140" s="68" t="s">
        <v>2227</v>
      </c>
      <c r="B1140" s="68">
        <v>1</v>
      </c>
      <c r="C1140" s="68" t="s">
        <v>2228</v>
      </c>
      <c r="D1140" s="68">
        <v>72591</v>
      </c>
      <c r="E1140" s="68" t="s">
        <v>2811</v>
      </c>
      <c r="F1140" s="68" t="s">
        <v>3656</v>
      </c>
      <c r="G1140" s="68" t="s">
        <v>733</v>
      </c>
      <c r="H1140" s="69">
        <v>40544</v>
      </c>
      <c r="I1140" s="68" t="s">
        <v>733</v>
      </c>
      <c r="J1140" s="68" t="s">
        <v>733</v>
      </c>
      <c r="K1140" s="68" t="s">
        <v>733</v>
      </c>
      <c r="L1140" s="68" t="s">
        <v>733</v>
      </c>
      <c r="M1140" s="68" t="s">
        <v>733</v>
      </c>
      <c r="N1140" s="68" t="s">
        <v>2890</v>
      </c>
      <c r="O1140" s="68" t="s">
        <v>733</v>
      </c>
      <c r="P1140" s="68" t="s">
        <v>733</v>
      </c>
      <c r="Q1140" s="68" t="s">
        <v>733</v>
      </c>
      <c r="R1140" s="68" t="s">
        <v>2814</v>
      </c>
      <c r="S1140" s="68">
        <v>10</v>
      </c>
      <c r="T1140" s="68">
        <v>0</v>
      </c>
      <c r="U1140" s="68" t="s">
        <v>2815</v>
      </c>
      <c r="V1140" s="68" t="s">
        <v>689</v>
      </c>
      <c r="W1140" s="68" t="s">
        <v>690</v>
      </c>
      <c r="X1140" s="68" t="s">
        <v>2228</v>
      </c>
      <c r="Y1140" s="68"/>
      <c r="Z1140" s="68"/>
      <c r="AA1140" s="68" t="s">
        <v>733</v>
      </c>
      <c r="AB1140" s="68" t="s">
        <v>733</v>
      </c>
      <c r="AC1140" s="68" t="s">
        <v>733</v>
      </c>
      <c r="AD1140" s="68" t="s">
        <v>733</v>
      </c>
      <c r="AE1140" s="68" t="s">
        <v>733</v>
      </c>
      <c r="AF1140" s="68">
        <v>20802060201</v>
      </c>
      <c r="AG1140" s="68"/>
      <c r="AH1140" s="68" t="s">
        <v>692</v>
      </c>
      <c r="AI1140" s="68" t="s">
        <v>733</v>
      </c>
      <c r="AJ1140" s="68" t="s">
        <v>468</v>
      </c>
      <c r="AK1140" s="68">
        <v>4.1124999999999998</v>
      </c>
      <c r="AL1140" s="68" t="s">
        <v>9</v>
      </c>
      <c r="AM1140" s="68" t="s">
        <v>733</v>
      </c>
      <c r="AN1140" s="68" t="s">
        <v>733</v>
      </c>
      <c r="AO1140" s="68" t="s">
        <v>733</v>
      </c>
      <c r="AP1140" s="68" t="s">
        <v>733</v>
      </c>
      <c r="AQ1140" s="68" t="s">
        <v>733</v>
      </c>
      <c r="AR1140" s="68" t="s">
        <v>733</v>
      </c>
      <c r="AS1140" s="68" t="s">
        <v>733</v>
      </c>
      <c r="AT1140" s="68" t="s">
        <v>733</v>
      </c>
      <c r="AU1140" s="68" t="s">
        <v>2816</v>
      </c>
    </row>
    <row r="1141" spans="1:47" x14ac:dyDescent="0.25">
      <c r="A1141" s="68" t="s">
        <v>2227</v>
      </c>
      <c r="B1141" s="68">
        <v>1</v>
      </c>
      <c r="C1141" s="68" t="s">
        <v>2228</v>
      </c>
      <c r="D1141" s="68">
        <v>72592</v>
      </c>
      <c r="E1141" s="68" t="s">
        <v>2811</v>
      </c>
      <c r="F1141" s="68" t="s">
        <v>3656</v>
      </c>
      <c r="G1141" s="68" t="s">
        <v>733</v>
      </c>
      <c r="H1141" s="69">
        <v>40544</v>
      </c>
      <c r="I1141" s="68" t="s">
        <v>733</v>
      </c>
      <c r="J1141" s="68" t="s">
        <v>733</v>
      </c>
      <c r="K1141" s="68" t="s">
        <v>733</v>
      </c>
      <c r="L1141" s="68" t="s">
        <v>733</v>
      </c>
      <c r="M1141" s="68" t="s">
        <v>733</v>
      </c>
      <c r="N1141" s="68" t="s">
        <v>2890</v>
      </c>
      <c r="O1141" s="68" t="s">
        <v>733</v>
      </c>
      <c r="P1141" s="68" t="s">
        <v>733</v>
      </c>
      <c r="Q1141" s="68" t="s">
        <v>733</v>
      </c>
      <c r="R1141" s="68" t="s">
        <v>2814</v>
      </c>
      <c r="S1141" s="68">
        <v>10</v>
      </c>
      <c r="T1141" s="68">
        <v>0</v>
      </c>
      <c r="U1141" s="68" t="s">
        <v>2815</v>
      </c>
      <c r="V1141" s="68" t="s">
        <v>689</v>
      </c>
      <c r="W1141" s="68" t="s">
        <v>690</v>
      </c>
      <c r="X1141" s="68" t="s">
        <v>2228</v>
      </c>
      <c r="Y1141" s="68"/>
      <c r="Z1141" s="68"/>
      <c r="AA1141" s="68" t="s">
        <v>733</v>
      </c>
      <c r="AB1141" s="68" t="s">
        <v>733</v>
      </c>
      <c r="AC1141" s="68" t="s">
        <v>733</v>
      </c>
      <c r="AD1141" s="68" t="s">
        <v>733</v>
      </c>
      <c r="AE1141" s="68" t="s">
        <v>733</v>
      </c>
      <c r="AF1141" s="68">
        <v>20802060201</v>
      </c>
      <c r="AG1141" s="68"/>
      <c r="AH1141" s="68" t="s">
        <v>692</v>
      </c>
      <c r="AI1141" s="68" t="s">
        <v>733</v>
      </c>
      <c r="AJ1141" s="68" t="s">
        <v>251</v>
      </c>
      <c r="AK1141" s="68">
        <v>0.3427</v>
      </c>
      <c r="AL1141" s="68" t="s">
        <v>45</v>
      </c>
      <c r="AM1141" s="68" t="s">
        <v>733</v>
      </c>
      <c r="AN1141" s="68" t="s">
        <v>733</v>
      </c>
      <c r="AO1141" s="68" t="s">
        <v>733</v>
      </c>
      <c r="AP1141" s="68" t="s">
        <v>733</v>
      </c>
      <c r="AQ1141" s="68" t="s">
        <v>733</v>
      </c>
      <c r="AR1141" s="68" t="s">
        <v>733</v>
      </c>
      <c r="AS1141" s="68" t="s">
        <v>733</v>
      </c>
      <c r="AT1141" s="68" t="s">
        <v>733</v>
      </c>
      <c r="AU1141" s="68" t="s">
        <v>2816</v>
      </c>
    </row>
    <row r="1142" spans="1:47" x14ac:dyDescent="0.25">
      <c r="A1142" s="68" t="s">
        <v>2227</v>
      </c>
      <c r="B1142" s="68">
        <v>1</v>
      </c>
      <c r="C1142" s="68" t="s">
        <v>2228</v>
      </c>
      <c r="D1142" s="68">
        <v>72646</v>
      </c>
      <c r="E1142" s="68" t="s">
        <v>2811</v>
      </c>
      <c r="F1142" s="68" t="s">
        <v>3656</v>
      </c>
      <c r="G1142" s="68" t="s">
        <v>733</v>
      </c>
      <c r="H1142" s="69">
        <v>40544</v>
      </c>
      <c r="I1142" s="68" t="s">
        <v>733</v>
      </c>
      <c r="J1142" s="68" t="s">
        <v>733</v>
      </c>
      <c r="K1142" s="68" t="s">
        <v>733</v>
      </c>
      <c r="L1142" s="68" t="s">
        <v>733</v>
      </c>
      <c r="M1142" s="68" t="s">
        <v>733</v>
      </c>
      <c r="N1142" s="68" t="s">
        <v>2890</v>
      </c>
      <c r="O1142" s="68" t="s">
        <v>733</v>
      </c>
      <c r="P1142" s="68" t="s">
        <v>733</v>
      </c>
      <c r="Q1142" s="68" t="s">
        <v>733</v>
      </c>
      <c r="R1142" s="68" t="s">
        <v>2814</v>
      </c>
      <c r="S1142" s="68">
        <v>10</v>
      </c>
      <c r="T1142" s="68">
        <v>0</v>
      </c>
      <c r="U1142" s="68" t="s">
        <v>2815</v>
      </c>
      <c r="V1142" s="68" t="s">
        <v>689</v>
      </c>
      <c r="W1142" s="68" t="s">
        <v>690</v>
      </c>
      <c r="X1142" s="68" t="s">
        <v>2228</v>
      </c>
      <c r="Y1142" s="68"/>
      <c r="Z1142" s="68"/>
      <c r="AA1142" s="68" t="s">
        <v>733</v>
      </c>
      <c r="AB1142" s="68" t="s">
        <v>733</v>
      </c>
      <c r="AC1142" s="68" t="s">
        <v>733</v>
      </c>
      <c r="AD1142" s="68" t="s">
        <v>733</v>
      </c>
      <c r="AE1142" s="68" t="s">
        <v>733</v>
      </c>
      <c r="AF1142" s="68">
        <v>20802060201</v>
      </c>
      <c r="AG1142" s="68"/>
      <c r="AH1142" s="68" t="s">
        <v>692</v>
      </c>
      <c r="AI1142" s="68" t="s">
        <v>733</v>
      </c>
      <c r="AJ1142" s="68" t="s">
        <v>252</v>
      </c>
      <c r="AK1142" s="68">
        <v>8.2249999999999996</v>
      </c>
      <c r="AL1142" s="68" t="s">
        <v>9</v>
      </c>
      <c r="AM1142" s="68" t="s">
        <v>733</v>
      </c>
      <c r="AN1142" s="68" t="s">
        <v>733</v>
      </c>
      <c r="AO1142" s="68" t="s">
        <v>733</v>
      </c>
      <c r="AP1142" s="68" t="s">
        <v>733</v>
      </c>
      <c r="AQ1142" s="68" t="s">
        <v>733</v>
      </c>
      <c r="AR1142" s="68" t="s">
        <v>733</v>
      </c>
      <c r="AS1142" s="68" t="s">
        <v>733</v>
      </c>
      <c r="AT1142" s="68" t="s">
        <v>733</v>
      </c>
      <c r="AU1142" s="68" t="s">
        <v>2816</v>
      </c>
    </row>
    <row r="1143" spans="1:47" x14ac:dyDescent="0.25">
      <c r="A1143" s="68" t="s">
        <v>2229</v>
      </c>
      <c r="B1143" s="68">
        <v>1</v>
      </c>
      <c r="C1143" s="68" t="s">
        <v>2230</v>
      </c>
      <c r="D1143" s="68">
        <v>77577</v>
      </c>
      <c r="E1143" s="68" t="s">
        <v>2811</v>
      </c>
      <c r="F1143" s="68" t="s">
        <v>3657</v>
      </c>
      <c r="G1143" s="68" t="s">
        <v>733</v>
      </c>
      <c r="H1143" s="69">
        <v>41009</v>
      </c>
      <c r="I1143" s="68" t="s">
        <v>733</v>
      </c>
      <c r="J1143" s="68" t="s">
        <v>733</v>
      </c>
      <c r="K1143" s="68" t="s">
        <v>733</v>
      </c>
      <c r="L1143" s="68" t="s">
        <v>733</v>
      </c>
      <c r="M1143" s="68" t="s">
        <v>733</v>
      </c>
      <c r="N1143" s="68" t="s">
        <v>2850</v>
      </c>
      <c r="O1143" s="68" t="s">
        <v>733</v>
      </c>
      <c r="P1143" s="68" t="s">
        <v>733</v>
      </c>
      <c r="Q1143" s="68" t="s">
        <v>733</v>
      </c>
      <c r="R1143" s="68" t="s">
        <v>2814</v>
      </c>
      <c r="S1143" s="68">
        <v>10</v>
      </c>
      <c r="T1143" s="68">
        <v>0</v>
      </c>
      <c r="U1143" s="68" t="s">
        <v>2815</v>
      </c>
      <c r="V1143" s="68" t="s">
        <v>689</v>
      </c>
      <c r="W1143" s="68" t="s">
        <v>66</v>
      </c>
      <c r="X1143" s="68" t="s">
        <v>2230</v>
      </c>
      <c r="Y1143" s="68"/>
      <c r="Z1143" s="68"/>
      <c r="AA1143" s="68" t="s">
        <v>733</v>
      </c>
      <c r="AB1143" s="68" t="s">
        <v>733</v>
      </c>
      <c r="AC1143" s="68" t="s">
        <v>733</v>
      </c>
      <c r="AD1143" s="68" t="s">
        <v>733</v>
      </c>
      <c r="AE1143" s="68" t="s">
        <v>733</v>
      </c>
      <c r="AF1143" s="68">
        <v>20801080202</v>
      </c>
      <c r="AG1143" s="68"/>
      <c r="AH1143" s="68" t="s">
        <v>692</v>
      </c>
      <c r="AI1143" s="68" t="s">
        <v>733</v>
      </c>
      <c r="AJ1143" s="68" t="s">
        <v>48</v>
      </c>
      <c r="AK1143" s="68">
        <v>1.97</v>
      </c>
      <c r="AL1143" s="68" t="s">
        <v>9</v>
      </c>
      <c r="AM1143" s="68" t="s">
        <v>2828</v>
      </c>
      <c r="AN1143" s="68" t="s">
        <v>2820</v>
      </c>
      <c r="AO1143" s="68" t="s">
        <v>733</v>
      </c>
      <c r="AP1143" s="68" t="s">
        <v>733</v>
      </c>
      <c r="AQ1143" s="68" t="s">
        <v>733</v>
      </c>
      <c r="AR1143" s="68" t="s">
        <v>733</v>
      </c>
      <c r="AS1143" s="68" t="s">
        <v>733</v>
      </c>
      <c r="AT1143" s="68" t="s">
        <v>733</v>
      </c>
      <c r="AU1143" s="68" t="s">
        <v>733</v>
      </c>
    </row>
    <row r="1144" spans="1:47" x14ac:dyDescent="0.25">
      <c r="A1144" s="68" t="s">
        <v>2231</v>
      </c>
      <c r="B1144" s="68">
        <v>1</v>
      </c>
      <c r="C1144" s="68" t="s">
        <v>2232</v>
      </c>
      <c r="D1144" s="68">
        <v>77729</v>
      </c>
      <c r="E1144" s="68" t="s">
        <v>2811</v>
      </c>
      <c r="F1144" s="68" t="s">
        <v>3658</v>
      </c>
      <c r="G1144" s="68" t="s">
        <v>733</v>
      </c>
      <c r="H1144" s="69">
        <v>41009</v>
      </c>
      <c r="I1144" s="68" t="s">
        <v>733</v>
      </c>
      <c r="J1144" s="68" t="s">
        <v>733</v>
      </c>
      <c r="K1144" s="68" t="s">
        <v>733</v>
      </c>
      <c r="L1144" s="68" t="s">
        <v>733</v>
      </c>
      <c r="M1144" s="68" t="s">
        <v>733</v>
      </c>
      <c r="N1144" s="68" t="s">
        <v>2850</v>
      </c>
      <c r="O1144" s="68" t="s">
        <v>733</v>
      </c>
      <c r="P1144" s="68" t="s">
        <v>733</v>
      </c>
      <c r="Q1144" s="68" t="s">
        <v>733</v>
      </c>
      <c r="R1144" s="68" t="s">
        <v>2814</v>
      </c>
      <c r="S1144" s="68">
        <v>10</v>
      </c>
      <c r="T1144" s="68">
        <v>0</v>
      </c>
      <c r="U1144" s="68" t="s">
        <v>2815</v>
      </c>
      <c r="V1144" s="68" t="s">
        <v>689</v>
      </c>
      <c r="W1144" s="68" t="s">
        <v>66</v>
      </c>
      <c r="X1144" s="68" t="s">
        <v>2232</v>
      </c>
      <c r="Y1144" s="68"/>
      <c r="Z1144" s="68"/>
      <c r="AA1144" s="68" t="s">
        <v>733</v>
      </c>
      <c r="AB1144" s="68" t="s">
        <v>733</v>
      </c>
      <c r="AC1144" s="68" t="s">
        <v>733</v>
      </c>
      <c r="AD1144" s="68" t="s">
        <v>733</v>
      </c>
      <c r="AE1144" s="68" t="s">
        <v>733</v>
      </c>
      <c r="AF1144" s="68">
        <v>20801080202</v>
      </c>
      <c r="AG1144" s="68"/>
      <c r="AH1144" s="68" t="s">
        <v>692</v>
      </c>
      <c r="AI1144" s="68" t="s">
        <v>733</v>
      </c>
      <c r="AJ1144" s="68" t="s">
        <v>48</v>
      </c>
      <c r="AK1144" s="68">
        <v>1.07</v>
      </c>
      <c r="AL1144" s="68" t="s">
        <v>9</v>
      </c>
      <c r="AM1144" s="68" t="s">
        <v>2828</v>
      </c>
      <c r="AN1144" s="68" t="s">
        <v>2820</v>
      </c>
      <c r="AO1144" s="68" t="s">
        <v>733</v>
      </c>
      <c r="AP1144" s="68" t="s">
        <v>733</v>
      </c>
      <c r="AQ1144" s="68" t="s">
        <v>733</v>
      </c>
      <c r="AR1144" s="68" t="s">
        <v>733</v>
      </c>
      <c r="AS1144" s="68" t="s">
        <v>733</v>
      </c>
      <c r="AT1144" s="68" t="s">
        <v>733</v>
      </c>
      <c r="AU1144" s="68" t="s">
        <v>733</v>
      </c>
    </row>
    <row r="1145" spans="1:47" x14ac:dyDescent="0.25">
      <c r="A1145" s="68" t="s">
        <v>2233</v>
      </c>
      <c r="B1145" s="68">
        <v>1</v>
      </c>
      <c r="C1145" s="68" t="s">
        <v>2234</v>
      </c>
      <c r="D1145" s="68">
        <v>80850</v>
      </c>
      <c r="E1145" s="68" t="s">
        <v>2811</v>
      </c>
      <c r="F1145" s="68" t="s">
        <v>3659</v>
      </c>
      <c r="G1145" s="68" t="s">
        <v>733</v>
      </c>
      <c r="H1145" s="69">
        <v>41062</v>
      </c>
      <c r="I1145" s="68" t="s">
        <v>733</v>
      </c>
      <c r="J1145" s="68" t="s">
        <v>733</v>
      </c>
      <c r="K1145" s="68" t="s">
        <v>733</v>
      </c>
      <c r="L1145" s="68" t="s">
        <v>733</v>
      </c>
      <c r="M1145" s="68" t="s">
        <v>733</v>
      </c>
      <c r="N1145" s="68" t="s">
        <v>2827</v>
      </c>
      <c r="O1145" s="68" t="s">
        <v>733</v>
      </c>
      <c r="P1145" s="68" t="s">
        <v>733</v>
      </c>
      <c r="Q1145" s="68" t="s">
        <v>733</v>
      </c>
      <c r="R1145" s="68" t="s">
        <v>2814</v>
      </c>
      <c r="S1145" s="68">
        <v>10</v>
      </c>
      <c r="T1145" s="68">
        <v>0</v>
      </c>
      <c r="U1145" s="68" t="s">
        <v>2815</v>
      </c>
      <c r="V1145" s="68" t="s">
        <v>689</v>
      </c>
      <c r="W1145" s="68" t="s">
        <v>47</v>
      </c>
      <c r="X1145" s="68" t="s">
        <v>2234</v>
      </c>
      <c r="Y1145" s="68"/>
      <c r="Z1145" s="68"/>
      <c r="AA1145" s="68" t="s">
        <v>733</v>
      </c>
      <c r="AB1145" s="68" t="s">
        <v>733</v>
      </c>
      <c r="AC1145" s="68" t="s">
        <v>733</v>
      </c>
      <c r="AD1145" s="68" t="s">
        <v>733</v>
      </c>
      <c r="AE1145" s="68" t="s">
        <v>733</v>
      </c>
      <c r="AF1145" s="68">
        <v>20801080202</v>
      </c>
      <c r="AG1145" s="68"/>
      <c r="AH1145" s="68" t="s">
        <v>692</v>
      </c>
      <c r="AI1145" s="68" t="s">
        <v>733</v>
      </c>
      <c r="AJ1145" s="68" t="s">
        <v>48</v>
      </c>
      <c r="AK1145" s="68">
        <v>0.26</v>
      </c>
      <c r="AL1145" s="68" t="s">
        <v>9</v>
      </c>
      <c r="AM1145" s="68" t="s">
        <v>2828</v>
      </c>
      <c r="AN1145" s="68" t="s">
        <v>2820</v>
      </c>
      <c r="AO1145" s="68" t="s">
        <v>733</v>
      </c>
      <c r="AP1145" s="68" t="s">
        <v>733</v>
      </c>
      <c r="AQ1145" s="68" t="s">
        <v>733</v>
      </c>
      <c r="AR1145" s="68" t="s">
        <v>733</v>
      </c>
      <c r="AS1145" s="68" t="s">
        <v>733</v>
      </c>
      <c r="AT1145" s="68" t="s">
        <v>733</v>
      </c>
      <c r="AU1145" s="68" t="s">
        <v>733</v>
      </c>
    </row>
    <row r="1146" spans="1:47" x14ac:dyDescent="0.25">
      <c r="A1146" s="68" t="s">
        <v>2235</v>
      </c>
      <c r="B1146" s="68">
        <v>1</v>
      </c>
      <c r="C1146" s="68" t="s">
        <v>2236</v>
      </c>
      <c r="D1146" s="68">
        <v>78603</v>
      </c>
      <c r="E1146" s="68" t="s">
        <v>2811</v>
      </c>
      <c r="F1146" s="68" t="s">
        <v>3660</v>
      </c>
      <c r="G1146" s="68" t="s">
        <v>733</v>
      </c>
      <c r="H1146" s="69">
        <v>41091</v>
      </c>
      <c r="I1146" s="68" t="s">
        <v>733</v>
      </c>
      <c r="J1146" s="68" t="s">
        <v>733</v>
      </c>
      <c r="K1146" s="68" t="s">
        <v>733</v>
      </c>
      <c r="L1146" s="68" t="s">
        <v>733</v>
      </c>
      <c r="M1146" s="68" t="s">
        <v>733</v>
      </c>
      <c r="N1146" s="68" t="s">
        <v>2975</v>
      </c>
      <c r="O1146" s="68" t="s">
        <v>733</v>
      </c>
      <c r="P1146" s="68" t="s">
        <v>733</v>
      </c>
      <c r="Q1146" s="68" t="s">
        <v>733</v>
      </c>
      <c r="R1146" s="68" t="s">
        <v>2814</v>
      </c>
      <c r="S1146" s="68">
        <v>10</v>
      </c>
      <c r="T1146" s="68">
        <v>0</v>
      </c>
      <c r="U1146" s="68" t="s">
        <v>2815</v>
      </c>
      <c r="V1146" s="68" t="s">
        <v>689</v>
      </c>
      <c r="W1146" s="68" t="s">
        <v>66</v>
      </c>
      <c r="X1146" s="68" t="s">
        <v>2236</v>
      </c>
      <c r="Y1146" s="68"/>
      <c r="Z1146" s="68"/>
      <c r="AA1146" s="68" t="s">
        <v>733</v>
      </c>
      <c r="AB1146" s="68" t="s">
        <v>733</v>
      </c>
      <c r="AC1146" s="68" t="s">
        <v>733</v>
      </c>
      <c r="AD1146" s="68" t="s">
        <v>733</v>
      </c>
      <c r="AE1146" s="68" t="s">
        <v>733</v>
      </c>
      <c r="AF1146" s="68">
        <v>20802080302</v>
      </c>
      <c r="AG1146" s="68"/>
      <c r="AH1146" s="68" t="s">
        <v>692</v>
      </c>
      <c r="AI1146" s="68" t="s">
        <v>733</v>
      </c>
      <c r="AJ1146" s="68" t="s">
        <v>48</v>
      </c>
      <c r="AK1146" s="68">
        <v>1.51</v>
      </c>
      <c r="AL1146" s="68" t="s">
        <v>9</v>
      </c>
      <c r="AM1146" s="68" t="s">
        <v>2828</v>
      </c>
      <c r="AN1146" s="68" t="s">
        <v>2820</v>
      </c>
      <c r="AO1146" s="68" t="s">
        <v>733</v>
      </c>
      <c r="AP1146" s="68" t="s">
        <v>733</v>
      </c>
      <c r="AQ1146" s="68" t="s">
        <v>733</v>
      </c>
      <c r="AR1146" s="68" t="s">
        <v>733</v>
      </c>
      <c r="AS1146" s="68" t="s">
        <v>733</v>
      </c>
      <c r="AT1146" s="68" t="s">
        <v>733</v>
      </c>
      <c r="AU1146" s="68" t="s">
        <v>733</v>
      </c>
    </row>
    <row r="1147" spans="1:47" x14ac:dyDescent="0.25">
      <c r="A1147" s="68" t="s">
        <v>2237</v>
      </c>
      <c r="B1147" s="68">
        <v>1</v>
      </c>
      <c r="C1147" s="68" t="s">
        <v>2238</v>
      </c>
      <c r="D1147" s="68">
        <v>80821</v>
      </c>
      <c r="E1147" s="68" t="s">
        <v>2811</v>
      </c>
      <c r="F1147" s="68" t="s">
        <v>3661</v>
      </c>
      <c r="G1147" s="68" t="s">
        <v>733</v>
      </c>
      <c r="H1147" s="69">
        <v>41091</v>
      </c>
      <c r="I1147" s="68" t="s">
        <v>733</v>
      </c>
      <c r="J1147" s="68" t="s">
        <v>733</v>
      </c>
      <c r="K1147" s="68" t="s">
        <v>733</v>
      </c>
      <c r="L1147" s="68" t="s">
        <v>733</v>
      </c>
      <c r="M1147" s="68" t="s">
        <v>733</v>
      </c>
      <c r="N1147" s="68" t="s">
        <v>3138</v>
      </c>
      <c r="O1147" s="68" t="s">
        <v>733</v>
      </c>
      <c r="P1147" s="68" t="s">
        <v>733</v>
      </c>
      <c r="Q1147" s="68" t="s">
        <v>733</v>
      </c>
      <c r="R1147" s="68" t="s">
        <v>2814</v>
      </c>
      <c r="S1147" s="68">
        <v>10</v>
      </c>
      <c r="T1147" s="68">
        <v>0</v>
      </c>
      <c r="U1147" s="68" t="s">
        <v>2815</v>
      </c>
      <c r="V1147" s="68" t="s">
        <v>689</v>
      </c>
      <c r="W1147" s="68" t="s">
        <v>47</v>
      </c>
      <c r="X1147" s="68" t="s">
        <v>2238</v>
      </c>
      <c r="Y1147" s="68"/>
      <c r="Z1147" s="68"/>
      <c r="AA1147" s="68" t="s">
        <v>733</v>
      </c>
      <c r="AB1147" s="68" t="s">
        <v>733</v>
      </c>
      <c r="AC1147" s="68" t="s">
        <v>733</v>
      </c>
      <c r="AD1147" s="68" t="s">
        <v>733</v>
      </c>
      <c r="AE1147" s="68" t="s">
        <v>733</v>
      </c>
      <c r="AF1147" s="68">
        <v>20802080302</v>
      </c>
      <c r="AG1147" s="68"/>
      <c r="AH1147" s="68" t="s">
        <v>692</v>
      </c>
      <c r="AI1147" s="68" t="s">
        <v>733</v>
      </c>
      <c r="AJ1147" s="68" t="s">
        <v>48</v>
      </c>
      <c r="AK1147" s="68">
        <v>0.43</v>
      </c>
      <c r="AL1147" s="68" t="s">
        <v>9</v>
      </c>
      <c r="AM1147" s="68" t="s">
        <v>2828</v>
      </c>
      <c r="AN1147" s="68" t="s">
        <v>2820</v>
      </c>
      <c r="AO1147" s="68" t="s">
        <v>733</v>
      </c>
      <c r="AP1147" s="68" t="s">
        <v>733</v>
      </c>
      <c r="AQ1147" s="68" t="s">
        <v>733</v>
      </c>
      <c r="AR1147" s="68" t="s">
        <v>733</v>
      </c>
      <c r="AS1147" s="68" t="s">
        <v>733</v>
      </c>
      <c r="AT1147" s="68" t="s">
        <v>733</v>
      </c>
      <c r="AU1147" s="68" t="s">
        <v>733</v>
      </c>
    </row>
    <row r="1148" spans="1:47" x14ac:dyDescent="0.25">
      <c r="A1148" s="68" t="s">
        <v>2239</v>
      </c>
      <c r="B1148" s="68">
        <v>1</v>
      </c>
      <c r="C1148" s="68" t="s">
        <v>2240</v>
      </c>
      <c r="D1148" s="68">
        <v>80820</v>
      </c>
      <c r="E1148" s="68" t="s">
        <v>2811</v>
      </c>
      <c r="F1148" s="68" t="s">
        <v>3662</v>
      </c>
      <c r="G1148" s="68" t="s">
        <v>733</v>
      </c>
      <c r="H1148" s="69">
        <v>41091</v>
      </c>
      <c r="I1148" s="68" t="s">
        <v>733</v>
      </c>
      <c r="J1148" s="68" t="s">
        <v>733</v>
      </c>
      <c r="K1148" s="68" t="s">
        <v>733</v>
      </c>
      <c r="L1148" s="68" t="s">
        <v>733</v>
      </c>
      <c r="M1148" s="68" t="s">
        <v>733</v>
      </c>
      <c r="N1148" s="68" t="s">
        <v>3138</v>
      </c>
      <c r="O1148" s="68" t="s">
        <v>733</v>
      </c>
      <c r="P1148" s="68" t="s">
        <v>733</v>
      </c>
      <c r="Q1148" s="68" t="s">
        <v>733</v>
      </c>
      <c r="R1148" s="68" t="s">
        <v>2814</v>
      </c>
      <c r="S1148" s="68">
        <v>10</v>
      </c>
      <c r="T1148" s="68">
        <v>0</v>
      </c>
      <c r="U1148" s="68" t="s">
        <v>2815</v>
      </c>
      <c r="V1148" s="68" t="s">
        <v>689</v>
      </c>
      <c r="W1148" s="68" t="s">
        <v>47</v>
      </c>
      <c r="X1148" s="68" t="s">
        <v>2240</v>
      </c>
      <c r="Y1148" s="68"/>
      <c r="Z1148" s="68"/>
      <c r="AA1148" s="68" t="s">
        <v>733</v>
      </c>
      <c r="AB1148" s="68" t="s">
        <v>733</v>
      </c>
      <c r="AC1148" s="68" t="s">
        <v>733</v>
      </c>
      <c r="AD1148" s="68" t="s">
        <v>733</v>
      </c>
      <c r="AE1148" s="68" t="s">
        <v>733</v>
      </c>
      <c r="AF1148" s="68">
        <v>20802080302</v>
      </c>
      <c r="AG1148" s="68"/>
      <c r="AH1148" s="68" t="s">
        <v>692</v>
      </c>
      <c r="AI1148" s="68" t="s">
        <v>733</v>
      </c>
      <c r="AJ1148" s="68" t="s">
        <v>48</v>
      </c>
      <c r="AK1148" s="68">
        <v>0.43</v>
      </c>
      <c r="AL1148" s="68" t="s">
        <v>9</v>
      </c>
      <c r="AM1148" s="68" t="s">
        <v>2828</v>
      </c>
      <c r="AN1148" s="68" t="s">
        <v>2820</v>
      </c>
      <c r="AO1148" s="68" t="s">
        <v>733</v>
      </c>
      <c r="AP1148" s="68" t="s">
        <v>733</v>
      </c>
      <c r="AQ1148" s="68" t="s">
        <v>733</v>
      </c>
      <c r="AR1148" s="68" t="s">
        <v>733</v>
      </c>
      <c r="AS1148" s="68" t="s">
        <v>733</v>
      </c>
      <c r="AT1148" s="68" t="s">
        <v>733</v>
      </c>
      <c r="AU1148" s="68" t="s">
        <v>733</v>
      </c>
    </row>
    <row r="1149" spans="1:47" x14ac:dyDescent="0.25">
      <c r="A1149" s="68" t="s">
        <v>2241</v>
      </c>
      <c r="B1149" s="68">
        <v>1</v>
      </c>
      <c r="C1149" s="68" t="s">
        <v>2242</v>
      </c>
      <c r="D1149" s="68">
        <v>78278</v>
      </c>
      <c r="E1149" s="68" t="s">
        <v>2811</v>
      </c>
      <c r="F1149" s="68" t="s">
        <v>3663</v>
      </c>
      <c r="G1149" s="68" t="s">
        <v>733</v>
      </c>
      <c r="H1149" s="69">
        <v>41091</v>
      </c>
      <c r="I1149" s="68" t="s">
        <v>733</v>
      </c>
      <c r="J1149" s="68" t="s">
        <v>733</v>
      </c>
      <c r="K1149" s="68" t="s">
        <v>733</v>
      </c>
      <c r="L1149" s="68" t="s">
        <v>733</v>
      </c>
      <c r="M1149" s="68" t="s">
        <v>733</v>
      </c>
      <c r="N1149" s="68" t="s">
        <v>3138</v>
      </c>
      <c r="O1149" s="68" t="s">
        <v>733</v>
      </c>
      <c r="P1149" s="68" t="s">
        <v>733</v>
      </c>
      <c r="Q1149" s="68" t="s">
        <v>733</v>
      </c>
      <c r="R1149" s="68" t="s">
        <v>2814</v>
      </c>
      <c r="S1149" s="68">
        <v>10</v>
      </c>
      <c r="T1149" s="68">
        <v>0</v>
      </c>
      <c r="U1149" s="68" t="s">
        <v>2815</v>
      </c>
      <c r="V1149" s="68" t="s">
        <v>689</v>
      </c>
      <c r="W1149" s="68" t="s">
        <v>47</v>
      </c>
      <c r="X1149" s="68" t="s">
        <v>2242</v>
      </c>
      <c r="Y1149" s="68"/>
      <c r="Z1149" s="68"/>
      <c r="AA1149" s="68" t="s">
        <v>733</v>
      </c>
      <c r="AB1149" s="68" t="s">
        <v>733</v>
      </c>
      <c r="AC1149" s="68" t="s">
        <v>733</v>
      </c>
      <c r="AD1149" s="68" t="s">
        <v>733</v>
      </c>
      <c r="AE1149" s="68" t="s">
        <v>733</v>
      </c>
      <c r="AF1149" s="68">
        <v>20802080302</v>
      </c>
      <c r="AG1149" s="68"/>
      <c r="AH1149" s="68" t="s">
        <v>692</v>
      </c>
      <c r="AI1149" s="68" t="s">
        <v>733</v>
      </c>
      <c r="AJ1149" s="68" t="s">
        <v>48</v>
      </c>
      <c r="AK1149" s="68">
        <v>0.22</v>
      </c>
      <c r="AL1149" s="68" t="s">
        <v>9</v>
      </c>
      <c r="AM1149" s="68" t="s">
        <v>2828</v>
      </c>
      <c r="AN1149" s="68" t="s">
        <v>2820</v>
      </c>
      <c r="AO1149" s="68" t="s">
        <v>733</v>
      </c>
      <c r="AP1149" s="68" t="s">
        <v>733</v>
      </c>
      <c r="AQ1149" s="68" t="s">
        <v>733</v>
      </c>
      <c r="AR1149" s="68" t="s">
        <v>733</v>
      </c>
      <c r="AS1149" s="68" t="s">
        <v>733</v>
      </c>
      <c r="AT1149" s="68" t="s">
        <v>733</v>
      </c>
      <c r="AU1149" s="68" t="s">
        <v>733</v>
      </c>
    </row>
    <row r="1150" spans="1:47" x14ac:dyDescent="0.25">
      <c r="A1150" s="68" t="s">
        <v>2243</v>
      </c>
      <c r="B1150" s="68">
        <v>1</v>
      </c>
      <c r="C1150" s="68" t="s">
        <v>2244</v>
      </c>
      <c r="D1150" s="68">
        <v>78385</v>
      </c>
      <c r="E1150" s="68" t="s">
        <v>2811</v>
      </c>
      <c r="F1150" s="68" t="s">
        <v>3664</v>
      </c>
      <c r="G1150" s="68" t="s">
        <v>733</v>
      </c>
      <c r="H1150" s="69">
        <v>41091</v>
      </c>
      <c r="I1150" s="68" t="s">
        <v>733</v>
      </c>
      <c r="J1150" s="68" t="s">
        <v>733</v>
      </c>
      <c r="K1150" s="68" t="s">
        <v>733</v>
      </c>
      <c r="L1150" s="68" t="s">
        <v>733</v>
      </c>
      <c r="M1150" s="68" t="s">
        <v>733</v>
      </c>
      <c r="N1150" s="68" t="s">
        <v>3138</v>
      </c>
      <c r="O1150" s="68" t="s">
        <v>733</v>
      </c>
      <c r="P1150" s="68" t="s">
        <v>733</v>
      </c>
      <c r="Q1150" s="68" t="s">
        <v>733</v>
      </c>
      <c r="R1150" s="68" t="s">
        <v>2814</v>
      </c>
      <c r="S1150" s="68">
        <v>10</v>
      </c>
      <c r="T1150" s="68">
        <v>0</v>
      </c>
      <c r="U1150" s="68" t="s">
        <v>2815</v>
      </c>
      <c r="V1150" s="68" t="s">
        <v>689</v>
      </c>
      <c r="W1150" s="68" t="s">
        <v>47</v>
      </c>
      <c r="X1150" s="68" t="s">
        <v>2244</v>
      </c>
      <c r="Y1150" s="68"/>
      <c r="Z1150" s="68"/>
      <c r="AA1150" s="68" t="s">
        <v>733</v>
      </c>
      <c r="AB1150" s="68" t="s">
        <v>733</v>
      </c>
      <c r="AC1150" s="68" t="s">
        <v>733</v>
      </c>
      <c r="AD1150" s="68" t="s">
        <v>733</v>
      </c>
      <c r="AE1150" s="68" t="s">
        <v>733</v>
      </c>
      <c r="AF1150" s="68">
        <v>20802080302</v>
      </c>
      <c r="AG1150" s="68"/>
      <c r="AH1150" s="68" t="s">
        <v>692</v>
      </c>
      <c r="AI1150" s="68" t="s">
        <v>733</v>
      </c>
      <c r="AJ1150" s="68" t="s">
        <v>48</v>
      </c>
      <c r="AK1150" s="68">
        <v>0.22</v>
      </c>
      <c r="AL1150" s="68" t="s">
        <v>9</v>
      </c>
      <c r="AM1150" s="68" t="s">
        <v>2828</v>
      </c>
      <c r="AN1150" s="68" t="s">
        <v>2820</v>
      </c>
      <c r="AO1150" s="68" t="s">
        <v>733</v>
      </c>
      <c r="AP1150" s="68" t="s">
        <v>733</v>
      </c>
      <c r="AQ1150" s="68" t="s">
        <v>733</v>
      </c>
      <c r="AR1150" s="68" t="s">
        <v>733</v>
      </c>
      <c r="AS1150" s="68" t="s">
        <v>733</v>
      </c>
      <c r="AT1150" s="68" t="s">
        <v>733</v>
      </c>
      <c r="AU1150" s="68" t="s">
        <v>733</v>
      </c>
    </row>
    <row r="1151" spans="1:47" x14ac:dyDescent="0.25">
      <c r="A1151" s="68" t="s">
        <v>2245</v>
      </c>
      <c r="B1151" s="68">
        <v>1</v>
      </c>
      <c r="C1151" s="68" t="s">
        <v>2246</v>
      </c>
      <c r="D1151" s="68">
        <v>78364</v>
      </c>
      <c r="E1151" s="68" t="s">
        <v>2811</v>
      </c>
      <c r="F1151" s="68" t="s">
        <v>3665</v>
      </c>
      <c r="G1151" s="68" t="s">
        <v>733</v>
      </c>
      <c r="H1151" s="69">
        <v>41091</v>
      </c>
      <c r="I1151" s="68" t="s">
        <v>733</v>
      </c>
      <c r="J1151" s="68" t="s">
        <v>733</v>
      </c>
      <c r="K1151" s="68" t="s">
        <v>733</v>
      </c>
      <c r="L1151" s="68" t="s">
        <v>733</v>
      </c>
      <c r="M1151" s="68" t="s">
        <v>733</v>
      </c>
      <c r="N1151" s="68" t="s">
        <v>2896</v>
      </c>
      <c r="O1151" s="68" t="s">
        <v>733</v>
      </c>
      <c r="P1151" s="68" t="s">
        <v>733</v>
      </c>
      <c r="Q1151" s="68" t="s">
        <v>733</v>
      </c>
      <c r="R1151" s="68" t="s">
        <v>2814</v>
      </c>
      <c r="S1151" s="68">
        <v>10</v>
      </c>
      <c r="T1151" s="68">
        <v>0</v>
      </c>
      <c r="U1151" s="68" t="s">
        <v>2815</v>
      </c>
      <c r="V1151" s="68" t="s">
        <v>689</v>
      </c>
      <c r="W1151" s="68" t="s">
        <v>147</v>
      </c>
      <c r="X1151" s="68" t="s">
        <v>2246</v>
      </c>
      <c r="Y1151" s="68"/>
      <c r="Z1151" s="68"/>
      <c r="AA1151" s="68" t="s">
        <v>733</v>
      </c>
      <c r="AB1151" s="68" t="s">
        <v>733</v>
      </c>
      <c r="AC1151" s="68" t="s">
        <v>733</v>
      </c>
      <c r="AD1151" s="68" t="s">
        <v>733</v>
      </c>
      <c r="AE1151" s="68" t="s">
        <v>733</v>
      </c>
      <c r="AF1151" s="68">
        <v>20802060901</v>
      </c>
      <c r="AG1151" s="68"/>
      <c r="AH1151" s="68" t="s">
        <v>692</v>
      </c>
      <c r="AI1151" s="68" t="s">
        <v>733</v>
      </c>
      <c r="AJ1151" s="68" t="s">
        <v>250</v>
      </c>
      <c r="AK1151" s="68">
        <v>0.8</v>
      </c>
      <c r="AL1151" s="68" t="s">
        <v>9</v>
      </c>
      <c r="AM1151" s="68" t="s">
        <v>25</v>
      </c>
      <c r="AN1151" s="68" t="s">
        <v>2820</v>
      </c>
      <c r="AO1151" s="68" t="s">
        <v>733</v>
      </c>
      <c r="AP1151" s="68" t="s">
        <v>733</v>
      </c>
      <c r="AQ1151" s="68" t="s">
        <v>733</v>
      </c>
      <c r="AR1151" s="68" t="s">
        <v>733</v>
      </c>
      <c r="AS1151" s="68" t="s">
        <v>733</v>
      </c>
      <c r="AT1151" s="68" t="s">
        <v>733</v>
      </c>
      <c r="AU1151" s="68" t="s">
        <v>733</v>
      </c>
    </row>
    <row r="1152" spans="1:47" x14ac:dyDescent="0.25">
      <c r="A1152" s="68" t="s">
        <v>2247</v>
      </c>
      <c r="B1152" s="68">
        <v>1</v>
      </c>
      <c r="C1152" s="68" t="s">
        <v>2248</v>
      </c>
      <c r="D1152" s="68">
        <v>78393</v>
      </c>
      <c r="E1152" s="68" t="s">
        <v>2811</v>
      </c>
      <c r="F1152" s="68" t="s">
        <v>3666</v>
      </c>
      <c r="G1152" s="68" t="s">
        <v>733</v>
      </c>
      <c r="H1152" s="69">
        <v>41091</v>
      </c>
      <c r="I1152" s="68" t="s">
        <v>733</v>
      </c>
      <c r="J1152" s="68" t="s">
        <v>733</v>
      </c>
      <c r="K1152" s="68" t="s">
        <v>733</v>
      </c>
      <c r="L1152" s="68" t="s">
        <v>733</v>
      </c>
      <c r="M1152" s="68" t="s">
        <v>733</v>
      </c>
      <c r="N1152" s="68" t="s">
        <v>2896</v>
      </c>
      <c r="O1152" s="68" t="s">
        <v>733</v>
      </c>
      <c r="P1152" s="68" t="s">
        <v>733</v>
      </c>
      <c r="Q1152" s="68" t="s">
        <v>733</v>
      </c>
      <c r="R1152" s="68" t="s">
        <v>2814</v>
      </c>
      <c r="S1152" s="68">
        <v>10</v>
      </c>
      <c r="T1152" s="68">
        <v>0</v>
      </c>
      <c r="U1152" s="68" t="s">
        <v>2815</v>
      </c>
      <c r="V1152" s="68" t="s">
        <v>689</v>
      </c>
      <c r="W1152" s="68" t="s">
        <v>147</v>
      </c>
      <c r="X1152" s="68" t="s">
        <v>2248</v>
      </c>
      <c r="Y1152" s="68"/>
      <c r="Z1152" s="68"/>
      <c r="AA1152" s="68" t="s">
        <v>733</v>
      </c>
      <c r="AB1152" s="68" t="s">
        <v>733</v>
      </c>
      <c r="AC1152" s="68" t="s">
        <v>733</v>
      </c>
      <c r="AD1152" s="68" t="s">
        <v>733</v>
      </c>
      <c r="AE1152" s="68" t="s">
        <v>733</v>
      </c>
      <c r="AF1152" s="68">
        <v>20802060901</v>
      </c>
      <c r="AG1152" s="68"/>
      <c r="AH1152" s="68" t="s">
        <v>692</v>
      </c>
      <c r="AI1152" s="68" t="s">
        <v>733</v>
      </c>
      <c r="AJ1152" s="68" t="s">
        <v>250</v>
      </c>
      <c r="AK1152" s="68">
        <v>0.7</v>
      </c>
      <c r="AL1152" s="68" t="s">
        <v>9</v>
      </c>
      <c r="AM1152" s="68" t="s">
        <v>25</v>
      </c>
      <c r="AN1152" s="68" t="s">
        <v>2820</v>
      </c>
      <c r="AO1152" s="68" t="s">
        <v>733</v>
      </c>
      <c r="AP1152" s="68" t="s">
        <v>733</v>
      </c>
      <c r="AQ1152" s="68" t="s">
        <v>733</v>
      </c>
      <c r="AR1152" s="68" t="s">
        <v>733</v>
      </c>
      <c r="AS1152" s="68" t="s">
        <v>733</v>
      </c>
      <c r="AT1152" s="68" t="s">
        <v>733</v>
      </c>
      <c r="AU1152" s="68" t="s">
        <v>733</v>
      </c>
    </row>
    <row r="1153" spans="1:47" x14ac:dyDescent="0.25">
      <c r="A1153" s="68" t="s">
        <v>2249</v>
      </c>
      <c r="B1153" s="68">
        <v>1</v>
      </c>
      <c r="C1153" s="68" t="s">
        <v>2250</v>
      </c>
      <c r="D1153" s="68">
        <v>78363</v>
      </c>
      <c r="E1153" s="68" t="s">
        <v>2811</v>
      </c>
      <c r="F1153" s="68" t="s">
        <v>3667</v>
      </c>
      <c r="G1153" s="68" t="s">
        <v>733</v>
      </c>
      <c r="H1153" s="69">
        <v>41091</v>
      </c>
      <c r="I1153" s="68" t="s">
        <v>733</v>
      </c>
      <c r="J1153" s="68" t="s">
        <v>733</v>
      </c>
      <c r="K1153" s="68" t="s">
        <v>733</v>
      </c>
      <c r="L1153" s="68" t="s">
        <v>733</v>
      </c>
      <c r="M1153" s="68" t="s">
        <v>733</v>
      </c>
      <c r="N1153" s="68" t="s">
        <v>2896</v>
      </c>
      <c r="O1153" s="68" t="s">
        <v>733</v>
      </c>
      <c r="P1153" s="68" t="s">
        <v>733</v>
      </c>
      <c r="Q1153" s="68" t="s">
        <v>733</v>
      </c>
      <c r="R1153" s="68" t="s">
        <v>2814</v>
      </c>
      <c r="S1153" s="68">
        <v>10</v>
      </c>
      <c r="T1153" s="68">
        <v>0</v>
      </c>
      <c r="U1153" s="68" t="s">
        <v>2815</v>
      </c>
      <c r="V1153" s="68" t="s">
        <v>689</v>
      </c>
      <c r="W1153" s="68" t="s">
        <v>147</v>
      </c>
      <c r="X1153" s="68" t="s">
        <v>2250</v>
      </c>
      <c r="Y1153" s="68"/>
      <c r="Z1153" s="68"/>
      <c r="AA1153" s="68" t="s">
        <v>733</v>
      </c>
      <c r="AB1153" s="68" t="s">
        <v>733</v>
      </c>
      <c r="AC1153" s="68" t="s">
        <v>733</v>
      </c>
      <c r="AD1153" s="68" t="s">
        <v>733</v>
      </c>
      <c r="AE1153" s="68" t="s">
        <v>733</v>
      </c>
      <c r="AF1153" s="68">
        <v>20802060901</v>
      </c>
      <c r="AG1153" s="68"/>
      <c r="AH1153" s="68" t="s">
        <v>692</v>
      </c>
      <c r="AI1153" s="68" t="s">
        <v>733</v>
      </c>
      <c r="AJ1153" s="68" t="s">
        <v>253</v>
      </c>
      <c r="AK1153" s="68">
        <v>1.6</v>
      </c>
      <c r="AL1153" s="68" t="s">
        <v>9</v>
      </c>
      <c r="AM1153" s="68" t="s">
        <v>25</v>
      </c>
      <c r="AN1153" s="68" t="s">
        <v>2820</v>
      </c>
      <c r="AO1153" s="68" t="s">
        <v>733</v>
      </c>
      <c r="AP1153" s="68" t="s">
        <v>733</v>
      </c>
      <c r="AQ1153" s="68" t="s">
        <v>733</v>
      </c>
      <c r="AR1153" s="68" t="s">
        <v>733</v>
      </c>
      <c r="AS1153" s="68" t="s">
        <v>733</v>
      </c>
      <c r="AT1153" s="68" t="s">
        <v>733</v>
      </c>
      <c r="AU1153" s="68" t="s">
        <v>733</v>
      </c>
    </row>
    <row r="1154" spans="1:47" x14ac:dyDescent="0.25">
      <c r="A1154" s="68" t="s">
        <v>2251</v>
      </c>
      <c r="B1154" s="68">
        <v>1</v>
      </c>
      <c r="C1154" s="68" t="s">
        <v>2252</v>
      </c>
      <c r="D1154" s="68">
        <v>78343</v>
      </c>
      <c r="E1154" s="68" t="s">
        <v>2811</v>
      </c>
      <c r="F1154" s="68" t="s">
        <v>3668</v>
      </c>
      <c r="G1154" s="68" t="s">
        <v>733</v>
      </c>
      <c r="H1154" s="69">
        <v>41091</v>
      </c>
      <c r="I1154" s="68" t="s">
        <v>733</v>
      </c>
      <c r="J1154" s="68" t="s">
        <v>733</v>
      </c>
      <c r="K1154" s="68" t="s">
        <v>733</v>
      </c>
      <c r="L1154" s="68" t="s">
        <v>733</v>
      </c>
      <c r="M1154" s="68" t="s">
        <v>733</v>
      </c>
      <c r="N1154" s="68" t="s">
        <v>2896</v>
      </c>
      <c r="O1154" s="68" t="s">
        <v>733</v>
      </c>
      <c r="P1154" s="68" t="s">
        <v>733</v>
      </c>
      <c r="Q1154" s="68" t="s">
        <v>733</v>
      </c>
      <c r="R1154" s="68" t="s">
        <v>2814</v>
      </c>
      <c r="S1154" s="68">
        <v>10</v>
      </c>
      <c r="T1154" s="68">
        <v>0</v>
      </c>
      <c r="U1154" s="68" t="s">
        <v>2815</v>
      </c>
      <c r="V1154" s="68" t="s">
        <v>689</v>
      </c>
      <c r="W1154" s="68" t="s">
        <v>46</v>
      </c>
      <c r="X1154" s="68" t="s">
        <v>2252</v>
      </c>
      <c r="Y1154" s="68"/>
      <c r="Z1154" s="68"/>
      <c r="AA1154" s="68" t="s">
        <v>733</v>
      </c>
      <c r="AB1154" s="68" t="s">
        <v>733</v>
      </c>
      <c r="AC1154" s="68" t="s">
        <v>733</v>
      </c>
      <c r="AD1154" s="68" t="s">
        <v>733</v>
      </c>
      <c r="AE1154" s="68" t="s">
        <v>733</v>
      </c>
      <c r="AF1154" s="68">
        <v>20802060901</v>
      </c>
      <c r="AG1154" s="68"/>
      <c r="AH1154" s="68" t="s">
        <v>692</v>
      </c>
      <c r="AI1154" s="68" t="s">
        <v>733</v>
      </c>
      <c r="AJ1154" s="68" t="s">
        <v>26</v>
      </c>
      <c r="AK1154" s="68">
        <v>0.6</v>
      </c>
      <c r="AL1154" s="68" t="s">
        <v>9</v>
      </c>
      <c r="AM1154" s="68" t="s">
        <v>25</v>
      </c>
      <c r="AN1154" s="68" t="s">
        <v>2820</v>
      </c>
      <c r="AO1154" s="68" t="s">
        <v>733</v>
      </c>
      <c r="AP1154" s="68" t="s">
        <v>733</v>
      </c>
      <c r="AQ1154" s="68" t="s">
        <v>733</v>
      </c>
      <c r="AR1154" s="68" t="s">
        <v>733</v>
      </c>
      <c r="AS1154" s="68" t="s">
        <v>733</v>
      </c>
      <c r="AT1154" s="68" t="s">
        <v>733</v>
      </c>
      <c r="AU1154" s="68" t="s">
        <v>733</v>
      </c>
    </row>
    <row r="1155" spans="1:47" x14ac:dyDescent="0.25">
      <c r="A1155" s="68" t="s">
        <v>2253</v>
      </c>
      <c r="B1155" s="68">
        <v>1</v>
      </c>
      <c r="C1155" s="68" t="s">
        <v>2254</v>
      </c>
      <c r="D1155" s="68">
        <v>80851</v>
      </c>
      <c r="E1155" s="68" t="s">
        <v>2811</v>
      </c>
      <c r="F1155" s="68" t="s">
        <v>3669</v>
      </c>
      <c r="G1155" s="68" t="s">
        <v>733</v>
      </c>
      <c r="H1155" s="69">
        <v>41091</v>
      </c>
      <c r="I1155" s="68" t="s">
        <v>733</v>
      </c>
      <c r="J1155" s="68" t="s">
        <v>733</v>
      </c>
      <c r="K1155" s="68" t="s">
        <v>733</v>
      </c>
      <c r="L1155" s="68" t="s">
        <v>733</v>
      </c>
      <c r="M1155" s="68" t="s">
        <v>733</v>
      </c>
      <c r="N1155" s="68" t="s">
        <v>2896</v>
      </c>
      <c r="O1155" s="68" t="s">
        <v>733</v>
      </c>
      <c r="P1155" s="68" t="s">
        <v>733</v>
      </c>
      <c r="Q1155" s="68" t="s">
        <v>733</v>
      </c>
      <c r="R1155" s="68" t="s">
        <v>2814</v>
      </c>
      <c r="S1155" s="68">
        <v>10</v>
      </c>
      <c r="T1155" s="68">
        <v>0</v>
      </c>
      <c r="U1155" s="68" t="s">
        <v>2815</v>
      </c>
      <c r="V1155" s="68" t="s">
        <v>689</v>
      </c>
      <c r="W1155" s="68" t="s">
        <v>46</v>
      </c>
      <c r="X1155" s="68" t="s">
        <v>2254</v>
      </c>
      <c r="Y1155" s="68"/>
      <c r="Z1155" s="68"/>
      <c r="AA1155" s="68" t="s">
        <v>733</v>
      </c>
      <c r="AB1155" s="68" t="s">
        <v>733</v>
      </c>
      <c r="AC1155" s="68" t="s">
        <v>733</v>
      </c>
      <c r="AD1155" s="68" t="s">
        <v>733</v>
      </c>
      <c r="AE1155" s="68" t="s">
        <v>733</v>
      </c>
      <c r="AF1155" s="68">
        <v>20802060901</v>
      </c>
      <c r="AG1155" s="68"/>
      <c r="AH1155" s="68" t="s">
        <v>692</v>
      </c>
      <c r="AI1155" s="68" t="s">
        <v>733</v>
      </c>
      <c r="AJ1155" s="68" t="s">
        <v>26</v>
      </c>
      <c r="AK1155" s="68">
        <v>0.3</v>
      </c>
      <c r="AL1155" s="68" t="s">
        <v>9</v>
      </c>
      <c r="AM1155" s="68" t="s">
        <v>25</v>
      </c>
      <c r="AN1155" s="68" t="s">
        <v>2820</v>
      </c>
      <c r="AO1155" s="68" t="s">
        <v>733</v>
      </c>
      <c r="AP1155" s="68" t="s">
        <v>733</v>
      </c>
      <c r="AQ1155" s="68" t="s">
        <v>733</v>
      </c>
      <c r="AR1155" s="68" t="s">
        <v>733</v>
      </c>
      <c r="AS1155" s="68" t="s">
        <v>733</v>
      </c>
      <c r="AT1155" s="68" t="s">
        <v>733</v>
      </c>
      <c r="AU1155" s="68" t="s">
        <v>733</v>
      </c>
    </row>
    <row r="1156" spans="1:47" x14ac:dyDescent="0.25">
      <c r="A1156" s="68" t="s">
        <v>2255</v>
      </c>
      <c r="B1156" s="68">
        <v>1</v>
      </c>
      <c r="C1156" s="68" t="s">
        <v>2256</v>
      </c>
      <c r="D1156" s="68">
        <v>78375</v>
      </c>
      <c r="E1156" s="68" t="s">
        <v>2811</v>
      </c>
      <c r="F1156" s="68" t="s">
        <v>3670</v>
      </c>
      <c r="G1156" s="68" t="s">
        <v>733</v>
      </c>
      <c r="H1156" s="69">
        <v>41091</v>
      </c>
      <c r="I1156" s="68" t="s">
        <v>733</v>
      </c>
      <c r="J1156" s="68" t="s">
        <v>733</v>
      </c>
      <c r="K1156" s="68" t="s">
        <v>733</v>
      </c>
      <c r="L1156" s="68" t="s">
        <v>733</v>
      </c>
      <c r="M1156" s="68" t="s">
        <v>733</v>
      </c>
      <c r="N1156" s="68" t="s">
        <v>2896</v>
      </c>
      <c r="O1156" s="68" t="s">
        <v>733</v>
      </c>
      <c r="P1156" s="68" t="s">
        <v>733</v>
      </c>
      <c r="Q1156" s="68" t="s">
        <v>733</v>
      </c>
      <c r="R1156" s="68" t="s">
        <v>2814</v>
      </c>
      <c r="S1156" s="68">
        <v>10</v>
      </c>
      <c r="T1156" s="68">
        <v>0</v>
      </c>
      <c r="U1156" s="68" t="s">
        <v>2815</v>
      </c>
      <c r="V1156" s="68" t="s">
        <v>689</v>
      </c>
      <c r="W1156" s="68" t="s">
        <v>167</v>
      </c>
      <c r="X1156" s="68" t="s">
        <v>2256</v>
      </c>
      <c r="Y1156" s="68"/>
      <c r="Z1156" s="68"/>
      <c r="AA1156" s="68" t="s">
        <v>733</v>
      </c>
      <c r="AB1156" s="68" t="s">
        <v>733</v>
      </c>
      <c r="AC1156" s="68" t="s">
        <v>733</v>
      </c>
      <c r="AD1156" s="68" t="s">
        <v>733</v>
      </c>
      <c r="AE1156" s="68" t="s">
        <v>733</v>
      </c>
      <c r="AF1156" s="68">
        <v>20802060901</v>
      </c>
      <c r="AG1156" s="68"/>
      <c r="AH1156" s="68" t="s">
        <v>692</v>
      </c>
      <c r="AI1156" s="68" t="s">
        <v>733</v>
      </c>
      <c r="AJ1156" s="68" t="s">
        <v>26</v>
      </c>
      <c r="AK1156" s="68">
        <v>2</v>
      </c>
      <c r="AL1156" s="68" t="s">
        <v>9</v>
      </c>
      <c r="AM1156" s="68" t="s">
        <v>25</v>
      </c>
      <c r="AN1156" s="68" t="s">
        <v>2820</v>
      </c>
      <c r="AO1156" s="68" t="s">
        <v>733</v>
      </c>
      <c r="AP1156" s="68" t="s">
        <v>733</v>
      </c>
      <c r="AQ1156" s="68" t="s">
        <v>733</v>
      </c>
      <c r="AR1156" s="68" t="s">
        <v>733</v>
      </c>
      <c r="AS1156" s="68" t="s">
        <v>733</v>
      </c>
      <c r="AT1156" s="68" t="s">
        <v>733</v>
      </c>
      <c r="AU1156" s="68" t="s">
        <v>733</v>
      </c>
    </row>
    <row r="1157" spans="1:47" x14ac:dyDescent="0.25">
      <c r="A1157" s="68" t="s">
        <v>2257</v>
      </c>
      <c r="B1157" s="68">
        <v>1</v>
      </c>
      <c r="C1157" s="68" t="s">
        <v>2258</v>
      </c>
      <c r="D1157" s="68">
        <v>78387</v>
      </c>
      <c r="E1157" s="68" t="s">
        <v>2811</v>
      </c>
      <c r="F1157" s="68" t="s">
        <v>3671</v>
      </c>
      <c r="G1157" s="68" t="s">
        <v>733</v>
      </c>
      <c r="H1157" s="69">
        <v>41091</v>
      </c>
      <c r="I1157" s="68" t="s">
        <v>733</v>
      </c>
      <c r="J1157" s="68" t="s">
        <v>733</v>
      </c>
      <c r="K1157" s="68" t="s">
        <v>733</v>
      </c>
      <c r="L1157" s="68" t="s">
        <v>733</v>
      </c>
      <c r="M1157" s="68" t="s">
        <v>733</v>
      </c>
      <c r="N1157" s="68" t="s">
        <v>2896</v>
      </c>
      <c r="O1157" s="68" t="s">
        <v>733</v>
      </c>
      <c r="P1157" s="68" t="s">
        <v>733</v>
      </c>
      <c r="Q1157" s="68" t="s">
        <v>733</v>
      </c>
      <c r="R1157" s="68" t="s">
        <v>2814</v>
      </c>
      <c r="S1157" s="68">
        <v>10</v>
      </c>
      <c r="T1157" s="68">
        <v>0</v>
      </c>
      <c r="U1157" s="68" t="s">
        <v>2815</v>
      </c>
      <c r="V1157" s="68" t="s">
        <v>689</v>
      </c>
      <c r="W1157" s="68" t="s">
        <v>167</v>
      </c>
      <c r="X1157" s="68" t="s">
        <v>2258</v>
      </c>
      <c r="Y1157" s="68"/>
      <c r="Z1157" s="68"/>
      <c r="AA1157" s="68" t="s">
        <v>733</v>
      </c>
      <c r="AB1157" s="68" t="s">
        <v>733</v>
      </c>
      <c r="AC1157" s="68" t="s">
        <v>733</v>
      </c>
      <c r="AD1157" s="68" t="s">
        <v>733</v>
      </c>
      <c r="AE1157" s="68" t="s">
        <v>733</v>
      </c>
      <c r="AF1157" s="68">
        <v>20802060901</v>
      </c>
      <c r="AG1157" s="68"/>
      <c r="AH1157" s="68" t="s">
        <v>692</v>
      </c>
      <c r="AI1157" s="68" t="s">
        <v>733</v>
      </c>
      <c r="AJ1157" s="68" t="s">
        <v>26</v>
      </c>
      <c r="AK1157" s="68">
        <v>1.8</v>
      </c>
      <c r="AL1157" s="68" t="s">
        <v>9</v>
      </c>
      <c r="AM1157" s="68" t="s">
        <v>25</v>
      </c>
      <c r="AN1157" s="68" t="s">
        <v>2820</v>
      </c>
      <c r="AO1157" s="68" t="s">
        <v>733</v>
      </c>
      <c r="AP1157" s="68" t="s">
        <v>733</v>
      </c>
      <c r="AQ1157" s="68" t="s">
        <v>733</v>
      </c>
      <c r="AR1157" s="68" t="s">
        <v>733</v>
      </c>
      <c r="AS1157" s="68" t="s">
        <v>733</v>
      </c>
      <c r="AT1157" s="68" t="s">
        <v>733</v>
      </c>
      <c r="AU1157" s="68" t="s">
        <v>733</v>
      </c>
    </row>
    <row r="1158" spans="1:47" x14ac:dyDescent="0.25">
      <c r="A1158" s="68" t="s">
        <v>2259</v>
      </c>
      <c r="B1158" s="68">
        <v>1</v>
      </c>
      <c r="C1158" s="68" t="s">
        <v>2260</v>
      </c>
      <c r="D1158" s="68">
        <v>78374</v>
      </c>
      <c r="E1158" s="68" t="s">
        <v>2811</v>
      </c>
      <c r="F1158" s="68" t="s">
        <v>3672</v>
      </c>
      <c r="G1158" s="68" t="s">
        <v>733</v>
      </c>
      <c r="H1158" s="69">
        <v>41091</v>
      </c>
      <c r="I1158" s="68" t="s">
        <v>733</v>
      </c>
      <c r="J1158" s="68" t="s">
        <v>733</v>
      </c>
      <c r="K1158" s="68" t="s">
        <v>733</v>
      </c>
      <c r="L1158" s="68" t="s">
        <v>733</v>
      </c>
      <c r="M1158" s="68" t="s">
        <v>733</v>
      </c>
      <c r="N1158" s="68" t="s">
        <v>2896</v>
      </c>
      <c r="O1158" s="68" t="s">
        <v>733</v>
      </c>
      <c r="P1158" s="68" t="s">
        <v>733</v>
      </c>
      <c r="Q1158" s="68" t="s">
        <v>733</v>
      </c>
      <c r="R1158" s="68" t="s">
        <v>2814</v>
      </c>
      <c r="S1158" s="68">
        <v>10</v>
      </c>
      <c r="T1158" s="68">
        <v>0</v>
      </c>
      <c r="U1158" s="68" t="s">
        <v>2815</v>
      </c>
      <c r="V1158" s="68" t="s">
        <v>689</v>
      </c>
      <c r="W1158" s="68" t="s">
        <v>167</v>
      </c>
      <c r="X1158" s="68" t="s">
        <v>2260</v>
      </c>
      <c r="Y1158" s="68"/>
      <c r="Z1158" s="68"/>
      <c r="AA1158" s="68" t="s">
        <v>733</v>
      </c>
      <c r="AB1158" s="68" t="s">
        <v>733</v>
      </c>
      <c r="AC1158" s="68" t="s">
        <v>733</v>
      </c>
      <c r="AD1158" s="68" t="s">
        <v>733</v>
      </c>
      <c r="AE1158" s="68" t="s">
        <v>733</v>
      </c>
      <c r="AF1158" s="68">
        <v>20802060901</v>
      </c>
      <c r="AG1158" s="68"/>
      <c r="AH1158" s="68" t="s">
        <v>692</v>
      </c>
      <c r="AI1158" s="68" t="s">
        <v>733</v>
      </c>
      <c r="AJ1158" s="68" t="s">
        <v>26</v>
      </c>
      <c r="AK1158" s="68">
        <v>1.5</v>
      </c>
      <c r="AL1158" s="68" t="s">
        <v>9</v>
      </c>
      <c r="AM1158" s="68" t="s">
        <v>25</v>
      </c>
      <c r="AN1158" s="68" t="s">
        <v>2820</v>
      </c>
      <c r="AO1158" s="68" t="s">
        <v>733</v>
      </c>
      <c r="AP1158" s="68" t="s">
        <v>733</v>
      </c>
      <c r="AQ1158" s="68" t="s">
        <v>733</v>
      </c>
      <c r="AR1158" s="68" t="s">
        <v>733</v>
      </c>
      <c r="AS1158" s="68" t="s">
        <v>733</v>
      </c>
      <c r="AT1158" s="68" t="s">
        <v>733</v>
      </c>
      <c r="AU1158" s="68" t="s">
        <v>733</v>
      </c>
    </row>
    <row r="1159" spans="1:47" x14ac:dyDescent="0.25">
      <c r="A1159" s="68" t="s">
        <v>2261</v>
      </c>
      <c r="B1159" s="68">
        <v>1</v>
      </c>
      <c r="C1159" s="68" t="s">
        <v>2262</v>
      </c>
      <c r="D1159" s="68">
        <v>78341</v>
      </c>
      <c r="E1159" s="68" t="s">
        <v>2811</v>
      </c>
      <c r="F1159" s="68" t="s">
        <v>3673</v>
      </c>
      <c r="G1159" s="68" t="s">
        <v>733</v>
      </c>
      <c r="H1159" s="69">
        <v>41091</v>
      </c>
      <c r="I1159" s="68" t="s">
        <v>733</v>
      </c>
      <c r="J1159" s="68" t="s">
        <v>733</v>
      </c>
      <c r="K1159" s="68" t="s">
        <v>733</v>
      </c>
      <c r="L1159" s="68" t="s">
        <v>733</v>
      </c>
      <c r="M1159" s="68" t="s">
        <v>733</v>
      </c>
      <c r="N1159" s="68" t="s">
        <v>2896</v>
      </c>
      <c r="O1159" s="68" t="s">
        <v>733</v>
      </c>
      <c r="P1159" s="68" t="s">
        <v>733</v>
      </c>
      <c r="Q1159" s="68" t="s">
        <v>733</v>
      </c>
      <c r="R1159" s="68" t="s">
        <v>2814</v>
      </c>
      <c r="S1159" s="68">
        <v>10</v>
      </c>
      <c r="T1159" s="68">
        <v>0</v>
      </c>
      <c r="U1159" s="68" t="s">
        <v>2815</v>
      </c>
      <c r="V1159" s="68" t="s">
        <v>689</v>
      </c>
      <c r="W1159" s="68" t="s">
        <v>167</v>
      </c>
      <c r="X1159" s="68" t="s">
        <v>2262</v>
      </c>
      <c r="Y1159" s="68"/>
      <c r="Z1159" s="68"/>
      <c r="AA1159" s="68" t="s">
        <v>733</v>
      </c>
      <c r="AB1159" s="68" t="s">
        <v>733</v>
      </c>
      <c r="AC1159" s="68" t="s">
        <v>733</v>
      </c>
      <c r="AD1159" s="68" t="s">
        <v>733</v>
      </c>
      <c r="AE1159" s="68" t="s">
        <v>733</v>
      </c>
      <c r="AF1159" s="68">
        <v>20802060901</v>
      </c>
      <c r="AG1159" s="68"/>
      <c r="AH1159" s="68" t="s">
        <v>692</v>
      </c>
      <c r="AI1159" s="68" t="s">
        <v>733</v>
      </c>
      <c r="AJ1159" s="68" t="s">
        <v>26</v>
      </c>
      <c r="AK1159" s="68">
        <v>1.43</v>
      </c>
      <c r="AL1159" s="68" t="s">
        <v>9</v>
      </c>
      <c r="AM1159" s="68" t="s">
        <v>25</v>
      </c>
      <c r="AN1159" s="68" t="s">
        <v>2820</v>
      </c>
      <c r="AO1159" s="68" t="s">
        <v>733</v>
      </c>
      <c r="AP1159" s="68" t="s">
        <v>733</v>
      </c>
      <c r="AQ1159" s="68" t="s">
        <v>733</v>
      </c>
      <c r="AR1159" s="68" t="s">
        <v>733</v>
      </c>
      <c r="AS1159" s="68" t="s">
        <v>733</v>
      </c>
      <c r="AT1159" s="68" t="s">
        <v>733</v>
      </c>
      <c r="AU1159" s="68" t="s">
        <v>733</v>
      </c>
    </row>
    <row r="1160" spans="1:47" x14ac:dyDescent="0.25">
      <c r="A1160" s="68" t="s">
        <v>2263</v>
      </c>
      <c r="B1160" s="68">
        <v>1</v>
      </c>
      <c r="C1160" s="68" t="s">
        <v>2264</v>
      </c>
      <c r="D1160" s="68">
        <v>78386</v>
      </c>
      <c r="E1160" s="68" t="s">
        <v>2811</v>
      </c>
      <c r="F1160" s="68" t="s">
        <v>3674</v>
      </c>
      <c r="G1160" s="68" t="s">
        <v>733</v>
      </c>
      <c r="H1160" s="69">
        <v>41091</v>
      </c>
      <c r="I1160" s="68" t="s">
        <v>733</v>
      </c>
      <c r="J1160" s="68" t="s">
        <v>733</v>
      </c>
      <c r="K1160" s="68" t="s">
        <v>733</v>
      </c>
      <c r="L1160" s="68" t="s">
        <v>733</v>
      </c>
      <c r="M1160" s="68" t="s">
        <v>733</v>
      </c>
      <c r="N1160" s="68" t="s">
        <v>2896</v>
      </c>
      <c r="O1160" s="68" t="s">
        <v>733</v>
      </c>
      <c r="P1160" s="68" t="s">
        <v>733</v>
      </c>
      <c r="Q1160" s="68" t="s">
        <v>733</v>
      </c>
      <c r="R1160" s="68" t="s">
        <v>2814</v>
      </c>
      <c r="S1160" s="68">
        <v>10</v>
      </c>
      <c r="T1160" s="68">
        <v>0</v>
      </c>
      <c r="U1160" s="68" t="s">
        <v>2815</v>
      </c>
      <c r="V1160" s="68" t="s">
        <v>689</v>
      </c>
      <c r="W1160" s="68" t="s">
        <v>167</v>
      </c>
      <c r="X1160" s="68" t="s">
        <v>2264</v>
      </c>
      <c r="Y1160" s="68"/>
      <c r="Z1160" s="68"/>
      <c r="AA1160" s="68" t="s">
        <v>733</v>
      </c>
      <c r="AB1160" s="68" t="s">
        <v>733</v>
      </c>
      <c r="AC1160" s="68" t="s">
        <v>733</v>
      </c>
      <c r="AD1160" s="68" t="s">
        <v>733</v>
      </c>
      <c r="AE1160" s="68" t="s">
        <v>733</v>
      </c>
      <c r="AF1160" s="68">
        <v>20802060901</v>
      </c>
      <c r="AG1160" s="68"/>
      <c r="AH1160" s="68" t="s">
        <v>692</v>
      </c>
      <c r="AI1160" s="68" t="s">
        <v>733</v>
      </c>
      <c r="AJ1160" s="68" t="s">
        <v>26</v>
      </c>
      <c r="AK1160" s="68">
        <v>0.9</v>
      </c>
      <c r="AL1160" s="68" t="s">
        <v>9</v>
      </c>
      <c r="AM1160" s="68" t="s">
        <v>25</v>
      </c>
      <c r="AN1160" s="68" t="s">
        <v>2820</v>
      </c>
      <c r="AO1160" s="68" t="s">
        <v>733</v>
      </c>
      <c r="AP1160" s="68" t="s">
        <v>733</v>
      </c>
      <c r="AQ1160" s="68" t="s">
        <v>733</v>
      </c>
      <c r="AR1160" s="68" t="s">
        <v>733</v>
      </c>
      <c r="AS1160" s="68" t="s">
        <v>733</v>
      </c>
      <c r="AT1160" s="68" t="s">
        <v>733</v>
      </c>
      <c r="AU1160" s="68" t="s">
        <v>733</v>
      </c>
    </row>
    <row r="1161" spans="1:47" x14ac:dyDescent="0.25">
      <c r="A1161" s="68" t="s">
        <v>2265</v>
      </c>
      <c r="B1161" s="68">
        <v>1</v>
      </c>
      <c r="C1161" s="68" t="s">
        <v>2266</v>
      </c>
      <c r="D1161" s="68">
        <v>78600</v>
      </c>
      <c r="E1161" s="68" t="s">
        <v>2811</v>
      </c>
      <c r="F1161" s="68" t="s">
        <v>3675</v>
      </c>
      <c r="G1161" s="68" t="s">
        <v>733</v>
      </c>
      <c r="H1161" s="69">
        <v>41091</v>
      </c>
      <c r="I1161" s="68" t="s">
        <v>733</v>
      </c>
      <c r="J1161" s="68" t="s">
        <v>733</v>
      </c>
      <c r="K1161" s="68" t="s">
        <v>733</v>
      </c>
      <c r="L1161" s="68" t="s">
        <v>733</v>
      </c>
      <c r="M1161" s="68" t="s">
        <v>733</v>
      </c>
      <c r="N1161" s="68" t="s">
        <v>2896</v>
      </c>
      <c r="O1161" s="68" t="s">
        <v>733</v>
      </c>
      <c r="P1161" s="68" t="s">
        <v>733</v>
      </c>
      <c r="Q1161" s="68" t="s">
        <v>733</v>
      </c>
      <c r="R1161" s="68" t="s">
        <v>2814</v>
      </c>
      <c r="S1161" s="68">
        <v>10</v>
      </c>
      <c r="T1161" s="68">
        <v>0</v>
      </c>
      <c r="U1161" s="68" t="s">
        <v>2815</v>
      </c>
      <c r="V1161" s="68" t="s">
        <v>689</v>
      </c>
      <c r="W1161" s="68" t="s">
        <v>203</v>
      </c>
      <c r="X1161" s="68" t="s">
        <v>2266</v>
      </c>
      <c r="Y1161" s="68"/>
      <c r="Z1161" s="68"/>
      <c r="AA1161" s="68" t="s">
        <v>733</v>
      </c>
      <c r="AB1161" s="68" t="s">
        <v>733</v>
      </c>
      <c r="AC1161" s="68" t="s">
        <v>733</v>
      </c>
      <c r="AD1161" s="68" t="s">
        <v>733</v>
      </c>
      <c r="AE1161" s="68" t="s">
        <v>733</v>
      </c>
      <c r="AF1161" s="68">
        <v>20802060901</v>
      </c>
      <c r="AG1161" s="68"/>
      <c r="AH1161" s="68" t="s">
        <v>692</v>
      </c>
      <c r="AI1161" s="68" t="s">
        <v>733</v>
      </c>
      <c r="AJ1161" s="68" t="s">
        <v>366</v>
      </c>
      <c r="AK1161" s="68">
        <v>0.1</v>
      </c>
      <c r="AL1161" s="68" t="s">
        <v>9</v>
      </c>
      <c r="AM1161" s="68" t="s">
        <v>25</v>
      </c>
      <c r="AN1161" s="68" t="s">
        <v>2820</v>
      </c>
      <c r="AO1161" s="68" t="s">
        <v>733</v>
      </c>
      <c r="AP1161" s="68" t="s">
        <v>733</v>
      </c>
      <c r="AQ1161" s="68" t="s">
        <v>733</v>
      </c>
      <c r="AR1161" s="68" t="s">
        <v>733</v>
      </c>
      <c r="AS1161" s="68" t="s">
        <v>733</v>
      </c>
      <c r="AT1161" s="68" t="s">
        <v>733</v>
      </c>
      <c r="AU1161" s="68" t="s">
        <v>733</v>
      </c>
    </row>
    <row r="1162" spans="1:47" x14ac:dyDescent="0.25">
      <c r="A1162" s="68" t="s">
        <v>2267</v>
      </c>
      <c r="B1162" s="68">
        <v>1</v>
      </c>
      <c r="C1162" s="68" t="s">
        <v>2268</v>
      </c>
      <c r="D1162" s="68">
        <v>78437</v>
      </c>
      <c r="E1162" s="68" t="s">
        <v>2811</v>
      </c>
      <c r="F1162" s="68" t="s">
        <v>3676</v>
      </c>
      <c r="G1162" s="68" t="s">
        <v>733</v>
      </c>
      <c r="H1162" s="69">
        <v>41091</v>
      </c>
      <c r="I1162" s="68" t="s">
        <v>733</v>
      </c>
      <c r="J1162" s="68" t="s">
        <v>733</v>
      </c>
      <c r="K1162" s="68" t="s">
        <v>733</v>
      </c>
      <c r="L1162" s="68" t="s">
        <v>733</v>
      </c>
      <c r="M1162" s="68" t="s">
        <v>733</v>
      </c>
      <c r="N1162" s="68" t="s">
        <v>2896</v>
      </c>
      <c r="O1162" s="68" t="s">
        <v>733</v>
      </c>
      <c r="P1162" s="68" t="s">
        <v>733</v>
      </c>
      <c r="Q1162" s="68" t="s">
        <v>733</v>
      </c>
      <c r="R1162" s="68" t="s">
        <v>2814</v>
      </c>
      <c r="S1162" s="68">
        <v>10</v>
      </c>
      <c r="T1162" s="68">
        <v>0</v>
      </c>
      <c r="U1162" s="68" t="s">
        <v>2815</v>
      </c>
      <c r="V1162" s="68" t="s">
        <v>689</v>
      </c>
      <c r="W1162" s="68" t="s">
        <v>205</v>
      </c>
      <c r="X1162" s="68" t="s">
        <v>2268</v>
      </c>
      <c r="Y1162" s="68"/>
      <c r="Z1162" s="68"/>
      <c r="AA1162" s="68" t="s">
        <v>733</v>
      </c>
      <c r="AB1162" s="68" t="s">
        <v>733</v>
      </c>
      <c r="AC1162" s="68" t="s">
        <v>733</v>
      </c>
      <c r="AD1162" s="68" t="s">
        <v>733</v>
      </c>
      <c r="AE1162" s="68" t="s">
        <v>733</v>
      </c>
      <c r="AF1162" s="68">
        <v>20802060901</v>
      </c>
      <c r="AG1162" s="68"/>
      <c r="AH1162" s="68" t="s">
        <v>692</v>
      </c>
      <c r="AI1162" s="68" t="s">
        <v>733</v>
      </c>
      <c r="AJ1162" s="68" t="s">
        <v>6</v>
      </c>
      <c r="AK1162" s="68">
        <v>0.2</v>
      </c>
      <c r="AL1162" s="68" t="s">
        <v>9</v>
      </c>
      <c r="AM1162" s="68" t="s">
        <v>733</v>
      </c>
      <c r="AN1162" s="68" t="s">
        <v>733</v>
      </c>
      <c r="AO1162" s="68" t="s">
        <v>733</v>
      </c>
      <c r="AP1162" s="68" t="s">
        <v>733</v>
      </c>
      <c r="AQ1162" s="68" t="s">
        <v>733</v>
      </c>
      <c r="AR1162" s="68" t="s">
        <v>733</v>
      </c>
      <c r="AS1162" s="68" t="s">
        <v>733</v>
      </c>
      <c r="AT1162" s="68" t="s">
        <v>733</v>
      </c>
      <c r="AU1162" s="68" t="s">
        <v>733</v>
      </c>
    </row>
    <row r="1163" spans="1:47" x14ac:dyDescent="0.25">
      <c r="A1163" s="68" t="s">
        <v>2269</v>
      </c>
      <c r="B1163" s="68">
        <v>1</v>
      </c>
      <c r="C1163" s="68" t="s">
        <v>2270</v>
      </c>
      <c r="D1163" s="68">
        <v>78448</v>
      </c>
      <c r="E1163" s="68" t="s">
        <v>2811</v>
      </c>
      <c r="F1163" s="68" t="s">
        <v>3677</v>
      </c>
      <c r="G1163" s="68" t="s">
        <v>733</v>
      </c>
      <c r="H1163" s="69">
        <v>41091</v>
      </c>
      <c r="I1163" s="68" t="s">
        <v>733</v>
      </c>
      <c r="J1163" s="68" t="s">
        <v>733</v>
      </c>
      <c r="K1163" s="68" t="s">
        <v>733</v>
      </c>
      <c r="L1163" s="68" t="s">
        <v>733</v>
      </c>
      <c r="M1163" s="68" t="s">
        <v>733</v>
      </c>
      <c r="N1163" s="68" t="s">
        <v>2896</v>
      </c>
      <c r="O1163" s="68" t="s">
        <v>733</v>
      </c>
      <c r="P1163" s="68" t="s">
        <v>733</v>
      </c>
      <c r="Q1163" s="68" t="s">
        <v>733</v>
      </c>
      <c r="R1163" s="68" t="s">
        <v>2814</v>
      </c>
      <c r="S1163" s="68">
        <v>10</v>
      </c>
      <c r="T1163" s="68">
        <v>0</v>
      </c>
      <c r="U1163" s="68" t="s">
        <v>2815</v>
      </c>
      <c r="V1163" s="68" t="s">
        <v>689</v>
      </c>
      <c r="W1163" s="68" t="s">
        <v>231</v>
      </c>
      <c r="X1163" s="68" t="s">
        <v>2270</v>
      </c>
      <c r="Y1163" s="68"/>
      <c r="Z1163" s="68"/>
      <c r="AA1163" s="68" t="s">
        <v>733</v>
      </c>
      <c r="AB1163" s="68" t="s">
        <v>733</v>
      </c>
      <c r="AC1163" s="68" t="s">
        <v>733</v>
      </c>
      <c r="AD1163" s="68" t="s">
        <v>733</v>
      </c>
      <c r="AE1163" s="68" t="s">
        <v>733</v>
      </c>
      <c r="AF1163" s="68">
        <v>20802060802</v>
      </c>
      <c r="AG1163" s="68"/>
      <c r="AH1163" s="68" t="s">
        <v>692</v>
      </c>
      <c r="AI1163" s="68" t="s">
        <v>733</v>
      </c>
      <c r="AJ1163" s="68" t="s">
        <v>379</v>
      </c>
      <c r="AK1163" s="68">
        <v>1.6</v>
      </c>
      <c r="AL1163" s="68" t="s">
        <v>9</v>
      </c>
      <c r="AM1163" s="68" t="s">
        <v>25</v>
      </c>
      <c r="AN1163" s="68" t="s">
        <v>2820</v>
      </c>
      <c r="AO1163" s="68" t="s">
        <v>733</v>
      </c>
      <c r="AP1163" s="68" t="s">
        <v>733</v>
      </c>
      <c r="AQ1163" s="68" t="s">
        <v>733</v>
      </c>
      <c r="AR1163" s="68" t="s">
        <v>733</v>
      </c>
      <c r="AS1163" s="68" t="s">
        <v>733</v>
      </c>
      <c r="AT1163" s="68" t="s">
        <v>733</v>
      </c>
      <c r="AU1163" s="68" t="s">
        <v>733</v>
      </c>
    </row>
    <row r="1164" spans="1:47" x14ac:dyDescent="0.25">
      <c r="A1164" s="68" t="s">
        <v>2271</v>
      </c>
      <c r="B1164" s="68">
        <v>1</v>
      </c>
      <c r="C1164" s="68" t="s">
        <v>2272</v>
      </c>
      <c r="D1164" s="68">
        <v>78333</v>
      </c>
      <c r="E1164" s="68" t="s">
        <v>2811</v>
      </c>
      <c r="F1164" s="68" t="s">
        <v>3678</v>
      </c>
      <c r="G1164" s="68" t="s">
        <v>733</v>
      </c>
      <c r="H1164" s="69">
        <v>41091</v>
      </c>
      <c r="I1164" s="68" t="s">
        <v>733</v>
      </c>
      <c r="J1164" s="68" t="s">
        <v>733</v>
      </c>
      <c r="K1164" s="68" t="s">
        <v>733</v>
      </c>
      <c r="L1164" s="68" t="s">
        <v>733</v>
      </c>
      <c r="M1164" s="68" t="s">
        <v>733</v>
      </c>
      <c r="N1164" s="68" t="s">
        <v>3016</v>
      </c>
      <c r="O1164" s="68" t="s">
        <v>733</v>
      </c>
      <c r="P1164" s="68" t="s">
        <v>733</v>
      </c>
      <c r="Q1164" s="68" t="s">
        <v>733</v>
      </c>
      <c r="R1164" s="68" t="s">
        <v>2814</v>
      </c>
      <c r="S1164" s="68">
        <v>10</v>
      </c>
      <c r="T1164" s="68">
        <v>0</v>
      </c>
      <c r="U1164" s="68" t="s">
        <v>2815</v>
      </c>
      <c r="V1164" s="68" t="s">
        <v>689</v>
      </c>
      <c r="W1164" s="68" t="s">
        <v>147</v>
      </c>
      <c r="X1164" s="68" t="s">
        <v>2272</v>
      </c>
      <c r="Y1164" s="68"/>
      <c r="Z1164" s="68"/>
      <c r="AA1164" s="68" t="s">
        <v>733</v>
      </c>
      <c r="AB1164" s="68" t="s">
        <v>733</v>
      </c>
      <c r="AC1164" s="68" t="s">
        <v>733</v>
      </c>
      <c r="AD1164" s="68" t="s">
        <v>733</v>
      </c>
      <c r="AE1164" s="68" t="s">
        <v>733</v>
      </c>
      <c r="AF1164" s="68">
        <v>20700110105</v>
      </c>
      <c r="AG1164" s="68"/>
      <c r="AH1164" s="68" t="s">
        <v>692</v>
      </c>
      <c r="AI1164" s="68" t="s">
        <v>733</v>
      </c>
      <c r="AJ1164" s="68" t="s">
        <v>250</v>
      </c>
      <c r="AK1164" s="68">
        <v>0.2</v>
      </c>
      <c r="AL1164" s="68" t="s">
        <v>9</v>
      </c>
      <c r="AM1164" s="68" t="s">
        <v>2828</v>
      </c>
      <c r="AN1164" s="68" t="s">
        <v>2820</v>
      </c>
      <c r="AO1164" s="68" t="s">
        <v>733</v>
      </c>
      <c r="AP1164" s="68" t="s">
        <v>733</v>
      </c>
      <c r="AQ1164" s="68" t="s">
        <v>733</v>
      </c>
      <c r="AR1164" s="68" t="s">
        <v>733</v>
      </c>
      <c r="AS1164" s="68" t="s">
        <v>733</v>
      </c>
      <c r="AT1164" s="68" t="s">
        <v>733</v>
      </c>
      <c r="AU1164" s="68" t="s">
        <v>733</v>
      </c>
    </row>
    <row r="1165" spans="1:47" x14ac:dyDescent="0.25">
      <c r="A1165" s="68" t="s">
        <v>2273</v>
      </c>
      <c r="B1165" s="68">
        <v>1</v>
      </c>
      <c r="C1165" s="68" t="s">
        <v>2274</v>
      </c>
      <c r="D1165" s="68">
        <v>78283</v>
      </c>
      <c r="E1165" s="68" t="s">
        <v>2811</v>
      </c>
      <c r="F1165" s="68" t="s">
        <v>3679</v>
      </c>
      <c r="G1165" s="68" t="s">
        <v>733</v>
      </c>
      <c r="H1165" s="69">
        <v>41091</v>
      </c>
      <c r="I1165" s="68" t="s">
        <v>733</v>
      </c>
      <c r="J1165" s="68" t="s">
        <v>733</v>
      </c>
      <c r="K1165" s="68" t="s">
        <v>733</v>
      </c>
      <c r="L1165" s="68" t="s">
        <v>733</v>
      </c>
      <c r="M1165" s="68" t="s">
        <v>733</v>
      </c>
      <c r="N1165" s="68" t="s">
        <v>3016</v>
      </c>
      <c r="O1165" s="68" t="s">
        <v>733</v>
      </c>
      <c r="P1165" s="68" t="s">
        <v>733</v>
      </c>
      <c r="Q1165" s="68" t="s">
        <v>733</v>
      </c>
      <c r="R1165" s="68" t="s">
        <v>2814</v>
      </c>
      <c r="S1165" s="68">
        <v>10</v>
      </c>
      <c r="T1165" s="68">
        <v>0</v>
      </c>
      <c r="U1165" s="68" t="s">
        <v>2815</v>
      </c>
      <c r="V1165" s="68" t="s">
        <v>689</v>
      </c>
      <c r="W1165" s="68" t="s">
        <v>147</v>
      </c>
      <c r="X1165" s="68" t="s">
        <v>2274</v>
      </c>
      <c r="Y1165" s="68"/>
      <c r="Z1165" s="68"/>
      <c r="AA1165" s="68" t="s">
        <v>733</v>
      </c>
      <c r="AB1165" s="68" t="s">
        <v>733</v>
      </c>
      <c r="AC1165" s="68" t="s">
        <v>733</v>
      </c>
      <c r="AD1165" s="68" t="s">
        <v>733</v>
      </c>
      <c r="AE1165" s="68" t="s">
        <v>733</v>
      </c>
      <c r="AF1165" s="68">
        <v>20700110105</v>
      </c>
      <c r="AG1165" s="68"/>
      <c r="AH1165" s="68" t="s">
        <v>692</v>
      </c>
      <c r="AI1165" s="68" t="s">
        <v>733</v>
      </c>
      <c r="AJ1165" s="68" t="s">
        <v>250</v>
      </c>
      <c r="AK1165" s="68">
        <v>0.14000000000000001</v>
      </c>
      <c r="AL1165" s="68" t="s">
        <v>9</v>
      </c>
      <c r="AM1165" s="68" t="s">
        <v>2828</v>
      </c>
      <c r="AN1165" s="68" t="s">
        <v>2820</v>
      </c>
      <c r="AO1165" s="68" t="s">
        <v>733</v>
      </c>
      <c r="AP1165" s="68" t="s">
        <v>733</v>
      </c>
      <c r="AQ1165" s="68" t="s">
        <v>733</v>
      </c>
      <c r="AR1165" s="68" t="s">
        <v>733</v>
      </c>
      <c r="AS1165" s="68" t="s">
        <v>733</v>
      </c>
      <c r="AT1165" s="68" t="s">
        <v>733</v>
      </c>
      <c r="AU1165" s="68" t="s">
        <v>733</v>
      </c>
    </row>
    <row r="1166" spans="1:47" x14ac:dyDescent="0.25">
      <c r="A1166" s="68" t="s">
        <v>2275</v>
      </c>
      <c r="B1166" s="68">
        <v>1</v>
      </c>
      <c r="C1166" s="68" t="s">
        <v>2276</v>
      </c>
      <c r="D1166" s="68">
        <v>80854</v>
      </c>
      <c r="E1166" s="68" t="s">
        <v>2811</v>
      </c>
      <c r="F1166" s="68" t="s">
        <v>3680</v>
      </c>
      <c r="G1166" s="68" t="s">
        <v>733</v>
      </c>
      <c r="H1166" s="69">
        <v>41091</v>
      </c>
      <c r="I1166" s="68" t="s">
        <v>733</v>
      </c>
      <c r="J1166" s="68" t="s">
        <v>733</v>
      </c>
      <c r="K1166" s="68" t="s">
        <v>733</v>
      </c>
      <c r="L1166" s="68" t="s">
        <v>733</v>
      </c>
      <c r="M1166" s="68" t="s">
        <v>733</v>
      </c>
      <c r="N1166" s="68" t="s">
        <v>3016</v>
      </c>
      <c r="O1166" s="68" t="s">
        <v>733</v>
      </c>
      <c r="P1166" s="68" t="s">
        <v>733</v>
      </c>
      <c r="Q1166" s="68" t="s">
        <v>733</v>
      </c>
      <c r="R1166" s="68" t="s">
        <v>2814</v>
      </c>
      <c r="S1166" s="68">
        <v>10</v>
      </c>
      <c r="T1166" s="68">
        <v>0</v>
      </c>
      <c r="U1166" s="68" t="s">
        <v>2815</v>
      </c>
      <c r="V1166" s="68" t="s">
        <v>689</v>
      </c>
      <c r="W1166" s="68" t="s">
        <v>147</v>
      </c>
      <c r="X1166" s="68" t="s">
        <v>2276</v>
      </c>
      <c r="Y1166" s="68"/>
      <c r="Z1166" s="68"/>
      <c r="AA1166" s="68" t="s">
        <v>733</v>
      </c>
      <c r="AB1166" s="68" t="s">
        <v>733</v>
      </c>
      <c r="AC1166" s="68" t="s">
        <v>733</v>
      </c>
      <c r="AD1166" s="68" t="s">
        <v>733</v>
      </c>
      <c r="AE1166" s="68" t="s">
        <v>733</v>
      </c>
      <c r="AF1166" s="68">
        <v>20700110105</v>
      </c>
      <c r="AG1166" s="68"/>
      <c r="AH1166" s="68" t="s">
        <v>692</v>
      </c>
      <c r="AI1166" s="68" t="s">
        <v>733</v>
      </c>
      <c r="AJ1166" s="68" t="s">
        <v>253</v>
      </c>
      <c r="AK1166" s="68">
        <v>3.2</v>
      </c>
      <c r="AL1166" s="68" t="s">
        <v>9</v>
      </c>
      <c r="AM1166" s="68" t="s">
        <v>2828</v>
      </c>
      <c r="AN1166" s="68" t="s">
        <v>2820</v>
      </c>
      <c r="AO1166" s="68" t="s">
        <v>733</v>
      </c>
      <c r="AP1166" s="68" t="s">
        <v>733</v>
      </c>
      <c r="AQ1166" s="68" t="s">
        <v>733</v>
      </c>
      <c r="AR1166" s="68" t="s">
        <v>733</v>
      </c>
      <c r="AS1166" s="68" t="s">
        <v>733</v>
      </c>
      <c r="AT1166" s="68" t="s">
        <v>733</v>
      </c>
      <c r="AU1166" s="68" t="s">
        <v>733</v>
      </c>
    </row>
    <row r="1167" spans="1:47" x14ac:dyDescent="0.25">
      <c r="A1167" s="68" t="s">
        <v>2277</v>
      </c>
      <c r="B1167" s="68">
        <v>1</v>
      </c>
      <c r="C1167" s="68" t="s">
        <v>2278</v>
      </c>
      <c r="D1167" s="68">
        <v>78381</v>
      </c>
      <c r="E1167" s="68" t="s">
        <v>2811</v>
      </c>
      <c r="F1167" s="68" t="s">
        <v>3681</v>
      </c>
      <c r="G1167" s="68" t="s">
        <v>733</v>
      </c>
      <c r="H1167" s="69">
        <v>41091</v>
      </c>
      <c r="I1167" s="68" t="s">
        <v>733</v>
      </c>
      <c r="J1167" s="68" t="s">
        <v>733</v>
      </c>
      <c r="K1167" s="68" t="s">
        <v>733</v>
      </c>
      <c r="L1167" s="68" t="s">
        <v>733</v>
      </c>
      <c r="M1167" s="68" t="s">
        <v>733</v>
      </c>
      <c r="N1167" s="68" t="s">
        <v>3016</v>
      </c>
      <c r="O1167" s="68" t="s">
        <v>733</v>
      </c>
      <c r="P1167" s="68" t="s">
        <v>733</v>
      </c>
      <c r="Q1167" s="68" t="s">
        <v>733</v>
      </c>
      <c r="R1167" s="68" t="s">
        <v>2814</v>
      </c>
      <c r="S1167" s="68">
        <v>10</v>
      </c>
      <c r="T1167" s="68">
        <v>0</v>
      </c>
      <c r="U1167" s="68" t="s">
        <v>2815</v>
      </c>
      <c r="V1167" s="68" t="s">
        <v>689</v>
      </c>
      <c r="W1167" s="68" t="s">
        <v>147</v>
      </c>
      <c r="X1167" s="68" t="s">
        <v>2278</v>
      </c>
      <c r="Y1167" s="68"/>
      <c r="Z1167" s="68"/>
      <c r="AA1167" s="68" t="s">
        <v>733</v>
      </c>
      <c r="AB1167" s="68" t="s">
        <v>733</v>
      </c>
      <c r="AC1167" s="68" t="s">
        <v>733</v>
      </c>
      <c r="AD1167" s="68" t="s">
        <v>733</v>
      </c>
      <c r="AE1167" s="68" t="s">
        <v>733</v>
      </c>
      <c r="AF1167" s="68">
        <v>20700110105</v>
      </c>
      <c r="AG1167" s="68"/>
      <c r="AH1167" s="68" t="s">
        <v>692</v>
      </c>
      <c r="AI1167" s="68" t="s">
        <v>733</v>
      </c>
      <c r="AJ1167" s="68" t="s">
        <v>253</v>
      </c>
      <c r="AK1167" s="68">
        <v>1.1000000000000001</v>
      </c>
      <c r="AL1167" s="68" t="s">
        <v>9</v>
      </c>
      <c r="AM1167" s="68" t="s">
        <v>2828</v>
      </c>
      <c r="AN1167" s="68" t="s">
        <v>2820</v>
      </c>
      <c r="AO1167" s="68" t="s">
        <v>733</v>
      </c>
      <c r="AP1167" s="68" t="s">
        <v>733</v>
      </c>
      <c r="AQ1167" s="68" t="s">
        <v>733</v>
      </c>
      <c r="AR1167" s="68" t="s">
        <v>733</v>
      </c>
      <c r="AS1167" s="68" t="s">
        <v>733</v>
      </c>
      <c r="AT1167" s="68" t="s">
        <v>733</v>
      </c>
      <c r="AU1167" s="68" t="s">
        <v>733</v>
      </c>
    </row>
    <row r="1168" spans="1:47" x14ac:dyDescent="0.25">
      <c r="A1168" s="68" t="s">
        <v>2279</v>
      </c>
      <c r="B1168" s="68">
        <v>1</v>
      </c>
      <c r="C1168" s="68" t="s">
        <v>2280</v>
      </c>
      <c r="D1168" s="68">
        <v>78392</v>
      </c>
      <c r="E1168" s="68" t="s">
        <v>2811</v>
      </c>
      <c r="F1168" s="68" t="s">
        <v>3682</v>
      </c>
      <c r="G1168" s="68" t="s">
        <v>733</v>
      </c>
      <c r="H1168" s="69">
        <v>41091</v>
      </c>
      <c r="I1168" s="68" t="s">
        <v>733</v>
      </c>
      <c r="J1168" s="68" t="s">
        <v>733</v>
      </c>
      <c r="K1168" s="68" t="s">
        <v>733</v>
      </c>
      <c r="L1168" s="68" t="s">
        <v>733</v>
      </c>
      <c r="M1168" s="68" t="s">
        <v>733</v>
      </c>
      <c r="N1168" s="68" t="s">
        <v>3016</v>
      </c>
      <c r="O1168" s="68" t="s">
        <v>733</v>
      </c>
      <c r="P1168" s="68" t="s">
        <v>733</v>
      </c>
      <c r="Q1168" s="68" t="s">
        <v>733</v>
      </c>
      <c r="R1168" s="68" t="s">
        <v>2814</v>
      </c>
      <c r="S1168" s="68">
        <v>10</v>
      </c>
      <c r="T1168" s="68">
        <v>0</v>
      </c>
      <c r="U1168" s="68" t="s">
        <v>2815</v>
      </c>
      <c r="V1168" s="68" t="s">
        <v>689</v>
      </c>
      <c r="W1168" s="68" t="s">
        <v>147</v>
      </c>
      <c r="X1168" s="68" t="s">
        <v>2280</v>
      </c>
      <c r="Y1168" s="68"/>
      <c r="Z1168" s="68"/>
      <c r="AA1168" s="68" t="s">
        <v>733</v>
      </c>
      <c r="AB1168" s="68" t="s">
        <v>733</v>
      </c>
      <c r="AC1168" s="68" t="s">
        <v>733</v>
      </c>
      <c r="AD1168" s="68" t="s">
        <v>733</v>
      </c>
      <c r="AE1168" s="68" t="s">
        <v>733</v>
      </c>
      <c r="AF1168" s="68">
        <v>20700110105</v>
      </c>
      <c r="AG1168" s="68"/>
      <c r="AH1168" s="68" t="s">
        <v>692</v>
      </c>
      <c r="AI1168" s="68" t="s">
        <v>733</v>
      </c>
      <c r="AJ1168" s="68" t="s">
        <v>253</v>
      </c>
      <c r="AK1168" s="68">
        <v>1</v>
      </c>
      <c r="AL1168" s="68" t="s">
        <v>9</v>
      </c>
      <c r="AM1168" s="68" t="s">
        <v>2828</v>
      </c>
      <c r="AN1168" s="68" t="s">
        <v>2820</v>
      </c>
      <c r="AO1168" s="68" t="s">
        <v>733</v>
      </c>
      <c r="AP1168" s="68" t="s">
        <v>733</v>
      </c>
      <c r="AQ1168" s="68" t="s">
        <v>733</v>
      </c>
      <c r="AR1168" s="68" t="s">
        <v>733</v>
      </c>
      <c r="AS1168" s="68" t="s">
        <v>733</v>
      </c>
      <c r="AT1168" s="68" t="s">
        <v>733</v>
      </c>
      <c r="AU1168" s="68" t="s">
        <v>733</v>
      </c>
    </row>
    <row r="1169" spans="1:47" x14ac:dyDescent="0.25">
      <c r="A1169" s="68" t="s">
        <v>2281</v>
      </c>
      <c r="B1169" s="68">
        <v>1</v>
      </c>
      <c r="C1169" s="68" t="s">
        <v>2282</v>
      </c>
      <c r="D1169" s="68">
        <v>78391</v>
      </c>
      <c r="E1169" s="68" t="s">
        <v>2811</v>
      </c>
      <c r="F1169" s="68" t="s">
        <v>3683</v>
      </c>
      <c r="G1169" s="68" t="s">
        <v>733</v>
      </c>
      <c r="H1169" s="69">
        <v>41091</v>
      </c>
      <c r="I1169" s="68" t="s">
        <v>733</v>
      </c>
      <c r="J1169" s="68" t="s">
        <v>733</v>
      </c>
      <c r="K1169" s="68" t="s">
        <v>733</v>
      </c>
      <c r="L1169" s="68" t="s">
        <v>733</v>
      </c>
      <c r="M1169" s="68" t="s">
        <v>733</v>
      </c>
      <c r="N1169" s="68" t="s">
        <v>3016</v>
      </c>
      <c r="O1169" s="68" t="s">
        <v>733</v>
      </c>
      <c r="P1169" s="68" t="s">
        <v>733</v>
      </c>
      <c r="Q1169" s="68" t="s">
        <v>733</v>
      </c>
      <c r="R1169" s="68" t="s">
        <v>2814</v>
      </c>
      <c r="S1169" s="68">
        <v>10</v>
      </c>
      <c r="T1169" s="68">
        <v>0</v>
      </c>
      <c r="U1169" s="68" t="s">
        <v>2815</v>
      </c>
      <c r="V1169" s="68" t="s">
        <v>689</v>
      </c>
      <c r="W1169" s="68" t="s">
        <v>147</v>
      </c>
      <c r="X1169" s="68" t="s">
        <v>2282</v>
      </c>
      <c r="Y1169" s="68"/>
      <c r="Z1169" s="68"/>
      <c r="AA1169" s="68" t="s">
        <v>733</v>
      </c>
      <c r="AB1169" s="68" t="s">
        <v>733</v>
      </c>
      <c r="AC1169" s="68" t="s">
        <v>733</v>
      </c>
      <c r="AD1169" s="68" t="s">
        <v>733</v>
      </c>
      <c r="AE1169" s="68" t="s">
        <v>733</v>
      </c>
      <c r="AF1169" s="68">
        <v>20700110105</v>
      </c>
      <c r="AG1169" s="68"/>
      <c r="AH1169" s="68" t="s">
        <v>692</v>
      </c>
      <c r="AI1169" s="68" t="s">
        <v>733</v>
      </c>
      <c r="AJ1169" s="68" t="s">
        <v>253</v>
      </c>
      <c r="AK1169" s="68">
        <v>0.6</v>
      </c>
      <c r="AL1169" s="68" t="s">
        <v>9</v>
      </c>
      <c r="AM1169" s="68" t="s">
        <v>2828</v>
      </c>
      <c r="AN1169" s="68" t="s">
        <v>2820</v>
      </c>
      <c r="AO1169" s="68" t="s">
        <v>733</v>
      </c>
      <c r="AP1169" s="68" t="s">
        <v>733</v>
      </c>
      <c r="AQ1169" s="68" t="s">
        <v>733</v>
      </c>
      <c r="AR1169" s="68" t="s">
        <v>733</v>
      </c>
      <c r="AS1169" s="68" t="s">
        <v>733</v>
      </c>
      <c r="AT1169" s="68" t="s">
        <v>733</v>
      </c>
      <c r="AU1169" s="68" t="s">
        <v>733</v>
      </c>
    </row>
    <row r="1170" spans="1:47" x14ac:dyDescent="0.25">
      <c r="A1170" s="68" t="s">
        <v>2283</v>
      </c>
      <c r="B1170" s="68">
        <v>1</v>
      </c>
      <c r="C1170" s="68" t="s">
        <v>2284</v>
      </c>
      <c r="D1170" s="68">
        <v>80853</v>
      </c>
      <c r="E1170" s="68" t="s">
        <v>2811</v>
      </c>
      <c r="F1170" s="68" t="s">
        <v>3684</v>
      </c>
      <c r="G1170" s="68" t="s">
        <v>733</v>
      </c>
      <c r="H1170" s="69">
        <v>41091</v>
      </c>
      <c r="I1170" s="68" t="s">
        <v>733</v>
      </c>
      <c r="J1170" s="68" t="s">
        <v>733</v>
      </c>
      <c r="K1170" s="68" t="s">
        <v>733</v>
      </c>
      <c r="L1170" s="68" t="s">
        <v>733</v>
      </c>
      <c r="M1170" s="68" t="s">
        <v>733</v>
      </c>
      <c r="N1170" s="68" t="s">
        <v>3016</v>
      </c>
      <c r="O1170" s="68" t="s">
        <v>733</v>
      </c>
      <c r="P1170" s="68" t="s">
        <v>733</v>
      </c>
      <c r="Q1170" s="68" t="s">
        <v>733</v>
      </c>
      <c r="R1170" s="68" t="s">
        <v>2814</v>
      </c>
      <c r="S1170" s="68">
        <v>10</v>
      </c>
      <c r="T1170" s="68">
        <v>0</v>
      </c>
      <c r="U1170" s="68" t="s">
        <v>2815</v>
      </c>
      <c r="V1170" s="68" t="s">
        <v>689</v>
      </c>
      <c r="W1170" s="68" t="s">
        <v>147</v>
      </c>
      <c r="X1170" s="68" t="s">
        <v>2284</v>
      </c>
      <c r="Y1170" s="68"/>
      <c r="Z1170" s="68"/>
      <c r="AA1170" s="68" t="s">
        <v>733</v>
      </c>
      <c r="AB1170" s="68" t="s">
        <v>733</v>
      </c>
      <c r="AC1170" s="68" t="s">
        <v>733</v>
      </c>
      <c r="AD1170" s="68" t="s">
        <v>733</v>
      </c>
      <c r="AE1170" s="68" t="s">
        <v>733</v>
      </c>
      <c r="AF1170" s="68">
        <v>20700110105</v>
      </c>
      <c r="AG1170" s="68"/>
      <c r="AH1170" s="68" t="s">
        <v>692</v>
      </c>
      <c r="AI1170" s="68" t="s">
        <v>733</v>
      </c>
      <c r="AJ1170" s="68" t="s">
        <v>253</v>
      </c>
      <c r="AK1170" s="68">
        <v>0.5</v>
      </c>
      <c r="AL1170" s="68" t="s">
        <v>9</v>
      </c>
      <c r="AM1170" s="68" t="s">
        <v>2828</v>
      </c>
      <c r="AN1170" s="68" t="s">
        <v>2820</v>
      </c>
      <c r="AO1170" s="68" t="s">
        <v>733</v>
      </c>
      <c r="AP1170" s="68" t="s">
        <v>733</v>
      </c>
      <c r="AQ1170" s="68" t="s">
        <v>733</v>
      </c>
      <c r="AR1170" s="68" t="s">
        <v>733</v>
      </c>
      <c r="AS1170" s="68" t="s">
        <v>733</v>
      </c>
      <c r="AT1170" s="68" t="s">
        <v>733</v>
      </c>
      <c r="AU1170" s="68" t="s">
        <v>733</v>
      </c>
    </row>
    <row r="1171" spans="1:47" x14ac:dyDescent="0.25">
      <c r="A1171" s="68" t="s">
        <v>2285</v>
      </c>
      <c r="B1171" s="68">
        <v>1</v>
      </c>
      <c r="C1171" s="68" t="s">
        <v>2286</v>
      </c>
      <c r="D1171" s="68">
        <v>78282</v>
      </c>
      <c r="E1171" s="68" t="s">
        <v>2811</v>
      </c>
      <c r="F1171" s="68" t="s">
        <v>3685</v>
      </c>
      <c r="G1171" s="68" t="s">
        <v>733</v>
      </c>
      <c r="H1171" s="69">
        <v>41091</v>
      </c>
      <c r="I1171" s="68" t="s">
        <v>733</v>
      </c>
      <c r="J1171" s="68" t="s">
        <v>733</v>
      </c>
      <c r="K1171" s="68" t="s">
        <v>733</v>
      </c>
      <c r="L1171" s="68" t="s">
        <v>733</v>
      </c>
      <c r="M1171" s="68" t="s">
        <v>733</v>
      </c>
      <c r="N1171" s="68" t="s">
        <v>3016</v>
      </c>
      <c r="O1171" s="68" t="s">
        <v>733</v>
      </c>
      <c r="P1171" s="68" t="s">
        <v>733</v>
      </c>
      <c r="Q1171" s="68" t="s">
        <v>733</v>
      </c>
      <c r="R1171" s="68" t="s">
        <v>2814</v>
      </c>
      <c r="S1171" s="68">
        <v>10</v>
      </c>
      <c r="T1171" s="68">
        <v>0</v>
      </c>
      <c r="U1171" s="68" t="s">
        <v>2815</v>
      </c>
      <c r="V1171" s="68" t="s">
        <v>689</v>
      </c>
      <c r="W1171" s="68" t="s">
        <v>147</v>
      </c>
      <c r="X1171" s="68" t="s">
        <v>2286</v>
      </c>
      <c r="Y1171" s="68"/>
      <c r="Z1171" s="68"/>
      <c r="AA1171" s="68" t="s">
        <v>733</v>
      </c>
      <c r="AB1171" s="68" t="s">
        <v>733</v>
      </c>
      <c r="AC1171" s="68" t="s">
        <v>733</v>
      </c>
      <c r="AD1171" s="68" t="s">
        <v>733</v>
      </c>
      <c r="AE1171" s="68" t="s">
        <v>733</v>
      </c>
      <c r="AF1171" s="68">
        <v>20700110106</v>
      </c>
      <c r="AG1171" s="68"/>
      <c r="AH1171" s="68" t="s">
        <v>692</v>
      </c>
      <c r="AI1171" s="68" t="s">
        <v>733</v>
      </c>
      <c r="AJ1171" s="68" t="s">
        <v>253</v>
      </c>
      <c r="AK1171" s="68">
        <v>0.4</v>
      </c>
      <c r="AL1171" s="68" t="s">
        <v>9</v>
      </c>
      <c r="AM1171" s="68" t="s">
        <v>2828</v>
      </c>
      <c r="AN1171" s="68" t="s">
        <v>2820</v>
      </c>
      <c r="AO1171" s="68" t="s">
        <v>733</v>
      </c>
      <c r="AP1171" s="68" t="s">
        <v>733</v>
      </c>
      <c r="AQ1171" s="68" t="s">
        <v>733</v>
      </c>
      <c r="AR1171" s="68" t="s">
        <v>733</v>
      </c>
      <c r="AS1171" s="68" t="s">
        <v>733</v>
      </c>
      <c r="AT1171" s="68" t="s">
        <v>733</v>
      </c>
      <c r="AU1171" s="68" t="s">
        <v>733</v>
      </c>
    </row>
    <row r="1172" spans="1:47" x14ac:dyDescent="0.25">
      <c r="A1172" s="68" t="s">
        <v>2287</v>
      </c>
      <c r="B1172" s="68">
        <v>1</v>
      </c>
      <c r="C1172" s="68" t="s">
        <v>2288</v>
      </c>
      <c r="D1172" s="68">
        <v>78379</v>
      </c>
      <c r="E1172" s="68" t="s">
        <v>2811</v>
      </c>
      <c r="F1172" s="68" t="s">
        <v>3686</v>
      </c>
      <c r="G1172" s="68" t="s">
        <v>733</v>
      </c>
      <c r="H1172" s="69">
        <v>41091</v>
      </c>
      <c r="I1172" s="68" t="s">
        <v>733</v>
      </c>
      <c r="J1172" s="68" t="s">
        <v>733</v>
      </c>
      <c r="K1172" s="68" t="s">
        <v>733</v>
      </c>
      <c r="L1172" s="68" t="s">
        <v>733</v>
      </c>
      <c r="M1172" s="68" t="s">
        <v>733</v>
      </c>
      <c r="N1172" s="68" t="s">
        <v>3016</v>
      </c>
      <c r="O1172" s="68" t="s">
        <v>733</v>
      </c>
      <c r="P1172" s="68" t="s">
        <v>733</v>
      </c>
      <c r="Q1172" s="68" t="s">
        <v>733</v>
      </c>
      <c r="R1172" s="68" t="s">
        <v>2814</v>
      </c>
      <c r="S1172" s="68">
        <v>10</v>
      </c>
      <c r="T1172" s="68">
        <v>0</v>
      </c>
      <c r="U1172" s="68" t="s">
        <v>2815</v>
      </c>
      <c r="V1172" s="68" t="s">
        <v>689</v>
      </c>
      <c r="W1172" s="68" t="s">
        <v>147</v>
      </c>
      <c r="X1172" s="68" t="s">
        <v>2288</v>
      </c>
      <c r="Y1172" s="68"/>
      <c r="Z1172" s="68"/>
      <c r="AA1172" s="68" t="s">
        <v>733</v>
      </c>
      <c r="AB1172" s="68" t="s">
        <v>733</v>
      </c>
      <c r="AC1172" s="68" t="s">
        <v>733</v>
      </c>
      <c r="AD1172" s="68" t="s">
        <v>733</v>
      </c>
      <c r="AE1172" s="68" t="s">
        <v>733</v>
      </c>
      <c r="AF1172" s="68">
        <v>20700110105</v>
      </c>
      <c r="AG1172" s="68"/>
      <c r="AH1172" s="68" t="s">
        <v>692</v>
      </c>
      <c r="AI1172" s="68" t="s">
        <v>733</v>
      </c>
      <c r="AJ1172" s="68" t="s">
        <v>253</v>
      </c>
      <c r="AK1172" s="68">
        <v>0.32</v>
      </c>
      <c r="AL1172" s="68" t="s">
        <v>9</v>
      </c>
      <c r="AM1172" s="68" t="s">
        <v>2828</v>
      </c>
      <c r="AN1172" s="68" t="s">
        <v>2820</v>
      </c>
      <c r="AO1172" s="68" t="s">
        <v>733</v>
      </c>
      <c r="AP1172" s="68" t="s">
        <v>733</v>
      </c>
      <c r="AQ1172" s="68" t="s">
        <v>733</v>
      </c>
      <c r="AR1172" s="68" t="s">
        <v>733</v>
      </c>
      <c r="AS1172" s="68" t="s">
        <v>733</v>
      </c>
      <c r="AT1172" s="68" t="s">
        <v>733</v>
      </c>
      <c r="AU1172" s="68" t="s">
        <v>733</v>
      </c>
    </row>
    <row r="1173" spans="1:47" x14ac:dyDescent="0.25">
      <c r="A1173" s="68" t="s">
        <v>2289</v>
      </c>
      <c r="B1173" s="68">
        <v>1</v>
      </c>
      <c r="C1173" s="68" t="s">
        <v>2290</v>
      </c>
      <c r="D1173" s="68">
        <v>78390</v>
      </c>
      <c r="E1173" s="68" t="s">
        <v>2811</v>
      </c>
      <c r="F1173" s="68" t="s">
        <v>3687</v>
      </c>
      <c r="G1173" s="68" t="s">
        <v>733</v>
      </c>
      <c r="H1173" s="69">
        <v>41091</v>
      </c>
      <c r="I1173" s="68" t="s">
        <v>733</v>
      </c>
      <c r="J1173" s="68" t="s">
        <v>733</v>
      </c>
      <c r="K1173" s="68" t="s">
        <v>733</v>
      </c>
      <c r="L1173" s="68" t="s">
        <v>733</v>
      </c>
      <c r="M1173" s="68" t="s">
        <v>733</v>
      </c>
      <c r="N1173" s="68" t="s">
        <v>3016</v>
      </c>
      <c r="O1173" s="68" t="s">
        <v>733</v>
      </c>
      <c r="P1173" s="68" t="s">
        <v>733</v>
      </c>
      <c r="Q1173" s="68" t="s">
        <v>733</v>
      </c>
      <c r="R1173" s="68" t="s">
        <v>2814</v>
      </c>
      <c r="S1173" s="68">
        <v>10</v>
      </c>
      <c r="T1173" s="68">
        <v>0</v>
      </c>
      <c r="U1173" s="68" t="s">
        <v>2815</v>
      </c>
      <c r="V1173" s="68" t="s">
        <v>689</v>
      </c>
      <c r="W1173" s="68" t="s">
        <v>147</v>
      </c>
      <c r="X1173" s="68" t="s">
        <v>2290</v>
      </c>
      <c r="Y1173" s="68"/>
      <c r="Z1173" s="68"/>
      <c r="AA1173" s="68" t="s">
        <v>733</v>
      </c>
      <c r="AB1173" s="68" t="s">
        <v>733</v>
      </c>
      <c r="AC1173" s="68" t="s">
        <v>733</v>
      </c>
      <c r="AD1173" s="68" t="s">
        <v>733</v>
      </c>
      <c r="AE1173" s="68" t="s">
        <v>733</v>
      </c>
      <c r="AF1173" s="68">
        <v>20700110105</v>
      </c>
      <c r="AG1173" s="68"/>
      <c r="AH1173" s="68" t="s">
        <v>692</v>
      </c>
      <c r="AI1173" s="68" t="s">
        <v>733</v>
      </c>
      <c r="AJ1173" s="68" t="s">
        <v>253</v>
      </c>
      <c r="AK1173" s="68">
        <v>0.3</v>
      </c>
      <c r="AL1173" s="68" t="s">
        <v>9</v>
      </c>
      <c r="AM1173" s="68" t="s">
        <v>2828</v>
      </c>
      <c r="AN1173" s="68" t="s">
        <v>2820</v>
      </c>
      <c r="AO1173" s="68" t="s">
        <v>733</v>
      </c>
      <c r="AP1173" s="68" t="s">
        <v>733</v>
      </c>
      <c r="AQ1173" s="68" t="s">
        <v>733</v>
      </c>
      <c r="AR1173" s="68" t="s">
        <v>733</v>
      </c>
      <c r="AS1173" s="68" t="s">
        <v>733</v>
      </c>
      <c r="AT1173" s="68" t="s">
        <v>733</v>
      </c>
      <c r="AU1173" s="68" t="s">
        <v>733</v>
      </c>
    </row>
    <row r="1174" spans="1:47" x14ac:dyDescent="0.25">
      <c r="A1174" s="68" t="s">
        <v>2291</v>
      </c>
      <c r="B1174" s="68">
        <v>1</v>
      </c>
      <c r="C1174" s="68" t="s">
        <v>2292</v>
      </c>
      <c r="D1174" s="68">
        <v>78332</v>
      </c>
      <c r="E1174" s="68" t="s">
        <v>2811</v>
      </c>
      <c r="F1174" s="68" t="s">
        <v>3688</v>
      </c>
      <c r="G1174" s="68" t="s">
        <v>733</v>
      </c>
      <c r="H1174" s="69">
        <v>41091</v>
      </c>
      <c r="I1174" s="68" t="s">
        <v>733</v>
      </c>
      <c r="J1174" s="68" t="s">
        <v>733</v>
      </c>
      <c r="K1174" s="68" t="s">
        <v>733</v>
      </c>
      <c r="L1174" s="68" t="s">
        <v>733</v>
      </c>
      <c r="M1174" s="68" t="s">
        <v>733</v>
      </c>
      <c r="N1174" s="68" t="s">
        <v>3016</v>
      </c>
      <c r="O1174" s="68" t="s">
        <v>733</v>
      </c>
      <c r="P1174" s="68" t="s">
        <v>733</v>
      </c>
      <c r="Q1174" s="68" t="s">
        <v>733</v>
      </c>
      <c r="R1174" s="68" t="s">
        <v>2814</v>
      </c>
      <c r="S1174" s="68">
        <v>10</v>
      </c>
      <c r="T1174" s="68">
        <v>0</v>
      </c>
      <c r="U1174" s="68" t="s">
        <v>2815</v>
      </c>
      <c r="V1174" s="68" t="s">
        <v>689</v>
      </c>
      <c r="W1174" s="68" t="s">
        <v>147</v>
      </c>
      <c r="X1174" s="68" t="s">
        <v>2292</v>
      </c>
      <c r="Y1174" s="68"/>
      <c r="Z1174" s="68"/>
      <c r="AA1174" s="68" t="s">
        <v>733</v>
      </c>
      <c r="AB1174" s="68" t="s">
        <v>733</v>
      </c>
      <c r="AC1174" s="68" t="s">
        <v>733</v>
      </c>
      <c r="AD1174" s="68" t="s">
        <v>733</v>
      </c>
      <c r="AE1174" s="68" t="s">
        <v>733</v>
      </c>
      <c r="AF1174" s="68">
        <v>20700110105</v>
      </c>
      <c r="AG1174" s="68"/>
      <c r="AH1174" s="68" t="s">
        <v>692</v>
      </c>
      <c r="AI1174" s="68" t="s">
        <v>733</v>
      </c>
      <c r="AJ1174" s="68" t="s">
        <v>253</v>
      </c>
      <c r="AK1174" s="68">
        <v>0.24</v>
      </c>
      <c r="AL1174" s="68" t="s">
        <v>9</v>
      </c>
      <c r="AM1174" s="68" t="s">
        <v>2828</v>
      </c>
      <c r="AN1174" s="68" t="s">
        <v>2820</v>
      </c>
      <c r="AO1174" s="68" t="s">
        <v>733</v>
      </c>
      <c r="AP1174" s="68" t="s">
        <v>733</v>
      </c>
      <c r="AQ1174" s="68" t="s">
        <v>733</v>
      </c>
      <c r="AR1174" s="68" t="s">
        <v>733</v>
      </c>
      <c r="AS1174" s="68" t="s">
        <v>733</v>
      </c>
      <c r="AT1174" s="68" t="s">
        <v>733</v>
      </c>
      <c r="AU1174" s="68" t="s">
        <v>733</v>
      </c>
    </row>
    <row r="1175" spans="1:47" x14ac:dyDescent="0.25">
      <c r="A1175" s="68" t="s">
        <v>2293</v>
      </c>
      <c r="B1175" s="68">
        <v>1</v>
      </c>
      <c r="C1175" s="68" t="s">
        <v>2294</v>
      </c>
      <c r="D1175" s="68">
        <v>78378</v>
      </c>
      <c r="E1175" s="68" t="s">
        <v>2811</v>
      </c>
      <c r="F1175" s="68" t="s">
        <v>3689</v>
      </c>
      <c r="G1175" s="68" t="s">
        <v>733</v>
      </c>
      <c r="H1175" s="69">
        <v>41091</v>
      </c>
      <c r="I1175" s="68" t="s">
        <v>733</v>
      </c>
      <c r="J1175" s="68" t="s">
        <v>733</v>
      </c>
      <c r="K1175" s="68" t="s">
        <v>733</v>
      </c>
      <c r="L1175" s="68" t="s">
        <v>733</v>
      </c>
      <c r="M1175" s="68" t="s">
        <v>733</v>
      </c>
      <c r="N1175" s="68" t="s">
        <v>3016</v>
      </c>
      <c r="O1175" s="68" t="s">
        <v>733</v>
      </c>
      <c r="P1175" s="68" t="s">
        <v>733</v>
      </c>
      <c r="Q1175" s="68" t="s">
        <v>733</v>
      </c>
      <c r="R1175" s="68" t="s">
        <v>2814</v>
      </c>
      <c r="S1175" s="68">
        <v>10</v>
      </c>
      <c r="T1175" s="68">
        <v>0</v>
      </c>
      <c r="U1175" s="68" t="s">
        <v>2815</v>
      </c>
      <c r="V1175" s="68" t="s">
        <v>689</v>
      </c>
      <c r="W1175" s="68" t="s">
        <v>147</v>
      </c>
      <c r="X1175" s="68" t="s">
        <v>2294</v>
      </c>
      <c r="Y1175" s="68"/>
      <c r="Z1175" s="68"/>
      <c r="AA1175" s="68" t="s">
        <v>733</v>
      </c>
      <c r="AB1175" s="68" t="s">
        <v>733</v>
      </c>
      <c r="AC1175" s="68" t="s">
        <v>733</v>
      </c>
      <c r="AD1175" s="68" t="s">
        <v>733</v>
      </c>
      <c r="AE1175" s="68" t="s">
        <v>733</v>
      </c>
      <c r="AF1175" s="68">
        <v>20700110105</v>
      </c>
      <c r="AG1175" s="68"/>
      <c r="AH1175" s="68" t="s">
        <v>692</v>
      </c>
      <c r="AI1175" s="68" t="s">
        <v>733</v>
      </c>
      <c r="AJ1175" s="68" t="s">
        <v>253</v>
      </c>
      <c r="AK1175" s="68">
        <v>0.23</v>
      </c>
      <c r="AL1175" s="68" t="s">
        <v>9</v>
      </c>
      <c r="AM1175" s="68" t="s">
        <v>2828</v>
      </c>
      <c r="AN1175" s="68" t="s">
        <v>2820</v>
      </c>
      <c r="AO1175" s="68" t="s">
        <v>733</v>
      </c>
      <c r="AP1175" s="68" t="s">
        <v>733</v>
      </c>
      <c r="AQ1175" s="68" t="s">
        <v>733</v>
      </c>
      <c r="AR1175" s="68" t="s">
        <v>733</v>
      </c>
      <c r="AS1175" s="68" t="s">
        <v>733</v>
      </c>
      <c r="AT1175" s="68" t="s">
        <v>733</v>
      </c>
      <c r="AU1175" s="68" t="s">
        <v>733</v>
      </c>
    </row>
    <row r="1176" spans="1:47" x14ac:dyDescent="0.25">
      <c r="A1176" s="68" t="s">
        <v>2295</v>
      </c>
      <c r="B1176" s="68">
        <v>1</v>
      </c>
      <c r="C1176" s="68" t="s">
        <v>2296</v>
      </c>
      <c r="D1176" s="68">
        <v>78305</v>
      </c>
      <c r="E1176" s="68" t="s">
        <v>2811</v>
      </c>
      <c r="F1176" s="68" t="s">
        <v>3690</v>
      </c>
      <c r="G1176" s="68" t="s">
        <v>733</v>
      </c>
      <c r="H1176" s="69">
        <v>41091</v>
      </c>
      <c r="I1176" s="68" t="s">
        <v>733</v>
      </c>
      <c r="J1176" s="68" t="s">
        <v>733</v>
      </c>
      <c r="K1176" s="68" t="s">
        <v>733</v>
      </c>
      <c r="L1176" s="68" t="s">
        <v>733</v>
      </c>
      <c r="M1176" s="68" t="s">
        <v>733</v>
      </c>
      <c r="N1176" s="68" t="s">
        <v>3016</v>
      </c>
      <c r="O1176" s="68" t="s">
        <v>733</v>
      </c>
      <c r="P1176" s="68" t="s">
        <v>733</v>
      </c>
      <c r="Q1176" s="68" t="s">
        <v>733</v>
      </c>
      <c r="R1176" s="68" t="s">
        <v>2814</v>
      </c>
      <c r="S1176" s="68">
        <v>10</v>
      </c>
      <c r="T1176" s="68">
        <v>0</v>
      </c>
      <c r="U1176" s="68" t="s">
        <v>2815</v>
      </c>
      <c r="V1176" s="68" t="s">
        <v>689</v>
      </c>
      <c r="W1176" s="68" t="s">
        <v>167</v>
      </c>
      <c r="X1176" s="68" t="s">
        <v>2296</v>
      </c>
      <c r="Y1176" s="68"/>
      <c r="Z1176" s="68"/>
      <c r="AA1176" s="68" t="s">
        <v>733</v>
      </c>
      <c r="AB1176" s="68" t="s">
        <v>733</v>
      </c>
      <c r="AC1176" s="68" t="s">
        <v>733</v>
      </c>
      <c r="AD1176" s="68" t="s">
        <v>733</v>
      </c>
      <c r="AE1176" s="68" t="s">
        <v>733</v>
      </c>
      <c r="AF1176" s="68">
        <v>20700110105</v>
      </c>
      <c r="AG1176" s="68"/>
      <c r="AH1176" s="68" t="s">
        <v>692</v>
      </c>
      <c r="AI1176" s="68" t="s">
        <v>733</v>
      </c>
      <c r="AJ1176" s="68" t="s">
        <v>26</v>
      </c>
      <c r="AK1176" s="68">
        <v>5</v>
      </c>
      <c r="AL1176" s="68" t="s">
        <v>9</v>
      </c>
      <c r="AM1176" s="68" t="s">
        <v>2828</v>
      </c>
      <c r="AN1176" s="68" t="s">
        <v>2820</v>
      </c>
      <c r="AO1176" s="68" t="s">
        <v>733</v>
      </c>
      <c r="AP1176" s="68" t="s">
        <v>733</v>
      </c>
      <c r="AQ1176" s="68" t="s">
        <v>733</v>
      </c>
      <c r="AR1176" s="68" t="s">
        <v>733</v>
      </c>
      <c r="AS1176" s="68" t="s">
        <v>733</v>
      </c>
      <c r="AT1176" s="68" t="s">
        <v>733</v>
      </c>
      <c r="AU1176" s="68" t="s">
        <v>733</v>
      </c>
    </row>
    <row r="1177" spans="1:47" x14ac:dyDescent="0.25">
      <c r="A1177" s="68" t="s">
        <v>2297</v>
      </c>
      <c r="B1177" s="68">
        <v>1</v>
      </c>
      <c r="C1177" s="68" t="s">
        <v>2298</v>
      </c>
      <c r="D1177" s="68">
        <v>78279</v>
      </c>
      <c r="E1177" s="68" t="s">
        <v>2811</v>
      </c>
      <c r="F1177" s="68" t="s">
        <v>3691</v>
      </c>
      <c r="G1177" s="68" t="s">
        <v>733</v>
      </c>
      <c r="H1177" s="69">
        <v>41091</v>
      </c>
      <c r="I1177" s="68" t="s">
        <v>733</v>
      </c>
      <c r="J1177" s="68" t="s">
        <v>733</v>
      </c>
      <c r="K1177" s="68" t="s">
        <v>733</v>
      </c>
      <c r="L1177" s="68" t="s">
        <v>733</v>
      </c>
      <c r="M1177" s="68" t="s">
        <v>733</v>
      </c>
      <c r="N1177" s="68" t="s">
        <v>3016</v>
      </c>
      <c r="O1177" s="68" t="s">
        <v>733</v>
      </c>
      <c r="P1177" s="68" t="s">
        <v>733</v>
      </c>
      <c r="Q1177" s="68" t="s">
        <v>733</v>
      </c>
      <c r="R1177" s="68" t="s">
        <v>2814</v>
      </c>
      <c r="S1177" s="68">
        <v>10</v>
      </c>
      <c r="T1177" s="68">
        <v>0</v>
      </c>
      <c r="U1177" s="68" t="s">
        <v>2815</v>
      </c>
      <c r="V1177" s="68" t="s">
        <v>689</v>
      </c>
      <c r="W1177" s="68" t="s">
        <v>167</v>
      </c>
      <c r="X1177" s="68" t="s">
        <v>2298</v>
      </c>
      <c r="Y1177" s="68"/>
      <c r="Z1177" s="68"/>
      <c r="AA1177" s="68" t="s">
        <v>733</v>
      </c>
      <c r="AB1177" s="68" t="s">
        <v>733</v>
      </c>
      <c r="AC1177" s="68" t="s">
        <v>733</v>
      </c>
      <c r="AD1177" s="68" t="s">
        <v>733</v>
      </c>
      <c r="AE1177" s="68" t="s">
        <v>733</v>
      </c>
      <c r="AF1177" s="68">
        <v>20700110201</v>
      </c>
      <c r="AG1177" s="68"/>
      <c r="AH1177" s="68" t="s">
        <v>692</v>
      </c>
      <c r="AI1177" s="68" t="s">
        <v>733</v>
      </c>
      <c r="AJ1177" s="68" t="s">
        <v>26</v>
      </c>
      <c r="AK1177" s="68">
        <v>4.4000000000000004</v>
      </c>
      <c r="AL1177" s="68" t="s">
        <v>9</v>
      </c>
      <c r="AM1177" s="68" t="s">
        <v>2828</v>
      </c>
      <c r="AN1177" s="68" t="s">
        <v>2820</v>
      </c>
      <c r="AO1177" s="68" t="s">
        <v>733</v>
      </c>
      <c r="AP1177" s="68" t="s">
        <v>733</v>
      </c>
      <c r="AQ1177" s="68" t="s">
        <v>733</v>
      </c>
      <c r="AR1177" s="68" t="s">
        <v>733</v>
      </c>
      <c r="AS1177" s="68" t="s">
        <v>733</v>
      </c>
      <c r="AT1177" s="68" t="s">
        <v>733</v>
      </c>
      <c r="AU1177" s="68" t="s">
        <v>733</v>
      </c>
    </row>
    <row r="1178" spans="1:47" x14ac:dyDescent="0.25">
      <c r="A1178" s="68" t="s">
        <v>2299</v>
      </c>
      <c r="B1178" s="68">
        <v>1</v>
      </c>
      <c r="C1178" s="68" t="s">
        <v>2300</v>
      </c>
      <c r="D1178" s="68">
        <v>78373</v>
      </c>
      <c r="E1178" s="68" t="s">
        <v>2811</v>
      </c>
      <c r="F1178" s="68" t="s">
        <v>3692</v>
      </c>
      <c r="G1178" s="68" t="s">
        <v>733</v>
      </c>
      <c r="H1178" s="69">
        <v>41091</v>
      </c>
      <c r="I1178" s="68" t="s">
        <v>733</v>
      </c>
      <c r="J1178" s="68" t="s">
        <v>733</v>
      </c>
      <c r="K1178" s="68" t="s">
        <v>733</v>
      </c>
      <c r="L1178" s="68" t="s">
        <v>733</v>
      </c>
      <c r="M1178" s="68" t="s">
        <v>733</v>
      </c>
      <c r="N1178" s="68" t="s">
        <v>3016</v>
      </c>
      <c r="O1178" s="68" t="s">
        <v>733</v>
      </c>
      <c r="P1178" s="68" t="s">
        <v>733</v>
      </c>
      <c r="Q1178" s="68" t="s">
        <v>733</v>
      </c>
      <c r="R1178" s="68" t="s">
        <v>2814</v>
      </c>
      <c r="S1178" s="68">
        <v>10</v>
      </c>
      <c r="T1178" s="68">
        <v>0</v>
      </c>
      <c r="U1178" s="68" t="s">
        <v>2815</v>
      </c>
      <c r="V1178" s="68" t="s">
        <v>689</v>
      </c>
      <c r="W1178" s="68" t="s">
        <v>167</v>
      </c>
      <c r="X1178" s="68" t="s">
        <v>2300</v>
      </c>
      <c r="Y1178" s="68"/>
      <c r="Z1178" s="68"/>
      <c r="AA1178" s="68" t="s">
        <v>733</v>
      </c>
      <c r="AB1178" s="68" t="s">
        <v>733</v>
      </c>
      <c r="AC1178" s="68" t="s">
        <v>733</v>
      </c>
      <c r="AD1178" s="68" t="s">
        <v>733</v>
      </c>
      <c r="AE1178" s="68" t="s">
        <v>733</v>
      </c>
      <c r="AF1178" s="68">
        <v>20700110201</v>
      </c>
      <c r="AG1178" s="68"/>
      <c r="AH1178" s="68" t="s">
        <v>692</v>
      </c>
      <c r="AI1178" s="68" t="s">
        <v>733</v>
      </c>
      <c r="AJ1178" s="68" t="s">
        <v>26</v>
      </c>
      <c r="AK1178" s="68">
        <v>0.3</v>
      </c>
      <c r="AL1178" s="68" t="s">
        <v>9</v>
      </c>
      <c r="AM1178" s="68" t="s">
        <v>2828</v>
      </c>
      <c r="AN1178" s="68" t="s">
        <v>2820</v>
      </c>
      <c r="AO1178" s="68" t="s">
        <v>733</v>
      </c>
      <c r="AP1178" s="68" t="s">
        <v>733</v>
      </c>
      <c r="AQ1178" s="68" t="s">
        <v>733</v>
      </c>
      <c r="AR1178" s="68" t="s">
        <v>733</v>
      </c>
      <c r="AS1178" s="68" t="s">
        <v>733</v>
      </c>
      <c r="AT1178" s="68" t="s">
        <v>733</v>
      </c>
      <c r="AU1178" s="68" t="s">
        <v>733</v>
      </c>
    </row>
    <row r="1179" spans="1:47" x14ac:dyDescent="0.25">
      <c r="A1179" s="68" t="s">
        <v>2301</v>
      </c>
      <c r="B1179" s="68">
        <v>1</v>
      </c>
      <c r="C1179" s="68" t="s">
        <v>2302</v>
      </c>
      <c r="D1179" s="68">
        <v>78619</v>
      </c>
      <c r="E1179" s="68" t="s">
        <v>2811</v>
      </c>
      <c r="F1179" s="68" t="s">
        <v>3693</v>
      </c>
      <c r="G1179" s="68" t="s">
        <v>733</v>
      </c>
      <c r="H1179" s="69">
        <v>41091</v>
      </c>
      <c r="I1179" s="68" t="s">
        <v>733</v>
      </c>
      <c r="J1179" s="68" t="s">
        <v>733</v>
      </c>
      <c r="K1179" s="68" t="s">
        <v>733</v>
      </c>
      <c r="L1179" s="68" t="s">
        <v>733</v>
      </c>
      <c r="M1179" s="68" t="s">
        <v>733</v>
      </c>
      <c r="N1179" s="68" t="s">
        <v>3016</v>
      </c>
      <c r="O1179" s="68" t="s">
        <v>733</v>
      </c>
      <c r="P1179" s="68" t="s">
        <v>733</v>
      </c>
      <c r="Q1179" s="68" t="s">
        <v>733</v>
      </c>
      <c r="R1179" s="68" t="s">
        <v>2814</v>
      </c>
      <c r="S1179" s="68">
        <v>10</v>
      </c>
      <c r="T1179" s="68">
        <v>0</v>
      </c>
      <c r="U1179" s="68" t="s">
        <v>2815</v>
      </c>
      <c r="V1179" s="68" t="s">
        <v>689</v>
      </c>
      <c r="W1179" s="68" t="s">
        <v>203</v>
      </c>
      <c r="X1179" s="68" t="s">
        <v>2302</v>
      </c>
      <c r="Y1179" s="68"/>
      <c r="Z1179" s="68"/>
      <c r="AA1179" s="68" t="s">
        <v>733</v>
      </c>
      <c r="AB1179" s="68" t="s">
        <v>733</v>
      </c>
      <c r="AC1179" s="68" t="s">
        <v>733</v>
      </c>
      <c r="AD1179" s="68" t="s">
        <v>733</v>
      </c>
      <c r="AE1179" s="68" t="s">
        <v>733</v>
      </c>
      <c r="AF1179" s="68">
        <v>20700110105</v>
      </c>
      <c r="AG1179" s="68"/>
      <c r="AH1179" s="68" t="s">
        <v>692</v>
      </c>
      <c r="AI1179" s="68" t="s">
        <v>733</v>
      </c>
      <c r="AJ1179" s="68" t="s">
        <v>366</v>
      </c>
      <c r="AK1179" s="68">
        <v>1.4</v>
      </c>
      <c r="AL1179" s="68" t="s">
        <v>9</v>
      </c>
      <c r="AM1179" s="68" t="s">
        <v>2828</v>
      </c>
      <c r="AN1179" s="68" t="s">
        <v>2820</v>
      </c>
      <c r="AO1179" s="68" t="s">
        <v>733</v>
      </c>
      <c r="AP1179" s="68" t="s">
        <v>733</v>
      </c>
      <c r="AQ1179" s="68" t="s">
        <v>733</v>
      </c>
      <c r="AR1179" s="68" t="s">
        <v>733</v>
      </c>
      <c r="AS1179" s="68" t="s">
        <v>733</v>
      </c>
      <c r="AT1179" s="68" t="s">
        <v>733</v>
      </c>
      <c r="AU1179" s="68" t="s">
        <v>733</v>
      </c>
    </row>
    <row r="1180" spans="1:47" x14ac:dyDescent="0.25">
      <c r="A1180" s="68" t="s">
        <v>2303</v>
      </c>
      <c r="B1180" s="68">
        <v>1</v>
      </c>
      <c r="C1180" s="68" t="s">
        <v>2304</v>
      </c>
      <c r="D1180" s="68">
        <v>78503</v>
      </c>
      <c r="E1180" s="68" t="s">
        <v>2811</v>
      </c>
      <c r="F1180" s="68" t="s">
        <v>3694</v>
      </c>
      <c r="G1180" s="68" t="s">
        <v>733</v>
      </c>
      <c r="H1180" s="69">
        <v>41091</v>
      </c>
      <c r="I1180" s="68" t="s">
        <v>733</v>
      </c>
      <c r="J1180" s="68" t="s">
        <v>733</v>
      </c>
      <c r="K1180" s="68" t="s">
        <v>733</v>
      </c>
      <c r="L1180" s="68" t="s">
        <v>733</v>
      </c>
      <c r="M1180" s="68" t="s">
        <v>733</v>
      </c>
      <c r="N1180" s="68" t="s">
        <v>3016</v>
      </c>
      <c r="O1180" s="68" t="s">
        <v>733</v>
      </c>
      <c r="P1180" s="68" t="s">
        <v>733</v>
      </c>
      <c r="Q1180" s="68" t="s">
        <v>733</v>
      </c>
      <c r="R1180" s="68" t="s">
        <v>2814</v>
      </c>
      <c r="S1180" s="68">
        <v>10</v>
      </c>
      <c r="T1180" s="68">
        <v>0</v>
      </c>
      <c r="U1180" s="68" t="s">
        <v>2815</v>
      </c>
      <c r="V1180" s="68" t="s">
        <v>689</v>
      </c>
      <c r="W1180" s="68" t="s">
        <v>231</v>
      </c>
      <c r="X1180" s="68" t="s">
        <v>2304</v>
      </c>
      <c r="Y1180" s="68"/>
      <c r="Z1180" s="68"/>
      <c r="AA1180" s="68" t="s">
        <v>733</v>
      </c>
      <c r="AB1180" s="68" t="s">
        <v>733</v>
      </c>
      <c r="AC1180" s="68" t="s">
        <v>733</v>
      </c>
      <c r="AD1180" s="68" t="s">
        <v>733</v>
      </c>
      <c r="AE1180" s="68" t="s">
        <v>733</v>
      </c>
      <c r="AF1180" s="68">
        <v>20700110201</v>
      </c>
      <c r="AG1180" s="68"/>
      <c r="AH1180" s="68" t="s">
        <v>692</v>
      </c>
      <c r="AI1180" s="68" t="s">
        <v>733</v>
      </c>
      <c r="AJ1180" s="68" t="s">
        <v>379</v>
      </c>
      <c r="AK1180" s="68">
        <v>1.23</v>
      </c>
      <c r="AL1180" s="68" t="s">
        <v>9</v>
      </c>
      <c r="AM1180" s="68" t="s">
        <v>2828</v>
      </c>
      <c r="AN1180" s="68" t="s">
        <v>2820</v>
      </c>
      <c r="AO1180" s="68" t="s">
        <v>733</v>
      </c>
      <c r="AP1180" s="68" t="s">
        <v>733</v>
      </c>
      <c r="AQ1180" s="68" t="s">
        <v>733</v>
      </c>
      <c r="AR1180" s="68" t="s">
        <v>733</v>
      </c>
      <c r="AS1180" s="68" t="s">
        <v>733</v>
      </c>
      <c r="AT1180" s="68" t="s">
        <v>733</v>
      </c>
      <c r="AU1180" s="68" t="s">
        <v>733</v>
      </c>
    </row>
    <row r="1181" spans="1:47" x14ac:dyDescent="0.25">
      <c r="A1181" s="68" t="s">
        <v>2305</v>
      </c>
      <c r="B1181" s="68">
        <v>1</v>
      </c>
      <c r="C1181" s="68" t="s">
        <v>2306</v>
      </c>
      <c r="D1181" s="68">
        <v>78350</v>
      </c>
      <c r="E1181" s="68" t="s">
        <v>2811</v>
      </c>
      <c r="F1181" s="68" t="s">
        <v>3695</v>
      </c>
      <c r="G1181" s="68" t="s">
        <v>733</v>
      </c>
      <c r="H1181" s="69">
        <v>41091</v>
      </c>
      <c r="I1181" s="68" t="s">
        <v>733</v>
      </c>
      <c r="J1181" s="68" t="s">
        <v>733</v>
      </c>
      <c r="K1181" s="68" t="s">
        <v>733</v>
      </c>
      <c r="L1181" s="68" t="s">
        <v>733</v>
      </c>
      <c r="M1181" s="68" t="s">
        <v>733</v>
      </c>
      <c r="N1181" s="68" t="s">
        <v>3016</v>
      </c>
      <c r="O1181" s="68" t="s">
        <v>733</v>
      </c>
      <c r="P1181" s="68" t="s">
        <v>733</v>
      </c>
      <c r="Q1181" s="68" t="s">
        <v>733</v>
      </c>
      <c r="R1181" s="68" t="s">
        <v>2814</v>
      </c>
      <c r="S1181" s="68">
        <v>10</v>
      </c>
      <c r="T1181" s="68">
        <v>0</v>
      </c>
      <c r="U1181" s="68" t="s">
        <v>2815</v>
      </c>
      <c r="V1181" s="68" t="s">
        <v>689</v>
      </c>
      <c r="W1181" s="68" t="s">
        <v>231</v>
      </c>
      <c r="X1181" s="68" t="s">
        <v>2306</v>
      </c>
      <c r="Y1181" s="68"/>
      <c r="Z1181" s="68"/>
      <c r="AA1181" s="68" t="s">
        <v>733</v>
      </c>
      <c r="AB1181" s="68" t="s">
        <v>733</v>
      </c>
      <c r="AC1181" s="68" t="s">
        <v>733</v>
      </c>
      <c r="AD1181" s="68" t="s">
        <v>733</v>
      </c>
      <c r="AE1181" s="68" t="s">
        <v>733</v>
      </c>
      <c r="AF1181" s="68">
        <v>20700110201</v>
      </c>
      <c r="AG1181" s="68"/>
      <c r="AH1181" s="68" t="s">
        <v>692</v>
      </c>
      <c r="AI1181" s="68" t="s">
        <v>733</v>
      </c>
      <c r="AJ1181" s="68" t="s">
        <v>379</v>
      </c>
      <c r="AK1181" s="68">
        <v>1</v>
      </c>
      <c r="AL1181" s="68" t="s">
        <v>9</v>
      </c>
      <c r="AM1181" s="68" t="s">
        <v>2828</v>
      </c>
      <c r="AN1181" s="68" t="s">
        <v>2820</v>
      </c>
      <c r="AO1181" s="68" t="s">
        <v>733</v>
      </c>
      <c r="AP1181" s="68" t="s">
        <v>733</v>
      </c>
      <c r="AQ1181" s="68" t="s">
        <v>733</v>
      </c>
      <c r="AR1181" s="68" t="s">
        <v>733</v>
      </c>
      <c r="AS1181" s="68" t="s">
        <v>733</v>
      </c>
      <c r="AT1181" s="68" t="s">
        <v>733</v>
      </c>
      <c r="AU1181" s="68" t="s">
        <v>733</v>
      </c>
    </row>
    <row r="1182" spans="1:47" x14ac:dyDescent="0.25">
      <c r="A1182" s="68" t="s">
        <v>2307</v>
      </c>
      <c r="B1182" s="68">
        <v>1</v>
      </c>
      <c r="C1182" s="68" t="s">
        <v>2308</v>
      </c>
      <c r="D1182" s="68">
        <v>78337</v>
      </c>
      <c r="E1182" s="68" t="s">
        <v>2811</v>
      </c>
      <c r="F1182" s="68" t="s">
        <v>3696</v>
      </c>
      <c r="G1182" s="68" t="s">
        <v>733</v>
      </c>
      <c r="H1182" s="69">
        <v>41091</v>
      </c>
      <c r="I1182" s="68" t="s">
        <v>733</v>
      </c>
      <c r="J1182" s="68" t="s">
        <v>733</v>
      </c>
      <c r="K1182" s="68" t="s">
        <v>733</v>
      </c>
      <c r="L1182" s="68" t="s">
        <v>733</v>
      </c>
      <c r="M1182" s="68" t="s">
        <v>733</v>
      </c>
      <c r="N1182" s="68" t="s">
        <v>3016</v>
      </c>
      <c r="O1182" s="68" t="s">
        <v>733</v>
      </c>
      <c r="P1182" s="68" t="s">
        <v>733</v>
      </c>
      <c r="Q1182" s="68" t="s">
        <v>733</v>
      </c>
      <c r="R1182" s="68" t="s">
        <v>2814</v>
      </c>
      <c r="S1182" s="68">
        <v>10</v>
      </c>
      <c r="T1182" s="68">
        <v>0</v>
      </c>
      <c r="U1182" s="68" t="s">
        <v>2815</v>
      </c>
      <c r="V1182" s="68" t="s">
        <v>689</v>
      </c>
      <c r="W1182" s="68" t="s">
        <v>231</v>
      </c>
      <c r="X1182" s="68" t="s">
        <v>2308</v>
      </c>
      <c r="Y1182" s="68"/>
      <c r="Z1182" s="68"/>
      <c r="AA1182" s="68" t="s">
        <v>733</v>
      </c>
      <c r="AB1182" s="68" t="s">
        <v>733</v>
      </c>
      <c r="AC1182" s="68" t="s">
        <v>733</v>
      </c>
      <c r="AD1182" s="68" t="s">
        <v>733</v>
      </c>
      <c r="AE1182" s="68" t="s">
        <v>733</v>
      </c>
      <c r="AF1182" s="68">
        <v>20700110201</v>
      </c>
      <c r="AG1182" s="68"/>
      <c r="AH1182" s="68" t="s">
        <v>692</v>
      </c>
      <c r="AI1182" s="68" t="s">
        <v>733</v>
      </c>
      <c r="AJ1182" s="68" t="s">
        <v>379</v>
      </c>
      <c r="AK1182" s="68">
        <v>6.8</v>
      </c>
      <c r="AL1182" s="68" t="s">
        <v>9</v>
      </c>
      <c r="AM1182" s="68" t="s">
        <v>2828</v>
      </c>
      <c r="AN1182" s="68" t="s">
        <v>2820</v>
      </c>
      <c r="AO1182" s="68" t="s">
        <v>733</v>
      </c>
      <c r="AP1182" s="68" t="s">
        <v>733</v>
      </c>
      <c r="AQ1182" s="68" t="s">
        <v>733</v>
      </c>
      <c r="AR1182" s="68" t="s">
        <v>733</v>
      </c>
      <c r="AS1182" s="68" t="s">
        <v>733</v>
      </c>
      <c r="AT1182" s="68" t="s">
        <v>733</v>
      </c>
      <c r="AU1182" s="68" t="s">
        <v>733</v>
      </c>
    </row>
    <row r="1183" spans="1:47" x14ac:dyDescent="0.25">
      <c r="A1183" s="68" t="s">
        <v>2309</v>
      </c>
      <c r="B1183" s="68">
        <v>1</v>
      </c>
      <c r="C1183" s="68" t="s">
        <v>2310</v>
      </c>
      <c r="D1183" s="68">
        <v>80856</v>
      </c>
      <c r="E1183" s="68" t="s">
        <v>2811</v>
      </c>
      <c r="F1183" s="68" t="s">
        <v>3697</v>
      </c>
      <c r="G1183" s="68" t="s">
        <v>733</v>
      </c>
      <c r="H1183" s="69">
        <v>41091</v>
      </c>
      <c r="I1183" s="68" t="s">
        <v>733</v>
      </c>
      <c r="J1183" s="68" t="s">
        <v>733</v>
      </c>
      <c r="K1183" s="68" t="s">
        <v>733</v>
      </c>
      <c r="L1183" s="68" t="s">
        <v>733</v>
      </c>
      <c r="M1183" s="68" t="s">
        <v>733</v>
      </c>
      <c r="N1183" s="68" t="s">
        <v>3016</v>
      </c>
      <c r="O1183" s="68" t="s">
        <v>733</v>
      </c>
      <c r="P1183" s="68" t="s">
        <v>733</v>
      </c>
      <c r="Q1183" s="68" t="s">
        <v>733</v>
      </c>
      <c r="R1183" s="68" t="s">
        <v>2814</v>
      </c>
      <c r="S1183" s="68">
        <v>10</v>
      </c>
      <c r="T1183" s="68">
        <v>0</v>
      </c>
      <c r="U1183" s="68" t="s">
        <v>2815</v>
      </c>
      <c r="V1183" s="68" t="s">
        <v>689</v>
      </c>
      <c r="W1183" s="68" t="s">
        <v>231</v>
      </c>
      <c r="X1183" s="68" t="s">
        <v>2310</v>
      </c>
      <c r="Y1183" s="68"/>
      <c r="Z1183" s="68"/>
      <c r="AA1183" s="68" t="s">
        <v>733</v>
      </c>
      <c r="AB1183" s="68" t="s">
        <v>733</v>
      </c>
      <c r="AC1183" s="68" t="s">
        <v>733</v>
      </c>
      <c r="AD1183" s="68" t="s">
        <v>733</v>
      </c>
      <c r="AE1183" s="68" t="s">
        <v>733</v>
      </c>
      <c r="AF1183" s="68">
        <v>20700110201</v>
      </c>
      <c r="AG1183" s="68"/>
      <c r="AH1183" s="68" t="s">
        <v>692</v>
      </c>
      <c r="AI1183" s="68" t="s">
        <v>733</v>
      </c>
      <c r="AJ1183" s="68" t="s">
        <v>379</v>
      </c>
      <c r="AK1183" s="68">
        <v>4.3</v>
      </c>
      <c r="AL1183" s="68" t="s">
        <v>9</v>
      </c>
      <c r="AM1183" s="68" t="s">
        <v>2828</v>
      </c>
      <c r="AN1183" s="68" t="s">
        <v>2820</v>
      </c>
      <c r="AO1183" s="68" t="s">
        <v>733</v>
      </c>
      <c r="AP1183" s="68" t="s">
        <v>733</v>
      </c>
      <c r="AQ1183" s="68" t="s">
        <v>733</v>
      </c>
      <c r="AR1183" s="68" t="s">
        <v>733</v>
      </c>
      <c r="AS1183" s="68" t="s">
        <v>733</v>
      </c>
      <c r="AT1183" s="68" t="s">
        <v>733</v>
      </c>
      <c r="AU1183" s="68" t="s">
        <v>733</v>
      </c>
    </row>
    <row r="1184" spans="1:47" x14ac:dyDescent="0.25">
      <c r="A1184" s="68" t="s">
        <v>2311</v>
      </c>
      <c r="B1184" s="68">
        <v>1</v>
      </c>
      <c r="C1184" s="68" t="s">
        <v>2312</v>
      </c>
      <c r="D1184" s="68">
        <v>78502</v>
      </c>
      <c r="E1184" s="68" t="s">
        <v>2811</v>
      </c>
      <c r="F1184" s="68" t="s">
        <v>3698</v>
      </c>
      <c r="G1184" s="68" t="s">
        <v>733</v>
      </c>
      <c r="H1184" s="69">
        <v>41091</v>
      </c>
      <c r="I1184" s="68" t="s">
        <v>733</v>
      </c>
      <c r="J1184" s="68" t="s">
        <v>733</v>
      </c>
      <c r="K1184" s="68" t="s">
        <v>733</v>
      </c>
      <c r="L1184" s="68" t="s">
        <v>733</v>
      </c>
      <c r="M1184" s="68" t="s">
        <v>733</v>
      </c>
      <c r="N1184" s="68" t="s">
        <v>3016</v>
      </c>
      <c r="O1184" s="68" t="s">
        <v>733</v>
      </c>
      <c r="P1184" s="68" t="s">
        <v>733</v>
      </c>
      <c r="Q1184" s="68" t="s">
        <v>733</v>
      </c>
      <c r="R1184" s="68" t="s">
        <v>2814</v>
      </c>
      <c r="S1184" s="68">
        <v>10</v>
      </c>
      <c r="T1184" s="68">
        <v>0</v>
      </c>
      <c r="U1184" s="68" t="s">
        <v>2815</v>
      </c>
      <c r="V1184" s="68" t="s">
        <v>689</v>
      </c>
      <c r="W1184" s="68" t="s">
        <v>231</v>
      </c>
      <c r="X1184" s="68" t="s">
        <v>2312</v>
      </c>
      <c r="Y1184" s="68"/>
      <c r="Z1184" s="68"/>
      <c r="AA1184" s="68" t="s">
        <v>733</v>
      </c>
      <c r="AB1184" s="68" t="s">
        <v>733</v>
      </c>
      <c r="AC1184" s="68" t="s">
        <v>733</v>
      </c>
      <c r="AD1184" s="68" t="s">
        <v>733</v>
      </c>
      <c r="AE1184" s="68" t="s">
        <v>733</v>
      </c>
      <c r="AF1184" s="68">
        <v>20700110105</v>
      </c>
      <c r="AG1184" s="68"/>
      <c r="AH1184" s="68" t="s">
        <v>692</v>
      </c>
      <c r="AI1184" s="68" t="s">
        <v>733</v>
      </c>
      <c r="AJ1184" s="68" t="s">
        <v>379</v>
      </c>
      <c r="AK1184" s="68">
        <v>3.7</v>
      </c>
      <c r="AL1184" s="68" t="s">
        <v>9</v>
      </c>
      <c r="AM1184" s="68" t="s">
        <v>2828</v>
      </c>
      <c r="AN1184" s="68" t="s">
        <v>2820</v>
      </c>
      <c r="AO1184" s="68" t="s">
        <v>733</v>
      </c>
      <c r="AP1184" s="68" t="s">
        <v>733</v>
      </c>
      <c r="AQ1184" s="68" t="s">
        <v>733</v>
      </c>
      <c r="AR1184" s="68" t="s">
        <v>733</v>
      </c>
      <c r="AS1184" s="68" t="s">
        <v>733</v>
      </c>
      <c r="AT1184" s="68" t="s">
        <v>733</v>
      </c>
      <c r="AU1184" s="68" t="s">
        <v>733</v>
      </c>
    </row>
    <row r="1185" spans="1:47" x14ac:dyDescent="0.25">
      <c r="A1185" s="68" t="s">
        <v>2313</v>
      </c>
      <c r="B1185" s="68">
        <v>1</v>
      </c>
      <c r="C1185" s="68" t="s">
        <v>2314</v>
      </c>
      <c r="D1185" s="68">
        <v>78369</v>
      </c>
      <c r="E1185" s="68" t="s">
        <v>2811</v>
      </c>
      <c r="F1185" s="68" t="s">
        <v>3699</v>
      </c>
      <c r="G1185" s="68" t="s">
        <v>733</v>
      </c>
      <c r="H1185" s="69">
        <v>41091</v>
      </c>
      <c r="I1185" s="68" t="s">
        <v>733</v>
      </c>
      <c r="J1185" s="68" t="s">
        <v>733</v>
      </c>
      <c r="K1185" s="68" t="s">
        <v>733</v>
      </c>
      <c r="L1185" s="68" t="s">
        <v>733</v>
      </c>
      <c r="M1185" s="68" t="s">
        <v>733</v>
      </c>
      <c r="N1185" s="68" t="s">
        <v>3016</v>
      </c>
      <c r="O1185" s="68" t="s">
        <v>733</v>
      </c>
      <c r="P1185" s="68" t="s">
        <v>733</v>
      </c>
      <c r="Q1185" s="68" t="s">
        <v>733</v>
      </c>
      <c r="R1185" s="68" t="s">
        <v>2814</v>
      </c>
      <c r="S1185" s="68">
        <v>10</v>
      </c>
      <c r="T1185" s="68">
        <v>0</v>
      </c>
      <c r="U1185" s="68" t="s">
        <v>2815</v>
      </c>
      <c r="V1185" s="68" t="s">
        <v>689</v>
      </c>
      <c r="W1185" s="68" t="s">
        <v>231</v>
      </c>
      <c r="X1185" s="68" t="s">
        <v>2314</v>
      </c>
      <c r="Y1185" s="68"/>
      <c r="Z1185" s="68"/>
      <c r="AA1185" s="68" t="s">
        <v>733</v>
      </c>
      <c r="AB1185" s="68" t="s">
        <v>733</v>
      </c>
      <c r="AC1185" s="68" t="s">
        <v>733</v>
      </c>
      <c r="AD1185" s="68" t="s">
        <v>733</v>
      </c>
      <c r="AE1185" s="68" t="s">
        <v>733</v>
      </c>
      <c r="AF1185" s="68">
        <v>20700110106</v>
      </c>
      <c r="AG1185" s="68"/>
      <c r="AH1185" s="68" t="s">
        <v>692</v>
      </c>
      <c r="AI1185" s="68" t="s">
        <v>733</v>
      </c>
      <c r="AJ1185" s="68" t="s">
        <v>379</v>
      </c>
      <c r="AK1185" s="68">
        <v>1.3</v>
      </c>
      <c r="AL1185" s="68" t="s">
        <v>9</v>
      </c>
      <c r="AM1185" s="68" t="s">
        <v>2828</v>
      </c>
      <c r="AN1185" s="68" t="s">
        <v>2820</v>
      </c>
      <c r="AO1185" s="68" t="s">
        <v>733</v>
      </c>
      <c r="AP1185" s="68" t="s">
        <v>733</v>
      </c>
      <c r="AQ1185" s="68" t="s">
        <v>733</v>
      </c>
      <c r="AR1185" s="68" t="s">
        <v>733</v>
      </c>
      <c r="AS1185" s="68" t="s">
        <v>733</v>
      </c>
      <c r="AT1185" s="68" t="s">
        <v>733</v>
      </c>
      <c r="AU1185" s="68" t="s">
        <v>733</v>
      </c>
    </row>
    <row r="1186" spans="1:47" x14ac:dyDescent="0.25">
      <c r="A1186" s="68" t="s">
        <v>2315</v>
      </c>
      <c r="B1186" s="68">
        <v>1</v>
      </c>
      <c r="C1186" s="68" t="s">
        <v>2316</v>
      </c>
      <c r="D1186" s="68">
        <v>78285</v>
      </c>
      <c r="E1186" s="68" t="s">
        <v>2811</v>
      </c>
      <c r="F1186" s="68" t="s">
        <v>3700</v>
      </c>
      <c r="G1186" s="68" t="s">
        <v>733</v>
      </c>
      <c r="H1186" s="69">
        <v>41091</v>
      </c>
      <c r="I1186" s="68" t="s">
        <v>733</v>
      </c>
      <c r="J1186" s="68" t="s">
        <v>733</v>
      </c>
      <c r="K1186" s="68" t="s">
        <v>733</v>
      </c>
      <c r="L1186" s="68" t="s">
        <v>733</v>
      </c>
      <c r="M1186" s="68" t="s">
        <v>733</v>
      </c>
      <c r="N1186" s="68" t="s">
        <v>3016</v>
      </c>
      <c r="O1186" s="68" t="s">
        <v>733</v>
      </c>
      <c r="P1186" s="68" t="s">
        <v>733</v>
      </c>
      <c r="Q1186" s="68" t="s">
        <v>733</v>
      </c>
      <c r="R1186" s="68" t="s">
        <v>2814</v>
      </c>
      <c r="S1186" s="68">
        <v>10</v>
      </c>
      <c r="T1186" s="68">
        <v>0</v>
      </c>
      <c r="U1186" s="68" t="s">
        <v>2815</v>
      </c>
      <c r="V1186" s="68" t="s">
        <v>689</v>
      </c>
      <c r="W1186" s="68" t="s">
        <v>237</v>
      </c>
      <c r="X1186" s="68" t="s">
        <v>2316</v>
      </c>
      <c r="Y1186" s="68"/>
      <c r="Z1186" s="68"/>
      <c r="AA1186" s="68" t="s">
        <v>733</v>
      </c>
      <c r="AB1186" s="68" t="s">
        <v>733</v>
      </c>
      <c r="AC1186" s="68" t="s">
        <v>733</v>
      </c>
      <c r="AD1186" s="68" t="s">
        <v>733</v>
      </c>
      <c r="AE1186" s="68" t="s">
        <v>733</v>
      </c>
      <c r="AF1186" s="68">
        <v>20700110201</v>
      </c>
      <c r="AG1186" s="68"/>
      <c r="AH1186" s="68" t="s">
        <v>692</v>
      </c>
      <c r="AI1186" s="68" t="s">
        <v>733</v>
      </c>
      <c r="AJ1186" s="68" t="s">
        <v>26</v>
      </c>
      <c r="AK1186" s="68">
        <v>16.899999999999999</v>
      </c>
      <c r="AL1186" s="68" t="s">
        <v>9</v>
      </c>
      <c r="AM1186" s="68" t="s">
        <v>2828</v>
      </c>
      <c r="AN1186" s="68" t="s">
        <v>2820</v>
      </c>
      <c r="AO1186" s="68" t="s">
        <v>733</v>
      </c>
      <c r="AP1186" s="68" t="s">
        <v>733</v>
      </c>
      <c r="AQ1186" s="68" t="s">
        <v>733</v>
      </c>
      <c r="AR1186" s="68" t="s">
        <v>733</v>
      </c>
      <c r="AS1186" s="68" t="s">
        <v>733</v>
      </c>
      <c r="AT1186" s="68" t="s">
        <v>733</v>
      </c>
      <c r="AU1186" s="68" t="s">
        <v>733</v>
      </c>
    </row>
    <row r="1187" spans="1:47" x14ac:dyDescent="0.25">
      <c r="A1187" s="68" t="s">
        <v>2317</v>
      </c>
      <c r="B1187" s="68">
        <v>1</v>
      </c>
      <c r="C1187" s="68" t="s">
        <v>2318</v>
      </c>
      <c r="D1187" s="68">
        <v>78384</v>
      </c>
      <c r="E1187" s="68" t="s">
        <v>2811</v>
      </c>
      <c r="F1187" s="68" t="s">
        <v>3701</v>
      </c>
      <c r="G1187" s="68" t="s">
        <v>733</v>
      </c>
      <c r="H1187" s="69">
        <v>41091</v>
      </c>
      <c r="I1187" s="68" t="s">
        <v>733</v>
      </c>
      <c r="J1187" s="68" t="s">
        <v>733</v>
      </c>
      <c r="K1187" s="68" t="s">
        <v>733</v>
      </c>
      <c r="L1187" s="68" t="s">
        <v>733</v>
      </c>
      <c r="M1187" s="68" t="s">
        <v>733</v>
      </c>
      <c r="N1187" s="68" t="s">
        <v>3016</v>
      </c>
      <c r="O1187" s="68" t="s">
        <v>733</v>
      </c>
      <c r="P1187" s="68" t="s">
        <v>733</v>
      </c>
      <c r="Q1187" s="68" t="s">
        <v>733</v>
      </c>
      <c r="R1187" s="68" t="s">
        <v>2814</v>
      </c>
      <c r="S1187" s="68">
        <v>10</v>
      </c>
      <c r="T1187" s="68">
        <v>0</v>
      </c>
      <c r="U1187" s="68" t="s">
        <v>2815</v>
      </c>
      <c r="V1187" s="68" t="s">
        <v>689</v>
      </c>
      <c r="W1187" s="68" t="s">
        <v>237</v>
      </c>
      <c r="X1187" s="68" t="s">
        <v>2318</v>
      </c>
      <c r="Y1187" s="68"/>
      <c r="Z1187" s="68"/>
      <c r="AA1187" s="68" t="s">
        <v>733</v>
      </c>
      <c r="AB1187" s="68" t="s">
        <v>733</v>
      </c>
      <c r="AC1187" s="68" t="s">
        <v>733</v>
      </c>
      <c r="AD1187" s="68" t="s">
        <v>733</v>
      </c>
      <c r="AE1187" s="68" t="s">
        <v>733</v>
      </c>
      <c r="AF1187" s="68">
        <v>20700110201</v>
      </c>
      <c r="AG1187" s="68"/>
      <c r="AH1187" s="68" t="s">
        <v>692</v>
      </c>
      <c r="AI1187" s="68" t="s">
        <v>733</v>
      </c>
      <c r="AJ1187" s="68" t="s">
        <v>26</v>
      </c>
      <c r="AK1187" s="68">
        <v>7.4</v>
      </c>
      <c r="AL1187" s="68" t="s">
        <v>9</v>
      </c>
      <c r="AM1187" s="68" t="s">
        <v>2828</v>
      </c>
      <c r="AN1187" s="68" t="s">
        <v>2820</v>
      </c>
      <c r="AO1187" s="68" t="s">
        <v>733</v>
      </c>
      <c r="AP1187" s="68" t="s">
        <v>733</v>
      </c>
      <c r="AQ1187" s="68" t="s">
        <v>733</v>
      </c>
      <c r="AR1187" s="68" t="s">
        <v>733</v>
      </c>
      <c r="AS1187" s="68" t="s">
        <v>733</v>
      </c>
      <c r="AT1187" s="68" t="s">
        <v>733</v>
      </c>
      <c r="AU1187" s="68" t="s">
        <v>733</v>
      </c>
    </row>
    <row r="1188" spans="1:47" x14ac:dyDescent="0.25">
      <c r="A1188" s="68" t="s">
        <v>2319</v>
      </c>
      <c r="B1188" s="68">
        <v>1</v>
      </c>
      <c r="C1188" s="68" t="s">
        <v>2320</v>
      </c>
      <c r="D1188" s="68">
        <v>78336</v>
      </c>
      <c r="E1188" s="68" t="s">
        <v>2811</v>
      </c>
      <c r="F1188" s="68" t="s">
        <v>3702</v>
      </c>
      <c r="G1188" s="68" t="s">
        <v>733</v>
      </c>
      <c r="H1188" s="69">
        <v>41091</v>
      </c>
      <c r="I1188" s="68" t="s">
        <v>733</v>
      </c>
      <c r="J1188" s="68" t="s">
        <v>733</v>
      </c>
      <c r="K1188" s="68" t="s">
        <v>733</v>
      </c>
      <c r="L1188" s="68" t="s">
        <v>733</v>
      </c>
      <c r="M1188" s="68" t="s">
        <v>733</v>
      </c>
      <c r="N1188" s="68" t="s">
        <v>3016</v>
      </c>
      <c r="O1188" s="68" t="s">
        <v>733</v>
      </c>
      <c r="P1188" s="68" t="s">
        <v>733</v>
      </c>
      <c r="Q1188" s="68" t="s">
        <v>733</v>
      </c>
      <c r="R1188" s="68" t="s">
        <v>2814</v>
      </c>
      <c r="S1188" s="68">
        <v>10</v>
      </c>
      <c r="T1188" s="68">
        <v>0</v>
      </c>
      <c r="U1188" s="68" t="s">
        <v>2815</v>
      </c>
      <c r="V1188" s="68" t="s">
        <v>689</v>
      </c>
      <c r="W1188" s="68" t="s">
        <v>237</v>
      </c>
      <c r="X1188" s="68" t="s">
        <v>2320</v>
      </c>
      <c r="Y1188" s="68"/>
      <c r="Z1188" s="68"/>
      <c r="AA1188" s="68" t="s">
        <v>733</v>
      </c>
      <c r="AB1188" s="68" t="s">
        <v>733</v>
      </c>
      <c r="AC1188" s="68" t="s">
        <v>733</v>
      </c>
      <c r="AD1188" s="68" t="s">
        <v>733</v>
      </c>
      <c r="AE1188" s="68" t="s">
        <v>733</v>
      </c>
      <c r="AF1188" s="68">
        <v>20700110201</v>
      </c>
      <c r="AG1188" s="68"/>
      <c r="AH1188" s="68" t="s">
        <v>692</v>
      </c>
      <c r="AI1188" s="68" t="s">
        <v>733</v>
      </c>
      <c r="AJ1188" s="68" t="s">
        <v>26</v>
      </c>
      <c r="AK1188" s="68">
        <v>6.6</v>
      </c>
      <c r="AL1188" s="68" t="s">
        <v>9</v>
      </c>
      <c r="AM1188" s="68" t="s">
        <v>2828</v>
      </c>
      <c r="AN1188" s="68" t="s">
        <v>2820</v>
      </c>
      <c r="AO1188" s="68" t="s">
        <v>733</v>
      </c>
      <c r="AP1188" s="68" t="s">
        <v>733</v>
      </c>
      <c r="AQ1188" s="68" t="s">
        <v>733</v>
      </c>
      <c r="AR1188" s="68" t="s">
        <v>733</v>
      </c>
      <c r="AS1188" s="68" t="s">
        <v>733</v>
      </c>
      <c r="AT1188" s="68" t="s">
        <v>733</v>
      </c>
      <c r="AU1188" s="68" t="s">
        <v>733</v>
      </c>
    </row>
    <row r="1189" spans="1:47" x14ac:dyDescent="0.25">
      <c r="A1189" s="68" t="s">
        <v>2321</v>
      </c>
      <c r="B1189" s="68">
        <v>1</v>
      </c>
      <c r="C1189" s="68" t="s">
        <v>2322</v>
      </c>
      <c r="D1189" s="68">
        <v>78346</v>
      </c>
      <c r="E1189" s="68" t="s">
        <v>2811</v>
      </c>
      <c r="F1189" s="68" t="s">
        <v>3703</v>
      </c>
      <c r="G1189" s="68" t="s">
        <v>733</v>
      </c>
      <c r="H1189" s="69">
        <v>41091</v>
      </c>
      <c r="I1189" s="68" t="s">
        <v>733</v>
      </c>
      <c r="J1189" s="68" t="s">
        <v>733</v>
      </c>
      <c r="K1189" s="68" t="s">
        <v>733</v>
      </c>
      <c r="L1189" s="68" t="s">
        <v>733</v>
      </c>
      <c r="M1189" s="68" t="s">
        <v>733</v>
      </c>
      <c r="N1189" s="68" t="s">
        <v>3016</v>
      </c>
      <c r="O1189" s="68" t="s">
        <v>733</v>
      </c>
      <c r="P1189" s="68" t="s">
        <v>733</v>
      </c>
      <c r="Q1189" s="68" t="s">
        <v>733</v>
      </c>
      <c r="R1189" s="68" t="s">
        <v>2814</v>
      </c>
      <c r="S1189" s="68">
        <v>10</v>
      </c>
      <c r="T1189" s="68">
        <v>0</v>
      </c>
      <c r="U1189" s="68" t="s">
        <v>2815</v>
      </c>
      <c r="V1189" s="68" t="s">
        <v>689</v>
      </c>
      <c r="W1189" s="68" t="s">
        <v>237</v>
      </c>
      <c r="X1189" s="68" t="s">
        <v>2322</v>
      </c>
      <c r="Y1189" s="68"/>
      <c r="Z1189" s="68"/>
      <c r="AA1189" s="68" t="s">
        <v>733</v>
      </c>
      <c r="AB1189" s="68" t="s">
        <v>733</v>
      </c>
      <c r="AC1189" s="68" t="s">
        <v>733</v>
      </c>
      <c r="AD1189" s="68" t="s">
        <v>733</v>
      </c>
      <c r="AE1189" s="68" t="s">
        <v>733</v>
      </c>
      <c r="AF1189" s="68">
        <v>20700110105</v>
      </c>
      <c r="AG1189" s="68"/>
      <c r="AH1189" s="68" t="s">
        <v>692</v>
      </c>
      <c r="AI1189" s="68" t="s">
        <v>733</v>
      </c>
      <c r="AJ1189" s="68" t="s">
        <v>26</v>
      </c>
      <c r="AK1189" s="68">
        <v>6.6</v>
      </c>
      <c r="AL1189" s="68" t="s">
        <v>9</v>
      </c>
      <c r="AM1189" s="68" t="s">
        <v>2828</v>
      </c>
      <c r="AN1189" s="68" t="s">
        <v>2820</v>
      </c>
      <c r="AO1189" s="68" t="s">
        <v>733</v>
      </c>
      <c r="AP1189" s="68" t="s">
        <v>733</v>
      </c>
      <c r="AQ1189" s="68" t="s">
        <v>733</v>
      </c>
      <c r="AR1189" s="68" t="s">
        <v>733</v>
      </c>
      <c r="AS1189" s="68" t="s">
        <v>733</v>
      </c>
      <c r="AT1189" s="68" t="s">
        <v>733</v>
      </c>
      <c r="AU1189" s="68" t="s">
        <v>733</v>
      </c>
    </row>
    <row r="1190" spans="1:47" x14ac:dyDescent="0.25">
      <c r="A1190" s="68" t="s">
        <v>2323</v>
      </c>
      <c r="B1190" s="68">
        <v>1</v>
      </c>
      <c r="C1190" s="68" t="s">
        <v>2324</v>
      </c>
      <c r="D1190" s="68">
        <v>78383</v>
      </c>
      <c r="E1190" s="68" t="s">
        <v>2811</v>
      </c>
      <c r="F1190" s="68" t="s">
        <v>3704</v>
      </c>
      <c r="G1190" s="68" t="s">
        <v>733</v>
      </c>
      <c r="H1190" s="69">
        <v>41091</v>
      </c>
      <c r="I1190" s="68" t="s">
        <v>733</v>
      </c>
      <c r="J1190" s="68" t="s">
        <v>733</v>
      </c>
      <c r="K1190" s="68" t="s">
        <v>733</v>
      </c>
      <c r="L1190" s="68" t="s">
        <v>733</v>
      </c>
      <c r="M1190" s="68" t="s">
        <v>733</v>
      </c>
      <c r="N1190" s="68" t="s">
        <v>3016</v>
      </c>
      <c r="O1190" s="68" t="s">
        <v>733</v>
      </c>
      <c r="P1190" s="68" t="s">
        <v>733</v>
      </c>
      <c r="Q1190" s="68" t="s">
        <v>733</v>
      </c>
      <c r="R1190" s="68" t="s">
        <v>2814</v>
      </c>
      <c r="S1190" s="68">
        <v>10</v>
      </c>
      <c r="T1190" s="68">
        <v>0</v>
      </c>
      <c r="U1190" s="68" t="s">
        <v>2815</v>
      </c>
      <c r="V1190" s="68" t="s">
        <v>689</v>
      </c>
      <c r="W1190" s="68" t="s">
        <v>237</v>
      </c>
      <c r="X1190" s="68" t="s">
        <v>2324</v>
      </c>
      <c r="Y1190" s="68"/>
      <c r="Z1190" s="68"/>
      <c r="AA1190" s="68" t="s">
        <v>733</v>
      </c>
      <c r="AB1190" s="68" t="s">
        <v>733</v>
      </c>
      <c r="AC1190" s="68" t="s">
        <v>733</v>
      </c>
      <c r="AD1190" s="68" t="s">
        <v>733</v>
      </c>
      <c r="AE1190" s="68" t="s">
        <v>733</v>
      </c>
      <c r="AF1190" s="68">
        <v>20700110105</v>
      </c>
      <c r="AG1190" s="68"/>
      <c r="AH1190" s="68" t="s">
        <v>692</v>
      </c>
      <c r="AI1190" s="68" t="s">
        <v>733</v>
      </c>
      <c r="AJ1190" s="68" t="s">
        <v>26</v>
      </c>
      <c r="AK1190" s="68">
        <v>3.7</v>
      </c>
      <c r="AL1190" s="68" t="s">
        <v>9</v>
      </c>
      <c r="AM1190" s="68" t="s">
        <v>2828</v>
      </c>
      <c r="AN1190" s="68" t="s">
        <v>2820</v>
      </c>
      <c r="AO1190" s="68" t="s">
        <v>733</v>
      </c>
      <c r="AP1190" s="68" t="s">
        <v>733</v>
      </c>
      <c r="AQ1190" s="68" t="s">
        <v>733</v>
      </c>
      <c r="AR1190" s="68" t="s">
        <v>733</v>
      </c>
      <c r="AS1190" s="68" t="s">
        <v>733</v>
      </c>
      <c r="AT1190" s="68" t="s">
        <v>733</v>
      </c>
      <c r="AU1190" s="68" t="s">
        <v>733</v>
      </c>
    </row>
    <row r="1191" spans="1:47" x14ac:dyDescent="0.25">
      <c r="A1191" s="68" t="s">
        <v>2325</v>
      </c>
      <c r="B1191" s="68">
        <v>1</v>
      </c>
      <c r="C1191" s="68" t="s">
        <v>2326</v>
      </c>
      <c r="D1191" s="68">
        <v>78345</v>
      </c>
      <c r="E1191" s="68" t="s">
        <v>2811</v>
      </c>
      <c r="F1191" s="68" t="s">
        <v>3705</v>
      </c>
      <c r="G1191" s="68" t="s">
        <v>733</v>
      </c>
      <c r="H1191" s="69">
        <v>41091</v>
      </c>
      <c r="I1191" s="68" t="s">
        <v>733</v>
      </c>
      <c r="J1191" s="68" t="s">
        <v>733</v>
      </c>
      <c r="K1191" s="68" t="s">
        <v>733</v>
      </c>
      <c r="L1191" s="68" t="s">
        <v>733</v>
      </c>
      <c r="M1191" s="68" t="s">
        <v>733</v>
      </c>
      <c r="N1191" s="68" t="s">
        <v>3016</v>
      </c>
      <c r="O1191" s="68" t="s">
        <v>733</v>
      </c>
      <c r="P1191" s="68" t="s">
        <v>733</v>
      </c>
      <c r="Q1191" s="68" t="s">
        <v>733</v>
      </c>
      <c r="R1191" s="68" t="s">
        <v>2814</v>
      </c>
      <c r="S1191" s="68">
        <v>10</v>
      </c>
      <c r="T1191" s="68">
        <v>0</v>
      </c>
      <c r="U1191" s="68" t="s">
        <v>2815</v>
      </c>
      <c r="V1191" s="68" t="s">
        <v>689</v>
      </c>
      <c r="W1191" s="68" t="s">
        <v>237</v>
      </c>
      <c r="X1191" s="68" t="s">
        <v>2326</v>
      </c>
      <c r="Y1191" s="68"/>
      <c r="Z1191" s="68"/>
      <c r="AA1191" s="68" t="s">
        <v>733</v>
      </c>
      <c r="AB1191" s="68" t="s">
        <v>733</v>
      </c>
      <c r="AC1191" s="68" t="s">
        <v>733</v>
      </c>
      <c r="AD1191" s="68" t="s">
        <v>733</v>
      </c>
      <c r="AE1191" s="68" t="s">
        <v>733</v>
      </c>
      <c r="AF1191" s="68">
        <v>20700110106</v>
      </c>
      <c r="AG1191" s="68"/>
      <c r="AH1191" s="68" t="s">
        <v>692</v>
      </c>
      <c r="AI1191" s="68" t="s">
        <v>733</v>
      </c>
      <c r="AJ1191" s="68" t="s">
        <v>26</v>
      </c>
      <c r="AK1191" s="68">
        <v>3.5</v>
      </c>
      <c r="AL1191" s="68" t="s">
        <v>9</v>
      </c>
      <c r="AM1191" s="68" t="s">
        <v>2828</v>
      </c>
      <c r="AN1191" s="68" t="s">
        <v>2820</v>
      </c>
      <c r="AO1191" s="68" t="s">
        <v>733</v>
      </c>
      <c r="AP1191" s="68" t="s">
        <v>733</v>
      </c>
      <c r="AQ1191" s="68" t="s">
        <v>733</v>
      </c>
      <c r="AR1191" s="68" t="s">
        <v>733</v>
      </c>
      <c r="AS1191" s="68" t="s">
        <v>733</v>
      </c>
      <c r="AT1191" s="68" t="s">
        <v>733</v>
      </c>
      <c r="AU1191" s="68" t="s">
        <v>733</v>
      </c>
    </row>
    <row r="1192" spans="1:47" x14ac:dyDescent="0.25">
      <c r="A1192" s="68" t="s">
        <v>2327</v>
      </c>
      <c r="B1192" s="68">
        <v>1</v>
      </c>
      <c r="C1192" s="68" t="s">
        <v>2328</v>
      </c>
      <c r="D1192" s="68">
        <v>78395</v>
      </c>
      <c r="E1192" s="68" t="s">
        <v>2811</v>
      </c>
      <c r="F1192" s="68" t="s">
        <v>3706</v>
      </c>
      <c r="G1192" s="68" t="s">
        <v>733</v>
      </c>
      <c r="H1192" s="69">
        <v>41091</v>
      </c>
      <c r="I1192" s="68" t="s">
        <v>733</v>
      </c>
      <c r="J1192" s="68" t="s">
        <v>733</v>
      </c>
      <c r="K1192" s="68" t="s">
        <v>733</v>
      </c>
      <c r="L1192" s="68" t="s">
        <v>733</v>
      </c>
      <c r="M1192" s="68" t="s">
        <v>733</v>
      </c>
      <c r="N1192" s="68" t="s">
        <v>3016</v>
      </c>
      <c r="O1192" s="68" t="s">
        <v>733</v>
      </c>
      <c r="P1192" s="68" t="s">
        <v>733</v>
      </c>
      <c r="Q1192" s="68" t="s">
        <v>733</v>
      </c>
      <c r="R1192" s="68" t="s">
        <v>2814</v>
      </c>
      <c r="S1192" s="68">
        <v>10</v>
      </c>
      <c r="T1192" s="68">
        <v>0</v>
      </c>
      <c r="U1192" s="68" t="s">
        <v>2815</v>
      </c>
      <c r="V1192" s="68" t="s">
        <v>689</v>
      </c>
      <c r="W1192" s="68" t="s">
        <v>237</v>
      </c>
      <c r="X1192" s="68" t="s">
        <v>2328</v>
      </c>
      <c r="Y1192" s="68"/>
      <c r="Z1192" s="68"/>
      <c r="AA1192" s="68" t="s">
        <v>733</v>
      </c>
      <c r="AB1192" s="68" t="s">
        <v>733</v>
      </c>
      <c r="AC1192" s="68" t="s">
        <v>733</v>
      </c>
      <c r="AD1192" s="68" t="s">
        <v>733</v>
      </c>
      <c r="AE1192" s="68" t="s">
        <v>733</v>
      </c>
      <c r="AF1192" s="68">
        <v>20700110201</v>
      </c>
      <c r="AG1192" s="68"/>
      <c r="AH1192" s="68" t="s">
        <v>692</v>
      </c>
      <c r="AI1192" s="68" t="s">
        <v>733</v>
      </c>
      <c r="AJ1192" s="68" t="s">
        <v>26</v>
      </c>
      <c r="AK1192" s="68">
        <v>1.9</v>
      </c>
      <c r="AL1192" s="68" t="s">
        <v>9</v>
      </c>
      <c r="AM1192" s="68" t="s">
        <v>2828</v>
      </c>
      <c r="AN1192" s="68" t="s">
        <v>2820</v>
      </c>
      <c r="AO1192" s="68" t="s">
        <v>733</v>
      </c>
      <c r="AP1192" s="68" t="s">
        <v>733</v>
      </c>
      <c r="AQ1192" s="68" t="s">
        <v>733</v>
      </c>
      <c r="AR1192" s="68" t="s">
        <v>733</v>
      </c>
      <c r="AS1192" s="68" t="s">
        <v>733</v>
      </c>
      <c r="AT1192" s="68" t="s">
        <v>733</v>
      </c>
      <c r="AU1192" s="68" t="s">
        <v>733</v>
      </c>
    </row>
    <row r="1193" spans="1:47" x14ac:dyDescent="0.25">
      <c r="A1193" s="68" t="s">
        <v>2329</v>
      </c>
      <c r="B1193" s="68">
        <v>1</v>
      </c>
      <c r="C1193" s="68" t="s">
        <v>2330</v>
      </c>
      <c r="D1193" s="68">
        <v>78499</v>
      </c>
      <c r="E1193" s="68" t="s">
        <v>2811</v>
      </c>
      <c r="F1193" s="68" t="s">
        <v>3707</v>
      </c>
      <c r="G1193" s="68" t="s">
        <v>733</v>
      </c>
      <c r="H1193" s="69">
        <v>41091</v>
      </c>
      <c r="I1193" s="68" t="s">
        <v>733</v>
      </c>
      <c r="J1193" s="68" t="s">
        <v>733</v>
      </c>
      <c r="K1193" s="68" t="s">
        <v>733</v>
      </c>
      <c r="L1193" s="68" t="s">
        <v>733</v>
      </c>
      <c r="M1193" s="68" t="s">
        <v>733</v>
      </c>
      <c r="N1193" s="68" t="s">
        <v>3016</v>
      </c>
      <c r="O1193" s="68" t="s">
        <v>733</v>
      </c>
      <c r="P1193" s="68" t="s">
        <v>733</v>
      </c>
      <c r="Q1193" s="68" t="s">
        <v>733</v>
      </c>
      <c r="R1193" s="68" t="s">
        <v>2814</v>
      </c>
      <c r="S1193" s="68">
        <v>10</v>
      </c>
      <c r="T1193" s="68">
        <v>0</v>
      </c>
      <c r="U1193" s="68" t="s">
        <v>2815</v>
      </c>
      <c r="V1193" s="68" t="s">
        <v>689</v>
      </c>
      <c r="W1193" s="68" t="s">
        <v>237</v>
      </c>
      <c r="X1193" s="68" t="s">
        <v>2330</v>
      </c>
      <c r="Y1193" s="68"/>
      <c r="Z1193" s="68"/>
      <c r="AA1193" s="68" t="s">
        <v>733</v>
      </c>
      <c r="AB1193" s="68" t="s">
        <v>733</v>
      </c>
      <c r="AC1193" s="68" t="s">
        <v>733</v>
      </c>
      <c r="AD1193" s="68" t="s">
        <v>733</v>
      </c>
      <c r="AE1193" s="68" t="s">
        <v>733</v>
      </c>
      <c r="AF1193" s="68">
        <v>20700110201</v>
      </c>
      <c r="AG1193" s="68"/>
      <c r="AH1193" s="68" t="s">
        <v>692</v>
      </c>
      <c r="AI1193" s="68" t="s">
        <v>733</v>
      </c>
      <c r="AJ1193" s="68" t="s">
        <v>26</v>
      </c>
      <c r="AK1193" s="68">
        <v>0.4</v>
      </c>
      <c r="AL1193" s="68" t="s">
        <v>9</v>
      </c>
      <c r="AM1193" s="68" t="s">
        <v>2828</v>
      </c>
      <c r="AN1193" s="68" t="s">
        <v>2820</v>
      </c>
      <c r="AO1193" s="68" t="s">
        <v>733</v>
      </c>
      <c r="AP1193" s="68" t="s">
        <v>733</v>
      </c>
      <c r="AQ1193" s="68" t="s">
        <v>733</v>
      </c>
      <c r="AR1193" s="68" t="s">
        <v>733</v>
      </c>
      <c r="AS1193" s="68" t="s">
        <v>733</v>
      </c>
      <c r="AT1193" s="68" t="s">
        <v>733</v>
      </c>
      <c r="AU1193" s="68" t="s">
        <v>733</v>
      </c>
    </row>
    <row r="1194" spans="1:47" x14ac:dyDescent="0.25">
      <c r="A1194" s="68" t="s">
        <v>2331</v>
      </c>
      <c r="B1194" s="68">
        <v>1</v>
      </c>
      <c r="C1194" s="68" t="s">
        <v>2332</v>
      </c>
      <c r="D1194" s="68">
        <v>78498</v>
      </c>
      <c r="E1194" s="68" t="s">
        <v>2811</v>
      </c>
      <c r="F1194" s="68" t="s">
        <v>3708</v>
      </c>
      <c r="G1194" s="68" t="s">
        <v>733</v>
      </c>
      <c r="H1194" s="69">
        <v>41091</v>
      </c>
      <c r="I1194" s="68" t="s">
        <v>733</v>
      </c>
      <c r="J1194" s="68" t="s">
        <v>733</v>
      </c>
      <c r="K1194" s="68" t="s">
        <v>733</v>
      </c>
      <c r="L1194" s="68" t="s">
        <v>733</v>
      </c>
      <c r="M1194" s="68" t="s">
        <v>733</v>
      </c>
      <c r="N1194" s="68" t="s">
        <v>3016</v>
      </c>
      <c r="O1194" s="68" t="s">
        <v>733</v>
      </c>
      <c r="P1194" s="68" t="s">
        <v>733</v>
      </c>
      <c r="Q1194" s="68" t="s">
        <v>733</v>
      </c>
      <c r="R1194" s="68" t="s">
        <v>2814</v>
      </c>
      <c r="S1194" s="68">
        <v>10</v>
      </c>
      <c r="T1194" s="68">
        <v>0</v>
      </c>
      <c r="U1194" s="68" t="s">
        <v>2815</v>
      </c>
      <c r="V1194" s="68" t="s">
        <v>689</v>
      </c>
      <c r="W1194" s="68" t="s">
        <v>237</v>
      </c>
      <c r="X1194" s="68" t="s">
        <v>2332</v>
      </c>
      <c r="Y1194" s="68"/>
      <c r="Z1194" s="68"/>
      <c r="AA1194" s="68" t="s">
        <v>733</v>
      </c>
      <c r="AB1194" s="68" t="s">
        <v>733</v>
      </c>
      <c r="AC1194" s="68" t="s">
        <v>733</v>
      </c>
      <c r="AD1194" s="68" t="s">
        <v>733</v>
      </c>
      <c r="AE1194" s="68" t="s">
        <v>733</v>
      </c>
      <c r="AF1194" s="68">
        <v>20700110201</v>
      </c>
      <c r="AG1194" s="68"/>
      <c r="AH1194" s="68" t="s">
        <v>692</v>
      </c>
      <c r="AI1194" s="68" t="s">
        <v>733</v>
      </c>
      <c r="AJ1194" s="68" t="s">
        <v>26</v>
      </c>
      <c r="AK1194" s="68">
        <v>0.3</v>
      </c>
      <c r="AL1194" s="68" t="s">
        <v>9</v>
      </c>
      <c r="AM1194" s="68" t="s">
        <v>2828</v>
      </c>
      <c r="AN1194" s="68" t="s">
        <v>2820</v>
      </c>
      <c r="AO1194" s="68" t="s">
        <v>733</v>
      </c>
      <c r="AP1194" s="68" t="s">
        <v>733</v>
      </c>
      <c r="AQ1194" s="68" t="s">
        <v>733</v>
      </c>
      <c r="AR1194" s="68" t="s">
        <v>733</v>
      </c>
      <c r="AS1194" s="68" t="s">
        <v>733</v>
      </c>
      <c r="AT1194" s="68" t="s">
        <v>733</v>
      </c>
      <c r="AU1194" s="68" t="s">
        <v>733</v>
      </c>
    </row>
    <row r="1195" spans="1:47" x14ac:dyDescent="0.25">
      <c r="A1195" s="68" t="s">
        <v>2333</v>
      </c>
      <c r="B1195" s="68">
        <v>1</v>
      </c>
      <c r="C1195" s="68" t="s">
        <v>2334</v>
      </c>
      <c r="D1195" s="68">
        <v>78342</v>
      </c>
      <c r="E1195" s="68" t="s">
        <v>2811</v>
      </c>
      <c r="F1195" s="68" t="s">
        <v>3709</v>
      </c>
      <c r="G1195" s="68" t="s">
        <v>733</v>
      </c>
      <c r="H1195" s="69">
        <v>41091</v>
      </c>
      <c r="I1195" s="68" t="s">
        <v>733</v>
      </c>
      <c r="J1195" s="68" t="s">
        <v>733</v>
      </c>
      <c r="K1195" s="68" t="s">
        <v>733</v>
      </c>
      <c r="L1195" s="68" t="s">
        <v>733</v>
      </c>
      <c r="M1195" s="68" t="s">
        <v>733</v>
      </c>
      <c r="N1195" s="68" t="s">
        <v>2819</v>
      </c>
      <c r="O1195" s="68" t="s">
        <v>3127</v>
      </c>
      <c r="P1195" s="68" t="s">
        <v>733</v>
      </c>
      <c r="Q1195" s="68" t="s">
        <v>733</v>
      </c>
      <c r="R1195" s="68" t="s">
        <v>2991</v>
      </c>
      <c r="S1195" s="68">
        <v>10</v>
      </c>
      <c r="T1195" s="68">
        <v>0</v>
      </c>
      <c r="U1195" s="68" t="s">
        <v>2815</v>
      </c>
      <c r="V1195" s="68" t="s">
        <v>689</v>
      </c>
      <c r="W1195" s="68" t="s">
        <v>46</v>
      </c>
      <c r="X1195" s="68" t="s">
        <v>2334</v>
      </c>
      <c r="Y1195" s="68"/>
      <c r="Z1195" s="68"/>
      <c r="AA1195" s="68" t="s">
        <v>733</v>
      </c>
      <c r="AB1195" s="68" t="s">
        <v>733</v>
      </c>
      <c r="AC1195" s="68" t="s">
        <v>733</v>
      </c>
      <c r="AD1195" s="68" t="s">
        <v>733</v>
      </c>
      <c r="AE1195" s="68" t="s">
        <v>733</v>
      </c>
      <c r="AF1195" s="68">
        <v>20801050401</v>
      </c>
      <c r="AG1195" s="68"/>
      <c r="AH1195" s="68" t="s">
        <v>692</v>
      </c>
      <c r="AI1195" s="68" t="s">
        <v>733</v>
      </c>
      <c r="AJ1195" s="68" t="s">
        <v>26</v>
      </c>
      <c r="AK1195" s="68">
        <v>0.9</v>
      </c>
      <c r="AL1195" s="68" t="s">
        <v>9</v>
      </c>
      <c r="AM1195" s="68" t="s">
        <v>25</v>
      </c>
      <c r="AN1195" s="68" t="s">
        <v>2820</v>
      </c>
      <c r="AO1195" s="68" t="s">
        <v>733</v>
      </c>
      <c r="AP1195" s="68" t="s">
        <v>733</v>
      </c>
      <c r="AQ1195" s="68" t="s">
        <v>733</v>
      </c>
      <c r="AR1195" s="68" t="s">
        <v>733</v>
      </c>
      <c r="AS1195" s="68" t="s">
        <v>733</v>
      </c>
      <c r="AT1195" s="68" t="s">
        <v>733</v>
      </c>
      <c r="AU1195" s="68" t="s">
        <v>733</v>
      </c>
    </row>
    <row r="1196" spans="1:47" x14ac:dyDescent="0.25">
      <c r="A1196" s="68" t="s">
        <v>2335</v>
      </c>
      <c r="B1196" s="68">
        <v>1</v>
      </c>
      <c r="C1196" s="68" t="s">
        <v>2336</v>
      </c>
      <c r="D1196" s="68">
        <v>81507</v>
      </c>
      <c r="E1196" s="68" t="s">
        <v>2811</v>
      </c>
      <c r="F1196" s="68" t="s">
        <v>3710</v>
      </c>
      <c r="G1196" s="68" t="s">
        <v>733</v>
      </c>
      <c r="H1196" s="69">
        <v>41091</v>
      </c>
      <c r="I1196" s="68" t="s">
        <v>733</v>
      </c>
      <c r="J1196" s="68" t="s">
        <v>733</v>
      </c>
      <c r="K1196" s="68" t="s">
        <v>733</v>
      </c>
      <c r="L1196" s="68" t="s">
        <v>733</v>
      </c>
      <c r="M1196" s="68" t="s">
        <v>733</v>
      </c>
      <c r="N1196" s="68" t="s">
        <v>2819</v>
      </c>
      <c r="O1196" s="68" t="s">
        <v>3127</v>
      </c>
      <c r="P1196" s="68" t="s">
        <v>733</v>
      </c>
      <c r="Q1196" s="68" t="s">
        <v>733</v>
      </c>
      <c r="R1196" s="68" t="s">
        <v>2991</v>
      </c>
      <c r="S1196" s="68">
        <v>10</v>
      </c>
      <c r="T1196" s="68">
        <v>0</v>
      </c>
      <c r="U1196" s="68" t="s">
        <v>2815</v>
      </c>
      <c r="V1196" s="68" t="s">
        <v>689</v>
      </c>
      <c r="W1196" s="68" t="s">
        <v>66</v>
      </c>
      <c r="X1196" s="68" t="s">
        <v>2336</v>
      </c>
      <c r="Y1196" s="68"/>
      <c r="Z1196" s="68"/>
      <c r="AA1196" s="68" t="s">
        <v>733</v>
      </c>
      <c r="AB1196" s="68" t="s">
        <v>733</v>
      </c>
      <c r="AC1196" s="68" t="s">
        <v>733</v>
      </c>
      <c r="AD1196" s="68" t="s">
        <v>733</v>
      </c>
      <c r="AE1196" s="68" t="s">
        <v>733</v>
      </c>
      <c r="AF1196" s="68">
        <v>20801050401</v>
      </c>
      <c r="AG1196" s="68"/>
      <c r="AH1196" s="68" t="s">
        <v>692</v>
      </c>
      <c r="AI1196" s="68" t="s">
        <v>733</v>
      </c>
      <c r="AJ1196" s="68" t="s">
        <v>48</v>
      </c>
      <c r="AK1196" s="68">
        <v>1.9</v>
      </c>
      <c r="AL1196" s="68" t="s">
        <v>9</v>
      </c>
      <c r="AM1196" s="68" t="s">
        <v>25</v>
      </c>
      <c r="AN1196" s="68" t="s">
        <v>2820</v>
      </c>
      <c r="AO1196" s="68" t="s">
        <v>733</v>
      </c>
      <c r="AP1196" s="68" t="s">
        <v>733</v>
      </c>
      <c r="AQ1196" s="68" t="s">
        <v>733</v>
      </c>
      <c r="AR1196" s="68" t="s">
        <v>733</v>
      </c>
      <c r="AS1196" s="68" t="s">
        <v>733</v>
      </c>
      <c r="AT1196" s="68" t="s">
        <v>733</v>
      </c>
      <c r="AU1196" s="68" t="s">
        <v>733</v>
      </c>
    </row>
    <row r="1197" spans="1:47" x14ac:dyDescent="0.25">
      <c r="A1197" s="68" t="s">
        <v>2337</v>
      </c>
      <c r="B1197" s="68">
        <v>1</v>
      </c>
      <c r="C1197" s="68" t="s">
        <v>2338</v>
      </c>
      <c r="D1197" s="68">
        <v>78549</v>
      </c>
      <c r="E1197" s="68" t="s">
        <v>2811</v>
      </c>
      <c r="F1197" s="68" t="s">
        <v>3711</v>
      </c>
      <c r="G1197" s="68" t="s">
        <v>733</v>
      </c>
      <c r="H1197" s="69">
        <v>41091</v>
      </c>
      <c r="I1197" s="68" t="s">
        <v>733</v>
      </c>
      <c r="J1197" s="68" t="s">
        <v>733</v>
      </c>
      <c r="K1197" s="68" t="s">
        <v>733</v>
      </c>
      <c r="L1197" s="68" t="s">
        <v>733</v>
      </c>
      <c r="M1197" s="68" t="s">
        <v>733</v>
      </c>
      <c r="N1197" s="68" t="s">
        <v>2819</v>
      </c>
      <c r="O1197" s="68" t="s">
        <v>3127</v>
      </c>
      <c r="P1197" s="68" t="s">
        <v>733</v>
      </c>
      <c r="Q1197" s="68" t="s">
        <v>733</v>
      </c>
      <c r="R1197" s="68" t="s">
        <v>2991</v>
      </c>
      <c r="S1197" s="68">
        <v>10</v>
      </c>
      <c r="T1197" s="68">
        <v>0</v>
      </c>
      <c r="U1197" s="68" t="s">
        <v>2815</v>
      </c>
      <c r="V1197" s="68" t="s">
        <v>689</v>
      </c>
      <c r="W1197" s="68" t="s">
        <v>67</v>
      </c>
      <c r="X1197" s="68" t="s">
        <v>2338</v>
      </c>
      <c r="Y1197" s="68"/>
      <c r="Z1197" s="68"/>
      <c r="AA1197" s="68" t="s">
        <v>733</v>
      </c>
      <c r="AB1197" s="68" t="s">
        <v>733</v>
      </c>
      <c r="AC1197" s="68" t="s">
        <v>733</v>
      </c>
      <c r="AD1197" s="68" t="s">
        <v>733</v>
      </c>
      <c r="AE1197" s="68" t="s">
        <v>733</v>
      </c>
      <c r="AF1197" s="68">
        <v>20801050401</v>
      </c>
      <c r="AG1197" s="68"/>
      <c r="AH1197" s="68" t="s">
        <v>692</v>
      </c>
      <c r="AI1197" s="68" t="s">
        <v>733</v>
      </c>
      <c r="AJ1197" s="68" t="s">
        <v>48</v>
      </c>
      <c r="AK1197" s="68">
        <v>0.8</v>
      </c>
      <c r="AL1197" s="68" t="s">
        <v>9</v>
      </c>
      <c r="AM1197" s="68" t="s">
        <v>25</v>
      </c>
      <c r="AN1197" s="68" t="s">
        <v>2820</v>
      </c>
      <c r="AO1197" s="68" t="s">
        <v>733</v>
      </c>
      <c r="AP1197" s="68" t="s">
        <v>733</v>
      </c>
      <c r="AQ1197" s="68" t="s">
        <v>733</v>
      </c>
      <c r="AR1197" s="68" t="s">
        <v>733</v>
      </c>
      <c r="AS1197" s="68" t="s">
        <v>733</v>
      </c>
      <c r="AT1197" s="68" t="s">
        <v>733</v>
      </c>
      <c r="AU1197" s="68" t="s">
        <v>733</v>
      </c>
    </row>
    <row r="1198" spans="1:47" x14ac:dyDescent="0.25">
      <c r="A1198" s="68" t="s">
        <v>2339</v>
      </c>
      <c r="B1198" s="68">
        <v>1</v>
      </c>
      <c r="C1198" s="68" t="s">
        <v>2340</v>
      </c>
      <c r="D1198" s="68">
        <v>78652</v>
      </c>
      <c r="E1198" s="68" t="s">
        <v>2811</v>
      </c>
      <c r="F1198" s="68" t="s">
        <v>3712</v>
      </c>
      <c r="G1198" s="68" t="s">
        <v>733</v>
      </c>
      <c r="H1198" s="69">
        <v>41091</v>
      </c>
      <c r="I1198" s="68" t="s">
        <v>733</v>
      </c>
      <c r="J1198" s="68" t="s">
        <v>733</v>
      </c>
      <c r="K1198" s="68" t="s">
        <v>733</v>
      </c>
      <c r="L1198" s="68" t="s">
        <v>733</v>
      </c>
      <c r="M1198" s="68" t="s">
        <v>733</v>
      </c>
      <c r="N1198" s="68" t="s">
        <v>2819</v>
      </c>
      <c r="O1198" s="68" t="s">
        <v>3127</v>
      </c>
      <c r="P1198" s="68" t="s">
        <v>733</v>
      </c>
      <c r="Q1198" s="68" t="s">
        <v>733</v>
      </c>
      <c r="R1198" s="68" t="s">
        <v>2991</v>
      </c>
      <c r="S1198" s="68">
        <v>10</v>
      </c>
      <c r="T1198" s="68">
        <v>0</v>
      </c>
      <c r="U1198" s="68" t="s">
        <v>2815</v>
      </c>
      <c r="V1198" s="68" t="s">
        <v>689</v>
      </c>
      <c r="W1198" s="68" t="s">
        <v>67</v>
      </c>
      <c r="X1198" s="68" t="s">
        <v>2340</v>
      </c>
      <c r="Y1198" s="68"/>
      <c r="Z1198" s="68"/>
      <c r="AA1198" s="68" t="s">
        <v>733</v>
      </c>
      <c r="AB1198" s="68" t="s">
        <v>733</v>
      </c>
      <c r="AC1198" s="68" t="s">
        <v>733</v>
      </c>
      <c r="AD1198" s="68" t="s">
        <v>733</v>
      </c>
      <c r="AE1198" s="68" t="s">
        <v>733</v>
      </c>
      <c r="AF1198" s="68">
        <v>20801040202</v>
      </c>
      <c r="AG1198" s="68"/>
      <c r="AH1198" s="68" t="s">
        <v>692</v>
      </c>
      <c r="AI1198" s="68" t="s">
        <v>733</v>
      </c>
      <c r="AJ1198" s="68" t="s">
        <v>48</v>
      </c>
      <c r="AK1198" s="68">
        <v>0.5</v>
      </c>
      <c r="AL1198" s="68" t="s">
        <v>9</v>
      </c>
      <c r="AM1198" s="68" t="s">
        <v>25</v>
      </c>
      <c r="AN1198" s="68" t="s">
        <v>2820</v>
      </c>
      <c r="AO1198" s="68" t="s">
        <v>733</v>
      </c>
      <c r="AP1198" s="68" t="s">
        <v>733</v>
      </c>
      <c r="AQ1198" s="68" t="s">
        <v>733</v>
      </c>
      <c r="AR1198" s="68" t="s">
        <v>733</v>
      </c>
      <c r="AS1198" s="68" t="s">
        <v>733</v>
      </c>
      <c r="AT1198" s="68" t="s">
        <v>733</v>
      </c>
      <c r="AU1198" s="68" t="s">
        <v>733</v>
      </c>
    </row>
    <row r="1199" spans="1:47" x14ac:dyDescent="0.25">
      <c r="A1199" s="68" t="s">
        <v>2341</v>
      </c>
      <c r="B1199" s="68">
        <v>1</v>
      </c>
      <c r="C1199" s="68" t="s">
        <v>2342</v>
      </c>
      <c r="D1199" s="68">
        <v>78587</v>
      </c>
      <c r="E1199" s="68" t="s">
        <v>2811</v>
      </c>
      <c r="F1199" s="68" t="s">
        <v>3713</v>
      </c>
      <c r="G1199" s="68" t="s">
        <v>733</v>
      </c>
      <c r="H1199" s="69">
        <v>41096</v>
      </c>
      <c r="I1199" s="68" t="s">
        <v>733</v>
      </c>
      <c r="J1199" s="68" t="s">
        <v>733</v>
      </c>
      <c r="K1199" s="68" t="s">
        <v>733</v>
      </c>
      <c r="L1199" s="68" t="s">
        <v>733</v>
      </c>
      <c r="M1199" s="68" t="s">
        <v>733</v>
      </c>
      <c r="N1199" s="68" t="s">
        <v>2827</v>
      </c>
      <c r="O1199" s="68" t="s">
        <v>733</v>
      </c>
      <c r="P1199" s="68" t="s">
        <v>733</v>
      </c>
      <c r="Q1199" s="68" t="s">
        <v>733</v>
      </c>
      <c r="R1199" s="68" t="s">
        <v>2814</v>
      </c>
      <c r="S1199" s="68">
        <v>10</v>
      </c>
      <c r="T1199" s="68">
        <v>0</v>
      </c>
      <c r="U1199" s="68" t="s">
        <v>2815</v>
      </c>
      <c r="V1199" s="68" t="s">
        <v>689</v>
      </c>
      <c r="W1199" s="68" t="s">
        <v>67</v>
      </c>
      <c r="X1199" s="68" t="s">
        <v>2342</v>
      </c>
      <c r="Y1199" s="68"/>
      <c r="Z1199" s="68"/>
      <c r="AA1199" s="68" t="s">
        <v>733</v>
      </c>
      <c r="AB1199" s="68" t="s">
        <v>733</v>
      </c>
      <c r="AC1199" s="68" t="s">
        <v>733</v>
      </c>
      <c r="AD1199" s="68" t="s">
        <v>733</v>
      </c>
      <c r="AE1199" s="68" t="s">
        <v>733</v>
      </c>
      <c r="AF1199" s="68">
        <v>20801080202</v>
      </c>
      <c r="AG1199" s="68"/>
      <c r="AH1199" s="68" t="s">
        <v>692</v>
      </c>
      <c r="AI1199" s="68" t="s">
        <v>733</v>
      </c>
      <c r="AJ1199" s="68" t="s">
        <v>48</v>
      </c>
      <c r="AK1199" s="68">
        <v>2.71</v>
      </c>
      <c r="AL1199" s="68" t="s">
        <v>9</v>
      </c>
      <c r="AM1199" s="68" t="s">
        <v>2828</v>
      </c>
      <c r="AN1199" s="68" t="s">
        <v>2820</v>
      </c>
      <c r="AO1199" s="68" t="s">
        <v>733</v>
      </c>
      <c r="AP1199" s="68" t="s">
        <v>733</v>
      </c>
      <c r="AQ1199" s="68" t="s">
        <v>733</v>
      </c>
      <c r="AR1199" s="68" t="s">
        <v>733</v>
      </c>
      <c r="AS1199" s="68" t="s">
        <v>733</v>
      </c>
      <c r="AT1199" s="68" t="s">
        <v>733</v>
      </c>
      <c r="AU1199" s="68" t="s">
        <v>733</v>
      </c>
    </row>
    <row r="1200" spans="1:47" x14ac:dyDescent="0.25">
      <c r="A1200" s="68" t="s">
        <v>2343</v>
      </c>
      <c r="B1200" s="68">
        <v>1</v>
      </c>
      <c r="C1200" s="68" t="s">
        <v>2344</v>
      </c>
      <c r="D1200" s="68">
        <v>78683</v>
      </c>
      <c r="E1200" s="68" t="s">
        <v>2811</v>
      </c>
      <c r="F1200" s="68" t="s">
        <v>3714</v>
      </c>
      <c r="G1200" s="68" t="s">
        <v>733</v>
      </c>
      <c r="H1200" s="69">
        <v>41096</v>
      </c>
      <c r="I1200" s="68" t="s">
        <v>733</v>
      </c>
      <c r="J1200" s="68" t="s">
        <v>733</v>
      </c>
      <c r="K1200" s="68" t="s">
        <v>733</v>
      </c>
      <c r="L1200" s="68" t="s">
        <v>733</v>
      </c>
      <c r="M1200" s="68" t="s">
        <v>733</v>
      </c>
      <c r="N1200" s="68" t="s">
        <v>2827</v>
      </c>
      <c r="O1200" s="68" t="s">
        <v>733</v>
      </c>
      <c r="P1200" s="68" t="s">
        <v>733</v>
      </c>
      <c r="Q1200" s="68" t="s">
        <v>733</v>
      </c>
      <c r="R1200" s="68" t="s">
        <v>2814</v>
      </c>
      <c r="S1200" s="68">
        <v>10</v>
      </c>
      <c r="T1200" s="68">
        <v>0</v>
      </c>
      <c r="U1200" s="68" t="s">
        <v>2815</v>
      </c>
      <c r="V1200" s="68" t="s">
        <v>689</v>
      </c>
      <c r="W1200" s="68" t="s">
        <v>67</v>
      </c>
      <c r="X1200" s="68" t="s">
        <v>2344</v>
      </c>
      <c r="Y1200" s="68"/>
      <c r="Z1200" s="68"/>
      <c r="AA1200" s="68" t="s">
        <v>733</v>
      </c>
      <c r="AB1200" s="68" t="s">
        <v>733</v>
      </c>
      <c r="AC1200" s="68" t="s">
        <v>733</v>
      </c>
      <c r="AD1200" s="68" t="s">
        <v>733</v>
      </c>
      <c r="AE1200" s="68" t="s">
        <v>733</v>
      </c>
      <c r="AF1200" s="68">
        <v>20801080202</v>
      </c>
      <c r="AG1200" s="68"/>
      <c r="AH1200" s="68" t="s">
        <v>692</v>
      </c>
      <c r="AI1200" s="68" t="s">
        <v>733</v>
      </c>
      <c r="AJ1200" s="68" t="s">
        <v>48</v>
      </c>
      <c r="AK1200" s="68">
        <v>1.92</v>
      </c>
      <c r="AL1200" s="68" t="s">
        <v>9</v>
      </c>
      <c r="AM1200" s="68" t="s">
        <v>2828</v>
      </c>
      <c r="AN1200" s="68" t="s">
        <v>2820</v>
      </c>
      <c r="AO1200" s="68" t="s">
        <v>733</v>
      </c>
      <c r="AP1200" s="68" t="s">
        <v>733</v>
      </c>
      <c r="AQ1200" s="68" t="s">
        <v>733</v>
      </c>
      <c r="AR1200" s="68" t="s">
        <v>733</v>
      </c>
      <c r="AS1200" s="68" t="s">
        <v>733</v>
      </c>
      <c r="AT1200" s="68" t="s">
        <v>733</v>
      </c>
      <c r="AU1200" s="68" t="s">
        <v>733</v>
      </c>
    </row>
    <row r="1201" spans="1:47" x14ac:dyDescent="0.25">
      <c r="A1201" s="68" t="s">
        <v>2345</v>
      </c>
      <c r="B1201" s="68">
        <v>1</v>
      </c>
      <c r="C1201" s="68" t="s">
        <v>2346</v>
      </c>
      <c r="D1201" s="68">
        <v>78682</v>
      </c>
      <c r="E1201" s="68" t="s">
        <v>2811</v>
      </c>
      <c r="F1201" s="68" t="s">
        <v>3715</v>
      </c>
      <c r="G1201" s="68" t="s">
        <v>733</v>
      </c>
      <c r="H1201" s="69">
        <v>41096</v>
      </c>
      <c r="I1201" s="68" t="s">
        <v>733</v>
      </c>
      <c r="J1201" s="68" t="s">
        <v>733</v>
      </c>
      <c r="K1201" s="68" t="s">
        <v>733</v>
      </c>
      <c r="L1201" s="68" t="s">
        <v>733</v>
      </c>
      <c r="M1201" s="68" t="s">
        <v>733</v>
      </c>
      <c r="N1201" s="68" t="s">
        <v>2827</v>
      </c>
      <c r="O1201" s="68" t="s">
        <v>733</v>
      </c>
      <c r="P1201" s="68" t="s">
        <v>733</v>
      </c>
      <c r="Q1201" s="68" t="s">
        <v>733</v>
      </c>
      <c r="R1201" s="68" t="s">
        <v>2814</v>
      </c>
      <c r="S1201" s="68">
        <v>10</v>
      </c>
      <c r="T1201" s="68">
        <v>0</v>
      </c>
      <c r="U1201" s="68" t="s">
        <v>2815</v>
      </c>
      <c r="V1201" s="68" t="s">
        <v>689</v>
      </c>
      <c r="W1201" s="68" t="s">
        <v>67</v>
      </c>
      <c r="X1201" s="68" t="s">
        <v>2346</v>
      </c>
      <c r="Y1201" s="68"/>
      <c r="Z1201" s="68"/>
      <c r="AA1201" s="68" t="s">
        <v>733</v>
      </c>
      <c r="AB1201" s="68" t="s">
        <v>733</v>
      </c>
      <c r="AC1201" s="68" t="s">
        <v>733</v>
      </c>
      <c r="AD1201" s="68" t="s">
        <v>733</v>
      </c>
      <c r="AE1201" s="68" t="s">
        <v>733</v>
      </c>
      <c r="AF1201" s="68">
        <v>20801080202</v>
      </c>
      <c r="AG1201" s="68"/>
      <c r="AH1201" s="68" t="s">
        <v>692</v>
      </c>
      <c r="AI1201" s="68" t="s">
        <v>733</v>
      </c>
      <c r="AJ1201" s="68" t="s">
        <v>48</v>
      </c>
      <c r="AK1201" s="68">
        <v>0.61</v>
      </c>
      <c r="AL1201" s="68" t="s">
        <v>9</v>
      </c>
      <c r="AM1201" s="68" t="s">
        <v>2828</v>
      </c>
      <c r="AN1201" s="68" t="s">
        <v>2820</v>
      </c>
      <c r="AO1201" s="68" t="s">
        <v>733</v>
      </c>
      <c r="AP1201" s="68" t="s">
        <v>733</v>
      </c>
      <c r="AQ1201" s="68" t="s">
        <v>733</v>
      </c>
      <c r="AR1201" s="68" t="s">
        <v>733</v>
      </c>
      <c r="AS1201" s="68" t="s">
        <v>733</v>
      </c>
      <c r="AT1201" s="68" t="s">
        <v>733</v>
      </c>
      <c r="AU1201" s="68" t="s">
        <v>733</v>
      </c>
    </row>
    <row r="1202" spans="1:47" x14ac:dyDescent="0.25">
      <c r="A1202" s="68" t="s">
        <v>2347</v>
      </c>
      <c r="B1202" s="68">
        <v>1</v>
      </c>
      <c r="C1202" s="68" t="s">
        <v>2348</v>
      </c>
      <c r="D1202" s="68">
        <v>79435</v>
      </c>
      <c r="E1202" s="68" t="s">
        <v>2811</v>
      </c>
      <c r="F1202" s="68" t="s">
        <v>3716</v>
      </c>
      <c r="G1202" s="68" t="s">
        <v>733</v>
      </c>
      <c r="H1202" s="69">
        <v>41122</v>
      </c>
      <c r="I1202" s="68" t="s">
        <v>733</v>
      </c>
      <c r="J1202" s="68" t="s">
        <v>733</v>
      </c>
      <c r="K1202" s="68" t="s">
        <v>733</v>
      </c>
      <c r="L1202" s="68" t="s">
        <v>733</v>
      </c>
      <c r="M1202" s="68" t="s">
        <v>733</v>
      </c>
      <c r="N1202" s="68" t="s">
        <v>3129</v>
      </c>
      <c r="O1202" s="68" t="s">
        <v>733</v>
      </c>
      <c r="P1202" s="68" t="s">
        <v>733</v>
      </c>
      <c r="Q1202" s="68" t="s">
        <v>733</v>
      </c>
      <c r="R1202" s="68" t="s">
        <v>2814</v>
      </c>
      <c r="S1202" s="68">
        <v>10</v>
      </c>
      <c r="T1202" s="68">
        <v>0</v>
      </c>
      <c r="U1202" s="68" t="s">
        <v>2815</v>
      </c>
      <c r="V1202" s="68" t="s">
        <v>689</v>
      </c>
      <c r="W1202" s="68" t="s">
        <v>66</v>
      </c>
      <c r="X1202" s="68" t="s">
        <v>2348</v>
      </c>
      <c r="Y1202" s="68"/>
      <c r="Z1202" s="68"/>
      <c r="AA1202" s="68" t="s">
        <v>733</v>
      </c>
      <c r="AB1202" s="68" t="s">
        <v>733</v>
      </c>
      <c r="AC1202" s="68" t="s">
        <v>733</v>
      </c>
      <c r="AD1202" s="68" t="s">
        <v>733</v>
      </c>
      <c r="AE1202" s="68" t="s">
        <v>733</v>
      </c>
      <c r="AF1202" s="68">
        <v>20802080302</v>
      </c>
      <c r="AG1202" s="68"/>
      <c r="AH1202" s="68" t="s">
        <v>692</v>
      </c>
      <c r="AI1202" s="68" t="s">
        <v>733</v>
      </c>
      <c r="AJ1202" s="68" t="s">
        <v>48</v>
      </c>
      <c r="AK1202" s="68">
        <v>0.78</v>
      </c>
      <c r="AL1202" s="68" t="s">
        <v>9</v>
      </c>
      <c r="AM1202" s="68" t="s">
        <v>2828</v>
      </c>
      <c r="AN1202" s="68" t="s">
        <v>2820</v>
      </c>
      <c r="AO1202" s="68" t="s">
        <v>733</v>
      </c>
      <c r="AP1202" s="68" t="s">
        <v>733</v>
      </c>
      <c r="AQ1202" s="68" t="s">
        <v>733</v>
      </c>
      <c r="AR1202" s="68" t="s">
        <v>733</v>
      </c>
      <c r="AS1202" s="68" t="s">
        <v>733</v>
      </c>
      <c r="AT1202" s="68" t="s">
        <v>733</v>
      </c>
      <c r="AU1202" s="68" t="s">
        <v>733</v>
      </c>
    </row>
    <row r="1203" spans="1:47" x14ac:dyDescent="0.25">
      <c r="A1203" s="68" t="s">
        <v>2349</v>
      </c>
      <c r="B1203" s="68">
        <v>1</v>
      </c>
      <c r="C1203" s="68" t="s">
        <v>2350</v>
      </c>
      <c r="D1203" s="68">
        <v>79202</v>
      </c>
      <c r="E1203" s="68" t="s">
        <v>2811</v>
      </c>
      <c r="F1203" s="68" t="s">
        <v>3717</v>
      </c>
      <c r="G1203" s="68" t="s">
        <v>733</v>
      </c>
      <c r="H1203" s="69">
        <v>41138</v>
      </c>
      <c r="I1203" s="68" t="s">
        <v>733</v>
      </c>
      <c r="J1203" s="68" t="s">
        <v>733</v>
      </c>
      <c r="K1203" s="68" t="s">
        <v>733</v>
      </c>
      <c r="L1203" s="68" t="s">
        <v>733</v>
      </c>
      <c r="M1203" s="68" t="s">
        <v>733</v>
      </c>
      <c r="N1203" s="68" t="s">
        <v>2827</v>
      </c>
      <c r="O1203" s="68" t="s">
        <v>733</v>
      </c>
      <c r="P1203" s="68" t="s">
        <v>733</v>
      </c>
      <c r="Q1203" s="68" t="s">
        <v>733</v>
      </c>
      <c r="R1203" s="68" t="s">
        <v>2814</v>
      </c>
      <c r="S1203" s="68">
        <v>10</v>
      </c>
      <c r="T1203" s="68">
        <v>0</v>
      </c>
      <c r="U1203" s="68" t="s">
        <v>2815</v>
      </c>
      <c r="V1203" s="68" t="s">
        <v>689</v>
      </c>
      <c r="W1203" s="68" t="s">
        <v>147</v>
      </c>
      <c r="X1203" s="68" t="s">
        <v>2350</v>
      </c>
      <c r="Y1203" s="68"/>
      <c r="Z1203" s="68"/>
      <c r="AA1203" s="68" t="s">
        <v>733</v>
      </c>
      <c r="AB1203" s="68" t="s">
        <v>733</v>
      </c>
      <c r="AC1203" s="68" t="s">
        <v>733</v>
      </c>
      <c r="AD1203" s="68" t="s">
        <v>733</v>
      </c>
      <c r="AE1203" s="68" t="s">
        <v>733</v>
      </c>
      <c r="AF1203" s="68">
        <v>20801080202</v>
      </c>
      <c r="AG1203" s="68"/>
      <c r="AH1203" s="68" t="s">
        <v>692</v>
      </c>
      <c r="AI1203" s="68" t="s">
        <v>733</v>
      </c>
      <c r="AJ1203" s="68" t="s">
        <v>253</v>
      </c>
      <c r="AK1203" s="68">
        <v>0.49</v>
      </c>
      <c r="AL1203" s="68" t="s">
        <v>9</v>
      </c>
      <c r="AM1203" s="68" t="s">
        <v>2828</v>
      </c>
      <c r="AN1203" s="68" t="s">
        <v>2820</v>
      </c>
      <c r="AO1203" s="68" t="s">
        <v>733</v>
      </c>
      <c r="AP1203" s="68" t="s">
        <v>733</v>
      </c>
      <c r="AQ1203" s="68" t="s">
        <v>733</v>
      </c>
      <c r="AR1203" s="68" t="s">
        <v>733</v>
      </c>
      <c r="AS1203" s="68" t="s">
        <v>733</v>
      </c>
      <c r="AT1203" s="68" t="s">
        <v>733</v>
      </c>
      <c r="AU1203" s="68" t="s">
        <v>733</v>
      </c>
    </row>
    <row r="1204" spans="1:47" x14ac:dyDescent="0.25">
      <c r="A1204" s="68" t="s">
        <v>2351</v>
      </c>
      <c r="B1204" s="68">
        <v>1</v>
      </c>
      <c r="C1204" s="68" t="s">
        <v>2352</v>
      </c>
      <c r="D1204" s="68">
        <v>79476</v>
      </c>
      <c r="E1204" s="68" t="s">
        <v>2811</v>
      </c>
      <c r="F1204" s="68" t="s">
        <v>3718</v>
      </c>
      <c r="G1204" s="68" t="s">
        <v>733</v>
      </c>
      <c r="H1204" s="69">
        <v>41214</v>
      </c>
      <c r="I1204" s="68" t="s">
        <v>733</v>
      </c>
      <c r="J1204" s="68" t="s">
        <v>733</v>
      </c>
      <c r="K1204" s="68" t="s">
        <v>733</v>
      </c>
      <c r="L1204" s="68" t="s">
        <v>733</v>
      </c>
      <c r="M1204" s="68" t="s">
        <v>733</v>
      </c>
      <c r="N1204" s="68" t="s">
        <v>2900</v>
      </c>
      <c r="O1204" s="68" t="s">
        <v>733</v>
      </c>
      <c r="P1204" s="68" t="s">
        <v>733</v>
      </c>
      <c r="Q1204" s="68" t="s">
        <v>733</v>
      </c>
      <c r="R1204" s="68" t="s">
        <v>2814</v>
      </c>
      <c r="S1204" s="68">
        <v>10</v>
      </c>
      <c r="T1204" s="68">
        <v>0</v>
      </c>
      <c r="U1204" s="68" t="s">
        <v>2815</v>
      </c>
      <c r="V1204" s="68" t="s">
        <v>689</v>
      </c>
      <c r="W1204" s="68" t="s">
        <v>66</v>
      </c>
      <c r="X1204" s="68" t="s">
        <v>2352</v>
      </c>
      <c r="Y1204" s="68"/>
      <c r="Z1204" s="68"/>
      <c r="AA1204" s="68" t="s">
        <v>733</v>
      </c>
      <c r="AB1204" s="68" t="s">
        <v>733</v>
      </c>
      <c r="AC1204" s="68" t="s">
        <v>733</v>
      </c>
      <c r="AD1204" s="68" t="s">
        <v>733</v>
      </c>
      <c r="AE1204" s="68" t="s">
        <v>733</v>
      </c>
      <c r="AF1204" s="68">
        <v>20801080202</v>
      </c>
      <c r="AG1204" s="68"/>
      <c r="AH1204" s="68" t="s">
        <v>692</v>
      </c>
      <c r="AI1204" s="68" t="s">
        <v>733</v>
      </c>
      <c r="AJ1204" s="68" t="s">
        <v>48</v>
      </c>
      <c r="AK1204" s="68">
        <v>1.03</v>
      </c>
      <c r="AL1204" s="68" t="s">
        <v>9</v>
      </c>
      <c r="AM1204" s="68" t="s">
        <v>2828</v>
      </c>
      <c r="AN1204" s="68" t="s">
        <v>2820</v>
      </c>
      <c r="AO1204" s="68" t="s">
        <v>733</v>
      </c>
      <c r="AP1204" s="68" t="s">
        <v>733</v>
      </c>
      <c r="AQ1204" s="68" t="s">
        <v>733</v>
      </c>
      <c r="AR1204" s="68" t="s">
        <v>733</v>
      </c>
      <c r="AS1204" s="68" t="s">
        <v>733</v>
      </c>
      <c r="AT1204" s="68" t="s">
        <v>733</v>
      </c>
      <c r="AU1204" s="68" t="s">
        <v>733</v>
      </c>
    </row>
    <row r="1205" spans="1:47" x14ac:dyDescent="0.25">
      <c r="A1205" s="68" t="s">
        <v>2353</v>
      </c>
      <c r="B1205" s="68">
        <v>1</v>
      </c>
      <c r="C1205" s="68" t="s">
        <v>2354</v>
      </c>
      <c r="D1205" s="68">
        <v>79452</v>
      </c>
      <c r="E1205" s="68" t="s">
        <v>2811</v>
      </c>
      <c r="F1205" s="68" t="s">
        <v>3719</v>
      </c>
      <c r="G1205" s="68" t="s">
        <v>733</v>
      </c>
      <c r="H1205" s="69">
        <v>41214</v>
      </c>
      <c r="I1205" s="68" t="s">
        <v>733</v>
      </c>
      <c r="J1205" s="68" t="s">
        <v>733</v>
      </c>
      <c r="K1205" s="68" t="s">
        <v>733</v>
      </c>
      <c r="L1205" s="68" t="s">
        <v>733</v>
      </c>
      <c r="M1205" s="68" t="s">
        <v>733</v>
      </c>
      <c r="N1205" s="68" t="s">
        <v>2900</v>
      </c>
      <c r="O1205" s="68" t="s">
        <v>733</v>
      </c>
      <c r="P1205" s="68" t="s">
        <v>733</v>
      </c>
      <c r="Q1205" s="68" t="s">
        <v>733</v>
      </c>
      <c r="R1205" s="68" t="s">
        <v>2814</v>
      </c>
      <c r="S1205" s="68">
        <v>10</v>
      </c>
      <c r="T1205" s="68">
        <v>0</v>
      </c>
      <c r="U1205" s="68" t="s">
        <v>2815</v>
      </c>
      <c r="V1205" s="68" t="s">
        <v>689</v>
      </c>
      <c r="W1205" s="68" t="s">
        <v>66</v>
      </c>
      <c r="X1205" s="68" t="s">
        <v>2354</v>
      </c>
      <c r="Y1205" s="68"/>
      <c r="Z1205" s="68"/>
      <c r="AA1205" s="68" t="s">
        <v>733</v>
      </c>
      <c r="AB1205" s="68" t="s">
        <v>733</v>
      </c>
      <c r="AC1205" s="68" t="s">
        <v>733</v>
      </c>
      <c r="AD1205" s="68" t="s">
        <v>733</v>
      </c>
      <c r="AE1205" s="68" t="s">
        <v>733</v>
      </c>
      <c r="AF1205" s="68">
        <v>20801080202</v>
      </c>
      <c r="AG1205" s="68"/>
      <c r="AH1205" s="68" t="s">
        <v>692</v>
      </c>
      <c r="AI1205" s="68" t="s">
        <v>733</v>
      </c>
      <c r="AJ1205" s="68" t="s">
        <v>48</v>
      </c>
      <c r="AK1205" s="68">
        <v>0.34</v>
      </c>
      <c r="AL1205" s="68" t="s">
        <v>9</v>
      </c>
      <c r="AM1205" s="68" t="s">
        <v>2828</v>
      </c>
      <c r="AN1205" s="68" t="s">
        <v>2820</v>
      </c>
      <c r="AO1205" s="68" t="s">
        <v>733</v>
      </c>
      <c r="AP1205" s="68" t="s">
        <v>733</v>
      </c>
      <c r="AQ1205" s="68" t="s">
        <v>733</v>
      </c>
      <c r="AR1205" s="68" t="s">
        <v>733</v>
      </c>
      <c r="AS1205" s="68" t="s">
        <v>733</v>
      </c>
      <c r="AT1205" s="68" t="s">
        <v>733</v>
      </c>
      <c r="AU1205" s="68" t="s">
        <v>733</v>
      </c>
    </row>
    <row r="1206" spans="1:47" x14ac:dyDescent="0.25">
      <c r="A1206" s="68" t="s">
        <v>2355</v>
      </c>
      <c r="B1206" s="68">
        <v>1</v>
      </c>
      <c r="C1206" s="68" t="s">
        <v>2356</v>
      </c>
      <c r="D1206" s="68">
        <v>83701</v>
      </c>
      <c r="E1206" s="68" t="s">
        <v>2811</v>
      </c>
      <c r="F1206" s="68" t="s">
        <v>3720</v>
      </c>
      <c r="G1206" s="68" t="s">
        <v>733</v>
      </c>
      <c r="H1206" s="69">
        <v>41244</v>
      </c>
      <c r="I1206" s="68" t="s">
        <v>733</v>
      </c>
      <c r="J1206" s="68" t="s">
        <v>733</v>
      </c>
      <c r="K1206" s="68" t="s">
        <v>733</v>
      </c>
      <c r="L1206" s="68" t="s">
        <v>733</v>
      </c>
      <c r="M1206" s="68" t="s">
        <v>733</v>
      </c>
      <c r="N1206" s="68" t="s">
        <v>733</v>
      </c>
      <c r="O1206" s="68" t="s">
        <v>733</v>
      </c>
      <c r="P1206" s="68" t="s">
        <v>733</v>
      </c>
      <c r="Q1206" s="68" t="s">
        <v>733</v>
      </c>
      <c r="R1206" s="68" t="s">
        <v>733</v>
      </c>
      <c r="S1206" s="68">
        <v>10</v>
      </c>
      <c r="T1206" s="68">
        <v>0</v>
      </c>
      <c r="U1206" s="68" t="s">
        <v>2815</v>
      </c>
      <c r="V1206" s="68" t="s">
        <v>689</v>
      </c>
      <c r="W1206" s="68" t="s">
        <v>147</v>
      </c>
      <c r="X1206" s="68" t="s">
        <v>2356</v>
      </c>
      <c r="Y1206" s="68"/>
      <c r="Z1206" s="68"/>
      <c r="AA1206" s="68" t="s">
        <v>733</v>
      </c>
      <c r="AB1206" s="68" t="s">
        <v>733</v>
      </c>
      <c r="AC1206" s="68" t="s">
        <v>733</v>
      </c>
      <c r="AD1206" s="68" t="s">
        <v>733</v>
      </c>
      <c r="AE1206" s="68" t="s">
        <v>733</v>
      </c>
      <c r="AF1206" s="68">
        <v>20802080302</v>
      </c>
      <c r="AG1206" s="68"/>
      <c r="AH1206" s="68" t="s">
        <v>692</v>
      </c>
      <c r="AI1206" s="68" t="s">
        <v>733</v>
      </c>
      <c r="AJ1206" s="68" t="s">
        <v>253</v>
      </c>
      <c r="AK1206" s="68">
        <v>0.14000000000000001</v>
      </c>
      <c r="AL1206" s="68" t="s">
        <v>9</v>
      </c>
      <c r="AM1206" s="68" t="s">
        <v>2828</v>
      </c>
      <c r="AN1206" s="68" t="s">
        <v>2820</v>
      </c>
      <c r="AO1206" s="68" t="s">
        <v>733</v>
      </c>
      <c r="AP1206" s="68" t="s">
        <v>733</v>
      </c>
      <c r="AQ1206" s="68" t="s">
        <v>733</v>
      </c>
      <c r="AR1206" s="68" t="s">
        <v>733</v>
      </c>
      <c r="AS1206" s="68" t="s">
        <v>733</v>
      </c>
      <c r="AT1206" s="68" t="s">
        <v>733</v>
      </c>
      <c r="AU1206" s="68" t="s">
        <v>733</v>
      </c>
    </row>
    <row r="1207" spans="1:47" x14ac:dyDescent="0.25">
      <c r="A1207" s="68" t="s">
        <v>2357</v>
      </c>
      <c r="B1207" s="68">
        <v>1</v>
      </c>
      <c r="C1207" s="68" t="s">
        <v>2358</v>
      </c>
      <c r="D1207" s="68">
        <v>80465</v>
      </c>
      <c r="E1207" s="68" t="s">
        <v>2811</v>
      </c>
      <c r="F1207" s="68" t="s">
        <v>3721</v>
      </c>
      <c r="G1207" s="68" t="s">
        <v>733</v>
      </c>
      <c r="H1207" s="69">
        <v>41244</v>
      </c>
      <c r="I1207" s="68" t="s">
        <v>733</v>
      </c>
      <c r="J1207" s="68" t="s">
        <v>733</v>
      </c>
      <c r="K1207" s="68" t="s">
        <v>733</v>
      </c>
      <c r="L1207" s="68" t="s">
        <v>733</v>
      </c>
      <c r="M1207" s="68" t="s">
        <v>733</v>
      </c>
      <c r="N1207" s="68" t="s">
        <v>733</v>
      </c>
      <c r="O1207" s="68" t="s">
        <v>733</v>
      </c>
      <c r="P1207" s="68" t="s">
        <v>733</v>
      </c>
      <c r="Q1207" s="68" t="s">
        <v>733</v>
      </c>
      <c r="R1207" s="68" t="s">
        <v>733</v>
      </c>
      <c r="S1207" s="68">
        <v>10</v>
      </c>
      <c r="T1207" s="68">
        <v>0</v>
      </c>
      <c r="U1207" s="68" t="s">
        <v>2815</v>
      </c>
      <c r="V1207" s="68" t="s">
        <v>689</v>
      </c>
      <c r="W1207" s="68" t="s">
        <v>147</v>
      </c>
      <c r="X1207" s="68" t="s">
        <v>2358</v>
      </c>
      <c r="Y1207" s="68"/>
      <c r="Z1207" s="68"/>
      <c r="AA1207" s="68" t="s">
        <v>733</v>
      </c>
      <c r="AB1207" s="68" t="s">
        <v>733</v>
      </c>
      <c r="AC1207" s="68" t="s">
        <v>733</v>
      </c>
      <c r="AD1207" s="68" t="s">
        <v>733</v>
      </c>
      <c r="AE1207" s="68" t="s">
        <v>733</v>
      </c>
      <c r="AF1207" s="68">
        <v>20802080302</v>
      </c>
      <c r="AG1207" s="68"/>
      <c r="AH1207" s="68" t="s">
        <v>692</v>
      </c>
      <c r="AI1207" s="68" t="s">
        <v>733</v>
      </c>
      <c r="AJ1207" s="68" t="s">
        <v>253</v>
      </c>
      <c r="AK1207" s="68">
        <v>0.1</v>
      </c>
      <c r="AL1207" s="68" t="s">
        <v>9</v>
      </c>
      <c r="AM1207" s="68" t="s">
        <v>2828</v>
      </c>
      <c r="AN1207" s="68" t="s">
        <v>2820</v>
      </c>
      <c r="AO1207" s="68" t="s">
        <v>733</v>
      </c>
      <c r="AP1207" s="68" t="s">
        <v>733</v>
      </c>
      <c r="AQ1207" s="68" t="s">
        <v>733</v>
      </c>
      <c r="AR1207" s="68" t="s">
        <v>733</v>
      </c>
      <c r="AS1207" s="68" t="s">
        <v>733</v>
      </c>
      <c r="AT1207" s="68" t="s">
        <v>733</v>
      </c>
      <c r="AU1207" s="68" t="s">
        <v>733</v>
      </c>
    </row>
    <row r="1208" spans="1:47" x14ac:dyDescent="0.25">
      <c r="A1208" s="68" t="s">
        <v>2359</v>
      </c>
      <c r="B1208" s="68">
        <v>1</v>
      </c>
      <c r="C1208" s="68" t="s">
        <v>2360</v>
      </c>
      <c r="D1208" s="68">
        <v>80464</v>
      </c>
      <c r="E1208" s="68" t="s">
        <v>2811</v>
      </c>
      <c r="F1208" s="68" t="s">
        <v>3722</v>
      </c>
      <c r="G1208" s="68" t="s">
        <v>733</v>
      </c>
      <c r="H1208" s="69">
        <v>41244</v>
      </c>
      <c r="I1208" s="68" t="s">
        <v>733</v>
      </c>
      <c r="J1208" s="68" t="s">
        <v>733</v>
      </c>
      <c r="K1208" s="68" t="s">
        <v>733</v>
      </c>
      <c r="L1208" s="68" t="s">
        <v>733</v>
      </c>
      <c r="M1208" s="68" t="s">
        <v>733</v>
      </c>
      <c r="N1208" s="68" t="s">
        <v>733</v>
      </c>
      <c r="O1208" s="68" t="s">
        <v>733</v>
      </c>
      <c r="P1208" s="68" t="s">
        <v>733</v>
      </c>
      <c r="Q1208" s="68" t="s">
        <v>733</v>
      </c>
      <c r="R1208" s="68" t="s">
        <v>733</v>
      </c>
      <c r="S1208" s="68">
        <v>10</v>
      </c>
      <c r="T1208" s="68">
        <v>0</v>
      </c>
      <c r="U1208" s="68" t="s">
        <v>2815</v>
      </c>
      <c r="V1208" s="68" t="s">
        <v>689</v>
      </c>
      <c r="W1208" s="68" t="s">
        <v>147</v>
      </c>
      <c r="X1208" s="68" t="s">
        <v>2360</v>
      </c>
      <c r="Y1208" s="68"/>
      <c r="Z1208" s="68"/>
      <c r="AA1208" s="68" t="s">
        <v>733</v>
      </c>
      <c r="AB1208" s="68" t="s">
        <v>733</v>
      </c>
      <c r="AC1208" s="68" t="s">
        <v>733</v>
      </c>
      <c r="AD1208" s="68" t="s">
        <v>733</v>
      </c>
      <c r="AE1208" s="68" t="s">
        <v>733</v>
      </c>
      <c r="AF1208" s="68">
        <v>20802080302</v>
      </c>
      <c r="AG1208" s="68"/>
      <c r="AH1208" s="68" t="s">
        <v>692</v>
      </c>
      <c r="AI1208" s="68" t="s">
        <v>733</v>
      </c>
      <c r="AJ1208" s="68" t="s">
        <v>253</v>
      </c>
      <c r="AK1208" s="68">
        <v>0.06</v>
      </c>
      <c r="AL1208" s="68" t="s">
        <v>9</v>
      </c>
      <c r="AM1208" s="68" t="s">
        <v>2828</v>
      </c>
      <c r="AN1208" s="68" t="s">
        <v>2820</v>
      </c>
      <c r="AO1208" s="68" t="s">
        <v>733</v>
      </c>
      <c r="AP1208" s="68" t="s">
        <v>733</v>
      </c>
      <c r="AQ1208" s="68" t="s">
        <v>733</v>
      </c>
      <c r="AR1208" s="68" t="s">
        <v>733</v>
      </c>
      <c r="AS1208" s="68" t="s">
        <v>733</v>
      </c>
      <c r="AT1208" s="68" t="s">
        <v>733</v>
      </c>
      <c r="AU1208" s="68" t="s">
        <v>733</v>
      </c>
    </row>
    <row r="1209" spans="1:47" x14ac:dyDescent="0.25">
      <c r="A1209" s="68" t="s">
        <v>2361</v>
      </c>
      <c r="B1209" s="68">
        <v>1</v>
      </c>
      <c r="C1209" s="68" t="s">
        <v>2362</v>
      </c>
      <c r="D1209" s="68">
        <v>76453</v>
      </c>
      <c r="E1209" s="68" t="s">
        <v>2811</v>
      </c>
      <c r="F1209" s="68" t="s">
        <v>3723</v>
      </c>
      <c r="G1209" s="68" t="s">
        <v>733</v>
      </c>
      <c r="H1209" s="69">
        <v>40848</v>
      </c>
      <c r="I1209" s="68" t="s">
        <v>733</v>
      </c>
      <c r="J1209" s="68" t="s">
        <v>733</v>
      </c>
      <c r="K1209" s="68" t="s">
        <v>733</v>
      </c>
      <c r="L1209" s="68" t="s">
        <v>733</v>
      </c>
      <c r="M1209" s="68" t="s">
        <v>733</v>
      </c>
      <c r="N1209" s="68" t="s">
        <v>2907</v>
      </c>
      <c r="O1209" s="68" t="s">
        <v>733</v>
      </c>
      <c r="P1209" s="68" t="s">
        <v>733</v>
      </c>
      <c r="Q1209" s="68" t="s">
        <v>733</v>
      </c>
      <c r="R1209" s="68" t="s">
        <v>2814</v>
      </c>
      <c r="S1209" s="68">
        <v>10</v>
      </c>
      <c r="T1209" s="68">
        <v>0</v>
      </c>
      <c r="U1209" s="68" t="s">
        <v>2815</v>
      </c>
      <c r="V1209" s="68" t="s">
        <v>689</v>
      </c>
      <c r="W1209" s="68" t="s">
        <v>708</v>
      </c>
      <c r="X1209" s="68" t="s">
        <v>2362</v>
      </c>
      <c r="Y1209" s="68"/>
      <c r="Z1209" s="68"/>
      <c r="AA1209" s="68" t="s">
        <v>733</v>
      </c>
      <c r="AB1209" s="68" t="s">
        <v>733</v>
      </c>
      <c r="AC1209" s="68" t="s">
        <v>733</v>
      </c>
      <c r="AD1209" s="68" t="s">
        <v>733</v>
      </c>
      <c r="AE1209" s="68" t="s">
        <v>733</v>
      </c>
      <c r="AF1209" s="68">
        <v>20801070203</v>
      </c>
      <c r="AG1209" s="68"/>
      <c r="AH1209" s="68" t="s">
        <v>692</v>
      </c>
      <c r="AI1209" s="68" t="s">
        <v>733</v>
      </c>
      <c r="AJ1209" s="68" t="s">
        <v>251</v>
      </c>
      <c r="AK1209" s="68">
        <v>9.3299999999999994E-2</v>
      </c>
      <c r="AL1209" s="68" t="s">
        <v>45</v>
      </c>
      <c r="AM1209" s="68" t="s">
        <v>733</v>
      </c>
      <c r="AN1209" s="68" t="s">
        <v>733</v>
      </c>
      <c r="AO1209" s="68" t="s">
        <v>733</v>
      </c>
      <c r="AP1209" s="68" t="s">
        <v>733</v>
      </c>
      <c r="AQ1209" s="68" t="s">
        <v>733</v>
      </c>
      <c r="AR1209" s="68" t="s">
        <v>733</v>
      </c>
      <c r="AS1209" s="68" t="s">
        <v>733</v>
      </c>
      <c r="AT1209" s="68" t="s">
        <v>733</v>
      </c>
      <c r="AU1209" s="68" t="s">
        <v>2816</v>
      </c>
    </row>
    <row r="1210" spans="1:47" x14ac:dyDescent="0.25">
      <c r="A1210" s="68" t="s">
        <v>2361</v>
      </c>
      <c r="B1210" s="68">
        <v>1</v>
      </c>
      <c r="C1210" s="68" t="s">
        <v>2362</v>
      </c>
      <c r="D1210" s="68">
        <v>76472</v>
      </c>
      <c r="E1210" s="68" t="s">
        <v>2811</v>
      </c>
      <c r="F1210" s="68" t="s">
        <v>3723</v>
      </c>
      <c r="G1210" s="68" t="s">
        <v>733</v>
      </c>
      <c r="H1210" s="69">
        <v>40848</v>
      </c>
      <c r="I1210" s="68" t="s">
        <v>733</v>
      </c>
      <c r="J1210" s="68" t="s">
        <v>733</v>
      </c>
      <c r="K1210" s="68" t="s">
        <v>733</v>
      </c>
      <c r="L1210" s="68" t="s">
        <v>733</v>
      </c>
      <c r="M1210" s="68" t="s">
        <v>733</v>
      </c>
      <c r="N1210" s="68" t="s">
        <v>2907</v>
      </c>
      <c r="O1210" s="68" t="s">
        <v>733</v>
      </c>
      <c r="P1210" s="68" t="s">
        <v>733</v>
      </c>
      <c r="Q1210" s="68" t="s">
        <v>733</v>
      </c>
      <c r="R1210" s="68" t="s">
        <v>2814</v>
      </c>
      <c r="S1210" s="68">
        <v>10</v>
      </c>
      <c r="T1210" s="68">
        <v>0</v>
      </c>
      <c r="U1210" s="68" t="s">
        <v>2815</v>
      </c>
      <c r="V1210" s="68" t="s">
        <v>689</v>
      </c>
      <c r="W1210" s="68" t="s">
        <v>708</v>
      </c>
      <c r="X1210" s="68" t="s">
        <v>2362</v>
      </c>
      <c r="Y1210" s="68"/>
      <c r="Z1210" s="68"/>
      <c r="AA1210" s="68" t="s">
        <v>733</v>
      </c>
      <c r="AB1210" s="68" t="s">
        <v>733</v>
      </c>
      <c r="AC1210" s="68" t="s">
        <v>733</v>
      </c>
      <c r="AD1210" s="68" t="s">
        <v>733</v>
      </c>
      <c r="AE1210" s="68" t="s">
        <v>733</v>
      </c>
      <c r="AF1210" s="68">
        <v>20801070203</v>
      </c>
      <c r="AG1210" s="68"/>
      <c r="AH1210" s="68" t="s">
        <v>692</v>
      </c>
      <c r="AI1210" s="68" t="s">
        <v>733</v>
      </c>
      <c r="AJ1210" s="68" t="s">
        <v>468</v>
      </c>
      <c r="AK1210" s="68">
        <v>1.1200000000000001</v>
      </c>
      <c r="AL1210" s="68" t="s">
        <v>9</v>
      </c>
      <c r="AM1210" s="68" t="s">
        <v>733</v>
      </c>
      <c r="AN1210" s="68" t="s">
        <v>733</v>
      </c>
      <c r="AO1210" s="68" t="s">
        <v>733</v>
      </c>
      <c r="AP1210" s="68" t="s">
        <v>733</v>
      </c>
      <c r="AQ1210" s="68" t="s">
        <v>733</v>
      </c>
      <c r="AR1210" s="68" t="s">
        <v>733</v>
      </c>
      <c r="AS1210" s="68" t="s">
        <v>733</v>
      </c>
      <c r="AT1210" s="68" t="s">
        <v>733</v>
      </c>
      <c r="AU1210" s="68" t="s">
        <v>2816</v>
      </c>
    </row>
    <row r="1211" spans="1:47" x14ac:dyDescent="0.25">
      <c r="A1211" s="68" t="s">
        <v>2361</v>
      </c>
      <c r="B1211" s="68">
        <v>1</v>
      </c>
      <c r="C1211" s="68" t="s">
        <v>2362</v>
      </c>
      <c r="D1211" s="68">
        <v>76579</v>
      </c>
      <c r="E1211" s="68" t="s">
        <v>2811</v>
      </c>
      <c r="F1211" s="68" t="s">
        <v>3723</v>
      </c>
      <c r="G1211" s="68" t="s">
        <v>733</v>
      </c>
      <c r="H1211" s="69">
        <v>40848</v>
      </c>
      <c r="I1211" s="68" t="s">
        <v>733</v>
      </c>
      <c r="J1211" s="68" t="s">
        <v>733</v>
      </c>
      <c r="K1211" s="68" t="s">
        <v>733</v>
      </c>
      <c r="L1211" s="68" t="s">
        <v>733</v>
      </c>
      <c r="M1211" s="68" t="s">
        <v>733</v>
      </c>
      <c r="N1211" s="68" t="s">
        <v>2907</v>
      </c>
      <c r="O1211" s="68" t="s">
        <v>733</v>
      </c>
      <c r="P1211" s="68" t="s">
        <v>733</v>
      </c>
      <c r="Q1211" s="68" t="s">
        <v>733</v>
      </c>
      <c r="R1211" s="68" t="s">
        <v>2814</v>
      </c>
      <c r="S1211" s="68">
        <v>10</v>
      </c>
      <c r="T1211" s="68">
        <v>0</v>
      </c>
      <c r="U1211" s="68" t="s">
        <v>2815</v>
      </c>
      <c r="V1211" s="68" t="s">
        <v>689</v>
      </c>
      <c r="W1211" s="68" t="s">
        <v>708</v>
      </c>
      <c r="X1211" s="68" t="s">
        <v>2362</v>
      </c>
      <c r="Y1211" s="68"/>
      <c r="Z1211" s="68"/>
      <c r="AA1211" s="68" t="s">
        <v>733</v>
      </c>
      <c r="AB1211" s="68" t="s">
        <v>733</v>
      </c>
      <c r="AC1211" s="68" t="s">
        <v>733</v>
      </c>
      <c r="AD1211" s="68" t="s">
        <v>733</v>
      </c>
      <c r="AE1211" s="68" t="s">
        <v>733</v>
      </c>
      <c r="AF1211" s="68">
        <v>20801070203</v>
      </c>
      <c r="AG1211" s="68"/>
      <c r="AH1211" s="68" t="s">
        <v>692</v>
      </c>
      <c r="AI1211" s="68" t="s">
        <v>733</v>
      </c>
      <c r="AJ1211" s="68" t="s">
        <v>252</v>
      </c>
      <c r="AK1211" s="68">
        <v>2.71</v>
      </c>
      <c r="AL1211" s="68" t="s">
        <v>9</v>
      </c>
      <c r="AM1211" s="68" t="s">
        <v>733</v>
      </c>
      <c r="AN1211" s="68" t="s">
        <v>733</v>
      </c>
      <c r="AO1211" s="68" t="s">
        <v>733</v>
      </c>
      <c r="AP1211" s="68" t="s">
        <v>733</v>
      </c>
      <c r="AQ1211" s="68" t="s">
        <v>733</v>
      </c>
      <c r="AR1211" s="68" t="s">
        <v>733</v>
      </c>
      <c r="AS1211" s="68" t="s">
        <v>733</v>
      </c>
      <c r="AT1211" s="68" t="s">
        <v>733</v>
      </c>
      <c r="AU1211" s="68" t="s">
        <v>2816</v>
      </c>
    </row>
    <row r="1212" spans="1:47" x14ac:dyDescent="0.25">
      <c r="A1212" s="68" t="s">
        <v>2363</v>
      </c>
      <c r="B1212" s="68">
        <v>1</v>
      </c>
      <c r="C1212" s="68" t="s">
        <v>2364</v>
      </c>
      <c r="D1212" s="68">
        <v>76418</v>
      </c>
      <c r="E1212" s="68" t="s">
        <v>2811</v>
      </c>
      <c r="F1212" s="68" t="s">
        <v>3724</v>
      </c>
      <c r="G1212" s="68" t="s">
        <v>733</v>
      </c>
      <c r="H1212" s="69">
        <v>40909</v>
      </c>
      <c r="I1212" s="68" t="s">
        <v>733</v>
      </c>
      <c r="J1212" s="68" t="s">
        <v>733</v>
      </c>
      <c r="K1212" s="68" t="s">
        <v>733</v>
      </c>
      <c r="L1212" s="68" t="s">
        <v>733</v>
      </c>
      <c r="M1212" s="68" t="s">
        <v>733</v>
      </c>
      <c r="N1212" s="68" t="s">
        <v>3127</v>
      </c>
      <c r="O1212" s="68" t="s">
        <v>2874</v>
      </c>
      <c r="P1212" s="68" t="s">
        <v>733</v>
      </c>
      <c r="Q1212" s="68" t="s">
        <v>733</v>
      </c>
      <c r="R1212" s="68" t="s">
        <v>2991</v>
      </c>
      <c r="S1212" s="68">
        <v>10</v>
      </c>
      <c r="T1212" s="68">
        <v>0</v>
      </c>
      <c r="U1212" s="68" t="s">
        <v>2815</v>
      </c>
      <c r="V1212" s="68" t="s">
        <v>689</v>
      </c>
      <c r="W1212" s="68" t="s">
        <v>708</v>
      </c>
      <c r="X1212" s="68" t="s">
        <v>2364</v>
      </c>
      <c r="Y1212" s="68"/>
      <c r="Z1212" s="68"/>
      <c r="AA1212" s="68" t="s">
        <v>733</v>
      </c>
      <c r="AB1212" s="68" t="s">
        <v>733</v>
      </c>
      <c r="AC1212" s="68" t="s">
        <v>733</v>
      </c>
      <c r="AD1212" s="68" t="s">
        <v>733</v>
      </c>
      <c r="AE1212" s="68" t="s">
        <v>733</v>
      </c>
      <c r="AF1212" s="68">
        <v>20801050401</v>
      </c>
      <c r="AG1212" s="68"/>
      <c r="AH1212" s="68" t="s">
        <v>692</v>
      </c>
      <c r="AI1212" s="68" t="s">
        <v>733</v>
      </c>
      <c r="AJ1212" s="68" t="s">
        <v>252</v>
      </c>
      <c r="AK1212" s="68">
        <v>1.92</v>
      </c>
      <c r="AL1212" s="68" t="s">
        <v>9</v>
      </c>
      <c r="AM1212" s="68" t="s">
        <v>733</v>
      </c>
      <c r="AN1212" s="68" t="s">
        <v>733</v>
      </c>
      <c r="AO1212" s="68" t="s">
        <v>733</v>
      </c>
      <c r="AP1212" s="68" t="s">
        <v>733</v>
      </c>
      <c r="AQ1212" s="68" t="s">
        <v>733</v>
      </c>
      <c r="AR1212" s="68" t="s">
        <v>733</v>
      </c>
      <c r="AS1212" s="68" t="s">
        <v>733</v>
      </c>
      <c r="AT1212" s="68" t="s">
        <v>733</v>
      </c>
      <c r="AU1212" s="68" t="s">
        <v>2816</v>
      </c>
    </row>
    <row r="1213" spans="1:47" x14ac:dyDescent="0.25">
      <c r="A1213" s="68" t="s">
        <v>2363</v>
      </c>
      <c r="B1213" s="68">
        <v>1</v>
      </c>
      <c r="C1213" s="68" t="s">
        <v>2364</v>
      </c>
      <c r="D1213" s="68">
        <v>76449</v>
      </c>
      <c r="E1213" s="68" t="s">
        <v>2811</v>
      </c>
      <c r="F1213" s="68" t="s">
        <v>3724</v>
      </c>
      <c r="G1213" s="68" t="s">
        <v>733</v>
      </c>
      <c r="H1213" s="69">
        <v>40909</v>
      </c>
      <c r="I1213" s="68" t="s">
        <v>733</v>
      </c>
      <c r="J1213" s="68" t="s">
        <v>733</v>
      </c>
      <c r="K1213" s="68" t="s">
        <v>733</v>
      </c>
      <c r="L1213" s="68" t="s">
        <v>733</v>
      </c>
      <c r="M1213" s="68" t="s">
        <v>733</v>
      </c>
      <c r="N1213" s="68" t="s">
        <v>3127</v>
      </c>
      <c r="O1213" s="68" t="s">
        <v>2874</v>
      </c>
      <c r="P1213" s="68" t="s">
        <v>733</v>
      </c>
      <c r="Q1213" s="68" t="s">
        <v>733</v>
      </c>
      <c r="R1213" s="68" t="s">
        <v>2991</v>
      </c>
      <c r="S1213" s="68">
        <v>10</v>
      </c>
      <c r="T1213" s="68">
        <v>0</v>
      </c>
      <c r="U1213" s="68" t="s">
        <v>2815</v>
      </c>
      <c r="V1213" s="68" t="s">
        <v>689</v>
      </c>
      <c r="W1213" s="68" t="s">
        <v>708</v>
      </c>
      <c r="X1213" s="68" t="s">
        <v>2364</v>
      </c>
      <c r="Y1213" s="68"/>
      <c r="Z1213" s="68"/>
      <c r="AA1213" s="68" t="s">
        <v>733</v>
      </c>
      <c r="AB1213" s="68" t="s">
        <v>733</v>
      </c>
      <c r="AC1213" s="68" t="s">
        <v>733</v>
      </c>
      <c r="AD1213" s="68" t="s">
        <v>733</v>
      </c>
      <c r="AE1213" s="68" t="s">
        <v>733</v>
      </c>
      <c r="AF1213" s="68">
        <v>20801050401</v>
      </c>
      <c r="AG1213" s="68"/>
      <c r="AH1213" s="68" t="s">
        <v>692</v>
      </c>
      <c r="AI1213" s="68" t="s">
        <v>733</v>
      </c>
      <c r="AJ1213" s="68" t="s">
        <v>251</v>
      </c>
      <c r="AK1213" s="68">
        <v>6.83E-2</v>
      </c>
      <c r="AL1213" s="68" t="s">
        <v>45</v>
      </c>
      <c r="AM1213" s="68" t="s">
        <v>733</v>
      </c>
      <c r="AN1213" s="68" t="s">
        <v>733</v>
      </c>
      <c r="AO1213" s="68" t="s">
        <v>733</v>
      </c>
      <c r="AP1213" s="68" t="s">
        <v>733</v>
      </c>
      <c r="AQ1213" s="68" t="s">
        <v>733</v>
      </c>
      <c r="AR1213" s="68" t="s">
        <v>733</v>
      </c>
      <c r="AS1213" s="68" t="s">
        <v>733</v>
      </c>
      <c r="AT1213" s="68" t="s">
        <v>733</v>
      </c>
      <c r="AU1213" s="68" t="s">
        <v>2816</v>
      </c>
    </row>
    <row r="1214" spans="1:47" x14ac:dyDescent="0.25">
      <c r="A1214" s="68" t="s">
        <v>2363</v>
      </c>
      <c r="B1214" s="68">
        <v>1</v>
      </c>
      <c r="C1214" s="68" t="s">
        <v>2364</v>
      </c>
      <c r="D1214" s="68">
        <v>79333</v>
      </c>
      <c r="E1214" s="68" t="s">
        <v>2811</v>
      </c>
      <c r="F1214" s="68" t="s">
        <v>3724</v>
      </c>
      <c r="G1214" s="68" t="s">
        <v>733</v>
      </c>
      <c r="H1214" s="69">
        <v>40909</v>
      </c>
      <c r="I1214" s="68" t="s">
        <v>733</v>
      </c>
      <c r="J1214" s="68" t="s">
        <v>733</v>
      </c>
      <c r="K1214" s="68" t="s">
        <v>733</v>
      </c>
      <c r="L1214" s="68" t="s">
        <v>733</v>
      </c>
      <c r="M1214" s="68" t="s">
        <v>733</v>
      </c>
      <c r="N1214" s="68" t="s">
        <v>3127</v>
      </c>
      <c r="O1214" s="68" t="s">
        <v>2874</v>
      </c>
      <c r="P1214" s="68" t="s">
        <v>733</v>
      </c>
      <c r="Q1214" s="68" t="s">
        <v>733</v>
      </c>
      <c r="R1214" s="68" t="s">
        <v>2991</v>
      </c>
      <c r="S1214" s="68">
        <v>10</v>
      </c>
      <c r="T1214" s="68">
        <v>0</v>
      </c>
      <c r="U1214" s="68" t="s">
        <v>2815</v>
      </c>
      <c r="V1214" s="68" t="s">
        <v>689</v>
      </c>
      <c r="W1214" s="68" t="s">
        <v>708</v>
      </c>
      <c r="X1214" s="68" t="s">
        <v>2364</v>
      </c>
      <c r="Y1214" s="68"/>
      <c r="Z1214" s="68"/>
      <c r="AA1214" s="68" t="s">
        <v>733</v>
      </c>
      <c r="AB1214" s="68" t="s">
        <v>733</v>
      </c>
      <c r="AC1214" s="68" t="s">
        <v>733</v>
      </c>
      <c r="AD1214" s="68" t="s">
        <v>733</v>
      </c>
      <c r="AE1214" s="68" t="s">
        <v>733</v>
      </c>
      <c r="AF1214" s="68">
        <v>20801050401</v>
      </c>
      <c r="AG1214" s="68"/>
      <c r="AH1214" s="68" t="s">
        <v>692</v>
      </c>
      <c r="AI1214" s="68" t="s">
        <v>733</v>
      </c>
      <c r="AJ1214" s="68" t="s">
        <v>468</v>
      </c>
      <c r="AK1214" s="68">
        <v>0.82</v>
      </c>
      <c r="AL1214" s="68" t="s">
        <v>9</v>
      </c>
      <c r="AM1214" s="68" t="s">
        <v>733</v>
      </c>
      <c r="AN1214" s="68" t="s">
        <v>733</v>
      </c>
      <c r="AO1214" s="68" t="s">
        <v>733</v>
      </c>
      <c r="AP1214" s="68" t="s">
        <v>733</v>
      </c>
      <c r="AQ1214" s="68" t="s">
        <v>733</v>
      </c>
      <c r="AR1214" s="68" t="s">
        <v>733</v>
      </c>
      <c r="AS1214" s="68" t="s">
        <v>733</v>
      </c>
      <c r="AT1214" s="68" t="s">
        <v>733</v>
      </c>
      <c r="AU1214" s="68" t="s">
        <v>2816</v>
      </c>
    </row>
    <row r="1215" spans="1:47" x14ac:dyDescent="0.25">
      <c r="A1215" s="68" t="s">
        <v>2365</v>
      </c>
      <c r="B1215" s="68">
        <v>1</v>
      </c>
      <c r="C1215" s="68" t="s">
        <v>2366</v>
      </c>
      <c r="D1215" s="68">
        <v>76341</v>
      </c>
      <c r="E1215" s="68" t="s">
        <v>2811</v>
      </c>
      <c r="F1215" s="68" t="s">
        <v>3725</v>
      </c>
      <c r="G1215" s="68" t="s">
        <v>733</v>
      </c>
      <c r="H1215" s="69">
        <v>40909</v>
      </c>
      <c r="I1215" s="68" t="s">
        <v>733</v>
      </c>
      <c r="J1215" s="68" t="s">
        <v>733</v>
      </c>
      <c r="K1215" s="68" t="s">
        <v>733</v>
      </c>
      <c r="L1215" s="68" t="s">
        <v>733</v>
      </c>
      <c r="M1215" s="68" t="s">
        <v>733</v>
      </c>
      <c r="N1215" s="68" t="s">
        <v>3127</v>
      </c>
      <c r="O1215" s="68" t="s">
        <v>2874</v>
      </c>
      <c r="P1215" s="68" t="s">
        <v>733</v>
      </c>
      <c r="Q1215" s="68" t="s">
        <v>733</v>
      </c>
      <c r="R1215" s="68" t="s">
        <v>2991</v>
      </c>
      <c r="S1215" s="68">
        <v>10</v>
      </c>
      <c r="T1215" s="68">
        <v>0</v>
      </c>
      <c r="U1215" s="68" t="s">
        <v>2815</v>
      </c>
      <c r="V1215" s="68" t="s">
        <v>689</v>
      </c>
      <c r="W1215" s="68" t="s">
        <v>708</v>
      </c>
      <c r="X1215" s="68" t="s">
        <v>2366</v>
      </c>
      <c r="Y1215" s="68"/>
      <c r="Z1215" s="68"/>
      <c r="AA1215" s="68" t="s">
        <v>733</v>
      </c>
      <c r="AB1215" s="68" t="s">
        <v>733</v>
      </c>
      <c r="AC1215" s="68" t="s">
        <v>733</v>
      </c>
      <c r="AD1215" s="68" t="s">
        <v>733</v>
      </c>
      <c r="AE1215" s="68" t="s">
        <v>733</v>
      </c>
      <c r="AF1215" s="68">
        <v>20801050401</v>
      </c>
      <c r="AG1215" s="68"/>
      <c r="AH1215" s="68" t="s">
        <v>692</v>
      </c>
      <c r="AI1215" s="68" t="s">
        <v>733</v>
      </c>
      <c r="AJ1215" s="68" t="s">
        <v>251</v>
      </c>
      <c r="AK1215" s="68">
        <v>3.5799999999999998E-2</v>
      </c>
      <c r="AL1215" s="68" t="s">
        <v>45</v>
      </c>
      <c r="AM1215" s="68" t="s">
        <v>733</v>
      </c>
      <c r="AN1215" s="68" t="s">
        <v>733</v>
      </c>
      <c r="AO1215" s="68" t="s">
        <v>733</v>
      </c>
      <c r="AP1215" s="68" t="s">
        <v>733</v>
      </c>
      <c r="AQ1215" s="68" t="s">
        <v>733</v>
      </c>
      <c r="AR1215" s="68" t="s">
        <v>733</v>
      </c>
      <c r="AS1215" s="68" t="s">
        <v>733</v>
      </c>
      <c r="AT1215" s="68" t="s">
        <v>733</v>
      </c>
      <c r="AU1215" s="68" t="s">
        <v>2816</v>
      </c>
    </row>
    <row r="1216" spans="1:47" x14ac:dyDescent="0.25">
      <c r="A1216" s="68" t="s">
        <v>2365</v>
      </c>
      <c r="B1216" s="68">
        <v>1</v>
      </c>
      <c r="C1216" s="68" t="s">
        <v>2366</v>
      </c>
      <c r="D1216" s="68">
        <v>76382</v>
      </c>
      <c r="E1216" s="68" t="s">
        <v>2811</v>
      </c>
      <c r="F1216" s="68" t="s">
        <v>3725</v>
      </c>
      <c r="G1216" s="68" t="s">
        <v>733</v>
      </c>
      <c r="H1216" s="69">
        <v>40909</v>
      </c>
      <c r="I1216" s="68" t="s">
        <v>733</v>
      </c>
      <c r="J1216" s="68" t="s">
        <v>733</v>
      </c>
      <c r="K1216" s="68" t="s">
        <v>733</v>
      </c>
      <c r="L1216" s="68" t="s">
        <v>733</v>
      </c>
      <c r="M1216" s="68" t="s">
        <v>733</v>
      </c>
      <c r="N1216" s="68" t="s">
        <v>3127</v>
      </c>
      <c r="O1216" s="68" t="s">
        <v>2874</v>
      </c>
      <c r="P1216" s="68" t="s">
        <v>733</v>
      </c>
      <c r="Q1216" s="68" t="s">
        <v>733</v>
      </c>
      <c r="R1216" s="68" t="s">
        <v>2991</v>
      </c>
      <c r="S1216" s="68">
        <v>10</v>
      </c>
      <c r="T1216" s="68">
        <v>0</v>
      </c>
      <c r="U1216" s="68" t="s">
        <v>2815</v>
      </c>
      <c r="V1216" s="68" t="s">
        <v>689</v>
      </c>
      <c r="W1216" s="68" t="s">
        <v>708</v>
      </c>
      <c r="X1216" s="68" t="s">
        <v>2366</v>
      </c>
      <c r="Y1216" s="68"/>
      <c r="Z1216" s="68"/>
      <c r="AA1216" s="68" t="s">
        <v>733</v>
      </c>
      <c r="AB1216" s="68" t="s">
        <v>733</v>
      </c>
      <c r="AC1216" s="68" t="s">
        <v>733</v>
      </c>
      <c r="AD1216" s="68" t="s">
        <v>733</v>
      </c>
      <c r="AE1216" s="68" t="s">
        <v>733</v>
      </c>
      <c r="AF1216" s="68">
        <v>20801050401</v>
      </c>
      <c r="AG1216" s="68"/>
      <c r="AH1216" s="68" t="s">
        <v>692</v>
      </c>
      <c r="AI1216" s="68" t="s">
        <v>733</v>
      </c>
      <c r="AJ1216" s="68" t="s">
        <v>252</v>
      </c>
      <c r="AK1216" s="68">
        <v>0.61</v>
      </c>
      <c r="AL1216" s="68" t="s">
        <v>9</v>
      </c>
      <c r="AM1216" s="68" t="s">
        <v>733</v>
      </c>
      <c r="AN1216" s="68" t="s">
        <v>733</v>
      </c>
      <c r="AO1216" s="68" t="s">
        <v>733</v>
      </c>
      <c r="AP1216" s="68" t="s">
        <v>733</v>
      </c>
      <c r="AQ1216" s="68" t="s">
        <v>733</v>
      </c>
      <c r="AR1216" s="68" t="s">
        <v>733</v>
      </c>
      <c r="AS1216" s="68" t="s">
        <v>733</v>
      </c>
      <c r="AT1216" s="68" t="s">
        <v>733</v>
      </c>
      <c r="AU1216" s="68" t="s">
        <v>2816</v>
      </c>
    </row>
    <row r="1217" spans="1:47" x14ac:dyDescent="0.25">
      <c r="A1217" s="68" t="s">
        <v>2365</v>
      </c>
      <c r="B1217" s="68">
        <v>1</v>
      </c>
      <c r="C1217" s="68" t="s">
        <v>2366</v>
      </c>
      <c r="D1217" s="68">
        <v>76471</v>
      </c>
      <c r="E1217" s="68" t="s">
        <v>2811</v>
      </c>
      <c r="F1217" s="68" t="s">
        <v>3725</v>
      </c>
      <c r="G1217" s="68" t="s">
        <v>733</v>
      </c>
      <c r="H1217" s="69">
        <v>40909</v>
      </c>
      <c r="I1217" s="68" t="s">
        <v>733</v>
      </c>
      <c r="J1217" s="68" t="s">
        <v>733</v>
      </c>
      <c r="K1217" s="68" t="s">
        <v>733</v>
      </c>
      <c r="L1217" s="68" t="s">
        <v>733</v>
      </c>
      <c r="M1217" s="68" t="s">
        <v>733</v>
      </c>
      <c r="N1217" s="68" t="s">
        <v>3127</v>
      </c>
      <c r="O1217" s="68" t="s">
        <v>2874</v>
      </c>
      <c r="P1217" s="68" t="s">
        <v>733</v>
      </c>
      <c r="Q1217" s="68" t="s">
        <v>733</v>
      </c>
      <c r="R1217" s="68" t="s">
        <v>2991</v>
      </c>
      <c r="S1217" s="68">
        <v>10</v>
      </c>
      <c r="T1217" s="68">
        <v>0</v>
      </c>
      <c r="U1217" s="68" t="s">
        <v>2815</v>
      </c>
      <c r="V1217" s="68" t="s">
        <v>689</v>
      </c>
      <c r="W1217" s="68" t="s">
        <v>708</v>
      </c>
      <c r="X1217" s="68" t="s">
        <v>2366</v>
      </c>
      <c r="Y1217" s="68"/>
      <c r="Z1217" s="68"/>
      <c r="AA1217" s="68" t="s">
        <v>733</v>
      </c>
      <c r="AB1217" s="68" t="s">
        <v>733</v>
      </c>
      <c r="AC1217" s="68" t="s">
        <v>733</v>
      </c>
      <c r="AD1217" s="68" t="s">
        <v>733</v>
      </c>
      <c r="AE1217" s="68" t="s">
        <v>733</v>
      </c>
      <c r="AF1217" s="68">
        <v>20801050401</v>
      </c>
      <c r="AG1217" s="68"/>
      <c r="AH1217" s="68" t="s">
        <v>692</v>
      </c>
      <c r="AI1217" s="68" t="s">
        <v>733</v>
      </c>
      <c r="AJ1217" s="68" t="s">
        <v>468</v>
      </c>
      <c r="AK1217" s="68">
        <v>0.43</v>
      </c>
      <c r="AL1217" s="68" t="s">
        <v>9</v>
      </c>
      <c r="AM1217" s="68" t="s">
        <v>733</v>
      </c>
      <c r="AN1217" s="68" t="s">
        <v>733</v>
      </c>
      <c r="AO1217" s="68" t="s">
        <v>733</v>
      </c>
      <c r="AP1217" s="68" t="s">
        <v>733</v>
      </c>
      <c r="AQ1217" s="68" t="s">
        <v>733</v>
      </c>
      <c r="AR1217" s="68" t="s">
        <v>733</v>
      </c>
      <c r="AS1217" s="68" t="s">
        <v>733</v>
      </c>
      <c r="AT1217" s="68" t="s">
        <v>733</v>
      </c>
      <c r="AU1217" s="68" t="s">
        <v>2816</v>
      </c>
    </row>
    <row r="1218" spans="1:47" x14ac:dyDescent="0.25">
      <c r="A1218" s="68" t="s">
        <v>703</v>
      </c>
      <c r="B1218" s="68">
        <v>1</v>
      </c>
      <c r="C1218" s="68" t="s">
        <v>704</v>
      </c>
      <c r="D1218" s="68">
        <v>76417</v>
      </c>
      <c r="E1218" s="68" t="s">
        <v>2811</v>
      </c>
      <c r="F1218" s="68" t="s">
        <v>3726</v>
      </c>
      <c r="G1218" s="68" t="s">
        <v>733</v>
      </c>
      <c r="H1218" s="69">
        <v>40909</v>
      </c>
      <c r="I1218" s="68" t="s">
        <v>733</v>
      </c>
      <c r="J1218" s="68" t="s">
        <v>733</v>
      </c>
      <c r="K1218" s="68" t="s">
        <v>733</v>
      </c>
      <c r="L1218" s="68" t="s">
        <v>733</v>
      </c>
      <c r="M1218" s="68" t="s">
        <v>733</v>
      </c>
      <c r="N1218" s="68" t="s">
        <v>3127</v>
      </c>
      <c r="O1218" s="68" t="s">
        <v>2874</v>
      </c>
      <c r="P1218" s="68" t="s">
        <v>733</v>
      </c>
      <c r="Q1218" s="68" t="s">
        <v>733</v>
      </c>
      <c r="R1218" s="68" t="s">
        <v>2991</v>
      </c>
      <c r="S1218" s="68">
        <v>10</v>
      </c>
      <c r="T1218" s="68">
        <v>0</v>
      </c>
      <c r="U1218" s="68" t="s">
        <v>2815</v>
      </c>
      <c r="V1218" s="68" t="s">
        <v>689</v>
      </c>
      <c r="W1218" s="68" t="s">
        <v>708</v>
      </c>
      <c r="X1218" s="68" t="s">
        <v>704</v>
      </c>
      <c r="Y1218" s="68"/>
      <c r="Z1218" s="68"/>
      <c r="AA1218" s="68" t="s">
        <v>733</v>
      </c>
      <c r="AB1218" s="68" t="s">
        <v>733</v>
      </c>
      <c r="AC1218" s="68" t="s">
        <v>733</v>
      </c>
      <c r="AD1218" s="68" t="s">
        <v>733</v>
      </c>
      <c r="AE1218" s="68" t="s">
        <v>733</v>
      </c>
      <c r="AF1218" s="68">
        <v>20801050401</v>
      </c>
      <c r="AG1218" s="68"/>
      <c r="AH1218" s="68" t="s">
        <v>692</v>
      </c>
      <c r="AI1218" s="68" t="s">
        <v>733</v>
      </c>
      <c r="AJ1218" s="68" t="s">
        <v>468</v>
      </c>
      <c r="AK1218" s="68">
        <v>0.6</v>
      </c>
      <c r="AL1218" s="68" t="s">
        <v>9</v>
      </c>
      <c r="AM1218" s="68" t="s">
        <v>25</v>
      </c>
      <c r="AN1218" s="68" t="s">
        <v>2820</v>
      </c>
      <c r="AO1218" s="68" t="s">
        <v>733</v>
      </c>
      <c r="AP1218" s="68" t="s">
        <v>733</v>
      </c>
      <c r="AQ1218" s="68" t="s">
        <v>733</v>
      </c>
      <c r="AR1218" s="68" t="s">
        <v>733</v>
      </c>
      <c r="AS1218" s="68" t="s">
        <v>733</v>
      </c>
      <c r="AT1218" s="68" t="s">
        <v>733</v>
      </c>
      <c r="AU1218" s="68" t="s">
        <v>733</v>
      </c>
    </row>
    <row r="1219" spans="1:47" x14ac:dyDescent="0.25">
      <c r="A1219" s="68" t="s">
        <v>2367</v>
      </c>
      <c r="B1219" s="68">
        <v>1</v>
      </c>
      <c r="C1219" s="68" t="s">
        <v>2368</v>
      </c>
      <c r="D1219" s="68">
        <v>76340</v>
      </c>
      <c r="E1219" s="68" t="s">
        <v>2811</v>
      </c>
      <c r="F1219" s="68" t="s">
        <v>3727</v>
      </c>
      <c r="G1219" s="68" t="s">
        <v>733</v>
      </c>
      <c r="H1219" s="69">
        <v>40909</v>
      </c>
      <c r="I1219" s="68" t="s">
        <v>733</v>
      </c>
      <c r="J1219" s="68" t="s">
        <v>733</v>
      </c>
      <c r="K1219" s="68" t="s">
        <v>733</v>
      </c>
      <c r="L1219" s="68" t="s">
        <v>733</v>
      </c>
      <c r="M1219" s="68" t="s">
        <v>733</v>
      </c>
      <c r="N1219" s="68" t="s">
        <v>3127</v>
      </c>
      <c r="O1219" s="68" t="s">
        <v>2874</v>
      </c>
      <c r="P1219" s="68" t="s">
        <v>733</v>
      </c>
      <c r="Q1219" s="68" t="s">
        <v>733</v>
      </c>
      <c r="R1219" s="68" t="s">
        <v>2991</v>
      </c>
      <c r="S1219" s="68">
        <v>10</v>
      </c>
      <c r="T1219" s="68">
        <v>0</v>
      </c>
      <c r="U1219" s="68" t="s">
        <v>2815</v>
      </c>
      <c r="V1219" s="68" t="s">
        <v>689</v>
      </c>
      <c r="W1219" s="68" t="s">
        <v>708</v>
      </c>
      <c r="X1219" s="68" t="s">
        <v>2368</v>
      </c>
      <c r="Y1219" s="68"/>
      <c r="Z1219" s="68"/>
      <c r="AA1219" s="68" t="s">
        <v>733</v>
      </c>
      <c r="AB1219" s="68" t="s">
        <v>733</v>
      </c>
      <c r="AC1219" s="68" t="s">
        <v>733</v>
      </c>
      <c r="AD1219" s="68" t="s">
        <v>733</v>
      </c>
      <c r="AE1219" s="68" t="s">
        <v>733</v>
      </c>
      <c r="AF1219" s="68">
        <v>20801050401</v>
      </c>
      <c r="AG1219" s="68"/>
      <c r="AH1219" s="68" t="s">
        <v>692</v>
      </c>
      <c r="AI1219" s="68" t="s">
        <v>733</v>
      </c>
      <c r="AJ1219" s="68" t="s">
        <v>468</v>
      </c>
      <c r="AK1219" s="68">
        <v>0.46</v>
      </c>
      <c r="AL1219" s="68" t="s">
        <v>9</v>
      </c>
      <c r="AM1219" s="68" t="s">
        <v>733</v>
      </c>
      <c r="AN1219" s="68" t="s">
        <v>733</v>
      </c>
      <c r="AO1219" s="68" t="s">
        <v>733</v>
      </c>
      <c r="AP1219" s="68" t="s">
        <v>733</v>
      </c>
      <c r="AQ1219" s="68" t="s">
        <v>733</v>
      </c>
      <c r="AR1219" s="68" t="s">
        <v>733</v>
      </c>
      <c r="AS1219" s="68" t="s">
        <v>733</v>
      </c>
      <c r="AT1219" s="68" t="s">
        <v>733</v>
      </c>
      <c r="AU1219" s="68" t="s">
        <v>2816</v>
      </c>
    </row>
    <row r="1220" spans="1:47" x14ac:dyDescent="0.25">
      <c r="A1220" s="68" t="s">
        <v>2367</v>
      </c>
      <c r="B1220" s="68">
        <v>1</v>
      </c>
      <c r="C1220" s="68" t="s">
        <v>2368</v>
      </c>
      <c r="D1220" s="68">
        <v>76428</v>
      </c>
      <c r="E1220" s="68" t="s">
        <v>2811</v>
      </c>
      <c r="F1220" s="68" t="s">
        <v>3727</v>
      </c>
      <c r="G1220" s="68" t="s">
        <v>733</v>
      </c>
      <c r="H1220" s="69">
        <v>40909</v>
      </c>
      <c r="I1220" s="68" t="s">
        <v>733</v>
      </c>
      <c r="J1220" s="68" t="s">
        <v>733</v>
      </c>
      <c r="K1220" s="68" t="s">
        <v>733</v>
      </c>
      <c r="L1220" s="68" t="s">
        <v>733</v>
      </c>
      <c r="M1220" s="68" t="s">
        <v>733</v>
      </c>
      <c r="N1220" s="68" t="s">
        <v>3127</v>
      </c>
      <c r="O1220" s="68" t="s">
        <v>2874</v>
      </c>
      <c r="P1220" s="68" t="s">
        <v>733</v>
      </c>
      <c r="Q1220" s="68" t="s">
        <v>733</v>
      </c>
      <c r="R1220" s="68" t="s">
        <v>2991</v>
      </c>
      <c r="S1220" s="68">
        <v>10</v>
      </c>
      <c r="T1220" s="68">
        <v>0</v>
      </c>
      <c r="U1220" s="68" t="s">
        <v>2815</v>
      </c>
      <c r="V1220" s="68" t="s">
        <v>689</v>
      </c>
      <c r="W1220" s="68" t="s">
        <v>708</v>
      </c>
      <c r="X1220" s="68" t="s">
        <v>2368</v>
      </c>
      <c r="Y1220" s="68"/>
      <c r="Z1220" s="68"/>
      <c r="AA1220" s="68" t="s">
        <v>733</v>
      </c>
      <c r="AB1220" s="68" t="s">
        <v>733</v>
      </c>
      <c r="AC1220" s="68" t="s">
        <v>733</v>
      </c>
      <c r="AD1220" s="68" t="s">
        <v>733</v>
      </c>
      <c r="AE1220" s="68" t="s">
        <v>733</v>
      </c>
      <c r="AF1220" s="68">
        <v>20801050401</v>
      </c>
      <c r="AG1220" s="68"/>
      <c r="AH1220" s="68" t="s">
        <v>692</v>
      </c>
      <c r="AI1220" s="68" t="s">
        <v>733</v>
      </c>
      <c r="AJ1220" s="68" t="s">
        <v>251</v>
      </c>
      <c r="AK1220" s="68">
        <v>3.8300000000000001E-2</v>
      </c>
      <c r="AL1220" s="68" t="s">
        <v>45</v>
      </c>
      <c r="AM1220" s="68" t="s">
        <v>733</v>
      </c>
      <c r="AN1220" s="68" t="s">
        <v>733</v>
      </c>
      <c r="AO1220" s="68" t="s">
        <v>733</v>
      </c>
      <c r="AP1220" s="68" t="s">
        <v>733</v>
      </c>
      <c r="AQ1220" s="68" t="s">
        <v>733</v>
      </c>
      <c r="AR1220" s="68" t="s">
        <v>733</v>
      </c>
      <c r="AS1220" s="68" t="s">
        <v>733</v>
      </c>
      <c r="AT1220" s="68" t="s">
        <v>733</v>
      </c>
      <c r="AU1220" s="68" t="s">
        <v>2816</v>
      </c>
    </row>
    <row r="1221" spans="1:47" x14ac:dyDescent="0.25">
      <c r="A1221" s="68" t="s">
        <v>2367</v>
      </c>
      <c r="B1221" s="68">
        <v>1</v>
      </c>
      <c r="C1221" s="68" t="s">
        <v>2368</v>
      </c>
      <c r="D1221" s="68">
        <v>76470</v>
      </c>
      <c r="E1221" s="68" t="s">
        <v>2811</v>
      </c>
      <c r="F1221" s="68" t="s">
        <v>3727</v>
      </c>
      <c r="G1221" s="68" t="s">
        <v>733</v>
      </c>
      <c r="H1221" s="69">
        <v>40909</v>
      </c>
      <c r="I1221" s="68" t="s">
        <v>733</v>
      </c>
      <c r="J1221" s="68" t="s">
        <v>733</v>
      </c>
      <c r="K1221" s="68" t="s">
        <v>733</v>
      </c>
      <c r="L1221" s="68" t="s">
        <v>733</v>
      </c>
      <c r="M1221" s="68" t="s">
        <v>733</v>
      </c>
      <c r="N1221" s="68" t="s">
        <v>3127</v>
      </c>
      <c r="O1221" s="68" t="s">
        <v>2874</v>
      </c>
      <c r="P1221" s="68" t="s">
        <v>733</v>
      </c>
      <c r="Q1221" s="68" t="s">
        <v>733</v>
      </c>
      <c r="R1221" s="68" t="s">
        <v>2991</v>
      </c>
      <c r="S1221" s="68">
        <v>10</v>
      </c>
      <c r="T1221" s="68">
        <v>0</v>
      </c>
      <c r="U1221" s="68" t="s">
        <v>2815</v>
      </c>
      <c r="V1221" s="68" t="s">
        <v>689</v>
      </c>
      <c r="W1221" s="68" t="s">
        <v>708</v>
      </c>
      <c r="X1221" s="68" t="s">
        <v>2368</v>
      </c>
      <c r="Y1221" s="68"/>
      <c r="Z1221" s="68"/>
      <c r="AA1221" s="68" t="s">
        <v>733</v>
      </c>
      <c r="AB1221" s="68" t="s">
        <v>733</v>
      </c>
      <c r="AC1221" s="68" t="s">
        <v>733</v>
      </c>
      <c r="AD1221" s="68" t="s">
        <v>733</v>
      </c>
      <c r="AE1221" s="68" t="s">
        <v>733</v>
      </c>
      <c r="AF1221" s="68">
        <v>20801050401</v>
      </c>
      <c r="AG1221" s="68"/>
      <c r="AH1221" s="68" t="s">
        <v>692</v>
      </c>
      <c r="AI1221" s="68" t="s">
        <v>733</v>
      </c>
      <c r="AJ1221" s="68" t="s">
        <v>252</v>
      </c>
      <c r="AK1221" s="68">
        <v>0.78</v>
      </c>
      <c r="AL1221" s="68" t="s">
        <v>9</v>
      </c>
      <c r="AM1221" s="68" t="s">
        <v>733</v>
      </c>
      <c r="AN1221" s="68" t="s">
        <v>733</v>
      </c>
      <c r="AO1221" s="68" t="s">
        <v>733</v>
      </c>
      <c r="AP1221" s="68" t="s">
        <v>733</v>
      </c>
      <c r="AQ1221" s="68" t="s">
        <v>733</v>
      </c>
      <c r="AR1221" s="68" t="s">
        <v>733</v>
      </c>
      <c r="AS1221" s="68" t="s">
        <v>733</v>
      </c>
      <c r="AT1221" s="68" t="s">
        <v>733</v>
      </c>
      <c r="AU1221" s="68" t="s">
        <v>2816</v>
      </c>
    </row>
    <row r="1222" spans="1:47" x14ac:dyDescent="0.25">
      <c r="A1222" s="68" t="s">
        <v>2369</v>
      </c>
      <c r="B1222" s="68">
        <v>1</v>
      </c>
      <c r="C1222" s="68" t="s">
        <v>2370</v>
      </c>
      <c r="D1222" s="68">
        <v>76357</v>
      </c>
      <c r="E1222" s="68" t="s">
        <v>2811</v>
      </c>
      <c r="F1222" s="68" t="s">
        <v>3728</v>
      </c>
      <c r="G1222" s="68" t="s">
        <v>733</v>
      </c>
      <c r="H1222" s="69">
        <v>40909</v>
      </c>
      <c r="I1222" s="68" t="s">
        <v>733</v>
      </c>
      <c r="J1222" s="68" t="s">
        <v>733</v>
      </c>
      <c r="K1222" s="68" t="s">
        <v>733</v>
      </c>
      <c r="L1222" s="68" t="s">
        <v>733</v>
      </c>
      <c r="M1222" s="68" t="s">
        <v>733</v>
      </c>
      <c r="N1222" s="68" t="s">
        <v>3127</v>
      </c>
      <c r="O1222" s="68" t="s">
        <v>2874</v>
      </c>
      <c r="P1222" s="68" t="s">
        <v>733</v>
      </c>
      <c r="Q1222" s="68" t="s">
        <v>733</v>
      </c>
      <c r="R1222" s="68" t="s">
        <v>2991</v>
      </c>
      <c r="S1222" s="68">
        <v>10</v>
      </c>
      <c r="T1222" s="68">
        <v>0</v>
      </c>
      <c r="U1222" s="68" t="s">
        <v>2815</v>
      </c>
      <c r="V1222" s="68" t="s">
        <v>689</v>
      </c>
      <c r="W1222" s="68" t="s">
        <v>708</v>
      </c>
      <c r="X1222" s="68" t="s">
        <v>2370</v>
      </c>
      <c r="Y1222" s="68"/>
      <c r="Z1222" s="68"/>
      <c r="AA1222" s="68" t="s">
        <v>733</v>
      </c>
      <c r="AB1222" s="68" t="s">
        <v>733</v>
      </c>
      <c r="AC1222" s="68" t="s">
        <v>733</v>
      </c>
      <c r="AD1222" s="68" t="s">
        <v>733</v>
      </c>
      <c r="AE1222" s="68" t="s">
        <v>733</v>
      </c>
      <c r="AF1222" s="68">
        <v>20801050401</v>
      </c>
      <c r="AG1222" s="68"/>
      <c r="AH1222" s="68" t="s">
        <v>692</v>
      </c>
      <c r="AI1222" s="68" t="s">
        <v>733</v>
      </c>
      <c r="AJ1222" s="68" t="s">
        <v>468</v>
      </c>
      <c r="AK1222" s="68">
        <v>0.35</v>
      </c>
      <c r="AL1222" s="68" t="s">
        <v>9</v>
      </c>
      <c r="AM1222" s="68" t="s">
        <v>733</v>
      </c>
      <c r="AN1222" s="68" t="s">
        <v>733</v>
      </c>
      <c r="AO1222" s="68" t="s">
        <v>733</v>
      </c>
      <c r="AP1222" s="68" t="s">
        <v>733</v>
      </c>
      <c r="AQ1222" s="68" t="s">
        <v>733</v>
      </c>
      <c r="AR1222" s="68" t="s">
        <v>733</v>
      </c>
      <c r="AS1222" s="68" t="s">
        <v>733</v>
      </c>
      <c r="AT1222" s="68" t="s">
        <v>733</v>
      </c>
      <c r="AU1222" s="68" t="s">
        <v>2816</v>
      </c>
    </row>
    <row r="1223" spans="1:47" x14ac:dyDescent="0.25">
      <c r="A1223" s="68" t="s">
        <v>2369</v>
      </c>
      <c r="B1223" s="68">
        <v>1</v>
      </c>
      <c r="C1223" s="68" t="s">
        <v>2370</v>
      </c>
      <c r="D1223" s="68">
        <v>76381</v>
      </c>
      <c r="E1223" s="68" t="s">
        <v>2811</v>
      </c>
      <c r="F1223" s="68" t="s">
        <v>3728</v>
      </c>
      <c r="G1223" s="68" t="s">
        <v>733</v>
      </c>
      <c r="H1223" s="69">
        <v>40909</v>
      </c>
      <c r="I1223" s="68" t="s">
        <v>733</v>
      </c>
      <c r="J1223" s="68" t="s">
        <v>733</v>
      </c>
      <c r="K1223" s="68" t="s">
        <v>733</v>
      </c>
      <c r="L1223" s="68" t="s">
        <v>733</v>
      </c>
      <c r="M1223" s="68" t="s">
        <v>733</v>
      </c>
      <c r="N1223" s="68" t="s">
        <v>3127</v>
      </c>
      <c r="O1223" s="68" t="s">
        <v>2874</v>
      </c>
      <c r="P1223" s="68" t="s">
        <v>733</v>
      </c>
      <c r="Q1223" s="68" t="s">
        <v>733</v>
      </c>
      <c r="R1223" s="68" t="s">
        <v>2991</v>
      </c>
      <c r="S1223" s="68">
        <v>10</v>
      </c>
      <c r="T1223" s="68">
        <v>0</v>
      </c>
      <c r="U1223" s="68" t="s">
        <v>2815</v>
      </c>
      <c r="V1223" s="68" t="s">
        <v>689</v>
      </c>
      <c r="W1223" s="68" t="s">
        <v>708</v>
      </c>
      <c r="X1223" s="68" t="s">
        <v>2370</v>
      </c>
      <c r="Y1223" s="68"/>
      <c r="Z1223" s="68"/>
      <c r="AA1223" s="68" t="s">
        <v>733</v>
      </c>
      <c r="AB1223" s="68" t="s">
        <v>733</v>
      </c>
      <c r="AC1223" s="68" t="s">
        <v>733</v>
      </c>
      <c r="AD1223" s="68" t="s">
        <v>733</v>
      </c>
      <c r="AE1223" s="68" t="s">
        <v>733</v>
      </c>
      <c r="AF1223" s="68">
        <v>20801050401</v>
      </c>
      <c r="AG1223" s="68"/>
      <c r="AH1223" s="68" t="s">
        <v>692</v>
      </c>
      <c r="AI1223" s="68" t="s">
        <v>733</v>
      </c>
      <c r="AJ1223" s="68" t="s">
        <v>252</v>
      </c>
      <c r="AK1223" s="68">
        <v>0.49</v>
      </c>
      <c r="AL1223" s="68" t="s">
        <v>9</v>
      </c>
      <c r="AM1223" s="68" t="s">
        <v>733</v>
      </c>
      <c r="AN1223" s="68" t="s">
        <v>733</v>
      </c>
      <c r="AO1223" s="68" t="s">
        <v>733</v>
      </c>
      <c r="AP1223" s="68" t="s">
        <v>733</v>
      </c>
      <c r="AQ1223" s="68" t="s">
        <v>733</v>
      </c>
      <c r="AR1223" s="68" t="s">
        <v>733</v>
      </c>
      <c r="AS1223" s="68" t="s">
        <v>733</v>
      </c>
      <c r="AT1223" s="68" t="s">
        <v>733</v>
      </c>
      <c r="AU1223" s="68" t="s">
        <v>2816</v>
      </c>
    </row>
    <row r="1224" spans="1:47" x14ac:dyDescent="0.25">
      <c r="A1224" s="68" t="s">
        <v>2369</v>
      </c>
      <c r="B1224" s="68">
        <v>1</v>
      </c>
      <c r="C1224" s="68" t="s">
        <v>2370</v>
      </c>
      <c r="D1224" s="68">
        <v>76469</v>
      </c>
      <c r="E1224" s="68" t="s">
        <v>2811</v>
      </c>
      <c r="F1224" s="68" t="s">
        <v>3728</v>
      </c>
      <c r="G1224" s="68" t="s">
        <v>733</v>
      </c>
      <c r="H1224" s="69">
        <v>40909</v>
      </c>
      <c r="I1224" s="68" t="s">
        <v>733</v>
      </c>
      <c r="J1224" s="68" t="s">
        <v>733</v>
      </c>
      <c r="K1224" s="68" t="s">
        <v>733</v>
      </c>
      <c r="L1224" s="68" t="s">
        <v>733</v>
      </c>
      <c r="M1224" s="68" t="s">
        <v>733</v>
      </c>
      <c r="N1224" s="68" t="s">
        <v>3127</v>
      </c>
      <c r="O1224" s="68" t="s">
        <v>2874</v>
      </c>
      <c r="P1224" s="68" t="s">
        <v>733</v>
      </c>
      <c r="Q1224" s="68" t="s">
        <v>733</v>
      </c>
      <c r="R1224" s="68" t="s">
        <v>2991</v>
      </c>
      <c r="S1224" s="68">
        <v>10</v>
      </c>
      <c r="T1224" s="68">
        <v>0</v>
      </c>
      <c r="U1224" s="68" t="s">
        <v>2815</v>
      </c>
      <c r="V1224" s="68" t="s">
        <v>689</v>
      </c>
      <c r="W1224" s="68" t="s">
        <v>708</v>
      </c>
      <c r="X1224" s="68" t="s">
        <v>2370</v>
      </c>
      <c r="Y1224" s="68"/>
      <c r="Z1224" s="68"/>
      <c r="AA1224" s="68" t="s">
        <v>733</v>
      </c>
      <c r="AB1224" s="68" t="s">
        <v>733</v>
      </c>
      <c r="AC1224" s="68" t="s">
        <v>733</v>
      </c>
      <c r="AD1224" s="68" t="s">
        <v>733</v>
      </c>
      <c r="AE1224" s="68" t="s">
        <v>733</v>
      </c>
      <c r="AF1224" s="68">
        <v>20801050401</v>
      </c>
      <c r="AG1224" s="68"/>
      <c r="AH1224" s="68" t="s">
        <v>692</v>
      </c>
      <c r="AI1224" s="68" t="s">
        <v>733</v>
      </c>
      <c r="AJ1224" s="68" t="s">
        <v>251</v>
      </c>
      <c r="AK1224" s="68">
        <v>2.92E-2</v>
      </c>
      <c r="AL1224" s="68" t="s">
        <v>45</v>
      </c>
      <c r="AM1224" s="68" t="s">
        <v>733</v>
      </c>
      <c r="AN1224" s="68" t="s">
        <v>733</v>
      </c>
      <c r="AO1224" s="68" t="s">
        <v>733</v>
      </c>
      <c r="AP1224" s="68" t="s">
        <v>733</v>
      </c>
      <c r="AQ1224" s="68" t="s">
        <v>733</v>
      </c>
      <c r="AR1224" s="68" t="s">
        <v>733</v>
      </c>
      <c r="AS1224" s="68" t="s">
        <v>733</v>
      </c>
      <c r="AT1224" s="68" t="s">
        <v>733</v>
      </c>
      <c r="AU1224" s="68" t="s">
        <v>2816</v>
      </c>
    </row>
    <row r="1225" spans="1:47" x14ac:dyDescent="0.25">
      <c r="A1225" s="68" t="s">
        <v>711</v>
      </c>
      <c r="B1225" s="68">
        <v>1</v>
      </c>
      <c r="C1225" s="68" t="s">
        <v>712</v>
      </c>
      <c r="D1225" s="68">
        <v>79332</v>
      </c>
      <c r="E1225" s="68" t="s">
        <v>2811</v>
      </c>
      <c r="F1225" s="68" t="s">
        <v>3729</v>
      </c>
      <c r="G1225" s="68" t="s">
        <v>733</v>
      </c>
      <c r="H1225" s="69">
        <v>40935</v>
      </c>
      <c r="I1225" s="68" t="s">
        <v>733</v>
      </c>
      <c r="J1225" s="68" t="s">
        <v>733</v>
      </c>
      <c r="K1225" s="68" t="s">
        <v>733</v>
      </c>
      <c r="L1225" s="68" t="s">
        <v>733</v>
      </c>
      <c r="M1225" s="68" t="s">
        <v>733</v>
      </c>
      <c r="N1225" s="68" t="s">
        <v>2975</v>
      </c>
      <c r="O1225" s="68" t="s">
        <v>733</v>
      </c>
      <c r="P1225" s="68" t="s">
        <v>733</v>
      </c>
      <c r="Q1225" s="68" t="s">
        <v>733</v>
      </c>
      <c r="R1225" s="68" t="s">
        <v>2814</v>
      </c>
      <c r="S1225" s="68">
        <v>10</v>
      </c>
      <c r="T1225" s="68">
        <v>0</v>
      </c>
      <c r="U1225" s="68" t="s">
        <v>2815</v>
      </c>
      <c r="V1225" s="68" t="s">
        <v>689</v>
      </c>
      <c r="W1225" s="68" t="s">
        <v>708</v>
      </c>
      <c r="X1225" s="68" t="s">
        <v>712</v>
      </c>
      <c r="Y1225" s="68"/>
      <c r="Z1225" s="68"/>
      <c r="AA1225" s="68" t="s">
        <v>733</v>
      </c>
      <c r="AB1225" s="68" t="s">
        <v>733</v>
      </c>
      <c r="AC1225" s="68" t="s">
        <v>733</v>
      </c>
      <c r="AD1225" s="68" t="s">
        <v>733</v>
      </c>
      <c r="AE1225" s="68" t="s">
        <v>733</v>
      </c>
      <c r="AF1225" s="68">
        <v>20802080302</v>
      </c>
      <c r="AG1225" s="68"/>
      <c r="AH1225" s="68" t="s">
        <v>692</v>
      </c>
      <c r="AI1225" s="68" t="s">
        <v>733</v>
      </c>
      <c r="AJ1225" s="68" t="s">
        <v>468</v>
      </c>
      <c r="AK1225" s="68">
        <v>1.24</v>
      </c>
      <c r="AL1225" s="68" t="s">
        <v>9</v>
      </c>
      <c r="AM1225" s="68" t="s">
        <v>25</v>
      </c>
      <c r="AN1225" s="68" t="s">
        <v>2820</v>
      </c>
      <c r="AO1225" s="68" t="s">
        <v>733</v>
      </c>
      <c r="AP1225" s="68" t="s">
        <v>733</v>
      </c>
      <c r="AQ1225" s="68" t="s">
        <v>733</v>
      </c>
      <c r="AR1225" s="68" t="s">
        <v>733</v>
      </c>
      <c r="AS1225" s="68" t="s">
        <v>733</v>
      </c>
      <c r="AT1225" s="68" t="s">
        <v>733</v>
      </c>
      <c r="AU1225" s="68" t="s">
        <v>733</v>
      </c>
    </row>
    <row r="1226" spans="1:47" x14ac:dyDescent="0.25">
      <c r="A1226" s="68" t="s">
        <v>2371</v>
      </c>
      <c r="B1226" s="68">
        <v>1</v>
      </c>
      <c r="C1226" s="68" t="s">
        <v>2372</v>
      </c>
      <c r="D1226" s="68">
        <v>77249</v>
      </c>
      <c r="E1226" s="68" t="s">
        <v>2811</v>
      </c>
      <c r="F1226" s="68" t="s">
        <v>3730</v>
      </c>
      <c r="G1226" s="68" t="s">
        <v>733</v>
      </c>
      <c r="H1226" s="69">
        <v>41000</v>
      </c>
      <c r="I1226" s="68" t="s">
        <v>733</v>
      </c>
      <c r="J1226" s="68" t="s">
        <v>733</v>
      </c>
      <c r="K1226" s="68" t="s">
        <v>733</v>
      </c>
      <c r="L1226" s="68" t="s">
        <v>733</v>
      </c>
      <c r="M1226" s="68" t="s">
        <v>733</v>
      </c>
      <c r="N1226" s="68" t="s">
        <v>3731</v>
      </c>
      <c r="O1226" s="68" t="s">
        <v>733</v>
      </c>
      <c r="P1226" s="68" t="s">
        <v>733</v>
      </c>
      <c r="Q1226" s="68" t="s">
        <v>733</v>
      </c>
      <c r="R1226" s="68" t="s">
        <v>2814</v>
      </c>
      <c r="S1226" s="68">
        <v>10</v>
      </c>
      <c r="T1226" s="68">
        <v>0</v>
      </c>
      <c r="U1226" s="68" t="s">
        <v>2815</v>
      </c>
      <c r="V1226" s="68" t="s">
        <v>689</v>
      </c>
      <c r="W1226" s="68" t="s">
        <v>708</v>
      </c>
      <c r="X1226" s="68" t="s">
        <v>2372</v>
      </c>
      <c r="Y1226" s="68"/>
      <c r="Z1226" s="68"/>
      <c r="AA1226" s="68" t="s">
        <v>733</v>
      </c>
      <c r="AB1226" s="68" t="s">
        <v>733</v>
      </c>
      <c r="AC1226" s="68" t="s">
        <v>733</v>
      </c>
      <c r="AD1226" s="68" t="s">
        <v>733</v>
      </c>
      <c r="AE1226" s="68" t="s">
        <v>733</v>
      </c>
      <c r="AF1226" s="68">
        <v>20801080202</v>
      </c>
      <c r="AG1226" s="68"/>
      <c r="AH1226" s="68" t="s">
        <v>692</v>
      </c>
      <c r="AI1226" s="68" t="s">
        <v>733</v>
      </c>
      <c r="AJ1226" s="68" t="s">
        <v>252</v>
      </c>
      <c r="AK1226" s="68">
        <v>1.03</v>
      </c>
      <c r="AL1226" s="68" t="s">
        <v>9</v>
      </c>
      <c r="AM1226" s="68" t="s">
        <v>733</v>
      </c>
      <c r="AN1226" s="68" t="s">
        <v>733</v>
      </c>
      <c r="AO1226" s="68" t="s">
        <v>733</v>
      </c>
      <c r="AP1226" s="68" t="s">
        <v>733</v>
      </c>
      <c r="AQ1226" s="68" t="s">
        <v>733</v>
      </c>
      <c r="AR1226" s="68" t="s">
        <v>733</v>
      </c>
      <c r="AS1226" s="68" t="s">
        <v>733</v>
      </c>
      <c r="AT1226" s="68" t="s">
        <v>733</v>
      </c>
      <c r="AU1226" s="68" t="s">
        <v>2816</v>
      </c>
    </row>
    <row r="1227" spans="1:47" x14ac:dyDescent="0.25">
      <c r="A1227" s="68" t="s">
        <v>2371</v>
      </c>
      <c r="B1227" s="68">
        <v>1</v>
      </c>
      <c r="C1227" s="68" t="s">
        <v>2372</v>
      </c>
      <c r="D1227" s="68">
        <v>77265</v>
      </c>
      <c r="E1227" s="68" t="s">
        <v>2811</v>
      </c>
      <c r="F1227" s="68" t="s">
        <v>3730</v>
      </c>
      <c r="G1227" s="68" t="s">
        <v>733</v>
      </c>
      <c r="H1227" s="69">
        <v>41000</v>
      </c>
      <c r="I1227" s="68" t="s">
        <v>733</v>
      </c>
      <c r="J1227" s="68" t="s">
        <v>733</v>
      </c>
      <c r="K1227" s="68" t="s">
        <v>733</v>
      </c>
      <c r="L1227" s="68" t="s">
        <v>733</v>
      </c>
      <c r="M1227" s="68" t="s">
        <v>733</v>
      </c>
      <c r="N1227" s="68" t="s">
        <v>3731</v>
      </c>
      <c r="O1227" s="68" t="s">
        <v>733</v>
      </c>
      <c r="P1227" s="68" t="s">
        <v>733</v>
      </c>
      <c r="Q1227" s="68" t="s">
        <v>733</v>
      </c>
      <c r="R1227" s="68" t="s">
        <v>2814</v>
      </c>
      <c r="S1227" s="68">
        <v>10</v>
      </c>
      <c r="T1227" s="68">
        <v>0</v>
      </c>
      <c r="U1227" s="68" t="s">
        <v>2815</v>
      </c>
      <c r="V1227" s="68" t="s">
        <v>689</v>
      </c>
      <c r="W1227" s="68" t="s">
        <v>708</v>
      </c>
      <c r="X1227" s="68" t="s">
        <v>2372</v>
      </c>
      <c r="Y1227" s="68"/>
      <c r="Z1227" s="68"/>
      <c r="AA1227" s="68" t="s">
        <v>733</v>
      </c>
      <c r="AB1227" s="68" t="s">
        <v>733</v>
      </c>
      <c r="AC1227" s="68" t="s">
        <v>733</v>
      </c>
      <c r="AD1227" s="68" t="s">
        <v>733</v>
      </c>
      <c r="AE1227" s="68" t="s">
        <v>733</v>
      </c>
      <c r="AF1227" s="68">
        <v>20801080202</v>
      </c>
      <c r="AG1227" s="68"/>
      <c r="AH1227" s="68" t="s">
        <v>692</v>
      </c>
      <c r="AI1227" s="68" t="s">
        <v>733</v>
      </c>
      <c r="AJ1227" s="68" t="s">
        <v>251</v>
      </c>
      <c r="AK1227" s="68">
        <v>0.04</v>
      </c>
      <c r="AL1227" s="68" t="s">
        <v>45</v>
      </c>
      <c r="AM1227" s="68" t="s">
        <v>733</v>
      </c>
      <c r="AN1227" s="68" t="s">
        <v>733</v>
      </c>
      <c r="AO1227" s="68" t="s">
        <v>733</v>
      </c>
      <c r="AP1227" s="68" t="s">
        <v>733</v>
      </c>
      <c r="AQ1227" s="68" t="s">
        <v>733</v>
      </c>
      <c r="AR1227" s="68" t="s">
        <v>733</v>
      </c>
      <c r="AS1227" s="68" t="s">
        <v>733</v>
      </c>
      <c r="AT1227" s="68" t="s">
        <v>733</v>
      </c>
      <c r="AU1227" s="68" t="s">
        <v>2816</v>
      </c>
    </row>
    <row r="1228" spans="1:47" x14ac:dyDescent="0.25">
      <c r="A1228" s="68" t="s">
        <v>2371</v>
      </c>
      <c r="B1228" s="68">
        <v>1</v>
      </c>
      <c r="C1228" s="68" t="s">
        <v>2372</v>
      </c>
      <c r="D1228" s="68">
        <v>77311</v>
      </c>
      <c r="E1228" s="68" t="s">
        <v>2811</v>
      </c>
      <c r="F1228" s="68" t="s">
        <v>3730</v>
      </c>
      <c r="G1228" s="68" t="s">
        <v>733</v>
      </c>
      <c r="H1228" s="69">
        <v>41000</v>
      </c>
      <c r="I1228" s="68" t="s">
        <v>733</v>
      </c>
      <c r="J1228" s="68" t="s">
        <v>733</v>
      </c>
      <c r="K1228" s="68" t="s">
        <v>733</v>
      </c>
      <c r="L1228" s="68" t="s">
        <v>733</v>
      </c>
      <c r="M1228" s="68" t="s">
        <v>733</v>
      </c>
      <c r="N1228" s="68" t="s">
        <v>3731</v>
      </c>
      <c r="O1228" s="68" t="s">
        <v>733</v>
      </c>
      <c r="P1228" s="68" t="s">
        <v>733</v>
      </c>
      <c r="Q1228" s="68" t="s">
        <v>733</v>
      </c>
      <c r="R1228" s="68" t="s">
        <v>2814</v>
      </c>
      <c r="S1228" s="68">
        <v>10</v>
      </c>
      <c r="T1228" s="68">
        <v>0</v>
      </c>
      <c r="U1228" s="68" t="s">
        <v>2815</v>
      </c>
      <c r="V1228" s="68" t="s">
        <v>689</v>
      </c>
      <c r="W1228" s="68" t="s">
        <v>708</v>
      </c>
      <c r="X1228" s="68" t="s">
        <v>2372</v>
      </c>
      <c r="Y1228" s="68"/>
      <c r="Z1228" s="68"/>
      <c r="AA1228" s="68" t="s">
        <v>733</v>
      </c>
      <c r="AB1228" s="68" t="s">
        <v>733</v>
      </c>
      <c r="AC1228" s="68" t="s">
        <v>733</v>
      </c>
      <c r="AD1228" s="68" t="s">
        <v>733</v>
      </c>
      <c r="AE1228" s="68" t="s">
        <v>733</v>
      </c>
      <c r="AF1228" s="68">
        <v>20801080202</v>
      </c>
      <c r="AG1228" s="68"/>
      <c r="AH1228" s="68" t="s">
        <v>692</v>
      </c>
      <c r="AI1228" s="68" t="s">
        <v>733</v>
      </c>
      <c r="AJ1228" s="68" t="s">
        <v>468</v>
      </c>
      <c r="AK1228" s="68">
        <v>0.48</v>
      </c>
      <c r="AL1228" s="68" t="s">
        <v>9</v>
      </c>
      <c r="AM1228" s="68" t="s">
        <v>733</v>
      </c>
      <c r="AN1228" s="68" t="s">
        <v>733</v>
      </c>
      <c r="AO1228" s="68" t="s">
        <v>733</v>
      </c>
      <c r="AP1228" s="68" t="s">
        <v>733</v>
      </c>
      <c r="AQ1228" s="68" t="s">
        <v>733</v>
      </c>
      <c r="AR1228" s="68" t="s">
        <v>733</v>
      </c>
      <c r="AS1228" s="68" t="s">
        <v>733</v>
      </c>
      <c r="AT1228" s="68" t="s">
        <v>733</v>
      </c>
      <c r="AU1228" s="68" t="s">
        <v>2816</v>
      </c>
    </row>
    <row r="1229" spans="1:47" x14ac:dyDescent="0.25">
      <c r="A1229" s="68" t="s">
        <v>2373</v>
      </c>
      <c r="B1229" s="68">
        <v>1</v>
      </c>
      <c r="C1229" s="68" t="s">
        <v>2374</v>
      </c>
      <c r="D1229" s="68">
        <v>77205</v>
      </c>
      <c r="E1229" s="68" t="s">
        <v>2811</v>
      </c>
      <c r="F1229" s="68" t="s">
        <v>3732</v>
      </c>
      <c r="G1229" s="68" t="s">
        <v>733</v>
      </c>
      <c r="H1229" s="69">
        <v>41000</v>
      </c>
      <c r="I1229" s="68" t="s">
        <v>733</v>
      </c>
      <c r="J1229" s="68" t="s">
        <v>733</v>
      </c>
      <c r="K1229" s="68" t="s">
        <v>733</v>
      </c>
      <c r="L1229" s="68" t="s">
        <v>733</v>
      </c>
      <c r="M1229" s="68" t="s">
        <v>733</v>
      </c>
      <c r="N1229" s="68" t="s">
        <v>3731</v>
      </c>
      <c r="O1229" s="68" t="s">
        <v>733</v>
      </c>
      <c r="P1229" s="68" t="s">
        <v>733</v>
      </c>
      <c r="Q1229" s="68" t="s">
        <v>733</v>
      </c>
      <c r="R1229" s="68" t="s">
        <v>2814</v>
      </c>
      <c r="S1229" s="68">
        <v>10</v>
      </c>
      <c r="T1229" s="68">
        <v>0</v>
      </c>
      <c r="U1229" s="68" t="s">
        <v>2815</v>
      </c>
      <c r="V1229" s="68" t="s">
        <v>689</v>
      </c>
      <c r="W1229" s="68" t="s">
        <v>708</v>
      </c>
      <c r="X1229" s="68" t="s">
        <v>2374</v>
      </c>
      <c r="Y1229" s="68"/>
      <c r="Z1229" s="68"/>
      <c r="AA1229" s="68" t="s">
        <v>733</v>
      </c>
      <c r="AB1229" s="68" t="s">
        <v>733</v>
      </c>
      <c r="AC1229" s="68" t="s">
        <v>733</v>
      </c>
      <c r="AD1229" s="68" t="s">
        <v>733</v>
      </c>
      <c r="AE1229" s="68" t="s">
        <v>733</v>
      </c>
      <c r="AF1229" s="68">
        <v>20801080202</v>
      </c>
      <c r="AG1229" s="68"/>
      <c r="AH1229" s="68" t="s">
        <v>692</v>
      </c>
      <c r="AI1229" s="68" t="s">
        <v>733</v>
      </c>
      <c r="AJ1229" s="68" t="s">
        <v>251</v>
      </c>
      <c r="AK1229" s="68">
        <v>1.17E-2</v>
      </c>
      <c r="AL1229" s="68" t="s">
        <v>45</v>
      </c>
      <c r="AM1229" s="68" t="s">
        <v>733</v>
      </c>
      <c r="AN1229" s="68" t="s">
        <v>733</v>
      </c>
      <c r="AO1229" s="68" t="s">
        <v>733</v>
      </c>
      <c r="AP1229" s="68" t="s">
        <v>733</v>
      </c>
      <c r="AQ1229" s="68" t="s">
        <v>733</v>
      </c>
      <c r="AR1229" s="68" t="s">
        <v>733</v>
      </c>
      <c r="AS1229" s="68" t="s">
        <v>733</v>
      </c>
      <c r="AT1229" s="68" t="s">
        <v>733</v>
      </c>
      <c r="AU1229" s="68" t="s">
        <v>2816</v>
      </c>
    </row>
    <row r="1230" spans="1:47" x14ac:dyDescent="0.25">
      <c r="A1230" s="68" t="s">
        <v>2373</v>
      </c>
      <c r="B1230" s="68">
        <v>1</v>
      </c>
      <c r="C1230" s="68" t="s">
        <v>2374</v>
      </c>
      <c r="D1230" s="68">
        <v>79972</v>
      </c>
      <c r="E1230" s="68" t="s">
        <v>2811</v>
      </c>
      <c r="F1230" s="68" t="s">
        <v>3732</v>
      </c>
      <c r="G1230" s="68" t="s">
        <v>733</v>
      </c>
      <c r="H1230" s="69">
        <v>41000</v>
      </c>
      <c r="I1230" s="68" t="s">
        <v>733</v>
      </c>
      <c r="J1230" s="68" t="s">
        <v>733</v>
      </c>
      <c r="K1230" s="68" t="s">
        <v>733</v>
      </c>
      <c r="L1230" s="68" t="s">
        <v>733</v>
      </c>
      <c r="M1230" s="68" t="s">
        <v>733</v>
      </c>
      <c r="N1230" s="68" t="s">
        <v>3731</v>
      </c>
      <c r="O1230" s="68" t="s">
        <v>733</v>
      </c>
      <c r="P1230" s="68" t="s">
        <v>733</v>
      </c>
      <c r="Q1230" s="68" t="s">
        <v>733</v>
      </c>
      <c r="R1230" s="68" t="s">
        <v>2814</v>
      </c>
      <c r="S1230" s="68">
        <v>10</v>
      </c>
      <c r="T1230" s="68">
        <v>0</v>
      </c>
      <c r="U1230" s="68" t="s">
        <v>2815</v>
      </c>
      <c r="V1230" s="68" t="s">
        <v>689</v>
      </c>
      <c r="W1230" s="68" t="s">
        <v>708</v>
      </c>
      <c r="X1230" s="68" t="s">
        <v>2374</v>
      </c>
      <c r="Y1230" s="68"/>
      <c r="Z1230" s="68"/>
      <c r="AA1230" s="68" t="s">
        <v>733</v>
      </c>
      <c r="AB1230" s="68" t="s">
        <v>733</v>
      </c>
      <c r="AC1230" s="68" t="s">
        <v>733</v>
      </c>
      <c r="AD1230" s="68" t="s">
        <v>733</v>
      </c>
      <c r="AE1230" s="68" t="s">
        <v>733</v>
      </c>
      <c r="AF1230" s="68">
        <v>20801080202</v>
      </c>
      <c r="AG1230" s="68"/>
      <c r="AH1230" s="68" t="s">
        <v>692</v>
      </c>
      <c r="AI1230" s="68" t="s">
        <v>733</v>
      </c>
      <c r="AJ1230" s="68" t="s">
        <v>468</v>
      </c>
      <c r="AK1230" s="68">
        <v>0.14000000000000001</v>
      </c>
      <c r="AL1230" s="68" t="s">
        <v>9</v>
      </c>
      <c r="AM1230" s="68" t="s">
        <v>733</v>
      </c>
      <c r="AN1230" s="68" t="s">
        <v>733</v>
      </c>
      <c r="AO1230" s="68" t="s">
        <v>733</v>
      </c>
      <c r="AP1230" s="68" t="s">
        <v>733</v>
      </c>
      <c r="AQ1230" s="68" t="s">
        <v>733</v>
      </c>
      <c r="AR1230" s="68" t="s">
        <v>733</v>
      </c>
      <c r="AS1230" s="68" t="s">
        <v>733</v>
      </c>
      <c r="AT1230" s="68" t="s">
        <v>733</v>
      </c>
      <c r="AU1230" s="68" t="s">
        <v>2816</v>
      </c>
    </row>
    <row r="1231" spans="1:47" x14ac:dyDescent="0.25">
      <c r="A1231" s="68" t="s">
        <v>2373</v>
      </c>
      <c r="B1231" s="68">
        <v>1</v>
      </c>
      <c r="C1231" s="68" t="s">
        <v>2374</v>
      </c>
      <c r="D1231" s="68">
        <v>79973</v>
      </c>
      <c r="E1231" s="68" t="s">
        <v>2811</v>
      </c>
      <c r="F1231" s="68" t="s">
        <v>3732</v>
      </c>
      <c r="G1231" s="68" t="s">
        <v>733</v>
      </c>
      <c r="H1231" s="69">
        <v>41000</v>
      </c>
      <c r="I1231" s="68" t="s">
        <v>733</v>
      </c>
      <c r="J1231" s="68" t="s">
        <v>733</v>
      </c>
      <c r="K1231" s="68" t="s">
        <v>733</v>
      </c>
      <c r="L1231" s="68" t="s">
        <v>733</v>
      </c>
      <c r="M1231" s="68" t="s">
        <v>733</v>
      </c>
      <c r="N1231" s="68" t="s">
        <v>3731</v>
      </c>
      <c r="O1231" s="68" t="s">
        <v>733</v>
      </c>
      <c r="P1231" s="68" t="s">
        <v>733</v>
      </c>
      <c r="Q1231" s="68" t="s">
        <v>733</v>
      </c>
      <c r="R1231" s="68" t="s">
        <v>2814</v>
      </c>
      <c r="S1231" s="68">
        <v>10</v>
      </c>
      <c r="T1231" s="68">
        <v>0</v>
      </c>
      <c r="U1231" s="68" t="s">
        <v>2815</v>
      </c>
      <c r="V1231" s="68" t="s">
        <v>689</v>
      </c>
      <c r="W1231" s="68" t="s">
        <v>708</v>
      </c>
      <c r="X1231" s="68" t="s">
        <v>2374</v>
      </c>
      <c r="Y1231" s="68"/>
      <c r="Z1231" s="68"/>
      <c r="AA1231" s="68" t="s">
        <v>733</v>
      </c>
      <c r="AB1231" s="68" t="s">
        <v>733</v>
      </c>
      <c r="AC1231" s="68" t="s">
        <v>733</v>
      </c>
      <c r="AD1231" s="68" t="s">
        <v>733</v>
      </c>
      <c r="AE1231" s="68" t="s">
        <v>733</v>
      </c>
      <c r="AF1231" s="68">
        <v>20801080202</v>
      </c>
      <c r="AG1231" s="68"/>
      <c r="AH1231" s="68" t="s">
        <v>692</v>
      </c>
      <c r="AI1231" s="68" t="s">
        <v>733</v>
      </c>
      <c r="AJ1231" s="68" t="s">
        <v>252</v>
      </c>
      <c r="AK1231" s="68">
        <v>0.34</v>
      </c>
      <c r="AL1231" s="68" t="s">
        <v>9</v>
      </c>
      <c r="AM1231" s="68" t="s">
        <v>733</v>
      </c>
      <c r="AN1231" s="68" t="s">
        <v>733</v>
      </c>
      <c r="AO1231" s="68" t="s">
        <v>733</v>
      </c>
      <c r="AP1231" s="68" t="s">
        <v>733</v>
      </c>
      <c r="AQ1231" s="68" t="s">
        <v>733</v>
      </c>
      <c r="AR1231" s="68" t="s">
        <v>733</v>
      </c>
      <c r="AS1231" s="68" t="s">
        <v>733</v>
      </c>
      <c r="AT1231" s="68" t="s">
        <v>733</v>
      </c>
      <c r="AU1231" s="68" t="s">
        <v>2816</v>
      </c>
    </row>
    <row r="1232" spans="1:47" x14ac:dyDescent="0.25">
      <c r="A1232" s="68" t="s">
        <v>2375</v>
      </c>
      <c r="B1232" s="68">
        <v>1</v>
      </c>
      <c r="C1232" s="68" t="s">
        <v>2376</v>
      </c>
      <c r="D1232" s="68">
        <v>76420</v>
      </c>
      <c r="E1232" s="68" t="s">
        <v>2811</v>
      </c>
      <c r="F1232" s="68" t="s">
        <v>3733</v>
      </c>
      <c r="G1232" s="68" t="s">
        <v>733</v>
      </c>
      <c r="H1232" s="69">
        <v>40848</v>
      </c>
      <c r="I1232" s="68" t="s">
        <v>733</v>
      </c>
      <c r="J1232" s="68" t="s">
        <v>733</v>
      </c>
      <c r="K1232" s="68" t="s">
        <v>733</v>
      </c>
      <c r="L1232" s="68" t="s">
        <v>733</v>
      </c>
      <c r="M1232" s="68" t="s">
        <v>733</v>
      </c>
      <c r="N1232" s="68" t="s">
        <v>2907</v>
      </c>
      <c r="O1232" s="68" t="s">
        <v>733</v>
      </c>
      <c r="P1232" s="68" t="s">
        <v>733</v>
      </c>
      <c r="Q1232" s="68" t="s">
        <v>733</v>
      </c>
      <c r="R1232" s="68" t="s">
        <v>2814</v>
      </c>
      <c r="S1232" s="68">
        <v>10</v>
      </c>
      <c r="T1232" s="68">
        <v>0</v>
      </c>
      <c r="U1232" s="68" t="s">
        <v>2815</v>
      </c>
      <c r="V1232" s="68" t="s">
        <v>689</v>
      </c>
      <c r="W1232" s="68" t="s">
        <v>690</v>
      </c>
      <c r="X1232" s="68" t="s">
        <v>2376</v>
      </c>
      <c r="Y1232" s="68"/>
      <c r="Z1232" s="68"/>
      <c r="AA1232" s="68" t="s">
        <v>733</v>
      </c>
      <c r="AB1232" s="68" t="s">
        <v>733</v>
      </c>
      <c r="AC1232" s="68" t="s">
        <v>733</v>
      </c>
      <c r="AD1232" s="68" t="s">
        <v>733</v>
      </c>
      <c r="AE1232" s="68" t="s">
        <v>733</v>
      </c>
      <c r="AF1232" s="68">
        <v>20801070203</v>
      </c>
      <c r="AG1232" s="68"/>
      <c r="AH1232" s="68" t="s">
        <v>692</v>
      </c>
      <c r="AI1232" s="68" t="s">
        <v>733</v>
      </c>
      <c r="AJ1232" s="68" t="s">
        <v>251</v>
      </c>
      <c r="AK1232" s="68">
        <v>3.4200000000000001E-2</v>
      </c>
      <c r="AL1232" s="68" t="s">
        <v>45</v>
      </c>
      <c r="AM1232" s="68" t="s">
        <v>733</v>
      </c>
      <c r="AN1232" s="68" t="s">
        <v>733</v>
      </c>
      <c r="AO1232" s="68" t="s">
        <v>733</v>
      </c>
      <c r="AP1232" s="68" t="s">
        <v>733</v>
      </c>
      <c r="AQ1232" s="68" t="s">
        <v>733</v>
      </c>
      <c r="AR1232" s="68" t="s">
        <v>733</v>
      </c>
      <c r="AS1232" s="68" t="s">
        <v>733</v>
      </c>
      <c r="AT1232" s="68" t="s">
        <v>733</v>
      </c>
      <c r="AU1232" s="68" t="s">
        <v>2816</v>
      </c>
    </row>
    <row r="1233" spans="1:47" x14ac:dyDescent="0.25">
      <c r="A1233" s="68" t="s">
        <v>2375</v>
      </c>
      <c r="B1233" s="68">
        <v>1</v>
      </c>
      <c r="C1233" s="68" t="s">
        <v>2376</v>
      </c>
      <c r="D1233" s="68">
        <v>76431</v>
      </c>
      <c r="E1233" s="68" t="s">
        <v>2811</v>
      </c>
      <c r="F1233" s="68" t="s">
        <v>3733</v>
      </c>
      <c r="G1233" s="68" t="s">
        <v>733</v>
      </c>
      <c r="H1233" s="69">
        <v>40848</v>
      </c>
      <c r="I1233" s="68" t="s">
        <v>733</v>
      </c>
      <c r="J1233" s="68" t="s">
        <v>733</v>
      </c>
      <c r="K1233" s="68" t="s">
        <v>733</v>
      </c>
      <c r="L1233" s="68" t="s">
        <v>733</v>
      </c>
      <c r="M1233" s="68" t="s">
        <v>733</v>
      </c>
      <c r="N1233" s="68" t="s">
        <v>2907</v>
      </c>
      <c r="O1233" s="68" t="s">
        <v>733</v>
      </c>
      <c r="P1233" s="68" t="s">
        <v>733</v>
      </c>
      <c r="Q1233" s="68" t="s">
        <v>733</v>
      </c>
      <c r="R1233" s="68" t="s">
        <v>2814</v>
      </c>
      <c r="S1233" s="68">
        <v>10</v>
      </c>
      <c r="T1233" s="68">
        <v>0</v>
      </c>
      <c r="U1233" s="68" t="s">
        <v>2815</v>
      </c>
      <c r="V1233" s="68" t="s">
        <v>689</v>
      </c>
      <c r="W1233" s="68" t="s">
        <v>690</v>
      </c>
      <c r="X1233" s="68" t="s">
        <v>2376</v>
      </c>
      <c r="Y1233" s="68"/>
      <c r="Z1233" s="68"/>
      <c r="AA1233" s="68" t="s">
        <v>733</v>
      </c>
      <c r="AB1233" s="68" t="s">
        <v>733</v>
      </c>
      <c r="AC1233" s="68" t="s">
        <v>733</v>
      </c>
      <c r="AD1233" s="68" t="s">
        <v>733</v>
      </c>
      <c r="AE1233" s="68" t="s">
        <v>733</v>
      </c>
      <c r="AF1233" s="68">
        <v>20801070203</v>
      </c>
      <c r="AG1233" s="68"/>
      <c r="AH1233" s="68" t="s">
        <v>692</v>
      </c>
      <c r="AI1233" s="68" t="s">
        <v>733</v>
      </c>
      <c r="AJ1233" s="68" t="s">
        <v>468</v>
      </c>
      <c r="AK1233" s="68">
        <v>0.41</v>
      </c>
      <c r="AL1233" s="68" t="s">
        <v>9</v>
      </c>
      <c r="AM1233" s="68" t="s">
        <v>733</v>
      </c>
      <c r="AN1233" s="68" t="s">
        <v>733</v>
      </c>
      <c r="AO1233" s="68" t="s">
        <v>733</v>
      </c>
      <c r="AP1233" s="68" t="s">
        <v>733</v>
      </c>
      <c r="AQ1233" s="68" t="s">
        <v>733</v>
      </c>
      <c r="AR1233" s="68" t="s">
        <v>733</v>
      </c>
      <c r="AS1233" s="68" t="s">
        <v>733</v>
      </c>
      <c r="AT1233" s="68" t="s">
        <v>733</v>
      </c>
      <c r="AU1233" s="68" t="s">
        <v>2816</v>
      </c>
    </row>
    <row r="1234" spans="1:47" x14ac:dyDescent="0.25">
      <c r="A1234" s="68" t="s">
        <v>2375</v>
      </c>
      <c r="B1234" s="68">
        <v>1</v>
      </c>
      <c r="C1234" s="68" t="s">
        <v>2376</v>
      </c>
      <c r="D1234" s="68">
        <v>79336</v>
      </c>
      <c r="E1234" s="68" t="s">
        <v>2811</v>
      </c>
      <c r="F1234" s="68" t="s">
        <v>3733</v>
      </c>
      <c r="G1234" s="68" t="s">
        <v>733</v>
      </c>
      <c r="H1234" s="69">
        <v>40848</v>
      </c>
      <c r="I1234" s="68" t="s">
        <v>733</v>
      </c>
      <c r="J1234" s="68" t="s">
        <v>733</v>
      </c>
      <c r="K1234" s="68" t="s">
        <v>733</v>
      </c>
      <c r="L1234" s="68" t="s">
        <v>733</v>
      </c>
      <c r="M1234" s="68" t="s">
        <v>733</v>
      </c>
      <c r="N1234" s="68" t="s">
        <v>2907</v>
      </c>
      <c r="O1234" s="68" t="s">
        <v>733</v>
      </c>
      <c r="P1234" s="68" t="s">
        <v>733</v>
      </c>
      <c r="Q1234" s="68" t="s">
        <v>733</v>
      </c>
      <c r="R1234" s="68" t="s">
        <v>2814</v>
      </c>
      <c r="S1234" s="68">
        <v>10</v>
      </c>
      <c r="T1234" s="68">
        <v>0</v>
      </c>
      <c r="U1234" s="68" t="s">
        <v>2815</v>
      </c>
      <c r="V1234" s="68" t="s">
        <v>689</v>
      </c>
      <c r="W1234" s="68" t="s">
        <v>690</v>
      </c>
      <c r="X1234" s="68" t="s">
        <v>2376</v>
      </c>
      <c r="Y1234" s="68"/>
      <c r="Z1234" s="68"/>
      <c r="AA1234" s="68" t="s">
        <v>733</v>
      </c>
      <c r="AB1234" s="68" t="s">
        <v>733</v>
      </c>
      <c r="AC1234" s="68" t="s">
        <v>733</v>
      </c>
      <c r="AD1234" s="68" t="s">
        <v>733</v>
      </c>
      <c r="AE1234" s="68" t="s">
        <v>733</v>
      </c>
      <c r="AF1234" s="68">
        <v>20801070203</v>
      </c>
      <c r="AG1234" s="68"/>
      <c r="AH1234" s="68" t="s">
        <v>692</v>
      </c>
      <c r="AI1234" s="68" t="s">
        <v>733</v>
      </c>
      <c r="AJ1234" s="68" t="s">
        <v>252</v>
      </c>
      <c r="AK1234" s="68">
        <v>0.71</v>
      </c>
      <c r="AL1234" s="68" t="s">
        <v>9</v>
      </c>
      <c r="AM1234" s="68" t="s">
        <v>733</v>
      </c>
      <c r="AN1234" s="68" t="s">
        <v>733</v>
      </c>
      <c r="AO1234" s="68" t="s">
        <v>733</v>
      </c>
      <c r="AP1234" s="68" t="s">
        <v>733</v>
      </c>
      <c r="AQ1234" s="68" t="s">
        <v>733</v>
      </c>
      <c r="AR1234" s="68" t="s">
        <v>733</v>
      </c>
      <c r="AS1234" s="68" t="s">
        <v>733</v>
      </c>
      <c r="AT1234" s="68" t="s">
        <v>733</v>
      </c>
      <c r="AU1234" s="68" t="s">
        <v>2816</v>
      </c>
    </row>
    <row r="1235" spans="1:47" x14ac:dyDescent="0.25">
      <c r="A1235" s="68" t="s">
        <v>2377</v>
      </c>
      <c r="B1235" s="68">
        <v>1</v>
      </c>
      <c r="C1235" s="68" t="s">
        <v>2378</v>
      </c>
      <c r="D1235" s="68">
        <v>76384</v>
      </c>
      <c r="E1235" s="68" t="s">
        <v>2811</v>
      </c>
      <c r="F1235" s="68" t="s">
        <v>3734</v>
      </c>
      <c r="G1235" s="68" t="s">
        <v>733</v>
      </c>
      <c r="H1235" s="69">
        <v>40848</v>
      </c>
      <c r="I1235" s="68" t="s">
        <v>733</v>
      </c>
      <c r="J1235" s="68" t="s">
        <v>733</v>
      </c>
      <c r="K1235" s="68" t="s">
        <v>733</v>
      </c>
      <c r="L1235" s="68" t="s">
        <v>733</v>
      </c>
      <c r="M1235" s="68" t="s">
        <v>733</v>
      </c>
      <c r="N1235" s="68" t="s">
        <v>2907</v>
      </c>
      <c r="O1235" s="68" t="s">
        <v>733</v>
      </c>
      <c r="P1235" s="68" t="s">
        <v>733</v>
      </c>
      <c r="Q1235" s="68" t="s">
        <v>733</v>
      </c>
      <c r="R1235" s="68" t="s">
        <v>2814</v>
      </c>
      <c r="S1235" s="68">
        <v>10</v>
      </c>
      <c r="T1235" s="68">
        <v>0</v>
      </c>
      <c r="U1235" s="68" t="s">
        <v>2815</v>
      </c>
      <c r="V1235" s="68" t="s">
        <v>689</v>
      </c>
      <c r="W1235" s="68" t="s">
        <v>690</v>
      </c>
      <c r="X1235" s="68" t="s">
        <v>2378</v>
      </c>
      <c r="Y1235" s="68"/>
      <c r="Z1235" s="68"/>
      <c r="AA1235" s="68" t="s">
        <v>733</v>
      </c>
      <c r="AB1235" s="68" t="s">
        <v>733</v>
      </c>
      <c r="AC1235" s="68" t="s">
        <v>733</v>
      </c>
      <c r="AD1235" s="68" t="s">
        <v>733</v>
      </c>
      <c r="AE1235" s="68" t="s">
        <v>733</v>
      </c>
      <c r="AF1235" s="68">
        <v>20801070203</v>
      </c>
      <c r="AG1235" s="68"/>
      <c r="AH1235" s="68" t="s">
        <v>692</v>
      </c>
      <c r="AI1235" s="68" t="s">
        <v>733</v>
      </c>
      <c r="AJ1235" s="68" t="s">
        <v>252</v>
      </c>
      <c r="AK1235" s="68">
        <v>1.5</v>
      </c>
      <c r="AL1235" s="68" t="s">
        <v>9</v>
      </c>
      <c r="AM1235" s="68" t="s">
        <v>733</v>
      </c>
      <c r="AN1235" s="68" t="s">
        <v>733</v>
      </c>
      <c r="AO1235" s="68" t="s">
        <v>733</v>
      </c>
      <c r="AP1235" s="68" t="s">
        <v>733</v>
      </c>
      <c r="AQ1235" s="68" t="s">
        <v>733</v>
      </c>
      <c r="AR1235" s="68" t="s">
        <v>733</v>
      </c>
      <c r="AS1235" s="68" t="s">
        <v>733</v>
      </c>
      <c r="AT1235" s="68" t="s">
        <v>733</v>
      </c>
      <c r="AU1235" s="68" t="s">
        <v>2816</v>
      </c>
    </row>
    <row r="1236" spans="1:47" x14ac:dyDescent="0.25">
      <c r="A1236" s="68" t="s">
        <v>2377</v>
      </c>
      <c r="B1236" s="68">
        <v>1</v>
      </c>
      <c r="C1236" s="68" t="s">
        <v>2378</v>
      </c>
      <c r="D1236" s="68">
        <v>76475</v>
      </c>
      <c r="E1236" s="68" t="s">
        <v>2811</v>
      </c>
      <c r="F1236" s="68" t="s">
        <v>3734</v>
      </c>
      <c r="G1236" s="68" t="s">
        <v>733</v>
      </c>
      <c r="H1236" s="69">
        <v>40848</v>
      </c>
      <c r="I1236" s="68" t="s">
        <v>733</v>
      </c>
      <c r="J1236" s="68" t="s">
        <v>733</v>
      </c>
      <c r="K1236" s="68" t="s">
        <v>733</v>
      </c>
      <c r="L1236" s="68" t="s">
        <v>733</v>
      </c>
      <c r="M1236" s="68" t="s">
        <v>733</v>
      </c>
      <c r="N1236" s="68" t="s">
        <v>2907</v>
      </c>
      <c r="O1236" s="68" t="s">
        <v>733</v>
      </c>
      <c r="P1236" s="68" t="s">
        <v>733</v>
      </c>
      <c r="Q1236" s="68" t="s">
        <v>733</v>
      </c>
      <c r="R1236" s="68" t="s">
        <v>2814</v>
      </c>
      <c r="S1236" s="68">
        <v>10</v>
      </c>
      <c r="T1236" s="68">
        <v>0</v>
      </c>
      <c r="U1236" s="68" t="s">
        <v>2815</v>
      </c>
      <c r="V1236" s="68" t="s">
        <v>689</v>
      </c>
      <c r="W1236" s="68" t="s">
        <v>690</v>
      </c>
      <c r="X1236" s="68" t="s">
        <v>2378</v>
      </c>
      <c r="Y1236" s="68"/>
      <c r="Z1236" s="68"/>
      <c r="AA1236" s="68" t="s">
        <v>733</v>
      </c>
      <c r="AB1236" s="68" t="s">
        <v>733</v>
      </c>
      <c r="AC1236" s="68" t="s">
        <v>733</v>
      </c>
      <c r="AD1236" s="68" t="s">
        <v>733</v>
      </c>
      <c r="AE1236" s="68" t="s">
        <v>733</v>
      </c>
      <c r="AF1236" s="68">
        <v>20801070203</v>
      </c>
      <c r="AG1236" s="68"/>
      <c r="AH1236" s="68" t="s">
        <v>692</v>
      </c>
      <c r="AI1236" s="68" t="s">
        <v>733</v>
      </c>
      <c r="AJ1236" s="68" t="s">
        <v>468</v>
      </c>
      <c r="AK1236" s="68">
        <v>0.85</v>
      </c>
      <c r="AL1236" s="68" t="s">
        <v>9</v>
      </c>
      <c r="AM1236" s="68" t="s">
        <v>733</v>
      </c>
      <c r="AN1236" s="68" t="s">
        <v>733</v>
      </c>
      <c r="AO1236" s="68" t="s">
        <v>733</v>
      </c>
      <c r="AP1236" s="68" t="s">
        <v>733</v>
      </c>
      <c r="AQ1236" s="68" t="s">
        <v>733</v>
      </c>
      <c r="AR1236" s="68" t="s">
        <v>733</v>
      </c>
      <c r="AS1236" s="68" t="s">
        <v>733</v>
      </c>
      <c r="AT1236" s="68" t="s">
        <v>733</v>
      </c>
      <c r="AU1236" s="68" t="s">
        <v>2816</v>
      </c>
    </row>
    <row r="1237" spans="1:47" x14ac:dyDescent="0.25">
      <c r="A1237" s="68" t="s">
        <v>2377</v>
      </c>
      <c r="B1237" s="68">
        <v>1</v>
      </c>
      <c r="C1237" s="68" t="s">
        <v>2378</v>
      </c>
      <c r="D1237" s="68">
        <v>76580</v>
      </c>
      <c r="E1237" s="68" t="s">
        <v>2811</v>
      </c>
      <c r="F1237" s="68" t="s">
        <v>3734</v>
      </c>
      <c r="G1237" s="68" t="s">
        <v>733</v>
      </c>
      <c r="H1237" s="69">
        <v>40848</v>
      </c>
      <c r="I1237" s="68" t="s">
        <v>733</v>
      </c>
      <c r="J1237" s="68" t="s">
        <v>733</v>
      </c>
      <c r="K1237" s="68" t="s">
        <v>733</v>
      </c>
      <c r="L1237" s="68" t="s">
        <v>733</v>
      </c>
      <c r="M1237" s="68" t="s">
        <v>733</v>
      </c>
      <c r="N1237" s="68" t="s">
        <v>2907</v>
      </c>
      <c r="O1237" s="68" t="s">
        <v>733</v>
      </c>
      <c r="P1237" s="68" t="s">
        <v>733</v>
      </c>
      <c r="Q1237" s="68" t="s">
        <v>733</v>
      </c>
      <c r="R1237" s="68" t="s">
        <v>2814</v>
      </c>
      <c r="S1237" s="68">
        <v>10</v>
      </c>
      <c r="T1237" s="68">
        <v>0</v>
      </c>
      <c r="U1237" s="68" t="s">
        <v>2815</v>
      </c>
      <c r="V1237" s="68" t="s">
        <v>689</v>
      </c>
      <c r="W1237" s="68" t="s">
        <v>690</v>
      </c>
      <c r="X1237" s="68" t="s">
        <v>2378</v>
      </c>
      <c r="Y1237" s="68"/>
      <c r="Z1237" s="68"/>
      <c r="AA1237" s="68" t="s">
        <v>733</v>
      </c>
      <c r="AB1237" s="68" t="s">
        <v>733</v>
      </c>
      <c r="AC1237" s="68" t="s">
        <v>733</v>
      </c>
      <c r="AD1237" s="68" t="s">
        <v>733</v>
      </c>
      <c r="AE1237" s="68" t="s">
        <v>733</v>
      </c>
      <c r="AF1237" s="68">
        <v>20801070203</v>
      </c>
      <c r="AG1237" s="68"/>
      <c r="AH1237" s="68" t="s">
        <v>692</v>
      </c>
      <c r="AI1237" s="68" t="s">
        <v>733</v>
      </c>
      <c r="AJ1237" s="68" t="s">
        <v>251</v>
      </c>
      <c r="AK1237" s="68">
        <v>7.0800000000000002E-2</v>
      </c>
      <c r="AL1237" s="68" t="s">
        <v>45</v>
      </c>
      <c r="AM1237" s="68" t="s">
        <v>733</v>
      </c>
      <c r="AN1237" s="68" t="s">
        <v>733</v>
      </c>
      <c r="AO1237" s="68" t="s">
        <v>733</v>
      </c>
      <c r="AP1237" s="68" t="s">
        <v>733</v>
      </c>
      <c r="AQ1237" s="68" t="s">
        <v>733</v>
      </c>
      <c r="AR1237" s="68" t="s">
        <v>733</v>
      </c>
      <c r="AS1237" s="68" t="s">
        <v>733</v>
      </c>
      <c r="AT1237" s="68" t="s">
        <v>733</v>
      </c>
      <c r="AU1237" s="68" t="s">
        <v>2816</v>
      </c>
    </row>
    <row r="1238" spans="1:47" x14ac:dyDescent="0.25">
      <c r="A1238" s="68" t="s">
        <v>2379</v>
      </c>
      <c r="B1238" s="68">
        <v>1</v>
      </c>
      <c r="C1238" s="68" t="s">
        <v>2380</v>
      </c>
      <c r="D1238" s="68">
        <v>76383</v>
      </c>
      <c r="E1238" s="68" t="s">
        <v>2811</v>
      </c>
      <c r="F1238" s="68" t="s">
        <v>3735</v>
      </c>
      <c r="G1238" s="68" t="s">
        <v>733</v>
      </c>
      <c r="H1238" s="69">
        <v>40909</v>
      </c>
      <c r="I1238" s="68" t="s">
        <v>733</v>
      </c>
      <c r="J1238" s="68" t="s">
        <v>733</v>
      </c>
      <c r="K1238" s="68" t="s">
        <v>733</v>
      </c>
      <c r="L1238" s="68" t="s">
        <v>733</v>
      </c>
      <c r="M1238" s="68" t="s">
        <v>733</v>
      </c>
      <c r="N1238" s="68" t="s">
        <v>2827</v>
      </c>
      <c r="O1238" s="68" t="s">
        <v>733</v>
      </c>
      <c r="P1238" s="68" t="s">
        <v>733</v>
      </c>
      <c r="Q1238" s="68" t="s">
        <v>733</v>
      </c>
      <c r="R1238" s="68" t="s">
        <v>2814</v>
      </c>
      <c r="S1238" s="68">
        <v>10</v>
      </c>
      <c r="T1238" s="68">
        <v>0</v>
      </c>
      <c r="U1238" s="68" t="s">
        <v>2815</v>
      </c>
      <c r="V1238" s="68" t="s">
        <v>689</v>
      </c>
      <c r="W1238" s="68" t="s">
        <v>690</v>
      </c>
      <c r="X1238" s="68" t="s">
        <v>2380</v>
      </c>
      <c r="Y1238" s="68"/>
      <c r="Z1238" s="68"/>
      <c r="AA1238" s="68" t="s">
        <v>733</v>
      </c>
      <c r="AB1238" s="68" t="s">
        <v>733</v>
      </c>
      <c r="AC1238" s="68" t="s">
        <v>733</v>
      </c>
      <c r="AD1238" s="68" t="s">
        <v>733</v>
      </c>
      <c r="AE1238" s="68" t="s">
        <v>733</v>
      </c>
      <c r="AF1238" s="68">
        <v>20801080202</v>
      </c>
      <c r="AG1238" s="68"/>
      <c r="AH1238" s="68" t="s">
        <v>692</v>
      </c>
      <c r="AI1238" s="68" t="s">
        <v>733</v>
      </c>
      <c r="AJ1238" s="68" t="s">
        <v>252</v>
      </c>
      <c r="AK1238" s="68">
        <v>1.33</v>
      </c>
      <c r="AL1238" s="68" t="s">
        <v>9</v>
      </c>
      <c r="AM1238" s="68" t="s">
        <v>733</v>
      </c>
      <c r="AN1238" s="68" t="s">
        <v>733</v>
      </c>
      <c r="AO1238" s="68" t="s">
        <v>733</v>
      </c>
      <c r="AP1238" s="68" t="s">
        <v>733</v>
      </c>
      <c r="AQ1238" s="68" t="s">
        <v>733</v>
      </c>
      <c r="AR1238" s="68" t="s">
        <v>733</v>
      </c>
      <c r="AS1238" s="68" t="s">
        <v>733</v>
      </c>
      <c r="AT1238" s="68" t="s">
        <v>733</v>
      </c>
      <c r="AU1238" s="68" t="s">
        <v>2816</v>
      </c>
    </row>
    <row r="1239" spans="1:47" x14ac:dyDescent="0.25">
      <c r="A1239" s="68" t="s">
        <v>2379</v>
      </c>
      <c r="B1239" s="68">
        <v>1</v>
      </c>
      <c r="C1239" s="68" t="s">
        <v>2380</v>
      </c>
      <c r="D1239" s="68">
        <v>76419</v>
      </c>
      <c r="E1239" s="68" t="s">
        <v>2811</v>
      </c>
      <c r="F1239" s="68" t="s">
        <v>3735</v>
      </c>
      <c r="G1239" s="68" t="s">
        <v>733</v>
      </c>
      <c r="H1239" s="69">
        <v>40909</v>
      </c>
      <c r="I1239" s="68" t="s">
        <v>733</v>
      </c>
      <c r="J1239" s="68" t="s">
        <v>733</v>
      </c>
      <c r="K1239" s="68" t="s">
        <v>733</v>
      </c>
      <c r="L1239" s="68" t="s">
        <v>733</v>
      </c>
      <c r="M1239" s="68" t="s">
        <v>733</v>
      </c>
      <c r="N1239" s="68" t="s">
        <v>2827</v>
      </c>
      <c r="O1239" s="68" t="s">
        <v>733</v>
      </c>
      <c r="P1239" s="68" t="s">
        <v>733</v>
      </c>
      <c r="Q1239" s="68" t="s">
        <v>733</v>
      </c>
      <c r="R1239" s="68" t="s">
        <v>2814</v>
      </c>
      <c r="S1239" s="68">
        <v>10</v>
      </c>
      <c r="T1239" s="68">
        <v>0</v>
      </c>
      <c r="U1239" s="68" t="s">
        <v>2815</v>
      </c>
      <c r="V1239" s="68" t="s">
        <v>689</v>
      </c>
      <c r="W1239" s="68" t="s">
        <v>690</v>
      </c>
      <c r="X1239" s="68" t="s">
        <v>2380</v>
      </c>
      <c r="Y1239" s="68"/>
      <c r="Z1239" s="68"/>
      <c r="AA1239" s="68" t="s">
        <v>733</v>
      </c>
      <c r="AB1239" s="68" t="s">
        <v>733</v>
      </c>
      <c r="AC1239" s="68" t="s">
        <v>733</v>
      </c>
      <c r="AD1239" s="68" t="s">
        <v>733</v>
      </c>
      <c r="AE1239" s="68" t="s">
        <v>733</v>
      </c>
      <c r="AF1239" s="68">
        <v>20801080202</v>
      </c>
      <c r="AG1239" s="68"/>
      <c r="AH1239" s="68" t="s">
        <v>692</v>
      </c>
      <c r="AI1239" s="68" t="s">
        <v>733</v>
      </c>
      <c r="AJ1239" s="68" t="s">
        <v>468</v>
      </c>
      <c r="AK1239" s="68">
        <v>1.29</v>
      </c>
      <c r="AL1239" s="68" t="s">
        <v>9</v>
      </c>
      <c r="AM1239" s="68" t="s">
        <v>733</v>
      </c>
      <c r="AN1239" s="68" t="s">
        <v>733</v>
      </c>
      <c r="AO1239" s="68" t="s">
        <v>733</v>
      </c>
      <c r="AP1239" s="68" t="s">
        <v>733</v>
      </c>
      <c r="AQ1239" s="68" t="s">
        <v>733</v>
      </c>
      <c r="AR1239" s="68" t="s">
        <v>733</v>
      </c>
      <c r="AS1239" s="68" t="s">
        <v>733</v>
      </c>
      <c r="AT1239" s="68" t="s">
        <v>733</v>
      </c>
      <c r="AU1239" s="68" t="s">
        <v>2816</v>
      </c>
    </row>
    <row r="1240" spans="1:47" x14ac:dyDescent="0.25">
      <c r="A1240" s="68" t="s">
        <v>2379</v>
      </c>
      <c r="B1240" s="68">
        <v>1</v>
      </c>
      <c r="C1240" s="68" t="s">
        <v>2380</v>
      </c>
      <c r="D1240" s="68">
        <v>76430</v>
      </c>
      <c r="E1240" s="68" t="s">
        <v>2811</v>
      </c>
      <c r="F1240" s="68" t="s">
        <v>3735</v>
      </c>
      <c r="G1240" s="68" t="s">
        <v>733</v>
      </c>
      <c r="H1240" s="69">
        <v>40909</v>
      </c>
      <c r="I1240" s="68" t="s">
        <v>733</v>
      </c>
      <c r="J1240" s="68" t="s">
        <v>733</v>
      </c>
      <c r="K1240" s="68" t="s">
        <v>733</v>
      </c>
      <c r="L1240" s="68" t="s">
        <v>733</v>
      </c>
      <c r="M1240" s="68" t="s">
        <v>733</v>
      </c>
      <c r="N1240" s="68" t="s">
        <v>2827</v>
      </c>
      <c r="O1240" s="68" t="s">
        <v>733</v>
      </c>
      <c r="P1240" s="68" t="s">
        <v>733</v>
      </c>
      <c r="Q1240" s="68" t="s">
        <v>733</v>
      </c>
      <c r="R1240" s="68" t="s">
        <v>2814</v>
      </c>
      <c r="S1240" s="68">
        <v>10</v>
      </c>
      <c r="T1240" s="68">
        <v>0</v>
      </c>
      <c r="U1240" s="68" t="s">
        <v>2815</v>
      </c>
      <c r="V1240" s="68" t="s">
        <v>689</v>
      </c>
      <c r="W1240" s="68" t="s">
        <v>690</v>
      </c>
      <c r="X1240" s="68" t="s">
        <v>2380</v>
      </c>
      <c r="Y1240" s="68"/>
      <c r="Z1240" s="68"/>
      <c r="AA1240" s="68" t="s">
        <v>733</v>
      </c>
      <c r="AB1240" s="68" t="s">
        <v>733</v>
      </c>
      <c r="AC1240" s="68" t="s">
        <v>733</v>
      </c>
      <c r="AD1240" s="68" t="s">
        <v>733</v>
      </c>
      <c r="AE1240" s="68" t="s">
        <v>733</v>
      </c>
      <c r="AF1240" s="68">
        <v>20801080202</v>
      </c>
      <c r="AG1240" s="68"/>
      <c r="AH1240" s="68" t="s">
        <v>692</v>
      </c>
      <c r="AI1240" s="68" t="s">
        <v>733</v>
      </c>
      <c r="AJ1240" s="68" t="s">
        <v>251</v>
      </c>
      <c r="AK1240" s="68">
        <v>0.1075</v>
      </c>
      <c r="AL1240" s="68" t="s">
        <v>45</v>
      </c>
      <c r="AM1240" s="68" t="s">
        <v>733</v>
      </c>
      <c r="AN1240" s="68" t="s">
        <v>733</v>
      </c>
      <c r="AO1240" s="68" t="s">
        <v>733</v>
      </c>
      <c r="AP1240" s="68" t="s">
        <v>733</v>
      </c>
      <c r="AQ1240" s="68" t="s">
        <v>733</v>
      </c>
      <c r="AR1240" s="68" t="s">
        <v>733</v>
      </c>
      <c r="AS1240" s="68" t="s">
        <v>733</v>
      </c>
      <c r="AT1240" s="68" t="s">
        <v>733</v>
      </c>
      <c r="AU1240" s="68" t="s">
        <v>2816</v>
      </c>
    </row>
    <row r="1241" spans="1:47" x14ac:dyDescent="0.25">
      <c r="A1241" s="68" t="s">
        <v>2381</v>
      </c>
      <c r="B1241" s="68">
        <v>1</v>
      </c>
      <c r="C1241" s="68" t="s">
        <v>2382</v>
      </c>
      <c r="D1241" s="68">
        <v>76473</v>
      </c>
      <c r="E1241" s="68" t="s">
        <v>2811</v>
      </c>
      <c r="F1241" s="68" t="s">
        <v>3736</v>
      </c>
      <c r="G1241" s="68" t="s">
        <v>733</v>
      </c>
      <c r="H1241" s="69">
        <v>40909</v>
      </c>
      <c r="I1241" s="68" t="s">
        <v>733</v>
      </c>
      <c r="J1241" s="68" t="s">
        <v>733</v>
      </c>
      <c r="K1241" s="68" t="s">
        <v>733</v>
      </c>
      <c r="L1241" s="68" t="s">
        <v>733</v>
      </c>
      <c r="M1241" s="68" t="s">
        <v>733</v>
      </c>
      <c r="N1241" s="68" t="s">
        <v>3127</v>
      </c>
      <c r="O1241" s="68" t="s">
        <v>2874</v>
      </c>
      <c r="P1241" s="68" t="s">
        <v>733</v>
      </c>
      <c r="Q1241" s="68" t="s">
        <v>733</v>
      </c>
      <c r="R1241" s="68" t="s">
        <v>2991</v>
      </c>
      <c r="S1241" s="68">
        <v>10</v>
      </c>
      <c r="T1241" s="68">
        <v>0</v>
      </c>
      <c r="U1241" s="68" t="s">
        <v>2815</v>
      </c>
      <c r="V1241" s="68" t="s">
        <v>689</v>
      </c>
      <c r="W1241" s="68" t="s">
        <v>708</v>
      </c>
      <c r="X1241" s="68" t="s">
        <v>2382</v>
      </c>
      <c r="Y1241" s="68"/>
      <c r="Z1241" s="68"/>
      <c r="AA1241" s="68" t="s">
        <v>733</v>
      </c>
      <c r="AB1241" s="68" t="s">
        <v>733</v>
      </c>
      <c r="AC1241" s="68" t="s">
        <v>733</v>
      </c>
      <c r="AD1241" s="68" t="s">
        <v>733</v>
      </c>
      <c r="AE1241" s="68" t="s">
        <v>733</v>
      </c>
      <c r="AF1241" s="68">
        <v>20801050401</v>
      </c>
      <c r="AG1241" s="68"/>
      <c r="AH1241" s="68" t="s">
        <v>692</v>
      </c>
      <c r="AI1241" s="68" t="s">
        <v>733</v>
      </c>
      <c r="AJ1241" s="68" t="s">
        <v>468</v>
      </c>
      <c r="AK1241" s="68">
        <v>0.3</v>
      </c>
      <c r="AL1241" s="68" t="s">
        <v>9</v>
      </c>
      <c r="AM1241" s="68" t="s">
        <v>733</v>
      </c>
      <c r="AN1241" s="68" t="s">
        <v>733</v>
      </c>
      <c r="AO1241" s="68" t="s">
        <v>733</v>
      </c>
      <c r="AP1241" s="68" t="s">
        <v>733</v>
      </c>
      <c r="AQ1241" s="68" t="s">
        <v>733</v>
      </c>
      <c r="AR1241" s="68" t="s">
        <v>733</v>
      </c>
      <c r="AS1241" s="68" t="s">
        <v>733</v>
      </c>
      <c r="AT1241" s="68" t="s">
        <v>733</v>
      </c>
      <c r="AU1241" s="68" t="s">
        <v>2816</v>
      </c>
    </row>
    <row r="1242" spans="1:47" x14ac:dyDescent="0.25">
      <c r="A1242" s="68" t="s">
        <v>2381</v>
      </c>
      <c r="B1242" s="68">
        <v>1</v>
      </c>
      <c r="C1242" s="68" t="s">
        <v>2382</v>
      </c>
      <c r="D1242" s="68">
        <v>76474</v>
      </c>
      <c r="E1242" s="68" t="s">
        <v>2811</v>
      </c>
      <c r="F1242" s="68" t="s">
        <v>3736</v>
      </c>
      <c r="G1242" s="68" t="s">
        <v>733</v>
      </c>
      <c r="H1242" s="69">
        <v>40909</v>
      </c>
      <c r="I1242" s="68" t="s">
        <v>733</v>
      </c>
      <c r="J1242" s="68" t="s">
        <v>733</v>
      </c>
      <c r="K1242" s="68" t="s">
        <v>733</v>
      </c>
      <c r="L1242" s="68" t="s">
        <v>733</v>
      </c>
      <c r="M1242" s="68" t="s">
        <v>733</v>
      </c>
      <c r="N1242" s="68" t="s">
        <v>3127</v>
      </c>
      <c r="O1242" s="68" t="s">
        <v>2874</v>
      </c>
      <c r="P1242" s="68" t="s">
        <v>733</v>
      </c>
      <c r="Q1242" s="68" t="s">
        <v>733</v>
      </c>
      <c r="R1242" s="68" t="s">
        <v>2991</v>
      </c>
      <c r="S1242" s="68">
        <v>10</v>
      </c>
      <c r="T1242" s="68">
        <v>0</v>
      </c>
      <c r="U1242" s="68" t="s">
        <v>2815</v>
      </c>
      <c r="V1242" s="68" t="s">
        <v>689</v>
      </c>
      <c r="W1242" s="68" t="s">
        <v>708</v>
      </c>
      <c r="X1242" s="68" t="s">
        <v>2382</v>
      </c>
      <c r="Y1242" s="68"/>
      <c r="Z1242" s="68"/>
      <c r="AA1242" s="68" t="s">
        <v>733</v>
      </c>
      <c r="AB1242" s="68" t="s">
        <v>733</v>
      </c>
      <c r="AC1242" s="68" t="s">
        <v>733</v>
      </c>
      <c r="AD1242" s="68" t="s">
        <v>733</v>
      </c>
      <c r="AE1242" s="68" t="s">
        <v>733</v>
      </c>
      <c r="AF1242" s="68">
        <v>20801050401</v>
      </c>
      <c r="AG1242" s="68"/>
      <c r="AH1242" s="68" t="s">
        <v>692</v>
      </c>
      <c r="AI1242" s="68" t="s">
        <v>733</v>
      </c>
      <c r="AJ1242" s="68" t="s">
        <v>251</v>
      </c>
      <c r="AK1242" s="68">
        <v>2.5000000000000001E-2</v>
      </c>
      <c r="AL1242" s="68" t="s">
        <v>45</v>
      </c>
      <c r="AM1242" s="68" t="s">
        <v>733</v>
      </c>
      <c r="AN1242" s="68" t="s">
        <v>733</v>
      </c>
      <c r="AO1242" s="68" t="s">
        <v>733</v>
      </c>
      <c r="AP1242" s="68" t="s">
        <v>733</v>
      </c>
      <c r="AQ1242" s="68" t="s">
        <v>733</v>
      </c>
      <c r="AR1242" s="68" t="s">
        <v>733</v>
      </c>
      <c r="AS1242" s="68" t="s">
        <v>733</v>
      </c>
      <c r="AT1242" s="68" t="s">
        <v>733</v>
      </c>
      <c r="AU1242" s="68" t="s">
        <v>2816</v>
      </c>
    </row>
    <row r="1243" spans="1:47" x14ac:dyDescent="0.25">
      <c r="A1243" s="68" t="s">
        <v>2381</v>
      </c>
      <c r="B1243" s="68">
        <v>1</v>
      </c>
      <c r="C1243" s="68" t="s">
        <v>2382</v>
      </c>
      <c r="D1243" s="68">
        <v>79335</v>
      </c>
      <c r="E1243" s="68" t="s">
        <v>2811</v>
      </c>
      <c r="F1243" s="68" t="s">
        <v>3736</v>
      </c>
      <c r="G1243" s="68" t="s">
        <v>733</v>
      </c>
      <c r="H1243" s="69">
        <v>40909</v>
      </c>
      <c r="I1243" s="68" t="s">
        <v>733</v>
      </c>
      <c r="J1243" s="68" t="s">
        <v>733</v>
      </c>
      <c r="K1243" s="68" t="s">
        <v>733</v>
      </c>
      <c r="L1243" s="68" t="s">
        <v>733</v>
      </c>
      <c r="M1243" s="68" t="s">
        <v>733</v>
      </c>
      <c r="N1243" s="68" t="s">
        <v>3127</v>
      </c>
      <c r="O1243" s="68" t="s">
        <v>2874</v>
      </c>
      <c r="P1243" s="68" t="s">
        <v>733</v>
      </c>
      <c r="Q1243" s="68" t="s">
        <v>733</v>
      </c>
      <c r="R1243" s="68" t="s">
        <v>2991</v>
      </c>
      <c r="S1243" s="68">
        <v>10</v>
      </c>
      <c r="T1243" s="68">
        <v>0</v>
      </c>
      <c r="U1243" s="68" t="s">
        <v>2815</v>
      </c>
      <c r="V1243" s="68" t="s">
        <v>689</v>
      </c>
      <c r="W1243" s="68" t="s">
        <v>708</v>
      </c>
      <c r="X1243" s="68" t="s">
        <v>2382</v>
      </c>
      <c r="Y1243" s="68"/>
      <c r="Z1243" s="68"/>
      <c r="AA1243" s="68" t="s">
        <v>733</v>
      </c>
      <c r="AB1243" s="68" t="s">
        <v>733</v>
      </c>
      <c r="AC1243" s="68" t="s">
        <v>733</v>
      </c>
      <c r="AD1243" s="68" t="s">
        <v>733</v>
      </c>
      <c r="AE1243" s="68" t="s">
        <v>733</v>
      </c>
      <c r="AF1243" s="68">
        <v>20801050401</v>
      </c>
      <c r="AG1243" s="68"/>
      <c r="AH1243" s="68" t="s">
        <v>692</v>
      </c>
      <c r="AI1243" s="68" t="s">
        <v>733</v>
      </c>
      <c r="AJ1243" s="68" t="s">
        <v>252</v>
      </c>
      <c r="AK1243" s="68">
        <v>0.9</v>
      </c>
      <c r="AL1243" s="68" t="s">
        <v>9</v>
      </c>
      <c r="AM1243" s="68" t="s">
        <v>733</v>
      </c>
      <c r="AN1243" s="68" t="s">
        <v>733</v>
      </c>
      <c r="AO1243" s="68" t="s">
        <v>733</v>
      </c>
      <c r="AP1243" s="68" t="s">
        <v>733</v>
      </c>
      <c r="AQ1243" s="68" t="s">
        <v>733</v>
      </c>
      <c r="AR1243" s="68" t="s">
        <v>733</v>
      </c>
      <c r="AS1243" s="68" t="s">
        <v>733</v>
      </c>
      <c r="AT1243" s="68" t="s">
        <v>733</v>
      </c>
      <c r="AU1243" s="68" t="s">
        <v>2816</v>
      </c>
    </row>
    <row r="1244" spans="1:47" x14ac:dyDescent="0.25">
      <c r="A1244" s="68" t="s">
        <v>2383</v>
      </c>
      <c r="B1244" s="68">
        <v>1</v>
      </c>
      <c r="C1244" s="68" t="s">
        <v>2384</v>
      </c>
      <c r="D1244" s="68">
        <v>80707</v>
      </c>
      <c r="E1244" s="68" t="s">
        <v>2811</v>
      </c>
      <c r="F1244" s="68" t="s">
        <v>3737</v>
      </c>
      <c r="G1244" s="68" t="s">
        <v>733</v>
      </c>
      <c r="H1244" s="69">
        <v>41365</v>
      </c>
      <c r="I1244" s="68" t="s">
        <v>733</v>
      </c>
      <c r="J1244" s="68" t="s">
        <v>733</v>
      </c>
      <c r="K1244" s="68" t="s">
        <v>733</v>
      </c>
      <c r="L1244" s="68" t="s">
        <v>733</v>
      </c>
      <c r="M1244" s="68" t="s">
        <v>733</v>
      </c>
      <c r="N1244" s="68" t="s">
        <v>3129</v>
      </c>
      <c r="O1244" s="68" t="s">
        <v>733</v>
      </c>
      <c r="P1244" s="68" t="s">
        <v>733</v>
      </c>
      <c r="Q1244" s="68" t="s">
        <v>733</v>
      </c>
      <c r="R1244" s="68" t="s">
        <v>2814</v>
      </c>
      <c r="S1244" s="68">
        <v>10</v>
      </c>
      <c r="T1244" s="68">
        <v>0</v>
      </c>
      <c r="U1244" s="68" t="s">
        <v>2815</v>
      </c>
      <c r="V1244" s="68" t="s">
        <v>689</v>
      </c>
      <c r="W1244" s="68" t="s">
        <v>66</v>
      </c>
      <c r="X1244" s="68" t="s">
        <v>2384</v>
      </c>
      <c r="Y1244" s="68"/>
      <c r="Z1244" s="68"/>
      <c r="AA1244" s="68" t="s">
        <v>733</v>
      </c>
      <c r="AB1244" s="68" t="s">
        <v>733</v>
      </c>
      <c r="AC1244" s="68" t="s">
        <v>733</v>
      </c>
      <c r="AD1244" s="68" t="s">
        <v>733</v>
      </c>
      <c r="AE1244" s="68" t="s">
        <v>733</v>
      </c>
      <c r="AF1244" s="68">
        <v>20802080302</v>
      </c>
      <c r="AG1244" s="68"/>
      <c r="AH1244" s="68" t="s">
        <v>692</v>
      </c>
      <c r="AI1244" s="68" t="s">
        <v>733</v>
      </c>
      <c r="AJ1244" s="68" t="s">
        <v>48</v>
      </c>
      <c r="AK1244" s="68">
        <v>1.99</v>
      </c>
      <c r="AL1244" s="68" t="s">
        <v>9</v>
      </c>
      <c r="AM1244" s="68" t="s">
        <v>2828</v>
      </c>
      <c r="AN1244" s="68" t="s">
        <v>2820</v>
      </c>
      <c r="AO1244" s="68" t="s">
        <v>733</v>
      </c>
      <c r="AP1244" s="68" t="s">
        <v>733</v>
      </c>
      <c r="AQ1244" s="68" t="s">
        <v>733</v>
      </c>
      <c r="AR1244" s="68" t="s">
        <v>733</v>
      </c>
      <c r="AS1244" s="68" t="s">
        <v>733</v>
      </c>
      <c r="AT1244" s="68" t="s">
        <v>733</v>
      </c>
      <c r="AU1244" s="68" t="s">
        <v>733</v>
      </c>
    </row>
    <row r="1245" spans="1:47" x14ac:dyDescent="0.25">
      <c r="A1245" s="68" t="s">
        <v>2385</v>
      </c>
      <c r="B1245" s="68">
        <v>1</v>
      </c>
      <c r="C1245" s="68" t="s">
        <v>2386</v>
      </c>
      <c r="D1245" s="68">
        <v>80597</v>
      </c>
      <c r="E1245" s="68" t="s">
        <v>2811</v>
      </c>
      <c r="F1245" s="68" t="s">
        <v>3738</v>
      </c>
      <c r="G1245" s="68" t="s">
        <v>733</v>
      </c>
      <c r="H1245" s="69">
        <v>41365</v>
      </c>
      <c r="I1245" s="68" t="s">
        <v>733</v>
      </c>
      <c r="J1245" s="68" t="s">
        <v>733</v>
      </c>
      <c r="K1245" s="68" t="s">
        <v>733</v>
      </c>
      <c r="L1245" s="68" t="s">
        <v>733</v>
      </c>
      <c r="M1245" s="68" t="s">
        <v>733</v>
      </c>
      <c r="N1245" s="68" t="s">
        <v>3138</v>
      </c>
      <c r="O1245" s="68" t="s">
        <v>733</v>
      </c>
      <c r="P1245" s="68" t="s">
        <v>733</v>
      </c>
      <c r="Q1245" s="68" t="s">
        <v>733</v>
      </c>
      <c r="R1245" s="68" t="s">
        <v>2814</v>
      </c>
      <c r="S1245" s="68">
        <v>10</v>
      </c>
      <c r="T1245" s="68">
        <v>0</v>
      </c>
      <c r="U1245" s="68" t="s">
        <v>2815</v>
      </c>
      <c r="V1245" s="68" t="s">
        <v>689</v>
      </c>
      <c r="W1245" s="68" t="s">
        <v>66</v>
      </c>
      <c r="X1245" s="68" t="s">
        <v>2386</v>
      </c>
      <c r="Y1245" s="68"/>
      <c r="Z1245" s="68"/>
      <c r="AA1245" s="68" t="s">
        <v>733</v>
      </c>
      <c r="AB1245" s="68" t="s">
        <v>733</v>
      </c>
      <c r="AC1245" s="68" t="s">
        <v>733</v>
      </c>
      <c r="AD1245" s="68" t="s">
        <v>733</v>
      </c>
      <c r="AE1245" s="68" t="s">
        <v>733</v>
      </c>
      <c r="AF1245" s="68">
        <v>20802080302</v>
      </c>
      <c r="AG1245" s="68"/>
      <c r="AH1245" s="68" t="s">
        <v>692</v>
      </c>
      <c r="AI1245" s="68" t="s">
        <v>733</v>
      </c>
      <c r="AJ1245" s="68" t="s">
        <v>48</v>
      </c>
      <c r="AK1245" s="68">
        <v>0.56000000000000005</v>
      </c>
      <c r="AL1245" s="68" t="s">
        <v>9</v>
      </c>
      <c r="AM1245" s="68" t="s">
        <v>2828</v>
      </c>
      <c r="AN1245" s="68" t="s">
        <v>2820</v>
      </c>
      <c r="AO1245" s="68" t="s">
        <v>733</v>
      </c>
      <c r="AP1245" s="68" t="s">
        <v>733</v>
      </c>
      <c r="AQ1245" s="68" t="s">
        <v>733</v>
      </c>
      <c r="AR1245" s="68" t="s">
        <v>733</v>
      </c>
      <c r="AS1245" s="68" t="s">
        <v>733</v>
      </c>
      <c r="AT1245" s="68" t="s">
        <v>733</v>
      </c>
      <c r="AU1245" s="68" t="s">
        <v>733</v>
      </c>
    </row>
    <row r="1246" spans="1:47" x14ac:dyDescent="0.25">
      <c r="A1246" s="68" t="s">
        <v>2387</v>
      </c>
      <c r="B1246" s="68">
        <v>1</v>
      </c>
      <c r="C1246" s="68" t="s">
        <v>2388</v>
      </c>
      <c r="D1246" s="68">
        <v>80351</v>
      </c>
      <c r="E1246" s="68" t="s">
        <v>2811</v>
      </c>
      <c r="F1246" s="68" t="s">
        <v>3739</v>
      </c>
      <c r="G1246" s="68" t="s">
        <v>733</v>
      </c>
      <c r="H1246" s="69">
        <v>41365</v>
      </c>
      <c r="I1246" s="68" t="s">
        <v>733</v>
      </c>
      <c r="J1246" s="68" t="s">
        <v>733</v>
      </c>
      <c r="K1246" s="68" t="s">
        <v>733</v>
      </c>
      <c r="L1246" s="68" t="s">
        <v>733</v>
      </c>
      <c r="M1246" s="68" t="s">
        <v>733</v>
      </c>
      <c r="N1246" s="68" t="s">
        <v>2986</v>
      </c>
      <c r="O1246" s="68" t="s">
        <v>733</v>
      </c>
      <c r="P1246" s="68" t="s">
        <v>733</v>
      </c>
      <c r="Q1246" s="68" t="s">
        <v>733</v>
      </c>
      <c r="R1246" s="68" t="s">
        <v>2814</v>
      </c>
      <c r="S1246" s="68">
        <v>10</v>
      </c>
      <c r="T1246" s="68">
        <v>0</v>
      </c>
      <c r="U1246" s="68" t="s">
        <v>2815</v>
      </c>
      <c r="V1246" s="68" t="s">
        <v>689</v>
      </c>
      <c r="W1246" s="68" t="s">
        <v>147</v>
      </c>
      <c r="X1246" s="68" t="s">
        <v>2388</v>
      </c>
      <c r="Y1246" s="68"/>
      <c r="Z1246" s="68"/>
      <c r="AA1246" s="68" t="s">
        <v>733</v>
      </c>
      <c r="AB1246" s="68" t="s">
        <v>733</v>
      </c>
      <c r="AC1246" s="68" t="s">
        <v>733</v>
      </c>
      <c r="AD1246" s="68" t="s">
        <v>733</v>
      </c>
      <c r="AE1246" s="68" t="s">
        <v>733</v>
      </c>
      <c r="AF1246" s="68">
        <v>20801070203</v>
      </c>
      <c r="AG1246" s="68"/>
      <c r="AH1246" s="68" t="s">
        <v>692</v>
      </c>
      <c r="AI1246" s="68" t="s">
        <v>733</v>
      </c>
      <c r="AJ1246" s="68" t="s">
        <v>253</v>
      </c>
      <c r="AK1246" s="68">
        <v>0.15</v>
      </c>
      <c r="AL1246" s="68" t="s">
        <v>9</v>
      </c>
      <c r="AM1246" s="68" t="s">
        <v>3444</v>
      </c>
      <c r="AN1246" s="68" t="s">
        <v>2820</v>
      </c>
      <c r="AO1246" s="68" t="s">
        <v>733</v>
      </c>
      <c r="AP1246" s="68" t="s">
        <v>733</v>
      </c>
      <c r="AQ1246" s="68" t="s">
        <v>733</v>
      </c>
      <c r="AR1246" s="68" t="s">
        <v>733</v>
      </c>
      <c r="AS1246" s="68" t="s">
        <v>733</v>
      </c>
      <c r="AT1246" s="68" t="s">
        <v>733</v>
      </c>
      <c r="AU1246" s="68" t="s">
        <v>733</v>
      </c>
    </row>
    <row r="1247" spans="1:47" x14ac:dyDescent="0.25">
      <c r="A1247" s="68" t="s">
        <v>2389</v>
      </c>
      <c r="B1247" s="68">
        <v>1</v>
      </c>
      <c r="C1247" s="68" t="s">
        <v>2390</v>
      </c>
      <c r="D1247" s="68">
        <v>80277</v>
      </c>
      <c r="E1247" s="68" t="s">
        <v>2811</v>
      </c>
      <c r="F1247" s="68" t="s">
        <v>3740</v>
      </c>
      <c r="G1247" s="68" t="s">
        <v>733</v>
      </c>
      <c r="H1247" s="69">
        <v>41365</v>
      </c>
      <c r="I1247" s="68" t="s">
        <v>733</v>
      </c>
      <c r="J1247" s="68" t="s">
        <v>733</v>
      </c>
      <c r="K1247" s="68" t="s">
        <v>733</v>
      </c>
      <c r="L1247" s="68" t="s">
        <v>733</v>
      </c>
      <c r="M1247" s="68" t="s">
        <v>733</v>
      </c>
      <c r="N1247" s="68" t="s">
        <v>2986</v>
      </c>
      <c r="O1247" s="68" t="s">
        <v>733</v>
      </c>
      <c r="P1247" s="68" t="s">
        <v>733</v>
      </c>
      <c r="Q1247" s="68" t="s">
        <v>733</v>
      </c>
      <c r="R1247" s="68" t="s">
        <v>2814</v>
      </c>
      <c r="S1247" s="68">
        <v>10</v>
      </c>
      <c r="T1247" s="68">
        <v>0</v>
      </c>
      <c r="U1247" s="68" t="s">
        <v>2815</v>
      </c>
      <c r="V1247" s="68" t="s">
        <v>689</v>
      </c>
      <c r="W1247" s="68" t="s">
        <v>147</v>
      </c>
      <c r="X1247" s="68" t="s">
        <v>2390</v>
      </c>
      <c r="Y1247" s="68"/>
      <c r="Z1247" s="68"/>
      <c r="AA1247" s="68" t="s">
        <v>733</v>
      </c>
      <c r="AB1247" s="68" t="s">
        <v>733</v>
      </c>
      <c r="AC1247" s="68" t="s">
        <v>733</v>
      </c>
      <c r="AD1247" s="68" t="s">
        <v>733</v>
      </c>
      <c r="AE1247" s="68" t="s">
        <v>733</v>
      </c>
      <c r="AF1247" s="68">
        <v>20801070203</v>
      </c>
      <c r="AG1247" s="68"/>
      <c r="AH1247" s="68" t="s">
        <v>692</v>
      </c>
      <c r="AI1247" s="68" t="s">
        <v>733</v>
      </c>
      <c r="AJ1247" s="68" t="s">
        <v>253</v>
      </c>
      <c r="AK1247" s="68">
        <v>0.12</v>
      </c>
      <c r="AL1247" s="68" t="s">
        <v>9</v>
      </c>
      <c r="AM1247" s="68" t="s">
        <v>3444</v>
      </c>
      <c r="AN1247" s="68" t="s">
        <v>2820</v>
      </c>
      <c r="AO1247" s="68" t="s">
        <v>733</v>
      </c>
      <c r="AP1247" s="68" t="s">
        <v>733</v>
      </c>
      <c r="AQ1247" s="68" t="s">
        <v>733</v>
      </c>
      <c r="AR1247" s="68" t="s">
        <v>733</v>
      </c>
      <c r="AS1247" s="68" t="s">
        <v>733</v>
      </c>
      <c r="AT1247" s="68" t="s">
        <v>733</v>
      </c>
      <c r="AU1247" s="68" t="s">
        <v>733</v>
      </c>
    </row>
    <row r="1248" spans="1:47" x14ac:dyDescent="0.25">
      <c r="A1248" s="68" t="s">
        <v>2391</v>
      </c>
      <c r="B1248" s="68">
        <v>1</v>
      </c>
      <c r="C1248" s="68" t="s">
        <v>2392</v>
      </c>
      <c r="D1248" s="68">
        <v>80496</v>
      </c>
      <c r="E1248" s="68" t="s">
        <v>2811</v>
      </c>
      <c r="F1248" s="68" t="s">
        <v>3741</v>
      </c>
      <c r="G1248" s="68" t="s">
        <v>733</v>
      </c>
      <c r="H1248" s="69">
        <v>41365</v>
      </c>
      <c r="I1248" s="68" t="s">
        <v>733</v>
      </c>
      <c r="J1248" s="68" t="s">
        <v>733</v>
      </c>
      <c r="K1248" s="68" t="s">
        <v>733</v>
      </c>
      <c r="L1248" s="68" t="s">
        <v>733</v>
      </c>
      <c r="M1248" s="68" t="s">
        <v>733</v>
      </c>
      <c r="N1248" s="68" t="s">
        <v>733</v>
      </c>
      <c r="O1248" s="68" t="s">
        <v>733</v>
      </c>
      <c r="P1248" s="68" t="s">
        <v>733</v>
      </c>
      <c r="Q1248" s="68" t="s">
        <v>733</v>
      </c>
      <c r="R1248" s="68" t="s">
        <v>733</v>
      </c>
      <c r="S1248" s="68">
        <v>10</v>
      </c>
      <c r="T1248" s="68">
        <v>0</v>
      </c>
      <c r="U1248" s="68" t="s">
        <v>2815</v>
      </c>
      <c r="V1248" s="68" t="s">
        <v>689</v>
      </c>
      <c r="W1248" s="68" t="s">
        <v>147</v>
      </c>
      <c r="X1248" s="68" t="s">
        <v>2392</v>
      </c>
      <c r="Y1248" s="68"/>
      <c r="Z1248" s="68"/>
      <c r="AA1248" s="68" t="s">
        <v>733</v>
      </c>
      <c r="AB1248" s="68" t="s">
        <v>733</v>
      </c>
      <c r="AC1248" s="68" t="s">
        <v>733</v>
      </c>
      <c r="AD1248" s="68" t="s">
        <v>733</v>
      </c>
      <c r="AE1248" s="68" t="s">
        <v>733</v>
      </c>
      <c r="AF1248" s="68">
        <v>20801070203</v>
      </c>
      <c r="AG1248" s="68"/>
      <c r="AH1248" s="68" t="s">
        <v>692</v>
      </c>
      <c r="AI1248" s="68" t="s">
        <v>733</v>
      </c>
      <c r="AJ1248" s="68" t="s">
        <v>253</v>
      </c>
      <c r="AK1248" s="68">
        <v>1.41</v>
      </c>
      <c r="AL1248" s="68" t="s">
        <v>9</v>
      </c>
      <c r="AM1248" s="68" t="s">
        <v>25</v>
      </c>
      <c r="AN1248" s="68" t="s">
        <v>2820</v>
      </c>
      <c r="AO1248" s="68" t="s">
        <v>733</v>
      </c>
      <c r="AP1248" s="68" t="s">
        <v>733</v>
      </c>
      <c r="AQ1248" s="68" t="s">
        <v>733</v>
      </c>
      <c r="AR1248" s="68" t="s">
        <v>733</v>
      </c>
      <c r="AS1248" s="68" t="s">
        <v>733</v>
      </c>
      <c r="AT1248" s="68" t="s">
        <v>733</v>
      </c>
      <c r="AU1248" s="68" t="s">
        <v>733</v>
      </c>
    </row>
    <row r="1249" spans="1:47" x14ac:dyDescent="0.25">
      <c r="A1249" s="68" t="s">
        <v>2393</v>
      </c>
      <c r="B1249" s="68">
        <v>1</v>
      </c>
      <c r="C1249" s="68" t="s">
        <v>2394</v>
      </c>
      <c r="D1249" s="68">
        <v>86152</v>
      </c>
      <c r="E1249" s="68" t="s">
        <v>2811</v>
      </c>
      <c r="F1249" s="68" t="s">
        <v>3742</v>
      </c>
      <c r="G1249" s="68" t="s">
        <v>733</v>
      </c>
      <c r="H1249" s="69">
        <v>41426</v>
      </c>
      <c r="I1249" s="68" t="s">
        <v>733</v>
      </c>
      <c r="J1249" s="68" t="s">
        <v>733</v>
      </c>
      <c r="K1249" s="68" t="s">
        <v>733</v>
      </c>
      <c r="L1249" s="68" t="s">
        <v>733</v>
      </c>
      <c r="M1249" s="68" t="s">
        <v>733</v>
      </c>
      <c r="N1249" s="68" t="s">
        <v>2852</v>
      </c>
      <c r="O1249" s="68" t="s">
        <v>733</v>
      </c>
      <c r="P1249" s="68" t="s">
        <v>733</v>
      </c>
      <c r="Q1249" s="68" t="s">
        <v>733</v>
      </c>
      <c r="R1249" s="68" t="s">
        <v>2814</v>
      </c>
      <c r="S1249" s="68">
        <v>10</v>
      </c>
      <c r="T1249" s="68">
        <v>0</v>
      </c>
      <c r="U1249" s="68" t="s">
        <v>2815</v>
      </c>
      <c r="V1249" s="68" t="s">
        <v>689</v>
      </c>
      <c r="W1249" s="68" t="s">
        <v>147</v>
      </c>
      <c r="X1249" s="68" t="s">
        <v>2394</v>
      </c>
      <c r="Y1249" s="68"/>
      <c r="Z1249" s="68"/>
      <c r="AA1249" s="68" t="s">
        <v>733</v>
      </c>
      <c r="AB1249" s="68" t="s">
        <v>733</v>
      </c>
      <c r="AC1249" s="68" t="s">
        <v>733</v>
      </c>
      <c r="AD1249" s="68" t="s">
        <v>733</v>
      </c>
      <c r="AE1249" s="68" t="s">
        <v>733</v>
      </c>
      <c r="AF1249" s="68">
        <v>20801080202</v>
      </c>
      <c r="AG1249" s="68"/>
      <c r="AH1249" s="68" t="s">
        <v>692</v>
      </c>
      <c r="AI1249" s="68" t="s">
        <v>733</v>
      </c>
      <c r="AJ1249" s="68" t="s">
        <v>253</v>
      </c>
      <c r="AK1249" s="68">
        <v>0.12</v>
      </c>
      <c r="AL1249" s="68" t="s">
        <v>9</v>
      </c>
      <c r="AM1249" s="68" t="s">
        <v>2828</v>
      </c>
      <c r="AN1249" s="68" t="s">
        <v>2820</v>
      </c>
      <c r="AO1249" s="68" t="s">
        <v>733</v>
      </c>
      <c r="AP1249" s="68" t="s">
        <v>733</v>
      </c>
      <c r="AQ1249" s="68" t="s">
        <v>733</v>
      </c>
      <c r="AR1249" s="68" t="s">
        <v>733</v>
      </c>
      <c r="AS1249" s="68" t="s">
        <v>733</v>
      </c>
      <c r="AT1249" s="68" t="s">
        <v>733</v>
      </c>
      <c r="AU1249" s="68" t="s">
        <v>733</v>
      </c>
    </row>
    <row r="1250" spans="1:47" x14ac:dyDescent="0.25">
      <c r="A1250" s="68" t="s">
        <v>2395</v>
      </c>
      <c r="B1250" s="68">
        <v>1</v>
      </c>
      <c r="C1250" s="68" t="s">
        <v>2396</v>
      </c>
      <c r="D1250" s="68">
        <v>82944</v>
      </c>
      <c r="E1250" s="68" t="s">
        <v>2811</v>
      </c>
      <c r="F1250" s="68" t="s">
        <v>3743</v>
      </c>
      <c r="G1250" s="68" t="s">
        <v>733</v>
      </c>
      <c r="H1250" s="69">
        <v>41426</v>
      </c>
      <c r="I1250" s="68" t="s">
        <v>733</v>
      </c>
      <c r="J1250" s="68" t="s">
        <v>733</v>
      </c>
      <c r="K1250" s="68" t="s">
        <v>733</v>
      </c>
      <c r="L1250" s="68" t="s">
        <v>733</v>
      </c>
      <c r="M1250" s="68" t="s">
        <v>733</v>
      </c>
      <c r="N1250" s="68" t="s">
        <v>2852</v>
      </c>
      <c r="O1250" s="68" t="s">
        <v>733</v>
      </c>
      <c r="P1250" s="68" t="s">
        <v>733</v>
      </c>
      <c r="Q1250" s="68" t="s">
        <v>733</v>
      </c>
      <c r="R1250" s="68" t="s">
        <v>2814</v>
      </c>
      <c r="S1250" s="68">
        <v>10</v>
      </c>
      <c r="T1250" s="68">
        <v>0</v>
      </c>
      <c r="U1250" s="68" t="s">
        <v>2815</v>
      </c>
      <c r="V1250" s="68" t="s">
        <v>689</v>
      </c>
      <c r="W1250" s="68" t="s">
        <v>147</v>
      </c>
      <c r="X1250" s="68" t="s">
        <v>2396</v>
      </c>
      <c r="Y1250" s="68"/>
      <c r="Z1250" s="68"/>
      <c r="AA1250" s="68" t="s">
        <v>733</v>
      </c>
      <c r="AB1250" s="68" t="s">
        <v>733</v>
      </c>
      <c r="AC1250" s="68" t="s">
        <v>733</v>
      </c>
      <c r="AD1250" s="68" t="s">
        <v>733</v>
      </c>
      <c r="AE1250" s="68" t="s">
        <v>733</v>
      </c>
      <c r="AF1250" s="68">
        <v>20801080202</v>
      </c>
      <c r="AG1250" s="68"/>
      <c r="AH1250" s="68" t="s">
        <v>692</v>
      </c>
      <c r="AI1250" s="68" t="s">
        <v>733</v>
      </c>
      <c r="AJ1250" s="68" t="s">
        <v>253</v>
      </c>
      <c r="AK1250" s="68">
        <v>0.12</v>
      </c>
      <c r="AL1250" s="68" t="s">
        <v>9</v>
      </c>
      <c r="AM1250" s="68" t="s">
        <v>2828</v>
      </c>
      <c r="AN1250" s="68" t="s">
        <v>2820</v>
      </c>
      <c r="AO1250" s="68" t="s">
        <v>733</v>
      </c>
      <c r="AP1250" s="68" t="s">
        <v>733</v>
      </c>
      <c r="AQ1250" s="68" t="s">
        <v>733</v>
      </c>
      <c r="AR1250" s="68" t="s">
        <v>733</v>
      </c>
      <c r="AS1250" s="68" t="s">
        <v>733</v>
      </c>
      <c r="AT1250" s="68" t="s">
        <v>733</v>
      </c>
      <c r="AU1250" s="68" t="s">
        <v>733</v>
      </c>
    </row>
    <row r="1251" spans="1:47" x14ac:dyDescent="0.25">
      <c r="A1251" s="68" t="s">
        <v>2397</v>
      </c>
      <c r="B1251" s="68">
        <v>1</v>
      </c>
      <c r="C1251" s="68" t="s">
        <v>2398</v>
      </c>
      <c r="D1251" s="68">
        <v>83149</v>
      </c>
      <c r="E1251" s="68" t="s">
        <v>2811</v>
      </c>
      <c r="F1251" s="68" t="s">
        <v>3744</v>
      </c>
      <c r="G1251" s="68" t="s">
        <v>733</v>
      </c>
      <c r="H1251" s="69">
        <v>41426</v>
      </c>
      <c r="I1251" s="68" t="s">
        <v>733</v>
      </c>
      <c r="J1251" s="68" t="s">
        <v>733</v>
      </c>
      <c r="K1251" s="68" t="s">
        <v>733</v>
      </c>
      <c r="L1251" s="68" t="s">
        <v>733</v>
      </c>
      <c r="M1251" s="68" t="s">
        <v>733</v>
      </c>
      <c r="N1251" s="68" t="s">
        <v>2852</v>
      </c>
      <c r="O1251" s="68" t="s">
        <v>733</v>
      </c>
      <c r="P1251" s="68" t="s">
        <v>733</v>
      </c>
      <c r="Q1251" s="68" t="s">
        <v>733</v>
      </c>
      <c r="R1251" s="68" t="s">
        <v>2814</v>
      </c>
      <c r="S1251" s="68">
        <v>10</v>
      </c>
      <c r="T1251" s="68">
        <v>0</v>
      </c>
      <c r="U1251" s="68" t="s">
        <v>2815</v>
      </c>
      <c r="V1251" s="68" t="s">
        <v>689</v>
      </c>
      <c r="W1251" s="68" t="s">
        <v>66</v>
      </c>
      <c r="X1251" s="68" t="s">
        <v>2398</v>
      </c>
      <c r="Y1251" s="68"/>
      <c r="Z1251" s="68"/>
      <c r="AA1251" s="68" t="s">
        <v>733</v>
      </c>
      <c r="AB1251" s="68" t="s">
        <v>733</v>
      </c>
      <c r="AC1251" s="68" t="s">
        <v>733</v>
      </c>
      <c r="AD1251" s="68" t="s">
        <v>733</v>
      </c>
      <c r="AE1251" s="68" t="s">
        <v>733</v>
      </c>
      <c r="AF1251" s="68">
        <v>20801080202</v>
      </c>
      <c r="AG1251" s="68"/>
      <c r="AH1251" s="68" t="s">
        <v>692</v>
      </c>
      <c r="AI1251" s="68" t="s">
        <v>733</v>
      </c>
      <c r="AJ1251" s="68" t="s">
        <v>48</v>
      </c>
      <c r="AK1251" s="68">
        <v>4.99</v>
      </c>
      <c r="AL1251" s="68" t="s">
        <v>9</v>
      </c>
      <c r="AM1251" s="68" t="s">
        <v>2828</v>
      </c>
      <c r="AN1251" s="68" t="s">
        <v>2820</v>
      </c>
      <c r="AO1251" s="68" t="s">
        <v>733</v>
      </c>
      <c r="AP1251" s="68" t="s">
        <v>733</v>
      </c>
      <c r="AQ1251" s="68" t="s">
        <v>733</v>
      </c>
      <c r="AR1251" s="68" t="s">
        <v>733</v>
      </c>
      <c r="AS1251" s="68" t="s">
        <v>733</v>
      </c>
      <c r="AT1251" s="68" t="s">
        <v>733</v>
      </c>
      <c r="AU1251" s="68" t="s">
        <v>733</v>
      </c>
    </row>
    <row r="1252" spans="1:47" x14ac:dyDescent="0.25">
      <c r="A1252" s="68" t="s">
        <v>2399</v>
      </c>
      <c r="B1252" s="68">
        <v>1</v>
      </c>
      <c r="C1252" s="68" t="s">
        <v>2400</v>
      </c>
      <c r="D1252" s="68">
        <v>82854</v>
      </c>
      <c r="E1252" s="68" t="s">
        <v>2811</v>
      </c>
      <c r="F1252" s="68" t="s">
        <v>3745</v>
      </c>
      <c r="G1252" s="68" t="s">
        <v>733</v>
      </c>
      <c r="H1252" s="69">
        <v>41426</v>
      </c>
      <c r="I1252" s="68" t="s">
        <v>733</v>
      </c>
      <c r="J1252" s="68" t="s">
        <v>733</v>
      </c>
      <c r="K1252" s="68" t="s">
        <v>733</v>
      </c>
      <c r="L1252" s="68" t="s">
        <v>733</v>
      </c>
      <c r="M1252" s="68" t="s">
        <v>733</v>
      </c>
      <c r="N1252" s="68" t="s">
        <v>3746</v>
      </c>
      <c r="O1252" s="68" t="s">
        <v>733</v>
      </c>
      <c r="P1252" s="68" t="s">
        <v>733</v>
      </c>
      <c r="Q1252" s="68" t="s">
        <v>733</v>
      </c>
      <c r="R1252" s="68" t="s">
        <v>2814</v>
      </c>
      <c r="S1252" s="68">
        <v>10</v>
      </c>
      <c r="T1252" s="68">
        <v>0</v>
      </c>
      <c r="U1252" s="68" t="s">
        <v>2815</v>
      </c>
      <c r="V1252" s="68" t="s">
        <v>689</v>
      </c>
      <c r="W1252" s="68" t="s">
        <v>147</v>
      </c>
      <c r="X1252" s="68" t="s">
        <v>2400</v>
      </c>
      <c r="Y1252" s="68"/>
      <c r="Z1252" s="68"/>
      <c r="AA1252" s="68" t="s">
        <v>733</v>
      </c>
      <c r="AB1252" s="68" t="s">
        <v>733</v>
      </c>
      <c r="AC1252" s="68" t="s">
        <v>733</v>
      </c>
      <c r="AD1252" s="68" t="s">
        <v>733</v>
      </c>
      <c r="AE1252" s="68" t="s">
        <v>733</v>
      </c>
      <c r="AF1252" s="68">
        <v>20801080202</v>
      </c>
      <c r="AG1252" s="68"/>
      <c r="AH1252" s="68" t="s">
        <v>692</v>
      </c>
      <c r="AI1252" s="68" t="s">
        <v>733</v>
      </c>
      <c r="AJ1252" s="68" t="s">
        <v>253</v>
      </c>
      <c r="AK1252" s="68">
        <v>0.12</v>
      </c>
      <c r="AL1252" s="68" t="s">
        <v>9</v>
      </c>
      <c r="AM1252" s="68" t="s">
        <v>2828</v>
      </c>
      <c r="AN1252" s="68" t="s">
        <v>2820</v>
      </c>
      <c r="AO1252" s="68" t="s">
        <v>733</v>
      </c>
      <c r="AP1252" s="68" t="s">
        <v>733</v>
      </c>
      <c r="AQ1252" s="68" t="s">
        <v>733</v>
      </c>
      <c r="AR1252" s="68" t="s">
        <v>733</v>
      </c>
      <c r="AS1252" s="68" t="s">
        <v>733</v>
      </c>
      <c r="AT1252" s="68" t="s">
        <v>733</v>
      </c>
      <c r="AU1252" s="68" t="s">
        <v>733</v>
      </c>
    </row>
    <row r="1253" spans="1:47" x14ac:dyDescent="0.25">
      <c r="A1253" s="68" t="s">
        <v>2401</v>
      </c>
      <c r="B1253" s="68">
        <v>1</v>
      </c>
      <c r="C1253" s="68" t="s">
        <v>2402</v>
      </c>
      <c r="D1253" s="68">
        <v>82912</v>
      </c>
      <c r="E1253" s="68" t="s">
        <v>2811</v>
      </c>
      <c r="F1253" s="68" t="s">
        <v>3747</v>
      </c>
      <c r="G1253" s="68" t="s">
        <v>733</v>
      </c>
      <c r="H1253" s="69">
        <v>41456</v>
      </c>
      <c r="I1253" s="68" t="s">
        <v>733</v>
      </c>
      <c r="J1253" s="68" t="s">
        <v>733</v>
      </c>
      <c r="K1253" s="68" t="s">
        <v>733</v>
      </c>
      <c r="L1253" s="68" t="s">
        <v>733</v>
      </c>
      <c r="M1253" s="68" t="s">
        <v>733</v>
      </c>
      <c r="N1253" s="68" t="s">
        <v>733</v>
      </c>
      <c r="O1253" s="68" t="s">
        <v>733</v>
      </c>
      <c r="P1253" s="68" t="s">
        <v>733</v>
      </c>
      <c r="Q1253" s="68" t="s">
        <v>733</v>
      </c>
      <c r="R1253" s="68" t="s">
        <v>733</v>
      </c>
      <c r="S1253" s="68">
        <v>10</v>
      </c>
      <c r="T1253" s="68">
        <v>0</v>
      </c>
      <c r="U1253" s="68" t="s">
        <v>2815</v>
      </c>
      <c r="V1253" s="68" t="s">
        <v>689</v>
      </c>
      <c r="W1253" s="68" t="s">
        <v>167</v>
      </c>
      <c r="X1253" s="68" t="s">
        <v>2402</v>
      </c>
      <c r="Y1253" s="68"/>
      <c r="Z1253" s="68"/>
      <c r="AA1253" s="68" t="s">
        <v>733</v>
      </c>
      <c r="AB1253" s="68" t="s">
        <v>733</v>
      </c>
      <c r="AC1253" s="68" t="s">
        <v>733</v>
      </c>
      <c r="AD1253" s="68" t="s">
        <v>733</v>
      </c>
      <c r="AE1253" s="68" t="s">
        <v>733</v>
      </c>
      <c r="AF1253" s="68">
        <v>20802060901</v>
      </c>
      <c r="AG1253" s="68"/>
      <c r="AH1253" s="68" t="s">
        <v>692</v>
      </c>
      <c r="AI1253" s="68" t="s">
        <v>733</v>
      </c>
      <c r="AJ1253" s="68" t="s">
        <v>26</v>
      </c>
      <c r="AK1253" s="68">
        <v>4.01</v>
      </c>
      <c r="AL1253" s="68" t="s">
        <v>9</v>
      </c>
      <c r="AM1253" s="68" t="s">
        <v>25</v>
      </c>
      <c r="AN1253" s="68" t="s">
        <v>2820</v>
      </c>
      <c r="AO1253" s="68" t="s">
        <v>733</v>
      </c>
      <c r="AP1253" s="68" t="s">
        <v>733</v>
      </c>
      <c r="AQ1253" s="68" t="s">
        <v>733</v>
      </c>
      <c r="AR1253" s="68" t="s">
        <v>733</v>
      </c>
      <c r="AS1253" s="68" t="s">
        <v>733</v>
      </c>
      <c r="AT1253" s="68" t="s">
        <v>733</v>
      </c>
      <c r="AU1253" s="68" t="s">
        <v>733</v>
      </c>
    </row>
    <row r="1254" spans="1:47" x14ac:dyDescent="0.25">
      <c r="A1254" s="68" t="s">
        <v>2403</v>
      </c>
      <c r="B1254" s="68">
        <v>1</v>
      </c>
      <c r="C1254" s="68" t="s">
        <v>2404</v>
      </c>
      <c r="D1254" s="68">
        <v>80309</v>
      </c>
      <c r="E1254" s="68" t="s">
        <v>2811</v>
      </c>
      <c r="F1254" s="68" t="s">
        <v>3748</v>
      </c>
      <c r="G1254" s="68" t="s">
        <v>733</v>
      </c>
      <c r="H1254" s="69">
        <v>41275</v>
      </c>
      <c r="I1254" s="68" t="s">
        <v>733</v>
      </c>
      <c r="J1254" s="68" t="s">
        <v>733</v>
      </c>
      <c r="K1254" s="68" t="s">
        <v>733</v>
      </c>
      <c r="L1254" s="68" t="s">
        <v>733</v>
      </c>
      <c r="M1254" s="68" t="s">
        <v>733</v>
      </c>
      <c r="N1254" s="68" t="s">
        <v>2874</v>
      </c>
      <c r="O1254" s="68" t="s">
        <v>733</v>
      </c>
      <c r="P1254" s="68" t="s">
        <v>733</v>
      </c>
      <c r="Q1254" s="68" t="s">
        <v>733</v>
      </c>
      <c r="R1254" s="68" t="s">
        <v>2814</v>
      </c>
      <c r="S1254" s="68">
        <v>10</v>
      </c>
      <c r="T1254" s="68">
        <v>0</v>
      </c>
      <c r="U1254" s="68" t="s">
        <v>2815</v>
      </c>
      <c r="V1254" s="68" t="s">
        <v>689</v>
      </c>
      <c r="W1254" s="68" t="s">
        <v>708</v>
      </c>
      <c r="X1254" s="68" t="s">
        <v>2404</v>
      </c>
      <c r="Y1254" s="68"/>
      <c r="Z1254" s="68"/>
      <c r="AA1254" s="68" t="s">
        <v>733</v>
      </c>
      <c r="AB1254" s="68" t="s">
        <v>733</v>
      </c>
      <c r="AC1254" s="68" t="s">
        <v>733</v>
      </c>
      <c r="AD1254" s="68" t="s">
        <v>733</v>
      </c>
      <c r="AE1254" s="68" t="s">
        <v>733</v>
      </c>
      <c r="AF1254" s="68">
        <v>20801040202</v>
      </c>
      <c r="AG1254" s="68"/>
      <c r="AH1254" s="68" t="s">
        <v>692</v>
      </c>
      <c r="AI1254" s="68" t="s">
        <v>733</v>
      </c>
      <c r="AJ1254" s="68" t="s">
        <v>251</v>
      </c>
      <c r="AK1254" s="68">
        <v>5.0000000000000001E-3</v>
      </c>
      <c r="AL1254" s="68" t="s">
        <v>45</v>
      </c>
      <c r="AM1254" s="68" t="s">
        <v>733</v>
      </c>
      <c r="AN1254" s="68" t="s">
        <v>733</v>
      </c>
      <c r="AO1254" s="68" t="s">
        <v>733</v>
      </c>
      <c r="AP1254" s="68" t="s">
        <v>733</v>
      </c>
      <c r="AQ1254" s="68" t="s">
        <v>733</v>
      </c>
      <c r="AR1254" s="68" t="s">
        <v>733</v>
      </c>
      <c r="AS1254" s="68" t="s">
        <v>733</v>
      </c>
      <c r="AT1254" s="68" t="s">
        <v>733</v>
      </c>
      <c r="AU1254" s="68" t="s">
        <v>2816</v>
      </c>
    </row>
    <row r="1255" spans="1:47" x14ac:dyDescent="0.25">
      <c r="A1255" s="68" t="s">
        <v>2403</v>
      </c>
      <c r="B1255" s="68">
        <v>1</v>
      </c>
      <c r="C1255" s="68" t="s">
        <v>2404</v>
      </c>
      <c r="D1255" s="68">
        <v>80384</v>
      </c>
      <c r="E1255" s="68" t="s">
        <v>2811</v>
      </c>
      <c r="F1255" s="68" t="s">
        <v>3748</v>
      </c>
      <c r="G1255" s="68" t="s">
        <v>733</v>
      </c>
      <c r="H1255" s="69">
        <v>41275</v>
      </c>
      <c r="I1255" s="68" t="s">
        <v>733</v>
      </c>
      <c r="J1255" s="68" t="s">
        <v>733</v>
      </c>
      <c r="K1255" s="68" t="s">
        <v>733</v>
      </c>
      <c r="L1255" s="68" t="s">
        <v>733</v>
      </c>
      <c r="M1255" s="68" t="s">
        <v>733</v>
      </c>
      <c r="N1255" s="68" t="s">
        <v>2874</v>
      </c>
      <c r="O1255" s="68" t="s">
        <v>733</v>
      </c>
      <c r="P1255" s="68" t="s">
        <v>733</v>
      </c>
      <c r="Q1255" s="68" t="s">
        <v>733</v>
      </c>
      <c r="R1255" s="68" t="s">
        <v>2814</v>
      </c>
      <c r="S1255" s="68">
        <v>10</v>
      </c>
      <c r="T1255" s="68">
        <v>0</v>
      </c>
      <c r="U1255" s="68" t="s">
        <v>2815</v>
      </c>
      <c r="V1255" s="68" t="s">
        <v>689</v>
      </c>
      <c r="W1255" s="68" t="s">
        <v>708</v>
      </c>
      <c r="X1255" s="68" t="s">
        <v>2404</v>
      </c>
      <c r="Y1255" s="68"/>
      <c r="Z1255" s="68"/>
      <c r="AA1255" s="68" t="s">
        <v>733</v>
      </c>
      <c r="AB1255" s="68" t="s">
        <v>733</v>
      </c>
      <c r="AC1255" s="68" t="s">
        <v>733</v>
      </c>
      <c r="AD1255" s="68" t="s">
        <v>733</v>
      </c>
      <c r="AE1255" s="68" t="s">
        <v>733</v>
      </c>
      <c r="AF1255" s="68">
        <v>20801040202</v>
      </c>
      <c r="AG1255" s="68"/>
      <c r="AH1255" s="68" t="s">
        <v>692</v>
      </c>
      <c r="AI1255" s="68" t="s">
        <v>733</v>
      </c>
      <c r="AJ1255" s="68" t="s">
        <v>468</v>
      </c>
      <c r="AK1255" s="68">
        <v>0.06</v>
      </c>
      <c r="AL1255" s="68" t="s">
        <v>9</v>
      </c>
      <c r="AM1255" s="68" t="s">
        <v>733</v>
      </c>
      <c r="AN1255" s="68" t="s">
        <v>733</v>
      </c>
      <c r="AO1255" s="68" t="s">
        <v>733</v>
      </c>
      <c r="AP1255" s="68" t="s">
        <v>733</v>
      </c>
      <c r="AQ1255" s="68" t="s">
        <v>733</v>
      </c>
      <c r="AR1255" s="68" t="s">
        <v>733</v>
      </c>
      <c r="AS1255" s="68" t="s">
        <v>733</v>
      </c>
      <c r="AT1255" s="68" t="s">
        <v>733</v>
      </c>
      <c r="AU1255" s="68" t="s">
        <v>2816</v>
      </c>
    </row>
    <row r="1256" spans="1:47" x14ac:dyDescent="0.25">
      <c r="A1256" s="68" t="s">
        <v>2403</v>
      </c>
      <c r="B1256" s="68">
        <v>1</v>
      </c>
      <c r="C1256" s="68" t="s">
        <v>2404</v>
      </c>
      <c r="D1256" s="68">
        <v>80385</v>
      </c>
      <c r="E1256" s="68" t="s">
        <v>2811</v>
      </c>
      <c r="F1256" s="68" t="s">
        <v>3748</v>
      </c>
      <c r="G1256" s="68" t="s">
        <v>733</v>
      </c>
      <c r="H1256" s="69">
        <v>41275</v>
      </c>
      <c r="I1256" s="68" t="s">
        <v>733</v>
      </c>
      <c r="J1256" s="68" t="s">
        <v>733</v>
      </c>
      <c r="K1256" s="68" t="s">
        <v>733</v>
      </c>
      <c r="L1256" s="68" t="s">
        <v>733</v>
      </c>
      <c r="M1256" s="68" t="s">
        <v>733</v>
      </c>
      <c r="N1256" s="68" t="s">
        <v>2874</v>
      </c>
      <c r="O1256" s="68" t="s">
        <v>733</v>
      </c>
      <c r="P1256" s="68" t="s">
        <v>733</v>
      </c>
      <c r="Q1256" s="68" t="s">
        <v>733</v>
      </c>
      <c r="R1256" s="68" t="s">
        <v>2814</v>
      </c>
      <c r="S1256" s="68">
        <v>10</v>
      </c>
      <c r="T1256" s="68">
        <v>0</v>
      </c>
      <c r="U1256" s="68" t="s">
        <v>2815</v>
      </c>
      <c r="V1256" s="68" t="s">
        <v>689</v>
      </c>
      <c r="W1256" s="68" t="s">
        <v>708</v>
      </c>
      <c r="X1256" s="68" t="s">
        <v>2404</v>
      </c>
      <c r="Y1256" s="68"/>
      <c r="Z1256" s="68"/>
      <c r="AA1256" s="68" t="s">
        <v>733</v>
      </c>
      <c r="AB1256" s="68" t="s">
        <v>733</v>
      </c>
      <c r="AC1256" s="68" t="s">
        <v>733</v>
      </c>
      <c r="AD1256" s="68" t="s">
        <v>733</v>
      </c>
      <c r="AE1256" s="68" t="s">
        <v>733</v>
      </c>
      <c r="AF1256" s="68">
        <v>20801040202</v>
      </c>
      <c r="AG1256" s="68"/>
      <c r="AH1256" s="68" t="s">
        <v>692</v>
      </c>
      <c r="AI1256" s="68" t="s">
        <v>733</v>
      </c>
      <c r="AJ1256" s="68" t="s">
        <v>252</v>
      </c>
      <c r="AK1256" s="68">
        <v>0.14000000000000001</v>
      </c>
      <c r="AL1256" s="68" t="s">
        <v>9</v>
      </c>
      <c r="AM1256" s="68" t="s">
        <v>733</v>
      </c>
      <c r="AN1256" s="68" t="s">
        <v>733</v>
      </c>
      <c r="AO1256" s="68" t="s">
        <v>733</v>
      </c>
      <c r="AP1256" s="68" t="s">
        <v>733</v>
      </c>
      <c r="AQ1256" s="68" t="s">
        <v>733</v>
      </c>
      <c r="AR1256" s="68" t="s">
        <v>733</v>
      </c>
      <c r="AS1256" s="68" t="s">
        <v>733</v>
      </c>
      <c r="AT1256" s="68" t="s">
        <v>733</v>
      </c>
      <c r="AU1256" s="68" t="s">
        <v>2816</v>
      </c>
    </row>
    <row r="1257" spans="1:47" x14ac:dyDescent="0.25">
      <c r="A1257" s="68" t="s">
        <v>2405</v>
      </c>
      <c r="B1257" s="68">
        <v>1</v>
      </c>
      <c r="C1257" s="68" t="s">
        <v>2406</v>
      </c>
      <c r="D1257" s="68">
        <v>80308</v>
      </c>
      <c r="E1257" s="68" t="s">
        <v>2811</v>
      </c>
      <c r="F1257" s="68" t="s">
        <v>3749</v>
      </c>
      <c r="G1257" s="68" t="s">
        <v>733</v>
      </c>
      <c r="H1257" s="69">
        <v>41275</v>
      </c>
      <c r="I1257" s="68" t="s">
        <v>733</v>
      </c>
      <c r="J1257" s="68" t="s">
        <v>733</v>
      </c>
      <c r="K1257" s="68" t="s">
        <v>733</v>
      </c>
      <c r="L1257" s="68" t="s">
        <v>733</v>
      </c>
      <c r="M1257" s="68" t="s">
        <v>733</v>
      </c>
      <c r="N1257" s="68" t="s">
        <v>2874</v>
      </c>
      <c r="O1257" s="68" t="s">
        <v>733</v>
      </c>
      <c r="P1257" s="68" t="s">
        <v>733</v>
      </c>
      <c r="Q1257" s="68" t="s">
        <v>733</v>
      </c>
      <c r="R1257" s="68" t="s">
        <v>2814</v>
      </c>
      <c r="S1257" s="68">
        <v>10</v>
      </c>
      <c r="T1257" s="68">
        <v>0</v>
      </c>
      <c r="U1257" s="68" t="s">
        <v>2815</v>
      </c>
      <c r="V1257" s="68" t="s">
        <v>689</v>
      </c>
      <c r="W1257" s="68" t="s">
        <v>708</v>
      </c>
      <c r="X1257" s="68" t="s">
        <v>2406</v>
      </c>
      <c r="Y1257" s="68"/>
      <c r="Z1257" s="68"/>
      <c r="AA1257" s="68" t="s">
        <v>733</v>
      </c>
      <c r="AB1257" s="68" t="s">
        <v>733</v>
      </c>
      <c r="AC1257" s="68" t="s">
        <v>733</v>
      </c>
      <c r="AD1257" s="68" t="s">
        <v>733</v>
      </c>
      <c r="AE1257" s="68" t="s">
        <v>733</v>
      </c>
      <c r="AF1257" s="68">
        <v>20801040202</v>
      </c>
      <c r="AG1257" s="68"/>
      <c r="AH1257" s="68" t="s">
        <v>692</v>
      </c>
      <c r="AI1257" s="68" t="s">
        <v>733</v>
      </c>
      <c r="AJ1257" s="68" t="s">
        <v>252</v>
      </c>
      <c r="AK1257" s="68">
        <v>0.14000000000000001</v>
      </c>
      <c r="AL1257" s="68" t="s">
        <v>9</v>
      </c>
      <c r="AM1257" s="68" t="s">
        <v>733</v>
      </c>
      <c r="AN1257" s="68" t="s">
        <v>733</v>
      </c>
      <c r="AO1257" s="68" t="s">
        <v>733</v>
      </c>
      <c r="AP1257" s="68" t="s">
        <v>733</v>
      </c>
      <c r="AQ1257" s="68" t="s">
        <v>733</v>
      </c>
      <c r="AR1257" s="68" t="s">
        <v>733</v>
      </c>
      <c r="AS1257" s="68" t="s">
        <v>733</v>
      </c>
      <c r="AT1257" s="68" t="s">
        <v>733</v>
      </c>
      <c r="AU1257" s="68" t="s">
        <v>2816</v>
      </c>
    </row>
    <row r="1258" spans="1:47" x14ac:dyDescent="0.25">
      <c r="A1258" s="68" t="s">
        <v>2405</v>
      </c>
      <c r="B1258" s="68">
        <v>1</v>
      </c>
      <c r="C1258" s="68" t="s">
        <v>2406</v>
      </c>
      <c r="D1258" s="68">
        <v>80334</v>
      </c>
      <c r="E1258" s="68" t="s">
        <v>2811</v>
      </c>
      <c r="F1258" s="68" t="s">
        <v>3749</v>
      </c>
      <c r="G1258" s="68" t="s">
        <v>733</v>
      </c>
      <c r="H1258" s="69">
        <v>41275</v>
      </c>
      <c r="I1258" s="68" t="s">
        <v>733</v>
      </c>
      <c r="J1258" s="68" t="s">
        <v>733</v>
      </c>
      <c r="K1258" s="68" t="s">
        <v>733</v>
      </c>
      <c r="L1258" s="68" t="s">
        <v>733</v>
      </c>
      <c r="M1258" s="68" t="s">
        <v>733</v>
      </c>
      <c r="N1258" s="68" t="s">
        <v>2874</v>
      </c>
      <c r="O1258" s="68" t="s">
        <v>733</v>
      </c>
      <c r="P1258" s="68" t="s">
        <v>733</v>
      </c>
      <c r="Q1258" s="68" t="s">
        <v>733</v>
      </c>
      <c r="R1258" s="68" t="s">
        <v>2814</v>
      </c>
      <c r="S1258" s="68">
        <v>10</v>
      </c>
      <c r="T1258" s="68">
        <v>0</v>
      </c>
      <c r="U1258" s="68" t="s">
        <v>2815</v>
      </c>
      <c r="V1258" s="68" t="s">
        <v>689</v>
      </c>
      <c r="W1258" s="68" t="s">
        <v>708</v>
      </c>
      <c r="X1258" s="68" t="s">
        <v>2406</v>
      </c>
      <c r="Y1258" s="68"/>
      <c r="Z1258" s="68"/>
      <c r="AA1258" s="68" t="s">
        <v>733</v>
      </c>
      <c r="AB1258" s="68" t="s">
        <v>733</v>
      </c>
      <c r="AC1258" s="68" t="s">
        <v>733</v>
      </c>
      <c r="AD1258" s="68" t="s">
        <v>733</v>
      </c>
      <c r="AE1258" s="68" t="s">
        <v>733</v>
      </c>
      <c r="AF1258" s="68">
        <v>20801040202</v>
      </c>
      <c r="AG1258" s="68"/>
      <c r="AH1258" s="68" t="s">
        <v>692</v>
      </c>
      <c r="AI1258" s="68" t="s">
        <v>733</v>
      </c>
      <c r="AJ1258" s="68" t="s">
        <v>251</v>
      </c>
      <c r="AK1258" s="68">
        <v>5.7999999999999996E-3</v>
      </c>
      <c r="AL1258" s="68" t="s">
        <v>45</v>
      </c>
      <c r="AM1258" s="68" t="s">
        <v>733</v>
      </c>
      <c r="AN1258" s="68" t="s">
        <v>733</v>
      </c>
      <c r="AO1258" s="68" t="s">
        <v>733</v>
      </c>
      <c r="AP1258" s="68" t="s">
        <v>733</v>
      </c>
      <c r="AQ1258" s="68" t="s">
        <v>733</v>
      </c>
      <c r="AR1258" s="68" t="s">
        <v>733</v>
      </c>
      <c r="AS1258" s="68" t="s">
        <v>733</v>
      </c>
      <c r="AT1258" s="68" t="s">
        <v>733</v>
      </c>
      <c r="AU1258" s="68" t="s">
        <v>2816</v>
      </c>
    </row>
    <row r="1259" spans="1:47" x14ac:dyDescent="0.25">
      <c r="A1259" s="68" t="s">
        <v>2405</v>
      </c>
      <c r="B1259" s="68">
        <v>1</v>
      </c>
      <c r="C1259" s="68" t="s">
        <v>2406</v>
      </c>
      <c r="D1259" s="68">
        <v>83561</v>
      </c>
      <c r="E1259" s="68" t="s">
        <v>2811</v>
      </c>
      <c r="F1259" s="68" t="s">
        <v>3749</v>
      </c>
      <c r="G1259" s="68" t="s">
        <v>733</v>
      </c>
      <c r="H1259" s="69">
        <v>41275</v>
      </c>
      <c r="I1259" s="68" t="s">
        <v>733</v>
      </c>
      <c r="J1259" s="68" t="s">
        <v>733</v>
      </c>
      <c r="K1259" s="68" t="s">
        <v>733</v>
      </c>
      <c r="L1259" s="68" t="s">
        <v>733</v>
      </c>
      <c r="M1259" s="68" t="s">
        <v>733</v>
      </c>
      <c r="N1259" s="68" t="s">
        <v>2874</v>
      </c>
      <c r="O1259" s="68" t="s">
        <v>733</v>
      </c>
      <c r="P1259" s="68" t="s">
        <v>733</v>
      </c>
      <c r="Q1259" s="68" t="s">
        <v>733</v>
      </c>
      <c r="R1259" s="68" t="s">
        <v>2814</v>
      </c>
      <c r="S1259" s="68">
        <v>10</v>
      </c>
      <c r="T1259" s="68">
        <v>0</v>
      </c>
      <c r="U1259" s="68" t="s">
        <v>2815</v>
      </c>
      <c r="V1259" s="68" t="s">
        <v>689</v>
      </c>
      <c r="W1259" s="68" t="s">
        <v>708</v>
      </c>
      <c r="X1259" s="68" t="s">
        <v>2406</v>
      </c>
      <c r="Y1259" s="68"/>
      <c r="Z1259" s="68"/>
      <c r="AA1259" s="68" t="s">
        <v>733</v>
      </c>
      <c r="AB1259" s="68" t="s">
        <v>733</v>
      </c>
      <c r="AC1259" s="68" t="s">
        <v>733</v>
      </c>
      <c r="AD1259" s="68" t="s">
        <v>733</v>
      </c>
      <c r="AE1259" s="68" t="s">
        <v>733</v>
      </c>
      <c r="AF1259" s="68">
        <v>20801040202</v>
      </c>
      <c r="AG1259" s="68"/>
      <c r="AH1259" s="68" t="s">
        <v>692</v>
      </c>
      <c r="AI1259" s="68" t="s">
        <v>733</v>
      </c>
      <c r="AJ1259" s="68" t="s">
        <v>468</v>
      </c>
      <c r="AK1259" s="68">
        <v>7.0000000000000007E-2</v>
      </c>
      <c r="AL1259" s="68" t="s">
        <v>9</v>
      </c>
      <c r="AM1259" s="68" t="s">
        <v>733</v>
      </c>
      <c r="AN1259" s="68" t="s">
        <v>733</v>
      </c>
      <c r="AO1259" s="68" t="s">
        <v>733</v>
      </c>
      <c r="AP1259" s="68" t="s">
        <v>733</v>
      </c>
      <c r="AQ1259" s="68" t="s">
        <v>733</v>
      </c>
      <c r="AR1259" s="68" t="s">
        <v>733</v>
      </c>
      <c r="AS1259" s="68" t="s">
        <v>733</v>
      </c>
      <c r="AT1259" s="68" t="s">
        <v>733</v>
      </c>
      <c r="AU1259" s="68" t="s">
        <v>2816</v>
      </c>
    </row>
    <row r="1260" spans="1:47" x14ac:dyDescent="0.25">
      <c r="A1260" s="68" t="s">
        <v>2407</v>
      </c>
      <c r="B1260" s="68">
        <v>1</v>
      </c>
      <c r="C1260" s="68" t="s">
        <v>2408</v>
      </c>
      <c r="D1260" s="68">
        <v>80316</v>
      </c>
      <c r="E1260" s="68" t="s">
        <v>2811</v>
      </c>
      <c r="F1260" s="68" t="s">
        <v>3750</v>
      </c>
      <c r="G1260" s="68" t="s">
        <v>733</v>
      </c>
      <c r="H1260" s="69">
        <v>41275</v>
      </c>
      <c r="I1260" s="68" t="s">
        <v>733</v>
      </c>
      <c r="J1260" s="68" t="s">
        <v>733</v>
      </c>
      <c r="K1260" s="68" t="s">
        <v>733</v>
      </c>
      <c r="L1260" s="68" t="s">
        <v>733</v>
      </c>
      <c r="M1260" s="68" t="s">
        <v>733</v>
      </c>
      <c r="N1260" s="68" t="s">
        <v>2874</v>
      </c>
      <c r="O1260" s="68" t="s">
        <v>733</v>
      </c>
      <c r="P1260" s="68" t="s">
        <v>733</v>
      </c>
      <c r="Q1260" s="68" t="s">
        <v>733</v>
      </c>
      <c r="R1260" s="68" t="s">
        <v>2814</v>
      </c>
      <c r="S1260" s="68">
        <v>10</v>
      </c>
      <c r="T1260" s="68">
        <v>0</v>
      </c>
      <c r="U1260" s="68" t="s">
        <v>2815</v>
      </c>
      <c r="V1260" s="68" t="s">
        <v>689</v>
      </c>
      <c r="W1260" s="68" t="s">
        <v>708</v>
      </c>
      <c r="X1260" s="68" t="s">
        <v>2408</v>
      </c>
      <c r="Y1260" s="68"/>
      <c r="Z1260" s="68"/>
      <c r="AA1260" s="68" t="s">
        <v>733</v>
      </c>
      <c r="AB1260" s="68" t="s">
        <v>733</v>
      </c>
      <c r="AC1260" s="68" t="s">
        <v>733</v>
      </c>
      <c r="AD1260" s="68" t="s">
        <v>733</v>
      </c>
      <c r="AE1260" s="68" t="s">
        <v>733</v>
      </c>
      <c r="AF1260" s="68">
        <v>20801040202</v>
      </c>
      <c r="AG1260" s="68"/>
      <c r="AH1260" s="68" t="s">
        <v>692</v>
      </c>
      <c r="AI1260" s="68" t="s">
        <v>733</v>
      </c>
      <c r="AJ1260" s="68" t="s">
        <v>468</v>
      </c>
      <c r="AK1260" s="68">
        <v>7.0000000000000007E-2</v>
      </c>
      <c r="AL1260" s="68" t="s">
        <v>9</v>
      </c>
      <c r="AM1260" s="68" t="s">
        <v>733</v>
      </c>
      <c r="AN1260" s="68" t="s">
        <v>733</v>
      </c>
      <c r="AO1260" s="68" t="s">
        <v>733</v>
      </c>
      <c r="AP1260" s="68" t="s">
        <v>733</v>
      </c>
      <c r="AQ1260" s="68" t="s">
        <v>733</v>
      </c>
      <c r="AR1260" s="68" t="s">
        <v>733</v>
      </c>
      <c r="AS1260" s="68" t="s">
        <v>733</v>
      </c>
      <c r="AT1260" s="68" t="s">
        <v>733</v>
      </c>
      <c r="AU1260" s="68" t="s">
        <v>2816</v>
      </c>
    </row>
    <row r="1261" spans="1:47" x14ac:dyDescent="0.25">
      <c r="A1261" s="68" t="s">
        <v>2407</v>
      </c>
      <c r="B1261" s="68">
        <v>1</v>
      </c>
      <c r="C1261" s="68" t="s">
        <v>2408</v>
      </c>
      <c r="D1261" s="68">
        <v>80333</v>
      </c>
      <c r="E1261" s="68" t="s">
        <v>2811</v>
      </c>
      <c r="F1261" s="68" t="s">
        <v>3750</v>
      </c>
      <c r="G1261" s="68" t="s">
        <v>733</v>
      </c>
      <c r="H1261" s="69">
        <v>41275</v>
      </c>
      <c r="I1261" s="68" t="s">
        <v>733</v>
      </c>
      <c r="J1261" s="68" t="s">
        <v>733</v>
      </c>
      <c r="K1261" s="68" t="s">
        <v>733</v>
      </c>
      <c r="L1261" s="68" t="s">
        <v>733</v>
      </c>
      <c r="M1261" s="68" t="s">
        <v>733</v>
      </c>
      <c r="N1261" s="68" t="s">
        <v>2874</v>
      </c>
      <c r="O1261" s="68" t="s">
        <v>733</v>
      </c>
      <c r="P1261" s="68" t="s">
        <v>733</v>
      </c>
      <c r="Q1261" s="68" t="s">
        <v>733</v>
      </c>
      <c r="R1261" s="68" t="s">
        <v>2814</v>
      </c>
      <c r="S1261" s="68">
        <v>10</v>
      </c>
      <c r="T1261" s="68">
        <v>0</v>
      </c>
      <c r="U1261" s="68" t="s">
        <v>2815</v>
      </c>
      <c r="V1261" s="68" t="s">
        <v>689</v>
      </c>
      <c r="W1261" s="68" t="s">
        <v>708</v>
      </c>
      <c r="X1261" s="68" t="s">
        <v>2408</v>
      </c>
      <c r="Y1261" s="68"/>
      <c r="Z1261" s="68"/>
      <c r="AA1261" s="68" t="s">
        <v>733</v>
      </c>
      <c r="AB1261" s="68" t="s">
        <v>733</v>
      </c>
      <c r="AC1261" s="68" t="s">
        <v>733</v>
      </c>
      <c r="AD1261" s="68" t="s">
        <v>733</v>
      </c>
      <c r="AE1261" s="68" t="s">
        <v>733</v>
      </c>
      <c r="AF1261" s="68">
        <v>20801040202</v>
      </c>
      <c r="AG1261" s="68"/>
      <c r="AH1261" s="68" t="s">
        <v>692</v>
      </c>
      <c r="AI1261" s="68" t="s">
        <v>733</v>
      </c>
      <c r="AJ1261" s="68" t="s">
        <v>251</v>
      </c>
      <c r="AK1261" s="68">
        <v>5.7999999999999996E-3</v>
      </c>
      <c r="AL1261" s="68" t="s">
        <v>45</v>
      </c>
      <c r="AM1261" s="68" t="s">
        <v>733</v>
      </c>
      <c r="AN1261" s="68" t="s">
        <v>733</v>
      </c>
      <c r="AO1261" s="68" t="s">
        <v>733</v>
      </c>
      <c r="AP1261" s="68" t="s">
        <v>733</v>
      </c>
      <c r="AQ1261" s="68" t="s">
        <v>733</v>
      </c>
      <c r="AR1261" s="68" t="s">
        <v>733</v>
      </c>
      <c r="AS1261" s="68" t="s">
        <v>733</v>
      </c>
      <c r="AT1261" s="68" t="s">
        <v>733</v>
      </c>
      <c r="AU1261" s="68" t="s">
        <v>2816</v>
      </c>
    </row>
    <row r="1262" spans="1:47" x14ac:dyDescent="0.25">
      <c r="A1262" s="68" t="s">
        <v>2407</v>
      </c>
      <c r="B1262" s="68">
        <v>1</v>
      </c>
      <c r="C1262" s="68" t="s">
        <v>2408</v>
      </c>
      <c r="D1262" s="68">
        <v>80404</v>
      </c>
      <c r="E1262" s="68" t="s">
        <v>2811</v>
      </c>
      <c r="F1262" s="68" t="s">
        <v>3750</v>
      </c>
      <c r="G1262" s="68" t="s">
        <v>733</v>
      </c>
      <c r="H1262" s="69">
        <v>41275</v>
      </c>
      <c r="I1262" s="68" t="s">
        <v>733</v>
      </c>
      <c r="J1262" s="68" t="s">
        <v>733</v>
      </c>
      <c r="K1262" s="68" t="s">
        <v>733</v>
      </c>
      <c r="L1262" s="68" t="s">
        <v>733</v>
      </c>
      <c r="M1262" s="68" t="s">
        <v>733</v>
      </c>
      <c r="N1262" s="68" t="s">
        <v>2874</v>
      </c>
      <c r="O1262" s="68" t="s">
        <v>733</v>
      </c>
      <c r="P1262" s="68" t="s">
        <v>733</v>
      </c>
      <c r="Q1262" s="68" t="s">
        <v>733</v>
      </c>
      <c r="R1262" s="68" t="s">
        <v>2814</v>
      </c>
      <c r="S1262" s="68">
        <v>10</v>
      </c>
      <c r="T1262" s="68">
        <v>0</v>
      </c>
      <c r="U1262" s="68" t="s">
        <v>2815</v>
      </c>
      <c r="V1262" s="68" t="s">
        <v>689</v>
      </c>
      <c r="W1262" s="68" t="s">
        <v>708</v>
      </c>
      <c r="X1262" s="68" t="s">
        <v>2408</v>
      </c>
      <c r="Y1262" s="68"/>
      <c r="Z1262" s="68"/>
      <c r="AA1262" s="68" t="s">
        <v>733</v>
      </c>
      <c r="AB1262" s="68" t="s">
        <v>733</v>
      </c>
      <c r="AC1262" s="68" t="s">
        <v>733</v>
      </c>
      <c r="AD1262" s="68" t="s">
        <v>733</v>
      </c>
      <c r="AE1262" s="68" t="s">
        <v>733</v>
      </c>
      <c r="AF1262" s="68">
        <v>20801040202</v>
      </c>
      <c r="AG1262" s="68"/>
      <c r="AH1262" s="68" t="s">
        <v>692</v>
      </c>
      <c r="AI1262" s="68" t="s">
        <v>733</v>
      </c>
      <c r="AJ1262" s="68" t="s">
        <v>252</v>
      </c>
      <c r="AK1262" s="68">
        <v>0.27</v>
      </c>
      <c r="AL1262" s="68" t="s">
        <v>9</v>
      </c>
      <c r="AM1262" s="68" t="s">
        <v>733</v>
      </c>
      <c r="AN1262" s="68" t="s">
        <v>733</v>
      </c>
      <c r="AO1262" s="68" t="s">
        <v>733</v>
      </c>
      <c r="AP1262" s="68" t="s">
        <v>733</v>
      </c>
      <c r="AQ1262" s="68" t="s">
        <v>733</v>
      </c>
      <c r="AR1262" s="68" t="s">
        <v>733</v>
      </c>
      <c r="AS1262" s="68" t="s">
        <v>733</v>
      </c>
      <c r="AT1262" s="68" t="s">
        <v>733</v>
      </c>
      <c r="AU1262" s="68" t="s">
        <v>2816</v>
      </c>
    </row>
    <row r="1263" spans="1:47" x14ac:dyDescent="0.25">
      <c r="A1263" s="68" t="s">
        <v>2409</v>
      </c>
      <c r="B1263" s="68">
        <v>1</v>
      </c>
      <c r="C1263" s="68" t="s">
        <v>2410</v>
      </c>
      <c r="D1263" s="68">
        <v>80267</v>
      </c>
      <c r="E1263" s="68" t="s">
        <v>2811</v>
      </c>
      <c r="F1263" s="68" t="s">
        <v>3751</v>
      </c>
      <c r="G1263" s="68" t="s">
        <v>733</v>
      </c>
      <c r="H1263" s="69">
        <v>41275</v>
      </c>
      <c r="I1263" s="68" t="s">
        <v>733</v>
      </c>
      <c r="J1263" s="68" t="s">
        <v>733</v>
      </c>
      <c r="K1263" s="68" t="s">
        <v>733</v>
      </c>
      <c r="L1263" s="68" t="s">
        <v>733</v>
      </c>
      <c r="M1263" s="68" t="s">
        <v>733</v>
      </c>
      <c r="N1263" s="68" t="s">
        <v>2874</v>
      </c>
      <c r="O1263" s="68" t="s">
        <v>733</v>
      </c>
      <c r="P1263" s="68" t="s">
        <v>733</v>
      </c>
      <c r="Q1263" s="68" t="s">
        <v>733</v>
      </c>
      <c r="R1263" s="68" t="s">
        <v>2814</v>
      </c>
      <c r="S1263" s="68">
        <v>10</v>
      </c>
      <c r="T1263" s="68">
        <v>0</v>
      </c>
      <c r="U1263" s="68" t="s">
        <v>2815</v>
      </c>
      <c r="V1263" s="68" t="s">
        <v>689</v>
      </c>
      <c r="W1263" s="68" t="s">
        <v>708</v>
      </c>
      <c r="X1263" s="68" t="s">
        <v>2410</v>
      </c>
      <c r="Y1263" s="68"/>
      <c r="Z1263" s="68"/>
      <c r="AA1263" s="68" t="s">
        <v>733</v>
      </c>
      <c r="AB1263" s="68" t="s">
        <v>733</v>
      </c>
      <c r="AC1263" s="68" t="s">
        <v>733</v>
      </c>
      <c r="AD1263" s="68" t="s">
        <v>733</v>
      </c>
      <c r="AE1263" s="68" t="s">
        <v>733</v>
      </c>
      <c r="AF1263" s="68">
        <v>20801040202</v>
      </c>
      <c r="AG1263" s="68"/>
      <c r="AH1263" s="68" t="s">
        <v>692</v>
      </c>
      <c r="AI1263" s="68" t="s">
        <v>733</v>
      </c>
      <c r="AJ1263" s="68" t="s">
        <v>468</v>
      </c>
      <c r="AK1263" s="68">
        <v>7.0000000000000007E-2</v>
      </c>
      <c r="AL1263" s="68" t="s">
        <v>9</v>
      </c>
      <c r="AM1263" s="68" t="s">
        <v>733</v>
      </c>
      <c r="AN1263" s="68" t="s">
        <v>733</v>
      </c>
      <c r="AO1263" s="68" t="s">
        <v>733</v>
      </c>
      <c r="AP1263" s="68" t="s">
        <v>733</v>
      </c>
      <c r="AQ1263" s="68" t="s">
        <v>733</v>
      </c>
      <c r="AR1263" s="68" t="s">
        <v>733</v>
      </c>
      <c r="AS1263" s="68" t="s">
        <v>733</v>
      </c>
      <c r="AT1263" s="68" t="s">
        <v>733</v>
      </c>
      <c r="AU1263" s="68" t="s">
        <v>2816</v>
      </c>
    </row>
    <row r="1264" spans="1:47" x14ac:dyDescent="0.25">
      <c r="A1264" s="68" t="s">
        <v>2409</v>
      </c>
      <c r="B1264" s="68">
        <v>1</v>
      </c>
      <c r="C1264" s="68" t="s">
        <v>2410</v>
      </c>
      <c r="D1264" s="68">
        <v>80383</v>
      </c>
      <c r="E1264" s="68" t="s">
        <v>2811</v>
      </c>
      <c r="F1264" s="68" t="s">
        <v>3751</v>
      </c>
      <c r="G1264" s="68" t="s">
        <v>733</v>
      </c>
      <c r="H1264" s="69">
        <v>41275</v>
      </c>
      <c r="I1264" s="68" t="s">
        <v>733</v>
      </c>
      <c r="J1264" s="68" t="s">
        <v>733</v>
      </c>
      <c r="K1264" s="68" t="s">
        <v>733</v>
      </c>
      <c r="L1264" s="68" t="s">
        <v>733</v>
      </c>
      <c r="M1264" s="68" t="s">
        <v>733</v>
      </c>
      <c r="N1264" s="68" t="s">
        <v>2874</v>
      </c>
      <c r="O1264" s="68" t="s">
        <v>733</v>
      </c>
      <c r="P1264" s="68" t="s">
        <v>733</v>
      </c>
      <c r="Q1264" s="68" t="s">
        <v>733</v>
      </c>
      <c r="R1264" s="68" t="s">
        <v>2814</v>
      </c>
      <c r="S1264" s="68">
        <v>10</v>
      </c>
      <c r="T1264" s="68">
        <v>0</v>
      </c>
      <c r="U1264" s="68" t="s">
        <v>2815</v>
      </c>
      <c r="V1264" s="68" t="s">
        <v>689</v>
      </c>
      <c r="W1264" s="68" t="s">
        <v>708</v>
      </c>
      <c r="X1264" s="68" t="s">
        <v>2410</v>
      </c>
      <c r="Y1264" s="68"/>
      <c r="Z1264" s="68"/>
      <c r="AA1264" s="68" t="s">
        <v>733</v>
      </c>
      <c r="AB1264" s="68" t="s">
        <v>733</v>
      </c>
      <c r="AC1264" s="68" t="s">
        <v>733</v>
      </c>
      <c r="AD1264" s="68" t="s">
        <v>733</v>
      </c>
      <c r="AE1264" s="68" t="s">
        <v>733</v>
      </c>
      <c r="AF1264" s="68">
        <v>20801040202</v>
      </c>
      <c r="AG1264" s="68"/>
      <c r="AH1264" s="68" t="s">
        <v>692</v>
      </c>
      <c r="AI1264" s="68" t="s">
        <v>733</v>
      </c>
      <c r="AJ1264" s="68" t="s">
        <v>252</v>
      </c>
      <c r="AK1264" s="68">
        <v>0.3</v>
      </c>
      <c r="AL1264" s="68" t="s">
        <v>9</v>
      </c>
      <c r="AM1264" s="68" t="s">
        <v>733</v>
      </c>
      <c r="AN1264" s="68" t="s">
        <v>733</v>
      </c>
      <c r="AO1264" s="68" t="s">
        <v>733</v>
      </c>
      <c r="AP1264" s="68" t="s">
        <v>733</v>
      </c>
      <c r="AQ1264" s="68" t="s">
        <v>733</v>
      </c>
      <c r="AR1264" s="68" t="s">
        <v>733</v>
      </c>
      <c r="AS1264" s="68" t="s">
        <v>733</v>
      </c>
      <c r="AT1264" s="68" t="s">
        <v>733</v>
      </c>
      <c r="AU1264" s="68" t="s">
        <v>2816</v>
      </c>
    </row>
    <row r="1265" spans="1:47" x14ac:dyDescent="0.25">
      <c r="A1265" s="68" t="s">
        <v>2409</v>
      </c>
      <c r="B1265" s="68">
        <v>1</v>
      </c>
      <c r="C1265" s="68" t="s">
        <v>2410</v>
      </c>
      <c r="D1265" s="68">
        <v>83560</v>
      </c>
      <c r="E1265" s="68" t="s">
        <v>2811</v>
      </c>
      <c r="F1265" s="68" t="s">
        <v>3751</v>
      </c>
      <c r="G1265" s="68" t="s">
        <v>733</v>
      </c>
      <c r="H1265" s="69">
        <v>41275</v>
      </c>
      <c r="I1265" s="68" t="s">
        <v>733</v>
      </c>
      <c r="J1265" s="68" t="s">
        <v>733</v>
      </c>
      <c r="K1265" s="68" t="s">
        <v>733</v>
      </c>
      <c r="L1265" s="68" t="s">
        <v>733</v>
      </c>
      <c r="M1265" s="68" t="s">
        <v>733</v>
      </c>
      <c r="N1265" s="68" t="s">
        <v>2874</v>
      </c>
      <c r="O1265" s="68" t="s">
        <v>733</v>
      </c>
      <c r="P1265" s="68" t="s">
        <v>733</v>
      </c>
      <c r="Q1265" s="68" t="s">
        <v>733</v>
      </c>
      <c r="R1265" s="68" t="s">
        <v>2814</v>
      </c>
      <c r="S1265" s="68">
        <v>10</v>
      </c>
      <c r="T1265" s="68">
        <v>0</v>
      </c>
      <c r="U1265" s="68" t="s">
        <v>2815</v>
      </c>
      <c r="V1265" s="68" t="s">
        <v>689</v>
      </c>
      <c r="W1265" s="68" t="s">
        <v>708</v>
      </c>
      <c r="X1265" s="68" t="s">
        <v>2410</v>
      </c>
      <c r="Y1265" s="68"/>
      <c r="Z1265" s="68"/>
      <c r="AA1265" s="68" t="s">
        <v>733</v>
      </c>
      <c r="AB1265" s="68" t="s">
        <v>733</v>
      </c>
      <c r="AC1265" s="68" t="s">
        <v>733</v>
      </c>
      <c r="AD1265" s="68" t="s">
        <v>733</v>
      </c>
      <c r="AE1265" s="68" t="s">
        <v>733</v>
      </c>
      <c r="AF1265" s="68">
        <v>20801040202</v>
      </c>
      <c r="AG1265" s="68"/>
      <c r="AH1265" s="68" t="s">
        <v>692</v>
      </c>
      <c r="AI1265" s="68" t="s">
        <v>733</v>
      </c>
      <c r="AJ1265" s="68" t="s">
        <v>251</v>
      </c>
      <c r="AK1265" s="68">
        <v>5.7999999999999996E-3</v>
      </c>
      <c r="AL1265" s="68" t="s">
        <v>45</v>
      </c>
      <c r="AM1265" s="68" t="s">
        <v>733</v>
      </c>
      <c r="AN1265" s="68" t="s">
        <v>733</v>
      </c>
      <c r="AO1265" s="68" t="s">
        <v>733</v>
      </c>
      <c r="AP1265" s="68" t="s">
        <v>733</v>
      </c>
      <c r="AQ1265" s="68" t="s">
        <v>733</v>
      </c>
      <c r="AR1265" s="68" t="s">
        <v>733</v>
      </c>
      <c r="AS1265" s="68" t="s">
        <v>733</v>
      </c>
      <c r="AT1265" s="68" t="s">
        <v>733</v>
      </c>
      <c r="AU1265" s="68" t="s">
        <v>2816</v>
      </c>
    </row>
    <row r="1266" spans="1:47" x14ac:dyDescent="0.25">
      <c r="A1266" s="68" t="s">
        <v>2411</v>
      </c>
      <c r="B1266" s="68">
        <v>1</v>
      </c>
      <c r="C1266" s="68" t="s">
        <v>2412</v>
      </c>
      <c r="D1266" s="68">
        <v>80315</v>
      </c>
      <c r="E1266" s="68" t="s">
        <v>2811</v>
      </c>
      <c r="F1266" s="68" t="s">
        <v>3752</v>
      </c>
      <c r="G1266" s="68" t="s">
        <v>733</v>
      </c>
      <c r="H1266" s="69">
        <v>41275</v>
      </c>
      <c r="I1266" s="68" t="s">
        <v>733</v>
      </c>
      <c r="J1266" s="68" t="s">
        <v>733</v>
      </c>
      <c r="K1266" s="68" t="s">
        <v>733</v>
      </c>
      <c r="L1266" s="68" t="s">
        <v>733</v>
      </c>
      <c r="M1266" s="68" t="s">
        <v>733</v>
      </c>
      <c r="N1266" s="68" t="s">
        <v>2874</v>
      </c>
      <c r="O1266" s="68" t="s">
        <v>733</v>
      </c>
      <c r="P1266" s="68" t="s">
        <v>733</v>
      </c>
      <c r="Q1266" s="68" t="s">
        <v>733</v>
      </c>
      <c r="R1266" s="68" t="s">
        <v>2814</v>
      </c>
      <c r="S1266" s="68">
        <v>10</v>
      </c>
      <c r="T1266" s="68">
        <v>0</v>
      </c>
      <c r="U1266" s="68" t="s">
        <v>2815</v>
      </c>
      <c r="V1266" s="68" t="s">
        <v>689</v>
      </c>
      <c r="W1266" s="68" t="s">
        <v>708</v>
      </c>
      <c r="X1266" s="68" t="s">
        <v>2412</v>
      </c>
      <c r="Y1266" s="68"/>
      <c r="Z1266" s="68"/>
      <c r="AA1266" s="68" t="s">
        <v>733</v>
      </c>
      <c r="AB1266" s="68" t="s">
        <v>733</v>
      </c>
      <c r="AC1266" s="68" t="s">
        <v>733</v>
      </c>
      <c r="AD1266" s="68" t="s">
        <v>733</v>
      </c>
      <c r="AE1266" s="68" t="s">
        <v>733</v>
      </c>
      <c r="AF1266" s="68">
        <v>20801040202</v>
      </c>
      <c r="AG1266" s="68"/>
      <c r="AH1266" s="68" t="s">
        <v>692</v>
      </c>
      <c r="AI1266" s="68" t="s">
        <v>733</v>
      </c>
      <c r="AJ1266" s="68" t="s">
        <v>251</v>
      </c>
      <c r="AK1266" s="68">
        <v>5.7999999999999996E-3</v>
      </c>
      <c r="AL1266" s="68" t="s">
        <v>45</v>
      </c>
      <c r="AM1266" s="68" t="s">
        <v>733</v>
      </c>
      <c r="AN1266" s="68" t="s">
        <v>733</v>
      </c>
      <c r="AO1266" s="68" t="s">
        <v>733</v>
      </c>
      <c r="AP1266" s="68" t="s">
        <v>733</v>
      </c>
      <c r="AQ1266" s="68" t="s">
        <v>733</v>
      </c>
      <c r="AR1266" s="68" t="s">
        <v>733</v>
      </c>
      <c r="AS1266" s="68" t="s">
        <v>733</v>
      </c>
      <c r="AT1266" s="68" t="s">
        <v>733</v>
      </c>
      <c r="AU1266" s="68" t="s">
        <v>2816</v>
      </c>
    </row>
    <row r="1267" spans="1:47" x14ac:dyDescent="0.25">
      <c r="A1267" s="68" t="s">
        <v>2411</v>
      </c>
      <c r="B1267" s="68">
        <v>1</v>
      </c>
      <c r="C1267" s="68" t="s">
        <v>2412</v>
      </c>
      <c r="D1267" s="68">
        <v>80382</v>
      </c>
      <c r="E1267" s="68" t="s">
        <v>2811</v>
      </c>
      <c r="F1267" s="68" t="s">
        <v>3752</v>
      </c>
      <c r="G1267" s="68" t="s">
        <v>733</v>
      </c>
      <c r="H1267" s="69">
        <v>41275</v>
      </c>
      <c r="I1267" s="68" t="s">
        <v>733</v>
      </c>
      <c r="J1267" s="68" t="s">
        <v>733</v>
      </c>
      <c r="K1267" s="68" t="s">
        <v>733</v>
      </c>
      <c r="L1267" s="68" t="s">
        <v>733</v>
      </c>
      <c r="M1267" s="68" t="s">
        <v>733</v>
      </c>
      <c r="N1267" s="68" t="s">
        <v>2874</v>
      </c>
      <c r="O1267" s="68" t="s">
        <v>733</v>
      </c>
      <c r="P1267" s="68" t="s">
        <v>733</v>
      </c>
      <c r="Q1267" s="68" t="s">
        <v>733</v>
      </c>
      <c r="R1267" s="68" t="s">
        <v>2814</v>
      </c>
      <c r="S1267" s="68">
        <v>10</v>
      </c>
      <c r="T1267" s="68">
        <v>0</v>
      </c>
      <c r="U1267" s="68" t="s">
        <v>2815</v>
      </c>
      <c r="V1267" s="68" t="s">
        <v>689</v>
      </c>
      <c r="W1267" s="68" t="s">
        <v>708</v>
      </c>
      <c r="X1267" s="68" t="s">
        <v>2412</v>
      </c>
      <c r="Y1267" s="68"/>
      <c r="Z1267" s="68"/>
      <c r="AA1267" s="68" t="s">
        <v>733</v>
      </c>
      <c r="AB1267" s="68" t="s">
        <v>733</v>
      </c>
      <c r="AC1267" s="68" t="s">
        <v>733</v>
      </c>
      <c r="AD1267" s="68" t="s">
        <v>733</v>
      </c>
      <c r="AE1267" s="68" t="s">
        <v>733</v>
      </c>
      <c r="AF1267" s="68">
        <v>20801040202</v>
      </c>
      <c r="AG1267" s="68"/>
      <c r="AH1267" s="68" t="s">
        <v>692</v>
      </c>
      <c r="AI1267" s="68" t="s">
        <v>733</v>
      </c>
      <c r="AJ1267" s="68" t="s">
        <v>252</v>
      </c>
      <c r="AK1267" s="68">
        <v>0.41</v>
      </c>
      <c r="AL1267" s="68" t="s">
        <v>9</v>
      </c>
      <c r="AM1267" s="68" t="s">
        <v>733</v>
      </c>
      <c r="AN1267" s="68" t="s">
        <v>733</v>
      </c>
      <c r="AO1267" s="68" t="s">
        <v>733</v>
      </c>
      <c r="AP1267" s="68" t="s">
        <v>733</v>
      </c>
      <c r="AQ1267" s="68" t="s">
        <v>733</v>
      </c>
      <c r="AR1267" s="68" t="s">
        <v>733</v>
      </c>
      <c r="AS1267" s="68" t="s">
        <v>733</v>
      </c>
      <c r="AT1267" s="68" t="s">
        <v>733</v>
      </c>
      <c r="AU1267" s="68" t="s">
        <v>2816</v>
      </c>
    </row>
    <row r="1268" spans="1:47" x14ac:dyDescent="0.25">
      <c r="A1268" s="68" t="s">
        <v>2411</v>
      </c>
      <c r="B1268" s="68">
        <v>1</v>
      </c>
      <c r="C1268" s="68" t="s">
        <v>2412</v>
      </c>
      <c r="D1268" s="68">
        <v>80403</v>
      </c>
      <c r="E1268" s="68" t="s">
        <v>2811</v>
      </c>
      <c r="F1268" s="68" t="s">
        <v>3752</v>
      </c>
      <c r="G1268" s="68" t="s">
        <v>733</v>
      </c>
      <c r="H1268" s="69">
        <v>41275</v>
      </c>
      <c r="I1268" s="68" t="s">
        <v>733</v>
      </c>
      <c r="J1268" s="68" t="s">
        <v>733</v>
      </c>
      <c r="K1268" s="68" t="s">
        <v>733</v>
      </c>
      <c r="L1268" s="68" t="s">
        <v>733</v>
      </c>
      <c r="M1268" s="68" t="s">
        <v>733</v>
      </c>
      <c r="N1268" s="68" t="s">
        <v>2874</v>
      </c>
      <c r="O1268" s="68" t="s">
        <v>733</v>
      </c>
      <c r="P1268" s="68" t="s">
        <v>733</v>
      </c>
      <c r="Q1268" s="68" t="s">
        <v>733</v>
      </c>
      <c r="R1268" s="68" t="s">
        <v>2814</v>
      </c>
      <c r="S1268" s="68">
        <v>10</v>
      </c>
      <c r="T1268" s="68">
        <v>0</v>
      </c>
      <c r="U1268" s="68" t="s">
        <v>2815</v>
      </c>
      <c r="V1268" s="68" t="s">
        <v>689</v>
      </c>
      <c r="W1268" s="68" t="s">
        <v>708</v>
      </c>
      <c r="X1268" s="68" t="s">
        <v>2412</v>
      </c>
      <c r="Y1268" s="68"/>
      <c r="Z1268" s="68"/>
      <c r="AA1268" s="68" t="s">
        <v>733</v>
      </c>
      <c r="AB1268" s="68" t="s">
        <v>733</v>
      </c>
      <c r="AC1268" s="68" t="s">
        <v>733</v>
      </c>
      <c r="AD1268" s="68" t="s">
        <v>733</v>
      </c>
      <c r="AE1268" s="68" t="s">
        <v>733</v>
      </c>
      <c r="AF1268" s="68">
        <v>20801040202</v>
      </c>
      <c r="AG1268" s="68"/>
      <c r="AH1268" s="68" t="s">
        <v>692</v>
      </c>
      <c r="AI1268" s="68" t="s">
        <v>733</v>
      </c>
      <c r="AJ1268" s="68" t="s">
        <v>468</v>
      </c>
      <c r="AK1268" s="68">
        <v>7.0000000000000007E-2</v>
      </c>
      <c r="AL1268" s="68" t="s">
        <v>9</v>
      </c>
      <c r="AM1268" s="68" t="s">
        <v>733</v>
      </c>
      <c r="AN1268" s="68" t="s">
        <v>733</v>
      </c>
      <c r="AO1268" s="68" t="s">
        <v>733</v>
      </c>
      <c r="AP1268" s="68" t="s">
        <v>733</v>
      </c>
      <c r="AQ1268" s="68" t="s">
        <v>733</v>
      </c>
      <c r="AR1268" s="68" t="s">
        <v>733</v>
      </c>
      <c r="AS1268" s="68" t="s">
        <v>733</v>
      </c>
      <c r="AT1268" s="68" t="s">
        <v>733</v>
      </c>
      <c r="AU1268" s="68" t="s">
        <v>2816</v>
      </c>
    </row>
    <row r="1269" spans="1:47" x14ac:dyDescent="0.25">
      <c r="A1269" s="68" t="s">
        <v>2413</v>
      </c>
      <c r="B1269" s="68">
        <v>1</v>
      </c>
      <c r="C1269" s="68" t="s">
        <v>2414</v>
      </c>
      <c r="D1269" s="68">
        <v>80314</v>
      </c>
      <c r="E1269" s="68" t="s">
        <v>2811</v>
      </c>
      <c r="F1269" s="68" t="s">
        <v>3753</v>
      </c>
      <c r="G1269" s="68" t="s">
        <v>733</v>
      </c>
      <c r="H1269" s="69">
        <v>41275</v>
      </c>
      <c r="I1269" s="68" t="s">
        <v>733</v>
      </c>
      <c r="J1269" s="68" t="s">
        <v>733</v>
      </c>
      <c r="K1269" s="68" t="s">
        <v>733</v>
      </c>
      <c r="L1269" s="68" t="s">
        <v>733</v>
      </c>
      <c r="M1269" s="68" t="s">
        <v>733</v>
      </c>
      <c r="N1269" s="68" t="s">
        <v>2912</v>
      </c>
      <c r="O1269" s="68" t="s">
        <v>733</v>
      </c>
      <c r="P1269" s="68" t="s">
        <v>733</v>
      </c>
      <c r="Q1269" s="68" t="s">
        <v>733</v>
      </c>
      <c r="R1269" s="68" t="s">
        <v>2814</v>
      </c>
      <c r="S1269" s="68">
        <v>10</v>
      </c>
      <c r="T1269" s="68">
        <v>0</v>
      </c>
      <c r="U1269" s="68" t="s">
        <v>2815</v>
      </c>
      <c r="V1269" s="68" t="s">
        <v>689</v>
      </c>
      <c r="W1269" s="68" t="s">
        <v>708</v>
      </c>
      <c r="X1269" s="68" t="s">
        <v>2414</v>
      </c>
      <c r="Y1269" s="68">
        <v>-77.052023000000005</v>
      </c>
      <c r="Z1269" s="68">
        <v>38.869736000000003</v>
      </c>
      <c r="AA1269" s="68" t="s">
        <v>733</v>
      </c>
      <c r="AB1269" s="68" t="s">
        <v>733</v>
      </c>
      <c r="AC1269" s="68" t="s">
        <v>733</v>
      </c>
      <c r="AD1269" s="68" t="s">
        <v>733</v>
      </c>
      <c r="AE1269" s="68" t="s">
        <v>733</v>
      </c>
      <c r="AF1269" s="68"/>
      <c r="AG1269" s="68"/>
      <c r="AH1269" s="68" t="s">
        <v>692</v>
      </c>
      <c r="AI1269" s="68" t="s">
        <v>733</v>
      </c>
      <c r="AJ1269" s="68" t="s">
        <v>252</v>
      </c>
      <c r="AK1269" s="68">
        <v>0.25</v>
      </c>
      <c r="AL1269" s="68" t="s">
        <v>9</v>
      </c>
      <c r="AM1269" s="68" t="s">
        <v>733</v>
      </c>
      <c r="AN1269" s="68" t="s">
        <v>733</v>
      </c>
      <c r="AO1269" s="68" t="s">
        <v>733</v>
      </c>
      <c r="AP1269" s="68" t="s">
        <v>733</v>
      </c>
      <c r="AQ1269" s="68" t="s">
        <v>733</v>
      </c>
      <c r="AR1269" s="68" t="s">
        <v>733</v>
      </c>
      <c r="AS1269" s="68" t="s">
        <v>733</v>
      </c>
      <c r="AT1269" s="68" t="s">
        <v>733</v>
      </c>
      <c r="AU1269" s="68" t="s">
        <v>2816</v>
      </c>
    </row>
    <row r="1270" spans="1:47" x14ac:dyDescent="0.25">
      <c r="A1270" s="68" t="s">
        <v>2413</v>
      </c>
      <c r="B1270" s="68">
        <v>1</v>
      </c>
      <c r="C1270" s="68" t="s">
        <v>2414</v>
      </c>
      <c r="D1270" s="68">
        <v>83558</v>
      </c>
      <c r="E1270" s="68" t="s">
        <v>2811</v>
      </c>
      <c r="F1270" s="68" t="s">
        <v>3753</v>
      </c>
      <c r="G1270" s="68" t="s">
        <v>733</v>
      </c>
      <c r="H1270" s="69">
        <v>41275</v>
      </c>
      <c r="I1270" s="68" t="s">
        <v>733</v>
      </c>
      <c r="J1270" s="68" t="s">
        <v>733</v>
      </c>
      <c r="K1270" s="68" t="s">
        <v>733</v>
      </c>
      <c r="L1270" s="68" t="s">
        <v>733</v>
      </c>
      <c r="M1270" s="68" t="s">
        <v>733</v>
      </c>
      <c r="N1270" s="68" t="s">
        <v>2912</v>
      </c>
      <c r="O1270" s="68" t="s">
        <v>733</v>
      </c>
      <c r="P1270" s="68" t="s">
        <v>733</v>
      </c>
      <c r="Q1270" s="68" t="s">
        <v>733</v>
      </c>
      <c r="R1270" s="68" t="s">
        <v>2814</v>
      </c>
      <c r="S1270" s="68">
        <v>10</v>
      </c>
      <c r="T1270" s="68">
        <v>0</v>
      </c>
      <c r="U1270" s="68" t="s">
        <v>2815</v>
      </c>
      <c r="V1270" s="68" t="s">
        <v>689</v>
      </c>
      <c r="W1270" s="68" t="s">
        <v>708</v>
      </c>
      <c r="X1270" s="68" t="s">
        <v>2414</v>
      </c>
      <c r="Y1270" s="68">
        <v>-77.052023000000005</v>
      </c>
      <c r="Z1270" s="68">
        <v>38.869736000000003</v>
      </c>
      <c r="AA1270" s="68" t="s">
        <v>733</v>
      </c>
      <c r="AB1270" s="68" t="s">
        <v>733</v>
      </c>
      <c r="AC1270" s="68" t="s">
        <v>733</v>
      </c>
      <c r="AD1270" s="68" t="s">
        <v>733</v>
      </c>
      <c r="AE1270" s="68" t="s">
        <v>733</v>
      </c>
      <c r="AF1270" s="68"/>
      <c r="AG1270" s="68"/>
      <c r="AH1270" s="68" t="s">
        <v>692</v>
      </c>
      <c r="AI1270" s="68" t="s">
        <v>733</v>
      </c>
      <c r="AJ1270" s="68" t="s">
        <v>468</v>
      </c>
      <c r="AK1270" s="68">
        <v>0.16500000000000001</v>
      </c>
      <c r="AL1270" s="68" t="s">
        <v>9</v>
      </c>
      <c r="AM1270" s="68" t="s">
        <v>733</v>
      </c>
      <c r="AN1270" s="68" t="s">
        <v>733</v>
      </c>
      <c r="AO1270" s="68" t="s">
        <v>733</v>
      </c>
      <c r="AP1270" s="68" t="s">
        <v>733</v>
      </c>
      <c r="AQ1270" s="68" t="s">
        <v>733</v>
      </c>
      <c r="AR1270" s="68" t="s">
        <v>733</v>
      </c>
      <c r="AS1270" s="68" t="s">
        <v>733</v>
      </c>
      <c r="AT1270" s="68" t="s">
        <v>733</v>
      </c>
      <c r="AU1270" s="68" t="s">
        <v>2816</v>
      </c>
    </row>
    <row r="1271" spans="1:47" x14ac:dyDescent="0.25">
      <c r="A1271" s="68" t="s">
        <v>2413</v>
      </c>
      <c r="B1271" s="68">
        <v>1</v>
      </c>
      <c r="C1271" s="68" t="s">
        <v>2414</v>
      </c>
      <c r="D1271" s="68">
        <v>83559</v>
      </c>
      <c r="E1271" s="68" t="s">
        <v>2811</v>
      </c>
      <c r="F1271" s="68" t="s">
        <v>3753</v>
      </c>
      <c r="G1271" s="68" t="s">
        <v>733</v>
      </c>
      <c r="H1271" s="69">
        <v>41275</v>
      </c>
      <c r="I1271" s="68" t="s">
        <v>733</v>
      </c>
      <c r="J1271" s="68" t="s">
        <v>733</v>
      </c>
      <c r="K1271" s="68" t="s">
        <v>733</v>
      </c>
      <c r="L1271" s="68" t="s">
        <v>733</v>
      </c>
      <c r="M1271" s="68" t="s">
        <v>733</v>
      </c>
      <c r="N1271" s="68" t="s">
        <v>2912</v>
      </c>
      <c r="O1271" s="68" t="s">
        <v>733</v>
      </c>
      <c r="P1271" s="68" t="s">
        <v>733</v>
      </c>
      <c r="Q1271" s="68" t="s">
        <v>733</v>
      </c>
      <c r="R1271" s="68" t="s">
        <v>2814</v>
      </c>
      <c r="S1271" s="68">
        <v>10</v>
      </c>
      <c r="T1271" s="68">
        <v>0</v>
      </c>
      <c r="U1271" s="68" t="s">
        <v>2815</v>
      </c>
      <c r="V1271" s="68" t="s">
        <v>689</v>
      </c>
      <c r="W1271" s="68" t="s">
        <v>708</v>
      </c>
      <c r="X1271" s="68" t="s">
        <v>2414</v>
      </c>
      <c r="Y1271" s="68">
        <v>-77.052023000000005</v>
      </c>
      <c r="Z1271" s="68">
        <v>38.869736000000003</v>
      </c>
      <c r="AA1271" s="68" t="s">
        <v>733</v>
      </c>
      <c r="AB1271" s="68" t="s">
        <v>733</v>
      </c>
      <c r="AC1271" s="68" t="s">
        <v>733</v>
      </c>
      <c r="AD1271" s="68" t="s">
        <v>733</v>
      </c>
      <c r="AE1271" s="68" t="s">
        <v>733</v>
      </c>
      <c r="AF1271" s="68"/>
      <c r="AG1271" s="68"/>
      <c r="AH1271" s="68" t="s">
        <v>692</v>
      </c>
      <c r="AI1271" s="68" t="s">
        <v>733</v>
      </c>
      <c r="AJ1271" s="68" t="s">
        <v>251</v>
      </c>
      <c r="AK1271" s="68">
        <v>5.8999999999999999E-3</v>
      </c>
      <c r="AL1271" s="68" t="s">
        <v>45</v>
      </c>
      <c r="AM1271" s="68" t="s">
        <v>733</v>
      </c>
      <c r="AN1271" s="68" t="s">
        <v>733</v>
      </c>
      <c r="AO1271" s="68" t="s">
        <v>733</v>
      </c>
      <c r="AP1271" s="68" t="s">
        <v>733</v>
      </c>
      <c r="AQ1271" s="68" t="s">
        <v>733</v>
      </c>
      <c r="AR1271" s="68" t="s">
        <v>733</v>
      </c>
      <c r="AS1271" s="68" t="s">
        <v>733</v>
      </c>
      <c r="AT1271" s="68" t="s">
        <v>733</v>
      </c>
      <c r="AU1271" s="68" t="s">
        <v>2816</v>
      </c>
    </row>
    <row r="1272" spans="1:47" x14ac:dyDescent="0.25">
      <c r="A1272" s="68" t="s">
        <v>720</v>
      </c>
      <c r="B1272" s="68">
        <v>1</v>
      </c>
      <c r="C1272" s="68" t="s">
        <v>721</v>
      </c>
      <c r="D1272" s="68">
        <v>80176</v>
      </c>
      <c r="E1272" s="68" t="s">
        <v>2811</v>
      </c>
      <c r="F1272" s="68" t="s">
        <v>3754</v>
      </c>
      <c r="G1272" s="68" t="s">
        <v>733</v>
      </c>
      <c r="H1272" s="69">
        <v>41275</v>
      </c>
      <c r="I1272" s="68" t="s">
        <v>733</v>
      </c>
      <c r="J1272" s="68" t="s">
        <v>733</v>
      </c>
      <c r="K1272" s="68" t="s">
        <v>733</v>
      </c>
      <c r="L1272" s="68" t="s">
        <v>733</v>
      </c>
      <c r="M1272" s="68" t="s">
        <v>733</v>
      </c>
      <c r="N1272" s="68" t="s">
        <v>2874</v>
      </c>
      <c r="O1272" s="68" t="s">
        <v>733</v>
      </c>
      <c r="P1272" s="68" t="s">
        <v>733</v>
      </c>
      <c r="Q1272" s="68" t="s">
        <v>733</v>
      </c>
      <c r="R1272" s="68" t="s">
        <v>2814</v>
      </c>
      <c r="S1272" s="68">
        <v>10</v>
      </c>
      <c r="T1272" s="68">
        <v>0</v>
      </c>
      <c r="U1272" s="68" t="s">
        <v>2815</v>
      </c>
      <c r="V1272" s="68" t="s">
        <v>689</v>
      </c>
      <c r="W1272" s="68" t="s">
        <v>708</v>
      </c>
      <c r="X1272" s="68" t="s">
        <v>721</v>
      </c>
      <c r="Y1272" s="68"/>
      <c r="Z1272" s="68"/>
      <c r="AA1272" s="68" t="s">
        <v>733</v>
      </c>
      <c r="AB1272" s="68" t="s">
        <v>733</v>
      </c>
      <c r="AC1272" s="68" t="s">
        <v>733</v>
      </c>
      <c r="AD1272" s="68" t="s">
        <v>733</v>
      </c>
      <c r="AE1272" s="68" t="s">
        <v>733</v>
      </c>
      <c r="AF1272" s="68">
        <v>20801040202</v>
      </c>
      <c r="AG1272" s="68"/>
      <c r="AH1272" s="68" t="s">
        <v>692</v>
      </c>
      <c r="AI1272" s="68" t="s">
        <v>733</v>
      </c>
      <c r="AJ1272" s="68" t="s">
        <v>468</v>
      </c>
      <c r="AK1272" s="68">
        <v>0.08</v>
      </c>
      <c r="AL1272" s="68" t="s">
        <v>9</v>
      </c>
      <c r="AM1272" s="68" t="s">
        <v>25</v>
      </c>
      <c r="AN1272" s="68" t="s">
        <v>2820</v>
      </c>
      <c r="AO1272" s="68" t="s">
        <v>733</v>
      </c>
      <c r="AP1272" s="68" t="s">
        <v>733</v>
      </c>
      <c r="AQ1272" s="68" t="s">
        <v>733</v>
      </c>
      <c r="AR1272" s="68" t="s">
        <v>733</v>
      </c>
      <c r="AS1272" s="68" t="s">
        <v>733</v>
      </c>
      <c r="AT1272" s="68" t="s">
        <v>733</v>
      </c>
      <c r="AU1272" s="68" t="s">
        <v>733</v>
      </c>
    </row>
    <row r="1273" spans="1:47" x14ac:dyDescent="0.25">
      <c r="A1273" s="68" t="s">
        <v>722</v>
      </c>
      <c r="B1273" s="68">
        <v>1</v>
      </c>
      <c r="C1273" s="68" t="s">
        <v>723</v>
      </c>
      <c r="D1273" s="68">
        <v>80313</v>
      </c>
      <c r="E1273" s="68" t="s">
        <v>2811</v>
      </c>
      <c r="F1273" s="68" t="s">
        <v>3755</v>
      </c>
      <c r="G1273" s="68" t="s">
        <v>733</v>
      </c>
      <c r="H1273" s="69">
        <v>41275</v>
      </c>
      <c r="I1273" s="68" t="s">
        <v>733</v>
      </c>
      <c r="J1273" s="68" t="s">
        <v>733</v>
      </c>
      <c r="K1273" s="68" t="s">
        <v>733</v>
      </c>
      <c r="L1273" s="68" t="s">
        <v>733</v>
      </c>
      <c r="M1273" s="68" t="s">
        <v>733</v>
      </c>
      <c r="N1273" s="68" t="s">
        <v>2874</v>
      </c>
      <c r="O1273" s="68" t="s">
        <v>733</v>
      </c>
      <c r="P1273" s="68" t="s">
        <v>733</v>
      </c>
      <c r="Q1273" s="68" t="s">
        <v>733</v>
      </c>
      <c r="R1273" s="68" t="s">
        <v>2814</v>
      </c>
      <c r="S1273" s="68">
        <v>10</v>
      </c>
      <c r="T1273" s="68">
        <v>0</v>
      </c>
      <c r="U1273" s="68" t="s">
        <v>2815</v>
      </c>
      <c r="V1273" s="68" t="s">
        <v>689</v>
      </c>
      <c r="W1273" s="68" t="s">
        <v>708</v>
      </c>
      <c r="X1273" s="68" t="s">
        <v>723</v>
      </c>
      <c r="Y1273" s="68"/>
      <c r="Z1273" s="68"/>
      <c r="AA1273" s="68" t="s">
        <v>733</v>
      </c>
      <c r="AB1273" s="68" t="s">
        <v>733</v>
      </c>
      <c r="AC1273" s="68" t="s">
        <v>733</v>
      </c>
      <c r="AD1273" s="68" t="s">
        <v>733</v>
      </c>
      <c r="AE1273" s="68" t="s">
        <v>733</v>
      </c>
      <c r="AF1273" s="68">
        <v>20801040202</v>
      </c>
      <c r="AG1273" s="68"/>
      <c r="AH1273" s="68" t="s">
        <v>692</v>
      </c>
      <c r="AI1273" s="68" t="s">
        <v>733</v>
      </c>
      <c r="AJ1273" s="68" t="s">
        <v>468</v>
      </c>
      <c r="AK1273" s="68">
        <v>0.08</v>
      </c>
      <c r="AL1273" s="68" t="s">
        <v>9</v>
      </c>
      <c r="AM1273" s="68" t="s">
        <v>25</v>
      </c>
      <c r="AN1273" s="68" t="s">
        <v>2820</v>
      </c>
      <c r="AO1273" s="68" t="s">
        <v>733</v>
      </c>
      <c r="AP1273" s="68" t="s">
        <v>733</v>
      </c>
      <c r="AQ1273" s="68" t="s">
        <v>733</v>
      </c>
      <c r="AR1273" s="68" t="s">
        <v>733</v>
      </c>
      <c r="AS1273" s="68" t="s">
        <v>733</v>
      </c>
      <c r="AT1273" s="68" t="s">
        <v>733</v>
      </c>
      <c r="AU1273" s="68" t="s">
        <v>733</v>
      </c>
    </row>
    <row r="1274" spans="1:47" x14ac:dyDescent="0.25">
      <c r="A1274" s="68" t="s">
        <v>724</v>
      </c>
      <c r="B1274" s="68">
        <v>1</v>
      </c>
      <c r="C1274" s="68" t="s">
        <v>725</v>
      </c>
      <c r="D1274" s="68">
        <v>83557</v>
      </c>
      <c r="E1274" s="68" t="s">
        <v>2811</v>
      </c>
      <c r="F1274" s="68" t="s">
        <v>3756</v>
      </c>
      <c r="G1274" s="68" t="s">
        <v>733</v>
      </c>
      <c r="H1274" s="69">
        <v>41275</v>
      </c>
      <c r="I1274" s="68" t="s">
        <v>733</v>
      </c>
      <c r="J1274" s="68" t="s">
        <v>733</v>
      </c>
      <c r="K1274" s="68" t="s">
        <v>733</v>
      </c>
      <c r="L1274" s="68" t="s">
        <v>733</v>
      </c>
      <c r="M1274" s="68" t="s">
        <v>733</v>
      </c>
      <c r="N1274" s="68" t="s">
        <v>2874</v>
      </c>
      <c r="O1274" s="68" t="s">
        <v>733</v>
      </c>
      <c r="P1274" s="68" t="s">
        <v>733</v>
      </c>
      <c r="Q1274" s="68" t="s">
        <v>733</v>
      </c>
      <c r="R1274" s="68" t="s">
        <v>2814</v>
      </c>
      <c r="S1274" s="68">
        <v>10</v>
      </c>
      <c r="T1274" s="68">
        <v>0</v>
      </c>
      <c r="U1274" s="68" t="s">
        <v>2815</v>
      </c>
      <c r="V1274" s="68" t="s">
        <v>689</v>
      </c>
      <c r="W1274" s="68" t="s">
        <v>708</v>
      </c>
      <c r="X1274" s="68" t="s">
        <v>725</v>
      </c>
      <c r="Y1274" s="68"/>
      <c r="Z1274" s="68"/>
      <c r="AA1274" s="68" t="s">
        <v>733</v>
      </c>
      <c r="AB1274" s="68" t="s">
        <v>733</v>
      </c>
      <c r="AC1274" s="68" t="s">
        <v>733</v>
      </c>
      <c r="AD1274" s="68" t="s">
        <v>733</v>
      </c>
      <c r="AE1274" s="68" t="s">
        <v>733</v>
      </c>
      <c r="AF1274" s="68">
        <v>20801040202</v>
      </c>
      <c r="AG1274" s="68"/>
      <c r="AH1274" s="68" t="s">
        <v>692</v>
      </c>
      <c r="AI1274" s="68" t="s">
        <v>733</v>
      </c>
      <c r="AJ1274" s="68" t="s">
        <v>468</v>
      </c>
      <c r="AK1274" s="68">
        <v>0.08</v>
      </c>
      <c r="AL1274" s="68" t="s">
        <v>9</v>
      </c>
      <c r="AM1274" s="68" t="s">
        <v>25</v>
      </c>
      <c r="AN1274" s="68" t="s">
        <v>2820</v>
      </c>
      <c r="AO1274" s="68" t="s">
        <v>733</v>
      </c>
      <c r="AP1274" s="68" t="s">
        <v>733</v>
      </c>
      <c r="AQ1274" s="68" t="s">
        <v>733</v>
      </c>
      <c r="AR1274" s="68" t="s">
        <v>733</v>
      </c>
      <c r="AS1274" s="68" t="s">
        <v>733</v>
      </c>
      <c r="AT1274" s="68" t="s">
        <v>733</v>
      </c>
      <c r="AU1274" s="68" t="s">
        <v>733</v>
      </c>
    </row>
    <row r="1275" spans="1:47" x14ac:dyDescent="0.25">
      <c r="A1275" s="68" t="s">
        <v>726</v>
      </c>
      <c r="B1275" s="68">
        <v>1</v>
      </c>
      <c r="C1275" s="68" t="s">
        <v>727</v>
      </c>
      <c r="D1275" s="68">
        <v>80175</v>
      </c>
      <c r="E1275" s="68" t="s">
        <v>2811</v>
      </c>
      <c r="F1275" s="68" t="s">
        <v>3757</v>
      </c>
      <c r="G1275" s="68" t="s">
        <v>733</v>
      </c>
      <c r="H1275" s="69">
        <v>41275</v>
      </c>
      <c r="I1275" s="68" t="s">
        <v>733</v>
      </c>
      <c r="J1275" s="68" t="s">
        <v>733</v>
      </c>
      <c r="K1275" s="68" t="s">
        <v>733</v>
      </c>
      <c r="L1275" s="68" t="s">
        <v>733</v>
      </c>
      <c r="M1275" s="68" t="s">
        <v>733</v>
      </c>
      <c r="N1275" s="68" t="s">
        <v>2874</v>
      </c>
      <c r="O1275" s="68" t="s">
        <v>733</v>
      </c>
      <c r="P1275" s="68" t="s">
        <v>733</v>
      </c>
      <c r="Q1275" s="68" t="s">
        <v>733</v>
      </c>
      <c r="R1275" s="68" t="s">
        <v>2814</v>
      </c>
      <c r="S1275" s="68">
        <v>10</v>
      </c>
      <c r="T1275" s="68">
        <v>0</v>
      </c>
      <c r="U1275" s="68" t="s">
        <v>2815</v>
      </c>
      <c r="V1275" s="68" t="s">
        <v>689</v>
      </c>
      <c r="W1275" s="68" t="s">
        <v>708</v>
      </c>
      <c r="X1275" s="68" t="s">
        <v>727</v>
      </c>
      <c r="Y1275" s="68"/>
      <c r="Z1275" s="68"/>
      <c r="AA1275" s="68" t="s">
        <v>733</v>
      </c>
      <c r="AB1275" s="68" t="s">
        <v>733</v>
      </c>
      <c r="AC1275" s="68" t="s">
        <v>733</v>
      </c>
      <c r="AD1275" s="68" t="s">
        <v>733</v>
      </c>
      <c r="AE1275" s="68" t="s">
        <v>733</v>
      </c>
      <c r="AF1275" s="68">
        <v>20801040202</v>
      </c>
      <c r="AG1275" s="68"/>
      <c r="AH1275" s="68" t="s">
        <v>692</v>
      </c>
      <c r="AI1275" s="68" t="s">
        <v>733</v>
      </c>
      <c r="AJ1275" s="68" t="s">
        <v>468</v>
      </c>
      <c r="AK1275" s="68">
        <v>0.08</v>
      </c>
      <c r="AL1275" s="68" t="s">
        <v>9</v>
      </c>
      <c r="AM1275" s="68" t="s">
        <v>25</v>
      </c>
      <c r="AN1275" s="68" t="s">
        <v>2820</v>
      </c>
      <c r="AO1275" s="68" t="s">
        <v>733</v>
      </c>
      <c r="AP1275" s="68" t="s">
        <v>733</v>
      </c>
      <c r="AQ1275" s="68" t="s">
        <v>733</v>
      </c>
      <c r="AR1275" s="68" t="s">
        <v>733</v>
      </c>
      <c r="AS1275" s="68" t="s">
        <v>733</v>
      </c>
      <c r="AT1275" s="68" t="s">
        <v>733</v>
      </c>
      <c r="AU1275" s="68" t="s">
        <v>733</v>
      </c>
    </row>
    <row r="1276" spans="1:47" x14ac:dyDescent="0.25">
      <c r="A1276" s="68" t="s">
        <v>2415</v>
      </c>
      <c r="B1276" s="68">
        <v>1</v>
      </c>
      <c r="C1276" s="68" t="s">
        <v>2416</v>
      </c>
      <c r="D1276" s="68">
        <v>80380</v>
      </c>
      <c r="E1276" s="68" t="s">
        <v>2811</v>
      </c>
      <c r="F1276" s="68" t="s">
        <v>3758</v>
      </c>
      <c r="G1276" s="68" t="s">
        <v>733</v>
      </c>
      <c r="H1276" s="69">
        <v>41275</v>
      </c>
      <c r="I1276" s="68" t="s">
        <v>733</v>
      </c>
      <c r="J1276" s="68" t="s">
        <v>733</v>
      </c>
      <c r="K1276" s="68" t="s">
        <v>733</v>
      </c>
      <c r="L1276" s="68" t="s">
        <v>733</v>
      </c>
      <c r="M1276" s="68" t="s">
        <v>733</v>
      </c>
      <c r="N1276" s="68" t="s">
        <v>2874</v>
      </c>
      <c r="O1276" s="68" t="s">
        <v>733</v>
      </c>
      <c r="P1276" s="68" t="s">
        <v>733</v>
      </c>
      <c r="Q1276" s="68" t="s">
        <v>733</v>
      </c>
      <c r="R1276" s="68" t="s">
        <v>2814</v>
      </c>
      <c r="S1276" s="68">
        <v>10</v>
      </c>
      <c r="T1276" s="68">
        <v>0</v>
      </c>
      <c r="U1276" s="68" t="s">
        <v>2815</v>
      </c>
      <c r="V1276" s="68" t="s">
        <v>689</v>
      </c>
      <c r="W1276" s="68" t="s">
        <v>708</v>
      </c>
      <c r="X1276" s="68" t="s">
        <v>2416</v>
      </c>
      <c r="Y1276" s="68"/>
      <c r="Z1276" s="68"/>
      <c r="AA1276" s="68" t="s">
        <v>733</v>
      </c>
      <c r="AB1276" s="68" t="s">
        <v>733</v>
      </c>
      <c r="AC1276" s="68" t="s">
        <v>733</v>
      </c>
      <c r="AD1276" s="68" t="s">
        <v>733</v>
      </c>
      <c r="AE1276" s="68" t="s">
        <v>733</v>
      </c>
      <c r="AF1276" s="68">
        <v>20801040202</v>
      </c>
      <c r="AG1276" s="68"/>
      <c r="AH1276" s="68" t="s">
        <v>692</v>
      </c>
      <c r="AI1276" s="68" t="s">
        <v>733</v>
      </c>
      <c r="AJ1276" s="68" t="s">
        <v>252</v>
      </c>
      <c r="AK1276" s="68">
        <v>0.33</v>
      </c>
      <c r="AL1276" s="68" t="s">
        <v>9</v>
      </c>
      <c r="AM1276" s="68" t="s">
        <v>733</v>
      </c>
      <c r="AN1276" s="68" t="s">
        <v>733</v>
      </c>
      <c r="AO1276" s="68" t="s">
        <v>733</v>
      </c>
      <c r="AP1276" s="68" t="s">
        <v>733</v>
      </c>
      <c r="AQ1276" s="68" t="s">
        <v>733</v>
      </c>
      <c r="AR1276" s="68" t="s">
        <v>733</v>
      </c>
      <c r="AS1276" s="68" t="s">
        <v>733</v>
      </c>
      <c r="AT1276" s="68" t="s">
        <v>733</v>
      </c>
      <c r="AU1276" s="68" t="s">
        <v>2816</v>
      </c>
    </row>
    <row r="1277" spans="1:47" x14ac:dyDescent="0.25">
      <c r="A1277" s="68" t="s">
        <v>2415</v>
      </c>
      <c r="B1277" s="68">
        <v>1</v>
      </c>
      <c r="C1277" s="68" t="s">
        <v>2416</v>
      </c>
      <c r="D1277" s="68">
        <v>80381</v>
      </c>
      <c r="E1277" s="68" t="s">
        <v>2811</v>
      </c>
      <c r="F1277" s="68" t="s">
        <v>3758</v>
      </c>
      <c r="G1277" s="68" t="s">
        <v>733</v>
      </c>
      <c r="H1277" s="69">
        <v>41275</v>
      </c>
      <c r="I1277" s="68" t="s">
        <v>733</v>
      </c>
      <c r="J1277" s="68" t="s">
        <v>733</v>
      </c>
      <c r="K1277" s="68" t="s">
        <v>733</v>
      </c>
      <c r="L1277" s="68" t="s">
        <v>733</v>
      </c>
      <c r="M1277" s="68" t="s">
        <v>733</v>
      </c>
      <c r="N1277" s="68" t="s">
        <v>2874</v>
      </c>
      <c r="O1277" s="68" t="s">
        <v>733</v>
      </c>
      <c r="P1277" s="68" t="s">
        <v>733</v>
      </c>
      <c r="Q1277" s="68" t="s">
        <v>733</v>
      </c>
      <c r="R1277" s="68" t="s">
        <v>2814</v>
      </c>
      <c r="S1277" s="68">
        <v>10</v>
      </c>
      <c r="T1277" s="68">
        <v>0</v>
      </c>
      <c r="U1277" s="68" t="s">
        <v>2815</v>
      </c>
      <c r="V1277" s="68" t="s">
        <v>689</v>
      </c>
      <c r="W1277" s="68" t="s">
        <v>708</v>
      </c>
      <c r="X1277" s="68" t="s">
        <v>2416</v>
      </c>
      <c r="Y1277" s="68"/>
      <c r="Z1277" s="68"/>
      <c r="AA1277" s="68" t="s">
        <v>733</v>
      </c>
      <c r="AB1277" s="68" t="s">
        <v>733</v>
      </c>
      <c r="AC1277" s="68" t="s">
        <v>733</v>
      </c>
      <c r="AD1277" s="68" t="s">
        <v>733</v>
      </c>
      <c r="AE1277" s="68" t="s">
        <v>733</v>
      </c>
      <c r="AF1277" s="68">
        <v>20801040202</v>
      </c>
      <c r="AG1277" s="68"/>
      <c r="AH1277" s="68" t="s">
        <v>692</v>
      </c>
      <c r="AI1277" s="68" t="s">
        <v>733</v>
      </c>
      <c r="AJ1277" s="68" t="s">
        <v>251</v>
      </c>
      <c r="AK1277" s="68">
        <v>6.7000000000000002E-3</v>
      </c>
      <c r="AL1277" s="68" t="s">
        <v>45</v>
      </c>
      <c r="AM1277" s="68" t="s">
        <v>733</v>
      </c>
      <c r="AN1277" s="68" t="s">
        <v>733</v>
      </c>
      <c r="AO1277" s="68" t="s">
        <v>733</v>
      </c>
      <c r="AP1277" s="68" t="s">
        <v>733</v>
      </c>
      <c r="AQ1277" s="68" t="s">
        <v>733</v>
      </c>
      <c r="AR1277" s="68" t="s">
        <v>733</v>
      </c>
      <c r="AS1277" s="68" t="s">
        <v>733</v>
      </c>
      <c r="AT1277" s="68" t="s">
        <v>733</v>
      </c>
      <c r="AU1277" s="68" t="s">
        <v>2816</v>
      </c>
    </row>
    <row r="1278" spans="1:47" x14ac:dyDescent="0.25">
      <c r="A1278" s="68" t="s">
        <v>2415</v>
      </c>
      <c r="B1278" s="68">
        <v>1</v>
      </c>
      <c r="C1278" s="68" t="s">
        <v>2416</v>
      </c>
      <c r="D1278" s="68">
        <v>80393</v>
      </c>
      <c r="E1278" s="68" t="s">
        <v>2811</v>
      </c>
      <c r="F1278" s="68" t="s">
        <v>3758</v>
      </c>
      <c r="G1278" s="68" t="s">
        <v>733</v>
      </c>
      <c r="H1278" s="69">
        <v>41275</v>
      </c>
      <c r="I1278" s="68" t="s">
        <v>733</v>
      </c>
      <c r="J1278" s="68" t="s">
        <v>733</v>
      </c>
      <c r="K1278" s="68" t="s">
        <v>733</v>
      </c>
      <c r="L1278" s="68" t="s">
        <v>733</v>
      </c>
      <c r="M1278" s="68" t="s">
        <v>733</v>
      </c>
      <c r="N1278" s="68" t="s">
        <v>2874</v>
      </c>
      <c r="O1278" s="68" t="s">
        <v>733</v>
      </c>
      <c r="P1278" s="68" t="s">
        <v>733</v>
      </c>
      <c r="Q1278" s="68" t="s">
        <v>733</v>
      </c>
      <c r="R1278" s="68" t="s">
        <v>2814</v>
      </c>
      <c r="S1278" s="68">
        <v>10</v>
      </c>
      <c r="T1278" s="68">
        <v>0</v>
      </c>
      <c r="U1278" s="68" t="s">
        <v>2815</v>
      </c>
      <c r="V1278" s="68" t="s">
        <v>689</v>
      </c>
      <c r="W1278" s="68" t="s">
        <v>708</v>
      </c>
      <c r="X1278" s="68" t="s">
        <v>2416</v>
      </c>
      <c r="Y1278" s="68"/>
      <c r="Z1278" s="68"/>
      <c r="AA1278" s="68" t="s">
        <v>733</v>
      </c>
      <c r="AB1278" s="68" t="s">
        <v>733</v>
      </c>
      <c r="AC1278" s="68" t="s">
        <v>733</v>
      </c>
      <c r="AD1278" s="68" t="s">
        <v>733</v>
      </c>
      <c r="AE1278" s="68" t="s">
        <v>733</v>
      </c>
      <c r="AF1278" s="68">
        <v>20801040202</v>
      </c>
      <c r="AG1278" s="68"/>
      <c r="AH1278" s="68" t="s">
        <v>692</v>
      </c>
      <c r="AI1278" s="68" t="s">
        <v>733</v>
      </c>
      <c r="AJ1278" s="68" t="s">
        <v>468</v>
      </c>
      <c r="AK1278" s="68">
        <v>0.08</v>
      </c>
      <c r="AL1278" s="68" t="s">
        <v>9</v>
      </c>
      <c r="AM1278" s="68" t="s">
        <v>733</v>
      </c>
      <c r="AN1278" s="68" t="s">
        <v>733</v>
      </c>
      <c r="AO1278" s="68" t="s">
        <v>733</v>
      </c>
      <c r="AP1278" s="68" t="s">
        <v>733</v>
      </c>
      <c r="AQ1278" s="68" t="s">
        <v>733</v>
      </c>
      <c r="AR1278" s="68" t="s">
        <v>733</v>
      </c>
      <c r="AS1278" s="68" t="s">
        <v>733</v>
      </c>
      <c r="AT1278" s="68" t="s">
        <v>733</v>
      </c>
      <c r="AU1278" s="68" t="s">
        <v>2816</v>
      </c>
    </row>
    <row r="1279" spans="1:47" x14ac:dyDescent="0.25">
      <c r="A1279" s="68" t="s">
        <v>2417</v>
      </c>
      <c r="B1279" s="68">
        <v>1</v>
      </c>
      <c r="C1279" s="68" t="s">
        <v>2418</v>
      </c>
      <c r="D1279" s="68">
        <v>80251</v>
      </c>
      <c r="E1279" s="68" t="s">
        <v>2811</v>
      </c>
      <c r="F1279" s="68" t="s">
        <v>3759</v>
      </c>
      <c r="G1279" s="68" t="s">
        <v>733</v>
      </c>
      <c r="H1279" s="69">
        <v>41275</v>
      </c>
      <c r="I1279" s="68" t="s">
        <v>733</v>
      </c>
      <c r="J1279" s="68" t="s">
        <v>733</v>
      </c>
      <c r="K1279" s="68" t="s">
        <v>733</v>
      </c>
      <c r="L1279" s="68" t="s">
        <v>733</v>
      </c>
      <c r="M1279" s="68" t="s">
        <v>733</v>
      </c>
      <c r="N1279" s="68" t="s">
        <v>2874</v>
      </c>
      <c r="O1279" s="68" t="s">
        <v>733</v>
      </c>
      <c r="P1279" s="68" t="s">
        <v>733</v>
      </c>
      <c r="Q1279" s="68" t="s">
        <v>733</v>
      </c>
      <c r="R1279" s="68" t="s">
        <v>2814</v>
      </c>
      <c r="S1279" s="68">
        <v>10</v>
      </c>
      <c r="T1279" s="68">
        <v>0</v>
      </c>
      <c r="U1279" s="68" t="s">
        <v>2815</v>
      </c>
      <c r="V1279" s="68" t="s">
        <v>689</v>
      </c>
      <c r="W1279" s="68" t="s">
        <v>708</v>
      </c>
      <c r="X1279" s="68" t="s">
        <v>2418</v>
      </c>
      <c r="Y1279" s="68"/>
      <c r="Z1279" s="68"/>
      <c r="AA1279" s="68" t="s">
        <v>733</v>
      </c>
      <c r="AB1279" s="68" t="s">
        <v>733</v>
      </c>
      <c r="AC1279" s="68" t="s">
        <v>733</v>
      </c>
      <c r="AD1279" s="68" t="s">
        <v>733</v>
      </c>
      <c r="AE1279" s="68" t="s">
        <v>733</v>
      </c>
      <c r="AF1279" s="68">
        <v>20801040202</v>
      </c>
      <c r="AG1279" s="68"/>
      <c r="AH1279" s="68" t="s">
        <v>692</v>
      </c>
      <c r="AI1279" s="68" t="s">
        <v>733</v>
      </c>
      <c r="AJ1279" s="68" t="s">
        <v>252</v>
      </c>
      <c r="AK1279" s="68">
        <v>0.37</v>
      </c>
      <c r="AL1279" s="68" t="s">
        <v>9</v>
      </c>
      <c r="AM1279" s="68" t="s">
        <v>733</v>
      </c>
      <c r="AN1279" s="68" t="s">
        <v>733</v>
      </c>
      <c r="AO1279" s="68" t="s">
        <v>733</v>
      </c>
      <c r="AP1279" s="68" t="s">
        <v>733</v>
      </c>
      <c r="AQ1279" s="68" t="s">
        <v>733</v>
      </c>
      <c r="AR1279" s="68" t="s">
        <v>733</v>
      </c>
      <c r="AS1279" s="68" t="s">
        <v>733</v>
      </c>
      <c r="AT1279" s="68" t="s">
        <v>733</v>
      </c>
      <c r="AU1279" s="68" t="s">
        <v>2816</v>
      </c>
    </row>
    <row r="1280" spans="1:47" x14ac:dyDescent="0.25">
      <c r="A1280" s="68" t="s">
        <v>2417</v>
      </c>
      <c r="B1280" s="68">
        <v>1</v>
      </c>
      <c r="C1280" s="68" t="s">
        <v>2418</v>
      </c>
      <c r="D1280" s="68">
        <v>80312</v>
      </c>
      <c r="E1280" s="68" t="s">
        <v>2811</v>
      </c>
      <c r="F1280" s="68" t="s">
        <v>3759</v>
      </c>
      <c r="G1280" s="68" t="s">
        <v>733</v>
      </c>
      <c r="H1280" s="69">
        <v>41275</v>
      </c>
      <c r="I1280" s="68" t="s">
        <v>733</v>
      </c>
      <c r="J1280" s="68" t="s">
        <v>733</v>
      </c>
      <c r="K1280" s="68" t="s">
        <v>733</v>
      </c>
      <c r="L1280" s="68" t="s">
        <v>733</v>
      </c>
      <c r="M1280" s="68" t="s">
        <v>733</v>
      </c>
      <c r="N1280" s="68" t="s">
        <v>2874</v>
      </c>
      <c r="O1280" s="68" t="s">
        <v>733</v>
      </c>
      <c r="P1280" s="68" t="s">
        <v>733</v>
      </c>
      <c r="Q1280" s="68" t="s">
        <v>733</v>
      </c>
      <c r="R1280" s="68" t="s">
        <v>2814</v>
      </c>
      <c r="S1280" s="68">
        <v>10</v>
      </c>
      <c r="T1280" s="68">
        <v>0</v>
      </c>
      <c r="U1280" s="68" t="s">
        <v>2815</v>
      </c>
      <c r="V1280" s="68" t="s">
        <v>689</v>
      </c>
      <c r="W1280" s="68" t="s">
        <v>708</v>
      </c>
      <c r="X1280" s="68" t="s">
        <v>2418</v>
      </c>
      <c r="Y1280" s="68"/>
      <c r="Z1280" s="68"/>
      <c r="AA1280" s="68" t="s">
        <v>733</v>
      </c>
      <c r="AB1280" s="68" t="s">
        <v>733</v>
      </c>
      <c r="AC1280" s="68" t="s">
        <v>733</v>
      </c>
      <c r="AD1280" s="68" t="s">
        <v>733</v>
      </c>
      <c r="AE1280" s="68" t="s">
        <v>733</v>
      </c>
      <c r="AF1280" s="68">
        <v>20801040202</v>
      </c>
      <c r="AG1280" s="68"/>
      <c r="AH1280" s="68" t="s">
        <v>692</v>
      </c>
      <c r="AI1280" s="68" t="s">
        <v>733</v>
      </c>
      <c r="AJ1280" s="68" t="s">
        <v>251</v>
      </c>
      <c r="AK1280" s="68">
        <v>6.7000000000000002E-3</v>
      </c>
      <c r="AL1280" s="68" t="s">
        <v>45</v>
      </c>
      <c r="AM1280" s="68" t="s">
        <v>733</v>
      </c>
      <c r="AN1280" s="68" t="s">
        <v>733</v>
      </c>
      <c r="AO1280" s="68" t="s">
        <v>733</v>
      </c>
      <c r="AP1280" s="68" t="s">
        <v>733</v>
      </c>
      <c r="AQ1280" s="68" t="s">
        <v>733</v>
      </c>
      <c r="AR1280" s="68" t="s">
        <v>733</v>
      </c>
      <c r="AS1280" s="68" t="s">
        <v>733</v>
      </c>
      <c r="AT1280" s="68" t="s">
        <v>733</v>
      </c>
      <c r="AU1280" s="68" t="s">
        <v>2816</v>
      </c>
    </row>
    <row r="1281" spans="1:47" x14ac:dyDescent="0.25">
      <c r="A1281" s="68" t="s">
        <v>2417</v>
      </c>
      <c r="B1281" s="68">
        <v>1</v>
      </c>
      <c r="C1281" s="68" t="s">
        <v>2418</v>
      </c>
      <c r="D1281" s="68">
        <v>80402</v>
      </c>
      <c r="E1281" s="68" t="s">
        <v>2811</v>
      </c>
      <c r="F1281" s="68" t="s">
        <v>3759</v>
      </c>
      <c r="G1281" s="68" t="s">
        <v>733</v>
      </c>
      <c r="H1281" s="69">
        <v>41275</v>
      </c>
      <c r="I1281" s="68" t="s">
        <v>733</v>
      </c>
      <c r="J1281" s="68" t="s">
        <v>733</v>
      </c>
      <c r="K1281" s="68" t="s">
        <v>733</v>
      </c>
      <c r="L1281" s="68" t="s">
        <v>733</v>
      </c>
      <c r="M1281" s="68" t="s">
        <v>733</v>
      </c>
      <c r="N1281" s="68" t="s">
        <v>2874</v>
      </c>
      <c r="O1281" s="68" t="s">
        <v>733</v>
      </c>
      <c r="P1281" s="68" t="s">
        <v>733</v>
      </c>
      <c r="Q1281" s="68" t="s">
        <v>733</v>
      </c>
      <c r="R1281" s="68" t="s">
        <v>2814</v>
      </c>
      <c r="S1281" s="68">
        <v>10</v>
      </c>
      <c r="T1281" s="68">
        <v>0</v>
      </c>
      <c r="U1281" s="68" t="s">
        <v>2815</v>
      </c>
      <c r="V1281" s="68" t="s">
        <v>689</v>
      </c>
      <c r="W1281" s="68" t="s">
        <v>708</v>
      </c>
      <c r="X1281" s="68" t="s">
        <v>2418</v>
      </c>
      <c r="Y1281" s="68"/>
      <c r="Z1281" s="68"/>
      <c r="AA1281" s="68" t="s">
        <v>733</v>
      </c>
      <c r="AB1281" s="68" t="s">
        <v>733</v>
      </c>
      <c r="AC1281" s="68" t="s">
        <v>733</v>
      </c>
      <c r="AD1281" s="68" t="s">
        <v>733</v>
      </c>
      <c r="AE1281" s="68" t="s">
        <v>733</v>
      </c>
      <c r="AF1281" s="68">
        <v>20801040202</v>
      </c>
      <c r="AG1281" s="68"/>
      <c r="AH1281" s="68" t="s">
        <v>692</v>
      </c>
      <c r="AI1281" s="68" t="s">
        <v>733</v>
      </c>
      <c r="AJ1281" s="68" t="s">
        <v>468</v>
      </c>
      <c r="AK1281" s="68">
        <v>0.08</v>
      </c>
      <c r="AL1281" s="68" t="s">
        <v>9</v>
      </c>
      <c r="AM1281" s="68" t="s">
        <v>733</v>
      </c>
      <c r="AN1281" s="68" t="s">
        <v>733</v>
      </c>
      <c r="AO1281" s="68" t="s">
        <v>733</v>
      </c>
      <c r="AP1281" s="68" t="s">
        <v>733</v>
      </c>
      <c r="AQ1281" s="68" t="s">
        <v>733</v>
      </c>
      <c r="AR1281" s="68" t="s">
        <v>733</v>
      </c>
      <c r="AS1281" s="68" t="s">
        <v>733</v>
      </c>
      <c r="AT1281" s="68" t="s">
        <v>733</v>
      </c>
      <c r="AU1281" s="68" t="s">
        <v>2816</v>
      </c>
    </row>
    <row r="1282" spans="1:47" x14ac:dyDescent="0.25">
      <c r="A1282" s="68" t="s">
        <v>2419</v>
      </c>
      <c r="B1282" s="68">
        <v>1</v>
      </c>
      <c r="C1282" s="68" t="s">
        <v>2420</v>
      </c>
      <c r="D1282" s="68">
        <v>80307</v>
      </c>
      <c r="E1282" s="68" t="s">
        <v>2811</v>
      </c>
      <c r="F1282" s="68" t="s">
        <v>3760</v>
      </c>
      <c r="G1282" s="68" t="s">
        <v>733</v>
      </c>
      <c r="H1282" s="69">
        <v>41275</v>
      </c>
      <c r="I1282" s="68" t="s">
        <v>733</v>
      </c>
      <c r="J1282" s="68" t="s">
        <v>733</v>
      </c>
      <c r="K1282" s="68" t="s">
        <v>733</v>
      </c>
      <c r="L1282" s="68" t="s">
        <v>733</v>
      </c>
      <c r="M1282" s="68" t="s">
        <v>733</v>
      </c>
      <c r="N1282" s="68" t="s">
        <v>2874</v>
      </c>
      <c r="O1282" s="68" t="s">
        <v>733</v>
      </c>
      <c r="P1282" s="68" t="s">
        <v>733</v>
      </c>
      <c r="Q1282" s="68" t="s">
        <v>733</v>
      </c>
      <c r="R1282" s="68" t="s">
        <v>2814</v>
      </c>
      <c r="S1282" s="68">
        <v>10</v>
      </c>
      <c r="T1282" s="68">
        <v>0</v>
      </c>
      <c r="U1282" s="68" t="s">
        <v>2815</v>
      </c>
      <c r="V1282" s="68" t="s">
        <v>689</v>
      </c>
      <c r="W1282" s="68" t="s">
        <v>708</v>
      </c>
      <c r="X1282" s="68" t="s">
        <v>2420</v>
      </c>
      <c r="Y1282" s="68"/>
      <c r="Z1282" s="68"/>
      <c r="AA1282" s="68" t="s">
        <v>733</v>
      </c>
      <c r="AB1282" s="68" t="s">
        <v>733</v>
      </c>
      <c r="AC1282" s="68" t="s">
        <v>733</v>
      </c>
      <c r="AD1282" s="68" t="s">
        <v>733</v>
      </c>
      <c r="AE1282" s="68" t="s">
        <v>733</v>
      </c>
      <c r="AF1282" s="68">
        <v>20801040202</v>
      </c>
      <c r="AG1282" s="68"/>
      <c r="AH1282" s="68" t="s">
        <v>692</v>
      </c>
      <c r="AI1282" s="68" t="s">
        <v>733</v>
      </c>
      <c r="AJ1282" s="68" t="s">
        <v>252</v>
      </c>
      <c r="AK1282" s="68">
        <v>0.17</v>
      </c>
      <c r="AL1282" s="68" t="s">
        <v>9</v>
      </c>
      <c r="AM1282" s="68" t="s">
        <v>733</v>
      </c>
      <c r="AN1282" s="68" t="s">
        <v>733</v>
      </c>
      <c r="AO1282" s="68" t="s">
        <v>733</v>
      </c>
      <c r="AP1282" s="68" t="s">
        <v>733</v>
      </c>
      <c r="AQ1282" s="68" t="s">
        <v>733</v>
      </c>
      <c r="AR1282" s="68" t="s">
        <v>733</v>
      </c>
      <c r="AS1282" s="68" t="s">
        <v>733</v>
      </c>
      <c r="AT1282" s="68" t="s">
        <v>733</v>
      </c>
      <c r="AU1282" s="68" t="s">
        <v>2816</v>
      </c>
    </row>
    <row r="1283" spans="1:47" x14ac:dyDescent="0.25">
      <c r="A1283" s="68" t="s">
        <v>2419</v>
      </c>
      <c r="B1283" s="68">
        <v>1</v>
      </c>
      <c r="C1283" s="68" t="s">
        <v>2420</v>
      </c>
      <c r="D1283" s="68">
        <v>80332</v>
      </c>
      <c r="E1283" s="68" t="s">
        <v>2811</v>
      </c>
      <c r="F1283" s="68" t="s">
        <v>3760</v>
      </c>
      <c r="G1283" s="68" t="s">
        <v>733</v>
      </c>
      <c r="H1283" s="69">
        <v>41275</v>
      </c>
      <c r="I1283" s="68" t="s">
        <v>733</v>
      </c>
      <c r="J1283" s="68" t="s">
        <v>733</v>
      </c>
      <c r="K1283" s="68" t="s">
        <v>733</v>
      </c>
      <c r="L1283" s="68" t="s">
        <v>733</v>
      </c>
      <c r="M1283" s="68" t="s">
        <v>733</v>
      </c>
      <c r="N1283" s="68" t="s">
        <v>2874</v>
      </c>
      <c r="O1283" s="68" t="s">
        <v>733</v>
      </c>
      <c r="P1283" s="68" t="s">
        <v>733</v>
      </c>
      <c r="Q1283" s="68" t="s">
        <v>733</v>
      </c>
      <c r="R1283" s="68" t="s">
        <v>2814</v>
      </c>
      <c r="S1283" s="68">
        <v>10</v>
      </c>
      <c r="T1283" s="68">
        <v>0</v>
      </c>
      <c r="U1283" s="68" t="s">
        <v>2815</v>
      </c>
      <c r="V1283" s="68" t="s">
        <v>689</v>
      </c>
      <c r="W1283" s="68" t="s">
        <v>708</v>
      </c>
      <c r="X1283" s="68" t="s">
        <v>2420</v>
      </c>
      <c r="Y1283" s="68"/>
      <c r="Z1283" s="68"/>
      <c r="AA1283" s="68" t="s">
        <v>733</v>
      </c>
      <c r="AB1283" s="68" t="s">
        <v>733</v>
      </c>
      <c r="AC1283" s="68" t="s">
        <v>733</v>
      </c>
      <c r="AD1283" s="68" t="s">
        <v>733</v>
      </c>
      <c r="AE1283" s="68" t="s">
        <v>733</v>
      </c>
      <c r="AF1283" s="68">
        <v>20801040202</v>
      </c>
      <c r="AG1283" s="68"/>
      <c r="AH1283" s="68" t="s">
        <v>692</v>
      </c>
      <c r="AI1283" s="68" t="s">
        <v>733</v>
      </c>
      <c r="AJ1283" s="68" t="s">
        <v>468</v>
      </c>
      <c r="AK1283" s="68">
        <v>0.09</v>
      </c>
      <c r="AL1283" s="68" t="s">
        <v>9</v>
      </c>
      <c r="AM1283" s="68" t="s">
        <v>733</v>
      </c>
      <c r="AN1283" s="68" t="s">
        <v>733</v>
      </c>
      <c r="AO1283" s="68" t="s">
        <v>733</v>
      </c>
      <c r="AP1283" s="68" t="s">
        <v>733</v>
      </c>
      <c r="AQ1283" s="68" t="s">
        <v>733</v>
      </c>
      <c r="AR1283" s="68" t="s">
        <v>733</v>
      </c>
      <c r="AS1283" s="68" t="s">
        <v>733</v>
      </c>
      <c r="AT1283" s="68" t="s">
        <v>733</v>
      </c>
      <c r="AU1283" s="68" t="s">
        <v>2816</v>
      </c>
    </row>
    <row r="1284" spans="1:47" x14ac:dyDescent="0.25">
      <c r="A1284" s="68" t="s">
        <v>2419</v>
      </c>
      <c r="B1284" s="68">
        <v>1</v>
      </c>
      <c r="C1284" s="68" t="s">
        <v>2420</v>
      </c>
      <c r="D1284" s="68">
        <v>80392</v>
      </c>
      <c r="E1284" s="68" t="s">
        <v>2811</v>
      </c>
      <c r="F1284" s="68" t="s">
        <v>3760</v>
      </c>
      <c r="G1284" s="68" t="s">
        <v>733</v>
      </c>
      <c r="H1284" s="69">
        <v>41275</v>
      </c>
      <c r="I1284" s="68" t="s">
        <v>733</v>
      </c>
      <c r="J1284" s="68" t="s">
        <v>733</v>
      </c>
      <c r="K1284" s="68" t="s">
        <v>733</v>
      </c>
      <c r="L1284" s="68" t="s">
        <v>733</v>
      </c>
      <c r="M1284" s="68" t="s">
        <v>733</v>
      </c>
      <c r="N1284" s="68" t="s">
        <v>2874</v>
      </c>
      <c r="O1284" s="68" t="s">
        <v>733</v>
      </c>
      <c r="P1284" s="68" t="s">
        <v>733</v>
      </c>
      <c r="Q1284" s="68" t="s">
        <v>733</v>
      </c>
      <c r="R1284" s="68" t="s">
        <v>2814</v>
      </c>
      <c r="S1284" s="68">
        <v>10</v>
      </c>
      <c r="T1284" s="68">
        <v>0</v>
      </c>
      <c r="U1284" s="68" t="s">
        <v>2815</v>
      </c>
      <c r="V1284" s="68" t="s">
        <v>689</v>
      </c>
      <c r="W1284" s="68" t="s">
        <v>708</v>
      </c>
      <c r="X1284" s="68" t="s">
        <v>2420</v>
      </c>
      <c r="Y1284" s="68"/>
      <c r="Z1284" s="68"/>
      <c r="AA1284" s="68" t="s">
        <v>733</v>
      </c>
      <c r="AB1284" s="68" t="s">
        <v>733</v>
      </c>
      <c r="AC1284" s="68" t="s">
        <v>733</v>
      </c>
      <c r="AD1284" s="68" t="s">
        <v>733</v>
      </c>
      <c r="AE1284" s="68" t="s">
        <v>733</v>
      </c>
      <c r="AF1284" s="68">
        <v>20801040202</v>
      </c>
      <c r="AG1284" s="68"/>
      <c r="AH1284" s="68" t="s">
        <v>692</v>
      </c>
      <c r="AI1284" s="68" t="s">
        <v>733</v>
      </c>
      <c r="AJ1284" s="68" t="s">
        <v>251</v>
      </c>
      <c r="AK1284" s="68">
        <v>7.4999999999999997E-3</v>
      </c>
      <c r="AL1284" s="68" t="s">
        <v>45</v>
      </c>
      <c r="AM1284" s="68" t="s">
        <v>733</v>
      </c>
      <c r="AN1284" s="68" t="s">
        <v>733</v>
      </c>
      <c r="AO1284" s="68" t="s">
        <v>733</v>
      </c>
      <c r="AP1284" s="68" t="s">
        <v>733</v>
      </c>
      <c r="AQ1284" s="68" t="s">
        <v>733</v>
      </c>
      <c r="AR1284" s="68" t="s">
        <v>733</v>
      </c>
      <c r="AS1284" s="68" t="s">
        <v>733</v>
      </c>
      <c r="AT1284" s="68" t="s">
        <v>733</v>
      </c>
      <c r="AU1284" s="68" t="s">
        <v>2816</v>
      </c>
    </row>
    <row r="1285" spans="1:47" x14ac:dyDescent="0.25">
      <c r="A1285" s="68" t="s">
        <v>2421</v>
      </c>
      <c r="B1285" s="68">
        <v>1</v>
      </c>
      <c r="C1285" s="68" t="s">
        <v>2422</v>
      </c>
      <c r="D1285" s="68">
        <v>80174</v>
      </c>
      <c r="E1285" s="68" t="s">
        <v>2811</v>
      </c>
      <c r="F1285" s="68" t="s">
        <v>3761</v>
      </c>
      <c r="G1285" s="68" t="s">
        <v>733</v>
      </c>
      <c r="H1285" s="69">
        <v>41275</v>
      </c>
      <c r="I1285" s="68" t="s">
        <v>733</v>
      </c>
      <c r="J1285" s="68" t="s">
        <v>733</v>
      </c>
      <c r="K1285" s="68" t="s">
        <v>733</v>
      </c>
      <c r="L1285" s="68" t="s">
        <v>733</v>
      </c>
      <c r="M1285" s="68" t="s">
        <v>733</v>
      </c>
      <c r="N1285" s="68" t="s">
        <v>2874</v>
      </c>
      <c r="O1285" s="68" t="s">
        <v>733</v>
      </c>
      <c r="P1285" s="68" t="s">
        <v>733</v>
      </c>
      <c r="Q1285" s="68" t="s">
        <v>733</v>
      </c>
      <c r="R1285" s="68" t="s">
        <v>2814</v>
      </c>
      <c r="S1285" s="68">
        <v>10</v>
      </c>
      <c r="T1285" s="68">
        <v>0</v>
      </c>
      <c r="U1285" s="68" t="s">
        <v>2815</v>
      </c>
      <c r="V1285" s="68" t="s">
        <v>689</v>
      </c>
      <c r="W1285" s="68" t="s">
        <v>708</v>
      </c>
      <c r="X1285" s="68" t="s">
        <v>2422</v>
      </c>
      <c r="Y1285" s="68"/>
      <c r="Z1285" s="68"/>
      <c r="AA1285" s="68" t="s">
        <v>733</v>
      </c>
      <c r="AB1285" s="68" t="s">
        <v>733</v>
      </c>
      <c r="AC1285" s="68" t="s">
        <v>733</v>
      </c>
      <c r="AD1285" s="68" t="s">
        <v>733</v>
      </c>
      <c r="AE1285" s="68" t="s">
        <v>733</v>
      </c>
      <c r="AF1285" s="68">
        <v>20801040202</v>
      </c>
      <c r="AG1285" s="68"/>
      <c r="AH1285" s="68" t="s">
        <v>692</v>
      </c>
      <c r="AI1285" s="68" t="s">
        <v>733</v>
      </c>
      <c r="AJ1285" s="68" t="s">
        <v>251</v>
      </c>
      <c r="AK1285" s="68">
        <v>7.4999999999999997E-3</v>
      </c>
      <c r="AL1285" s="68" t="s">
        <v>45</v>
      </c>
      <c r="AM1285" s="68" t="s">
        <v>733</v>
      </c>
      <c r="AN1285" s="68" t="s">
        <v>733</v>
      </c>
      <c r="AO1285" s="68" t="s">
        <v>733</v>
      </c>
      <c r="AP1285" s="68" t="s">
        <v>733</v>
      </c>
      <c r="AQ1285" s="68" t="s">
        <v>733</v>
      </c>
      <c r="AR1285" s="68" t="s">
        <v>733</v>
      </c>
      <c r="AS1285" s="68" t="s">
        <v>733</v>
      </c>
      <c r="AT1285" s="68" t="s">
        <v>733</v>
      </c>
      <c r="AU1285" s="68" t="s">
        <v>2816</v>
      </c>
    </row>
    <row r="1286" spans="1:47" x14ac:dyDescent="0.25">
      <c r="A1286" s="68" t="s">
        <v>2421</v>
      </c>
      <c r="B1286" s="68">
        <v>1</v>
      </c>
      <c r="C1286" s="68" t="s">
        <v>2422</v>
      </c>
      <c r="D1286" s="68">
        <v>80331</v>
      </c>
      <c r="E1286" s="68" t="s">
        <v>2811</v>
      </c>
      <c r="F1286" s="68" t="s">
        <v>3761</v>
      </c>
      <c r="G1286" s="68" t="s">
        <v>733</v>
      </c>
      <c r="H1286" s="69">
        <v>41275</v>
      </c>
      <c r="I1286" s="68" t="s">
        <v>733</v>
      </c>
      <c r="J1286" s="68" t="s">
        <v>733</v>
      </c>
      <c r="K1286" s="68" t="s">
        <v>733</v>
      </c>
      <c r="L1286" s="68" t="s">
        <v>733</v>
      </c>
      <c r="M1286" s="68" t="s">
        <v>733</v>
      </c>
      <c r="N1286" s="68" t="s">
        <v>2874</v>
      </c>
      <c r="O1286" s="68" t="s">
        <v>733</v>
      </c>
      <c r="P1286" s="68" t="s">
        <v>733</v>
      </c>
      <c r="Q1286" s="68" t="s">
        <v>733</v>
      </c>
      <c r="R1286" s="68" t="s">
        <v>2814</v>
      </c>
      <c r="S1286" s="68">
        <v>10</v>
      </c>
      <c r="T1286" s="68">
        <v>0</v>
      </c>
      <c r="U1286" s="68" t="s">
        <v>2815</v>
      </c>
      <c r="V1286" s="68" t="s">
        <v>689</v>
      </c>
      <c r="W1286" s="68" t="s">
        <v>708</v>
      </c>
      <c r="X1286" s="68" t="s">
        <v>2422</v>
      </c>
      <c r="Y1286" s="68"/>
      <c r="Z1286" s="68"/>
      <c r="AA1286" s="68" t="s">
        <v>733</v>
      </c>
      <c r="AB1286" s="68" t="s">
        <v>733</v>
      </c>
      <c r="AC1286" s="68" t="s">
        <v>733</v>
      </c>
      <c r="AD1286" s="68" t="s">
        <v>733</v>
      </c>
      <c r="AE1286" s="68" t="s">
        <v>733</v>
      </c>
      <c r="AF1286" s="68">
        <v>20801040202</v>
      </c>
      <c r="AG1286" s="68"/>
      <c r="AH1286" s="68" t="s">
        <v>692</v>
      </c>
      <c r="AI1286" s="68" t="s">
        <v>733</v>
      </c>
      <c r="AJ1286" s="68" t="s">
        <v>468</v>
      </c>
      <c r="AK1286" s="68">
        <v>0.09</v>
      </c>
      <c r="AL1286" s="68" t="s">
        <v>9</v>
      </c>
      <c r="AM1286" s="68" t="s">
        <v>733</v>
      </c>
      <c r="AN1286" s="68" t="s">
        <v>733</v>
      </c>
      <c r="AO1286" s="68" t="s">
        <v>733</v>
      </c>
      <c r="AP1286" s="68" t="s">
        <v>733</v>
      </c>
      <c r="AQ1286" s="68" t="s">
        <v>733</v>
      </c>
      <c r="AR1286" s="68" t="s">
        <v>733</v>
      </c>
      <c r="AS1286" s="68" t="s">
        <v>733</v>
      </c>
      <c r="AT1286" s="68" t="s">
        <v>733</v>
      </c>
      <c r="AU1286" s="68" t="s">
        <v>2816</v>
      </c>
    </row>
    <row r="1287" spans="1:47" x14ac:dyDescent="0.25">
      <c r="A1287" s="68" t="s">
        <v>2421</v>
      </c>
      <c r="B1287" s="68">
        <v>1</v>
      </c>
      <c r="C1287" s="68" t="s">
        <v>2422</v>
      </c>
      <c r="D1287" s="68">
        <v>83556</v>
      </c>
      <c r="E1287" s="68" t="s">
        <v>2811</v>
      </c>
      <c r="F1287" s="68" t="s">
        <v>3761</v>
      </c>
      <c r="G1287" s="68" t="s">
        <v>733</v>
      </c>
      <c r="H1287" s="69">
        <v>41275</v>
      </c>
      <c r="I1287" s="68" t="s">
        <v>733</v>
      </c>
      <c r="J1287" s="68" t="s">
        <v>733</v>
      </c>
      <c r="K1287" s="68" t="s">
        <v>733</v>
      </c>
      <c r="L1287" s="68" t="s">
        <v>733</v>
      </c>
      <c r="M1287" s="68" t="s">
        <v>733</v>
      </c>
      <c r="N1287" s="68" t="s">
        <v>2874</v>
      </c>
      <c r="O1287" s="68" t="s">
        <v>733</v>
      </c>
      <c r="P1287" s="68" t="s">
        <v>733</v>
      </c>
      <c r="Q1287" s="68" t="s">
        <v>733</v>
      </c>
      <c r="R1287" s="68" t="s">
        <v>2814</v>
      </c>
      <c r="S1287" s="68">
        <v>10</v>
      </c>
      <c r="T1287" s="68">
        <v>0</v>
      </c>
      <c r="U1287" s="68" t="s">
        <v>2815</v>
      </c>
      <c r="V1287" s="68" t="s">
        <v>689</v>
      </c>
      <c r="W1287" s="68" t="s">
        <v>708</v>
      </c>
      <c r="X1287" s="68" t="s">
        <v>2422</v>
      </c>
      <c r="Y1287" s="68"/>
      <c r="Z1287" s="68"/>
      <c r="AA1287" s="68" t="s">
        <v>733</v>
      </c>
      <c r="AB1287" s="68" t="s">
        <v>733</v>
      </c>
      <c r="AC1287" s="68" t="s">
        <v>733</v>
      </c>
      <c r="AD1287" s="68" t="s">
        <v>733</v>
      </c>
      <c r="AE1287" s="68" t="s">
        <v>733</v>
      </c>
      <c r="AF1287" s="68">
        <v>20801040202</v>
      </c>
      <c r="AG1287" s="68"/>
      <c r="AH1287" s="68" t="s">
        <v>692</v>
      </c>
      <c r="AI1287" s="68" t="s">
        <v>733</v>
      </c>
      <c r="AJ1287" s="68" t="s">
        <v>252</v>
      </c>
      <c r="AK1287" s="68">
        <v>0.24</v>
      </c>
      <c r="AL1287" s="68" t="s">
        <v>9</v>
      </c>
      <c r="AM1287" s="68" t="s">
        <v>733</v>
      </c>
      <c r="AN1287" s="68" t="s">
        <v>733</v>
      </c>
      <c r="AO1287" s="68" t="s">
        <v>733</v>
      </c>
      <c r="AP1287" s="68" t="s">
        <v>733</v>
      </c>
      <c r="AQ1287" s="68" t="s">
        <v>733</v>
      </c>
      <c r="AR1287" s="68" t="s">
        <v>733</v>
      </c>
      <c r="AS1287" s="68" t="s">
        <v>733</v>
      </c>
      <c r="AT1287" s="68" t="s">
        <v>733</v>
      </c>
      <c r="AU1287" s="68" t="s">
        <v>2816</v>
      </c>
    </row>
    <row r="1288" spans="1:47" x14ac:dyDescent="0.25">
      <c r="A1288" s="68" t="s">
        <v>2423</v>
      </c>
      <c r="B1288" s="68">
        <v>1</v>
      </c>
      <c r="C1288" s="68" t="s">
        <v>2424</v>
      </c>
      <c r="D1288" s="68">
        <v>80173</v>
      </c>
      <c r="E1288" s="68" t="s">
        <v>2811</v>
      </c>
      <c r="F1288" s="68" t="s">
        <v>3762</v>
      </c>
      <c r="G1288" s="68" t="s">
        <v>733</v>
      </c>
      <c r="H1288" s="69">
        <v>41275</v>
      </c>
      <c r="I1288" s="68" t="s">
        <v>733</v>
      </c>
      <c r="J1288" s="68" t="s">
        <v>733</v>
      </c>
      <c r="K1288" s="68" t="s">
        <v>733</v>
      </c>
      <c r="L1288" s="68" t="s">
        <v>733</v>
      </c>
      <c r="M1288" s="68" t="s">
        <v>733</v>
      </c>
      <c r="N1288" s="68" t="s">
        <v>2874</v>
      </c>
      <c r="O1288" s="68" t="s">
        <v>733</v>
      </c>
      <c r="P1288" s="68" t="s">
        <v>733</v>
      </c>
      <c r="Q1288" s="68" t="s">
        <v>733</v>
      </c>
      <c r="R1288" s="68" t="s">
        <v>2814</v>
      </c>
      <c r="S1288" s="68">
        <v>10</v>
      </c>
      <c r="T1288" s="68">
        <v>0</v>
      </c>
      <c r="U1288" s="68" t="s">
        <v>2815</v>
      </c>
      <c r="V1288" s="68" t="s">
        <v>689</v>
      </c>
      <c r="W1288" s="68" t="s">
        <v>708</v>
      </c>
      <c r="X1288" s="68" t="s">
        <v>2424</v>
      </c>
      <c r="Y1288" s="68"/>
      <c r="Z1288" s="68"/>
      <c r="AA1288" s="68" t="s">
        <v>733</v>
      </c>
      <c r="AB1288" s="68" t="s">
        <v>733</v>
      </c>
      <c r="AC1288" s="68" t="s">
        <v>733</v>
      </c>
      <c r="AD1288" s="68" t="s">
        <v>733</v>
      </c>
      <c r="AE1288" s="68" t="s">
        <v>733</v>
      </c>
      <c r="AF1288" s="68">
        <v>20801040202</v>
      </c>
      <c r="AG1288" s="68"/>
      <c r="AH1288" s="68" t="s">
        <v>692</v>
      </c>
      <c r="AI1288" s="68" t="s">
        <v>733</v>
      </c>
      <c r="AJ1288" s="68" t="s">
        <v>468</v>
      </c>
      <c r="AK1288" s="68">
        <v>0.09</v>
      </c>
      <c r="AL1288" s="68" t="s">
        <v>9</v>
      </c>
      <c r="AM1288" s="68" t="s">
        <v>733</v>
      </c>
      <c r="AN1288" s="68" t="s">
        <v>733</v>
      </c>
      <c r="AO1288" s="68" t="s">
        <v>733</v>
      </c>
      <c r="AP1288" s="68" t="s">
        <v>733</v>
      </c>
      <c r="AQ1288" s="68" t="s">
        <v>733</v>
      </c>
      <c r="AR1288" s="68" t="s">
        <v>733</v>
      </c>
      <c r="AS1288" s="68" t="s">
        <v>733</v>
      </c>
      <c r="AT1288" s="68" t="s">
        <v>733</v>
      </c>
      <c r="AU1288" s="68" t="s">
        <v>2816</v>
      </c>
    </row>
    <row r="1289" spans="1:47" x14ac:dyDescent="0.25">
      <c r="A1289" s="68" t="s">
        <v>2423</v>
      </c>
      <c r="B1289" s="68">
        <v>1</v>
      </c>
      <c r="C1289" s="68" t="s">
        <v>2424</v>
      </c>
      <c r="D1289" s="68">
        <v>80306</v>
      </c>
      <c r="E1289" s="68" t="s">
        <v>2811</v>
      </c>
      <c r="F1289" s="68" t="s">
        <v>3762</v>
      </c>
      <c r="G1289" s="68" t="s">
        <v>733</v>
      </c>
      <c r="H1289" s="69">
        <v>41275</v>
      </c>
      <c r="I1289" s="68" t="s">
        <v>733</v>
      </c>
      <c r="J1289" s="68" t="s">
        <v>733</v>
      </c>
      <c r="K1289" s="68" t="s">
        <v>733</v>
      </c>
      <c r="L1289" s="68" t="s">
        <v>733</v>
      </c>
      <c r="M1289" s="68" t="s">
        <v>733</v>
      </c>
      <c r="N1289" s="68" t="s">
        <v>2874</v>
      </c>
      <c r="O1289" s="68" t="s">
        <v>733</v>
      </c>
      <c r="P1289" s="68" t="s">
        <v>733</v>
      </c>
      <c r="Q1289" s="68" t="s">
        <v>733</v>
      </c>
      <c r="R1289" s="68" t="s">
        <v>2814</v>
      </c>
      <c r="S1289" s="68">
        <v>10</v>
      </c>
      <c r="T1289" s="68">
        <v>0</v>
      </c>
      <c r="U1289" s="68" t="s">
        <v>2815</v>
      </c>
      <c r="V1289" s="68" t="s">
        <v>689</v>
      </c>
      <c r="W1289" s="68" t="s">
        <v>708</v>
      </c>
      <c r="X1289" s="68" t="s">
        <v>2424</v>
      </c>
      <c r="Y1289" s="68"/>
      <c r="Z1289" s="68"/>
      <c r="AA1289" s="68" t="s">
        <v>733</v>
      </c>
      <c r="AB1289" s="68" t="s">
        <v>733</v>
      </c>
      <c r="AC1289" s="68" t="s">
        <v>733</v>
      </c>
      <c r="AD1289" s="68" t="s">
        <v>733</v>
      </c>
      <c r="AE1289" s="68" t="s">
        <v>733</v>
      </c>
      <c r="AF1289" s="68">
        <v>20801040202</v>
      </c>
      <c r="AG1289" s="68"/>
      <c r="AH1289" s="68" t="s">
        <v>692</v>
      </c>
      <c r="AI1289" s="68" t="s">
        <v>733</v>
      </c>
      <c r="AJ1289" s="68" t="s">
        <v>251</v>
      </c>
      <c r="AK1289" s="68">
        <v>7.4999999999999997E-3</v>
      </c>
      <c r="AL1289" s="68" t="s">
        <v>45</v>
      </c>
      <c r="AM1289" s="68" t="s">
        <v>733</v>
      </c>
      <c r="AN1289" s="68" t="s">
        <v>733</v>
      </c>
      <c r="AO1289" s="68" t="s">
        <v>733</v>
      </c>
      <c r="AP1289" s="68" t="s">
        <v>733</v>
      </c>
      <c r="AQ1289" s="68" t="s">
        <v>733</v>
      </c>
      <c r="AR1289" s="68" t="s">
        <v>733</v>
      </c>
      <c r="AS1289" s="68" t="s">
        <v>733</v>
      </c>
      <c r="AT1289" s="68" t="s">
        <v>733</v>
      </c>
      <c r="AU1289" s="68" t="s">
        <v>2816</v>
      </c>
    </row>
    <row r="1290" spans="1:47" x14ac:dyDescent="0.25">
      <c r="A1290" s="68" t="s">
        <v>2423</v>
      </c>
      <c r="B1290" s="68">
        <v>1</v>
      </c>
      <c r="C1290" s="68" t="s">
        <v>2424</v>
      </c>
      <c r="D1290" s="68">
        <v>80391</v>
      </c>
      <c r="E1290" s="68" t="s">
        <v>2811</v>
      </c>
      <c r="F1290" s="68" t="s">
        <v>3762</v>
      </c>
      <c r="G1290" s="68" t="s">
        <v>733</v>
      </c>
      <c r="H1290" s="69">
        <v>41275</v>
      </c>
      <c r="I1290" s="68" t="s">
        <v>733</v>
      </c>
      <c r="J1290" s="68" t="s">
        <v>733</v>
      </c>
      <c r="K1290" s="68" t="s">
        <v>733</v>
      </c>
      <c r="L1290" s="68" t="s">
        <v>733</v>
      </c>
      <c r="M1290" s="68" t="s">
        <v>733</v>
      </c>
      <c r="N1290" s="68" t="s">
        <v>2874</v>
      </c>
      <c r="O1290" s="68" t="s">
        <v>733</v>
      </c>
      <c r="P1290" s="68" t="s">
        <v>733</v>
      </c>
      <c r="Q1290" s="68" t="s">
        <v>733</v>
      </c>
      <c r="R1290" s="68" t="s">
        <v>2814</v>
      </c>
      <c r="S1290" s="68">
        <v>10</v>
      </c>
      <c r="T1290" s="68">
        <v>0</v>
      </c>
      <c r="U1290" s="68" t="s">
        <v>2815</v>
      </c>
      <c r="V1290" s="68" t="s">
        <v>689</v>
      </c>
      <c r="W1290" s="68" t="s">
        <v>708</v>
      </c>
      <c r="X1290" s="68" t="s">
        <v>2424</v>
      </c>
      <c r="Y1290" s="68"/>
      <c r="Z1290" s="68"/>
      <c r="AA1290" s="68" t="s">
        <v>733</v>
      </c>
      <c r="AB1290" s="68" t="s">
        <v>733</v>
      </c>
      <c r="AC1290" s="68" t="s">
        <v>733</v>
      </c>
      <c r="AD1290" s="68" t="s">
        <v>733</v>
      </c>
      <c r="AE1290" s="68" t="s">
        <v>733</v>
      </c>
      <c r="AF1290" s="68">
        <v>20801040202</v>
      </c>
      <c r="AG1290" s="68"/>
      <c r="AH1290" s="68" t="s">
        <v>692</v>
      </c>
      <c r="AI1290" s="68" t="s">
        <v>733</v>
      </c>
      <c r="AJ1290" s="68" t="s">
        <v>252</v>
      </c>
      <c r="AK1290" s="68">
        <v>0.25</v>
      </c>
      <c r="AL1290" s="68" t="s">
        <v>9</v>
      </c>
      <c r="AM1290" s="68" t="s">
        <v>733</v>
      </c>
      <c r="AN1290" s="68" t="s">
        <v>733</v>
      </c>
      <c r="AO1290" s="68" t="s">
        <v>733</v>
      </c>
      <c r="AP1290" s="68" t="s">
        <v>733</v>
      </c>
      <c r="AQ1290" s="68" t="s">
        <v>733</v>
      </c>
      <c r="AR1290" s="68" t="s">
        <v>733</v>
      </c>
      <c r="AS1290" s="68" t="s">
        <v>733</v>
      </c>
      <c r="AT1290" s="68" t="s">
        <v>733</v>
      </c>
      <c r="AU1290" s="68" t="s">
        <v>2816</v>
      </c>
    </row>
    <row r="1291" spans="1:47" x14ac:dyDescent="0.25">
      <c r="A1291" s="68" t="s">
        <v>2425</v>
      </c>
      <c r="B1291" s="68">
        <v>1</v>
      </c>
      <c r="C1291" s="68" t="s">
        <v>2426</v>
      </c>
      <c r="D1291" s="68">
        <v>80172</v>
      </c>
      <c r="E1291" s="68" t="s">
        <v>2811</v>
      </c>
      <c r="F1291" s="68" t="s">
        <v>3763</v>
      </c>
      <c r="G1291" s="68" t="s">
        <v>733</v>
      </c>
      <c r="H1291" s="69">
        <v>41275</v>
      </c>
      <c r="I1291" s="68" t="s">
        <v>733</v>
      </c>
      <c r="J1291" s="68" t="s">
        <v>733</v>
      </c>
      <c r="K1291" s="68" t="s">
        <v>733</v>
      </c>
      <c r="L1291" s="68" t="s">
        <v>733</v>
      </c>
      <c r="M1291" s="68" t="s">
        <v>733</v>
      </c>
      <c r="N1291" s="68" t="s">
        <v>2874</v>
      </c>
      <c r="O1291" s="68" t="s">
        <v>733</v>
      </c>
      <c r="P1291" s="68" t="s">
        <v>733</v>
      </c>
      <c r="Q1291" s="68" t="s">
        <v>733</v>
      </c>
      <c r="R1291" s="68" t="s">
        <v>2814</v>
      </c>
      <c r="S1291" s="68">
        <v>10</v>
      </c>
      <c r="T1291" s="68">
        <v>0</v>
      </c>
      <c r="U1291" s="68" t="s">
        <v>2815</v>
      </c>
      <c r="V1291" s="68" t="s">
        <v>689</v>
      </c>
      <c r="W1291" s="68" t="s">
        <v>708</v>
      </c>
      <c r="X1291" s="68" t="s">
        <v>2426</v>
      </c>
      <c r="Y1291" s="68"/>
      <c r="Z1291" s="68"/>
      <c r="AA1291" s="68" t="s">
        <v>733</v>
      </c>
      <c r="AB1291" s="68" t="s">
        <v>733</v>
      </c>
      <c r="AC1291" s="68" t="s">
        <v>733</v>
      </c>
      <c r="AD1291" s="68" t="s">
        <v>733</v>
      </c>
      <c r="AE1291" s="68" t="s">
        <v>733</v>
      </c>
      <c r="AF1291" s="68">
        <v>20801040202</v>
      </c>
      <c r="AG1291" s="68"/>
      <c r="AH1291" s="68" t="s">
        <v>692</v>
      </c>
      <c r="AI1291" s="68" t="s">
        <v>733</v>
      </c>
      <c r="AJ1291" s="68" t="s">
        <v>468</v>
      </c>
      <c r="AK1291" s="68">
        <v>0.09</v>
      </c>
      <c r="AL1291" s="68" t="s">
        <v>9</v>
      </c>
      <c r="AM1291" s="68" t="s">
        <v>733</v>
      </c>
      <c r="AN1291" s="68" t="s">
        <v>733</v>
      </c>
      <c r="AO1291" s="68" t="s">
        <v>733</v>
      </c>
      <c r="AP1291" s="68" t="s">
        <v>733</v>
      </c>
      <c r="AQ1291" s="68" t="s">
        <v>733</v>
      </c>
      <c r="AR1291" s="68" t="s">
        <v>733</v>
      </c>
      <c r="AS1291" s="68" t="s">
        <v>733</v>
      </c>
      <c r="AT1291" s="68" t="s">
        <v>733</v>
      </c>
      <c r="AU1291" s="68" t="s">
        <v>2816</v>
      </c>
    </row>
    <row r="1292" spans="1:47" x14ac:dyDescent="0.25">
      <c r="A1292" s="68" t="s">
        <v>2425</v>
      </c>
      <c r="B1292" s="68">
        <v>1</v>
      </c>
      <c r="C1292" s="68" t="s">
        <v>2426</v>
      </c>
      <c r="D1292" s="68">
        <v>80305</v>
      </c>
      <c r="E1292" s="68" t="s">
        <v>2811</v>
      </c>
      <c r="F1292" s="68" t="s">
        <v>3763</v>
      </c>
      <c r="G1292" s="68" t="s">
        <v>733</v>
      </c>
      <c r="H1292" s="69">
        <v>41275</v>
      </c>
      <c r="I1292" s="68" t="s">
        <v>733</v>
      </c>
      <c r="J1292" s="68" t="s">
        <v>733</v>
      </c>
      <c r="K1292" s="68" t="s">
        <v>733</v>
      </c>
      <c r="L1292" s="68" t="s">
        <v>733</v>
      </c>
      <c r="M1292" s="68" t="s">
        <v>733</v>
      </c>
      <c r="N1292" s="68" t="s">
        <v>2874</v>
      </c>
      <c r="O1292" s="68" t="s">
        <v>733</v>
      </c>
      <c r="P1292" s="68" t="s">
        <v>733</v>
      </c>
      <c r="Q1292" s="68" t="s">
        <v>733</v>
      </c>
      <c r="R1292" s="68" t="s">
        <v>2814</v>
      </c>
      <c r="S1292" s="68">
        <v>10</v>
      </c>
      <c r="T1292" s="68">
        <v>0</v>
      </c>
      <c r="U1292" s="68" t="s">
        <v>2815</v>
      </c>
      <c r="V1292" s="68" t="s">
        <v>689</v>
      </c>
      <c r="W1292" s="68" t="s">
        <v>708</v>
      </c>
      <c r="X1292" s="68" t="s">
        <v>2426</v>
      </c>
      <c r="Y1292" s="68"/>
      <c r="Z1292" s="68"/>
      <c r="AA1292" s="68" t="s">
        <v>733</v>
      </c>
      <c r="AB1292" s="68" t="s">
        <v>733</v>
      </c>
      <c r="AC1292" s="68" t="s">
        <v>733</v>
      </c>
      <c r="AD1292" s="68" t="s">
        <v>733</v>
      </c>
      <c r="AE1292" s="68" t="s">
        <v>733</v>
      </c>
      <c r="AF1292" s="68">
        <v>20801040202</v>
      </c>
      <c r="AG1292" s="68"/>
      <c r="AH1292" s="68" t="s">
        <v>692</v>
      </c>
      <c r="AI1292" s="68" t="s">
        <v>733</v>
      </c>
      <c r="AJ1292" s="68" t="s">
        <v>252</v>
      </c>
      <c r="AK1292" s="68">
        <v>0.3</v>
      </c>
      <c r="AL1292" s="68" t="s">
        <v>9</v>
      </c>
      <c r="AM1292" s="68" t="s">
        <v>733</v>
      </c>
      <c r="AN1292" s="68" t="s">
        <v>733</v>
      </c>
      <c r="AO1292" s="68" t="s">
        <v>733</v>
      </c>
      <c r="AP1292" s="68" t="s">
        <v>733</v>
      </c>
      <c r="AQ1292" s="68" t="s">
        <v>733</v>
      </c>
      <c r="AR1292" s="68" t="s">
        <v>733</v>
      </c>
      <c r="AS1292" s="68" t="s">
        <v>733</v>
      </c>
      <c r="AT1292" s="68" t="s">
        <v>733</v>
      </c>
      <c r="AU1292" s="68" t="s">
        <v>2816</v>
      </c>
    </row>
    <row r="1293" spans="1:47" x14ac:dyDescent="0.25">
      <c r="A1293" s="68" t="s">
        <v>2425</v>
      </c>
      <c r="B1293" s="68">
        <v>1</v>
      </c>
      <c r="C1293" s="68" t="s">
        <v>2426</v>
      </c>
      <c r="D1293" s="68">
        <v>80379</v>
      </c>
      <c r="E1293" s="68" t="s">
        <v>2811</v>
      </c>
      <c r="F1293" s="68" t="s">
        <v>3763</v>
      </c>
      <c r="G1293" s="68" t="s">
        <v>733</v>
      </c>
      <c r="H1293" s="69">
        <v>41275</v>
      </c>
      <c r="I1293" s="68" t="s">
        <v>733</v>
      </c>
      <c r="J1293" s="68" t="s">
        <v>733</v>
      </c>
      <c r="K1293" s="68" t="s">
        <v>733</v>
      </c>
      <c r="L1293" s="68" t="s">
        <v>733</v>
      </c>
      <c r="M1293" s="68" t="s">
        <v>733</v>
      </c>
      <c r="N1293" s="68" t="s">
        <v>2874</v>
      </c>
      <c r="O1293" s="68" t="s">
        <v>733</v>
      </c>
      <c r="P1293" s="68" t="s">
        <v>733</v>
      </c>
      <c r="Q1293" s="68" t="s">
        <v>733</v>
      </c>
      <c r="R1293" s="68" t="s">
        <v>2814</v>
      </c>
      <c r="S1293" s="68">
        <v>10</v>
      </c>
      <c r="T1293" s="68">
        <v>0</v>
      </c>
      <c r="U1293" s="68" t="s">
        <v>2815</v>
      </c>
      <c r="V1293" s="68" t="s">
        <v>689</v>
      </c>
      <c r="W1293" s="68" t="s">
        <v>708</v>
      </c>
      <c r="X1293" s="68" t="s">
        <v>2426</v>
      </c>
      <c r="Y1293" s="68"/>
      <c r="Z1293" s="68"/>
      <c r="AA1293" s="68" t="s">
        <v>733</v>
      </c>
      <c r="AB1293" s="68" t="s">
        <v>733</v>
      </c>
      <c r="AC1293" s="68" t="s">
        <v>733</v>
      </c>
      <c r="AD1293" s="68" t="s">
        <v>733</v>
      </c>
      <c r="AE1293" s="68" t="s">
        <v>733</v>
      </c>
      <c r="AF1293" s="68">
        <v>20801040202</v>
      </c>
      <c r="AG1293" s="68"/>
      <c r="AH1293" s="68" t="s">
        <v>692</v>
      </c>
      <c r="AI1293" s="68" t="s">
        <v>733</v>
      </c>
      <c r="AJ1293" s="68" t="s">
        <v>251</v>
      </c>
      <c r="AK1293" s="68">
        <v>7.4999999999999997E-3</v>
      </c>
      <c r="AL1293" s="68" t="s">
        <v>45</v>
      </c>
      <c r="AM1293" s="68" t="s">
        <v>733</v>
      </c>
      <c r="AN1293" s="68" t="s">
        <v>733</v>
      </c>
      <c r="AO1293" s="68" t="s">
        <v>733</v>
      </c>
      <c r="AP1293" s="68" t="s">
        <v>733</v>
      </c>
      <c r="AQ1293" s="68" t="s">
        <v>733</v>
      </c>
      <c r="AR1293" s="68" t="s">
        <v>733</v>
      </c>
      <c r="AS1293" s="68" t="s">
        <v>733</v>
      </c>
      <c r="AT1293" s="68" t="s">
        <v>733</v>
      </c>
      <c r="AU1293" s="68" t="s">
        <v>2816</v>
      </c>
    </row>
    <row r="1294" spans="1:47" x14ac:dyDescent="0.25">
      <c r="A1294" s="68" t="s">
        <v>2427</v>
      </c>
      <c r="B1294" s="68">
        <v>1</v>
      </c>
      <c r="C1294" s="68" t="s">
        <v>2428</v>
      </c>
      <c r="D1294" s="68">
        <v>80304</v>
      </c>
      <c r="E1294" s="68" t="s">
        <v>2811</v>
      </c>
      <c r="F1294" s="68" t="s">
        <v>3764</v>
      </c>
      <c r="G1294" s="68" t="s">
        <v>733</v>
      </c>
      <c r="H1294" s="69">
        <v>41275</v>
      </c>
      <c r="I1294" s="68" t="s">
        <v>733</v>
      </c>
      <c r="J1294" s="68" t="s">
        <v>733</v>
      </c>
      <c r="K1294" s="68" t="s">
        <v>733</v>
      </c>
      <c r="L1294" s="68" t="s">
        <v>733</v>
      </c>
      <c r="M1294" s="68" t="s">
        <v>733</v>
      </c>
      <c r="N1294" s="68" t="s">
        <v>2874</v>
      </c>
      <c r="O1294" s="68" t="s">
        <v>733</v>
      </c>
      <c r="P1294" s="68" t="s">
        <v>733</v>
      </c>
      <c r="Q1294" s="68" t="s">
        <v>733</v>
      </c>
      <c r="R1294" s="68" t="s">
        <v>2814</v>
      </c>
      <c r="S1294" s="68">
        <v>10</v>
      </c>
      <c r="T1294" s="68">
        <v>0</v>
      </c>
      <c r="U1294" s="68" t="s">
        <v>2815</v>
      </c>
      <c r="V1294" s="68" t="s">
        <v>689</v>
      </c>
      <c r="W1294" s="68" t="s">
        <v>708</v>
      </c>
      <c r="X1294" s="68" t="s">
        <v>2428</v>
      </c>
      <c r="Y1294" s="68"/>
      <c r="Z1294" s="68"/>
      <c r="AA1294" s="68" t="s">
        <v>733</v>
      </c>
      <c r="AB1294" s="68" t="s">
        <v>733</v>
      </c>
      <c r="AC1294" s="68" t="s">
        <v>733</v>
      </c>
      <c r="AD1294" s="68" t="s">
        <v>733</v>
      </c>
      <c r="AE1294" s="68" t="s">
        <v>733</v>
      </c>
      <c r="AF1294" s="68">
        <v>20801040202</v>
      </c>
      <c r="AG1294" s="68"/>
      <c r="AH1294" s="68" t="s">
        <v>692</v>
      </c>
      <c r="AI1294" s="68" t="s">
        <v>733</v>
      </c>
      <c r="AJ1294" s="68" t="s">
        <v>468</v>
      </c>
      <c r="AK1294" s="68">
        <v>0.09</v>
      </c>
      <c r="AL1294" s="68" t="s">
        <v>9</v>
      </c>
      <c r="AM1294" s="68" t="s">
        <v>733</v>
      </c>
      <c r="AN1294" s="68" t="s">
        <v>733</v>
      </c>
      <c r="AO1294" s="68" t="s">
        <v>733</v>
      </c>
      <c r="AP1294" s="68" t="s">
        <v>733</v>
      </c>
      <c r="AQ1294" s="68" t="s">
        <v>733</v>
      </c>
      <c r="AR1294" s="68" t="s">
        <v>733</v>
      </c>
      <c r="AS1294" s="68" t="s">
        <v>733</v>
      </c>
      <c r="AT1294" s="68" t="s">
        <v>733</v>
      </c>
      <c r="AU1294" s="68" t="s">
        <v>2816</v>
      </c>
    </row>
    <row r="1295" spans="1:47" x14ac:dyDescent="0.25">
      <c r="A1295" s="68" t="s">
        <v>2427</v>
      </c>
      <c r="B1295" s="68">
        <v>1</v>
      </c>
      <c r="C1295" s="68" t="s">
        <v>2428</v>
      </c>
      <c r="D1295" s="68">
        <v>80390</v>
      </c>
      <c r="E1295" s="68" t="s">
        <v>2811</v>
      </c>
      <c r="F1295" s="68" t="s">
        <v>3764</v>
      </c>
      <c r="G1295" s="68" t="s">
        <v>733</v>
      </c>
      <c r="H1295" s="69">
        <v>41275</v>
      </c>
      <c r="I1295" s="68" t="s">
        <v>733</v>
      </c>
      <c r="J1295" s="68" t="s">
        <v>733</v>
      </c>
      <c r="K1295" s="68" t="s">
        <v>733</v>
      </c>
      <c r="L1295" s="68" t="s">
        <v>733</v>
      </c>
      <c r="M1295" s="68" t="s">
        <v>733</v>
      </c>
      <c r="N1295" s="68" t="s">
        <v>2874</v>
      </c>
      <c r="O1295" s="68" t="s">
        <v>733</v>
      </c>
      <c r="P1295" s="68" t="s">
        <v>733</v>
      </c>
      <c r="Q1295" s="68" t="s">
        <v>733</v>
      </c>
      <c r="R1295" s="68" t="s">
        <v>2814</v>
      </c>
      <c r="S1295" s="68">
        <v>10</v>
      </c>
      <c r="T1295" s="68">
        <v>0</v>
      </c>
      <c r="U1295" s="68" t="s">
        <v>2815</v>
      </c>
      <c r="V1295" s="68" t="s">
        <v>689</v>
      </c>
      <c r="W1295" s="68" t="s">
        <v>708</v>
      </c>
      <c r="X1295" s="68" t="s">
        <v>2428</v>
      </c>
      <c r="Y1295" s="68"/>
      <c r="Z1295" s="68"/>
      <c r="AA1295" s="68" t="s">
        <v>733</v>
      </c>
      <c r="AB1295" s="68" t="s">
        <v>733</v>
      </c>
      <c r="AC1295" s="68" t="s">
        <v>733</v>
      </c>
      <c r="AD1295" s="68" t="s">
        <v>733</v>
      </c>
      <c r="AE1295" s="68" t="s">
        <v>733</v>
      </c>
      <c r="AF1295" s="68">
        <v>20801040202</v>
      </c>
      <c r="AG1295" s="68"/>
      <c r="AH1295" s="68" t="s">
        <v>692</v>
      </c>
      <c r="AI1295" s="68" t="s">
        <v>733</v>
      </c>
      <c r="AJ1295" s="68" t="s">
        <v>251</v>
      </c>
      <c r="AK1295" s="68">
        <v>7.4999999999999997E-3</v>
      </c>
      <c r="AL1295" s="68" t="s">
        <v>45</v>
      </c>
      <c r="AM1295" s="68" t="s">
        <v>733</v>
      </c>
      <c r="AN1295" s="68" t="s">
        <v>733</v>
      </c>
      <c r="AO1295" s="68" t="s">
        <v>733</v>
      </c>
      <c r="AP1295" s="68" t="s">
        <v>733</v>
      </c>
      <c r="AQ1295" s="68" t="s">
        <v>733</v>
      </c>
      <c r="AR1295" s="68" t="s">
        <v>733</v>
      </c>
      <c r="AS1295" s="68" t="s">
        <v>733</v>
      </c>
      <c r="AT1295" s="68" t="s">
        <v>733</v>
      </c>
      <c r="AU1295" s="68" t="s">
        <v>2816</v>
      </c>
    </row>
    <row r="1296" spans="1:47" x14ac:dyDescent="0.25">
      <c r="A1296" s="68" t="s">
        <v>2427</v>
      </c>
      <c r="B1296" s="68">
        <v>1</v>
      </c>
      <c r="C1296" s="68" t="s">
        <v>2428</v>
      </c>
      <c r="D1296" s="68">
        <v>83555</v>
      </c>
      <c r="E1296" s="68" t="s">
        <v>2811</v>
      </c>
      <c r="F1296" s="68" t="s">
        <v>3764</v>
      </c>
      <c r="G1296" s="68" t="s">
        <v>733</v>
      </c>
      <c r="H1296" s="69">
        <v>41275</v>
      </c>
      <c r="I1296" s="68" t="s">
        <v>733</v>
      </c>
      <c r="J1296" s="68" t="s">
        <v>733</v>
      </c>
      <c r="K1296" s="68" t="s">
        <v>733</v>
      </c>
      <c r="L1296" s="68" t="s">
        <v>733</v>
      </c>
      <c r="M1296" s="68" t="s">
        <v>733</v>
      </c>
      <c r="N1296" s="68" t="s">
        <v>2874</v>
      </c>
      <c r="O1296" s="68" t="s">
        <v>733</v>
      </c>
      <c r="P1296" s="68" t="s">
        <v>733</v>
      </c>
      <c r="Q1296" s="68" t="s">
        <v>733</v>
      </c>
      <c r="R1296" s="68" t="s">
        <v>2814</v>
      </c>
      <c r="S1296" s="68">
        <v>10</v>
      </c>
      <c r="T1296" s="68">
        <v>0</v>
      </c>
      <c r="U1296" s="68" t="s">
        <v>2815</v>
      </c>
      <c r="V1296" s="68" t="s">
        <v>689</v>
      </c>
      <c r="W1296" s="68" t="s">
        <v>708</v>
      </c>
      <c r="X1296" s="68" t="s">
        <v>2428</v>
      </c>
      <c r="Y1296" s="68"/>
      <c r="Z1296" s="68"/>
      <c r="AA1296" s="68" t="s">
        <v>733</v>
      </c>
      <c r="AB1296" s="68" t="s">
        <v>733</v>
      </c>
      <c r="AC1296" s="68" t="s">
        <v>733</v>
      </c>
      <c r="AD1296" s="68" t="s">
        <v>733</v>
      </c>
      <c r="AE1296" s="68" t="s">
        <v>733</v>
      </c>
      <c r="AF1296" s="68">
        <v>20801040202</v>
      </c>
      <c r="AG1296" s="68"/>
      <c r="AH1296" s="68" t="s">
        <v>692</v>
      </c>
      <c r="AI1296" s="68" t="s">
        <v>733</v>
      </c>
      <c r="AJ1296" s="68" t="s">
        <v>252</v>
      </c>
      <c r="AK1296" s="68">
        <v>0.39</v>
      </c>
      <c r="AL1296" s="68" t="s">
        <v>9</v>
      </c>
      <c r="AM1296" s="68" t="s">
        <v>733</v>
      </c>
      <c r="AN1296" s="68" t="s">
        <v>733</v>
      </c>
      <c r="AO1296" s="68" t="s">
        <v>733</v>
      </c>
      <c r="AP1296" s="68" t="s">
        <v>733</v>
      </c>
      <c r="AQ1296" s="68" t="s">
        <v>733</v>
      </c>
      <c r="AR1296" s="68" t="s">
        <v>733</v>
      </c>
      <c r="AS1296" s="68" t="s">
        <v>733</v>
      </c>
      <c r="AT1296" s="68" t="s">
        <v>733</v>
      </c>
      <c r="AU1296" s="68" t="s">
        <v>2816</v>
      </c>
    </row>
    <row r="1297" spans="1:47" x14ac:dyDescent="0.25">
      <c r="A1297" s="68" t="s">
        <v>2429</v>
      </c>
      <c r="B1297" s="68">
        <v>1</v>
      </c>
      <c r="C1297" s="68" t="s">
        <v>2430</v>
      </c>
      <c r="D1297" s="68">
        <v>80250</v>
      </c>
      <c r="E1297" s="68" t="s">
        <v>2811</v>
      </c>
      <c r="F1297" s="68" t="s">
        <v>3765</v>
      </c>
      <c r="G1297" s="68" t="s">
        <v>733</v>
      </c>
      <c r="H1297" s="69">
        <v>41275</v>
      </c>
      <c r="I1297" s="68" t="s">
        <v>733</v>
      </c>
      <c r="J1297" s="68" t="s">
        <v>733</v>
      </c>
      <c r="K1297" s="68" t="s">
        <v>733</v>
      </c>
      <c r="L1297" s="68" t="s">
        <v>733</v>
      </c>
      <c r="M1297" s="68" t="s">
        <v>733</v>
      </c>
      <c r="N1297" s="68" t="s">
        <v>2874</v>
      </c>
      <c r="O1297" s="68" t="s">
        <v>733</v>
      </c>
      <c r="P1297" s="68" t="s">
        <v>733</v>
      </c>
      <c r="Q1297" s="68" t="s">
        <v>733</v>
      </c>
      <c r="R1297" s="68" t="s">
        <v>2814</v>
      </c>
      <c r="S1297" s="68">
        <v>10</v>
      </c>
      <c r="T1297" s="68">
        <v>0</v>
      </c>
      <c r="U1297" s="68" t="s">
        <v>2815</v>
      </c>
      <c r="V1297" s="68" t="s">
        <v>689</v>
      </c>
      <c r="W1297" s="68" t="s">
        <v>708</v>
      </c>
      <c r="X1297" s="68" t="s">
        <v>2430</v>
      </c>
      <c r="Y1297" s="68"/>
      <c r="Z1297" s="68"/>
      <c r="AA1297" s="68" t="s">
        <v>733</v>
      </c>
      <c r="AB1297" s="68" t="s">
        <v>733</v>
      </c>
      <c r="AC1297" s="68" t="s">
        <v>733</v>
      </c>
      <c r="AD1297" s="68" t="s">
        <v>733</v>
      </c>
      <c r="AE1297" s="68" t="s">
        <v>733</v>
      </c>
      <c r="AF1297" s="68">
        <v>20801040202</v>
      </c>
      <c r="AG1297" s="68"/>
      <c r="AH1297" s="68" t="s">
        <v>692</v>
      </c>
      <c r="AI1297" s="68" t="s">
        <v>733</v>
      </c>
      <c r="AJ1297" s="68" t="s">
        <v>251</v>
      </c>
      <c r="AK1297" s="68">
        <v>8.3000000000000001E-3</v>
      </c>
      <c r="AL1297" s="68" t="s">
        <v>45</v>
      </c>
      <c r="AM1297" s="68" t="s">
        <v>733</v>
      </c>
      <c r="AN1297" s="68" t="s">
        <v>733</v>
      </c>
      <c r="AO1297" s="68" t="s">
        <v>733</v>
      </c>
      <c r="AP1297" s="68" t="s">
        <v>733</v>
      </c>
      <c r="AQ1297" s="68" t="s">
        <v>733</v>
      </c>
      <c r="AR1297" s="68" t="s">
        <v>733</v>
      </c>
      <c r="AS1297" s="68" t="s">
        <v>733</v>
      </c>
      <c r="AT1297" s="68" t="s">
        <v>733</v>
      </c>
      <c r="AU1297" s="68" t="s">
        <v>2816</v>
      </c>
    </row>
    <row r="1298" spans="1:47" x14ac:dyDescent="0.25">
      <c r="A1298" s="68" t="s">
        <v>2429</v>
      </c>
      <c r="B1298" s="68">
        <v>1</v>
      </c>
      <c r="C1298" s="68" t="s">
        <v>2430</v>
      </c>
      <c r="D1298" s="68">
        <v>80371</v>
      </c>
      <c r="E1298" s="68" t="s">
        <v>2811</v>
      </c>
      <c r="F1298" s="68" t="s">
        <v>3765</v>
      </c>
      <c r="G1298" s="68" t="s">
        <v>733</v>
      </c>
      <c r="H1298" s="69">
        <v>41275</v>
      </c>
      <c r="I1298" s="68" t="s">
        <v>733</v>
      </c>
      <c r="J1298" s="68" t="s">
        <v>733</v>
      </c>
      <c r="K1298" s="68" t="s">
        <v>733</v>
      </c>
      <c r="L1298" s="68" t="s">
        <v>733</v>
      </c>
      <c r="M1298" s="68" t="s">
        <v>733</v>
      </c>
      <c r="N1298" s="68" t="s">
        <v>2874</v>
      </c>
      <c r="O1298" s="68" t="s">
        <v>733</v>
      </c>
      <c r="P1298" s="68" t="s">
        <v>733</v>
      </c>
      <c r="Q1298" s="68" t="s">
        <v>733</v>
      </c>
      <c r="R1298" s="68" t="s">
        <v>2814</v>
      </c>
      <c r="S1298" s="68">
        <v>10</v>
      </c>
      <c r="T1298" s="68">
        <v>0</v>
      </c>
      <c r="U1298" s="68" t="s">
        <v>2815</v>
      </c>
      <c r="V1298" s="68" t="s">
        <v>689</v>
      </c>
      <c r="W1298" s="68" t="s">
        <v>708</v>
      </c>
      <c r="X1298" s="68" t="s">
        <v>2430</v>
      </c>
      <c r="Y1298" s="68"/>
      <c r="Z1298" s="68"/>
      <c r="AA1298" s="68" t="s">
        <v>733</v>
      </c>
      <c r="AB1298" s="68" t="s">
        <v>733</v>
      </c>
      <c r="AC1298" s="68" t="s">
        <v>733</v>
      </c>
      <c r="AD1298" s="68" t="s">
        <v>733</v>
      </c>
      <c r="AE1298" s="68" t="s">
        <v>733</v>
      </c>
      <c r="AF1298" s="68">
        <v>20801040202</v>
      </c>
      <c r="AG1298" s="68"/>
      <c r="AH1298" s="68" t="s">
        <v>692</v>
      </c>
      <c r="AI1298" s="68" t="s">
        <v>733</v>
      </c>
      <c r="AJ1298" s="68" t="s">
        <v>468</v>
      </c>
      <c r="AK1298" s="68">
        <v>0.1</v>
      </c>
      <c r="AL1298" s="68" t="s">
        <v>9</v>
      </c>
      <c r="AM1298" s="68" t="s">
        <v>733</v>
      </c>
      <c r="AN1298" s="68" t="s">
        <v>733</v>
      </c>
      <c r="AO1298" s="68" t="s">
        <v>733</v>
      </c>
      <c r="AP1298" s="68" t="s">
        <v>733</v>
      </c>
      <c r="AQ1298" s="68" t="s">
        <v>733</v>
      </c>
      <c r="AR1298" s="68" t="s">
        <v>733</v>
      </c>
      <c r="AS1298" s="68" t="s">
        <v>733</v>
      </c>
      <c r="AT1298" s="68" t="s">
        <v>733</v>
      </c>
      <c r="AU1298" s="68" t="s">
        <v>2816</v>
      </c>
    </row>
    <row r="1299" spans="1:47" x14ac:dyDescent="0.25">
      <c r="A1299" s="68" t="s">
        <v>2429</v>
      </c>
      <c r="B1299" s="68">
        <v>1</v>
      </c>
      <c r="C1299" s="68" t="s">
        <v>2430</v>
      </c>
      <c r="D1299" s="68">
        <v>83554</v>
      </c>
      <c r="E1299" s="68" t="s">
        <v>2811</v>
      </c>
      <c r="F1299" s="68" t="s">
        <v>3765</v>
      </c>
      <c r="G1299" s="68" t="s">
        <v>733</v>
      </c>
      <c r="H1299" s="69">
        <v>41275</v>
      </c>
      <c r="I1299" s="68" t="s">
        <v>733</v>
      </c>
      <c r="J1299" s="68" t="s">
        <v>733</v>
      </c>
      <c r="K1299" s="68" t="s">
        <v>733</v>
      </c>
      <c r="L1299" s="68" t="s">
        <v>733</v>
      </c>
      <c r="M1299" s="68" t="s">
        <v>733</v>
      </c>
      <c r="N1299" s="68" t="s">
        <v>2874</v>
      </c>
      <c r="O1299" s="68" t="s">
        <v>733</v>
      </c>
      <c r="P1299" s="68" t="s">
        <v>733</v>
      </c>
      <c r="Q1299" s="68" t="s">
        <v>733</v>
      </c>
      <c r="R1299" s="68" t="s">
        <v>2814</v>
      </c>
      <c r="S1299" s="68">
        <v>10</v>
      </c>
      <c r="T1299" s="68">
        <v>0</v>
      </c>
      <c r="U1299" s="68" t="s">
        <v>2815</v>
      </c>
      <c r="V1299" s="68" t="s">
        <v>689</v>
      </c>
      <c r="W1299" s="68" t="s">
        <v>708</v>
      </c>
      <c r="X1299" s="68" t="s">
        <v>2430</v>
      </c>
      <c r="Y1299" s="68"/>
      <c r="Z1299" s="68"/>
      <c r="AA1299" s="68" t="s">
        <v>733</v>
      </c>
      <c r="AB1299" s="68" t="s">
        <v>733</v>
      </c>
      <c r="AC1299" s="68" t="s">
        <v>733</v>
      </c>
      <c r="AD1299" s="68" t="s">
        <v>733</v>
      </c>
      <c r="AE1299" s="68" t="s">
        <v>733</v>
      </c>
      <c r="AF1299" s="68">
        <v>20801040202</v>
      </c>
      <c r="AG1299" s="68"/>
      <c r="AH1299" s="68" t="s">
        <v>692</v>
      </c>
      <c r="AI1299" s="68" t="s">
        <v>733</v>
      </c>
      <c r="AJ1299" s="68" t="s">
        <v>252</v>
      </c>
      <c r="AK1299" s="68">
        <v>0.26</v>
      </c>
      <c r="AL1299" s="68" t="s">
        <v>9</v>
      </c>
      <c r="AM1299" s="68" t="s">
        <v>733</v>
      </c>
      <c r="AN1299" s="68" t="s">
        <v>733</v>
      </c>
      <c r="AO1299" s="68" t="s">
        <v>733</v>
      </c>
      <c r="AP1299" s="68" t="s">
        <v>733</v>
      </c>
      <c r="AQ1299" s="68" t="s">
        <v>733</v>
      </c>
      <c r="AR1299" s="68" t="s">
        <v>733</v>
      </c>
      <c r="AS1299" s="68" t="s">
        <v>733</v>
      </c>
      <c r="AT1299" s="68" t="s">
        <v>733</v>
      </c>
      <c r="AU1299" s="68" t="s">
        <v>2816</v>
      </c>
    </row>
    <row r="1300" spans="1:47" x14ac:dyDescent="0.25">
      <c r="A1300" s="68" t="s">
        <v>2431</v>
      </c>
      <c r="B1300" s="68">
        <v>1</v>
      </c>
      <c r="C1300" s="68" t="s">
        <v>2432</v>
      </c>
      <c r="D1300" s="68">
        <v>80171</v>
      </c>
      <c r="E1300" s="68" t="s">
        <v>2811</v>
      </c>
      <c r="F1300" s="68" t="s">
        <v>3766</v>
      </c>
      <c r="G1300" s="68" t="s">
        <v>733</v>
      </c>
      <c r="H1300" s="69">
        <v>41275</v>
      </c>
      <c r="I1300" s="68" t="s">
        <v>733</v>
      </c>
      <c r="J1300" s="68" t="s">
        <v>733</v>
      </c>
      <c r="K1300" s="68" t="s">
        <v>733</v>
      </c>
      <c r="L1300" s="68" t="s">
        <v>733</v>
      </c>
      <c r="M1300" s="68" t="s">
        <v>733</v>
      </c>
      <c r="N1300" s="68" t="s">
        <v>2874</v>
      </c>
      <c r="O1300" s="68" t="s">
        <v>733</v>
      </c>
      <c r="P1300" s="68" t="s">
        <v>733</v>
      </c>
      <c r="Q1300" s="68" t="s">
        <v>733</v>
      </c>
      <c r="R1300" s="68" t="s">
        <v>2814</v>
      </c>
      <c r="S1300" s="68">
        <v>10</v>
      </c>
      <c r="T1300" s="68">
        <v>0</v>
      </c>
      <c r="U1300" s="68" t="s">
        <v>2815</v>
      </c>
      <c r="V1300" s="68" t="s">
        <v>689</v>
      </c>
      <c r="W1300" s="68" t="s">
        <v>708</v>
      </c>
      <c r="X1300" s="68" t="s">
        <v>2432</v>
      </c>
      <c r="Y1300" s="68"/>
      <c r="Z1300" s="68"/>
      <c r="AA1300" s="68" t="s">
        <v>733</v>
      </c>
      <c r="AB1300" s="68" t="s">
        <v>733</v>
      </c>
      <c r="AC1300" s="68" t="s">
        <v>733</v>
      </c>
      <c r="AD1300" s="68" t="s">
        <v>733</v>
      </c>
      <c r="AE1300" s="68" t="s">
        <v>733</v>
      </c>
      <c r="AF1300" s="68">
        <v>20801040202</v>
      </c>
      <c r="AG1300" s="68"/>
      <c r="AH1300" s="68" t="s">
        <v>692</v>
      </c>
      <c r="AI1300" s="68" t="s">
        <v>733</v>
      </c>
      <c r="AJ1300" s="68" t="s">
        <v>252</v>
      </c>
      <c r="AK1300" s="68">
        <v>2.69</v>
      </c>
      <c r="AL1300" s="68" t="s">
        <v>9</v>
      </c>
      <c r="AM1300" s="68" t="s">
        <v>733</v>
      </c>
      <c r="AN1300" s="68" t="s">
        <v>733</v>
      </c>
      <c r="AO1300" s="68" t="s">
        <v>733</v>
      </c>
      <c r="AP1300" s="68" t="s">
        <v>733</v>
      </c>
      <c r="AQ1300" s="68" t="s">
        <v>733</v>
      </c>
      <c r="AR1300" s="68" t="s">
        <v>733</v>
      </c>
      <c r="AS1300" s="68" t="s">
        <v>733</v>
      </c>
      <c r="AT1300" s="68" t="s">
        <v>733</v>
      </c>
      <c r="AU1300" s="68" t="s">
        <v>2816</v>
      </c>
    </row>
    <row r="1301" spans="1:47" x14ac:dyDescent="0.25">
      <c r="A1301" s="68" t="s">
        <v>2431</v>
      </c>
      <c r="B1301" s="68">
        <v>1</v>
      </c>
      <c r="C1301" s="68" t="s">
        <v>2432</v>
      </c>
      <c r="D1301" s="68">
        <v>80330</v>
      </c>
      <c r="E1301" s="68" t="s">
        <v>2811</v>
      </c>
      <c r="F1301" s="68" t="s">
        <v>3766</v>
      </c>
      <c r="G1301" s="68" t="s">
        <v>733</v>
      </c>
      <c r="H1301" s="69">
        <v>41275</v>
      </c>
      <c r="I1301" s="68" t="s">
        <v>733</v>
      </c>
      <c r="J1301" s="68" t="s">
        <v>733</v>
      </c>
      <c r="K1301" s="68" t="s">
        <v>733</v>
      </c>
      <c r="L1301" s="68" t="s">
        <v>733</v>
      </c>
      <c r="M1301" s="68" t="s">
        <v>733</v>
      </c>
      <c r="N1301" s="68" t="s">
        <v>2874</v>
      </c>
      <c r="O1301" s="68" t="s">
        <v>733</v>
      </c>
      <c r="P1301" s="68" t="s">
        <v>733</v>
      </c>
      <c r="Q1301" s="68" t="s">
        <v>733</v>
      </c>
      <c r="R1301" s="68" t="s">
        <v>2814</v>
      </c>
      <c r="S1301" s="68">
        <v>10</v>
      </c>
      <c r="T1301" s="68">
        <v>0</v>
      </c>
      <c r="U1301" s="68" t="s">
        <v>2815</v>
      </c>
      <c r="V1301" s="68" t="s">
        <v>689</v>
      </c>
      <c r="W1301" s="68" t="s">
        <v>708</v>
      </c>
      <c r="X1301" s="68" t="s">
        <v>2432</v>
      </c>
      <c r="Y1301" s="68"/>
      <c r="Z1301" s="68"/>
      <c r="AA1301" s="68" t="s">
        <v>733</v>
      </c>
      <c r="AB1301" s="68" t="s">
        <v>733</v>
      </c>
      <c r="AC1301" s="68" t="s">
        <v>733</v>
      </c>
      <c r="AD1301" s="68" t="s">
        <v>733</v>
      </c>
      <c r="AE1301" s="68" t="s">
        <v>733</v>
      </c>
      <c r="AF1301" s="68">
        <v>20801040202</v>
      </c>
      <c r="AG1301" s="68"/>
      <c r="AH1301" s="68" t="s">
        <v>692</v>
      </c>
      <c r="AI1301" s="68" t="s">
        <v>733</v>
      </c>
      <c r="AJ1301" s="68" t="s">
        <v>251</v>
      </c>
      <c r="AK1301" s="68">
        <v>0.01</v>
      </c>
      <c r="AL1301" s="68" t="s">
        <v>45</v>
      </c>
      <c r="AM1301" s="68" t="s">
        <v>733</v>
      </c>
      <c r="AN1301" s="68" t="s">
        <v>733</v>
      </c>
      <c r="AO1301" s="68" t="s">
        <v>733</v>
      </c>
      <c r="AP1301" s="68" t="s">
        <v>733</v>
      </c>
      <c r="AQ1301" s="68" t="s">
        <v>733</v>
      </c>
      <c r="AR1301" s="68" t="s">
        <v>733</v>
      </c>
      <c r="AS1301" s="68" t="s">
        <v>733</v>
      </c>
      <c r="AT1301" s="68" t="s">
        <v>733</v>
      </c>
      <c r="AU1301" s="68" t="s">
        <v>2816</v>
      </c>
    </row>
    <row r="1302" spans="1:47" x14ac:dyDescent="0.25">
      <c r="A1302" s="68" t="s">
        <v>2431</v>
      </c>
      <c r="B1302" s="68">
        <v>1</v>
      </c>
      <c r="C1302" s="68" t="s">
        <v>2432</v>
      </c>
      <c r="D1302" s="68">
        <v>80378</v>
      </c>
      <c r="E1302" s="68" t="s">
        <v>2811</v>
      </c>
      <c r="F1302" s="68" t="s">
        <v>3766</v>
      </c>
      <c r="G1302" s="68" t="s">
        <v>733</v>
      </c>
      <c r="H1302" s="69">
        <v>41275</v>
      </c>
      <c r="I1302" s="68" t="s">
        <v>733</v>
      </c>
      <c r="J1302" s="68" t="s">
        <v>733</v>
      </c>
      <c r="K1302" s="68" t="s">
        <v>733</v>
      </c>
      <c r="L1302" s="68" t="s">
        <v>733</v>
      </c>
      <c r="M1302" s="68" t="s">
        <v>733</v>
      </c>
      <c r="N1302" s="68" t="s">
        <v>2874</v>
      </c>
      <c r="O1302" s="68" t="s">
        <v>733</v>
      </c>
      <c r="P1302" s="68" t="s">
        <v>733</v>
      </c>
      <c r="Q1302" s="68" t="s">
        <v>733</v>
      </c>
      <c r="R1302" s="68" t="s">
        <v>2814</v>
      </c>
      <c r="S1302" s="68">
        <v>10</v>
      </c>
      <c r="T1302" s="68">
        <v>0</v>
      </c>
      <c r="U1302" s="68" t="s">
        <v>2815</v>
      </c>
      <c r="V1302" s="68" t="s">
        <v>689</v>
      </c>
      <c r="W1302" s="68" t="s">
        <v>708</v>
      </c>
      <c r="X1302" s="68" t="s">
        <v>2432</v>
      </c>
      <c r="Y1302" s="68"/>
      <c r="Z1302" s="68"/>
      <c r="AA1302" s="68" t="s">
        <v>733</v>
      </c>
      <c r="AB1302" s="68" t="s">
        <v>733</v>
      </c>
      <c r="AC1302" s="68" t="s">
        <v>733</v>
      </c>
      <c r="AD1302" s="68" t="s">
        <v>733</v>
      </c>
      <c r="AE1302" s="68" t="s">
        <v>733</v>
      </c>
      <c r="AF1302" s="68">
        <v>20801040202</v>
      </c>
      <c r="AG1302" s="68"/>
      <c r="AH1302" s="68" t="s">
        <v>692</v>
      </c>
      <c r="AI1302" s="68" t="s">
        <v>733</v>
      </c>
      <c r="AJ1302" s="68" t="s">
        <v>468</v>
      </c>
      <c r="AK1302" s="68">
        <v>0.12</v>
      </c>
      <c r="AL1302" s="68" t="s">
        <v>9</v>
      </c>
      <c r="AM1302" s="68" t="s">
        <v>733</v>
      </c>
      <c r="AN1302" s="68" t="s">
        <v>733</v>
      </c>
      <c r="AO1302" s="68" t="s">
        <v>733</v>
      </c>
      <c r="AP1302" s="68" t="s">
        <v>733</v>
      </c>
      <c r="AQ1302" s="68" t="s">
        <v>733</v>
      </c>
      <c r="AR1302" s="68" t="s">
        <v>733</v>
      </c>
      <c r="AS1302" s="68" t="s">
        <v>733</v>
      </c>
      <c r="AT1302" s="68" t="s">
        <v>733</v>
      </c>
      <c r="AU1302" s="68" t="s">
        <v>2816</v>
      </c>
    </row>
    <row r="1303" spans="1:47" x14ac:dyDescent="0.25">
      <c r="A1303" s="68" t="s">
        <v>2433</v>
      </c>
      <c r="B1303" s="68">
        <v>1</v>
      </c>
      <c r="C1303" s="68" t="s">
        <v>2434</v>
      </c>
      <c r="D1303" s="68">
        <v>80303</v>
      </c>
      <c r="E1303" s="68" t="s">
        <v>2811</v>
      </c>
      <c r="F1303" s="68" t="s">
        <v>3767</v>
      </c>
      <c r="G1303" s="68" t="s">
        <v>733</v>
      </c>
      <c r="H1303" s="69">
        <v>41275</v>
      </c>
      <c r="I1303" s="68" t="s">
        <v>733</v>
      </c>
      <c r="J1303" s="68" t="s">
        <v>733</v>
      </c>
      <c r="K1303" s="68" t="s">
        <v>733</v>
      </c>
      <c r="L1303" s="68" t="s">
        <v>733</v>
      </c>
      <c r="M1303" s="68" t="s">
        <v>733</v>
      </c>
      <c r="N1303" s="68" t="s">
        <v>2874</v>
      </c>
      <c r="O1303" s="68" t="s">
        <v>733</v>
      </c>
      <c r="P1303" s="68" t="s">
        <v>733</v>
      </c>
      <c r="Q1303" s="68" t="s">
        <v>733</v>
      </c>
      <c r="R1303" s="68" t="s">
        <v>2814</v>
      </c>
      <c r="S1303" s="68">
        <v>10</v>
      </c>
      <c r="T1303" s="68">
        <v>0</v>
      </c>
      <c r="U1303" s="68" t="s">
        <v>2815</v>
      </c>
      <c r="V1303" s="68" t="s">
        <v>689</v>
      </c>
      <c r="W1303" s="68" t="s">
        <v>708</v>
      </c>
      <c r="X1303" s="68" t="s">
        <v>2434</v>
      </c>
      <c r="Y1303" s="68"/>
      <c r="Z1303" s="68"/>
      <c r="AA1303" s="68" t="s">
        <v>733</v>
      </c>
      <c r="AB1303" s="68" t="s">
        <v>733</v>
      </c>
      <c r="AC1303" s="68" t="s">
        <v>733</v>
      </c>
      <c r="AD1303" s="68" t="s">
        <v>733</v>
      </c>
      <c r="AE1303" s="68" t="s">
        <v>733</v>
      </c>
      <c r="AF1303" s="68">
        <v>20801040202</v>
      </c>
      <c r="AG1303" s="68"/>
      <c r="AH1303" s="68" t="s">
        <v>692</v>
      </c>
      <c r="AI1303" s="68" t="s">
        <v>733</v>
      </c>
      <c r="AJ1303" s="68" t="s">
        <v>468</v>
      </c>
      <c r="AK1303" s="68">
        <v>0.15</v>
      </c>
      <c r="AL1303" s="68" t="s">
        <v>9</v>
      </c>
      <c r="AM1303" s="68" t="s">
        <v>733</v>
      </c>
      <c r="AN1303" s="68" t="s">
        <v>733</v>
      </c>
      <c r="AO1303" s="68" t="s">
        <v>733</v>
      </c>
      <c r="AP1303" s="68" t="s">
        <v>733</v>
      </c>
      <c r="AQ1303" s="68" t="s">
        <v>733</v>
      </c>
      <c r="AR1303" s="68" t="s">
        <v>733</v>
      </c>
      <c r="AS1303" s="68" t="s">
        <v>733</v>
      </c>
      <c r="AT1303" s="68" t="s">
        <v>733</v>
      </c>
      <c r="AU1303" s="68" t="s">
        <v>2816</v>
      </c>
    </row>
    <row r="1304" spans="1:47" x14ac:dyDescent="0.25">
      <c r="A1304" s="68" t="s">
        <v>2433</v>
      </c>
      <c r="B1304" s="68">
        <v>1</v>
      </c>
      <c r="C1304" s="68" t="s">
        <v>2434</v>
      </c>
      <c r="D1304" s="68">
        <v>80329</v>
      </c>
      <c r="E1304" s="68" t="s">
        <v>2811</v>
      </c>
      <c r="F1304" s="68" t="s">
        <v>3767</v>
      </c>
      <c r="G1304" s="68" t="s">
        <v>733</v>
      </c>
      <c r="H1304" s="69">
        <v>41275</v>
      </c>
      <c r="I1304" s="68" t="s">
        <v>733</v>
      </c>
      <c r="J1304" s="68" t="s">
        <v>733</v>
      </c>
      <c r="K1304" s="68" t="s">
        <v>733</v>
      </c>
      <c r="L1304" s="68" t="s">
        <v>733</v>
      </c>
      <c r="M1304" s="68" t="s">
        <v>733</v>
      </c>
      <c r="N1304" s="68" t="s">
        <v>2874</v>
      </c>
      <c r="O1304" s="68" t="s">
        <v>733</v>
      </c>
      <c r="P1304" s="68" t="s">
        <v>733</v>
      </c>
      <c r="Q1304" s="68" t="s">
        <v>733</v>
      </c>
      <c r="R1304" s="68" t="s">
        <v>2814</v>
      </c>
      <c r="S1304" s="68">
        <v>10</v>
      </c>
      <c r="T1304" s="68">
        <v>0</v>
      </c>
      <c r="U1304" s="68" t="s">
        <v>2815</v>
      </c>
      <c r="V1304" s="68" t="s">
        <v>689</v>
      </c>
      <c r="W1304" s="68" t="s">
        <v>708</v>
      </c>
      <c r="X1304" s="68" t="s">
        <v>2434</v>
      </c>
      <c r="Y1304" s="68"/>
      <c r="Z1304" s="68"/>
      <c r="AA1304" s="68" t="s">
        <v>733</v>
      </c>
      <c r="AB1304" s="68" t="s">
        <v>733</v>
      </c>
      <c r="AC1304" s="68" t="s">
        <v>733</v>
      </c>
      <c r="AD1304" s="68" t="s">
        <v>733</v>
      </c>
      <c r="AE1304" s="68" t="s">
        <v>733</v>
      </c>
      <c r="AF1304" s="68">
        <v>20801040202</v>
      </c>
      <c r="AG1304" s="68"/>
      <c r="AH1304" s="68" t="s">
        <v>692</v>
      </c>
      <c r="AI1304" s="68" t="s">
        <v>733</v>
      </c>
      <c r="AJ1304" s="68" t="s">
        <v>251</v>
      </c>
      <c r="AK1304" s="68">
        <v>1.2500000000000001E-2</v>
      </c>
      <c r="AL1304" s="68" t="s">
        <v>45</v>
      </c>
      <c r="AM1304" s="68" t="s">
        <v>733</v>
      </c>
      <c r="AN1304" s="68" t="s">
        <v>733</v>
      </c>
      <c r="AO1304" s="68" t="s">
        <v>733</v>
      </c>
      <c r="AP1304" s="68" t="s">
        <v>733</v>
      </c>
      <c r="AQ1304" s="68" t="s">
        <v>733</v>
      </c>
      <c r="AR1304" s="68" t="s">
        <v>733</v>
      </c>
      <c r="AS1304" s="68" t="s">
        <v>733</v>
      </c>
      <c r="AT1304" s="68" t="s">
        <v>733</v>
      </c>
      <c r="AU1304" s="68" t="s">
        <v>2816</v>
      </c>
    </row>
    <row r="1305" spans="1:47" x14ac:dyDescent="0.25">
      <c r="A1305" s="68" t="s">
        <v>2433</v>
      </c>
      <c r="B1305" s="68">
        <v>1</v>
      </c>
      <c r="C1305" s="68" t="s">
        <v>2434</v>
      </c>
      <c r="D1305" s="68">
        <v>83553</v>
      </c>
      <c r="E1305" s="68" t="s">
        <v>2811</v>
      </c>
      <c r="F1305" s="68" t="s">
        <v>3767</v>
      </c>
      <c r="G1305" s="68" t="s">
        <v>733</v>
      </c>
      <c r="H1305" s="69">
        <v>41275</v>
      </c>
      <c r="I1305" s="68" t="s">
        <v>733</v>
      </c>
      <c r="J1305" s="68" t="s">
        <v>733</v>
      </c>
      <c r="K1305" s="68" t="s">
        <v>733</v>
      </c>
      <c r="L1305" s="68" t="s">
        <v>733</v>
      </c>
      <c r="M1305" s="68" t="s">
        <v>733</v>
      </c>
      <c r="N1305" s="68" t="s">
        <v>2874</v>
      </c>
      <c r="O1305" s="68" t="s">
        <v>733</v>
      </c>
      <c r="P1305" s="68" t="s">
        <v>733</v>
      </c>
      <c r="Q1305" s="68" t="s">
        <v>733</v>
      </c>
      <c r="R1305" s="68" t="s">
        <v>2814</v>
      </c>
      <c r="S1305" s="68">
        <v>10</v>
      </c>
      <c r="T1305" s="68">
        <v>0</v>
      </c>
      <c r="U1305" s="68" t="s">
        <v>2815</v>
      </c>
      <c r="V1305" s="68" t="s">
        <v>689</v>
      </c>
      <c r="W1305" s="68" t="s">
        <v>708</v>
      </c>
      <c r="X1305" s="68" t="s">
        <v>2434</v>
      </c>
      <c r="Y1305" s="68"/>
      <c r="Z1305" s="68"/>
      <c r="AA1305" s="68" t="s">
        <v>733</v>
      </c>
      <c r="AB1305" s="68" t="s">
        <v>733</v>
      </c>
      <c r="AC1305" s="68" t="s">
        <v>733</v>
      </c>
      <c r="AD1305" s="68" t="s">
        <v>733</v>
      </c>
      <c r="AE1305" s="68" t="s">
        <v>733</v>
      </c>
      <c r="AF1305" s="68">
        <v>20801040202</v>
      </c>
      <c r="AG1305" s="68"/>
      <c r="AH1305" s="68" t="s">
        <v>692</v>
      </c>
      <c r="AI1305" s="68" t="s">
        <v>733</v>
      </c>
      <c r="AJ1305" s="68" t="s">
        <v>252</v>
      </c>
      <c r="AK1305" s="68">
        <v>0.31</v>
      </c>
      <c r="AL1305" s="68" t="s">
        <v>9</v>
      </c>
      <c r="AM1305" s="68" t="s">
        <v>733</v>
      </c>
      <c r="AN1305" s="68" t="s">
        <v>733</v>
      </c>
      <c r="AO1305" s="68" t="s">
        <v>733</v>
      </c>
      <c r="AP1305" s="68" t="s">
        <v>733</v>
      </c>
      <c r="AQ1305" s="68" t="s">
        <v>733</v>
      </c>
      <c r="AR1305" s="68" t="s">
        <v>733</v>
      </c>
      <c r="AS1305" s="68" t="s">
        <v>733</v>
      </c>
      <c r="AT1305" s="68" t="s">
        <v>733</v>
      </c>
      <c r="AU1305" s="68" t="s">
        <v>2816</v>
      </c>
    </row>
    <row r="1306" spans="1:47" x14ac:dyDescent="0.25">
      <c r="A1306" s="68" t="s">
        <v>2435</v>
      </c>
      <c r="B1306" s="68">
        <v>1</v>
      </c>
      <c r="C1306" s="68" t="s">
        <v>2436</v>
      </c>
      <c r="D1306" s="68">
        <v>80328</v>
      </c>
      <c r="E1306" s="68" t="s">
        <v>2811</v>
      </c>
      <c r="F1306" s="68" t="s">
        <v>3768</v>
      </c>
      <c r="G1306" s="68" t="s">
        <v>733</v>
      </c>
      <c r="H1306" s="69">
        <v>41275</v>
      </c>
      <c r="I1306" s="68" t="s">
        <v>733</v>
      </c>
      <c r="J1306" s="68" t="s">
        <v>733</v>
      </c>
      <c r="K1306" s="68" t="s">
        <v>733</v>
      </c>
      <c r="L1306" s="68" t="s">
        <v>733</v>
      </c>
      <c r="M1306" s="68" t="s">
        <v>733</v>
      </c>
      <c r="N1306" s="68" t="s">
        <v>2874</v>
      </c>
      <c r="O1306" s="68" t="s">
        <v>733</v>
      </c>
      <c r="P1306" s="68" t="s">
        <v>733</v>
      </c>
      <c r="Q1306" s="68" t="s">
        <v>733</v>
      </c>
      <c r="R1306" s="68" t="s">
        <v>2814</v>
      </c>
      <c r="S1306" s="68">
        <v>10</v>
      </c>
      <c r="T1306" s="68">
        <v>0</v>
      </c>
      <c r="U1306" s="68" t="s">
        <v>2815</v>
      </c>
      <c r="V1306" s="68" t="s">
        <v>689</v>
      </c>
      <c r="W1306" s="68" t="s">
        <v>708</v>
      </c>
      <c r="X1306" s="68" t="s">
        <v>2436</v>
      </c>
      <c r="Y1306" s="68"/>
      <c r="Z1306" s="68"/>
      <c r="AA1306" s="68" t="s">
        <v>733</v>
      </c>
      <c r="AB1306" s="68" t="s">
        <v>733</v>
      </c>
      <c r="AC1306" s="68" t="s">
        <v>733</v>
      </c>
      <c r="AD1306" s="68" t="s">
        <v>733</v>
      </c>
      <c r="AE1306" s="68" t="s">
        <v>733</v>
      </c>
      <c r="AF1306" s="68">
        <v>20801040202</v>
      </c>
      <c r="AG1306" s="68"/>
      <c r="AH1306" s="68" t="s">
        <v>692</v>
      </c>
      <c r="AI1306" s="68" t="s">
        <v>733</v>
      </c>
      <c r="AJ1306" s="68" t="s">
        <v>468</v>
      </c>
      <c r="AK1306" s="68">
        <v>0.15</v>
      </c>
      <c r="AL1306" s="68" t="s">
        <v>9</v>
      </c>
      <c r="AM1306" s="68" t="s">
        <v>733</v>
      </c>
      <c r="AN1306" s="68" t="s">
        <v>733</v>
      </c>
      <c r="AO1306" s="68" t="s">
        <v>733</v>
      </c>
      <c r="AP1306" s="68" t="s">
        <v>733</v>
      </c>
      <c r="AQ1306" s="68" t="s">
        <v>733</v>
      </c>
      <c r="AR1306" s="68" t="s">
        <v>733</v>
      </c>
      <c r="AS1306" s="68" t="s">
        <v>733</v>
      </c>
      <c r="AT1306" s="68" t="s">
        <v>733</v>
      </c>
      <c r="AU1306" s="68" t="s">
        <v>2816</v>
      </c>
    </row>
    <row r="1307" spans="1:47" x14ac:dyDescent="0.25">
      <c r="A1307" s="68" t="s">
        <v>2435</v>
      </c>
      <c r="B1307" s="68">
        <v>1</v>
      </c>
      <c r="C1307" s="68" t="s">
        <v>2436</v>
      </c>
      <c r="D1307" s="68">
        <v>80377</v>
      </c>
      <c r="E1307" s="68" t="s">
        <v>2811</v>
      </c>
      <c r="F1307" s="68" t="s">
        <v>3768</v>
      </c>
      <c r="G1307" s="68" t="s">
        <v>733</v>
      </c>
      <c r="H1307" s="69">
        <v>41275</v>
      </c>
      <c r="I1307" s="68" t="s">
        <v>733</v>
      </c>
      <c r="J1307" s="68" t="s">
        <v>733</v>
      </c>
      <c r="K1307" s="68" t="s">
        <v>733</v>
      </c>
      <c r="L1307" s="68" t="s">
        <v>733</v>
      </c>
      <c r="M1307" s="68" t="s">
        <v>733</v>
      </c>
      <c r="N1307" s="68" t="s">
        <v>2874</v>
      </c>
      <c r="O1307" s="68" t="s">
        <v>733</v>
      </c>
      <c r="P1307" s="68" t="s">
        <v>733</v>
      </c>
      <c r="Q1307" s="68" t="s">
        <v>733</v>
      </c>
      <c r="R1307" s="68" t="s">
        <v>2814</v>
      </c>
      <c r="S1307" s="68">
        <v>10</v>
      </c>
      <c r="T1307" s="68">
        <v>0</v>
      </c>
      <c r="U1307" s="68" t="s">
        <v>2815</v>
      </c>
      <c r="V1307" s="68" t="s">
        <v>689</v>
      </c>
      <c r="W1307" s="68" t="s">
        <v>708</v>
      </c>
      <c r="X1307" s="68" t="s">
        <v>2436</v>
      </c>
      <c r="Y1307" s="68"/>
      <c r="Z1307" s="68"/>
      <c r="AA1307" s="68" t="s">
        <v>733</v>
      </c>
      <c r="AB1307" s="68" t="s">
        <v>733</v>
      </c>
      <c r="AC1307" s="68" t="s">
        <v>733</v>
      </c>
      <c r="AD1307" s="68" t="s">
        <v>733</v>
      </c>
      <c r="AE1307" s="68" t="s">
        <v>733</v>
      </c>
      <c r="AF1307" s="68">
        <v>20801040202</v>
      </c>
      <c r="AG1307" s="68"/>
      <c r="AH1307" s="68" t="s">
        <v>692</v>
      </c>
      <c r="AI1307" s="68" t="s">
        <v>733</v>
      </c>
      <c r="AJ1307" s="68" t="s">
        <v>252</v>
      </c>
      <c r="AK1307" s="68">
        <v>0.49</v>
      </c>
      <c r="AL1307" s="68" t="s">
        <v>9</v>
      </c>
      <c r="AM1307" s="68" t="s">
        <v>733</v>
      </c>
      <c r="AN1307" s="68" t="s">
        <v>733</v>
      </c>
      <c r="AO1307" s="68" t="s">
        <v>733</v>
      </c>
      <c r="AP1307" s="68" t="s">
        <v>733</v>
      </c>
      <c r="AQ1307" s="68" t="s">
        <v>733</v>
      </c>
      <c r="AR1307" s="68" t="s">
        <v>733</v>
      </c>
      <c r="AS1307" s="68" t="s">
        <v>733</v>
      </c>
      <c r="AT1307" s="68" t="s">
        <v>733</v>
      </c>
      <c r="AU1307" s="68" t="s">
        <v>2816</v>
      </c>
    </row>
    <row r="1308" spans="1:47" x14ac:dyDescent="0.25">
      <c r="A1308" s="68" t="s">
        <v>2435</v>
      </c>
      <c r="B1308" s="68">
        <v>1</v>
      </c>
      <c r="C1308" s="68" t="s">
        <v>2436</v>
      </c>
      <c r="D1308" s="68">
        <v>80389</v>
      </c>
      <c r="E1308" s="68" t="s">
        <v>2811</v>
      </c>
      <c r="F1308" s="68" t="s">
        <v>3768</v>
      </c>
      <c r="G1308" s="68" t="s">
        <v>733</v>
      </c>
      <c r="H1308" s="69">
        <v>41275</v>
      </c>
      <c r="I1308" s="68" t="s">
        <v>733</v>
      </c>
      <c r="J1308" s="68" t="s">
        <v>733</v>
      </c>
      <c r="K1308" s="68" t="s">
        <v>733</v>
      </c>
      <c r="L1308" s="68" t="s">
        <v>733</v>
      </c>
      <c r="M1308" s="68" t="s">
        <v>733</v>
      </c>
      <c r="N1308" s="68" t="s">
        <v>2874</v>
      </c>
      <c r="O1308" s="68" t="s">
        <v>733</v>
      </c>
      <c r="P1308" s="68" t="s">
        <v>733</v>
      </c>
      <c r="Q1308" s="68" t="s">
        <v>733</v>
      </c>
      <c r="R1308" s="68" t="s">
        <v>2814</v>
      </c>
      <c r="S1308" s="68">
        <v>10</v>
      </c>
      <c r="T1308" s="68">
        <v>0</v>
      </c>
      <c r="U1308" s="68" t="s">
        <v>2815</v>
      </c>
      <c r="V1308" s="68" t="s">
        <v>689</v>
      </c>
      <c r="W1308" s="68" t="s">
        <v>708</v>
      </c>
      <c r="X1308" s="68" t="s">
        <v>2436</v>
      </c>
      <c r="Y1308" s="68"/>
      <c r="Z1308" s="68"/>
      <c r="AA1308" s="68" t="s">
        <v>733</v>
      </c>
      <c r="AB1308" s="68" t="s">
        <v>733</v>
      </c>
      <c r="AC1308" s="68" t="s">
        <v>733</v>
      </c>
      <c r="AD1308" s="68" t="s">
        <v>733</v>
      </c>
      <c r="AE1308" s="68" t="s">
        <v>733</v>
      </c>
      <c r="AF1308" s="68">
        <v>20801040202</v>
      </c>
      <c r="AG1308" s="68"/>
      <c r="AH1308" s="68" t="s">
        <v>692</v>
      </c>
      <c r="AI1308" s="68" t="s">
        <v>733</v>
      </c>
      <c r="AJ1308" s="68" t="s">
        <v>251</v>
      </c>
      <c r="AK1308" s="68">
        <v>1.2500000000000001E-2</v>
      </c>
      <c r="AL1308" s="68" t="s">
        <v>45</v>
      </c>
      <c r="AM1308" s="68" t="s">
        <v>733</v>
      </c>
      <c r="AN1308" s="68" t="s">
        <v>733</v>
      </c>
      <c r="AO1308" s="68" t="s">
        <v>733</v>
      </c>
      <c r="AP1308" s="68" t="s">
        <v>733</v>
      </c>
      <c r="AQ1308" s="68" t="s">
        <v>733</v>
      </c>
      <c r="AR1308" s="68" t="s">
        <v>733</v>
      </c>
      <c r="AS1308" s="68" t="s">
        <v>733</v>
      </c>
      <c r="AT1308" s="68" t="s">
        <v>733</v>
      </c>
      <c r="AU1308" s="68" t="s">
        <v>2816</v>
      </c>
    </row>
    <row r="1309" spans="1:47" x14ac:dyDescent="0.25">
      <c r="A1309" s="68" t="s">
        <v>2437</v>
      </c>
      <c r="B1309" s="68">
        <v>1</v>
      </c>
      <c r="C1309" s="68" t="s">
        <v>2438</v>
      </c>
      <c r="D1309" s="68">
        <v>80302</v>
      </c>
      <c r="E1309" s="68" t="s">
        <v>2811</v>
      </c>
      <c r="F1309" s="68" t="s">
        <v>3769</v>
      </c>
      <c r="G1309" s="68" t="s">
        <v>733</v>
      </c>
      <c r="H1309" s="69">
        <v>41275</v>
      </c>
      <c r="I1309" s="68" t="s">
        <v>733</v>
      </c>
      <c r="J1309" s="68" t="s">
        <v>733</v>
      </c>
      <c r="K1309" s="68" t="s">
        <v>733</v>
      </c>
      <c r="L1309" s="68" t="s">
        <v>733</v>
      </c>
      <c r="M1309" s="68" t="s">
        <v>733</v>
      </c>
      <c r="N1309" s="68" t="s">
        <v>2874</v>
      </c>
      <c r="O1309" s="68" t="s">
        <v>733</v>
      </c>
      <c r="P1309" s="68" t="s">
        <v>733</v>
      </c>
      <c r="Q1309" s="68" t="s">
        <v>733</v>
      </c>
      <c r="R1309" s="68" t="s">
        <v>2814</v>
      </c>
      <c r="S1309" s="68">
        <v>10</v>
      </c>
      <c r="T1309" s="68">
        <v>0</v>
      </c>
      <c r="U1309" s="68" t="s">
        <v>2815</v>
      </c>
      <c r="V1309" s="68" t="s">
        <v>689</v>
      </c>
      <c r="W1309" s="68" t="s">
        <v>708</v>
      </c>
      <c r="X1309" s="68" t="s">
        <v>2438</v>
      </c>
      <c r="Y1309" s="68"/>
      <c r="Z1309" s="68"/>
      <c r="AA1309" s="68" t="s">
        <v>733</v>
      </c>
      <c r="AB1309" s="68" t="s">
        <v>733</v>
      </c>
      <c r="AC1309" s="68" t="s">
        <v>733</v>
      </c>
      <c r="AD1309" s="68" t="s">
        <v>733</v>
      </c>
      <c r="AE1309" s="68" t="s">
        <v>733</v>
      </c>
      <c r="AF1309" s="68">
        <v>20801040202</v>
      </c>
      <c r="AG1309" s="68"/>
      <c r="AH1309" s="68" t="s">
        <v>692</v>
      </c>
      <c r="AI1309" s="68" t="s">
        <v>733</v>
      </c>
      <c r="AJ1309" s="68" t="s">
        <v>251</v>
      </c>
      <c r="AK1309" s="68">
        <v>2.3300000000000001E-2</v>
      </c>
      <c r="AL1309" s="68" t="s">
        <v>45</v>
      </c>
      <c r="AM1309" s="68" t="s">
        <v>733</v>
      </c>
      <c r="AN1309" s="68" t="s">
        <v>733</v>
      </c>
      <c r="AO1309" s="68" t="s">
        <v>733</v>
      </c>
      <c r="AP1309" s="68" t="s">
        <v>733</v>
      </c>
      <c r="AQ1309" s="68" t="s">
        <v>733</v>
      </c>
      <c r="AR1309" s="68" t="s">
        <v>733</v>
      </c>
      <c r="AS1309" s="68" t="s">
        <v>733</v>
      </c>
      <c r="AT1309" s="68" t="s">
        <v>733</v>
      </c>
      <c r="AU1309" s="68" t="s">
        <v>2816</v>
      </c>
    </row>
    <row r="1310" spans="1:47" x14ac:dyDescent="0.25">
      <c r="A1310" s="68" t="s">
        <v>2437</v>
      </c>
      <c r="B1310" s="68">
        <v>1</v>
      </c>
      <c r="C1310" s="68" t="s">
        <v>2438</v>
      </c>
      <c r="D1310" s="68">
        <v>80327</v>
      </c>
      <c r="E1310" s="68" t="s">
        <v>2811</v>
      </c>
      <c r="F1310" s="68" t="s">
        <v>3769</v>
      </c>
      <c r="G1310" s="68" t="s">
        <v>733</v>
      </c>
      <c r="H1310" s="69">
        <v>41275</v>
      </c>
      <c r="I1310" s="68" t="s">
        <v>733</v>
      </c>
      <c r="J1310" s="68" t="s">
        <v>733</v>
      </c>
      <c r="K1310" s="68" t="s">
        <v>733</v>
      </c>
      <c r="L1310" s="68" t="s">
        <v>733</v>
      </c>
      <c r="M1310" s="68" t="s">
        <v>733</v>
      </c>
      <c r="N1310" s="68" t="s">
        <v>2874</v>
      </c>
      <c r="O1310" s="68" t="s">
        <v>733</v>
      </c>
      <c r="P1310" s="68" t="s">
        <v>733</v>
      </c>
      <c r="Q1310" s="68" t="s">
        <v>733</v>
      </c>
      <c r="R1310" s="68" t="s">
        <v>2814</v>
      </c>
      <c r="S1310" s="68">
        <v>10</v>
      </c>
      <c r="T1310" s="68">
        <v>0</v>
      </c>
      <c r="U1310" s="68" t="s">
        <v>2815</v>
      </c>
      <c r="V1310" s="68" t="s">
        <v>689</v>
      </c>
      <c r="W1310" s="68" t="s">
        <v>708</v>
      </c>
      <c r="X1310" s="68" t="s">
        <v>2438</v>
      </c>
      <c r="Y1310" s="68"/>
      <c r="Z1310" s="68"/>
      <c r="AA1310" s="68" t="s">
        <v>733</v>
      </c>
      <c r="AB1310" s="68" t="s">
        <v>733</v>
      </c>
      <c r="AC1310" s="68" t="s">
        <v>733</v>
      </c>
      <c r="AD1310" s="68" t="s">
        <v>733</v>
      </c>
      <c r="AE1310" s="68" t="s">
        <v>733</v>
      </c>
      <c r="AF1310" s="68">
        <v>20801040202</v>
      </c>
      <c r="AG1310" s="68"/>
      <c r="AH1310" s="68" t="s">
        <v>692</v>
      </c>
      <c r="AI1310" s="68" t="s">
        <v>733</v>
      </c>
      <c r="AJ1310" s="68" t="s">
        <v>252</v>
      </c>
      <c r="AK1310" s="68">
        <v>1.64</v>
      </c>
      <c r="AL1310" s="68" t="s">
        <v>9</v>
      </c>
      <c r="AM1310" s="68" t="s">
        <v>733</v>
      </c>
      <c r="AN1310" s="68" t="s">
        <v>733</v>
      </c>
      <c r="AO1310" s="68" t="s">
        <v>733</v>
      </c>
      <c r="AP1310" s="68" t="s">
        <v>733</v>
      </c>
      <c r="AQ1310" s="68" t="s">
        <v>733</v>
      </c>
      <c r="AR1310" s="68" t="s">
        <v>733</v>
      </c>
      <c r="AS1310" s="68" t="s">
        <v>733</v>
      </c>
      <c r="AT1310" s="68" t="s">
        <v>733</v>
      </c>
      <c r="AU1310" s="68" t="s">
        <v>2816</v>
      </c>
    </row>
    <row r="1311" spans="1:47" x14ac:dyDescent="0.25">
      <c r="A1311" s="68" t="s">
        <v>2437</v>
      </c>
      <c r="B1311" s="68">
        <v>1</v>
      </c>
      <c r="C1311" s="68" t="s">
        <v>2438</v>
      </c>
      <c r="D1311" s="68">
        <v>80370</v>
      </c>
      <c r="E1311" s="68" t="s">
        <v>2811</v>
      </c>
      <c r="F1311" s="68" t="s">
        <v>3769</v>
      </c>
      <c r="G1311" s="68" t="s">
        <v>733</v>
      </c>
      <c r="H1311" s="69">
        <v>41275</v>
      </c>
      <c r="I1311" s="68" t="s">
        <v>733</v>
      </c>
      <c r="J1311" s="68" t="s">
        <v>733</v>
      </c>
      <c r="K1311" s="68" t="s">
        <v>733</v>
      </c>
      <c r="L1311" s="68" t="s">
        <v>733</v>
      </c>
      <c r="M1311" s="68" t="s">
        <v>733</v>
      </c>
      <c r="N1311" s="68" t="s">
        <v>2874</v>
      </c>
      <c r="O1311" s="68" t="s">
        <v>733</v>
      </c>
      <c r="P1311" s="68" t="s">
        <v>733</v>
      </c>
      <c r="Q1311" s="68" t="s">
        <v>733</v>
      </c>
      <c r="R1311" s="68" t="s">
        <v>2814</v>
      </c>
      <c r="S1311" s="68">
        <v>10</v>
      </c>
      <c r="T1311" s="68">
        <v>0</v>
      </c>
      <c r="U1311" s="68" t="s">
        <v>2815</v>
      </c>
      <c r="V1311" s="68" t="s">
        <v>689</v>
      </c>
      <c r="W1311" s="68" t="s">
        <v>708</v>
      </c>
      <c r="X1311" s="68" t="s">
        <v>2438</v>
      </c>
      <c r="Y1311" s="68"/>
      <c r="Z1311" s="68"/>
      <c r="AA1311" s="68" t="s">
        <v>733</v>
      </c>
      <c r="AB1311" s="68" t="s">
        <v>733</v>
      </c>
      <c r="AC1311" s="68" t="s">
        <v>733</v>
      </c>
      <c r="AD1311" s="68" t="s">
        <v>733</v>
      </c>
      <c r="AE1311" s="68" t="s">
        <v>733</v>
      </c>
      <c r="AF1311" s="68">
        <v>20801040202</v>
      </c>
      <c r="AG1311" s="68"/>
      <c r="AH1311" s="68" t="s">
        <v>692</v>
      </c>
      <c r="AI1311" s="68" t="s">
        <v>733</v>
      </c>
      <c r="AJ1311" s="68" t="s">
        <v>468</v>
      </c>
      <c r="AK1311" s="68">
        <v>0.28000000000000003</v>
      </c>
      <c r="AL1311" s="68" t="s">
        <v>9</v>
      </c>
      <c r="AM1311" s="68" t="s">
        <v>733</v>
      </c>
      <c r="AN1311" s="68" t="s">
        <v>733</v>
      </c>
      <c r="AO1311" s="68" t="s">
        <v>733</v>
      </c>
      <c r="AP1311" s="68" t="s">
        <v>733</v>
      </c>
      <c r="AQ1311" s="68" t="s">
        <v>733</v>
      </c>
      <c r="AR1311" s="68" t="s">
        <v>733</v>
      </c>
      <c r="AS1311" s="68" t="s">
        <v>733</v>
      </c>
      <c r="AT1311" s="68" t="s">
        <v>733</v>
      </c>
      <c r="AU1311" s="68" t="s">
        <v>2816</v>
      </c>
    </row>
    <row r="1312" spans="1:47" x14ac:dyDescent="0.25">
      <c r="A1312" s="68" t="s">
        <v>2439</v>
      </c>
      <c r="B1312" s="68">
        <v>1</v>
      </c>
      <c r="C1312" s="68" t="s">
        <v>2440</v>
      </c>
      <c r="D1312" s="68">
        <v>80170</v>
      </c>
      <c r="E1312" s="68" t="s">
        <v>2811</v>
      </c>
      <c r="F1312" s="68" t="s">
        <v>3770</v>
      </c>
      <c r="G1312" s="68" t="s">
        <v>733</v>
      </c>
      <c r="H1312" s="69">
        <v>41275</v>
      </c>
      <c r="I1312" s="68" t="s">
        <v>733</v>
      </c>
      <c r="J1312" s="68" t="s">
        <v>733</v>
      </c>
      <c r="K1312" s="68" t="s">
        <v>733</v>
      </c>
      <c r="L1312" s="68" t="s">
        <v>733</v>
      </c>
      <c r="M1312" s="68" t="s">
        <v>733</v>
      </c>
      <c r="N1312" s="68" t="s">
        <v>2874</v>
      </c>
      <c r="O1312" s="68" t="s">
        <v>733</v>
      </c>
      <c r="P1312" s="68" t="s">
        <v>733</v>
      </c>
      <c r="Q1312" s="68" t="s">
        <v>733</v>
      </c>
      <c r="R1312" s="68" t="s">
        <v>2814</v>
      </c>
      <c r="S1312" s="68">
        <v>10</v>
      </c>
      <c r="T1312" s="68">
        <v>0</v>
      </c>
      <c r="U1312" s="68" t="s">
        <v>2815</v>
      </c>
      <c r="V1312" s="68" t="s">
        <v>689</v>
      </c>
      <c r="W1312" s="68" t="s">
        <v>708</v>
      </c>
      <c r="X1312" s="68" t="s">
        <v>2440</v>
      </c>
      <c r="Y1312" s="68"/>
      <c r="Z1312" s="68"/>
      <c r="AA1312" s="68" t="s">
        <v>733</v>
      </c>
      <c r="AB1312" s="68" t="s">
        <v>733</v>
      </c>
      <c r="AC1312" s="68" t="s">
        <v>733</v>
      </c>
      <c r="AD1312" s="68" t="s">
        <v>733</v>
      </c>
      <c r="AE1312" s="68" t="s">
        <v>733</v>
      </c>
      <c r="AF1312" s="68">
        <v>20801040202</v>
      </c>
      <c r="AG1312" s="68"/>
      <c r="AH1312" s="68" t="s">
        <v>692</v>
      </c>
      <c r="AI1312" s="68" t="s">
        <v>733</v>
      </c>
      <c r="AJ1312" s="68" t="s">
        <v>251</v>
      </c>
      <c r="AK1312" s="68">
        <v>0.05</v>
      </c>
      <c r="AL1312" s="68" t="s">
        <v>45</v>
      </c>
      <c r="AM1312" s="68" t="s">
        <v>733</v>
      </c>
      <c r="AN1312" s="68" t="s">
        <v>733</v>
      </c>
      <c r="AO1312" s="68" t="s">
        <v>733</v>
      </c>
      <c r="AP1312" s="68" t="s">
        <v>733</v>
      </c>
      <c r="AQ1312" s="68" t="s">
        <v>733</v>
      </c>
      <c r="AR1312" s="68" t="s">
        <v>733</v>
      </c>
      <c r="AS1312" s="68" t="s">
        <v>733</v>
      </c>
      <c r="AT1312" s="68" t="s">
        <v>733</v>
      </c>
      <c r="AU1312" s="68" t="s">
        <v>2816</v>
      </c>
    </row>
    <row r="1313" spans="1:47" x14ac:dyDescent="0.25">
      <c r="A1313" s="68" t="s">
        <v>2439</v>
      </c>
      <c r="B1313" s="68">
        <v>1</v>
      </c>
      <c r="C1313" s="68" t="s">
        <v>2440</v>
      </c>
      <c r="D1313" s="68">
        <v>80249</v>
      </c>
      <c r="E1313" s="68" t="s">
        <v>2811</v>
      </c>
      <c r="F1313" s="68" t="s">
        <v>3770</v>
      </c>
      <c r="G1313" s="68" t="s">
        <v>733</v>
      </c>
      <c r="H1313" s="69">
        <v>41275</v>
      </c>
      <c r="I1313" s="68" t="s">
        <v>733</v>
      </c>
      <c r="J1313" s="68" t="s">
        <v>733</v>
      </c>
      <c r="K1313" s="68" t="s">
        <v>733</v>
      </c>
      <c r="L1313" s="68" t="s">
        <v>733</v>
      </c>
      <c r="M1313" s="68" t="s">
        <v>733</v>
      </c>
      <c r="N1313" s="68" t="s">
        <v>2874</v>
      </c>
      <c r="O1313" s="68" t="s">
        <v>733</v>
      </c>
      <c r="P1313" s="68" t="s">
        <v>733</v>
      </c>
      <c r="Q1313" s="68" t="s">
        <v>733</v>
      </c>
      <c r="R1313" s="68" t="s">
        <v>2814</v>
      </c>
      <c r="S1313" s="68">
        <v>10</v>
      </c>
      <c r="T1313" s="68">
        <v>0</v>
      </c>
      <c r="U1313" s="68" t="s">
        <v>2815</v>
      </c>
      <c r="V1313" s="68" t="s">
        <v>689</v>
      </c>
      <c r="W1313" s="68" t="s">
        <v>708</v>
      </c>
      <c r="X1313" s="68" t="s">
        <v>2440</v>
      </c>
      <c r="Y1313" s="68"/>
      <c r="Z1313" s="68"/>
      <c r="AA1313" s="68" t="s">
        <v>733</v>
      </c>
      <c r="AB1313" s="68" t="s">
        <v>733</v>
      </c>
      <c r="AC1313" s="68" t="s">
        <v>733</v>
      </c>
      <c r="AD1313" s="68" t="s">
        <v>733</v>
      </c>
      <c r="AE1313" s="68" t="s">
        <v>733</v>
      </c>
      <c r="AF1313" s="68">
        <v>20801040202</v>
      </c>
      <c r="AG1313" s="68"/>
      <c r="AH1313" s="68" t="s">
        <v>692</v>
      </c>
      <c r="AI1313" s="68" t="s">
        <v>733</v>
      </c>
      <c r="AJ1313" s="68" t="s">
        <v>468</v>
      </c>
      <c r="AK1313" s="68">
        <v>0.6</v>
      </c>
      <c r="AL1313" s="68" t="s">
        <v>9</v>
      </c>
      <c r="AM1313" s="68" t="s">
        <v>733</v>
      </c>
      <c r="AN1313" s="68" t="s">
        <v>733</v>
      </c>
      <c r="AO1313" s="68" t="s">
        <v>733</v>
      </c>
      <c r="AP1313" s="68" t="s">
        <v>733</v>
      </c>
      <c r="AQ1313" s="68" t="s">
        <v>733</v>
      </c>
      <c r="AR1313" s="68" t="s">
        <v>733</v>
      </c>
      <c r="AS1313" s="68" t="s">
        <v>733</v>
      </c>
      <c r="AT1313" s="68" t="s">
        <v>733</v>
      </c>
      <c r="AU1313" s="68" t="s">
        <v>2816</v>
      </c>
    </row>
    <row r="1314" spans="1:47" x14ac:dyDescent="0.25">
      <c r="A1314" s="68" t="s">
        <v>2439</v>
      </c>
      <c r="B1314" s="68">
        <v>1</v>
      </c>
      <c r="C1314" s="68" t="s">
        <v>2440</v>
      </c>
      <c r="D1314" s="68">
        <v>80376</v>
      </c>
      <c r="E1314" s="68" t="s">
        <v>2811</v>
      </c>
      <c r="F1314" s="68" t="s">
        <v>3770</v>
      </c>
      <c r="G1314" s="68" t="s">
        <v>733</v>
      </c>
      <c r="H1314" s="69">
        <v>41275</v>
      </c>
      <c r="I1314" s="68" t="s">
        <v>733</v>
      </c>
      <c r="J1314" s="68" t="s">
        <v>733</v>
      </c>
      <c r="K1314" s="68" t="s">
        <v>733</v>
      </c>
      <c r="L1314" s="68" t="s">
        <v>733</v>
      </c>
      <c r="M1314" s="68" t="s">
        <v>733</v>
      </c>
      <c r="N1314" s="68" t="s">
        <v>2874</v>
      </c>
      <c r="O1314" s="68" t="s">
        <v>733</v>
      </c>
      <c r="P1314" s="68" t="s">
        <v>733</v>
      </c>
      <c r="Q1314" s="68" t="s">
        <v>733</v>
      </c>
      <c r="R1314" s="68" t="s">
        <v>2814</v>
      </c>
      <c r="S1314" s="68">
        <v>10</v>
      </c>
      <c r="T1314" s="68">
        <v>0</v>
      </c>
      <c r="U1314" s="68" t="s">
        <v>2815</v>
      </c>
      <c r="V1314" s="68" t="s">
        <v>689</v>
      </c>
      <c r="W1314" s="68" t="s">
        <v>708</v>
      </c>
      <c r="X1314" s="68" t="s">
        <v>2440</v>
      </c>
      <c r="Y1314" s="68"/>
      <c r="Z1314" s="68"/>
      <c r="AA1314" s="68" t="s">
        <v>733</v>
      </c>
      <c r="AB1314" s="68" t="s">
        <v>733</v>
      </c>
      <c r="AC1314" s="68" t="s">
        <v>733</v>
      </c>
      <c r="AD1314" s="68" t="s">
        <v>733</v>
      </c>
      <c r="AE1314" s="68" t="s">
        <v>733</v>
      </c>
      <c r="AF1314" s="68">
        <v>20801040202</v>
      </c>
      <c r="AG1314" s="68"/>
      <c r="AH1314" s="68" t="s">
        <v>692</v>
      </c>
      <c r="AI1314" s="68" t="s">
        <v>733</v>
      </c>
      <c r="AJ1314" s="68" t="s">
        <v>252</v>
      </c>
      <c r="AK1314" s="68">
        <v>1.54</v>
      </c>
      <c r="AL1314" s="68" t="s">
        <v>9</v>
      </c>
      <c r="AM1314" s="68" t="s">
        <v>733</v>
      </c>
      <c r="AN1314" s="68" t="s">
        <v>733</v>
      </c>
      <c r="AO1314" s="68" t="s">
        <v>733</v>
      </c>
      <c r="AP1314" s="68" t="s">
        <v>733</v>
      </c>
      <c r="AQ1314" s="68" t="s">
        <v>733</v>
      </c>
      <c r="AR1314" s="68" t="s">
        <v>733</v>
      </c>
      <c r="AS1314" s="68" t="s">
        <v>733</v>
      </c>
      <c r="AT1314" s="68" t="s">
        <v>733</v>
      </c>
      <c r="AU1314" s="68" t="s">
        <v>2816</v>
      </c>
    </row>
    <row r="1315" spans="1:47" x14ac:dyDescent="0.25">
      <c r="A1315" s="68" t="s">
        <v>2441</v>
      </c>
      <c r="B1315" s="68">
        <v>1</v>
      </c>
      <c r="C1315" s="68" t="s">
        <v>2442</v>
      </c>
      <c r="D1315" s="68">
        <v>80301</v>
      </c>
      <c r="E1315" s="68" t="s">
        <v>2811</v>
      </c>
      <c r="F1315" s="68" t="s">
        <v>3771</v>
      </c>
      <c r="G1315" s="68" t="s">
        <v>733</v>
      </c>
      <c r="H1315" s="69">
        <v>41275</v>
      </c>
      <c r="I1315" s="68" t="s">
        <v>733</v>
      </c>
      <c r="J1315" s="68" t="s">
        <v>733</v>
      </c>
      <c r="K1315" s="68" t="s">
        <v>733</v>
      </c>
      <c r="L1315" s="68" t="s">
        <v>733</v>
      </c>
      <c r="M1315" s="68" t="s">
        <v>733</v>
      </c>
      <c r="N1315" s="68" t="s">
        <v>2874</v>
      </c>
      <c r="O1315" s="68" t="s">
        <v>733</v>
      </c>
      <c r="P1315" s="68" t="s">
        <v>733</v>
      </c>
      <c r="Q1315" s="68" t="s">
        <v>733</v>
      </c>
      <c r="R1315" s="68" t="s">
        <v>2814</v>
      </c>
      <c r="S1315" s="68">
        <v>10</v>
      </c>
      <c r="T1315" s="68">
        <v>0</v>
      </c>
      <c r="U1315" s="68" t="s">
        <v>2815</v>
      </c>
      <c r="V1315" s="68" t="s">
        <v>689</v>
      </c>
      <c r="W1315" s="68" t="s">
        <v>708</v>
      </c>
      <c r="X1315" s="68" t="s">
        <v>2442</v>
      </c>
      <c r="Y1315" s="68"/>
      <c r="Z1315" s="68"/>
      <c r="AA1315" s="68" t="s">
        <v>733</v>
      </c>
      <c r="AB1315" s="68" t="s">
        <v>733</v>
      </c>
      <c r="AC1315" s="68" t="s">
        <v>733</v>
      </c>
      <c r="AD1315" s="68" t="s">
        <v>733</v>
      </c>
      <c r="AE1315" s="68" t="s">
        <v>733</v>
      </c>
      <c r="AF1315" s="68">
        <v>20801040202</v>
      </c>
      <c r="AG1315" s="68"/>
      <c r="AH1315" s="68" t="s">
        <v>692</v>
      </c>
      <c r="AI1315" s="68" t="s">
        <v>733</v>
      </c>
      <c r="AJ1315" s="68" t="s">
        <v>252</v>
      </c>
      <c r="AK1315" s="68">
        <v>1.1200000000000001</v>
      </c>
      <c r="AL1315" s="68" t="s">
        <v>9</v>
      </c>
      <c r="AM1315" s="68" t="s">
        <v>733</v>
      </c>
      <c r="AN1315" s="68" t="s">
        <v>733</v>
      </c>
      <c r="AO1315" s="68" t="s">
        <v>733</v>
      </c>
      <c r="AP1315" s="68" t="s">
        <v>733</v>
      </c>
      <c r="AQ1315" s="68" t="s">
        <v>733</v>
      </c>
      <c r="AR1315" s="68" t="s">
        <v>733</v>
      </c>
      <c r="AS1315" s="68" t="s">
        <v>733</v>
      </c>
      <c r="AT1315" s="68" t="s">
        <v>733</v>
      </c>
      <c r="AU1315" s="68" t="s">
        <v>2816</v>
      </c>
    </row>
    <row r="1316" spans="1:47" x14ac:dyDescent="0.25">
      <c r="A1316" s="68" t="s">
        <v>2441</v>
      </c>
      <c r="B1316" s="68">
        <v>1</v>
      </c>
      <c r="C1316" s="68" t="s">
        <v>2442</v>
      </c>
      <c r="D1316" s="68">
        <v>80369</v>
      </c>
      <c r="E1316" s="68" t="s">
        <v>2811</v>
      </c>
      <c r="F1316" s="68" t="s">
        <v>3771</v>
      </c>
      <c r="G1316" s="68" t="s">
        <v>733</v>
      </c>
      <c r="H1316" s="69">
        <v>41275</v>
      </c>
      <c r="I1316" s="68" t="s">
        <v>733</v>
      </c>
      <c r="J1316" s="68" t="s">
        <v>733</v>
      </c>
      <c r="K1316" s="68" t="s">
        <v>733</v>
      </c>
      <c r="L1316" s="68" t="s">
        <v>733</v>
      </c>
      <c r="M1316" s="68" t="s">
        <v>733</v>
      </c>
      <c r="N1316" s="68" t="s">
        <v>2874</v>
      </c>
      <c r="O1316" s="68" t="s">
        <v>733</v>
      </c>
      <c r="P1316" s="68" t="s">
        <v>733</v>
      </c>
      <c r="Q1316" s="68" t="s">
        <v>733</v>
      </c>
      <c r="R1316" s="68" t="s">
        <v>2814</v>
      </c>
      <c r="S1316" s="68">
        <v>10</v>
      </c>
      <c r="T1316" s="68">
        <v>0</v>
      </c>
      <c r="U1316" s="68" t="s">
        <v>2815</v>
      </c>
      <c r="V1316" s="68" t="s">
        <v>689</v>
      </c>
      <c r="W1316" s="68" t="s">
        <v>708</v>
      </c>
      <c r="X1316" s="68" t="s">
        <v>2442</v>
      </c>
      <c r="Y1316" s="68"/>
      <c r="Z1316" s="68"/>
      <c r="AA1316" s="68" t="s">
        <v>733</v>
      </c>
      <c r="AB1316" s="68" t="s">
        <v>733</v>
      </c>
      <c r="AC1316" s="68" t="s">
        <v>733</v>
      </c>
      <c r="AD1316" s="68" t="s">
        <v>733</v>
      </c>
      <c r="AE1316" s="68" t="s">
        <v>733</v>
      </c>
      <c r="AF1316" s="68">
        <v>20801040202</v>
      </c>
      <c r="AG1316" s="68"/>
      <c r="AH1316" s="68" t="s">
        <v>692</v>
      </c>
      <c r="AI1316" s="68" t="s">
        <v>733</v>
      </c>
      <c r="AJ1316" s="68" t="s">
        <v>251</v>
      </c>
      <c r="AK1316" s="68">
        <v>0.08</v>
      </c>
      <c r="AL1316" s="68" t="s">
        <v>45</v>
      </c>
      <c r="AM1316" s="68" t="s">
        <v>733</v>
      </c>
      <c r="AN1316" s="68" t="s">
        <v>733</v>
      </c>
      <c r="AO1316" s="68" t="s">
        <v>733</v>
      </c>
      <c r="AP1316" s="68" t="s">
        <v>733</v>
      </c>
      <c r="AQ1316" s="68" t="s">
        <v>733</v>
      </c>
      <c r="AR1316" s="68" t="s">
        <v>733</v>
      </c>
      <c r="AS1316" s="68" t="s">
        <v>733</v>
      </c>
      <c r="AT1316" s="68" t="s">
        <v>733</v>
      </c>
      <c r="AU1316" s="68" t="s">
        <v>2816</v>
      </c>
    </row>
    <row r="1317" spans="1:47" x14ac:dyDescent="0.25">
      <c r="A1317" s="68" t="s">
        <v>2441</v>
      </c>
      <c r="B1317" s="68">
        <v>1</v>
      </c>
      <c r="C1317" s="68" t="s">
        <v>2442</v>
      </c>
      <c r="D1317" s="68">
        <v>80375</v>
      </c>
      <c r="E1317" s="68" t="s">
        <v>2811</v>
      </c>
      <c r="F1317" s="68" t="s">
        <v>3771</v>
      </c>
      <c r="G1317" s="68" t="s">
        <v>733</v>
      </c>
      <c r="H1317" s="69">
        <v>41275</v>
      </c>
      <c r="I1317" s="68" t="s">
        <v>733</v>
      </c>
      <c r="J1317" s="68" t="s">
        <v>733</v>
      </c>
      <c r="K1317" s="68" t="s">
        <v>733</v>
      </c>
      <c r="L1317" s="68" t="s">
        <v>733</v>
      </c>
      <c r="M1317" s="68" t="s">
        <v>733</v>
      </c>
      <c r="N1317" s="68" t="s">
        <v>2874</v>
      </c>
      <c r="O1317" s="68" t="s">
        <v>733</v>
      </c>
      <c r="P1317" s="68" t="s">
        <v>733</v>
      </c>
      <c r="Q1317" s="68" t="s">
        <v>733</v>
      </c>
      <c r="R1317" s="68" t="s">
        <v>2814</v>
      </c>
      <c r="S1317" s="68">
        <v>10</v>
      </c>
      <c r="T1317" s="68">
        <v>0</v>
      </c>
      <c r="U1317" s="68" t="s">
        <v>2815</v>
      </c>
      <c r="V1317" s="68" t="s">
        <v>689</v>
      </c>
      <c r="W1317" s="68" t="s">
        <v>708</v>
      </c>
      <c r="X1317" s="68" t="s">
        <v>2442</v>
      </c>
      <c r="Y1317" s="68"/>
      <c r="Z1317" s="68"/>
      <c r="AA1317" s="68" t="s">
        <v>733</v>
      </c>
      <c r="AB1317" s="68" t="s">
        <v>733</v>
      </c>
      <c r="AC1317" s="68" t="s">
        <v>733</v>
      </c>
      <c r="AD1317" s="68" t="s">
        <v>733</v>
      </c>
      <c r="AE1317" s="68" t="s">
        <v>733</v>
      </c>
      <c r="AF1317" s="68">
        <v>20801040202</v>
      </c>
      <c r="AG1317" s="68"/>
      <c r="AH1317" s="68" t="s">
        <v>692</v>
      </c>
      <c r="AI1317" s="68" t="s">
        <v>733</v>
      </c>
      <c r="AJ1317" s="68" t="s">
        <v>468</v>
      </c>
      <c r="AK1317" s="68">
        <v>0.96</v>
      </c>
      <c r="AL1317" s="68" t="s">
        <v>9</v>
      </c>
      <c r="AM1317" s="68" t="s">
        <v>733</v>
      </c>
      <c r="AN1317" s="68" t="s">
        <v>733</v>
      </c>
      <c r="AO1317" s="68" t="s">
        <v>733</v>
      </c>
      <c r="AP1317" s="68" t="s">
        <v>733</v>
      </c>
      <c r="AQ1317" s="68" t="s">
        <v>733</v>
      </c>
      <c r="AR1317" s="68" t="s">
        <v>733</v>
      </c>
      <c r="AS1317" s="68" t="s">
        <v>733</v>
      </c>
      <c r="AT1317" s="68" t="s">
        <v>733</v>
      </c>
      <c r="AU1317" s="68" t="s">
        <v>2816</v>
      </c>
    </row>
    <row r="1318" spans="1:47" x14ac:dyDescent="0.25">
      <c r="A1318" s="68" t="s">
        <v>2443</v>
      </c>
      <c r="B1318" s="68">
        <v>1</v>
      </c>
      <c r="C1318" s="68" t="s">
        <v>2444</v>
      </c>
      <c r="D1318" s="68">
        <v>80296</v>
      </c>
      <c r="E1318" s="68" t="s">
        <v>2811</v>
      </c>
      <c r="F1318" s="68" t="s">
        <v>3772</v>
      </c>
      <c r="G1318" s="68" t="s">
        <v>733</v>
      </c>
      <c r="H1318" s="69">
        <v>41275</v>
      </c>
      <c r="I1318" s="68" t="s">
        <v>733</v>
      </c>
      <c r="J1318" s="68" t="s">
        <v>733</v>
      </c>
      <c r="K1318" s="68" t="s">
        <v>733</v>
      </c>
      <c r="L1318" s="68" t="s">
        <v>733</v>
      </c>
      <c r="M1318" s="68" t="s">
        <v>733</v>
      </c>
      <c r="N1318" s="68" t="s">
        <v>2852</v>
      </c>
      <c r="O1318" s="68" t="s">
        <v>733</v>
      </c>
      <c r="P1318" s="68" t="s">
        <v>733</v>
      </c>
      <c r="Q1318" s="68" t="s">
        <v>733</v>
      </c>
      <c r="R1318" s="68" t="s">
        <v>2814</v>
      </c>
      <c r="S1318" s="68">
        <v>10</v>
      </c>
      <c r="T1318" s="68">
        <v>0</v>
      </c>
      <c r="U1318" s="68" t="s">
        <v>2815</v>
      </c>
      <c r="V1318" s="68" t="s">
        <v>689</v>
      </c>
      <c r="W1318" s="68" t="s">
        <v>708</v>
      </c>
      <c r="X1318" s="68" t="s">
        <v>2444</v>
      </c>
      <c r="Y1318" s="68"/>
      <c r="Z1318" s="68"/>
      <c r="AA1318" s="68" t="s">
        <v>733</v>
      </c>
      <c r="AB1318" s="68" t="s">
        <v>733</v>
      </c>
      <c r="AC1318" s="68" t="s">
        <v>733</v>
      </c>
      <c r="AD1318" s="68" t="s">
        <v>733</v>
      </c>
      <c r="AE1318" s="68" t="s">
        <v>733</v>
      </c>
      <c r="AF1318" s="68">
        <v>20801080202</v>
      </c>
      <c r="AG1318" s="68"/>
      <c r="AH1318" s="68" t="s">
        <v>692</v>
      </c>
      <c r="AI1318" s="68" t="s">
        <v>733</v>
      </c>
      <c r="AJ1318" s="68" t="s">
        <v>252</v>
      </c>
      <c r="AK1318" s="68">
        <v>1.27</v>
      </c>
      <c r="AL1318" s="68" t="s">
        <v>9</v>
      </c>
      <c r="AM1318" s="68" t="s">
        <v>733</v>
      </c>
      <c r="AN1318" s="68" t="s">
        <v>733</v>
      </c>
      <c r="AO1318" s="68" t="s">
        <v>733</v>
      </c>
      <c r="AP1318" s="68" t="s">
        <v>733</v>
      </c>
      <c r="AQ1318" s="68" t="s">
        <v>733</v>
      </c>
      <c r="AR1318" s="68" t="s">
        <v>733</v>
      </c>
      <c r="AS1318" s="68" t="s">
        <v>733</v>
      </c>
      <c r="AT1318" s="68" t="s">
        <v>733</v>
      </c>
      <c r="AU1318" s="68" t="s">
        <v>2816</v>
      </c>
    </row>
    <row r="1319" spans="1:47" x14ac:dyDescent="0.25">
      <c r="A1319" s="68" t="s">
        <v>2443</v>
      </c>
      <c r="B1319" s="68">
        <v>1</v>
      </c>
      <c r="C1319" s="68" t="s">
        <v>2444</v>
      </c>
      <c r="D1319" s="68">
        <v>83551</v>
      </c>
      <c r="E1319" s="68" t="s">
        <v>2811</v>
      </c>
      <c r="F1319" s="68" t="s">
        <v>3772</v>
      </c>
      <c r="G1319" s="68" t="s">
        <v>733</v>
      </c>
      <c r="H1319" s="69">
        <v>41275</v>
      </c>
      <c r="I1319" s="68" t="s">
        <v>733</v>
      </c>
      <c r="J1319" s="68" t="s">
        <v>733</v>
      </c>
      <c r="K1319" s="68" t="s">
        <v>733</v>
      </c>
      <c r="L1319" s="68" t="s">
        <v>733</v>
      </c>
      <c r="M1319" s="68" t="s">
        <v>733</v>
      </c>
      <c r="N1319" s="68" t="s">
        <v>2852</v>
      </c>
      <c r="O1319" s="68" t="s">
        <v>733</v>
      </c>
      <c r="P1319" s="68" t="s">
        <v>733</v>
      </c>
      <c r="Q1319" s="68" t="s">
        <v>733</v>
      </c>
      <c r="R1319" s="68" t="s">
        <v>2814</v>
      </c>
      <c r="S1319" s="68">
        <v>10</v>
      </c>
      <c r="T1319" s="68">
        <v>0</v>
      </c>
      <c r="U1319" s="68" t="s">
        <v>2815</v>
      </c>
      <c r="V1319" s="68" t="s">
        <v>689</v>
      </c>
      <c r="W1319" s="68" t="s">
        <v>708</v>
      </c>
      <c r="X1319" s="68" t="s">
        <v>2444</v>
      </c>
      <c r="Y1319" s="68"/>
      <c r="Z1319" s="68"/>
      <c r="AA1319" s="68" t="s">
        <v>733</v>
      </c>
      <c r="AB1319" s="68" t="s">
        <v>733</v>
      </c>
      <c r="AC1319" s="68" t="s">
        <v>733</v>
      </c>
      <c r="AD1319" s="68" t="s">
        <v>733</v>
      </c>
      <c r="AE1319" s="68" t="s">
        <v>733</v>
      </c>
      <c r="AF1319" s="68">
        <v>20801080202</v>
      </c>
      <c r="AG1319" s="68"/>
      <c r="AH1319" s="68" t="s">
        <v>692</v>
      </c>
      <c r="AI1319" s="68" t="s">
        <v>733</v>
      </c>
      <c r="AJ1319" s="68" t="s">
        <v>468</v>
      </c>
      <c r="AK1319" s="68">
        <v>0.92</v>
      </c>
      <c r="AL1319" s="68" t="s">
        <v>9</v>
      </c>
      <c r="AM1319" s="68" t="s">
        <v>733</v>
      </c>
      <c r="AN1319" s="68" t="s">
        <v>733</v>
      </c>
      <c r="AO1319" s="68" t="s">
        <v>733</v>
      </c>
      <c r="AP1319" s="68" t="s">
        <v>733</v>
      </c>
      <c r="AQ1319" s="68" t="s">
        <v>733</v>
      </c>
      <c r="AR1319" s="68" t="s">
        <v>733</v>
      </c>
      <c r="AS1319" s="68" t="s">
        <v>733</v>
      </c>
      <c r="AT1319" s="68" t="s">
        <v>733</v>
      </c>
      <c r="AU1319" s="68" t="s">
        <v>2816</v>
      </c>
    </row>
    <row r="1320" spans="1:47" x14ac:dyDescent="0.25">
      <c r="A1320" s="68" t="s">
        <v>2443</v>
      </c>
      <c r="B1320" s="68">
        <v>1</v>
      </c>
      <c r="C1320" s="68" t="s">
        <v>2444</v>
      </c>
      <c r="D1320" s="68">
        <v>83552</v>
      </c>
      <c r="E1320" s="68" t="s">
        <v>2811</v>
      </c>
      <c r="F1320" s="68" t="s">
        <v>3772</v>
      </c>
      <c r="G1320" s="68" t="s">
        <v>733</v>
      </c>
      <c r="H1320" s="69">
        <v>41275</v>
      </c>
      <c r="I1320" s="68" t="s">
        <v>733</v>
      </c>
      <c r="J1320" s="68" t="s">
        <v>733</v>
      </c>
      <c r="K1320" s="68" t="s">
        <v>733</v>
      </c>
      <c r="L1320" s="68" t="s">
        <v>733</v>
      </c>
      <c r="M1320" s="68" t="s">
        <v>733</v>
      </c>
      <c r="N1320" s="68" t="s">
        <v>2852</v>
      </c>
      <c r="O1320" s="68" t="s">
        <v>733</v>
      </c>
      <c r="P1320" s="68" t="s">
        <v>733</v>
      </c>
      <c r="Q1320" s="68" t="s">
        <v>733</v>
      </c>
      <c r="R1320" s="68" t="s">
        <v>2814</v>
      </c>
      <c r="S1320" s="68">
        <v>10</v>
      </c>
      <c r="T1320" s="68">
        <v>0</v>
      </c>
      <c r="U1320" s="68" t="s">
        <v>2815</v>
      </c>
      <c r="V1320" s="68" t="s">
        <v>689</v>
      </c>
      <c r="W1320" s="68" t="s">
        <v>708</v>
      </c>
      <c r="X1320" s="68" t="s">
        <v>2444</v>
      </c>
      <c r="Y1320" s="68"/>
      <c r="Z1320" s="68"/>
      <c r="AA1320" s="68" t="s">
        <v>733</v>
      </c>
      <c r="AB1320" s="68" t="s">
        <v>733</v>
      </c>
      <c r="AC1320" s="68" t="s">
        <v>733</v>
      </c>
      <c r="AD1320" s="68" t="s">
        <v>733</v>
      </c>
      <c r="AE1320" s="68" t="s">
        <v>733</v>
      </c>
      <c r="AF1320" s="68">
        <v>20801080202</v>
      </c>
      <c r="AG1320" s="68"/>
      <c r="AH1320" s="68" t="s">
        <v>692</v>
      </c>
      <c r="AI1320" s="68" t="s">
        <v>733</v>
      </c>
      <c r="AJ1320" s="68" t="s">
        <v>251</v>
      </c>
      <c r="AK1320" s="68">
        <v>7.6700000000000004E-2</v>
      </c>
      <c r="AL1320" s="68" t="s">
        <v>45</v>
      </c>
      <c r="AM1320" s="68" t="s">
        <v>733</v>
      </c>
      <c r="AN1320" s="68" t="s">
        <v>733</v>
      </c>
      <c r="AO1320" s="68" t="s">
        <v>733</v>
      </c>
      <c r="AP1320" s="68" t="s">
        <v>733</v>
      </c>
      <c r="AQ1320" s="68" t="s">
        <v>733</v>
      </c>
      <c r="AR1320" s="68" t="s">
        <v>733</v>
      </c>
      <c r="AS1320" s="68" t="s">
        <v>733</v>
      </c>
      <c r="AT1320" s="68" t="s">
        <v>733</v>
      </c>
      <c r="AU1320" s="68" t="s">
        <v>2816</v>
      </c>
    </row>
    <row r="1321" spans="1:47" x14ac:dyDescent="0.25">
      <c r="A1321" s="68" t="s">
        <v>2445</v>
      </c>
      <c r="B1321" s="68">
        <v>1</v>
      </c>
      <c r="C1321" s="68" t="s">
        <v>2446</v>
      </c>
      <c r="D1321" s="68">
        <v>80336</v>
      </c>
      <c r="E1321" s="68" t="s">
        <v>2811</v>
      </c>
      <c r="F1321" s="68" t="s">
        <v>3773</v>
      </c>
      <c r="G1321" s="68" t="s">
        <v>733</v>
      </c>
      <c r="H1321" s="69">
        <v>41275</v>
      </c>
      <c r="I1321" s="68" t="s">
        <v>733</v>
      </c>
      <c r="J1321" s="68" t="s">
        <v>733</v>
      </c>
      <c r="K1321" s="68" t="s">
        <v>733</v>
      </c>
      <c r="L1321" s="68" t="s">
        <v>733</v>
      </c>
      <c r="M1321" s="68" t="s">
        <v>733</v>
      </c>
      <c r="N1321" s="68" t="s">
        <v>733</v>
      </c>
      <c r="O1321" s="68" t="s">
        <v>733</v>
      </c>
      <c r="P1321" s="68" t="s">
        <v>733</v>
      </c>
      <c r="Q1321" s="68" t="s">
        <v>733</v>
      </c>
      <c r="R1321" s="68" t="s">
        <v>733</v>
      </c>
      <c r="S1321" s="68">
        <v>10</v>
      </c>
      <c r="T1321" s="68">
        <v>0</v>
      </c>
      <c r="U1321" s="68" t="s">
        <v>2815</v>
      </c>
      <c r="V1321" s="68" t="s">
        <v>689</v>
      </c>
      <c r="W1321" s="68" t="s">
        <v>690</v>
      </c>
      <c r="X1321" s="68" t="s">
        <v>2446</v>
      </c>
      <c r="Y1321" s="68"/>
      <c r="Z1321" s="68"/>
      <c r="AA1321" s="68" t="s">
        <v>733</v>
      </c>
      <c r="AB1321" s="68" t="s">
        <v>733</v>
      </c>
      <c r="AC1321" s="68" t="s">
        <v>733</v>
      </c>
      <c r="AD1321" s="68" t="s">
        <v>733</v>
      </c>
      <c r="AE1321" s="68" t="s">
        <v>733</v>
      </c>
      <c r="AF1321" s="68">
        <v>20802060201</v>
      </c>
      <c r="AG1321" s="68"/>
      <c r="AH1321" s="68" t="s">
        <v>692</v>
      </c>
      <c r="AI1321" s="68" t="s">
        <v>733</v>
      </c>
      <c r="AJ1321" s="68" t="s">
        <v>468</v>
      </c>
      <c r="AK1321" s="68">
        <v>3.016</v>
      </c>
      <c r="AL1321" s="68" t="s">
        <v>9</v>
      </c>
      <c r="AM1321" s="68" t="s">
        <v>733</v>
      </c>
      <c r="AN1321" s="68" t="s">
        <v>733</v>
      </c>
      <c r="AO1321" s="68" t="s">
        <v>733</v>
      </c>
      <c r="AP1321" s="68" t="s">
        <v>733</v>
      </c>
      <c r="AQ1321" s="68" t="s">
        <v>733</v>
      </c>
      <c r="AR1321" s="68" t="s">
        <v>733</v>
      </c>
      <c r="AS1321" s="68" t="s">
        <v>733</v>
      </c>
      <c r="AT1321" s="68" t="s">
        <v>733</v>
      </c>
      <c r="AU1321" s="68" t="s">
        <v>2816</v>
      </c>
    </row>
    <row r="1322" spans="1:47" x14ac:dyDescent="0.25">
      <c r="A1322" s="68" t="s">
        <v>2445</v>
      </c>
      <c r="B1322" s="68">
        <v>1</v>
      </c>
      <c r="C1322" s="68" t="s">
        <v>2446</v>
      </c>
      <c r="D1322" s="68">
        <v>80417</v>
      </c>
      <c r="E1322" s="68" t="s">
        <v>2811</v>
      </c>
      <c r="F1322" s="68" t="s">
        <v>3773</v>
      </c>
      <c r="G1322" s="68" t="s">
        <v>733</v>
      </c>
      <c r="H1322" s="69">
        <v>41275</v>
      </c>
      <c r="I1322" s="68" t="s">
        <v>733</v>
      </c>
      <c r="J1322" s="68" t="s">
        <v>733</v>
      </c>
      <c r="K1322" s="68" t="s">
        <v>733</v>
      </c>
      <c r="L1322" s="68" t="s">
        <v>733</v>
      </c>
      <c r="M1322" s="68" t="s">
        <v>733</v>
      </c>
      <c r="N1322" s="68" t="s">
        <v>733</v>
      </c>
      <c r="O1322" s="68" t="s">
        <v>733</v>
      </c>
      <c r="P1322" s="68" t="s">
        <v>733</v>
      </c>
      <c r="Q1322" s="68" t="s">
        <v>733</v>
      </c>
      <c r="R1322" s="68" t="s">
        <v>733</v>
      </c>
      <c r="S1322" s="68">
        <v>10</v>
      </c>
      <c r="T1322" s="68">
        <v>0</v>
      </c>
      <c r="U1322" s="68" t="s">
        <v>2815</v>
      </c>
      <c r="V1322" s="68" t="s">
        <v>689</v>
      </c>
      <c r="W1322" s="68" t="s">
        <v>690</v>
      </c>
      <c r="X1322" s="68" t="s">
        <v>2446</v>
      </c>
      <c r="Y1322" s="68"/>
      <c r="Z1322" s="68"/>
      <c r="AA1322" s="68" t="s">
        <v>733</v>
      </c>
      <c r="AB1322" s="68" t="s">
        <v>733</v>
      </c>
      <c r="AC1322" s="68" t="s">
        <v>733</v>
      </c>
      <c r="AD1322" s="68" t="s">
        <v>733</v>
      </c>
      <c r="AE1322" s="68" t="s">
        <v>733</v>
      </c>
      <c r="AF1322" s="68">
        <v>20802060201</v>
      </c>
      <c r="AG1322" s="68"/>
      <c r="AH1322" s="68" t="s">
        <v>692</v>
      </c>
      <c r="AI1322" s="68" t="s">
        <v>733</v>
      </c>
      <c r="AJ1322" s="68" t="s">
        <v>252</v>
      </c>
      <c r="AK1322" s="68">
        <v>6.032</v>
      </c>
      <c r="AL1322" s="68" t="s">
        <v>9</v>
      </c>
      <c r="AM1322" s="68" t="s">
        <v>733</v>
      </c>
      <c r="AN1322" s="68" t="s">
        <v>733</v>
      </c>
      <c r="AO1322" s="68" t="s">
        <v>733</v>
      </c>
      <c r="AP1322" s="68" t="s">
        <v>733</v>
      </c>
      <c r="AQ1322" s="68" t="s">
        <v>733</v>
      </c>
      <c r="AR1322" s="68" t="s">
        <v>733</v>
      </c>
      <c r="AS1322" s="68" t="s">
        <v>733</v>
      </c>
      <c r="AT1322" s="68" t="s">
        <v>733</v>
      </c>
      <c r="AU1322" s="68" t="s">
        <v>2816</v>
      </c>
    </row>
    <row r="1323" spans="1:47" x14ac:dyDescent="0.25">
      <c r="A1323" s="68" t="s">
        <v>2445</v>
      </c>
      <c r="B1323" s="68">
        <v>1</v>
      </c>
      <c r="C1323" s="68" t="s">
        <v>2446</v>
      </c>
      <c r="D1323" s="68">
        <v>80418</v>
      </c>
      <c r="E1323" s="68" t="s">
        <v>2811</v>
      </c>
      <c r="F1323" s="68" t="s">
        <v>3773</v>
      </c>
      <c r="G1323" s="68" t="s">
        <v>733</v>
      </c>
      <c r="H1323" s="69">
        <v>41275</v>
      </c>
      <c r="I1323" s="68" t="s">
        <v>733</v>
      </c>
      <c r="J1323" s="68" t="s">
        <v>733</v>
      </c>
      <c r="K1323" s="68" t="s">
        <v>733</v>
      </c>
      <c r="L1323" s="68" t="s">
        <v>733</v>
      </c>
      <c r="M1323" s="68" t="s">
        <v>733</v>
      </c>
      <c r="N1323" s="68" t="s">
        <v>733</v>
      </c>
      <c r="O1323" s="68" t="s">
        <v>733</v>
      </c>
      <c r="P1323" s="68" t="s">
        <v>733</v>
      </c>
      <c r="Q1323" s="68" t="s">
        <v>733</v>
      </c>
      <c r="R1323" s="68" t="s">
        <v>733</v>
      </c>
      <c r="S1323" s="68">
        <v>10</v>
      </c>
      <c r="T1323" s="68">
        <v>0</v>
      </c>
      <c r="U1323" s="68" t="s">
        <v>2815</v>
      </c>
      <c r="V1323" s="68" t="s">
        <v>689</v>
      </c>
      <c r="W1323" s="68" t="s">
        <v>690</v>
      </c>
      <c r="X1323" s="68" t="s">
        <v>2446</v>
      </c>
      <c r="Y1323" s="68"/>
      <c r="Z1323" s="68"/>
      <c r="AA1323" s="68" t="s">
        <v>733</v>
      </c>
      <c r="AB1323" s="68" t="s">
        <v>733</v>
      </c>
      <c r="AC1323" s="68" t="s">
        <v>733</v>
      </c>
      <c r="AD1323" s="68" t="s">
        <v>733</v>
      </c>
      <c r="AE1323" s="68" t="s">
        <v>733</v>
      </c>
      <c r="AF1323" s="68">
        <v>20802060201</v>
      </c>
      <c r="AG1323" s="68"/>
      <c r="AH1323" s="68" t="s">
        <v>692</v>
      </c>
      <c r="AI1323" s="68" t="s">
        <v>733</v>
      </c>
      <c r="AJ1323" s="68" t="s">
        <v>251</v>
      </c>
      <c r="AK1323" s="68">
        <v>0.25130000000000002</v>
      </c>
      <c r="AL1323" s="68" t="s">
        <v>45</v>
      </c>
      <c r="AM1323" s="68" t="s">
        <v>733</v>
      </c>
      <c r="AN1323" s="68" t="s">
        <v>733</v>
      </c>
      <c r="AO1323" s="68" t="s">
        <v>733</v>
      </c>
      <c r="AP1323" s="68" t="s">
        <v>733</v>
      </c>
      <c r="AQ1323" s="68" t="s">
        <v>733</v>
      </c>
      <c r="AR1323" s="68" t="s">
        <v>733</v>
      </c>
      <c r="AS1323" s="68" t="s">
        <v>733</v>
      </c>
      <c r="AT1323" s="68" t="s">
        <v>733</v>
      </c>
      <c r="AU1323" s="68" t="s">
        <v>2816</v>
      </c>
    </row>
    <row r="1324" spans="1:47" x14ac:dyDescent="0.25">
      <c r="A1324" s="68" t="s">
        <v>2447</v>
      </c>
      <c r="B1324" s="68">
        <v>1</v>
      </c>
      <c r="C1324" s="68" t="s">
        <v>2448</v>
      </c>
      <c r="D1324" s="68">
        <v>25297</v>
      </c>
      <c r="E1324" s="68" t="s">
        <v>2811</v>
      </c>
      <c r="F1324" s="68" t="s">
        <v>3774</v>
      </c>
      <c r="G1324" s="68" t="s">
        <v>733</v>
      </c>
      <c r="H1324" s="69">
        <v>41821</v>
      </c>
      <c r="I1324" s="68" t="s">
        <v>733</v>
      </c>
      <c r="J1324" s="68" t="s">
        <v>733</v>
      </c>
      <c r="K1324" s="68" t="s">
        <v>733</v>
      </c>
      <c r="L1324" s="68" t="s">
        <v>733</v>
      </c>
      <c r="M1324" s="68" t="s">
        <v>733</v>
      </c>
      <c r="N1324" s="68" t="s">
        <v>2827</v>
      </c>
      <c r="O1324" s="68" t="s">
        <v>733</v>
      </c>
      <c r="P1324" s="68" t="s">
        <v>733</v>
      </c>
      <c r="Q1324" s="68" t="s">
        <v>733</v>
      </c>
      <c r="R1324" s="68" t="s">
        <v>2814</v>
      </c>
      <c r="S1324" s="68">
        <v>10</v>
      </c>
      <c r="T1324" s="68">
        <v>0</v>
      </c>
      <c r="U1324" s="68" t="s">
        <v>2815</v>
      </c>
      <c r="V1324" s="68" t="s">
        <v>689</v>
      </c>
      <c r="W1324" s="68" t="s">
        <v>147</v>
      </c>
      <c r="X1324" s="68" t="s">
        <v>2448</v>
      </c>
      <c r="Y1324" s="68"/>
      <c r="Z1324" s="68"/>
      <c r="AA1324" s="68" t="s">
        <v>733</v>
      </c>
      <c r="AB1324" s="68" t="s">
        <v>733</v>
      </c>
      <c r="AC1324" s="68" t="s">
        <v>733</v>
      </c>
      <c r="AD1324" s="68" t="s">
        <v>733</v>
      </c>
      <c r="AE1324" s="68" t="s">
        <v>733</v>
      </c>
      <c r="AF1324" s="68">
        <v>20801080202</v>
      </c>
      <c r="AG1324" s="68"/>
      <c r="AH1324" s="68" t="s">
        <v>692</v>
      </c>
      <c r="AI1324" s="68" t="s">
        <v>733</v>
      </c>
      <c r="AJ1324" s="68" t="s">
        <v>253</v>
      </c>
      <c r="AK1324" s="68">
        <v>0.22</v>
      </c>
      <c r="AL1324" s="68" t="s">
        <v>9</v>
      </c>
      <c r="AM1324" s="68" t="s">
        <v>2828</v>
      </c>
      <c r="AN1324" s="68" t="s">
        <v>2820</v>
      </c>
      <c r="AO1324" s="68" t="s">
        <v>733</v>
      </c>
      <c r="AP1324" s="68" t="s">
        <v>733</v>
      </c>
      <c r="AQ1324" s="68" t="s">
        <v>733</v>
      </c>
      <c r="AR1324" s="68" t="s">
        <v>733</v>
      </c>
      <c r="AS1324" s="68" t="s">
        <v>733</v>
      </c>
      <c r="AT1324" s="68" t="s">
        <v>733</v>
      </c>
      <c r="AU1324" s="68" t="s">
        <v>733</v>
      </c>
    </row>
    <row r="1325" spans="1:47" x14ac:dyDescent="0.25">
      <c r="A1325" s="68" t="s">
        <v>2452</v>
      </c>
      <c r="B1325" s="68">
        <v>1</v>
      </c>
      <c r="C1325" s="68" t="s">
        <v>2453</v>
      </c>
      <c r="D1325" s="68">
        <v>83661</v>
      </c>
      <c r="E1325" s="68" t="s">
        <v>2811</v>
      </c>
      <c r="F1325" s="68" t="s">
        <v>3775</v>
      </c>
      <c r="G1325" s="68" t="s">
        <v>733</v>
      </c>
      <c r="H1325" s="69">
        <v>41548</v>
      </c>
      <c r="I1325" s="68" t="s">
        <v>733</v>
      </c>
      <c r="J1325" s="68" t="s">
        <v>733</v>
      </c>
      <c r="K1325" s="68" t="s">
        <v>733</v>
      </c>
      <c r="L1325" s="68" t="s">
        <v>733</v>
      </c>
      <c r="M1325" s="68" t="s">
        <v>733</v>
      </c>
      <c r="N1325" s="68" t="s">
        <v>2907</v>
      </c>
      <c r="O1325" s="68" t="s">
        <v>733</v>
      </c>
      <c r="P1325" s="68" t="s">
        <v>733</v>
      </c>
      <c r="Q1325" s="68" t="s">
        <v>733</v>
      </c>
      <c r="R1325" s="68" t="s">
        <v>2814</v>
      </c>
      <c r="S1325" s="68">
        <v>10</v>
      </c>
      <c r="T1325" s="68">
        <v>0</v>
      </c>
      <c r="U1325" s="68" t="s">
        <v>2815</v>
      </c>
      <c r="V1325" s="68" t="s">
        <v>689</v>
      </c>
      <c r="W1325" s="68" t="s">
        <v>708</v>
      </c>
      <c r="X1325" s="68" t="s">
        <v>2453</v>
      </c>
      <c r="Y1325" s="68"/>
      <c r="Z1325" s="68"/>
      <c r="AA1325" s="68" t="s">
        <v>733</v>
      </c>
      <c r="AB1325" s="68" t="s">
        <v>733</v>
      </c>
      <c r="AC1325" s="68" t="s">
        <v>733</v>
      </c>
      <c r="AD1325" s="68" t="s">
        <v>733</v>
      </c>
      <c r="AE1325" s="68" t="s">
        <v>733</v>
      </c>
      <c r="AF1325" s="68">
        <v>20801070203</v>
      </c>
      <c r="AG1325" s="68"/>
      <c r="AH1325" s="68" t="s">
        <v>692</v>
      </c>
      <c r="AI1325" s="68" t="s">
        <v>733</v>
      </c>
      <c r="AJ1325" s="68" t="s">
        <v>252</v>
      </c>
      <c r="AK1325" s="68">
        <v>0.73</v>
      </c>
      <c r="AL1325" s="68" t="s">
        <v>9</v>
      </c>
      <c r="AM1325" s="68" t="s">
        <v>733</v>
      </c>
      <c r="AN1325" s="68" t="s">
        <v>733</v>
      </c>
      <c r="AO1325" s="68" t="s">
        <v>733</v>
      </c>
      <c r="AP1325" s="68" t="s">
        <v>733</v>
      </c>
      <c r="AQ1325" s="68" t="s">
        <v>733</v>
      </c>
      <c r="AR1325" s="68" t="s">
        <v>733</v>
      </c>
      <c r="AS1325" s="68" t="s">
        <v>733</v>
      </c>
      <c r="AT1325" s="68" t="s">
        <v>733</v>
      </c>
      <c r="AU1325" s="68" t="s">
        <v>2816</v>
      </c>
    </row>
    <row r="1326" spans="1:47" x14ac:dyDescent="0.25">
      <c r="A1326" s="68" t="s">
        <v>2452</v>
      </c>
      <c r="B1326" s="68">
        <v>1</v>
      </c>
      <c r="C1326" s="68" t="s">
        <v>2453</v>
      </c>
      <c r="D1326" s="68">
        <v>83662</v>
      </c>
      <c r="E1326" s="68" t="s">
        <v>2811</v>
      </c>
      <c r="F1326" s="68" t="s">
        <v>3775</v>
      </c>
      <c r="G1326" s="68" t="s">
        <v>733</v>
      </c>
      <c r="H1326" s="69">
        <v>41548</v>
      </c>
      <c r="I1326" s="68" t="s">
        <v>733</v>
      </c>
      <c r="J1326" s="68" t="s">
        <v>733</v>
      </c>
      <c r="K1326" s="68" t="s">
        <v>733</v>
      </c>
      <c r="L1326" s="68" t="s">
        <v>733</v>
      </c>
      <c r="M1326" s="68" t="s">
        <v>733</v>
      </c>
      <c r="N1326" s="68" t="s">
        <v>2907</v>
      </c>
      <c r="O1326" s="68" t="s">
        <v>733</v>
      </c>
      <c r="P1326" s="68" t="s">
        <v>733</v>
      </c>
      <c r="Q1326" s="68" t="s">
        <v>733</v>
      </c>
      <c r="R1326" s="68" t="s">
        <v>2814</v>
      </c>
      <c r="S1326" s="68">
        <v>10</v>
      </c>
      <c r="T1326" s="68">
        <v>0</v>
      </c>
      <c r="U1326" s="68" t="s">
        <v>2815</v>
      </c>
      <c r="V1326" s="68" t="s">
        <v>689</v>
      </c>
      <c r="W1326" s="68" t="s">
        <v>708</v>
      </c>
      <c r="X1326" s="68" t="s">
        <v>2453</v>
      </c>
      <c r="Y1326" s="68"/>
      <c r="Z1326" s="68"/>
      <c r="AA1326" s="68" t="s">
        <v>733</v>
      </c>
      <c r="AB1326" s="68" t="s">
        <v>733</v>
      </c>
      <c r="AC1326" s="68" t="s">
        <v>733</v>
      </c>
      <c r="AD1326" s="68" t="s">
        <v>733</v>
      </c>
      <c r="AE1326" s="68" t="s">
        <v>733</v>
      </c>
      <c r="AF1326" s="68">
        <v>20801070203</v>
      </c>
      <c r="AG1326" s="68"/>
      <c r="AH1326" s="68" t="s">
        <v>692</v>
      </c>
      <c r="AI1326" s="68" t="s">
        <v>733</v>
      </c>
      <c r="AJ1326" s="68" t="s">
        <v>251</v>
      </c>
      <c r="AK1326" s="68">
        <v>1.3299999999999999E-2</v>
      </c>
      <c r="AL1326" s="68" t="s">
        <v>45</v>
      </c>
      <c r="AM1326" s="68" t="s">
        <v>733</v>
      </c>
      <c r="AN1326" s="68" t="s">
        <v>733</v>
      </c>
      <c r="AO1326" s="68" t="s">
        <v>733</v>
      </c>
      <c r="AP1326" s="68" t="s">
        <v>733</v>
      </c>
      <c r="AQ1326" s="68" t="s">
        <v>733</v>
      </c>
      <c r="AR1326" s="68" t="s">
        <v>733</v>
      </c>
      <c r="AS1326" s="68" t="s">
        <v>733</v>
      </c>
      <c r="AT1326" s="68" t="s">
        <v>733</v>
      </c>
      <c r="AU1326" s="68" t="s">
        <v>2816</v>
      </c>
    </row>
    <row r="1327" spans="1:47" x14ac:dyDescent="0.25">
      <c r="A1327" s="68" t="s">
        <v>2452</v>
      </c>
      <c r="B1327" s="68">
        <v>1</v>
      </c>
      <c r="C1327" s="68" t="s">
        <v>2453</v>
      </c>
      <c r="D1327" s="68">
        <v>83866</v>
      </c>
      <c r="E1327" s="68" t="s">
        <v>2811</v>
      </c>
      <c r="F1327" s="68" t="s">
        <v>3775</v>
      </c>
      <c r="G1327" s="68" t="s">
        <v>733</v>
      </c>
      <c r="H1327" s="69">
        <v>41548</v>
      </c>
      <c r="I1327" s="68" t="s">
        <v>733</v>
      </c>
      <c r="J1327" s="68" t="s">
        <v>733</v>
      </c>
      <c r="K1327" s="68" t="s">
        <v>733</v>
      </c>
      <c r="L1327" s="68" t="s">
        <v>733</v>
      </c>
      <c r="M1327" s="68" t="s">
        <v>733</v>
      </c>
      <c r="N1327" s="68" t="s">
        <v>2907</v>
      </c>
      <c r="O1327" s="68" t="s">
        <v>733</v>
      </c>
      <c r="P1327" s="68" t="s">
        <v>733</v>
      </c>
      <c r="Q1327" s="68" t="s">
        <v>733</v>
      </c>
      <c r="R1327" s="68" t="s">
        <v>2814</v>
      </c>
      <c r="S1327" s="68">
        <v>10</v>
      </c>
      <c r="T1327" s="68">
        <v>0</v>
      </c>
      <c r="U1327" s="68" t="s">
        <v>2815</v>
      </c>
      <c r="V1327" s="68" t="s">
        <v>689</v>
      </c>
      <c r="W1327" s="68" t="s">
        <v>708</v>
      </c>
      <c r="X1327" s="68" t="s">
        <v>2453</v>
      </c>
      <c r="Y1327" s="68"/>
      <c r="Z1327" s="68"/>
      <c r="AA1327" s="68" t="s">
        <v>733</v>
      </c>
      <c r="AB1327" s="68" t="s">
        <v>733</v>
      </c>
      <c r="AC1327" s="68" t="s">
        <v>733</v>
      </c>
      <c r="AD1327" s="68" t="s">
        <v>733</v>
      </c>
      <c r="AE1327" s="68" t="s">
        <v>733</v>
      </c>
      <c r="AF1327" s="68">
        <v>20801070203</v>
      </c>
      <c r="AG1327" s="68"/>
      <c r="AH1327" s="68" t="s">
        <v>692</v>
      </c>
      <c r="AI1327" s="68" t="s">
        <v>733</v>
      </c>
      <c r="AJ1327" s="68" t="s">
        <v>468</v>
      </c>
      <c r="AK1327" s="68">
        <v>0.16</v>
      </c>
      <c r="AL1327" s="68" t="s">
        <v>9</v>
      </c>
      <c r="AM1327" s="68" t="s">
        <v>733</v>
      </c>
      <c r="AN1327" s="68" t="s">
        <v>733</v>
      </c>
      <c r="AO1327" s="68" t="s">
        <v>733</v>
      </c>
      <c r="AP1327" s="68" t="s">
        <v>733</v>
      </c>
      <c r="AQ1327" s="68" t="s">
        <v>733</v>
      </c>
      <c r="AR1327" s="68" t="s">
        <v>733</v>
      </c>
      <c r="AS1327" s="68" t="s">
        <v>733</v>
      </c>
      <c r="AT1327" s="68" t="s">
        <v>733</v>
      </c>
      <c r="AU1327" s="68" t="s">
        <v>2816</v>
      </c>
    </row>
    <row r="1328" spans="1:47" x14ac:dyDescent="0.25">
      <c r="A1328" s="68" t="s">
        <v>2457</v>
      </c>
      <c r="B1328" s="68">
        <v>1</v>
      </c>
      <c r="C1328" s="68" t="s">
        <v>2458</v>
      </c>
      <c r="D1328" s="68">
        <v>83519</v>
      </c>
      <c r="E1328" s="68" t="s">
        <v>2811</v>
      </c>
      <c r="F1328" s="68" t="s">
        <v>3776</v>
      </c>
      <c r="G1328" s="68" t="s">
        <v>733</v>
      </c>
      <c r="H1328" s="69">
        <v>41548</v>
      </c>
      <c r="I1328" s="68" t="s">
        <v>733</v>
      </c>
      <c r="J1328" s="68" t="s">
        <v>733</v>
      </c>
      <c r="K1328" s="68" t="s">
        <v>733</v>
      </c>
      <c r="L1328" s="68" t="s">
        <v>733</v>
      </c>
      <c r="M1328" s="68" t="s">
        <v>733</v>
      </c>
      <c r="N1328" s="68" t="s">
        <v>2907</v>
      </c>
      <c r="O1328" s="68" t="s">
        <v>733</v>
      </c>
      <c r="P1328" s="68" t="s">
        <v>733</v>
      </c>
      <c r="Q1328" s="68" t="s">
        <v>733</v>
      </c>
      <c r="R1328" s="68" t="s">
        <v>2814</v>
      </c>
      <c r="S1328" s="68">
        <v>10</v>
      </c>
      <c r="T1328" s="68">
        <v>0</v>
      </c>
      <c r="U1328" s="68" t="s">
        <v>2815</v>
      </c>
      <c r="V1328" s="68" t="s">
        <v>689</v>
      </c>
      <c r="W1328" s="68" t="s">
        <v>708</v>
      </c>
      <c r="X1328" s="68" t="s">
        <v>2458</v>
      </c>
      <c r="Y1328" s="68"/>
      <c r="Z1328" s="68"/>
      <c r="AA1328" s="68" t="s">
        <v>733</v>
      </c>
      <c r="AB1328" s="68" t="s">
        <v>733</v>
      </c>
      <c r="AC1328" s="68" t="s">
        <v>733</v>
      </c>
      <c r="AD1328" s="68" t="s">
        <v>733</v>
      </c>
      <c r="AE1328" s="68" t="s">
        <v>733</v>
      </c>
      <c r="AF1328" s="68">
        <v>20801070203</v>
      </c>
      <c r="AG1328" s="68"/>
      <c r="AH1328" s="68" t="s">
        <v>692</v>
      </c>
      <c r="AI1328" s="68" t="s">
        <v>733</v>
      </c>
      <c r="AJ1328" s="68" t="s">
        <v>468</v>
      </c>
      <c r="AK1328" s="68">
        <v>0.19</v>
      </c>
      <c r="AL1328" s="68" t="s">
        <v>9</v>
      </c>
      <c r="AM1328" s="68" t="s">
        <v>733</v>
      </c>
      <c r="AN1328" s="68" t="s">
        <v>733</v>
      </c>
      <c r="AO1328" s="68" t="s">
        <v>733</v>
      </c>
      <c r="AP1328" s="68" t="s">
        <v>733</v>
      </c>
      <c r="AQ1328" s="68" t="s">
        <v>733</v>
      </c>
      <c r="AR1328" s="68" t="s">
        <v>733</v>
      </c>
      <c r="AS1328" s="68" t="s">
        <v>733</v>
      </c>
      <c r="AT1328" s="68" t="s">
        <v>733</v>
      </c>
      <c r="AU1328" s="68" t="s">
        <v>2816</v>
      </c>
    </row>
    <row r="1329" spans="1:47" x14ac:dyDescent="0.25">
      <c r="A1329" s="68" t="s">
        <v>2457</v>
      </c>
      <c r="B1329" s="68">
        <v>1</v>
      </c>
      <c r="C1329" s="68" t="s">
        <v>2458</v>
      </c>
      <c r="D1329" s="68">
        <v>83520</v>
      </c>
      <c r="E1329" s="68" t="s">
        <v>2811</v>
      </c>
      <c r="F1329" s="68" t="s">
        <v>3776</v>
      </c>
      <c r="G1329" s="68" t="s">
        <v>733</v>
      </c>
      <c r="H1329" s="69">
        <v>41548</v>
      </c>
      <c r="I1329" s="68" t="s">
        <v>733</v>
      </c>
      <c r="J1329" s="68" t="s">
        <v>733</v>
      </c>
      <c r="K1329" s="68" t="s">
        <v>733</v>
      </c>
      <c r="L1329" s="68" t="s">
        <v>733</v>
      </c>
      <c r="M1329" s="68" t="s">
        <v>733</v>
      </c>
      <c r="N1329" s="68" t="s">
        <v>2907</v>
      </c>
      <c r="O1329" s="68" t="s">
        <v>733</v>
      </c>
      <c r="P1329" s="68" t="s">
        <v>733</v>
      </c>
      <c r="Q1329" s="68" t="s">
        <v>733</v>
      </c>
      <c r="R1329" s="68" t="s">
        <v>2814</v>
      </c>
      <c r="S1329" s="68">
        <v>10</v>
      </c>
      <c r="T1329" s="68">
        <v>0</v>
      </c>
      <c r="U1329" s="68" t="s">
        <v>2815</v>
      </c>
      <c r="V1329" s="68" t="s">
        <v>689</v>
      </c>
      <c r="W1329" s="68" t="s">
        <v>708</v>
      </c>
      <c r="X1329" s="68" t="s">
        <v>2458</v>
      </c>
      <c r="Y1329" s="68"/>
      <c r="Z1329" s="68"/>
      <c r="AA1329" s="68" t="s">
        <v>733</v>
      </c>
      <c r="AB1329" s="68" t="s">
        <v>733</v>
      </c>
      <c r="AC1329" s="68" t="s">
        <v>733</v>
      </c>
      <c r="AD1329" s="68" t="s">
        <v>733</v>
      </c>
      <c r="AE1329" s="68" t="s">
        <v>733</v>
      </c>
      <c r="AF1329" s="68">
        <v>20801070203</v>
      </c>
      <c r="AG1329" s="68"/>
      <c r="AH1329" s="68" t="s">
        <v>692</v>
      </c>
      <c r="AI1329" s="68" t="s">
        <v>733</v>
      </c>
      <c r="AJ1329" s="68" t="s">
        <v>252</v>
      </c>
      <c r="AK1329" s="68">
        <v>1.49</v>
      </c>
      <c r="AL1329" s="68" t="s">
        <v>9</v>
      </c>
      <c r="AM1329" s="68" t="s">
        <v>733</v>
      </c>
      <c r="AN1329" s="68" t="s">
        <v>733</v>
      </c>
      <c r="AO1329" s="68" t="s">
        <v>733</v>
      </c>
      <c r="AP1329" s="68" t="s">
        <v>733</v>
      </c>
      <c r="AQ1329" s="68" t="s">
        <v>733</v>
      </c>
      <c r="AR1329" s="68" t="s">
        <v>733</v>
      </c>
      <c r="AS1329" s="68" t="s">
        <v>733</v>
      </c>
      <c r="AT1329" s="68" t="s">
        <v>733</v>
      </c>
      <c r="AU1329" s="68" t="s">
        <v>2816</v>
      </c>
    </row>
    <row r="1330" spans="1:47" x14ac:dyDescent="0.25">
      <c r="A1330" s="68" t="s">
        <v>2457</v>
      </c>
      <c r="B1330" s="68">
        <v>1</v>
      </c>
      <c r="C1330" s="68" t="s">
        <v>2458</v>
      </c>
      <c r="D1330" s="68">
        <v>86501</v>
      </c>
      <c r="E1330" s="68" t="s">
        <v>2811</v>
      </c>
      <c r="F1330" s="68" t="s">
        <v>3776</v>
      </c>
      <c r="G1330" s="68" t="s">
        <v>733</v>
      </c>
      <c r="H1330" s="69">
        <v>41548</v>
      </c>
      <c r="I1330" s="68" t="s">
        <v>733</v>
      </c>
      <c r="J1330" s="68" t="s">
        <v>733</v>
      </c>
      <c r="K1330" s="68" t="s">
        <v>733</v>
      </c>
      <c r="L1330" s="68" t="s">
        <v>733</v>
      </c>
      <c r="M1330" s="68" t="s">
        <v>733</v>
      </c>
      <c r="N1330" s="68" t="s">
        <v>2907</v>
      </c>
      <c r="O1330" s="68" t="s">
        <v>733</v>
      </c>
      <c r="P1330" s="68" t="s">
        <v>733</v>
      </c>
      <c r="Q1330" s="68" t="s">
        <v>733</v>
      </c>
      <c r="R1330" s="68" t="s">
        <v>2814</v>
      </c>
      <c r="S1330" s="68">
        <v>10</v>
      </c>
      <c r="T1330" s="68">
        <v>0</v>
      </c>
      <c r="U1330" s="68" t="s">
        <v>2815</v>
      </c>
      <c r="V1330" s="68" t="s">
        <v>689</v>
      </c>
      <c r="W1330" s="68" t="s">
        <v>708</v>
      </c>
      <c r="X1330" s="68" t="s">
        <v>2458</v>
      </c>
      <c r="Y1330" s="68"/>
      <c r="Z1330" s="68"/>
      <c r="AA1330" s="68" t="s">
        <v>733</v>
      </c>
      <c r="AB1330" s="68" t="s">
        <v>733</v>
      </c>
      <c r="AC1330" s="68" t="s">
        <v>733</v>
      </c>
      <c r="AD1330" s="68" t="s">
        <v>733</v>
      </c>
      <c r="AE1330" s="68" t="s">
        <v>733</v>
      </c>
      <c r="AF1330" s="68">
        <v>20801070203</v>
      </c>
      <c r="AG1330" s="68"/>
      <c r="AH1330" s="68" t="s">
        <v>692</v>
      </c>
      <c r="AI1330" s="68" t="s">
        <v>733</v>
      </c>
      <c r="AJ1330" s="68" t="s">
        <v>251</v>
      </c>
      <c r="AK1330" s="68">
        <v>1.5800000000000002E-2</v>
      </c>
      <c r="AL1330" s="68" t="s">
        <v>45</v>
      </c>
      <c r="AM1330" s="68" t="s">
        <v>733</v>
      </c>
      <c r="AN1330" s="68" t="s">
        <v>733</v>
      </c>
      <c r="AO1330" s="68" t="s">
        <v>733</v>
      </c>
      <c r="AP1330" s="68" t="s">
        <v>733</v>
      </c>
      <c r="AQ1330" s="68" t="s">
        <v>733</v>
      </c>
      <c r="AR1330" s="68" t="s">
        <v>733</v>
      </c>
      <c r="AS1330" s="68" t="s">
        <v>733</v>
      </c>
      <c r="AT1330" s="68" t="s">
        <v>733</v>
      </c>
      <c r="AU1330" s="68" t="s">
        <v>2816</v>
      </c>
    </row>
    <row r="1331" spans="1:47" x14ac:dyDescent="0.25">
      <c r="A1331" s="68" t="s">
        <v>2459</v>
      </c>
      <c r="B1331" s="68">
        <v>1</v>
      </c>
      <c r="C1331" s="68" t="s">
        <v>2460</v>
      </c>
      <c r="D1331" s="68">
        <v>83518</v>
      </c>
      <c r="E1331" s="68" t="s">
        <v>2811</v>
      </c>
      <c r="F1331" s="68" t="s">
        <v>3777</v>
      </c>
      <c r="G1331" s="68" t="s">
        <v>733</v>
      </c>
      <c r="H1331" s="69">
        <v>41548</v>
      </c>
      <c r="I1331" s="68" t="s">
        <v>733</v>
      </c>
      <c r="J1331" s="68" t="s">
        <v>733</v>
      </c>
      <c r="K1331" s="68" t="s">
        <v>733</v>
      </c>
      <c r="L1331" s="68" t="s">
        <v>733</v>
      </c>
      <c r="M1331" s="68" t="s">
        <v>733</v>
      </c>
      <c r="N1331" s="68" t="s">
        <v>2907</v>
      </c>
      <c r="O1331" s="68" t="s">
        <v>733</v>
      </c>
      <c r="P1331" s="68" t="s">
        <v>733</v>
      </c>
      <c r="Q1331" s="68" t="s">
        <v>733</v>
      </c>
      <c r="R1331" s="68" t="s">
        <v>2814</v>
      </c>
      <c r="S1331" s="68">
        <v>10</v>
      </c>
      <c r="T1331" s="68">
        <v>0</v>
      </c>
      <c r="U1331" s="68" t="s">
        <v>2815</v>
      </c>
      <c r="V1331" s="68" t="s">
        <v>689</v>
      </c>
      <c r="W1331" s="68" t="s">
        <v>708</v>
      </c>
      <c r="X1331" s="68" t="s">
        <v>2460</v>
      </c>
      <c r="Y1331" s="68"/>
      <c r="Z1331" s="68"/>
      <c r="AA1331" s="68" t="s">
        <v>733</v>
      </c>
      <c r="AB1331" s="68" t="s">
        <v>733</v>
      </c>
      <c r="AC1331" s="68" t="s">
        <v>733</v>
      </c>
      <c r="AD1331" s="68" t="s">
        <v>733</v>
      </c>
      <c r="AE1331" s="68" t="s">
        <v>733</v>
      </c>
      <c r="AF1331" s="68">
        <v>20801070203</v>
      </c>
      <c r="AG1331" s="68"/>
      <c r="AH1331" s="68" t="s">
        <v>692</v>
      </c>
      <c r="AI1331" s="68" t="s">
        <v>733</v>
      </c>
      <c r="AJ1331" s="68" t="s">
        <v>468</v>
      </c>
      <c r="AK1331" s="68">
        <v>0.33</v>
      </c>
      <c r="AL1331" s="68" t="s">
        <v>9</v>
      </c>
      <c r="AM1331" s="68" t="s">
        <v>733</v>
      </c>
      <c r="AN1331" s="68" t="s">
        <v>733</v>
      </c>
      <c r="AO1331" s="68" t="s">
        <v>733</v>
      </c>
      <c r="AP1331" s="68" t="s">
        <v>733</v>
      </c>
      <c r="AQ1331" s="68" t="s">
        <v>733</v>
      </c>
      <c r="AR1331" s="68" t="s">
        <v>733</v>
      </c>
      <c r="AS1331" s="68" t="s">
        <v>733</v>
      </c>
      <c r="AT1331" s="68" t="s">
        <v>733</v>
      </c>
      <c r="AU1331" s="68" t="s">
        <v>2816</v>
      </c>
    </row>
    <row r="1332" spans="1:47" x14ac:dyDescent="0.25">
      <c r="A1332" s="68" t="s">
        <v>2459</v>
      </c>
      <c r="B1332" s="68">
        <v>1</v>
      </c>
      <c r="C1332" s="68" t="s">
        <v>2460</v>
      </c>
      <c r="D1332" s="68">
        <v>83608</v>
      </c>
      <c r="E1332" s="68" t="s">
        <v>2811</v>
      </c>
      <c r="F1332" s="68" t="s">
        <v>3777</v>
      </c>
      <c r="G1332" s="68" t="s">
        <v>733</v>
      </c>
      <c r="H1332" s="69">
        <v>41548</v>
      </c>
      <c r="I1332" s="68" t="s">
        <v>733</v>
      </c>
      <c r="J1332" s="68" t="s">
        <v>733</v>
      </c>
      <c r="K1332" s="68" t="s">
        <v>733</v>
      </c>
      <c r="L1332" s="68" t="s">
        <v>733</v>
      </c>
      <c r="M1332" s="68" t="s">
        <v>733</v>
      </c>
      <c r="N1332" s="68" t="s">
        <v>2907</v>
      </c>
      <c r="O1332" s="68" t="s">
        <v>733</v>
      </c>
      <c r="P1332" s="68" t="s">
        <v>733</v>
      </c>
      <c r="Q1332" s="68" t="s">
        <v>733</v>
      </c>
      <c r="R1332" s="68" t="s">
        <v>2814</v>
      </c>
      <c r="S1332" s="68">
        <v>10</v>
      </c>
      <c r="T1332" s="68">
        <v>0</v>
      </c>
      <c r="U1332" s="68" t="s">
        <v>2815</v>
      </c>
      <c r="V1332" s="68" t="s">
        <v>689</v>
      </c>
      <c r="W1332" s="68" t="s">
        <v>708</v>
      </c>
      <c r="X1332" s="68" t="s">
        <v>2460</v>
      </c>
      <c r="Y1332" s="68"/>
      <c r="Z1332" s="68"/>
      <c r="AA1332" s="68" t="s">
        <v>733</v>
      </c>
      <c r="AB1332" s="68" t="s">
        <v>733</v>
      </c>
      <c r="AC1332" s="68" t="s">
        <v>733</v>
      </c>
      <c r="AD1332" s="68" t="s">
        <v>733</v>
      </c>
      <c r="AE1332" s="68" t="s">
        <v>733</v>
      </c>
      <c r="AF1332" s="68">
        <v>20801070203</v>
      </c>
      <c r="AG1332" s="68"/>
      <c r="AH1332" s="68" t="s">
        <v>692</v>
      </c>
      <c r="AI1332" s="68" t="s">
        <v>733</v>
      </c>
      <c r="AJ1332" s="68" t="s">
        <v>251</v>
      </c>
      <c r="AK1332" s="68">
        <v>2.75E-2</v>
      </c>
      <c r="AL1332" s="68" t="s">
        <v>45</v>
      </c>
      <c r="AM1332" s="68" t="s">
        <v>733</v>
      </c>
      <c r="AN1332" s="68" t="s">
        <v>733</v>
      </c>
      <c r="AO1332" s="68" t="s">
        <v>733</v>
      </c>
      <c r="AP1332" s="68" t="s">
        <v>733</v>
      </c>
      <c r="AQ1332" s="68" t="s">
        <v>733</v>
      </c>
      <c r="AR1332" s="68" t="s">
        <v>733</v>
      </c>
      <c r="AS1332" s="68" t="s">
        <v>733</v>
      </c>
      <c r="AT1332" s="68" t="s">
        <v>733</v>
      </c>
      <c r="AU1332" s="68" t="s">
        <v>2816</v>
      </c>
    </row>
    <row r="1333" spans="1:47" x14ac:dyDescent="0.25">
      <c r="A1333" s="68" t="s">
        <v>2459</v>
      </c>
      <c r="B1333" s="68">
        <v>1</v>
      </c>
      <c r="C1333" s="68" t="s">
        <v>2460</v>
      </c>
      <c r="D1333" s="68">
        <v>83617</v>
      </c>
      <c r="E1333" s="68" t="s">
        <v>2811</v>
      </c>
      <c r="F1333" s="68" t="s">
        <v>3777</v>
      </c>
      <c r="G1333" s="68" t="s">
        <v>733</v>
      </c>
      <c r="H1333" s="69">
        <v>41548</v>
      </c>
      <c r="I1333" s="68" t="s">
        <v>733</v>
      </c>
      <c r="J1333" s="68" t="s">
        <v>733</v>
      </c>
      <c r="K1333" s="68" t="s">
        <v>733</v>
      </c>
      <c r="L1333" s="68" t="s">
        <v>733</v>
      </c>
      <c r="M1333" s="68" t="s">
        <v>733</v>
      </c>
      <c r="N1333" s="68" t="s">
        <v>2907</v>
      </c>
      <c r="O1333" s="68" t="s">
        <v>733</v>
      </c>
      <c r="P1333" s="68" t="s">
        <v>733</v>
      </c>
      <c r="Q1333" s="68" t="s">
        <v>733</v>
      </c>
      <c r="R1333" s="68" t="s">
        <v>2814</v>
      </c>
      <c r="S1333" s="68">
        <v>10</v>
      </c>
      <c r="T1333" s="68">
        <v>0</v>
      </c>
      <c r="U1333" s="68" t="s">
        <v>2815</v>
      </c>
      <c r="V1333" s="68" t="s">
        <v>689</v>
      </c>
      <c r="W1333" s="68" t="s">
        <v>708</v>
      </c>
      <c r="X1333" s="68" t="s">
        <v>2460</v>
      </c>
      <c r="Y1333" s="68"/>
      <c r="Z1333" s="68"/>
      <c r="AA1333" s="68" t="s">
        <v>733</v>
      </c>
      <c r="AB1333" s="68" t="s">
        <v>733</v>
      </c>
      <c r="AC1333" s="68" t="s">
        <v>733</v>
      </c>
      <c r="AD1333" s="68" t="s">
        <v>733</v>
      </c>
      <c r="AE1333" s="68" t="s">
        <v>733</v>
      </c>
      <c r="AF1333" s="68">
        <v>20801070203</v>
      </c>
      <c r="AG1333" s="68"/>
      <c r="AH1333" s="68" t="s">
        <v>692</v>
      </c>
      <c r="AI1333" s="68" t="s">
        <v>733</v>
      </c>
      <c r="AJ1333" s="68" t="s">
        <v>252</v>
      </c>
      <c r="AK1333" s="68">
        <v>1.22</v>
      </c>
      <c r="AL1333" s="68" t="s">
        <v>9</v>
      </c>
      <c r="AM1333" s="68" t="s">
        <v>733</v>
      </c>
      <c r="AN1333" s="68" t="s">
        <v>733</v>
      </c>
      <c r="AO1333" s="68" t="s">
        <v>733</v>
      </c>
      <c r="AP1333" s="68" t="s">
        <v>733</v>
      </c>
      <c r="AQ1333" s="68" t="s">
        <v>733</v>
      </c>
      <c r="AR1333" s="68" t="s">
        <v>733</v>
      </c>
      <c r="AS1333" s="68" t="s">
        <v>733</v>
      </c>
      <c r="AT1333" s="68" t="s">
        <v>733</v>
      </c>
      <c r="AU1333" s="68" t="s">
        <v>2816</v>
      </c>
    </row>
    <row r="1334" spans="1:47" x14ac:dyDescent="0.25">
      <c r="A1334" s="68" t="s">
        <v>2461</v>
      </c>
      <c r="B1334" s="68">
        <v>1</v>
      </c>
      <c r="C1334" s="68" t="s">
        <v>2462</v>
      </c>
      <c r="D1334" s="68">
        <v>83591</v>
      </c>
      <c r="E1334" s="68" t="s">
        <v>2811</v>
      </c>
      <c r="F1334" s="68" t="s">
        <v>3778</v>
      </c>
      <c r="G1334" s="68" t="s">
        <v>733</v>
      </c>
      <c r="H1334" s="69">
        <v>41548</v>
      </c>
      <c r="I1334" s="68" t="s">
        <v>733</v>
      </c>
      <c r="J1334" s="68" t="s">
        <v>733</v>
      </c>
      <c r="K1334" s="68" t="s">
        <v>733</v>
      </c>
      <c r="L1334" s="68" t="s">
        <v>733</v>
      </c>
      <c r="M1334" s="68" t="s">
        <v>733</v>
      </c>
      <c r="N1334" s="68" t="s">
        <v>2907</v>
      </c>
      <c r="O1334" s="68" t="s">
        <v>733</v>
      </c>
      <c r="P1334" s="68" t="s">
        <v>733</v>
      </c>
      <c r="Q1334" s="68" t="s">
        <v>733</v>
      </c>
      <c r="R1334" s="68" t="s">
        <v>2814</v>
      </c>
      <c r="S1334" s="68">
        <v>10</v>
      </c>
      <c r="T1334" s="68">
        <v>0</v>
      </c>
      <c r="U1334" s="68" t="s">
        <v>2815</v>
      </c>
      <c r="V1334" s="68" t="s">
        <v>689</v>
      </c>
      <c r="W1334" s="68" t="s">
        <v>708</v>
      </c>
      <c r="X1334" s="68" t="s">
        <v>2462</v>
      </c>
      <c r="Y1334" s="68"/>
      <c r="Z1334" s="68"/>
      <c r="AA1334" s="68" t="s">
        <v>733</v>
      </c>
      <c r="AB1334" s="68" t="s">
        <v>733</v>
      </c>
      <c r="AC1334" s="68" t="s">
        <v>733</v>
      </c>
      <c r="AD1334" s="68" t="s">
        <v>733</v>
      </c>
      <c r="AE1334" s="68" t="s">
        <v>733</v>
      </c>
      <c r="AF1334" s="68">
        <v>20801070203</v>
      </c>
      <c r="AG1334" s="68"/>
      <c r="AH1334" s="68" t="s">
        <v>692</v>
      </c>
      <c r="AI1334" s="68" t="s">
        <v>733</v>
      </c>
      <c r="AJ1334" s="68" t="s">
        <v>251</v>
      </c>
      <c r="AK1334" s="68">
        <v>0.04</v>
      </c>
      <c r="AL1334" s="68" t="s">
        <v>45</v>
      </c>
      <c r="AM1334" s="68" t="s">
        <v>733</v>
      </c>
      <c r="AN1334" s="68" t="s">
        <v>733</v>
      </c>
      <c r="AO1334" s="68" t="s">
        <v>733</v>
      </c>
      <c r="AP1334" s="68" t="s">
        <v>733</v>
      </c>
      <c r="AQ1334" s="68" t="s">
        <v>733</v>
      </c>
      <c r="AR1334" s="68" t="s">
        <v>733</v>
      </c>
      <c r="AS1334" s="68" t="s">
        <v>733</v>
      </c>
      <c r="AT1334" s="68" t="s">
        <v>733</v>
      </c>
      <c r="AU1334" s="68" t="s">
        <v>2816</v>
      </c>
    </row>
    <row r="1335" spans="1:47" x14ac:dyDescent="0.25">
      <c r="A1335" s="68" t="s">
        <v>2461</v>
      </c>
      <c r="B1335" s="68">
        <v>1</v>
      </c>
      <c r="C1335" s="68" t="s">
        <v>2462</v>
      </c>
      <c r="D1335" s="68">
        <v>83606</v>
      </c>
      <c r="E1335" s="68" t="s">
        <v>2811</v>
      </c>
      <c r="F1335" s="68" t="s">
        <v>3778</v>
      </c>
      <c r="G1335" s="68" t="s">
        <v>733</v>
      </c>
      <c r="H1335" s="69">
        <v>41548</v>
      </c>
      <c r="I1335" s="68" t="s">
        <v>733</v>
      </c>
      <c r="J1335" s="68" t="s">
        <v>733</v>
      </c>
      <c r="K1335" s="68" t="s">
        <v>733</v>
      </c>
      <c r="L1335" s="68" t="s">
        <v>733</v>
      </c>
      <c r="M1335" s="68" t="s">
        <v>733</v>
      </c>
      <c r="N1335" s="68" t="s">
        <v>2907</v>
      </c>
      <c r="O1335" s="68" t="s">
        <v>733</v>
      </c>
      <c r="P1335" s="68" t="s">
        <v>733</v>
      </c>
      <c r="Q1335" s="68" t="s">
        <v>733</v>
      </c>
      <c r="R1335" s="68" t="s">
        <v>2814</v>
      </c>
      <c r="S1335" s="68">
        <v>10</v>
      </c>
      <c r="T1335" s="68">
        <v>0</v>
      </c>
      <c r="U1335" s="68" t="s">
        <v>2815</v>
      </c>
      <c r="V1335" s="68" t="s">
        <v>689</v>
      </c>
      <c r="W1335" s="68" t="s">
        <v>708</v>
      </c>
      <c r="X1335" s="68" t="s">
        <v>2462</v>
      </c>
      <c r="Y1335" s="68"/>
      <c r="Z1335" s="68"/>
      <c r="AA1335" s="68" t="s">
        <v>733</v>
      </c>
      <c r="AB1335" s="68" t="s">
        <v>733</v>
      </c>
      <c r="AC1335" s="68" t="s">
        <v>733</v>
      </c>
      <c r="AD1335" s="68" t="s">
        <v>733</v>
      </c>
      <c r="AE1335" s="68" t="s">
        <v>733</v>
      </c>
      <c r="AF1335" s="68">
        <v>20801070203</v>
      </c>
      <c r="AG1335" s="68"/>
      <c r="AH1335" s="68" t="s">
        <v>692</v>
      </c>
      <c r="AI1335" s="68" t="s">
        <v>733</v>
      </c>
      <c r="AJ1335" s="68" t="s">
        <v>468</v>
      </c>
      <c r="AK1335" s="68">
        <v>0.48</v>
      </c>
      <c r="AL1335" s="68" t="s">
        <v>9</v>
      </c>
      <c r="AM1335" s="68" t="s">
        <v>733</v>
      </c>
      <c r="AN1335" s="68" t="s">
        <v>733</v>
      </c>
      <c r="AO1335" s="68" t="s">
        <v>733</v>
      </c>
      <c r="AP1335" s="68" t="s">
        <v>733</v>
      </c>
      <c r="AQ1335" s="68" t="s">
        <v>733</v>
      </c>
      <c r="AR1335" s="68" t="s">
        <v>733</v>
      </c>
      <c r="AS1335" s="68" t="s">
        <v>733</v>
      </c>
      <c r="AT1335" s="68" t="s">
        <v>733</v>
      </c>
      <c r="AU1335" s="68" t="s">
        <v>2816</v>
      </c>
    </row>
    <row r="1336" spans="1:47" x14ac:dyDescent="0.25">
      <c r="A1336" s="68" t="s">
        <v>2461</v>
      </c>
      <c r="B1336" s="68">
        <v>1</v>
      </c>
      <c r="C1336" s="68" t="s">
        <v>2462</v>
      </c>
      <c r="D1336" s="68">
        <v>83607</v>
      </c>
      <c r="E1336" s="68" t="s">
        <v>2811</v>
      </c>
      <c r="F1336" s="68" t="s">
        <v>3778</v>
      </c>
      <c r="G1336" s="68" t="s">
        <v>733</v>
      </c>
      <c r="H1336" s="69">
        <v>41548</v>
      </c>
      <c r="I1336" s="68" t="s">
        <v>733</v>
      </c>
      <c r="J1336" s="68" t="s">
        <v>733</v>
      </c>
      <c r="K1336" s="68" t="s">
        <v>733</v>
      </c>
      <c r="L1336" s="68" t="s">
        <v>733</v>
      </c>
      <c r="M1336" s="68" t="s">
        <v>733</v>
      </c>
      <c r="N1336" s="68" t="s">
        <v>2907</v>
      </c>
      <c r="O1336" s="68" t="s">
        <v>733</v>
      </c>
      <c r="P1336" s="68" t="s">
        <v>733</v>
      </c>
      <c r="Q1336" s="68" t="s">
        <v>733</v>
      </c>
      <c r="R1336" s="68" t="s">
        <v>2814</v>
      </c>
      <c r="S1336" s="68">
        <v>10</v>
      </c>
      <c r="T1336" s="68">
        <v>0</v>
      </c>
      <c r="U1336" s="68" t="s">
        <v>2815</v>
      </c>
      <c r="V1336" s="68" t="s">
        <v>689</v>
      </c>
      <c r="W1336" s="68" t="s">
        <v>708</v>
      </c>
      <c r="X1336" s="68" t="s">
        <v>2462</v>
      </c>
      <c r="Y1336" s="68"/>
      <c r="Z1336" s="68"/>
      <c r="AA1336" s="68" t="s">
        <v>733</v>
      </c>
      <c r="AB1336" s="68" t="s">
        <v>733</v>
      </c>
      <c r="AC1336" s="68" t="s">
        <v>733</v>
      </c>
      <c r="AD1336" s="68" t="s">
        <v>733</v>
      </c>
      <c r="AE1336" s="68" t="s">
        <v>733</v>
      </c>
      <c r="AF1336" s="68">
        <v>20801070203</v>
      </c>
      <c r="AG1336" s="68"/>
      <c r="AH1336" s="68" t="s">
        <v>692</v>
      </c>
      <c r="AI1336" s="68" t="s">
        <v>733</v>
      </c>
      <c r="AJ1336" s="68" t="s">
        <v>252</v>
      </c>
      <c r="AK1336" s="68">
        <v>0.55000000000000004</v>
      </c>
      <c r="AL1336" s="68" t="s">
        <v>9</v>
      </c>
      <c r="AM1336" s="68" t="s">
        <v>733</v>
      </c>
      <c r="AN1336" s="68" t="s">
        <v>733</v>
      </c>
      <c r="AO1336" s="68" t="s">
        <v>733</v>
      </c>
      <c r="AP1336" s="68" t="s">
        <v>733</v>
      </c>
      <c r="AQ1336" s="68" t="s">
        <v>733</v>
      </c>
      <c r="AR1336" s="68" t="s">
        <v>733</v>
      </c>
      <c r="AS1336" s="68" t="s">
        <v>733</v>
      </c>
      <c r="AT1336" s="68" t="s">
        <v>733</v>
      </c>
      <c r="AU1336" s="68" t="s">
        <v>2816</v>
      </c>
    </row>
    <row r="1337" spans="1:47" x14ac:dyDescent="0.25">
      <c r="A1337" s="68" t="s">
        <v>2463</v>
      </c>
      <c r="B1337" s="68">
        <v>1</v>
      </c>
      <c r="C1337" s="68" t="s">
        <v>2464</v>
      </c>
      <c r="D1337" s="68">
        <v>83605</v>
      </c>
      <c r="E1337" s="68" t="s">
        <v>2811</v>
      </c>
      <c r="F1337" s="68" t="s">
        <v>3779</v>
      </c>
      <c r="G1337" s="68" t="s">
        <v>733</v>
      </c>
      <c r="H1337" s="69">
        <v>41548</v>
      </c>
      <c r="I1337" s="68" t="s">
        <v>733</v>
      </c>
      <c r="J1337" s="68" t="s">
        <v>733</v>
      </c>
      <c r="K1337" s="68" t="s">
        <v>733</v>
      </c>
      <c r="L1337" s="68" t="s">
        <v>733</v>
      </c>
      <c r="M1337" s="68" t="s">
        <v>733</v>
      </c>
      <c r="N1337" s="68" t="s">
        <v>2907</v>
      </c>
      <c r="O1337" s="68" t="s">
        <v>733</v>
      </c>
      <c r="P1337" s="68" t="s">
        <v>733</v>
      </c>
      <c r="Q1337" s="68" t="s">
        <v>733</v>
      </c>
      <c r="R1337" s="68" t="s">
        <v>2814</v>
      </c>
      <c r="S1337" s="68">
        <v>10</v>
      </c>
      <c r="T1337" s="68">
        <v>0</v>
      </c>
      <c r="U1337" s="68" t="s">
        <v>2815</v>
      </c>
      <c r="V1337" s="68" t="s">
        <v>689</v>
      </c>
      <c r="W1337" s="68" t="s">
        <v>708</v>
      </c>
      <c r="X1337" s="68" t="s">
        <v>2464</v>
      </c>
      <c r="Y1337" s="68"/>
      <c r="Z1337" s="68"/>
      <c r="AA1337" s="68" t="s">
        <v>733</v>
      </c>
      <c r="AB1337" s="68" t="s">
        <v>733</v>
      </c>
      <c r="AC1337" s="68" t="s">
        <v>733</v>
      </c>
      <c r="AD1337" s="68" t="s">
        <v>733</v>
      </c>
      <c r="AE1337" s="68" t="s">
        <v>733</v>
      </c>
      <c r="AF1337" s="68">
        <v>20801070203</v>
      </c>
      <c r="AG1337" s="68"/>
      <c r="AH1337" s="68" t="s">
        <v>692</v>
      </c>
      <c r="AI1337" s="68" t="s">
        <v>733</v>
      </c>
      <c r="AJ1337" s="68" t="s">
        <v>251</v>
      </c>
      <c r="AK1337" s="68">
        <v>0.1133</v>
      </c>
      <c r="AL1337" s="68" t="s">
        <v>45</v>
      </c>
      <c r="AM1337" s="68" t="s">
        <v>733</v>
      </c>
      <c r="AN1337" s="68" t="s">
        <v>733</v>
      </c>
      <c r="AO1337" s="68" t="s">
        <v>733</v>
      </c>
      <c r="AP1337" s="68" t="s">
        <v>733</v>
      </c>
      <c r="AQ1337" s="68" t="s">
        <v>733</v>
      </c>
      <c r="AR1337" s="68" t="s">
        <v>733</v>
      </c>
      <c r="AS1337" s="68" t="s">
        <v>733</v>
      </c>
      <c r="AT1337" s="68" t="s">
        <v>733</v>
      </c>
      <c r="AU1337" s="68" t="s">
        <v>2816</v>
      </c>
    </row>
    <row r="1338" spans="1:47" x14ac:dyDescent="0.25">
      <c r="A1338" s="68" t="s">
        <v>2463</v>
      </c>
      <c r="B1338" s="68">
        <v>1</v>
      </c>
      <c r="C1338" s="68" t="s">
        <v>2464</v>
      </c>
      <c r="D1338" s="68">
        <v>83865</v>
      </c>
      <c r="E1338" s="68" t="s">
        <v>2811</v>
      </c>
      <c r="F1338" s="68" t="s">
        <v>3779</v>
      </c>
      <c r="G1338" s="68" t="s">
        <v>733</v>
      </c>
      <c r="H1338" s="69">
        <v>41548</v>
      </c>
      <c r="I1338" s="68" t="s">
        <v>733</v>
      </c>
      <c r="J1338" s="68" t="s">
        <v>733</v>
      </c>
      <c r="K1338" s="68" t="s">
        <v>733</v>
      </c>
      <c r="L1338" s="68" t="s">
        <v>733</v>
      </c>
      <c r="M1338" s="68" t="s">
        <v>733</v>
      </c>
      <c r="N1338" s="68" t="s">
        <v>2907</v>
      </c>
      <c r="O1338" s="68" t="s">
        <v>733</v>
      </c>
      <c r="P1338" s="68" t="s">
        <v>733</v>
      </c>
      <c r="Q1338" s="68" t="s">
        <v>733</v>
      </c>
      <c r="R1338" s="68" t="s">
        <v>2814</v>
      </c>
      <c r="S1338" s="68">
        <v>10</v>
      </c>
      <c r="T1338" s="68">
        <v>0</v>
      </c>
      <c r="U1338" s="68" t="s">
        <v>2815</v>
      </c>
      <c r="V1338" s="68" t="s">
        <v>689</v>
      </c>
      <c r="W1338" s="68" t="s">
        <v>708</v>
      </c>
      <c r="X1338" s="68" t="s">
        <v>2464</v>
      </c>
      <c r="Y1338" s="68"/>
      <c r="Z1338" s="68"/>
      <c r="AA1338" s="68" t="s">
        <v>733</v>
      </c>
      <c r="AB1338" s="68" t="s">
        <v>733</v>
      </c>
      <c r="AC1338" s="68" t="s">
        <v>733</v>
      </c>
      <c r="AD1338" s="68" t="s">
        <v>733</v>
      </c>
      <c r="AE1338" s="68" t="s">
        <v>733</v>
      </c>
      <c r="AF1338" s="68">
        <v>20801070203</v>
      </c>
      <c r="AG1338" s="68"/>
      <c r="AH1338" s="68" t="s">
        <v>692</v>
      </c>
      <c r="AI1338" s="68" t="s">
        <v>733</v>
      </c>
      <c r="AJ1338" s="68" t="s">
        <v>252</v>
      </c>
      <c r="AK1338" s="68">
        <v>1.96</v>
      </c>
      <c r="AL1338" s="68" t="s">
        <v>9</v>
      </c>
      <c r="AM1338" s="68" t="s">
        <v>733</v>
      </c>
      <c r="AN1338" s="68" t="s">
        <v>733</v>
      </c>
      <c r="AO1338" s="68" t="s">
        <v>733</v>
      </c>
      <c r="AP1338" s="68" t="s">
        <v>733</v>
      </c>
      <c r="AQ1338" s="68" t="s">
        <v>733</v>
      </c>
      <c r="AR1338" s="68" t="s">
        <v>733</v>
      </c>
      <c r="AS1338" s="68" t="s">
        <v>733</v>
      </c>
      <c r="AT1338" s="68" t="s">
        <v>733</v>
      </c>
      <c r="AU1338" s="68" t="s">
        <v>2816</v>
      </c>
    </row>
    <row r="1339" spans="1:47" x14ac:dyDescent="0.25">
      <c r="A1339" s="68" t="s">
        <v>2463</v>
      </c>
      <c r="B1339" s="68">
        <v>1</v>
      </c>
      <c r="C1339" s="68" t="s">
        <v>2464</v>
      </c>
      <c r="D1339" s="68">
        <v>86500</v>
      </c>
      <c r="E1339" s="68" t="s">
        <v>2811</v>
      </c>
      <c r="F1339" s="68" t="s">
        <v>3779</v>
      </c>
      <c r="G1339" s="68" t="s">
        <v>733</v>
      </c>
      <c r="H1339" s="69">
        <v>41548</v>
      </c>
      <c r="I1339" s="68" t="s">
        <v>733</v>
      </c>
      <c r="J1339" s="68" t="s">
        <v>733</v>
      </c>
      <c r="K1339" s="68" t="s">
        <v>733</v>
      </c>
      <c r="L1339" s="68" t="s">
        <v>733</v>
      </c>
      <c r="M1339" s="68" t="s">
        <v>733</v>
      </c>
      <c r="N1339" s="68" t="s">
        <v>2907</v>
      </c>
      <c r="O1339" s="68" t="s">
        <v>733</v>
      </c>
      <c r="P1339" s="68" t="s">
        <v>733</v>
      </c>
      <c r="Q1339" s="68" t="s">
        <v>733</v>
      </c>
      <c r="R1339" s="68" t="s">
        <v>2814</v>
      </c>
      <c r="S1339" s="68">
        <v>10</v>
      </c>
      <c r="T1339" s="68">
        <v>0</v>
      </c>
      <c r="U1339" s="68" t="s">
        <v>2815</v>
      </c>
      <c r="V1339" s="68" t="s">
        <v>689</v>
      </c>
      <c r="W1339" s="68" t="s">
        <v>708</v>
      </c>
      <c r="X1339" s="68" t="s">
        <v>2464</v>
      </c>
      <c r="Y1339" s="68"/>
      <c r="Z1339" s="68"/>
      <c r="AA1339" s="68" t="s">
        <v>733</v>
      </c>
      <c r="AB1339" s="68" t="s">
        <v>733</v>
      </c>
      <c r="AC1339" s="68" t="s">
        <v>733</v>
      </c>
      <c r="AD1339" s="68" t="s">
        <v>733</v>
      </c>
      <c r="AE1339" s="68" t="s">
        <v>733</v>
      </c>
      <c r="AF1339" s="68">
        <v>20801070203</v>
      </c>
      <c r="AG1339" s="68"/>
      <c r="AH1339" s="68" t="s">
        <v>692</v>
      </c>
      <c r="AI1339" s="68" t="s">
        <v>733</v>
      </c>
      <c r="AJ1339" s="68" t="s">
        <v>468</v>
      </c>
      <c r="AK1339" s="68">
        <v>1.36</v>
      </c>
      <c r="AL1339" s="68" t="s">
        <v>9</v>
      </c>
      <c r="AM1339" s="68" t="s">
        <v>733</v>
      </c>
      <c r="AN1339" s="68" t="s">
        <v>733</v>
      </c>
      <c r="AO1339" s="68" t="s">
        <v>733</v>
      </c>
      <c r="AP1339" s="68" t="s">
        <v>733</v>
      </c>
      <c r="AQ1339" s="68" t="s">
        <v>733</v>
      </c>
      <c r="AR1339" s="68" t="s">
        <v>733</v>
      </c>
      <c r="AS1339" s="68" t="s">
        <v>733</v>
      </c>
      <c r="AT1339" s="68" t="s">
        <v>733</v>
      </c>
      <c r="AU1339" s="68" t="s">
        <v>2816</v>
      </c>
    </row>
    <row r="1340" spans="1:47" x14ac:dyDescent="0.25">
      <c r="A1340" s="68" t="s">
        <v>2727</v>
      </c>
      <c r="B1340" s="68">
        <v>1</v>
      </c>
      <c r="C1340" s="68" t="s">
        <v>2738</v>
      </c>
      <c r="D1340" s="68">
        <v>84880</v>
      </c>
      <c r="E1340" s="68" t="s">
        <v>2811</v>
      </c>
      <c r="F1340" s="68" t="s">
        <v>3780</v>
      </c>
      <c r="G1340" s="68" t="s">
        <v>733</v>
      </c>
      <c r="H1340" s="69">
        <v>41640</v>
      </c>
      <c r="I1340" s="68" t="s">
        <v>733</v>
      </c>
      <c r="J1340" s="68" t="s">
        <v>733</v>
      </c>
      <c r="K1340" s="68" t="s">
        <v>733</v>
      </c>
      <c r="L1340" s="68" t="s">
        <v>733</v>
      </c>
      <c r="M1340" s="68" t="s">
        <v>733</v>
      </c>
      <c r="N1340" s="68" t="s">
        <v>3236</v>
      </c>
      <c r="O1340" s="68" t="s">
        <v>733</v>
      </c>
      <c r="P1340" s="68" t="s">
        <v>733</v>
      </c>
      <c r="Q1340" s="68" t="s">
        <v>733</v>
      </c>
      <c r="R1340" s="68" t="s">
        <v>2814</v>
      </c>
      <c r="S1340" s="68">
        <v>10</v>
      </c>
      <c r="T1340" s="68">
        <v>1</v>
      </c>
      <c r="U1340" s="68" t="s">
        <v>3781</v>
      </c>
      <c r="V1340" s="68" t="s">
        <v>689</v>
      </c>
      <c r="W1340" s="68" t="s">
        <v>708</v>
      </c>
      <c r="X1340" s="68" t="s">
        <v>2738</v>
      </c>
      <c r="Y1340" s="68"/>
      <c r="Z1340" s="68"/>
      <c r="AA1340" s="68" t="s">
        <v>733</v>
      </c>
      <c r="AB1340" s="68" t="s">
        <v>733</v>
      </c>
      <c r="AC1340" s="68" t="s">
        <v>733</v>
      </c>
      <c r="AD1340" s="68" t="s">
        <v>733</v>
      </c>
      <c r="AE1340" s="68" t="s">
        <v>733</v>
      </c>
      <c r="AF1340" s="68">
        <v>20700100402</v>
      </c>
      <c r="AG1340" s="68"/>
      <c r="AH1340" s="68" t="s">
        <v>692</v>
      </c>
      <c r="AI1340" s="68" t="s">
        <v>733</v>
      </c>
      <c r="AJ1340" s="68" t="s">
        <v>468</v>
      </c>
      <c r="AK1340" s="68">
        <v>3.07</v>
      </c>
      <c r="AL1340" s="68" t="s">
        <v>9</v>
      </c>
      <c r="AM1340" s="68" t="s">
        <v>25</v>
      </c>
      <c r="AN1340" s="68" t="s">
        <v>2820</v>
      </c>
      <c r="AO1340" s="68" t="s">
        <v>733</v>
      </c>
      <c r="AP1340" s="68" t="s">
        <v>733</v>
      </c>
      <c r="AQ1340" s="68" t="s">
        <v>733</v>
      </c>
      <c r="AR1340" s="68" t="s">
        <v>733</v>
      </c>
      <c r="AS1340" s="68" t="s">
        <v>733</v>
      </c>
      <c r="AT1340" s="68" t="s">
        <v>733</v>
      </c>
      <c r="AU1340" s="68" t="s">
        <v>733</v>
      </c>
    </row>
    <row r="1341" spans="1:47" x14ac:dyDescent="0.25">
      <c r="A1341" s="68" t="s">
        <v>2465</v>
      </c>
      <c r="B1341" s="68">
        <v>1</v>
      </c>
      <c r="C1341" s="68" t="s">
        <v>2466</v>
      </c>
      <c r="D1341" s="68">
        <v>84827</v>
      </c>
      <c r="E1341" s="68" t="s">
        <v>2811</v>
      </c>
      <c r="F1341" s="68" t="s">
        <v>3782</v>
      </c>
      <c r="G1341" s="68" t="s">
        <v>733</v>
      </c>
      <c r="H1341" s="69">
        <v>41640</v>
      </c>
      <c r="I1341" s="68" t="s">
        <v>733</v>
      </c>
      <c r="J1341" s="68" t="s">
        <v>733</v>
      </c>
      <c r="K1341" s="68" t="s">
        <v>733</v>
      </c>
      <c r="L1341" s="68" t="s">
        <v>733</v>
      </c>
      <c r="M1341" s="68" t="s">
        <v>733</v>
      </c>
      <c r="N1341" s="68" t="s">
        <v>2874</v>
      </c>
      <c r="O1341" s="68" t="s">
        <v>733</v>
      </c>
      <c r="P1341" s="68" t="s">
        <v>733</v>
      </c>
      <c r="Q1341" s="68" t="s">
        <v>733</v>
      </c>
      <c r="R1341" s="68" t="s">
        <v>2814</v>
      </c>
      <c r="S1341" s="68">
        <v>10</v>
      </c>
      <c r="T1341" s="68">
        <v>0</v>
      </c>
      <c r="U1341" s="68" t="s">
        <v>2815</v>
      </c>
      <c r="V1341" s="68" t="s">
        <v>689</v>
      </c>
      <c r="W1341" s="68" t="s">
        <v>708</v>
      </c>
      <c r="X1341" s="68" t="s">
        <v>2466</v>
      </c>
      <c r="Y1341" s="68"/>
      <c r="Z1341" s="68"/>
      <c r="AA1341" s="68" t="s">
        <v>733</v>
      </c>
      <c r="AB1341" s="68" t="s">
        <v>733</v>
      </c>
      <c r="AC1341" s="68" t="s">
        <v>733</v>
      </c>
      <c r="AD1341" s="68" t="s">
        <v>733</v>
      </c>
      <c r="AE1341" s="68" t="s">
        <v>733</v>
      </c>
      <c r="AF1341" s="68">
        <v>20801050401</v>
      </c>
      <c r="AG1341" s="68"/>
      <c r="AH1341" s="68" t="s">
        <v>692</v>
      </c>
      <c r="AI1341" s="68" t="s">
        <v>733</v>
      </c>
      <c r="AJ1341" s="68" t="s">
        <v>252</v>
      </c>
      <c r="AK1341" s="68">
        <v>0.4</v>
      </c>
      <c r="AL1341" s="68" t="s">
        <v>9</v>
      </c>
      <c r="AM1341" s="68" t="s">
        <v>733</v>
      </c>
      <c r="AN1341" s="68" t="s">
        <v>733</v>
      </c>
      <c r="AO1341" s="68" t="s">
        <v>733</v>
      </c>
      <c r="AP1341" s="68" t="s">
        <v>733</v>
      </c>
      <c r="AQ1341" s="68" t="s">
        <v>733</v>
      </c>
      <c r="AR1341" s="68" t="s">
        <v>733</v>
      </c>
      <c r="AS1341" s="68" t="s">
        <v>733</v>
      </c>
      <c r="AT1341" s="68" t="s">
        <v>733</v>
      </c>
      <c r="AU1341" s="68" t="s">
        <v>2816</v>
      </c>
    </row>
    <row r="1342" spans="1:47" x14ac:dyDescent="0.25">
      <c r="A1342" s="68" t="s">
        <v>2465</v>
      </c>
      <c r="B1342" s="68">
        <v>1</v>
      </c>
      <c r="C1342" s="68" t="s">
        <v>2466</v>
      </c>
      <c r="D1342" s="68">
        <v>84828</v>
      </c>
      <c r="E1342" s="68" t="s">
        <v>2811</v>
      </c>
      <c r="F1342" s="68" t="s">
        <v>3782</v>
      </c>
      <c r="G1342" s="68" t="s">
        <v>733</v>
      </c>
      <c r="H1342" s="69">
        <v>41640</v>
      </c>
      <c r="I1342" s="68" t="s">
        <v>733</v>
      </c>
      <c r="J1342" s="68" t="s">
        <v>733</v>
      </c>
      <c r="K1342" s="68" t="s">
        <v>733</v>
      </c>
      <c r="L1342" s="68" t="s">
        <v>733</v>
      </c>
      <c r="M1342" s="68" t="s">
        <v>733</v>
      </c>
      <c r="N1342" s="68" t="s">
        <v>2874</v>
      </c>
      <c r="O1342" s="68" t="s">
        <v>733</v>
      </c>
      <c r="P1342" s="68" t="s">
        <v>733</v>
      </c>
      <c r="Q1342" s="68" t="s">
        <v>733</v>
      </c>
      <c r="R1342" s="68" t="s">
        <v>2814</v>
      </c>
      <c r="S1342" s="68">
        <v>10</v>
      </c>
      <c r="T1342" s="68">
        <v>0</v>
      </c>
      <c r="U1342" s="68" t="s">
        <v>2815</v>
      </c>
      <c r="V1342" s="68" t="s">
        <v>689</v>
      </c>
      <c r="W1342" s="68" t="s">
        <v>708</v>
      </c>
      <c r="X1342" s="68" t="s">
        <v>2466</v>
      </c>
      <c r="Y1342" s="68"/>
      <c r="Z1342" s="68"/>
      <c r="AA1342" s="68" t="s">
        <v>733</v>
      </c>
      <c r="AB1342" s="68" t="s">
        <v>733</v>
      </c>
      <c r="AC1342" s="68" t="s">
        <v>733</v>
      </c>
      <c r="AD1342" s="68" t="s">
        <v>733</v>
      </c>
      <c r="AE1342" s="68" t="s">
        <v>733</v>
      </c>
      <c r="AF1342" s="68">
        <v>20801050401</v>
      </c>
      <c r="AG1342" s="68"/>
      <c r="AH1342" s="68" t="s">
        <v>692</v>
      </c>
      <c r="AI1342" s="68" t="s">
        <v>733</v>
      </c>
      <c r="AJ1342" s="68" t="s">
        <v>251</v>
      </c>
      <c r="AK1342" s="68">
        <v>5.0000000000000001E-3</v>
      </c>
      <c r="AL1342" s="68" t="s">
        <v>45</v>
      </c>
      <c r="AM1342" s="68" t="s">
        <v>733</v>
      </c>
      <c r="AN1342" s="68" t="s">
        <v>733</v>
      </c>
      <c r="AO1342" s="68" t="s">
        <v>733</v>
      </c>
      <c r="AP1342" s="68" t="s">
        <v>733</v>
      </c>
      <c r="AQ1342" s="68" t="s">
        <v>733</v>
      </c>
      <c r="AR1342" s="68" t="s">
        <v>733</v>
      </c>
      <c r="AS1342" s="68" t="s">
        <v>733</v>
      </c>
      <c r="AT1342" s="68" t="s">
        <v>733</v>
      </c>
      <c r="AU1342" s="68" t="s">
        <v>2816</v>
      </c>
    </row>
    <row r="1343" spans="1:47" x14ac:dyDescent="0.25">
      <c r="A1343" s="68" t="s">
        <v>2465</v>
      </c>
      <c r="B1343" s="68">
        <v>1</v>
      </c>
      <c r="C1343" s="68" t="s">
        <v>2466</v>
      </c>
      <c r="D1343" s="68">
        <v>84879</v>
      </c>
      <c r="E1343" s="68" t="s">
        <v>2811</v>
      </c>
      <c r="F1343" s="68" t="s">
        <v>3782</v>
      </c>
      <c r="G1343" s="68" t="s">
        <v>733</v>
      </c>
      <c r="H1343" s="69">
        <v>41640</v>
      </c>
      <c r="I1343" s="68" t="s">
        <v>733</v>
      </c>
      <c r="J1343" s="68" t="s">
        <v>733</v>
      </c>
      <c r="K1343" s="68" t="s">
        <v>733</v>
      </c>
      <c r="L1343" s="68" t="s">
        <v>733</v>
      </c>
      <c r="M1343" s="68" t="s">
        <v>733</v>
      </c>
      <c r="N1343" s="68" t="s">
        <v>2874</v>
      </c>
      <c r="O1343" s="68" t="s">
        <v>733</v>
      </c>
      <c r="P1343" s="68" t="s">
        <v>733</v>
      </c>
      <c r="Q1343" s="68" t="s">
        <v>733</v>
      </c>
      <c r="R1343" s="68" t="s">
        <v>2814</v>
      </c>
      <c r="S1343" s="68">
        <v>10</v>
      </c>
      <c r="T1343" s="68">
        <v>0</v>
      </c>
      <c r="U1343" s="68" t="s">
        <v>2815</v>
      </c>
      <c r="V1343" s="68" t="s">
        <v>689</v>
      </c>
      <c r="W1343" s="68" t="s">
        <v>708</v>
      </c>
      <c r="X1343" s="68" t="s">
        <v>2466</v>
      </c>
      <c r="Y1343" s="68"/>
      <c r="Z1343" s="68"/>
      <c r="AA1343" s="68" t="s">
        <v>733</v>
      </c>
      <c r="AB1343" s="68" t="s">
        <v>733</v>
      </c>
      <c r="AC1343" s="68" t="s">
        <v>733</v>
      </c>
      <c r="AD1343" s="68" t="s">
        <v>733</v>
      </c>
      <c r="AE1343" s="68" t="s">
        <v>733</v>
      </c>
      <c r="AF1343" s="68">
        <v>20801050401</v>
      </c>
      <c r="AG1343" s="68"/>
      <c r="AH1343" s="68" t="s">
        <v>692</v>
      </c>
      <c r="AI1343" s="68" t="s">
        <v>733</v>
      </c>
      <c r="AJ1343" s="68" t="s">
        <v>468</v>
      </c>
      <c r="AK1343" s="68">
        <v>0.06</v>
      </c>
      <c r="AL1343" s="68" t="s">
        <v>9</v>
      </c>
      <c r="AM1343" s="68" t="s">
        <v>733</v>
      </c>
      <c r="AN1343" s="68" t="s">
        <v>733</v>
      </c>
      <c r="AO1343" s="68" t="s">
        <v>733</v>
      </c>
      <c r="AP1343" s="68" t="s">
        <v>733</v>
      </c>
      <c r="AQ1343" s="68" t="s">
        <v>733</v>
      </c>
      <c r="AR1343" s="68" t="s">
        <v>733</v>
      </c>
      <c r="AS1343" s="68" t="s">
        <v>733</v>
      </c>
      <c r="AT1343" s="68" t="s">
        <v>733</v>
      </c>
      <c r="AU1343" s="68" t="s">
        <v>2816</v>
      </c>
    </row>
    <row r="1344" spans="1:47" x14ac:dyDescent="0.25">
      <c r="A1344" s="68" t="s">
        <v>2470</v>
      </c>
      <c r="B1344" s="68">
        <v>1</v>
      </c>
      <c r="C1344" s="68" t="s">
        <v>2471</v>
      </c>
      <c r="D1344" s="68">
        <v>84812</v>
      </c>
      <c r="E1344" s="68" t="s">
        <v>2811</v>
      </c>
      <c r="F1344" s="68" t="s">
        <v>3783</v>
      </c>
      <c r="G1344" s="68" t="s">
        <v>733</v>
      </c>
      <c r="H1344" s="69">
        <v>41640</v>
      </c>
      <c r="I1344" s="68" t="s">
        <v>733</v>
      </c>
      <c r="J1344" s="68" t="s">
        <v>733</v>
      </c>
      <c r="K1344" s="68" t="s">
        <v>733</v>
      </c>
      <c r="L1344" s="68" t="s">
        <v>733</v>
      </c>
      <c r="M1344" s="68" t="s">
        <v>733</v>
      </c>
      <c r="N1344" s="68" t="s">
        <v>2874</v>
      </c>
      <c r="O1344" s="68" t="s">
        <v>733</v>
      </c>
      <c r="P1344" s="68" t="s">
        <v>733</v>
      </c>
      <c r="Q1344" s="68" t="s">
        <v>733</v>
      </c>
      <c r="R1344" s="68" t="s">
        <v>2814</v>
      </c>
      <c r="S1344" s="68">
        <v>10</v>
      </c>
      <c r="T1344" s="68">
        <v>0</v>
      </c>
      <c r="U1344" s="68" t="s">
        <v>2815</v>
      </c>
      <c r="V1344" s="68" t="s">
        <v>689</v>
      </c>
      <c r="W1344" s="68" t="s">
        <v>708</v>
      </c>
      <c r="X1344" s="68" t="s">
        <v>2471</v>
      </c>
      <c r="Y1344" s="68"/>
      <c r="Z1344" s="68"/>
      <c r="AA1344" s="68" t="s">
        <v>733</v>
      </c>
      <c r="AB1344" s="68" t="s">
        <v>733</v>
      </c>
      <c r="AC1344" s="68" t="s">
        <v>733</v>
      </c>
      <c r="AD1344" s="68" t="s">
        <v>733</v>
      </c>
      <c r="AE1344" s="68" t="s">
        <v>733</v>
      </c>
      <c r="AF1344" s="68">
        <v>20801050401</v>
      </c>
      <c r="AG1344" s="68"/>
      <c r="AH1344" s="68" t="s">
        <v>692</v>
      </c>
      <c r="AI1344" s="68" t="s">
        <v>733</v>
      </c>
      <c r="AJ1344" s="68" t="s">
        <v>251</v>
      </c>
      <c r="AK1344" s="68">
        <v>0.01</v>
      </c>
      <c r="AL1344" s="68" t="s">
        <v>45</v>
      </c>
      <c r="AM1344" s="68" t="s">
        <v>733</v>
      </c>
      <c r="AN1344" s="68" t="s">
        <v>733</v>
      </c>
      <c r="AO1344" s="68" t="s">
        <v>733</v>
      </c>
      <c r="AP1344" s="68" t="s">
        <v>733</v>
      </c>
      <c r="AQ1344" s="68" t="s">
        <v>733</v>
      </c>
      <c r="AR1344" s="68" t="s">
        <v>733</v>
      </c>
      <c r="AS1344" s="68" t="s">
        <v>733</v>
      </c>
      <c r="AT1344" s="68" t="s">
        <v>733</v>
      </c>
      <c r="AU1344" s="68" t="s">
        <v>2816</v>
      </c>
    </row>
    <row r="1345" spans="1:47" x14ac:dyDescent="0.25">
      <c r="A1345" s="68" t="s">
        <v>2470</v>
      </c>
      <c r="B1345" s="68">
        <v>1</v>
      </c>
      <c r="C1345" s="68" t="s">
        <v>2471</v>
      </c>
      <c r="D1345" s="68">
        <v>84898</v>
      </c>
      <c r="E1345" s="68" t="s">
        <v>2811</v>
      </c>
      <c r="F1345" s="68" t="s">
        <v>3783</v>
      </c>
      <c r="G1345" s="68" t="s">
        <v>733</v>
      </c>
      <c r="H1345" s="69">
        <v>41640</v>
      </c>
      <c r="I1345" s="68" t="s">
        <v>733</v>
      </c>
      <c r="J1345" s="68" t="s">
        <v>733</v>
      </c>
      <c r="K1345" s="68" t="s">
        <v>733</v>
      </c>
      <c r="L1345" s="68" t="s">
        <v>733</v>
      </c>
      <c r="M1345" s="68" t="s">
        <v>733</v>
      </c>
      <c r="N1345" s="68" t="s">
        <v>2874</v>
      </c>
      <c r="O1345" s="68" t="s">
        <v>733</v>
      </c>
      <c r="P1345" s="68" t="s">
        <v>733</v>
      </c>
      <c r="Q1345" s="68" t="s">
        <v>733</v>
      </c>
      <c r="R1345" s="68" t="s">
        <v>2814</v>
      </c>
      <c r="S1345" s="68">
        <v>10</v>
      </c>
      <c r="T1345" s="68">
        <v>0</v>
      </c>
      <c r="U1345" s="68" t="s">
        <v>2815</v>
      </c>
      <c r="V1345" s="68" t="s">
        <v>689</v>
      </c>
      <c r="W1345" s="68" t="s">
        <v>708</v>
      </c>
      <c r="X1345" s="68" t="s">
        <v>2471</v>
      </c>
      <c r="Y1345" s="68"/>
      <c r="Z1345" s="68"/>
      <c r="AA1345" s="68" t="s">
        <v>733</v>
      </c>
      <c r="AB1345" s="68" t="s">
        <v>733</v>
      </c>
      <c r="AC1345" s="68" t="s">
        <v>733</v>
      </c>
      <c r="AD1345" s="68" t="s">
        <v>733</v>
      </c>
      <c r="AE1345" s="68" t="s">
        <v>733</v>
      </c>
      <c r="AF1345" s="68">
        <v>20801050401</v>
      </c>
      <c r="AG1345" s="68"/>
      <c r="AH1345" s="68" t="s">
        <v>692</v>
      </c>
      <c r="AI1345" s="68" t="s">
        <v>733</v>
      </c>
      <c r="AJ1345" s="68" t="s">
        <v>468</v>
      </c>
      <c r="AK1345" s="68">
        <v>0.12</v>
      </c>
      <c r="AL1345" s="68" t="s">
        <v>9</v>
      </c>
      <c r="AM1345" s="68" t="s">
        <v>733</v>
      </c>
      <c r="AN1345" s="68" t="s">
        <v>733</v>
      </c>
      <c r="AO1345" s="68" t="s">
        <v>733</v>
      </c>
      <c r="AP1345" s="68" t="s">
        <v>733</v>
      </c>
      <c r="AQ1345" s="68" t="s">
        <v>733</v>
      </c>
      <c r="AR1345" s="68" t="s">
        <v>733</v>
      </c>
      <c r="AS1345" s="68" t="s">
        <v>733</v>
      </c>
      <c r="AT1345" s="68" t="s">
        <v>733</v>
      </c>
      <c r="AU1345" s="68" t="s">
        <v>2816</v>
      </c>
    </row>
    <row r="1346" spans="1:47" x14ac:dyDescent="0.25">
      <c r="A1346" s="68" t="s">
        <v>2470</v>
      </c>
      <c r="B1346" s="68">
        <v>1</v>
      </c>
      <c r="C1346" s="68" t="s">
        <v>2471</v>
      </c>
      <c r="D1346" s="68">
        <v>84913</v>
      </c>
      <c r="E1346" s="68" t="s">
        <v>2811</v>
      </c>
      <c r="F1346" s="68" t="s">
        <v>3783</v>
      </c>
      <c r="G1346" s="68" t="s">
        <v>733</v>
      </c>
      <c r="H1346" s="69">
        <v>41640</v>
      </c>
      <c r="I1346" s="68" t="s">
        <v>733</v>
      </c>
      <c r="J1346" s="68" t="s">
        <v>733</v>
      </c>
      <c r="K1346" s="68" t="s">
        <v>733</v>
      </c>
      <c r="L1346" s="68" t="s">
        <v>733</v>
      </c>
      <c r="M1346" s="68" t="s">
        <v>733</v>
      </c>
      <c r="N1346" s="68" t="s">
        <v>2874</v>
      </c>
      <c r="O1346" s="68" t="s">
        <v>733</v>
      </c>
      <c r="P1346" s="68" t="s">
        <v>733</v>
      </c>
      <c r="Q1346" s="68" t="s">
        <v>733</v>
      </c>
      <c r="R1346" s="68" t="s">
        <v>2814</v>
      </c>
      <c r="S1346" s="68">
        <v>10</v>
      </c>
      <c r="T1346" s="68">
        <v>0</v>
      </c>
      <c r="U1346" s="68" t="s">
        <v>2815</v>
      </c>
      <c r="V1346" s="68" t="s">
        <v>689</v>
      </c>
      <c r="W1346" s="68" t="s">
        <v>708</v>
      </c>
      <c r="X1346" s="68" t="s">
        <v>2471</v>
      </c>
      <c r="Y1346" s="68"/>
      <c r="Z1346" s="68"/>
      <c r="AA1346" s="68" t="s">
        <v>733</v>
      </c>
      <c r="AB1346" s="68" t="s">
        <v>733</v>
      </c>
      <c r="AC1346" s="68" t="s">
        <v>733</v>
      </c>
      <c r="AD1346" s="68" t="s">
        <v>733</v>
      </c>
      <c r="AE1346" s="68" t="s">
        <v>733</v>
      </c>
      <c r="AF1346" s="68">
        <v>20801050401</v>
      </c>
      <c r="AG1346" s="68"/>
      <c r="AH1346" s="68" t="s">
        <v>692</v>
      </c>
      <c r="AI1346" s="68" t="s">
        <v>733</v>
      </c>
      <c r="AJ1346" s="68" t="s">
        <v>252</v>
      </c>
      <c r="AK1346" s="68">
        <v>0.8</v>
      </c>
      <c r="AL1346" s="68" t="s">
        <v>9</v>
      </c>
      <c r="AM1346" s="68" t="s">
        <v>733</v>
      </c>
      <c r="AN1346" s="68" t="s">
        <v>733</v>
      </c>
      <c r="AO1346" s="68" t="s">
        <v>733</v>
      </c>
      <c r="AP1346" s="68" t="s">
        <v>733</v>
      </c>
      <c r="AQ1346" s="68" t="s">
        <v>733</v>
      </c>
      <c r="AR1346" s="68" t="s">
        <v>733</v>
      </c>
      <c r="AS1346" s="68" t="s">
        <v>733</v>
      </c>
      <c r="AT1346" s="68" t="s">
        <v>733</v>
      </c>
      <c r="AU1346" s="68" t="s">
        <v>2816</v>
      </c>
    </row>
    <row r="1347" spans="1:47" x14ac:dyDescent="0.25">
      <c r="A1347" s="68" t="s">
        <v>2472</v>
      </c>
      <c r="B1347" s="68">
        <v>1</v>
      </c>
      <c r="C1347" s="68" t="s">
        <v>2473</v>
      </c>
      <c r="D1347" s="68">
        <v>85855</v>
      </c>
      <c r="E1347" s="68" t="s">
        <v>2811</v>
      </c>
      <c r="F1347" s="68" t="s">
        <v>3784</v>
      </c>
      <c r="G1347" s="68" t="s">
        <v>733</v>
      </c>
      <c r="H1347" s="69">
        <v>41800</v>
      </c>
      <c r="I1347" s="68" t="s">
        <v>733</v>
      </c>
      <c r="J1347" s="68" t="s">
        <v>733</v>
      </c>
      <c r="K1347" s="68" t="s">
        <v>733</v>
      </c>
      <c r="L1347" s="68" t="s">
        <v>733</v>
      </c>
      <c r="M1347" s="68" t="s">
        <v>733</v>
      </c>
      <c r="N1347" s="68" t="s">
        <v>3785</v>
      </c>
      <c r="O1347" s="68" t="s">
        <v>3786</v>
      </c>
      <c r="P1347" s="68" t="s">
        <v>733</v>
      </c>
      <c r="Q1347" s="68" t="s">
        <v>733</v>
      </c>
      <c r="R1347" s="68" t="s">
        <v>2991</v>
      </c>
      <c r="S1347" s="68">
        <v>10</v>
      </c>
      <c r="T1347" s="68">
        <v>0</v>
      </c>
      <c r="U1347" s="68" t="s">
        <v>2815</v>
      </c>
      <c r="V1347" s="68" t="s">
        <v>689</v>
      </c>
      <c r="W1347" s="68" t="s">
        <v>708</v>
      </c>
      <c r="X1347" s="68" t="s">
        <v>2473</v>
      </c>
      <c r="Y1347" s="68">
        <v>-77.307782000000003</v>
      </c>
      <c r="Z1347" s="68">
        <v>37.491816999999998</v>
      </c>
      <c r="AA1347" s="68" t="s">
        <v>733</v>
      </c>
      <c r="AB1347" s="68" t="s">
        <v>733</v>
      </c>
      <c r="AC1347" s="68" t="s">
        <v>733</v>
      </c>
      <c r="AD1347" s="68" t="s">
        <v>733</v>
      </c>
      <c r="AE1347" s="68" t="s">
        <v>733</v>
      </c>
      <c r="AF1347" s="68"/>
      <c r="AG1347" s="68"/>
      <c r="AH1347" s="68" t="s">
        <v>692</v>
      </c>
      <c r="AI1347" s="68" t="s">
        <v>733</v>
      </c>
      <c r="AJ1347" s="68" t="s">
        <v>251</v>
      </c>
      <c r="AK1347" s="68">
        <v>3.5000000000000003E-2</v>
      </c>
      <c r="AL1347" s="68" t="s">
        <v>45</v>
      </c>
      <c r="AM1347" s="68" t="s">
        <v>733</v>
      </c>
      <c r="AN1347" s="68" t="s">
        <v>733</v>
      </c>
      <c r="AO1347" s="68" t="s">
        <v>733</v>
      </c>
      <c r="AP1347" s="68" t="s">
        <v>733</v>
      </c>
      <c r="AQ1347" s="68" t="s">
        <v>733</v>
      </c>
      <c r="AR1347" s="68" t="s">
        <v>733</v>
      </c>
      <c r="AS1347" s="68" t="s">
        <v>733</v>
      </c>
      <c r="AT1347" s="68" t="s">
        <v>733</v>
      </c>
      <c r="AU1347" s="68" t="s">
        <v>2816</v>
      </c>
    </row>
    <row r="1348" spans="1:47" x14ac:dyDescent="0.25">
      <c r="A1348" s="68" t="s">
        <v>2472</v>
      </c>
      <c r="B1348" s="68">
        <v>1</v>
      </c>
      <c r="C1348" s="68" t="s">
        <v>2473</v>
      </c>
      <c r="D1348" s="68">
        <v>85956</v>
      </c>
      <c r="E1348" s="68" t="s">
        <v>2811</v>
      </c>
      <c r="F1348" s="68" t="s">
        <v>3784</v>
      </c>
      <c r="G1348" s="68" t="s">
        <v>733</v>
      </c>
      <c r="H1348" s="69">
        <v>41800</v>
      </c>
      <c r="I1348" s="68" t="s">
        <v>733</v>
      </c>
      <c r="J1348" s="68" t="s">
        <v>733</v>
      </c>
      <c r="K1348" s="68" t="s">
        <v>733</v>
      </c>
      <c r="L1348" s="68" t="s">
        <v>733</v>
      </c>
      <c r="M1348" s="68" t="s">
        <v>733</v>
      </c>
      <c r="N1348" s="68" t="s">
        <v>3785</v>
      </c>
      <c r="O1348" s="68" t="s">
        <v>3786</v>
      </c>
      <c r="P1348" s="68" t="s">
        <v>733</v>
      </c>
      <c r="Q1348" s="68" t="s">
        <v>733</v>
      </c>
      <c r="R1348" s="68" t="s">
        <v>2991</v>
      </c>
      <c r="S1348" s="68">
        <v>10</v>
      </c>
      <c r="T1348" s="68">
        <v>0</v>
      </c>
      <c r="U1348" s="68" t="s">
        <v>2815</v>
      </c>
      <c r="V1348" s="68" t="s">
        <v>689</v>
      </c>
      <c r="W1348" s="68" t="s">
        <v>708</v>
      </c>
      <c r="X1348" s="68" t="s">
        <v>2473</v>
      </c>
      <c r="Y1348" s="68">
        <v>-77.307782000000003</v>
      </c>
      <c r="Z1348" s="68">
        <v>37.491816999999998</v>
      </c>
      <c r="AA1348" s="68" t="s">
        <v>733</v>
      </c>
      <c r="AB1348" s="68" t="s">
        <v>733</v>
      </c>
      <c r="AC1348" s="68" t="s">
        <v>733</v>
      </c>
      <c r="AD1348" s="68" t="s">
        <v>733</v>
      </c>
      <c r="AE1348" s="68" t="s">
        <v>733</v>
      </c>
      <c r="AF1348" s="68"/>
      <c r="AG1348" s="68"/>
      <c r="AH1348" s="68" t="s">
        <v>692</v>
      </c>
      <c r="AI1348" s="68" t="s">
        <v>733</v>
      </c>
      <c r="AJ1348" s="68" t="s">
        <v>468</v>
      </c>
      <c r="AK1348" s="68">
        <v>0.42</v>
      </c>
      <c r="AL1348" s="68" t="s">
        <v>9</v>
      </c>
      <c r="AM1348" s="68" t="s">
        <v>733</v>
      </c>
      <c r="AN1348" s="68" t="s">
        <v>733</v>
      </c>
      <c r="AO1348" s="68" t="s">
        <v>733</v>
      </c>
      <c r="AP1348" s="68" t="s">
        <v>733</v>
      </c>
      <c r="AQ1348" s="68" t="s">
        <v>733</v>
      </c>
      <c r="AR1348" s="68" t="s">
        <v>733</v>
      </c>
      <c r="AS1348" s="68" t="s">
        <v>733</v>
      </c>
      <c r="AT1348" s="68" t="s">
        <v>733</v>
      </c>
      <c r="AU1348" s="68" t="s">
        <v>2816</v>
      </c>
    </row>
    <row r="1349" spans="1:47" x14ac:dyDescent="0.25">
      <c r="A1349" s="68" t="s">
        <v>2472</v>
      </c>
      <c r="B1349" s="68">
        <v>1</v>
      </c>
      <c r="C1349" s="68" t="s">
        <v>2473</v>
      </c>
      <c r="D1349" s="68">
        <v>85957</v>
      </c>
      <c r="E1349" s="68" t="s">
        <v>2811</v>
      </c>
      <c r="F1349" s="68" t="s">
        <v>3784</v>
      </c>
      <c r="G1349" s="68" t="s">
        <v>733</v>
      </c>
      <c r="H1349" s="69">
        <v>41800</v>
      </c>
      <c r="I1349" s="68" t="s">
        <v>733</v>
      </c>
      <c r="J1349" s="68" t="s">
        <v>733</v>
      </c>
      <c r="K1349" s="68" t="s">
        <v>733</v>
      </c>
      <c r="L1349" s="68" t="s">
        <v>733</v>
      </c>
      <c r="M1349" s="68" t="s">
        <v>733</v>
      </c>
      <c r="N1349" s="68" t="s">
        <v>3785</v>
      </c>
      <c r="O1349" s="68" t="s">
        <v>3786</v>
      </c>
      <c r="P1349" s="68" t="s">
        <v>733</v>
      </c>
      <c r="Q1349" s="68" t="s">
        <v>733</v>
      </c>
      <c r="R1349" s="68" t="s">
        <v>2991</v>
      </c>
      <c r="S1349" s="68">
        <v>10</v>
      </c>
      <c r="T1349" s="68">
        <v>0</v>
      </c>
      <c r="U1349" s="68" t="s">
        <v>2815</v>
      </c>
      <c r="V1349" s="68" t="s">
        <v>689</v>
      </c>
      <c r="W1349" s="68" t="s">
        <v>708</v>
      </c>
      <c r="X1349" s="68" t="s">
        <v>2473</v>
      </c>
      <c r="Y1349" s="68">
        <v>-77.307782000000003</v>
      </c>
      <c r="Z1349" s="68">
        <v>37.491816999999998</v>
      </c>
      <c r="AA1349" s="68" t="s">
        <v>733</v>
      </c>
      <c r="AB1349" s="68" t="s">
        <v>733</v>
      </c>
      <c r="AC1349" s="68" t="s">
        <v>733</v>
      </c>
      <c r="AD1349" s="68" t="s">
        <v>733</v>
      </c>
      <c r="AE1349" s="68" t="s">
        <v>733</v>
      </c>
      <c r="AF1349" s="68"/>
      <c r="AG1349" s="68"/>
      <c r="AH1349" s="68" t="s">
        <v>692</v>
      </c>
      <c r="AI1349" s="68" t="s">
        <v>733</v>
      </c>
      <c r="AJ1349" s="68" t="s">
        <v>252</v>
      </c>
      <c r="AK1349" s="68">
        <v>94.156999999999996</v>
      </c>
      <c r="AL1349" s="68" t="s">
        <v>9</v>
      </c>
      <c r="AM1349" s="68" t="s">
        <v>733</v>
      </c>
      <c r="AN1349" s="68" t="s">
        <v>733</v>
      </c>
      <c r="AO1349" s="68" t="s">
        <v>733</v>
      </c>
      <c r="AP1349" s="68" t="s">
        <v>733</v>
      </c>
      <c r="AQ1349" s="68" t="s">
        <v>733</v>
      </c>
      <c r="AR1349" s="68" t="s">
        <v>733</v>
      </c>
      <c r="AS1349" s="68" t="s">
        <v>733</v>
      </c>
      <c r="AT1349" s="68" t="s">
        <v>733</v>
      </c>
      <c r="AU1349" s="68" t="s">
        <v>2816</v>
      </c>
    </row>
    <row r="1350" spans="1:47" x14ac:dyDescent="0.25">
      <c r="A1350" s="68" t="s">
        <v>2477</v>
      </c>
      <c r="B1350" s="68">
        <v>1</v>
      </c>
      <c r="C1350" s="68" t="s">
        <v>2478</v>
      </c>
      <c r="D1350" s="68">
        <v>84857</v>
      </c>
      <c r="E1350" s="68" t="s">
        <v>2811</v>
      </c>
      <c r="F1350" s="68" t="s">
        <v>3787</v>
      </c>
      <c r="G1350" s="68" t="s">
        <v>733</v>
      </c>
      <c r="H1350" s="69">
        <v>41640</v>
      </c>
      <c r="I1350" s="68" t="s">
        <v>733</v>
      </c>
      <c r="J1350" s="68" t="s">
        <v>733</v>
      </c>
      <c r="K1350" s="68" t="s">
        <v>733</v>
      </c>
      <c r="L1350" s="68" t="s">
        <v>733</v>
      </c>
      <c r="M1350" s="68" t="s">
        <v>733</v>
      </c>
      <c r="N1350" s="68" t="s">
        <v>733</v>
      </c>
      <c r="O1350" s="68" t="s">
        <v>733</v>
      </c>
      <c r="P1350" s="68" t="s">
        <v>733</v>
      </c>
      <c r="Q1350" s="68" t="s">
        <v>733</v>
      </c>
      <c r="R1350" s="68" t="s">
        <v>733</v>
      </c>
      <c r="S1350" s="68">
        <v>10</v>
      </c>
      <c r="T1350" s="68">
        <v>0</v>
      </c>
      <c r="U1350" s="68" t="s">
        <v>2815</v>
      </c>
      <c r="V1350" s="68" t="s">
        <v>689</v>
      </c>
      <c r="W1350" s="68" t="s">
        <v>690</v>
      </c>
      <c r="X1350" s="68" t="s">
        <v>2478</v>
      </c>
      <c r="Y1350" s="68"/>
      <c r="Z1350" s="68"/>
      <c r="AA1350" s="68" t="s">
        <v>733</v>
      </c>
      <c r="AB1350" s="68" t="s">
        <v>733</v>
      </c>
      <c r="AC1350" s="68" t="s">
        <v>733</v>
      </c>
      <c r="AD1350" s="68" t="s">
        <v>733</v>
      </c>
      <c r="AE1350" s="68" t="s">
        <v>733</v>
      </c>
      <c r="AF1350" s="68">
        <v>20700100805</v>
      </c>
      <c r="AG1350" s="68"/>
      <c r="AH1350" s="68" t="s">
        <v>692</v>
      </c>
      <c r="AI1350" s="68" t="s">
        <v>733</v>
      </c>
      <c r="AJ1350" s="68" t="s">
        <v>468</v>
      </c>
      <c r="AK1350" s="68">
        <v>0.1</v>
      </c>
      <c r="AL1350" s="68" t="s">
        <v>9</v>
      </c>
      <c r="AM1350" s="68" t="s">
        <v>733</v>
      </c>
      <c r="AN1350" s="68" t="s">
        <v>733</v>
      </c>
      <c r="AO1350" s="68" t="s">
        <v>733</v>
      </c>
      <c r="AP1350" s="68" t="s">
        <v>733</v>
      </c>
      <c r="AQ1350" s="68" t="s">
        <v>733</v>
      </c>
      <c r="AR1350" s="68" t="s">
        <v>733</v>
      </c>
      <c r="AS1350" s="68" t="s">
        <v>733</v>
      </c>
      <c r="AT1350" s="68" t="s">
        <v>733</v>
      </c>
      <c r="AU1350" s="68" t="s">
        <v>2816</v>
      </c>
    </row>
    <row r="1351" spans="1:47" x14ac:dyDescent="0.25">
      <c r="A1351" s="68" t="s">
        <v>2477</v>
      </c>
      <c r="B1351" s="68">
        <v>1</v>
      </c>
      <c r="C1351" s="68" t="s">
        <v>2478</v>
      </c>
      <c r="D1351" s="68">
        <v>84900</v>
      </c>
      <c r="E1351" s="68" t="s">
        <v>2811</v>
      </c>
      <c r="F1351" s="68" t="s">
        <v>3787</v>
      </c>
      <c r="G1351" s="68" t="s">
        <v>733</v>
      </c>
      <c r="H1351" s="69">
        <v>41640</v>
      </c>
      <c r="I1351" s="68" t="s">
        <v>733</v>
      </c>
      <c r="J1351" s="68" t="s">
        <v>733</v>
      </c>
      <c r="K1351" s="68" t="s">
        <v>733</v>
      </c>
      <c r="L1351" s="68" t="s">
        <v>733</v>
      </c>
      <c r="M1351" s="68" t="s">
        <v>733</v>
      </c>
      <c r="N1351" s="68" t="s">
        <v>733</v>
      </c>
      <c r="O1351" s="68" t="s">
        <v>733</v>
      </c>
      <c r="P1351" s="68" t="s">
        <v>733</v>
      </c>
      <c r="Q1351" s="68" t="s">
        <v>733</v>
      </c>
      <c r="R1351" s="68" t="s">
        <v>733</v>
      </c>
      <c r="S1351" s="68">
        <v>10</v>
      </c>
      <c r="T1351" s="68">
        <v>0</v>
      </c>
      <c r="U1351" s="68" t="s">
        <v>2815</v>
      </c>
      <c r="V1351" s="68" t="s">
        <v>689</v>
      </c>
      <c r="W1351" s="68" t="s">
        <v>690</v>
      </c>
      <c r="X1351" s="68" t="s">
        <v>2478</v>
      </c>
      <c r="Y1351" s="68"/>
      <c r="Z1351" s="68"/>
      <c r="AA1351" s="68" t="s">
        <v>733</v>
      </c>
      <c r="AB1351" s="68" t="s">
        <v>733</v>
      </c>
      <c r="AC1351" s="68" t="s">
        <v>733</v>
      </c>
      <c r="AD1351" s="68" t="s">
        <v>733</v>
      </c>
      <c r="AE1351" s="68" t="s">
        <v>733</v>
      </c>
      <c r="AF1351" s="68">
        <v>20700100805</v>
      </c>
      <c r="AG1351" s="68"/>
      <c r="AH1351" s="68" t="s">
        <v>692</v>
      </c>
      <c r="AI1351" s="68" t="s">
        <v>733</v>
      </c>
      <c r="AJ1351" s="68" t="s">
        <v>251</v>
      </c>
      <c r="AK1351" s="68">
        <v>8.3000000000000001E-3</v>
      </c>
      <c r="AL1351" s="68" t="s">
        <v>45</v>
      </c>
      <c r="AM1351" s="68" t="s">
        <v>733</v>
      </c>
      <c r="AN1351" s="68" t="s">
        <v>733</v>
      </c>
      <c r="AO1351" s="68" t="s">
        <v>733</v>
      </c>
      <c r="AP1351" s="68" t="s">
        <v>733</v>
      </c>
      <c r="AQ1351" s="68" t="s">
        <v>733</v>
      </c>
      <c r="AR1351" s="68" t="s">
        <v>733</v>
      </c>
      <c r="AS1351" s="68" t="s">
        <v>733</v>
      </c>
      <c r="AT1351" s="68" t="s">
        <v>733</v>
      </c>
      <c r="AU1351" s="68" t="s">
        <v>2816</v>
      </c>
    </row>
    <row r="1352" spans="1:47" x14ac:dyDescent="0.25">
      <c r="A1352" s="68" t="s">
        <v>2477</v>
      </c>
      <c r="B1352" s="68">
        <v>1</v>
      </c>
      <c r="C1352" s="68" t="s">
        <v>2478</v>
      </c>
      <c r="D1352" s="68">
        <v>84924</v>
      </c>
      <c r="E1352" s="68" t="s">
        <v>2811</v>
      </c>
      <c r="F1352" s="68" t="s">
        <v>3787</v>
      </c>
      <c r="G1352" s="68" t="s">
        <v>733</v>
      </c>
      <c r="H1352" s="69">
        <v>41640</v>
      </c>
      <c r="I1352" s="68" t="s">
        <v>733</v>
      </c>
      <c r="J1352" s="68" t="s">
        <v>733</v>
      </c>
      <c r="K1352" s="68" t="s">
        <v>733</v>
      </c>
      <c r="L1352" s="68" t="s">
        <v>733</v>
      </c>
      <c r="M1352" s="68" t="s">
        <v>733</v>
      </c>
      <c r="N1352" s="68" t="s">
        <v>733</v>
      </c>
      <c r="O1352" s="68" t="s">
        <v>733</v>
      </c>
      <c r="P1352" s="68" t="s">
        <v>733</v>
      </c>
      <c r="Q1352" s="68" t="s">
        <v>733</v>
      </c>
      <c r="R1352" s="68" t="s">
        <v>733</v>
      </c>
      <c r="S1352" s="68">
        <v>10</v>
      </c>
      <c r="T1352" s="68">
        <v>0</v>
      </c>
      <c r="U1352" s="68" t="s">
        <v>2815</v>
      </c>
      <c r="V1352" s="68" t="s">
        <v>689</v>
      </c>
      <c r="W1352" s="68" t="s">
        <v>690</v>
      </c>
      <c r="X1352" s="68" t="s">
        <v>2478</v>
      </c>
      <c r="Y1352" s="68"/>
      <c r="Z1352" s="68"/>
      <c r="AA1352" s="68" t="s">
        <v>733</v>
      </c>
      <c r="AB1352" s="68" t="s">
        <v>733</v>
      </c>
      <c r="AC1352" s="68" t="s">
        <v>733</v>
      </c>
      <c r="AD1352" s="68" t="s">
        <v>733</v>
      </c>
      <c r="AE1352" s="68" t="s">
        <v>733</v>
      </c>
      <c r="AF1352" s="68">
        <v>20700100805</v>
      </c>
      <c r="AG1352" s="68"/>
      <c r="AH1352" s="68" t="s">
        <v>692</v>
      </c>
      <c r="AI1352" s="68" t="s">
        <v>733</v>
      </c>
      <c r="AJ1352" s="68" t="s">
        <v>252</v>
      </c>
      <c r="AK1352" s="68">
        <v>1.4319999999999999</v>
      </c>
      <c r="AL1352" s="68" t="s">
        <v>9</v>
      </c>
      <c r="AM1352" s="68" t="s">
        <v>733</v>
      </c>
      <c r="AN1352" s="68" t="s">
        <v>733</v>
      </c>
      <c r="AO1352" s="68" t="s">
        <v>733</v>
      </c>
      <c r="AP1352" s="68" t="s">
        <v>733</v>
      </c>
      <c r="AQ1352" s="68" t="s">
        <v>733</v>
      </c>
      <c r="AR1352" s="68" t="s">
        <v>733</v>
      </c>
      <c r="AS1352" s="68" t="s">
        <v>733</v>
      </c>
      <c r="AT1352" s="68" t="s">
        <v>733</v>
      </c>
      <c r="AU1352" s="68" t="s">
        <v>2816</v>
      </c>
    </row>
    <row r="1353" spans="1:47" x14ac:dyDescent="0.25">
      <c r="A1353" s="68" t="s">
        <v>2479</v>
      </c>
      <c r="B1353" s="68">
        <v>1</v>
      </c>
      <c r="C1353" s="68" t="s">
        <v>2480</v>
      </c>
      <c r="D1353" s="68">
        <v>84814</v>
      </c>
      <c r="E1353" s="68" t="s">
        <v>2811</v>
      </c>
      <c r="F1353" s="68" t="s">
        <v>3788</v>
      </c>
      <c r="G1353" s="68" t="s">
        <v>733</v>
      </c>
      <c r="H1353" s="69">
        <v>41640</v>
      </c>
      <c r="I1353" s="68" t="s">
        <v>733</v>
      </c>
      <c r="J1353" s="68" t="s">
        <v>733</v>
      </c>
      <c r="K1353" s="68" t="s">
        <v>733</v>
      </c>
      <c r="L1353" s="68" t="s">
        <v>733</v>
      </c>
      <c r="M1353" s="68" t="s">
        <v>733</v>
      </c>
      <c r="N1353" s="68" t="s">
        <v>733</v>
      </c>
      <c r="O1353" s="68" t="s">
        <v>733</v>
      </c>
      <c r="P1353" s="68" t="s">
        <v>733</v>
      </c>
      <c r="Q1353" s="68" t="s">
        <v>733</v>
      </c>
      <c r="R1353" s="68" t="s">
        <v>733</v>
      </c>
      <c r="S1353" s="68">
        <v>10</v>
      </c>
      <c r="T1353" s="68">
        <v>0</v>
      </c>
      <c r="U1353" s="68" t="s">
        <v>2815</v>
      </c>
      <c r="V1353" s="68" t="s">
        <v>689</v>
      </c>
      <c r="W1353" s="68" t="s">
        <v>690</v>
      </c>
      <c r="X1353" s="68" t="s">
        <v>2480</v>
      </c>
      <c r="Y1353" s="68"/>
      <c r="Z1353" s="68"/>
      <c r="AA1353" s="68" t="s">
        <v>733</v>
      </c>
      <c r="AB1353" s="68" t="s">
        <v>733</v>
      </c>
      <c r="AC1353" s="68" t="s">
        <v>733</v>
      </c>
      <c r="AD1353" s="68" t="s">
        <v>733</v>
      </c>
      <c r="AE1353" s="68" t="s">
        <v>733</v>
      </c>
      <c r="AF1353" s="68">
        <v>20700100306</v>
      </c>
      <c r="AG1353" s="68"/>
      <c r="AH1353" s="68" t="s">
        <v>692</v>
      </c>
      <c r="AI1353" s="68" t="s">
        <v>733</v>
      </c>
      <c r="AJ1353" s="68" t="s">
        <v>252</v>
      </c>
      <c r="AK1353" s="68">
        <v>0.23400000000000001</v>
      </c>
      <c r="AL1353" s="68" t="s">
        <v>9</v>
      </c>
      <c r="AM1353" s="68" t="s">
        <v>733</v>
      </c>
      <c r="AN1353" s="68" t="s">
        <v>733</v>
      </c>
      <c r="AO1353" s="68" t="s">
        <v>733</v>
      </c>
      <c r="AP1353" s="68" t="s">
        <v>733</v>
      </c>
      <c r="AQ1353" s="68" t="s">
        <v>733</v>
      </c>
      <c r="AR1353" s="68" t="s">
        <v>733</v>
      </c>
      <c r="AS1353" s="68" t="s">
        <v>733</v>
      </c>
      <c r="AT1353" s="68" t="s">
        <v>733</v>
      </c>
      <c r="AU1353" s="68" t="s">
        <v>2816</v>
      </c>
    </row>
    <row r="1354" spans="1:47" x14ac:dyDescent="0.25">
      <c r="A1354" s="68" t="s">
        <v>2479</v>
      </c>
      <c r="B1354" s="68">
        <v>1</v>
      </c>
      <c r="C1354" s="68" t="s">
        <v>2480</v>
      </c>
      <c r="D1354" s="68">
        <v>84815</v>
      </c>
      <c r="E1354" s="68" t="s">
        <v>2811</v>
      </c>
      <c r="F1354" s="68" t="s">
        <v>3788</v>
      </c>
      <c r="G1354" s="68" t="s">
        <v>733</v>
      </c>
      <c r="H1354" s="69">
        <v>41640</v>
      </c>
      <c r="I1354" s="68" t="s">
        <v>733</v>
      </c>
      <c r="J1354" s="68" t="s">
        <v>733</v>
      </c>
      <c r="K1354" s="68" t="s">
        <v>733</v>
      </c>
      <c r="L1354" s="68" t="s">
        <v>733</v>
      </c>
      <c r="M1354" s="68" t="s">
        <v>733</v>
      </c>
      <c r="N1354" s="68" t="s">
        <v>733</v>
      </c>
      <c r="O1354" s="68" t="s">
        <v>733</v>
      </c>
      <c r="P1354" s="68" t="s">
        <v>733</v>
      </c>
      <c r="Q1354" s="68" t="s">
        <v>733</v>
      </c>
      <c r="R1354" s="68" t="s">
        <v>733</v>
      </c>
      <c r="S1354" s="68">
        <v>10</v>
      </c>
      <c r="T1354" s="68">
        <v>0</v>
      </c>
      <c r="U1354" s="68" t="s">
        <v>2815</v>
      </c>
      <c r="V1354" s="68" t="s">
        <v>689</v>
      </c>
      <c r="W1354" s="68" t="s">
        <v>690</v>
      </c>
      <c r="X1354" s="68" t="s">
        <v>2480</v>
      </c>
      <c r="Y1354" s="68"/>
      <c r="Z1354" s="68"/>
      <c r="AA1354" s="68" t="s">
        <v>733</v>
      </c>
      <c r="AB1354" s="68" t="s">
        <v>733</v>
      </c>
      <c r="AC1354" s="68" t="s">
        <v>733</v>
      </c>
      <c r="AD1354" s="68" t="s">
        <v>733</v>
      </c>
      <c r="AE1354" s="68" t="s">
        <v>733</v>
      </c>
      <c r="AF1354" s="68">
        <v>20700100306</v>
      </c>
      <c r="AG1354" s="68"/>
      <c r="AH1354" s="68" t="s">
        <v>692</v>
      </c>
      <c r="AI1354" s="68" t="s">
        <v>733</v>
      </c>
      <c r="AJ1354" s="68" t="s">
        <v>251</v>
      </c>
      <c r="AK1354" s="68">
        <v>1.1299999999999999E-2</v>
      </c>
      <c r="AL1354" s="68" t="s">
        <v>45</v>
      </c>
      <c r="AM1354" s="68" t="s">
        <v>733</v>
      </c>
      <c r="AN1354" s="68" t="s">
        <v>733</v>
      </c>
      <c r="AO1354" s="68" t="s">
        <v>733</v>
      </c>
      <c r="AP1354" s="68" t="s">
        <v>733</v>
      </c>
      <c r="AQ1354" s="68" t="s">
        <v>733</v>
      </c>
      <c r="AR1354" s="68" t="s">
        <v>733</v>
      </c>
      <c r="AS1354" s="68" t="s">
        <v>733</v>
      </c>
      <c r="AT1354" s="68" t="s">
        <v>733</v>
      </c>
      <c r="AU1354" s="68" t="s">
        <v>2816</v>
      </c>
    </row>
    <row r="1355" spans="1:47" x14ac:dyDescent="0.25">
      <c r="A1355" s="68" t="s">
        <v>2479</v>
      </c>
      <c r="B1355" s="68">
        <v>1</v>
      </c>
      <c r="C1355" s="68" t="s">
        <v>2480</v>
      </c>
      <c r="D1355" s="68">
        <v>84831</v>
      </c>
      <c r="E1355" s="68" t="s">
        <v>2811</v>
      </c>
      <c r="F1355" s="68" t="s">
        <v>3788</v>
      </c>
      <c r="G1355" s="68" t="s">
        <v>733</v>
      </c>
      <c r="H1355" s="69">
        <v>41640</v>
      </c>
      <c r="I1355" s="68" t="s">
        <v>733</v>
      </c>
      <c r="J1355" s="68" t="s">
        <v>733</v>
      </c>
      <c r="K1355" s="68" t="s">
        <v>733</v>
      </c>
      <c r="L1355" s="68" t="s">
        <v>733</v>
      </c>
      <c r="M1355" s="68" t="s">
        <v>733</v>
      </c>
      <c r="N1355" s="68" t="s">
        <v>733</v>
      </c>
      <c r="O1355" s="68" t="s">
        <v>733</v>
      </c>
      <c r="P1355" s="68" t="s">
        <v>733</v>
      </c>
      <c r="Q1355" s="68" t="s">
        <v>733</v>
      </c>
      <c r="R1355" s="68" t="s">
        <v>733</v>
      </c>
      <c r="S1355" s="68">
        <v>10</v>
      </c>
      <c r="T1355" s="68">
        <v>0</v>
      </c>
      <c r="U1355" s="68" t="s">
        <v>2815</v>
      </c>
      <c r="V1355" s="68" t="s">
        <v>689</v>
      </c>
      <c r="W1355" s="68" t="s">
        <v>690</v>
      </c>
      <c r="X1355" s="68" t="s">
        <v>2480</v>
      </c>
      <c r="Y1355" s="68"/>
      <c r="Z1355" s="68"/>
      <c r="AA1355" s="68" t="s">
        <v>733</v>
      </c>
      <c r="AB1355" s="68" t="s">
        <v>733</v>
      </c>
      <c r="AC1355" s="68" t="s">
        <v>733</v>
      </c>
      <c r="AD1355" s="68" t="s">
        <v>733</v>
      </c>
      <c r="AE1355" s="68" t="s">
        <v>733</v>
      </c>
      <c r="AF1355" s="68">
        <v>20700100306</v>
      </c>
      <c r="AG1355" s="68"/>
      <c r="AH1355" s="68" t="s">
        <v>692</v>
      </c>
      <c r="AI1355" s="68" t="s">
        <v>733</v>
      </c>
      <c r="AJ1355" s="68" t="s">
        <v>468</v>
      </c>
      <c r="AK1355" s="68">
        <v>0.13500000000000001</v>
      </c>
      <c r="AL1355" s="68" t="s">
        <v>9</v>
      </c>
      <c r="AM1355" s="68" t="s">
        <v>733</v>
      </c>
      <c r="AN1355" s="68" t="s">
        <v>733</v>
      </c>
      <c r="AO1355" s="68" t="s">
        <v>733</v>
      </c>
      <c r="AP1355" s="68" t="s">
        <v>733</v>
      </c>
      <c r="AQ1355" s="68" t="s">
        <v>733</v>
      </c>
      <c r="AR1355" s="68" t="s">
        <v>733</v>
      </c>
      <c r="AS1355" s="68" t="s">
        <v>733</v>
      </c>
      <c r="AT1355" s="68" t="s">
        <v>733</v>
      </c>
      <c r="AU1355" s="68" t="s">
        <v>2816</v>
      </c>
    </row>
    <row r="1356" spans="1:47" x14ac:dyDescent="0.25">
      <c r="A1356" s="68" t="s">
        <v>2481</v>
      </c>
      <c r="B1356" s="68">
        <v>1</v>
      </c>
      <c r="C1356" s="68" t="s">
        <v>2482</v>
      </c>
      <c r="D1356" s="68">
        <v>84883</v>
      </c>
      <c r="E1356" s="68" t="s">
        <v>2811</v>
      </c>
      <c r="F1356" s="68" t="s">
        <v>3789</v>
      </c>
      <c r="G1356" s="68" t="s">
        <v>733</v>
      </c>
      <c r="H1356" s="69">
        <v>41640</v>
      </c>
      <c r="I1356" s="68" t="s">
        <v>733</v>
      </c>
      <c r="J1356" s="68" t="s">
        <v>733</v>
      </c>
      <c r="K1356" s="68" t="s">
        <v>733</v>
      </c>
      <c r="L1356" s="68" t="s">
        <v>733</v>
      </c>
      <c r="M1356" s="68" t="s">
        <v>733</v>
      </c>
      <c r="N1356" s="68" t="s">
        <v>733</v>
      </c>
      <c r="O1356" s="68" t="s">
        <v>733</v>
      </c>
      <c r="P1356" s="68" t="s">
        <v>733</v>
      </c>
      <c r="Q1356" s="68" t="s">
        <v>733</v>
      </c>
      <c r="R1356" s="68" t="s">
        <v>733</v>
      </c>
      <c r="S1356" s="68">
        <v>10</v>
      </c>
      <c r="T1356" s="68">
        <v>0</v>
      </c>
      <c r="U1356" s="68" t="s">
        <v>2815</v>
      </c>
      <c r="V1356" s="68" t="s">
        <v>689</v>
      </c>
      <c r="W1356" s="68" t="s">
        <v>690</v>
      </c>
      <c r="X1356" s="68" t="s">
        <v>2482</v>
      </c>
      <c r="Y1356" s="68"/>
      <c r="Z1356" s="68"/>
      <c r="AA1356" s="68" t="s">
        <v>733</v>
      </c>
      <c r="AB1356" s="68" t="s">
        <v>733</v>
      </c>
      <c r="AC1356" s="68" t="s">
        <v>733</v>
      </c>
      <c r="AD1356" s="68" t="s">
        <v>733</v>
      </c>
      <c r="AE1356" s="68" t="s">
        <v>733</v>
      </c>
      <c r="AF1356" s="68">
        <v>20700100306</v>
      </c>
      <c r="AG1356" s="68"/>
      <c r="AH1356" s="68" t="s">
        <v>692</v>
      </c>
      <c r="AI1356" s="68" t="s">
        <v>733</v>
      </c>
      <c r="AJ1356" s="68" t="s">
        <v>251</v>
      </c>
      <c r="AK1356" s="68">
        <v>1.2500000000000001E-2</v>
      </c>
      <c r="AL1356" s="68" t="s">
        <v>45</v>
      </c>
      <c r="AM1356" s="68" t="s">
        <v>733</v>
      </c>
      <c r="AN1356" s="68" t="s">
        <v>733</v>
      </c>
      <c r="AO1356" s="68" t="s">
        <v>733</v>
      </c>
      <c r="AP1356" s="68" t="s">
        <v>733</v>
      </c>
      <c r="AQ1356" s="68" t="s">
        <v>733</v>
      </c>
      <c r="AR1356" s="68" t="s">
        <v>733</v>
      </c>
      <c r="AS1356" s="68" t="s">
        <v>733</v>
      </c>
      <c r="AT1356" s="68" t="s">
        <v>733</v>
      </c>
      <c r="AU1356" s="68" t="s">
        <v>2816</v>
      </c>
    </row>
    <row r="1357" spans="1:47" x14ac:dyDescent="0.25">
      <c r="A1357" s="68" t="s">
        <v>2481</v>
      </c>
      <c r="B1357" s="68">
        <v>1</v>
      </c>
      <c r="C1357" s="68" t="s">
        <v>2482</v>
      </c>
      <c r="D1357" s="68">
        <v>86657</v>
      </c>
      <c r="E1357" s="68" t="s">
        <v>2811</v>
      </c>
      <c r="F1357" s="68" t="s">
        <v>3789</v>
      </c>
      <c r="G1357" s="68" t="s">
        <v>733</v>
      </c>
      <c r="H1357" s="69">
        <v>41640</v>
      </c>
      <c r="I1357" s="68" t="s">
        <v>733</v>
      </c>
      <c r="J1357" s="68" t="s">
        <v>733</v>
      </c>
      <c r="K1357" s="68" t="s">
        <v>733</v>
      </c>
      <c r="L1357" s="68" t="s">
        <v>733</v>
      </c>
      <c r="M1357" s="68" t="s">
        <v>733</v>
      </c>
      <c r="N1357" s="68" t="s">
        <v>733</v>
      </c>
      <c r="O1357" s="68" t="s">
        <v>733</v>
      </c>
      <c r="P1357" s="68" t="s">
        <v>733</v>
      </c>
      <c r="Q1357" s="68" t="s">
        <v>733</v>
      </c>
      <c r="R1357" s="68" t="s">
        <v>733</v>
      </c>
      <c r="S1357" s="68">
        <v>10</v>
      </c>
      <c r="T1357" s="68">
        <v>0</v>
      </c>
      <c r="U1357" s="68" t="s">
        <v>2815</v>
      </c>
      <c r="V1357" s="68" t="s">
        <v>689</v>
      </c>
      <c r="W1357" s="68" t="s">
        <v>690</v>
      </c>
      <c r="X1357" s="68" t="s">
        <v>2482</v>
      </c>
      <c r="Y1357" s="68"/>
      <c r="Z1357" s="68"/>
      <c r="AA1357" s="68" t="s">
        <v>733</v>
      </c>
      <c r="AB1357" s="68" t="s">
        <v>733</v>
      </c>
      <c r="AC1357" s="68" t="s">
        <v>733</v>
      </c>
      <c r="AD1357" s="68" t="s">
        <v>733</v>
      </c>
      <c r="AE1357" s="68" t="s">
        <v>733</v>
      </c>
      <c r="AF1357" s="68">
        <v>20700100306</v>
      </c>
      <c r="AG1357" s="68"/>
      <c r="AH1357" s="68" t="s">
        <v>692</v>
      </c>
      <c r="AI1357" s="68" t="s">
        <v>733</v>
      </c>
      <c r="AJ1357" s="68" t="s">
        <v>468</v>
      </c>
      <c r="AK1357" s="68">
        <v>0.15</v>
      </c>
      <c r="AL1357" s="68" t="s">
        <v>9</v>
      </c>
      <c r="AM1357" s="68" t="s">
        <v>733</v>
      </c>
      <c r="AN1357" s="68" t="s">
        <v>733</v>
      </c>
      <c r="AO1357" s="68" t="s">
        <v>733</v>
      </c>
      <c r="AP1357" s="68" t="s">
        <v>733</v>
      </c>
      <c r="AQ1357" s="68" t="s">
        <v>733</v>
      </c>
      <c r="AR1357" s="68" t="s">
        <v>733</v>
      </c>
      <c r="AS1357" s="68" t="s">
        <v>733</v>
      </c>
      <c r="AT1357" s="68" t="s">
        <v>733</v>
      </c>
      <c r="AU1357" s="68" t="s">
        <v>2816</v>
      </c>
    </row>
    <row r="1358" spans="1:47" x14ac:dyDescent="0.25">
      <c r="A1358" s="68" t="s">
        <v>2481</v>
      </c>
      <c r="B1358" s="68">
        <v>1</v>
      </c>
      <c r="C1358" s="68" t="s">
        <v>2482</v>
      </c>
      <c r="D1358" s="68">
        <v>86658</v>
      </c>
      <c r="E1358" s="68" t="s">
        <v>2811</v>
      </c>
      <c r="F1358" s="68" t="s">
        <v>3789</v>
      </c>
      <c r="G1358" s="68" t="s">
        <v>733</v>
      </c>
      <c r="H1358" s="69">
        <v>41640</v>
      </c>
      <c r="I1358" s="68" t="s">
        <v>733</v>
      </c>
      <c r="J1358" s="68" t="s">
        <v>733</v>
      </c>
      <c r="K1358" s="68" t="s">
        <v>733</v>
      </c>
      <c r="L1358" s="68" t="s">
        <v>733</v>
      </c>
      <c r="M1358" s="68" t="s">
        <v>733</v>
      </c>
      <c r="N1358" s="68" t="s">
        <v>733</v>
      </c>
      <c r="O1358" s="68" t="s">
        <v>733</v>
      </c>
      <c r="P1358" s="68" t="s">
        <v>733</v>
      </c>
      <c r="Q1358" s="68" t="s">
        <v>733</v>
      </c>
      <c r="R1358" s="68" t="s">
        <v>733</v>
      </c>
      <c r="S1358" s="68">
        <v>10</v>
      </c>
      <c r="T1358" s="68">
        <v>0</v>
      </c>
      <c r="U1358" s="68" t="s">
        <v>2815</v>
      </c>
      <c r="V1358" s="68" t="s">
        <v>689</v>
      </c>
      <c r="W1358" s="68" t="s">
        <v>690</v>
      </c>
      <c r="X1358" s="68" t="s">
        <v>2482</v>
      </c>
      <c r="Y1358" s="68"/>
      <c r="Z1358" s="68"/>
      <c r="AA1358" s="68" t="s">
        <v>733</v>
      </c>
      <c r="AB1358" s="68" t="s">
        <v>733</v>
      </c>
      <c r="AC1358" s="68" t="s">
        <v>733</v>
      </c>
      <c r="AD1358" s="68" t="s">
        <v>733</v>
      </c>
      <c r="AE1358" s="68" t="s">
        <v>733</v>
      </c>
      <c r="AF1358" s="68">
        <v>20700100306</v>
      </c>
      <c r="AG1358" s="68"/>
      <c r="AH1358" s="68" t="s">
        <v>692</v>
      </c>
      <c r="AI1358" s="68" t="s">
        <v>733</v>
      </c>
      <c r="AJ1358" s="68" t="s">
        <v>252</v>
      </c>
      <c r="AK1358" s="68">
        <v>0.50600000000000001</v>
      </c>
      <c r="AL1358" s="68" t="s">
        <v>9</v>
      </c>
      <c r="AM1358" s="68" t="s">
        <v>733</v>
      </c>
      <c r="AN1358" s="68" t="s">
        <v>733</v>
      </c>
      <c r="AO1358" s="68" t="s">
        <v>733</v>
      </c>
      <c r="AP1358" s="68" t="s">
        <v>733</v>
      </c>
      <c r="AQ1358" s="68" t="s">
        <v>733</v>
      </c>
      <c r="AR1358" s="68" t="s">
        <v>733</v>
      </c>
      <c r="AS1358" s="68" t="s">
        <v>733</v>
      </c>
      <c r="AT1358" s="68" t="s">
        <v>733</v>
      </c>
      <c r="AU1358" s="68" t="s">
        <v>2816</v>
      </c>
    </row>
    <row r="1359" spans="1:47" x14ac:dyDescent="0.25">
      <c r="A1359" s="68" t="s">
        <v>2483</v>
      </c>
      <c r="B1359" s="68">
        <v>1</v>
      </c>
      <c r="C1359" s="68" t="s">
        <v>2484</v>
      </c>
      <c r="D1359" s="68">
        <v>84813</v>
      </c>
      <c r="E1359" s="68" t="s">
        <v>2811</v>
      </c>
      <c r="F1359" s="68" t="s">
        <v>3790</v>
      </c>
      <c r="G1359" s="68" t="s">
        <v>733</v>
      </c>
      <c r="H1359" s="69">
        <v>41640</v>
      </c>
      <c r="I1359" s="68" t="s">
        <v>733</v>
      </c>
      <c r="J1359" s="68" t="s">
        <v>733</v>
      </c>
      <c r="K1359" s="68" t="s">
        <v>733</v>
      </c>
      <c r="L1359" s="68" t="s">
        <v>733</v>
      </c>
      <c r="M1359" s="68" t="s">
        <v>733</v>
      </c>
      <c r="N1359" s="68" t="s">
        <v>733</v>
      </c>
      <c r="O1359" s="68" t="s">
        <v>733</v>
      </c>
      <c r="P1359" s="68" t="s">
        <v>733</v>
      </c>
      <c r="Q1359" s="68" t="s">
        <v>733</v>
      </c>
      <c r="R1359" s="68" t="s">
        <v>733</v>
      </c>
      <c r="S1359" s="68">
        <v>10</v>
      </c>
      <c r="T1359" s="68">
        <v>0</v>
      </c>
      <c r="U1359" s="68" t="s">
        <v>2815</v>
      </c>
      <c r="V1359" s="68" t="s">
        <v>689</v>
      </c>
      <c r="W1359" s="68" t="s">
        <v>690</v>
      </c>
      <c r="X1359" s="68" t="s">
        <v>2484</v>
      </c>
      <c r="Y1359" s="68"/>
      <c r="Z1359" s="68"/>
      <c r="AA1359" s="68" t="s">
        <v>733</v>
      </c>
      <c r="AB1359" s="68" t="s">
        <v>733</v>
      </c>
      <c r="AC1359" s="68" t="s">
        <v>733</v>
      </c>
      <c r="AD1359" s="68" t="s">
        <v>733</v>
      </c>
      <c r="AE1359" s="68" t="s">
        <v>733</v>
      </c>
      <c r="AF1359" s="68">
        <v>20700100805</v>
      </c>
      <c r="AG1359" s="68"/>
      <c r="AH1359" s="68" t="s">
        <v>692</v>
      </c>
      <c r="AI1359" s="68" t="s">
        <v>733</v>
      </c>
      <c r="AJ1359" s="68" t="s">
        <v>252</v>
      </c>
      <c r="AK1359" s="68">
        <v>1.5649999999999999</v>
      </c>
      <c r="AL1359" s="68" t="s">
        <v>9</v>
      </c>
      <c r="AM1359" s="68" t="s">
        <v>733</v>
      </c>
      <c r="AN1359" s="68" t="s">
        <v>733</v>
      </c>
      <c r="AO1359" s="68" t="s">
        <v>733</v>
      </c>
      <c r="AP1359" s="68" t="s">
        <v>733</v>
      </c>
      <c r="AQ1359" s="68" t="s">
        <v>733</v>
      </c>
      <c r="AR1359" s="68" t="s">
        <v>733</v>
      </c>
      <c r="AS1359" s="68" t="s">
        <v>733</v>
      </c>
      <c r="AT1359" s="68" t="s">
        <v>733</v>
      </c>
      <c r="AU1359" s="68" t="s">
        <v>2816</v>
      </c>
    </row>
    <row r="1360" spans="1:47" x14ac:dyDescent="0.25">
      <c r="A1360" s="68" t="s">
        <v>2483</v>
      </c>
      <c r="B1360" s="68">
        <v>1</v>
      </c>
      <c r="C1360" s="68" t="s">
        <v>2484</v>
      </c>
      <c r="D1360" s="68">
        <v>84830</v>
      </c>
      <c r="E1360" s="68" t="s">
        <v>2811</v>
      </c>
      <c r="F1360" s="68" t="s">
        <v>3790</v>
      </c>
      <c r="G1360" s="68" t="s">
        <v>733</v>
      </c>
      <c r="H1360" s="69">
        <v>41640</v>
      </c>
      <c r="I1360" s="68" t="s">
        <v>733</v>
      </c>
      <c r="J1360" s="68" t="s">
        <v>733</v>
      </c>
      <c r="K1360" s="68" t="s">
        <v>733</v>
      </c>
      <c r="L1360" s="68" t="s">
        <v>733</v>
      </c>
      <c r="M1360" s="68" t="s">
        <v>733</v>
      </c>
      <c r="N1360" s="68" t="s">
        <v>733</v>
      </c>
      <c r="O1360" s="68" t="s">
        <v>733</v>
      </c>
      <c r="P1360" s="68" t="s">
        <v>733</v>
      </c>
      <c r="Q1360" s="68" t="s">
        <v>733</v>
      </c>
      <c r="R1360" s="68" t="s">
        <v>733</v>
      </c>
      <c r="S1360" s="68">
        <v>10</v>
      </c>
      <c r="T1360" s="68">
        <v>0</v>
      </c>
      <c r="U1360" s="68" t="s">
        <v>2815</v>
      </c>
      <c r="V1360" s="68" t="s">
        <v>689</v>
      </c>
      <c r="W1360" s="68" t="s">
        <v>690</v>
      </c>
      <c r="X1360" s="68" t="s">
        <v>2484</v>
      </c>
      <c r="Y1360" s="68"/>
      <c r="Z1360" s="68"/>
      <c r="AA1360" s="68" t="s">
        <v>733</v>
      </c>
      <c r="AB1360" s="68" t="s">
        <v>733</v>
      </c>
      <c r="AC1360" s="68" t="s">
        <v>733</v>
      </c>
      <c r="AD1360" s="68" t="s">
        <v>733</v>
      </c>
      <c r="AE1360" s="68" t="s">
        <v>733</v>
      </c>
      <c r="AF1360" s="68">
        <v>20700100805</v>
      </c>
      <c r="AG1360" s="68"/>
      <c r="AH1360" s="68" t="s">
        <v>692</v>
      </c>
      <c r="AI1360" s="68" t="s">
        <v>733</v>
      </c>
      <c r="AJ1360" s="68" t="s">
        <v>251</v>
      </c>
      <c r="AK1360" s="68">
        <v>6.4199999999999993E-2</v>
      </c>
      <c r="AL1360" s="68" t="s">
        <v>45</v>
      </c>
      <c r="AM1360" s="68" t="s">
        <v>733</v>
      </c>
      <c r="AN1360" s="68" t="s">
        <v>733</v>
      </c>
      <c r="AO1360" s="68" t="s">
        <v>733</v>
      </c>
      <c r="AP1360" s="68" t="s">
        <v>733</v>
      </c>
      <c r="AQ1360" s="68" t="s">
        <v>733</v>
      </c>
      <c r="AR1360" s="68" t="s">
        <v>733</v>
      </c>
      <c r="AS1360" s="68" t="s">
        <v>733</v>
      </c>
      <c r="AT1360" s="68" t="s">
        <v>733</v>
      </c>
      <c r="AU1360" s="68" t="s">
        <v>2816</v>
      </c>
    </row>
    <row r="1361" spans="1:47" x14ac:dyDescent="0.25">
      <c r="A1361" s="68" t="s">
        <v>2483</v>
      </c>
      <c r="B1361" s="68">
        <v>1</v>
      </c>
      <c r="C1361" s="68" t="s">
        <v>2484</v>
      </c>
      <c r="D1361" s="68">
        <v>84882</v>
      </c>
      <c r="E1361" s="68" t="s">
        <v>2811</v>
      </c>
      <c r="F1361" s="68" t="s">
        <v>3790</v>
      </c>
      <c r="G1361" s="68" t="s">
        <v>733</v>
      </c>
      <c r="H1361" s="69">
        <v>41640</v>
      </c>
      <c r="I1361" s="68" t="s">
        <v>733</v>
      </c>
      <c r="J1361" s="68" t="s">
        <v>733</v>
      </c>
      <c r="K1361" s="68" t="s">
        <v>733</v>
      </c>
      <c r="L1361" s="68" t="s">
        <v>733</v>
      </c>
      <c r="M1361" s="68" t="s">
        <v>733</v>
      </c>
      <c r="N1361" s="68" t="s">
        <v>733</v>
      </c>
      <c r="O1361" s="68" t="s">
        <v>733</v>
      </c>
      <c r="P1361" s="68" t="s">
        <v>733</v>
      </c>
      <c r="Q1361" s="68" t="s">
        <v>733</v>
      </c>
      <c r="R1361" s="68" t="s">
        <v>733</v>
      </c>
      <c r="S1361" s="68">
        <v>10</v>
      </c>
      <c r="T1361" s="68">
        <v>0</v>
      </c>
      <c r="U1361" s="68" t="s">
        <v>2815</v>
      </c>
      <c r="V1361" s="68" t="s">
        <v>689</v>
      </c>
      <c r="W1361" s="68" t="s">
        <v>690</v>
      </c>
      <c r="X1361" s="68" t="s">
        <v>2484</v>
      </c>
      <c r="Y1361" s="68"/>
      <c r="Z1361" s="68"/>
      <c r="AA1361" s="68" t="s">
        <v>733</v>
      </c>
      <c r="AB1361" s="68" t="s">
        <v>733</v>
      </c>
      <c r="AC1361" s="68" t="s">
        <v>733</v>
      </c>
      <c r="AD1361" s="68" t="s">
        <v>733</v>
      </c>
      <c r="AE1361" s="68" t="s">
        <v>733</v>
      </c>
      <c r="AF1361" s="68">
        <v>20700100805</v>
      </c>
      <c r="AG1361" s="68"/>
      <c r="AH1361" s="68" t="s">
        <v>692</v>
      </c>
      <c r="AI1361" s="68" t="s">
        <v>733</v>
      </c>
      <c r="AJ1361" s="68" t="s">
        <v>468</v>
      </c>
      <c r="AK1361" s="68">
        <v>0.77</v>
      </c>
      <c r="AL1361" s="68" t="s">
        <v>9</v>
      </c>
      <c r="AM1361" s="68" t="s">
        <v>733</v>
      </c>
      <c r="AN1361" s="68" t="s">
        <v>733</v>
      </c>
      <c r="AO1361" s="68" t="s">
        <v>733</v>
      </c>
      <c r="AP1361" s="68" t="s">
        <v>733</v>
      </c>
      <c r="AQ1361" s="68" t="s">
        <v>733</v>
      </c>
      <c r="AR1361" s="68" t="s">
        <v>733</v>
      </c>
      <c r="AS1361" s="68" t="s">
        <v>733</v>
      </c>
      <c r="AT1361" s="68" t="s">
        <v>733</v>
      </c>
      <c r="AU1361" s="68" t="s">
        <v>2816</v>
      </c>
    </row>
    <row r="1362" spans="1:47" x14ac:dyDescent="0.25">
      <c r="A1362" s="68" t="s">
        <v>2485</v>
      </c>
      <c r="B1362" s="68">
        <v>1</v>
      </c>
      <c r="C1362" s="68" t="s">
        <v>2486</v>
      </c>
      <c r="D1362" s="68">
        <v>84829</v>
      </c>
      <c r="E1362" s="68" t="s">
        <v>2811</v>
      </c>
      <c r="F1362" s="68" t="s">
        <v>3791</v>
      </c>
      <c r="G1362" s="68" t="s">
        <v>733</v>
      </c>
      <c r="H1362" s="69">
        <v>41640</v>
      </c>
      <c r="I1362" s="68" t="s">
        <v>733</v>
      </c>
      <c r="J1362" s="68" t="s">
        <v>733</v>
      </c>
      <c r="K1362" s="68" t="s">
        <v>733</v>
      </c>
      <c r="L1362" s="68" t="s">
        <v>733</v>
      </c>
      <c r="M1362" s="68" t="s">
        <v>733</v>
      </c>
      <c r="N1362" s="68" t="s">
        <v>733</v>
      </c>
      <c r="O1362" s="68" t="s">
        <v>733</v>
      </c>
      <c r="P1362" s="68" t="s">
        <v>733</v>
      </c>
      <c r="Q1362" s="68" t="s">
        <v>733</v>
      </c>
      <c r="R1362" s="68" t="s">
        <v>733</v>
      </c>
      <c r="S1362" s="68">
        <v>10</v>
      </c>
      <c r="T1362" s="68">
        <v>0</v>
      </c>
      <c r="U1362" s="68" t="s">
        <v>2815</v>
      </c>
      <c r="V1362" s="68" t="s">
        <v>689</v>
      </c>
      <c r="W1362" s="68" t="s">
        <v>690</v>
      </c>
      <c r="X1362" s="68" t="s">
        <v>2486</v>
      </c>
      <c r="Y1362" s="68"/>
      <c r="Z1362" s="68"/>
      <c r="AA1362" s="68" t="s">
        <v>733</v>
      </c>
      <c r="AB1362" s="68" t="s">
        <v>733</v>
      </c>
      <c r="AC1362" s="68" t="s">
        <v>733</v>
      </c>
      <c r="AD1362" s="68" t="s">
        <v>733</v>
      </c>
      <c r="AE1362" s="68" t="s">
        <v>733</v>
      </c>
      <c r="AF1362" s="68">
        <v>20700100805</v>
      </c>
      <c r="AG1362" s="68"/>
      <c r="AH1362" s="68" t="s">
        <v>692</v>
      </c>
      <c r="AI1362" s="68" t="s">
        <v>733</v>
      </c>
      <c r="AJ1362" s="68" t="s">
        <v>252</v>
      </c>
      <c r="AK1362" s="68">
        <v>2.5819999999999999</v>
      </c>
      <c r="AL1362" s="68" t="s">
        <v>9</v>
      </c>
      <c r="AM1362" s="68" t="s">
        <v>733</v>
      </c>
      <c r="AN1362" s="68" t="s">
        <v>733</v>
      </c>
      <c r="AO1362" s="68" t="s">
        <v>733</v>
      </c>
      <c r="AP1362" s="68" t="s">
        <v>733</v>
      </c>
      <c r="AQ1362" s="68" t="s">
        <v>733</v>
      </c>
      <c r="AR1362" s="68" t="s">
        <v>733</v>
      </c>
      <c r="AS1362" s="68" t="s">
        <v>733</v>
      </c>
      <c r="AT1362" s="68" t="s">
        <v>733</v>
      </c>
      <c r="AU1362" s="68" t="s">
        <v>2816</v>
      </c>
    </row>
    <row r="1363" spans="1:47" x14ac:dyDescent="0.25">
      <c r="A1363" s="68" t="s">
        <v>2485</v>
      </c>
      <c r="B1363" s="68">
        <v>1</v>
      </c>
      <c r="C1363" s="68" t="s">
        <v>2486</v>
      </c>
      <c r="D1363" s="68">
        <v>84899</v>
      </c>
      <c r="E1363" s="68" t="s">
        <v>2811</v>
      </c>
      <c r="F1363" s="68" t="s">
        <v>3791</v>
      </c>
      <c r="G1363" s="68" t="s">
        <v>733</v>
      </c>
      <c r="H1363" s="69">
        <v>41640</v>
      </c>
      <c r="I1363" s="68" t="s">
        <v>733</v>
      </c>
      <c r="J1363" s="68" t="s">
        <v>733</v>
      </c>
      <c r="K1363" s="68" t="s">
        <v>733</v>
      </c>
      <c r="L1363" s="68" t="s">
        <v>733</v>
      </c>
      <c r="M1363" s="68" t="s">
        <v>733</v>
      </c>
      <c r="N1363" s="68" t="s">
        <v>733</v>
      </c>
      <c r="O1363" s="68" t="s">
        <v>733</v>
      </c>
      <c r="P1363" s="68" t="s">
        <v>733</v>
      </c>
      <c r="Q1363" s="68" t="s">
        <v>733</v>
      </c>
      <c r="R1363" s="68" t="s">
        <v>733</v>
      </c>
      <c r="S1363" s="68">
        <v>10</v>
      </c>
      <c r="T1363" s="68">
        <v>0</v>
      </c>
      <c r="U1363" s="68" t="s">
        <v>2815</v>
      </c>
      <c r="V1363" s="68" t="s">
        <v>689</v>
      </c>
      <c r="W1363" s="68" t="s">
        <v>690</v>
      </c>
      <c r="X1363" s="68" t="s">
        <v>2486</v>
      </c>
      <c r="Y1363" s="68"/>
      <c r="Z1363" s="68"/>
      <c r="AA1363" s="68" t="s">
        <v>733</v>
      </c>
      <c r="AB1363" s="68" t="s">
        <v>733</v>
      </c>
      <c r="AC1363" s="68" t="s">
        <v>733</v>
      </c>
      <c r="AD1363" s="68" t="s">
        <v>733</v>
      </c>
      <c r="AE1363" s="68" t="s">
        <v>733</v>
      </c>
      <c r="AF1363" s="68">
        <v>20700100805</v>
      </c>
      <c r="AG1363" s="68"/>
      <c r="AH1363" s="68" t="s">
        <v>692</v>
      </c>
      <c r="AI1363" s="68" t="s">
        <v>733</v>
      </c>
      <c r="AJ1363" s="68" t="s">
        <v>468</v>
      </c>
      <c r="AK1363" s="68">
        <v>1.1399999999999999</v>
      </c>
      <c r="AL1363" s="68" t="s">
        <v>9</v>
      </c>
      <c r="AM1363" s="68" t="s">
        <v>733</v>
      </c>
      <c r="AN1363" s="68" t="s">
        <v>733</v>
      </c>
      <c r="AO1363" s="68" t="s">
        <v>733</v>
      </c>
      <c r="AP1363" s="68" t="s">
        <v>733</v>
      </c>
      <c r="AQ1363" s="68" t="s">
        <v>733</v>
      </c>
      <c r="AR1363" s="68" t="s">
        <v>733</v>
      </c>
      <c r="AS1363" s="68" t="s">
        <v>733</v>
      </c>
      <c r="AT1363" s="68" t="s">
        <v>733</v>
      </c>
      <c r="AU1363" s="68" t="s">
        <v>2816</v>
      </c>
    </row>
    <row r="1364" spans="1:47" x14ac:dyDescent="0.25">
      <c r="A1364" s="68" t="s">
        <v>2485</v>
      </c>
      <c r="B1364" s="68">
        <v>1</v>
      </c>
      <c r="C1364" s="68" t="s">
        <v>2486</v>
      </c>
      <c r="D1364" s="68">
        <v>84914</v>
      </c>
      <c r="E1364" s="68" t="s">
        <v>2811</v>
      </c>
      <c r="F1364" s="68" t="s">
        <v>3791</v>
      </c>
      <c r="G1364" s="68" t="s">
        <v>733</v>
      </c>
      <c r="H1364" s="69">
        <v>41640</v>
      </c>
      <c r="I1364" s="68" t="s">
        <v>733</v>
      </c>
      <c r="J1364" s="68" t="s">
        <v>733</v>
      </c>
      <c r="K1364" s="68" t="s">
        <v>733</v>
      </c>
      <c r="L1364" s="68" t="s">
        <v>733</v>
      </c>
      <c r="M1364" s="68" t="s">
        <v>733</v>
      </c>
      <c r="N1364" s="68" t="s">
        <v>733</v>
      </c>
      <c r="O1364" s="68" t="s">
        <v>733</v>
      </c>
      <c r="P1364" s="68" t="s">
        <v>733</v>
      </c>
      <c r="Q1364" s="68" t="s">
        <v>733</v>
      </c>
      <c r="R1364" s="68" t="s">
        <v>733</v>
      </c>
      <c r="S1364" s="68">
        <v>10</v>
      </c>
      <c r="T1364" s="68">
        <v>0</v>
      </c>
      <c r="U1364" s="68" t="s">
        <v>2815</v>
      </c>
      <c r="V1364" s="68" t="s">
        <v>689</v>
      </c>
      <c r="W1364" s="68" t="s">
        <v>690</v>
      </c>
      <c r="X1364" s="68" t="s">
        <v>2486</v>
      </c>
      <c r="Y1364" s="68"/>
      <c r="Z1364" s="68"/>
      <c r="AA1364" s="68" t="s">
        <v>733</v>
      </c>
      <c r="AB1364" s="68" t="s">
        <v>733</v>
      </c>
      <c r="AC1364" s="68" t="s">
        <v>733</v>
      </c>
      <c r="AD1364" s="68" t="s">
        <v>733</v>
      </c>
      <c r="AE1364" s="68" t="s">
        <v>733</v>
      </c>
      <c r="AF1364" s="68">
        <v>20700100805</v>
      </c>
      <c r="AG1364" s="68"/>
      <c r="AH1364" s="68" t="s">
        <v>692</v>
      </c>
      <c r="AI1364" s="68" t="s">
        <v>733</v>
      </c>
      <c r="AJ1364" s="68" t="s">
        <v>251</v>
      </c>
      <c r="AK1364" s="68">
        <v>9.5000000000000001E-2</v>
      </c>
      <c r="AL1364" s="68" t="s">
        <v>45</v>
      </c>
      <c r="AM1364" s="68" t="s">
        <v>733</v>
      </c>
      <c r="AN1364" s="68" t="s">
        <v>733</v>
      </c>
      <c r="AO1364" s="68" t="s">
        <v>733</v>
      </c>
      <c r="AP1364" s="68" t="s">
        <v>733</v>
      </c>
      <c r="AQ1364" s="68" t="s">
        <v>733</v>
      </c>
      <c r="AR1364" s="68" t="s">
        <v>733</v>
      </c>
      <c r="AS1364" s="68" t="s">
        <v>733</v>
      </c>
      <c r="AT1364" s="68" t="s">
        <v>733</v>
      </c>
      <c r="AU1364" s="68" t="s">
        <v>2816</v>
      </c>
    </row>
    <row r="1365" spans="1:47" x14ac:dyDescent="0.25">
      <c r="A1365" s="68" t="s">
        <v>2487</v>
      </c>
      <c r="B1365" s="68">
        <v>1</v>
      </c>
      <c r="C1365" s="68" t="s">
        <v>2488</v>
      </c>
      <c r="D1365" s="68">
        <v>25369</v>
      </c>
      <c r="E1365" s="68" t="s">
        <v>2811</v>
      </c>
      <c r="F1365" s="68" t="s">
        <v>3792</v>
      </c>
      <c r="G1365" s="68" t="s">
        <v>733</v>
      </c>
      <c r="H1365" s="69">
        <v>42551</v>
      </c>
      <c r="I1365" s="68" t="s">
        <v>733</v>
      </c>
      <c r="J1365" s="68" t="s">
        <v>733</v>
      </c>
      <c r="K1365" s="68" t="s">
        <v>733</v>
      </c>
      <c r="L1365" s="68" t="s">
        <v>733</v>
      </c>
      <c r="M1365" s="68" t="s">
        <v>733</v>
      </c>
      <c r="N1365" s="68" t="s">
        <v>733</v>
      </c>
      <c r="O1365" s="68" t="s">
        <v>733</v>
      </c>
      <c r="P1365" s="68" t="s">
        <v>733</v>
      </c>
      <c r="Q1365" s="68" t="s">
        <v>733</v>
      </c>
      <c r="R1365" s="68" t="s">
        <v>733</v>
      </c>
      <c r="S1365" s="68">
        <v>10</v>
      </c>
      <c r="T1365" s="68">
        <v>0</v>
      </c>
      <c r="U1365" s="68" t="s">
        <v>2815</v>
      </c>
      <c r="V1365" s="68" t="s">
        <v>689</v>
      </c>
      <c r="W1365" s="68" t="s">
        <v>708</v>
      </c>
      <c r="X1365" s="68" t="s">
        <v>2488</v>
      </c>
      <c r="Y1365" s="68">
        <v>-77.068672000000007</v>
      </c>
      <c r="Z1365" s="68">
        <v>38.878324999999997</v>
      </c>
      <c r="AA1365" s="68" t="s">
        <v>733</v>
      </c>
      <c r="AB1365" s="68" t="s">
        <v>733</v>
      </c>
      <c r="AC1365" s="68" t="s">
        <v>733</v>
      </c>
      <c r="AD1365" s="68" t="s">
        <v>733</v>
      </c>
      <c r="AE1365" s="68" t="s">
        <v>733</v>
      </c>
      <c r="AF1365" s="68">
        <v>20700100103</v>
      </c>
      <c r="AG1365" s="68"/>
      <c r="AH1365" s="68" t="s">
        <v>692</v>
      </c>
      <c r="AI1365" s="68" t="s">
        <v>733</v>
      </c>
      <c r="AJ1365" s="68" t="s">
        <v>468</v>
      </c>
      <c r="AK1365" s="68">
        <v>1.08</v>
      </c>
      <c r="AL1365" s="68" t="s">
        <v>9</v>
      </c>
      <c r="AM1365" s="68" t="s">
        <v>2828</v>
      </c>
      <c r="AN1365" s="68" t="s">
        <v>2820</v>
      </c>
      <c r="AO1365" s="68" t="s">
        <v>733</v>
      </c>
      <c r="AP1365" s="68" t="s">
        <v>733</v>
      </c>
      <c r="AQ1365" s="68" t="s">
        <v>733</v>
      </c>
      <c r="AR1365" s="68" t="s">
        <v>733</v>
      </c>
      <c r="AS1365" s="68" t="s">
        <v>733</v>
      </c>
      <c r="AT1365" s="68" t="s">
        <v>733</v>
      </c>
      <c r="AU1365" s="68" t="s">
        <v>2816</v>
      </c>
    </row>
    <row r="1366" spans="1:47" x14ac:dyDescent="0.25">
      <c r="A1366" s="68" t="s">
        <v>2487</v>
      </c>
      <c r="B1366" s="68">
        <v>1</v>
      </c>
      <c r="C1366" s="68" t="s">
        <v>2488</v>
      </c>
      <c r="D1366" s="68">
        <v>25384</v>
      </c>
      <c r="E1366" s="68" t="s">
        <v>2811</v>
      </c>
      <c r="F1366" s="68" t="s">
        <v>3792</v>
      </c>
      <c r="G1366" s="68" t="s">
        <v>733</v>
      </c>
      <c r="H1366" s="69">
        <v>42551</v>
      </c>
      <c r="I1366" s="68" t="s">
        <v>733</v>
      </c>
      <c r="J1366" s="68" t="s">
        <v>733</v>
      </c>
      <c r="K1366" s="68" t="s">
        <v>733</v>
      </c>
      <c r="L1366" s="68" t="s">
        <v>733</v>
      </c>
      <c r="M1366" s="68" t="s">
        <v>733</v>
      </c>
      <c r="N1366" s="68" t="s">
        <v>733</v>
      </c>
      <c r="O1366" s="68" t="s">
        <v>733</v>
      </c>
      <c r="P1366" s="68" t="s">
        <v>733</v>
      </c>
      <c r="Q1366" s="68" t="s">
        <v>733</v>
      </c>
      <c r="R1366" s="68" t="s">
        <v>733</v>
      </c>
      <c r="S1366" s="68">
        <v>10</v>
      </c>
      <c r="T1366" s="68">
        <v>0</v>
      </c>
      <c r="U1366" s="68" t="s">
        <v>2815</v>
      </c>
      <c r="V1366" s="68" t="s">
        <v>689</v>
      </c>
      <c r="W1366" s="68" t="s">
        <v>708</v>
      </c>
      <c r="X1366" s="68" t="s">
        <v>2488</v>
      </c>
      <c r="Y1366" s="68">
        <v>-77.068672000000007</v>
      </c>
      <c r="Z1366" s="68">
        <v>38.878324999999997</v>
      </c>
      <c r="AA1366" s="68" t="s">
        <v>733</v>
      </c>
      <c r="AB1366" s="68" t="s">
        <v>733</v>
      </c>
      <c r="AC1366" s="68" t="s">
        <v>733</v>
      </c>
      <c r="AD1366" s="68" t="s">
        <v>733</v>
      </c>
      <c r="AE1366" s="68" t="s">
        <v>733</v>
      </c>
      <c r="AF1366" s="68">
        <v>20700100103</v>
      </c>
      <c r="AG1366" s="68"/>
      <c r="AH1366" s="68" t="s">
        <v>692</v>
      </c>
      <c r="AI1366" s="68" t="s">
        <v>733</v>
      </c>
      <c r="AJ1366" s="68" t="s">
        <v>252</v>
      </c>
      <c r="AK1366" s="68">
        <v>2</v>
      </c>
      <c r="AL1366" s="68" t="s">
        <v>9</v>
      </c>
      <c r="AM1366" s="68" t="s">
        <v>2828</v>
      </c>
      <c r="AN1366" s="68" t="s">
        <v>2820</v>
      </c>
      <c r="AO1366" s="68" t="s">
        <v>733</v>
      </c>
      <c r="AP1366" s="68" t="s">
        <v>733</v>
      </c>
      <c r="AQ1366" s="68" t="s">
        <v>733</v>
      </c>
      <c r="AR1366" s="68" t="s">
        <v>733</v>
      </c>
      <c r="AS1366" s="68" t="s">
        <v>733</v>
      </c>
      <c r="AT1366" s="68" t="s">
        <v>733</v>
      </c>
      <c r="AU1366" s="68" t="s">
        <v>2816</v>
      </c>
    </row>
    <row r="1367" spans="1:47" x14ac:dyDescent="0.25">
      <c r="A1367" s="68" t="s">
        <v>2487</v>
      </c>
      <c r="B1367" s="68">
        <v>1</v>
      </c>
      <c r="C1367" s="68" t="s">
        <v>2488</v>
      </c>
      <c r="D1367" s="68">
        <v>25423</v>
      </c>
      <c r="E1367" s="68" t="s">
        <v>2811</v>
      </c>
      <c r="F1367" s="68" t="s">
        <v>3792</v>
      </c>
      <c r="G1367" s="68" t="s">
        <v>733</v>
      </c>
      <c r="H1367" s="69">
        <v>42551</v>
      </c>
      <c r="I1367" s="68" t="s">
        <v>733</v>
      </c>
      <c r="J1367" s="68" t="s">
        <v>733</v>
      </c>
      <c r="K1367" s="68" t="s">
        <v>733</v>
      </c>
      <c r="L1367" s="68" t="s">
        <v>733</v>
      </c>
      <c r="M1367" s="68" t="s">
        <v>733</v>
      </c>
      <c r="N1367" s="68" t="s">
        <v>733</v>
      </c>
      <c r="O1367" s="68" t="s">
        <v>733</v>
      </c>
      <c r="P1367" s="68" t="s">
        <v>733</v>
      </c>
      <c r="Q1367" s="68" t="s">
        <v>733</v>
      </c>
      <c r="R1367" s="68" t="s">
        <v>733</v>
      </c>
      <c r="S1367" s="68">
        <v>10</v>
      </c>
      <c r="T1367" s="68">
        <v>0</v>
      </c>
      <c r="U1367" s="68" t="s">
        <v>2815</v>
      </c>
      <c r="V1367" s="68" t="s">
        <v>689</v>
      </c>
      <c r="W1367" s="68" t="s">
        <v>708</v>
      </c>
      <c r="X1367" s="68" t="s">
        <v>2488</v>
      </c>
      <c r="Y1367" s="68">
        <v>-77.068672000000007</v>
      </c>
      <c r="Z1367" s="68">
        <v>38.878324999999997</v>
      </c>
      <c r="AA1367" s="68" t="s">
        <v>733</v>
      </c>
      <c r="AB1367" s="68" t="s">
        <v>733</v>
      </c>
      <c r="AC1367" s="68" t="s">
        <v>733</v>
      </c>
      <c r="AD1367" s="68" t="s">
        <v>733</v>
      </c>
      <c r="AE1367" s="68" t="s">
        <v>733</v>
      </c>
      <c r="AF1367" s="68">
        <v>20700100103</v>
      </c>
      <c r="AG1367" s="68"/>
      <c r="AH1367" s="68" t="s">
        <v>692</v>
      </c>
      <c r="AI1367" s="68" t="s">
        <v>733</v>
      </c>
      <c r="AJ1367" s="68" t="s">
        <v>251</v>
      </c>
      <c r="AK1367" s="68">
        <v>1.22</v>
      </c>
      <c r="AL1367" s="68" t="s">
        <v>45</v>
      </c>
      <c r="AM1367" s="68" t="s">
        <v>2828</v>
      </c>
      <c r="AN1367" s="68" t="s">
        <v>2820</v>
      </c>
      <c r="AO1367" s="68" t="s">
        <v>733</v>
      </c>
      <c r="AP1367" s="68" t="s">
        <v>733</v>
      </c>
      <c r="AQ1367" s="68" t="s">
        <v>733</v>
      </c>
      <c r="AR1367" s="68" t="s">
        <v>733</v>
      </c>
      <c r="AS1367" s="68" t="s">
        <v>733</v>
      </c>
      <c r="AT1367" s="68" t="s">
        <v>733</v>
      </c>
      <c r="AU1367" s="68" t="s">
        <v>2816</v>
      </c>
    </row>
    <row r="1368" spans="1:47" x14ac:dyDescent="0.25">
      <c r="A1368" s="68" t="s">
        <v>2489</v>
      </c>
      <c r="B1368" s="68">
        <v>1</v>
      </c>
      <c r="C1368" s="68" t="s">
        <v>2490</v>
      </c>
      <c r="D1368" s="68">
        <v>28312</v>
      </c>
      <c r="E1368" s="68" t="s">
        <v>2811</v>
      </c>
      <c r="F1368" s="68" t="s">
        <v>3793</v>
      </c>
      <c r="G1368" s="68" t="s">
        <v>733</v>
      </c>
      <c r="H1368" s="69">
        <v>42551</v>
      </c>
      <c r="I1368" s="68" t="s">
        <v>733</v>
      </c>
      <c r="J1368" s="68" t="s">
        <v>733</v>
      </c>
      <c r="K1368" s="68" t="s">
        <v>733</v>
      </c>
      <c r="L1368" s="68" t="s">
        <v>733</v>
      </c>
      <c r="M1368" s="68" t="s">
        <v>733</v>
      </c>
      <c r="N1368" s="68" t="s">
        <v>733</v>
      </c>
      <c r="O1368" s="68" t="s">
        <v>733</v>
      </c>
      <c r="P1368" s="68" t="s">
        <v>733</v>
      </c>
      <c r="Q1368" s="68" t="s">
        <v>733</v>
      </c>
      <c r="R1368" s="68" t="s">
        <v>733</v>
      </c>
      <c r="S1368" s="68">
        <v>5</v>
      </c>
      <c r="T1368" s="68">
        <v>0</v>
      </c>
      <c r="U1368" s="68" t="s">
        <v>2815</v>
      </c>
      <c r="V1368" s="68" t="s">
        <v>689</v>
      </c>
      <c r="W1368" s="68" t="s">
        <v>217</v>
      </c>
      <c r="X1368" s="68" t="s">
        <v>2490</v>
      </c>
      <c r="Y1368" s="68">
        <v>-77.068672000000007</v>
      </c>
      <c r="Z1368" s="68">
        <v>38.878324999999997</v>
      </c>
      <c r="AA1368" s="68" t="s">
        <v>733</v>
      </c>
      <c r="AB1368" s="68" t="s">
        <v>733</v>
      </c>
      <c r="AC1368" s="68" t="s">
        <v>733</v>
      </c>
      <c r="AD1368" s="68" t="s">
        <v>733</v>
      </c>
      <c r="AE1368" s="68" t="s">
        <v>733</v>
      </c>
      <c r="AF1368" s="68">
        <v>20700100103</v>
      </c>
      <c r="AG1368" s="68"/>
      <c r="AH1368" s="68" t="s">
        <v>692</v>
      </c>
      <c r="AI1368" s="68" t="s">
        <v>733</v>
      </c>
      <c r="AJ1368" s="68" t="s">
        <v>11</v>
      </c>
      <c r="AK1368" s="68">
        <v>1900</v>
      </c>
      <c r="AL1368" s="68" t="s">
        <v>12</v>
      </c>
      <c r="AM1368" s="68" t="s">
        <v>2828</v>
      </c>
      <c r="AN1368" s="68" t="s">
        <v>2820</v>
      </c>
      <c r="AO1368" s="68" t="s">
        <v>733</v>
      </c>
      <c r="AP1368" s="68" t="s">
        <v>733</v>
      </c>
      <c r="AQ1368" s="68" t="s">
        <v>733</v>
      </c>
      <c r="AR1368" s="68" t="s">
        <v>733</v>
      </c>
      <c r="AS1368" s="68" t="s">
        <v>733</v>
      </c>
      <c r="AT1368" s="68" t="s">
        <v>733</v>
      </c>
      <c r="AU1368" s="68" t="s">
        <v>733</v>
      </c>
    </row>
    <row r="1369" spans="1:47" x14ac:dyDescent="0.25">
      <c r="A1369" s="68" t="s">
        <v>2491</v>
      </c>
      <c r="B1369" s="68">
        <v>1</v>
      </c>
      <c r="C1369" s="68" t="s">
        <v>2492</v>
      </c>
      <c r="D1369" s="68">
        <v>18512</v>
      </c>
      <c r="E1369" s="68" t="s">
        <v>2811</v>
      </c>
      <c r="F1369" s="68" t="s">
        <v>3794</v>
      </c>
      <c r="G1369" s="68" t="s">
        <v>733</v>
      </c>
      <c r="H1369" s="69">
        <v>42552</v>
      </c>
      <c r="I1369" s="68" t="s">
        <v>733</v>
      </c>
      <c r="J1369" s="68" t="s">
        <v>733</v>
      </c>
      <c r="K1369" s="68" t="s">
        <v>733</v>
      </c>
      <c r="L1369" s="68" t="s">
        <v>733</v>
      </c>
      <c r="M1369" s="68" t="s">
        <v>733</v>
      </c>
      <c r="N1369" s="68" t="s">
        <v>733</v>
      </c>
      <c r="O1369" s="68" t="s">
        <v>733</v>
      </c>
      <c r="P1369" s="68" t="s">
        <v>733</v>
      </c>
      <c r="Q1369" s="68" t="s">
        <v>733</v>
      </c>
      <c r="R1369" s="68" t="s">
        <v>733</v>
      </c>
      <c r="S1369" s="68">
        <v>10</v>
      </c>
      <c r="T1369" s="68">
        <v>0</v>
      </c>
      <c r="U1369" s="68" t="s">
        <v>2815</v>
      </c>
      <c r="V1369" s="68" t="s">
        <v>689</v>
      </c>
      <c r="W1369" s="68" t="s">
        <v>690</v>
      </c>
      <c r="X1369" s="68" t="s">
        <v>2492</v>
      </c>
      <c r="Y1369" s="68">
        <v>-76.640550000000005</v>
      </c>
      <c r="Z1369" s="68">
        <v>37.309986000000002</v>
      </c>
      <c r="AA1369" s="68" t="s">
        <v>733</v>
      </c>
      <c r="AB1369" s="68" t="s">
        <v>733</v>
      </c>
      <c r="AC1369" s="68" t="s">
        <v>733</v>
      </c>
      <c r="AD1369" s="68" t="s">
        <v>733</v>
      </c>
      <c r="AE1369" s="68" t="s">
        <v>733</v>
      </c>
      <c r="AF1369" s="68">
        <v>20801070201</v>
      </c>
      <c r="AG1369" s="68"/>
      <c r="AH1369" s="68" t="s">
        <v>692</v>
      </c>
      <c r="AI1369" s="68" t="s">
        <v>733</v>
      </c>
      <c r="AJ1369" s="68" t="s">
        <v>252</v>
      </c>
      <c r="AK1369" s="68">
        <v>1.1000000000000001</v>
      </c>
      <c r="AL1369" s="68" t="s">
        <v>9</v>
      </c>
      <c r="AM1369" s="68" t="s">
        <v>733</v>
      </c>
      <c r="AN1369" s="68" t="s">
        <v>733</v>
      </c>
      <c r="AO1369" s="68" t="s">
        <v>733</v>
      </c>
      <c r="AP1369" s="68" t="s">
        <v>733</v>
      </c>
      <c r="AQ1369" s="68" t="s">
        <v>733</v>
      </c>
      <c r="AR1369" s="68" t="s">
        <v>733</v>
      </c>
      <c r="AS1369" s="68" t="s">
        <v>733</v>
      </c>
      <c r="AT1369" s="68" t="s">
        <v>733</v>
      </c>
      <c r="AU1369" s="68" t="s">
        <v>2816</v>
      </c>
    </row>
    <row r="1370" spans="1:47" x14ac:dyDescent="0.25">
      <c r="A1370" s="68" t="s">
        <v>2491</v>
      </c>
      <c r="B1370" s="68">
        <v>1</v>
      </c>
      <c r="C1370" s="68" t="s">
        <v>2492</v>
      </c>
      <c r="D1370" s="68">
        <v>18596</v>
      </c>
      <c r="E1370" s="68" t="s">
        <v>2811</v>
      </c>
      <c r="F1370" s="68" t="s">
        <v>3794</v>
      </c>
      <c r="G1370" s="68" t="s">
        <v>733</v>
      </c>
      <c r="H1370" s="69">
        <v>42552</v>
      </c>
      <c r="I1370" s="68" t="s">
        <v>733</v>
      </c>
      <c r="J1370" s="68" t="s">
        <v>733</v>
      </c>
      <c r="K1370" s="68" t="s">
        <v>733</v>
      </c>
      <c r="L1370" s="68" t="s">
        <v>733</v>
      </c>
      <c r="M1370" s="68" t="s">
        <v>733</v>
      </c>
      <c r="N1370" s="68" t="s">
        <v>733</v>
      </c>
      <c r="O1370" s="68" t="s">
        <v>733</v>
      </c>
      <c r="P1370" s="68" t="s">
        <v>733</v>
      </c>
      <c r="Q1370" s="68" t="s">
        <v>733</v>
      </c>
      <c r="R1370" s="68" t="s">
        <v>733</v>
      </c>
      <c r="S1370" s="68">
        <v>10</v>
      </c>
      <c r="T1370" s="68">
        <v>0</v>
      </c>
      <c r="U1370" s="68" t="s">
        <v>2815</v>
      </c>
      <c r="V1370" s="68" t="s">
        <v>689</v>
      </c>
      <c r="W1370" s="68" t="s">
        <v>690</v>
      </c>
      <c r="X1370" s="68" t="s">
        <v>2492</v>
      </c>
      <c r="Y1370" s="68">
        <v>-76.640550000000005</v>
      </c>
      <c r="Z1370" s="68">
        <v>37.309986000000002</v>
      </c>
      <c r="AA1370" s="68" t="s">
        <v>733</v>
      </c>
      <c r="AB1370" s="68" t="s">
        <v>733</v>
      </c>
      <c r="AC1370" s="68" t="s">
        <v>733</v>
      </c>
      <c r="AD1370" s="68" t="s">
        <v>733</v>
      </c>
      <c r="AE1370" s="68" t="s">
        <v>733</v>
      </c>
      <c r="AF1370" s="68">
        <v>20801070201</v>
      </c>
      <c r="AG1370" s="68"/>
      <c r="AH1370" s="68" t="s">
        <v>692</v>
      </c>
      <c r="AI1370" s="68" t="s">
        <v>733</v>
      </c>
      <c r="AJ1370" s="68" t="s">
        <v>468</v>
      </c>
      <c r="AK1370" s="68">
        <v>1</v>
      </c>
      <c r="AL1370" s="68" t="s">
        <v>9</v>
      </c>
      <c r="AM1370" s="68" t="s">
        <v>733</v>
      </c>
      <c r="AN1370" s="68" t="s">
        <v>733</v>
      </c>
      <c r="AO1370" s="68" t="s">
        <v>733</v>
      </c>
      <c r="AP1370" s="68" t="s">
        <v>733</v>
      </c>
      <c r="AQ1370" s="68" t="s">
        <v>733</v>
      </c>
      <c r="AR1370" s="68" t="s">
        <v>733</v>
      </c>
      <c r="AS1370" s="68" t="s">
        <v>733</v>
      </c>
      <c r="AT1370" s="68" t="s">
        <v>733</v>
      </c>
      <c r="AU1370" s="68" t="s">
        <v>2816</v>
      </c>
    </row>
    <row r="1371" spans="1:47" x14ac:dyDescent="0.25">
      <c r="A1371" s="68" t="s">
        <v>2491</v>
      </c>
      <c r="B1371" s="68">
        <v>1</v>
      </c>
      <c r="C1371" s="68" t="s">
        <v>2492</v>
      </c>
      <c r="D1371" s="68">
        <v>18597</v>
      </c>
      <c r="E1371" s="68" t="s">
        <v>2811</v>
      </c>
      <c r="F1371" s="68" t="s">
        <v>3794</v>
      </c>
      <c r="G1371" s="68" t="s">
        <v>733</v>
      </c>
      <c r="H1371" s="69">
        <v>42552</v>
      </c>
      <c r="I1371" s="68" t="s">
        <v>733</v>
      </c>
      <c r="J1371" s="68" t="s">
        <v>733</v>
      </c>
      <c r="K1371" s="68" t="s">
        <v>733</v>
      </c>
      <c r="L1371" s="68" t="s">
        <v>733</v>
      </c>
      <c r="M1371" s="68" t="s">
        <v>733</v>
      </c>
      <c r="N1371" s="68" t="s">
        <v>733</v>
      </c>
      <c r="O1371" s="68" t="s">
        <v>733</v>
      </c>
      <c r="P1371" s="68" t="s">
        <v>733</v>
      </c>
      <c r="Q1371" s="68" t="s">
        <v>733</v>
      </c>
      <c r="R1371" s="68" t="s">
        <v>733</v>
      </c>
      <c r="S1371" s="68">
        <v>10</v>
      </c>
      <c r="T1371" s="68">
        <v>0</v>
      </c>
      <c r="U1371" s="68" t="s">
        <v>2815</v>
      </c>
      <c r="V1371" s="68" t="s">
        <v>689</v>
      </c>
      <c r="W1371" s="68" t="s">
        <v>690</v>
      </c>
      <c r="X1371" s="68" t="s">
        <v>2492</v>
      </c>
      <c r="Y1371" s="68">
        <v>-76.640550000000005</v>
      </c>
      <c r="Z1371" s="68">
        <v>37.309986000000002</v>
      </c>
      <c r="AA1371" s="68" t="s">
        <v>733</v>
      </c>
      <c r="AB1371" s="68" t="s">
        <v>733</v>
      </c>
      <c r="AC1371" s="68" t="s">
        <v>733</v>
      </c>
      <c r="AD1371" s="68" t="s">
        <v>733</v>
      </c>
      <c r="AE1371" s="68" t="s">
        <v>733</v>
      </c>
      <c r="AF1371" s="68">
        <v>20801070201</v>
      </c>
      <c r="AG1371" s="68"/>
      <c r="AH1371" s="68" t="s">
        <v>692</v>
      </c>
      <c r="AI1371" s="68" t="s">
        <v>733</v>
      </c>
      <c r="AJ1371" s="68" t="s">
        <v>251</v>
      </c>
      <c r="AK1371" s="68">
        <v>0.48</v>
      </c>
      <c r="AL1371" s="68" t="s">
        <v>45</v>
      </c>
      <c r="AM1371" s="68" t="s">
        <v>733</v>
      </c>
      <c r="AN1371" s="68" t="s">
        <v>733</v>
      </c>
      <c r="AO1371" s="68" t="s">
        <v>733</v>
      </c>
      <c r="AP1371" s="68" t="s">
        <v>733</v>
      </c>
      <c r="AQ1371" s="68" t="s">
        <v>733</v>
      </c>
      <c r="AR1371" s="68" t="s">
        <v>733</v>
      </c>
      <c r="AS1371" s="68" t="s">
        <v>733</v>
      </c>
      <c r="AT1371" s="68" t="s">
        <v>733</v>
      </c>
      <c r="AU1371" s="68" t="s">
        <v>2816</v>
      </c>
    </row>
    <row r="1372" spans="1:47" x14ac:dyDescent="0.25">
      <c r="A1372" s="68" t="s">
        <v>2493</v>
      </c>
      <c r="B1372" s="68">
        <v>1</v>
      </c>
      <c r="C1372" s="68" t="s">
        <v>2494</v>
      </c>
      <c r="D1372" s="68">
        <v>18605</v>
      </c>
      <c r="E1372" s="68" t="s">
        <v>2811</v>
      </c>
      <c r="F1372" s="68" t="s">
        <v>3795</v>
      </c>
      <c r="G1372" s="68" t="s">
        <v>733</v>
      </c>
      <c r="H1372" s="69">
        <v>42675</v>
      </c>
      <c r="I1372" s="68" t="s">
        <v>733</v>
      </c>
      <c r="J1372" s="68" t="s">
        <v>733</v>
      </c>
      <c r="K1372" s="68" t="s">
        <v>733</v>
      </c>
      <c r="L1372" s="68" t="s">
        <v>733</v>
      </c>
      <c r="M1372" s="68" t="s">
        <v>733</v>
      </c>
      <c r="N1372" s="68" t="s">
        <v>3796</v>
      </c>
      <c r="O1372" s="68" t="s">
        <v>733</v>
      </c>
      <c r="P1372" s="68" t="s">
        <v>733</v>
      </c>
      <c r="Q1372" s="68" t="s">
        <v>733</v>
      </c>
      <c r="R1372" s="68" t="s">
        <v>2814</v>
      </c>
      <c r="S1372" s="68">
        <v>10</v>
      </c>
      <c r="T1372" s="68">
        <v>0</v>
      </c>
      <c r="U1372" s="68" t="s">
        <v>2815</v>
      </c>
      <c r="V1372" s="68" t="s">
        <v>689</v>
      </c>
      <c r="W1372" s="68" t="s">
        <v>708</v>
      </c>
      <c r="X1372" s="68" t="s">
        <v>2494</v>
      </c>
      <c r="Y1372" s="68">
        <v>-77.191666999999995</v>
      </c>
      <c r="Z1372" s="68">
        <v>38.116388999999998</v>
      </c>
      <c r="AA1372" s="68" t="s">
        <v>733</v>
      </c>
      <c r="AB1372" s="68" t="s">
        <v>733</v>
      </c>
      <c r="AC1372" s="68" t="s">
        <v>733</v>
      </c>
      <c r="AD1372" s="68" t="s">
        <v>733</v>
      </c>
      <c r="AE1372" s="68" t="s">
        <v>733</v>
      </c>
      <c r="AF1372" s="68">
        <v>20801040202</v>
      </c>
      <c r="AG1372" s="68"/>
      <c r="AH1372" s="68" t="s">
        <v>692</v>
      </c>
      <c r="AI1372" s="68" t="s">
        <v>733</v>
      </c>
      <c r="AJ1372" s="68" t="s">
        <v>468</v>
      </c>
      <c r="AK1372" s="68">
        <v>0.77</v>
      </c>
      <c r="AL1372" s="68" t="s">
        <v>9</v>
      </c>
      <c r="AM1372" s="68" t="s">
        <v>733</v>
      </c>
      <c r="AN1372" s="68" t="s">
        <v>733</v>
      </c>
      <c r="AO1372" s="68" t="s">
        <v>733</v>
      </c>
      <c r="AP1372" s="68" t="s">
        <v>733</v>
      </c>
      <c r="AQ1372" s="68" t="s">
        <v>733</v>
      </c>
      <c r="AR1372" s="68" t="s">
        <v>733</v>
      </c>
      <c r="AS1372" s="68" t="s">
        <v>733</v>
      </c>
      <c r="AT1372" s="68" t="s">
        <v>733</v>
      </c>
      <c r="AU1372" s="68" t="s">
        <v>2816</v>
      </c>
    </row>
    <row r="1373" spans="1:47" x14ac:dyDescent="0.25">
      <c r="A1373" s="68" t="s">
        <v>2493</v>
      </c>
      <c r="B1373" s="68">
        <v>1</v>
      </c>
      <c r="C1373" s="68" t="s">
        <v>2494</v>
      </c>
      <c r="D1373" s="68">
        <v>18611</v>
      </c>
      <c r="E1373" s="68" t="s">
        <v>2811</v>
      </c>
      <c r="F1373" s="68" t="s">
        <v>3795</v>
      </c>
      <c r="G1373" s="68" t="s">
        <v>733</v>
      </c>
      <c r="H1373" s="69">
        <v>42675</v>
      </c>
      <c r="I1373" s="68" t="s">
        <v>733</v>
      </c>
      <c r="J1373" s="68" t="s">
        <v>733</v>
      </c>
      <c r="K1373" s="68" t="s">
        <v>733</v>
      </c>
      <c r="L1373" s="68" t="s">
        <v>733</v>
      </c>
      <c r="M1373" s="68" t="s">
        <v>733</v>
      </c>
      <c r="N1373" s="68" t="s">
        <v>3796</v>
      </c>
      <c r="O1373" s="68" t="s">
        <v>733</v>
      </c>
      <c r="P1373" s="68" t="s">
        <v>733</v>
      </c>
      <c r="Q1373" s="68" t="s">
        <v>733</v>
      </c>
      <c r="R1373" s="68" t="s">
        <v>2814</v>
      </c>
      <c r="S1373" s="68">
        <v>10</v>
      </c>
      <c r="T1373" s="68">
        <v>0</v>
      </c>
      <c r="U1373" s="68" t="s">
        <v>2815</v>
      </c>
      <c r="V1373" s="68" t="s">
        <v>689</v>
      </c>
      <c r="W1373" s="68" t="s">
        <v>708</v>
      </c>
      <c r="X1373" s="68" t="s">
        <v>2494</v>
      </c>
      <c r="Y1373" s="68">
        <v>-77.191666999999995</v>
      </c>
      <c r="Z1373" s="68">
        <v>38.116388999999998</v>
      </c>
      <c r="AA1373" s="68" t="s">
        <v>733</v>
      </c>
      <c r="AB1373" s="68" t="s">
        <v>733</v>
      </c>
      <c r="AC1373" s="68" t="s">
        <v>733</v>
      </c>
      <c r="AD1373" s="68" t="s">
        <v>733</v>
      </c>
      <c r="AE1373" s="68" t="s">
        <v>733</v>
      </c>
      <c r="AF1373" s="68">
        <v>20801040202</v>
      </c>
      <c r="AG1373" s="68"/>
      <c r="AH1373" s="68" t="s">
        <v>692</v>
      </c>
      <c r="AI1373" s="68" t="s">
        <v>733</v>
      </c>
      <c r="AJ1373" s="68" t="s">
        <v>252</v>
      </c>
      <c r="AK1373" s="68">
        <v>1.84</v>
      </c>
      <c r="AL1373" s="68" t="s">
        <v>9</v>
      </c>
      <c r="AM1373" s="68" t="s">
        <v>733</v>
      </c>
      <c r="AN1373" s="68" t="s">
        <v>733</v>
      </c>
      <c r="AO1373" s="68" t="s">
        <v>733</v>
      </c>
      <c r="AP1373" s="68" t="s">
        <v>733</v>
      </c>
      <c r="AQ1373" s="68" t="s">
        <v>733</v>
      </c>
      <c r="AR1373" s="68" t="s">
        <v>733</v>
      </c>
      <c r="AS1373" s="68" t="s">
        <v>733</v>
      </c>
      <c r="AT1373" s="68" t="s">
        <v>733</v>
      </c>
      <c r="AU1373" s="68" t="s">
        <v>2816</v>
      </c>
    </row>
    <row r="1374" spans="1:47" x14ac:dyDescent="0.25">
      <c r="A1374" s="68" t="s">
        <v>2493</v>
      </c>
      <c r="B1374" s="68">
        <v>1</v>
      </c>
      <c r="C1374" s="68" t="s">
        <v>2494</v>
      </c>
      <c r="D1374" s="68">
        <v>18691</v>
      </c>
      <c r="E1374" s="68" t="s">
        <v>2811</v>
      </c>
      <c r="F1374" s="68" t="s">
        <v>3795</v>
      </c>
      <c r="G1374" s="68" t="s">
        <v>733</v>
      </c>
      <c r="H1374" s="69">
        <v>42675</v>
      </c>
      <c r="I1374" s="68" t="s">
        <v>733</v>
      </c>
      <c r="J1374" s="68" t="s">
        <v>733</v>
      </c>
      <c r="K1374" s="68" t="s">
        <v>733</v>
      </c>
      <c r="L1374" s="68" t="s">
        <v>733</v>
      </c>
      <c r="M1374" s="68" t="s">
        <v>733</v>
      </c>
      <c r="N1374" s="68" t="s">
        <v>3796</v>
      </c>
      <c r="O1374" s="68" t="s">
        <v>733</v>
      </c>
      <c r="P1374" s="68" t="s">
        <v>733</v>
      </c>
      <c r="Q1374" s="68" t="s">
        <v>733</v>
      </c>
      <c r="R1374" s="68" t="s">
        <v>2814</v>
      </c>
      <c r="S1374" s="68">
        <v>10</v>
      </c>
      <c r="T1374" s="68">
        <v>0</v>
      </c>
      <c r="U1374" s="68" t="s">
        <v>2815</v>
      </c>
      <c r="V1374" s="68" t="s">
        <v>689</v>
      </c>
      <c r="W1374" s="68" t="s">
        <v>708</v>
      </c>
      <c r="X1374" s="68" t="s">
        <v>2494</v>
      </c>
      <c r="Y1374" s="68">
        <v>-77.191666999999995</v>
      </c>
      <c r="Z1374" s="68">
        <v>38.116388999999998</v>
      </c>
      <c r="AA1374" s="68" t="s">
        <v>733</v>
      </c>
      <c r="AB1374" s="68" t="s">
        <v>733</v>
      </c>
      <c r="AC1374" s="68" t="s">
        <v>733</v>
      </c>
      <c r="AD1374" s="68" t="s">
        <v>733</v>
      </c>
      <c r="AE1374" s="68" t="s">
        <v>733</v>
      </c>
      <c r="AF1374" s="68">
        <v>20801040202</v>
      </c>
      <c r="AG1374" s="68"/>
      <c r="AH1374" s="68" t="s">
        <v>692</v>
      </c>
      <c r="AI1374" s="68" t="s">
        <v>733</v>
      </c>
      <c r="AJ1374" s="68" t="s">
        <v>251</v>
      </c>
      <c r="AK1374" s="68">
        <v>0.09</v>
      </c>
      <c r="AL1374" s="68" t="s">
        <v>45</v>
      </c>
      <c r="AM1374" s="68" t="s">
        <v>733</v>
      </c>
      <c r="AN1374" s="68" t="s">
        <v>733</v>
      </c>
      <c r="AO1374" s="68" t="s">
        <v>733</v>
      </c>
      <c r="AP1374" s="68" t="s">
        <v>733</v>
      </c>
      <c r="AQ1374" s="68" t="s">
        <v>733</v>
      </c>
      <c r="AR1374" s="68" t="s">
        <v>733</v>
      </c>
      <c r="AS1374" s="68" t="s">
        <v>733</v>
      </c>
      <c r="AT1374" s="68" t="s">
        <v>733</v>
      </c>
      <c r="AU1374" s="68" t="s">
        <v>2816</v>
      </c>
    </row>
    <row r="1375" spans="1:47" x14ac:dyDescent="0.25">
      <c r="A1375" s="68" t="s">
        <v>2495</v>
      </c>
      <c r="B1375" s="68">
        <v>1</v>
      </c>
      <c r="C1375" s="68" t="s">
        <v>2496</v>
      </c>
      <c r="D1375" s="68">
        <v>18610</v>
      </c>
      <c r="E1375" s="68" t="s">
        <v>2811</v>
      </c>
      <c r="F1375" s="68" t="s">
        <v>3797</v>
      </c>
      <c r="G1375" s="68" t="s">
        <v>733</v>
      </c>
      <c r="H1375" s="69">
        <v>42675</v>
      </c>
      <c r="I1375" s="68" t="s">
        <v>733</v>
      </c>
      <c r="J1375" s="68" t="s">
        <v>733</v>
      </c>
      <c r="K1375" s="68" t="s">
        <v>733</v>
      </c>
      <c r="L1375" s="68" t="s">
        <v>733</v>
      </c>
      <c r="M1375" s="68" t="s">
        <v>733</v>
      </c>
      <c r="N1375" s="68" t="s">
        <v>3796</v>
      </c>
      <c r="O1375" s="68" t="s">
        <v>733</v>
      </c>
      <c r="P1375" s="68" t="s">
        <v>733</v>
      </c>
      <c r="Q1375" s="68" t="s">
        <v>733</v>
      </c>
      <c r="R1375" s="68" t="s">
        <v>2814</v>
      </c>
      <c r="S1375" s="68">
        <v>10</v>
      </c>
      <c r="T1375" s="68">
        <v>0</v>
      </c>
      <c r="U1375" s="68" t="s">
        <v>2815</v>
      </c>
      <c r="V1375" s="68" t="s">
        <v>689</v>
      </c>
      <c r="W1375" s="68" t="s">
        <v>708</v>
      </c>
      <c r="X1375" s="68" t="s">
        <v>2496</v>
      </c>
      <c r="Y1375" s="68">
        <v>-77.191666999999995</v>
      </c>
      <c r="Z1375" s="68">
        <v>38.116388999999998</v>
      </c>
      <c r="AA1375" s="68" t="s">
        <v>733</v>
      </c>
      <c r="AB1375" s="68" t="s">
        <v>733</v>
      </c>
      <c r="AC1375" s="68" t="s">
        <v>733</v>
      </c>
      <c r="AD1375" s="68" t="s">
        <v>733</v>
      </c>
      <c r="AE1375" s="68" t="s">
        <v>733</v>
      </c>
      <c r="AF1375" s="68">
        <v>20801040202</v>
      </c>
      <c r="AG1375" s="68"/>
      <c r="AH1375" s="68" t="s">
        <v>692</v>
      </c>
      <c r="AI1375" s="68" t="s">
        <v>733</v>
      </c>
      <c r="AJ1375" s="68" t="s">
        <v>468</v>
      </c>
      <c r="AK1375" s="68">
        <v>0.43</v>
      </c>
      <c r="AL1375" s="68" t="s">
        <v>9</v>
      </c>
      <c r="AM1375" s="68" t="s">
        <v>733</v>
      </c>
      <c r="AN1375" s="68" t="s">
        <v>733</v>
      </c>
      <c r="AO1375" s="68" t="s">
        <v>733</v>
      </c>
      <c r="AP1375" s="68" t="s">
        <v>733</v>
      </c>
      <c r="AQ1375" s="68" t="s">
        <v>733</v>
      </c>
      <c r="AR1375" s="68" t="s">
        <v>733</v>
      </c>
      <c r="AS1375" s="68" t="s">
        <v>733</v>
      </c>
      <c r="AT1375" s="68" t="s">
        <v>733</v>
      </c>
      <c r="AU1375" s="68" t="s">
        <v>2816</v>
      </c>
    </row>
    <row r="1376" spans="1:47" x14ac:dyDescent="0.25">
      <c r="A1376" s="68" t="s">
        <v>2495</v>
      </c>
      <c r="B1376" s="68">
        <v>1</v>
      </c>
      <c r="C1376" s="68" t="s">
        <v>2496</v>
      </c>
      <c r="D1376" s="68">
        <v>18689</v>
      </c>
      <c r="E1376" s="68" t="s">
        <v>2811</v>
      </c>
      <c r="F1376" s="68" t="s">
        <v>3797</v>
      </c>
      <c r="G1376" s="68" t="s">
        <v>733</v>
      </c>
      <c r="H1376" s="69">
        <v>42675</v>
      </c>
      <c r="I1376" s="68" t="s">
        <v>733</v>
      </c>
      <c r="J1376" s="68" t="s">
        <v>733</v>
      </c>
      <c r="K1376" s="68" t="s">
        <v>733</v>
      </c>
      <c r="L1376" s="68" t="s">
        <v>733</v>
      </c>
      <c r="M1376" s="68" t="s">
        <v>733</v>
      </c>
      <c r="N1376" s="68" t="s">
        <v>3796</v>
      </c>
      <c r="O1376" s="68" t="s">
        <v>733</v>
      </c>
      <c r="P1376" s="68" t="s">
        <v>733</v>
      </c>
      <c r="Q1376" s="68" t="s">
        <v>733</v>
      </c>
      <c r="R1376" s="68" t="s">
        <v>2814</v>
      </c>
      <c r="S1376" s="68">
        <v>10</v>
      </c>
      <c r="T1376" s="68">
        <v>0</v>
      </c>
      <c r="U1376" s="68" t="s">
        <v>2815</v>
      </c>
      <c r="V1376" s="68" t="s">
        <v>689</v>
      </c>
      <c r="W1376" s="68" t="s">
        <v>708</v>
      </c>
      <c r="X1376" s="68" t="s">
        <v>2496</v>
      </c>
      <c r="Y1376" s="68">
        <v>-77.191666999999995</v>
      </c>
      <c r="Z1376" s="68">
        <v>38.116388999999998</v>
      </c>
      <c r="AA1376" s="68" t="s">
        <v>733</v>
      </c>
      <c r="AB1376" s="68" t="s">
        <v>733</v>
      </c>
      <c r="AC1376" s="68" t="s">
        <v>733</v>
      </c>
      <c r="AD1376" s="68" t="s">
        <v>733</v>
      </c>
      <c r="AE1376" s="68" t="s">
        <v>733</v>
      </c>
      <c r="AF1376" s="68">
        <v>20801040202</v>
      </c>
      <c r="AG1376" s="68"/>
      <c r="AH1376" s="68" t="s">
        <v>692</v>
      </c>
      <c r="AI1376" s="68" t="s">
        <v>733</v>
      </c>
      <c r="AJ1376" s="68" t="s">
        <v>252</v>
      </c>
      <c r="AK1376" s="68">
        <v>1.75</v>
      </c>
      <c r="AL1376" s="68" t="s">
        <v>9</v>
      </c>
      <c r="AM1376" s="68" t="s">
        <v>733</v>
      </c>
      <c r="AN1376" s="68" t="s">
        <v>733</v>
      </c>
      <c r="AO1376" s="68" t="s">
        <v>733</v>
      </c>
      <c r="AP1376" s="68" t="s">
        <v>733</v>
      </c>
      <c r="AQ1376" s="68" t="s">
        <v>733</v>
      </c>
      <c r="AR1376" s="68" t="s">
        <v>733</v>
      </c>
      <c r="AS1376" s="68" t="s">
        <v>733</v>
      </c>
      <c r="AT1376" s="68" t="s">
        <v>733</v>
      </c>
      <c r="AU1376" s="68" t="s">
        <v>2816</v>
      </c>
    </row>
    <row r="1377" spans="1:47" x14ac:dyDescent="0.25">
      <c r="A1377" s="68" t="s">
        <v>2495</v>
      </c>
      <c r="B1377" s="68">
        <v>1</v>
      </c>
      <c r="C1377" s="68" t="s">
        <v>2496</v>
      </c>
      <c r="D1377" s="68">
        <v>18690</v>
      </c>
      <c r="E1377" s="68" t="s">
        <v>2811</v>
      </c>
      <c r="F1377" s="68" t="s">
        <v>3797</v>
      </c>
      <c r="G1377" s="68" t="s">
        <v>733</v>
      </c>
      <c r="H1377" s="69">
        <v>42675</v>
      </c>
      <c r="I1377" s="68" t="s">
        <v>733</v>
      </c>
      <c r="J1377" s="68" t="s">
        <v>733</v>
      </c>
      <c r="K1377" s="68" t="s">
        <v>733</v>
      </c>
      <c r="L1377" s="68" t="s">
        <v>733</v>
      </c>
      <c r="M1377" s="68" t="s">
        <v>733</v>
      </c>
      <c r="N1377" s="68" t="s">
        <v>3796</v>
      </c>
      <c r="O1377" s="68" t="s">
        <v>733</v>
      </c>
      <c r="P1377" s="68" t="s">
        <v>733</v>
      </c>
      <c r="Q1377" s="68" t="s">
        <v>733</v>
      </c>
      <c r="R1377" s="68" t="s">
        <v>2814</v>
      </c>
      <c r="S1377" s="68">
        <v>10</v>
      </c>
      <c r="T1377" s="68">
        <v>0</v>
      </c>
      <c r="U1377" s="68" t="s">
        <v>2815</v>
      </c>
      <c r="V1377" s="68" t="s">
        <v>689</v>
      </c>
      <c r="W1377" s="68" t="s">
        <v>708</v>
      </c>
      <c r="X1377" s="68" t="s">
        <v>2496</v>
      </c>
      <c r="Y1377" s="68">
        <v>-77.191666999999995</v>
      </c>
      <c r="Z1377" s="68">
        <v>38.116388999999998</v>
      </c>
      <c r="AA1377" s="68" t="s">
        <v>733</v>
      </c>
      <c r="AB1377" s="68" t="s">
        <v>733</v>
      </c>
      <c r="AC1377" s="68" t="s">
        <v>733</v>
      </c>
      <c r="AD1377" s="68" t="s">
        <v>733</v>
      </c>
      <c r="AE1377" s="68" t="s">
        <v>733</v>
      </c>
      <c r="AF1377" s="68">
        <v>20801040202</v>
      </c>
      <c r="AG1377" s="68"/>
      <c r="AH1377" s="68" t="s">
        <v>692</v>
      </c>
      <c r="AI1377" s="68" t="s">
        <v>733</v>
      </c>
      <c r="AJ1377" s="68" t="s">
        <v>251</v>
      </c>
      <c r="AK1377" s="68">
        <v>0.05</v>
      </c>
      <c r="AL1377" s="68" t="s">
        <v>45</v>
      </c>
      <c r="AM1377" s="68" t="s">
        <v>733</v>
      </c>
      <c r="AN1377" s="68" t="s">
        <v>733</v>
      </c>
      <c r="AO1377" s="68" t="s">
        <v>733</v>
      </c>
      <c r="AP1377" s="68" t="s">
        <v>733</v>
      </c>
      <c r="AQ1377" s="68" t="s">
        <v>733</v>
      </c>
      <c r="AR1377" s="68" t="s">
        <v>733</v>
      </c>
      <c r="AS1377" s="68" t="s">
        <v>733</v>
      </c>
      <c r="AT1377" s="68" t="s">
        <v>733</v>
      </c>
      <c r="AU1377" s="68" t="s">
        <v>2816</v>
      </c>
    </row>
    <row r="1378" spans="1:47" x14ac:dyDescent="0.25">
      <c r="A1378" s="68" t="s">
        <v>2497</v>
      </c>
      <c r="B1378" s="68">
        <v>1</v>
      </c>
      <c r="C1378" s="68" t="s">
        <v>2498</v>
      </c>
      <c r="D1378" s="68">
        <v>18514</v>
      </c>
      <c r="E1378" s="68" t="s">
        <v>2811</v>
      </c>
      <c r="F1378" s="68" t="s">
        <v>3798</v>
      </c>
      <c r="G1378" s="68" t="s">
        <v>733</v>
      </c>
      <c r="H1378" s="69">
        <v>42675</v>
      </c>
      <c r="I1378" s="68" t="s">
        <v>733</v>
      </c>
      <c r="J1378" s="68" t="s">
        <v>733</v>
      </c>
      <c r="K1378" s="68" t="s">
        <v>733</v>
      </c>
      <c r="L1378" s="68" t="s">
        <v>733</v>
      </c>
      <c r="M1378" s="68" t="s">
        <v>733</v>
      </c>
      <c r="N1378" s="68" t="s">
        <v>3796</v>
      </c>
      <c r="O1378" s="68" t="s">
        <v>733</v>
      </c>
      <c r="P1378" s="68" t="s">
        <v>733</v>
      </c>
      <c r="Q1378" s="68" t="s">
        <v>733</v>
      </c>
      <c r="R1378" s="68" t="s">
        <v>2814</v>
      </c>
      <c r="S1378" s="68">
        <v>10</v>
      </c>
      <c r="T1378" s="68">
        <v>0</v>
      </c>
      <c r="U1378" s="68" t="s">
        <v>2815</v>
      </c>
      <c r="V1378" s="68" t="s">
        <v>689</v>
      </c>
      <c r="W1378" s="68" t="s">
        <v>708</v>
      </c>
      <c r="X1378" s="68" t="s">
        <v>2498</v>
      </c>
      <c r="Y1378" s="68">
        <v>-77.191666999999995</v>
      </c>
      <c r="Z1378" s="68">
        <v>38.116388999999998</v>
      </c>
      <c r="AA1378" s="68" t="s">
        <v>733</v>
      </c>
      <c r="AB1378" s="68" t="s">
        <v>733</v>
      </c>
      <c r="AC1378" s="68" t="s">
        <v>733</v>
      </c>
      <c r="AD1378" s="68" t="s">
        <v>733</v>
      </c>
      <c r="AE1378" s="68" t="s">
        <v>733</v>
      </c>
      <c r="AF1378" s="68">
        <v>20801040202</v>
      </c>
      <c r="AG1378" s="68"/>
      <c r="AH1378" s="68" t="s">
        <v>692</v>
      </c>
      <c r="AI1378" s="68" t="s">
        <v>733</v>
      </c>
      <c r="AJ1378" s="68" t="s">
        <v>252</v>
      </c>
      <c r="AK1378" s="68">
        <v>1.08</v>
      </c>
      <c r="AL1378" s="68" t="s">
        <v>9</v>
      </c>
      <c r="AM1378" s="68" t="s">
        <v>733</v>
      </c>
      <c r="AN1378" s="68" t="s">
        <v>733</v>
      </c>
      <c r="AO1378" s="68" t="s">
        <v>733</v>
      </c>
      <c r="AP1378" s="68" t="s">
        <v>733</v>
      </c>
      <c r="AQ1378" s="68" t="s">
        <v>733</v>
      </c>
      <c r="AR1378" s="68" t="s">
        <v>733</v>
      </c>
      <c r="AS1378" s="68" t="s">
        <v>733</v>
      </c>
      <c r="AT1378" s="68" t="s">
        <v>733</v>
      </c>
      <c r="AU1378" s="68" t="s">
        <v>2816</v>
      </c>
    </row>
    <row r="1379" spans="1:47" x14ac:dyDescent="0.25">
      <c r="A1379" s="68" t="s">
        <v>2497</v>
      </c>
      <c r="B1379" s="68">
        <v>1</v>
      </c>
      <c r="C1379" s="68" t="s">
        <v>2498</v>
      </c>
      <c r="D1379" s="68">
        <v>18643</v>
      </c>
      <c r="E1379" s="68" t="s">
        <v>2811</v>
      </c>
      <c r="F1379" s="68" t="s">
        <v>3798</v>
      </c>
      <c r="G1379" s="68" t="s">
        <v>733</v>
      </c>
      <c r="H1379" s="69">
        <v>42675</v>
      </c>
      <c r="I1379" s="68" t="s">
        <v>733</v>
      </c>
      <c r="J1379" s="68" t="s">
        <v>733</v>
      </c>
      <c r="K1379" s="68" t="s">
        <v>733</v>
      </c>
      <c r="L1379" s="68" t="s">
        <v>733</v>
      </c>
      <c r="M1379" s="68" t="s">
        <v>733</v>
      </c>
      <c r="N1379" s="68" t="s">
        <v>3796</v>
      </c>
      <c r="O1379" s="68" t="s">
        <v>733</v>
      </c>
      <c r="P1379" s="68" t="s">
        <v>733</v>
      </c>
      <c r="Q1379" s="68" t="s">
        <v>733</v>
      </c>
      <c r="R1379" s="68" t="s">
        <v>2814</v>
      </c>
      <c r="S1379" s="68">
        <v>10</v>
      </c>
      <c r="T1379" s="68">
        <v>0</v>
      </c>
      <c r="U1379" s="68" t="s">
        <v>2815</v>
      </c>
      <c r="V1379" s="68" t="s">
        <v>689</v>
      </c>
      <c r="W1379" s="68" t="s">
        <v>708</v>
      </c>
      <c r="X1379" s="68" t="s">
        <v>2498</v>
      </c>
      <c r="Y1379" s="68">
        <v>-77.191666999999995</v>
      </c>
      <c r="Z1379" s="68">
        <v>38.116388999999998</v>
      </c>
      <c r="AA1379" s="68" t="s">
        <v>733</v>
      </c>
      <c r="AB1379" s="68" t="s">
        <v>733</v>
      </c>
      <c r="AC1379" s="68" t="s">
        <v>733</v>
      </c>
      <c r="AD1379" s="68" t="s">
        <v>733</v>
      </c>
      <c r="AE1379" s="68" t="s">
        <v>733</v>
      </c>
      <c r="AF1379" s="68">
        <v>20801040202</v>
      </c>
      <c r="AG1379" s="68"/>
      <c r="AH1379" s="68" t="s">
        <v>692</v>
      </c>
      <c r="AI1379" s="68" t="s">
        <v>733</v>
      </c>
      <c r="AJ1379" s="68" t="s">
        <v>468</v>
      </c>
      <c r="AK1379" s="68">
        <v>0.46</v>
      </c>
      <c r="AL1379" s="68" t="s">
        <v>9</v>
      </c>
      <c r="AM1379" s="68" t="s">
        <v>733</v>
      </c>
      <c r="AN1379" s="68" t="s">
        <v>733</v>
      </c>
      <c r="AO1379" s="68" t="s">
        <v>733</v>
      </c>
      <c r="AP1379" s="68" t="s">
        <v>733</v>
      </c>
      <c r="AQ1379" s="68" t="s">
        <v>733</v>
      </c>
      <c r="AR1379" s="68" t="s">
        <v>733</v>
      </c>
      <c r="AS1379" s="68" t="s">
        <v>733</v>
      </c>
      <c r="AT1379" s="68" t="s">
        <v>733</v>
      </c>
      <c r="AU1379" s="68" t="s">
        <v>2816</v>
      </c>
    </row>
    <row r="1380" spans="1:47" x14ac:dyDescent="0.25">
      <c r="A1380" s="68" t="s">
        <v>2497</v>
      </c>
      <c r="B1380" s="68">
        <v>1</v>
      </c>
      <c r="C1380" s="68" t="s">
        <v>2498</v>
      </c>
      <c r="D1380" s="68">
        <v>18644</v>
      </c>
      <c r="E1380" s="68" t="s">
        <v>2811</v>
      </c>
      <c r="F1380" s="68" t="s">
        <v>3798</v>
      </c>
      <c r="G1380" s="68" t="s">
        <v>733</v>
      </c>
      <c r="H1380" s="69">
        <v>42675</v>
      </c>
      <c r="I1380" s="68" t="s">
        <v>733</v>
      </c>
      <c r="J1380" s="68" t="s">
        <v>733</v>
      </c>
      <c r="K1380" s="68" t="s">
        <v>733</v>
      </c>
      <c r="L1380" s="68" t="s">
        <v>733</v>
      </c>
      <c r="M1380" s="68" t="s">
        <v>733</v>
      </c>
      <c r="N1380" s="68" t="s">
        <v>3796</v>
      </c>
      <c r="O1380" s="68" t="s">
        <v>733</v>
      </c>
      <c r="P1380" s="68" t="s">
        <v>733</v>
      </c>
      <c r="Q1380" s="68" t="s">
        <v>733</v>
      </c>
      <c r="R1380" s="68" t="s">
        <v>2814</v>
      </c>
      <c r="S1380" s="68">
        <v>10</v>
      </c>
      <c r="T1380" s="68">
        <v>0</v>
      </c>
      <c r="U1380" s="68" t="s">
        <v>2815</v>
      </c>
      <c r="V1380" s="68" t="s">
        <v>689</v>
      </c>
      <c r="W1380" s="68" t="s">
        <v>708</v>
      </c>
      <c r="X1380" s="68" t="s">
        <v>2498</v>
      </c>
      <c r="Y1380" s="68">
        <v>-77.191666999999995</v>
      </c>
      <c r="Z1380" s="68">
        <v>38.116388999999998</v>
      </c>
      <c r="AA1380" s="68" t="s">
        <v>733</v>
      </c>
      <c r="AB1380" s="68" t="s">
        <v>733</v>
      </c>
      <c r="AC1380" s="68" t="s">
        <v>733</v>
      </c>
      <c r="AD1380" s="68" t="s">
        <v>733</v>
      </c>
      <c r="AE1380" s="68" t="s">
        <v>733</v>
      </c>
      <c r="AF1380" s="68">
        <v>20801040202</v>
      </c>
      <c r="AG1380" s="68"/>
      <c r="AH1380" s="68" t="s">
        <v>692</v>
      </c>
      <c r="AI1380" s="68" t="s">
        <v>733</v>
      </c>
      <c r="AJ1380" s="68" t="s">
        <v>251</v>
      </c>
      <c r="AK1380" s="68">
        <v>7.9000000000000008E-3</v>
      </c>
      <c r="AL1380" s="68" t="s">
        <v>45</v>
      </c>
      <c r="AM1380" s="68" t="s">
        <v>733</v>
      </c>
      <c r="AN1380" s="68" t="s">
        <v>733</v>
      </c>
      <c r="AO1380" s="68" t="s">
        <v>733</v>
      </c>
      <c r="AP1380" s="68" t="s">
        <v>733</v>
      </c>
      <c r="AQ1380" s="68" t="s">
        <v>733</v>
      </c>
      <c r="AR1380" s="68" t="s">
        <v>733</v>
      </c>
      <c r="AS1380" s="68" t="s">
        <v>733</v>
      </c>
      <c r="AT1380" s="68" t="s">
        <v>733</v>
      </c>
      <c r="AU1380" s="68" t="s">
        <v>2816</v>
      </c>
    </row>
    <row r="1381" spans="1:47" x14ac:dyDescent="0.25">
      <c r="A1381" s="68" t="s">
        <v>2499</v>
      </c>
      <c r="B1381" s="68">
        <v>1</v>
      </c>
      <c r="C1381" s="68" t="s">
        <v>2500</v>
      </c>
      <c r="D1381" s="68">
        <v>18504</v>
      </c>
      <c r="E1381" s="68" t="s">
        <v>2811</v>
      </c>
      <c r="F1381" s="68" t="s">
        <v>3799</v>
      </c>
      <c r="G1381" s="68" t="s">
        <v>733</v>
      </c>
      <c r="H1381" s="69">
        <v>42675</v>
      </c>
      <c r="I1381" s="68" t="s">
        <v>733</v>
      </c>
      <c r="J1381" s="68" t="s">
        <v>733</v>
      </c>
      <c r="K1381" s="68" t="s">
        <v>733</v>
      </c>
      <c r="L1381" s="68" t="s">
        <v>733</v>
      </c>
      <c r="M1381" s="68" t="s">
        <v>733</v>
      </c>
      <c r="N1381" s="68" t="s">
        <v>3796</v>
      </c>
      <c r="O1381" s="68" t="s">
        <v>733</v>
      </c>
      <c r="P1381" s="68" t="s">
        <v>733</v>
      </c>
      <c r="Q1381" s="68" t="s">
        <v>733</v>
      </c>
      <c r="R1381" s="68" t="s">
        <v>2814</v>
      </c>
      <c r="S1381" s="68">
        <v>10</v>
      </c>
      <c r="T1381" s="68">
        <v>0</v>
      </c>
      <c r="U1381" s="68" t="s">
        <v>2815</v>
      </c>
      <c r="V1381" s="68" t="s">
        <v>689</v>
      </c>
      <c r="W1381" s="68" t="s">
        <v>708</v>
      </c>
      <c r="X1381" s="68" t="s">
        <v>2500</v>
      </c>
      <c r="Y1381" s="68">
        <v>-77.191666999999995</v>
      </c>
      <c r="Z1381" s="68">
        <v>38.116388999999998</v>
      </c>
      <c r="AA1381" s="68" t="s">
        <v>733</v>
      </c>
      <c r="AB1381" s="68" t="s">
        <v>733</v>
      </c>
      <c r="AC1381" s="68" t="s">
        <v>733</v>
      </c>
      <c r="AD1381" s="68" t="s">
        <v>733</v>
      </c>
      <c r="AE1381" s="68" t="s">
        <v>733</v>
      </c>
      <c r="AF1381" s="68">
        <v>20801040202</v>
      </c>
      <c r="AG1381" s="68"/>
      <c r="AH1381" s="68" t="s">
        <v>692</v>
      </c>
      <c r="AI1381" s="68" t="s">
        <v>733</v>
      </c>
      <c r="AJ1381" s="68" t="s">
        <v>468</v>
      </c>
      <c r="AK1381" s="68">
        <v>0.18</v>
      </c>
      <c r="AL1381" s="68" t="s">
        <v>9</v>
      </c>
      <c r="AM1381" s="68" t="s">
        <v>733</v>
      </c>
      <c r="AN1381" s="68" t="s">
        <v>733</v>
      </c>
      <c r="AO1381" s="68" t="s">
        <v>733</v>
      </c>
      <c r="AP1381" s="68" t="s">
        <v>733</v>
      </c>
      <c r="AQ1381" s="68" t="s">
        <v>733</v>
      </c>
      <c r="AR1381" s="68" t="s">
        <v>733</v>
      </c>
      <c r="AS1381" s="68" t="s">
        <v>733</v>
      </c>
      <c r="AT1381" s="68" t="s">
        <v>733</v>
      </c>
      <c r="AU1381" s="68" t="s">
        <v>2816</v>
      </c>
    </row>
    <row r="1382" spans="1:47" x14ac:dyDescent="0.25">
      <c r="A1382" s="68" t="s">
        <v>2499</v>
      </c>
      <c r="B1382" s="68">
        <v>1</v>
      </c>
      <c r="C1382" s="68" t="s">
        <v>2500</v>
      </c>
      <c r="D1382" s="68">
        <v>18573</v>
      </c>
      <c r="E1382" s="68" t="s">
        <v>2811</v>
      </c>
      <c r="F1382" s="68" t="s">
        <v>3799</v>
      </c>
      <c r="G1382" s="68" t="s">
        <v>733</v>
      </c>
      <c r="H1382" s="69">
        <v>42675</v>
      </c>
      <c r="I1382" s="68" t="s">
        <v>733</v>
      </c>
      <c r="J1382" s="68" t="s">
        <v>733</v>
      </c>
      <c r="K1382" s="68" t="s">
        <v>733</v>
      </c>
      <c r="L1382" s="68" t="s">
        <v>733</v>
      </c>
      <c r="M1382" s="68" t="s">
        <v>733</v>
      </c>
      <c r="N1382" s="68" t="s">
        <v>3796</v>
      </c>
      <c r="O1382" s="68" t="s">
        <v>733</v>
      </c>
      <c r="P1382" s="68" t="s">
        <v>733</v>
      </c>
      <c r="Q1382" s="68" t="s">
        <v>733</v>
      </c>
      <c r="R1382" s="68" t="s">
        <v>2814</v>
      </c>
      <c r="S1382" s="68">
        <v>10</v>
      </c>
      <c r="T1382" s="68">
        <v>0</v>
      </c>
      <c r="U1382" s="68" t="s">
        <v>2815</v>
      </c>
      <c r="V1382" s="68" t="s">
        <v>689</v>
      </c>
      <c r="W1382" s="68" t="s">
        <v>708</v>
      </c>
      <c r="X1382" s="68" t="s">
        <v>2500</v>
      </c>
      <c r="Y1382" s="68">
        <v>-77.191666999999995</v>
      </c>
      <c r="Z1382" s="68">
        <v>38.116388999999998</v>
      </c>
      <c r="AA1382" s="68" t="s">
        <v>733</v>
      </c>
      <c r="AB1382" s="68" t="s">
        <v>733</v>
      </c>
      <c r="AC1382" s="68" t="s">
        <v>733</v>
      </c>
      <c r="AD1382" s="68" t="s">
        <v>733</v>
      </c>
      <c r="AE1382" s="68" t="s">
        <v>733</v>
      </c>
      <c r="AF1382" s="68">
        <v>20801040202</v>
      </c>
      <c r="AG1382" s="68"/>
      <c r="AH1382" s="68" t="s">
        <v>692</v>
      </c>
      <c r="AI1382" s="68" t="s">
        <v>733</v>
      </c>
      <c r="AJ1382" s="68" t="s">
        <v>251</v>
      </c>
      <c r="AK1382" s="68">
        <v>9.7999999999999997E-3</v>
      </c>
      <c r="AL1382" s="68" t="s">
        <v>45</v>
      </c>
      <c r="AM1382" s="68" t="s">
        <v>733</v>
      </c>
      <c r="AN1382" s="68" t="s">
        <v>733</v>
      </c>
      <c r="AO1382" s="68" t="s">
        <v>733</v>
      </c>
      <c r="AP1382" s="68" t="s">
        <v>733</v>
      </c>
      <c r="AQ1382" s="68" t="s">
        <v>733</v>
      </c>
      <c r="AR1382" s="68" t="s">
        <v>733</v>
      </c>
      <c r="AS1382" s="68" t="s">
        <v>733</v>
      </c>
      <c r="AT1382" s="68" t="s">
        <v>733</v>
      </c>
      <c r="AU1382" s="68" t="s">
        <v>2816</v>
      </c>
    </row>
    <row r="1383" spans="1:47" x14ac:dyDescent="0.25">
      <c r="A1383" s="68" t="s">
        <v>2499</v>
      </c>
      <c r="B1383" s="68">
        <v>1</v>
      </c>
      <c r="C1383" s="68" t="s">
        <v>2500</v>
      </c>
      <c r="D1383" s="68">
        <v>18642</v>
      </c>
      <c r="E1383" s="68" t="s">
        <v>2811</v>
      </c>
      <c r="F1383" s="68" t="s">
        <v>3799</v>
      </c>
      <c r="G1383" s="68" t="s">
        <v>733</v>
      </c>
      <c r="H1383" s="69">
        <v>42675</v>
      </c>
      <c r="I1383" s="68" t="s">
        <v>733</v>
      </c>
      <c r="J1383" s="68" t="s">
        <v>733</v>
      </c>
      <c r="K1383" s="68" t="s">
        <v>733</v>
      </c>
      <c r="L1383" s="68" t="s">
        <v>733</v>
      </c>
      <c r="M1383" s="68" t="s">
        <v>733</v>
      </c>
      <c r="N1383" s="68" t="s">
        <v>3796</v>
      </c>
      <c r="O1383" s="68" t="s">
        <v>733</v>
      </c>
      <c r="P1383" s="68" t="s">
        <v>733</v>
      </c>
      <c r="Q1383" s="68" t="s">
        <v>733</v>
      </c>
      <c r="R1383" s="68" t="s">
        <v>2814</v>
      </c>
      <c r="S1383" s="68">
        <v>10</v>
      </c>
      <c r="T1383" s="68">
        <v>0</v>
      </c>
      <c r="U1383" s="68" t="s">
        <v>2815</v>
      </c>
      <c r="V1383" s="68" t="s">
        <v>689</v>
      </c>
      <c r="W1383" s="68" t="s">
        <v>708</v>
      </c>
      <c r="X1383" s="68" t="s">
        <v>2500</v>
      </c>
      <c r="Y1383" s="68">
        <v>-77.191666999999995</v>
      </c>
      <c r="Z1383" s="68">
        <v>38.116388999999998</v>
      </c>
      <c r="AA1383" s="68" t="s">
        <v>733</v>
      </c>
      <c r="AB1383" s="68" t="s">
        <v>733</v>
      </c>
      <c r="AC1383" s="68" t="s">
        <v>733</v>
      </c>
      <c r="AD1383" s="68" t="s">
        <v>733</v>
      </c>
      <c r="AE1383" s="68" t="s">
        <v>733</v>
      </c>
      <c r="AF1383" s="68">
        <v>20801040202</v>
      </c>
      <c r="AG1383" s="68"/>
      <c r="AH1383" s="68" t="s">
        <v>692</v>
      </c>
      <c r="AI1383" s="68" t="s">
        <v>733</v>
      </c>
      <c r="AJ1383" s="68" t="s">
        <v>252</v>
      </c>
      <c r="AK1383" s="68">
        <v>0.42</v>
      </c>
      <c r="AL1383" s="68" t="s">
        <v>9</v>
      </c>
      <c r="AM1383" s="68" t="s">
        <v>733</v>
      </c>
      <c r="AN1383" s="68" t="s">
        <v>733</v>
      </c>
      <c r="AO1383" s="68" t="s">
        <v>733</v>
      </c>
      <c r="AP1383" s="68" t="s">
        <v>733</v>
      </c>
      <c r="AQ1383" s="68" t="s">
        <v>733</v>
      </c>
      <c r="AR1383" s="68" t="s">
        <v>733</v>
      </c>
      <c r="AS1383" s="68" t="s">
        <v>733</v>
      </c>
      <c r="AT1383" s="68" t="s">
        <v>733</v>
      </c>
      <c r="AU1383" s="68" t="s">
        <v>2816</v>
      </c>
    </row>
    <row r="1384" spans="1:47" x14ac:dyDescent="0.25">
      <c r="A1384" s="68" t="s">
        <v>2501</v>
      </c>
      <c r="B1384" s="68">
        <v>1</v>
      </c>
      <c r="C1384" s="68" t="s">
        <v>2502</v>
      </c>
      <c r="D1384" s="68">
        <v>18572</v>
      </c>
      <c r="E1384" s="68" t="s">
        <v>2811</v>
      </c>
      <c r="F1384" s="68" t="s">
        <v>3800</v>
      </c>
      <c r="G1384" s="68" t="s">
        <v>733</v>
      </c>
      <c r="H1384" s="69">
        <v>42675</v>
      </c>
      <c r="I1384" s="68" t="s">
        <v>733</v>
      </c>
      <c r="J1384" s="68" t="s">
        <v>733</v>
      </c>
      <c r="K1384" s="68" t="s">
        <v>733</v>
      </c>
      <c r="L1384" s="68" t="s">
        <v>733</v>
      </c>
      <c r="M1384" s="68" t="s">
        <v>733</v>
      </c>
      <c r="N1384" s="68" t="s">
        <v>3796</v>
      </c>
      <c r="O1384" s="68" t="s">
        <v>733</v>
      </c>
      <c r="P1384" s="68" t="s">
        <v>733</v>
      </c>
      <c r="Q1384" s="68" t="s">
        <v>733</v>
      </c>
      <c r="R1384" s="68" t="s">
        <v>2814</v>
      </c>
      <c r="S1384" s="68">
        <v>10</v>
      </c>
      <c r="T1384" s="68">
        <v>0</v>
      </c>
      <c r="U1384" s="68" t="s">
        <v>2815</v>
      </c>
      <c r="V1384" s="68" t="s">
        <v>689</v>
      </c>
      <c r="W1384" s="68" t="s">
        <v>708</v>
      </c>
      <c r="X1384" s="68" t="s">
        <v>2502</v>
      </c>
      <c r="Y1384" s="68">
        <v>-77.191666999999995</v>
      </c>
      <c r="Z1384" s="68">
        <v>38.116388999999998</v>
      </c>
      <c r="AA1384" s="68" t="s">
        <v>733</v>
      </c>
      <c r="AB1384" s="68" t="s">
        <v>733</v>
      </c>
      <c r="AC1384" s="68" t="s">
        <v>733</v>
      </c>
      <c r="AD1384" s="68" t="s">
        <v>733</v>
      </c>
      <c r="AE1384" s="68" t="s">
        <v>733</v>
      </c>
      <c r="AF1384" s="68">
        <v>20801040202</v>
      </c>
      <c r="AG1384" s="68"/>
      <c r="AH1384" s="68" t="s">
        <v>692</v>
      </c>
      <c r="AI1384" s="68" t="s">
        <v>733</v>
      </c>
      <c r="AJ1384" s="68" t="s">
        <v>252</v>
      </c>
      <c r="AK1384" s="68">
        <v>3.2</v>
      </c>
      <c r="AL1384" s="68" t="s">
        <v>9</v>
      </c>
      <c r="AM1384" s="68" t="s">
        <v>733</v>
      </c>
      <c r="AN1384" s="68" t="s">
        <v>733</v>
      </c>
      <c r="AO1384" s="68" t="s">
        <v>733</v>
      </c>
      <c r="AP1384" s="68" t="s">
        <v>733</v>
      </c>
      <c r="AQ1384" s="68" t="s">
        <v>733</v>
      </c>
      <c r="AR1384" s="68" t="s">
        <v>733</v>
      </c>
      <c r="AS1384" s="68" t="s">
        <v>733</v>
      </c>
      <c r="AT1384" s="68" t="s">
        <v>733</v>
      </c>
      <c r="AU1384" s="68" t="s">
        <v>2816</v>
      </c>
    </row>
    <row r="1385" spans="1:47" x14ac:dyDescent="0.25">
      <c r="A1385" s="68" t="s">
        <v>2501</v>
      </c>
      <c r="B1385" s="68">
        <v>1</v>
      </c>
      <c r="C1385" s="68" t="s">
        <v>2502</v>
      </c>
      <c r="D1385" s="68">
        <v>18641</v>
      </c>
      <c r="E1385" s="68" t="s">
        <v>2811</v>
      </c>
      <c r="F1385" s="68" t="s">
        <v>3800</v>
      </c>
      <c r="G1385" s="68" t="s">
        <v>733</v>
      </c>
      <c r="H1385" s="69">
        <v>42675</v>
      </c>
      <c r="I1385" s="68" t="s">
        <v>733</v>
      </c>
      <c r="J1385" s="68" t="s">
        <v>733</v>
      </c>
      <c r="K1385" s="68" t="s">
        <v>733</v>
      </c>
      <c r="L1385" s="68" t="s">
        <v>733</v>
      </c>
      <c r="M1385" s="68" t="s">
        <v>733</v>
      </c>
      <c r="N1385" s="68" t="s">
        <v>3796</v>
      </c>
      <c r="O1385" s="68" t="s">
        <v>733</v>
      </c>
      <c r="P1385" s="68" t="s">
        <v>733</v>
      </c>
      <c r="Q1385" s="68" t="s">
        <v>733</v>
      </c>
      <c r="R1385" s="68" t="s">
        <v>2814</v>
      </c>
      <c r="S1385" s="68">
        <v>10</v>
      </c>
      <c r="T1385" s="68">
        <v>0</v>
      </c>
      <c r="U1385" s="68" t="s">
        <v>2815</v>
      </c>
      <c r="V1385" s="68" t="s">
        <v>689</v>
      </c>
      <c r="W1385" s="68" t="s">
        <v>708</v>
      </c>
      <c r="X1385" s="68" t="s">
        <v>2502</v>
      </c>
      <c r="Y1385" s="68">
        <v>-77.191666999999995</v>
      </c>
      <c r="Z1385" s="68">
        <v>38.116388999999998</v>
      </c>
      <c r="AA1385" s="68" t="s">
        <v>733</v>
      </c>
      <c r="AB1385" s="68" t="s">
        <v>733</v>
      </c>
      <c r="AC1385" s="68" t="s">
        <v>733</v>
      </c>
      <c r="AD1385" s="68" t="s">
        <v>733</v>
      </c>
      <c r="AE1385" s="68" t="s">
        <v>733</v>
      </c>
      <c r="AF1385" s="68">
        <v>20801040202</v>
      </c>
      <c r="AG1385" s="68"/>
      <c r="AH1385" s="68" t="s">
        <v>692</v>
      </c>
      <c r="AI1385" s="68" t="s">
        <v>733</v>
      </c>
      <c r="AJ1385" s="68" t="s">
        <v>468</v>
      </c>
      <c r="AK1385" s="68">
        <v>0.47</v>
      </c>
      <c r="AL1385" s="68" t="s">
        <v>9</v>
      </c>
      <c r="AM1385" s="68" t="s">
        <v>733</v>
      </c>
      <c r="AN1385" s="68" t="s">
        <v>733</v>
      </c>
      <c r="AO1385" s="68" t="s">
        <v>733</v>
      </c>
      <c r="AP1385" s="68" t="s">
        <v>733</v>
      </c>
      <c r="AQ1385" s="68" t="s">
        <v>733</v>
      </c>
      <c r="AR1385" s="68" t="s">
        <v>733</v>
      </c>
      <c r="AS1385" s="68" t="s">
        <v>733</v>
      </c>
      <c r="AT1385" s="68" t="s">
        <v>733</v>
      </c>
      <c r="AU1385" s="68" t="s">
        <v>2816</v>
      </c>
    </row>
    <row r="1386" spans="1:47" x14ac:dyDescent="0.25">
      <c r="A1386" s="68" t="s">
        <v>2501</v>
      </c>
      <c r="B1386" s="68">
        <v>1</v>
      </c>
      <c r="C1386" s="68" t="s">
        <v>2502</v>
      </c>
      <c r="D1386" s="68">
        <v>18686</v>
      </c>
      <c r="E1386" s="68" t="s">
        <v>2811</v>
      </c>
      <c r="F1386" s="68" t="s">
        <v>3800</v>
      </c>
      <c r="G1386" s="68" t="s">
        <v>733</v>
      </c>
      <c r="H1386" s="69">
        <v>42675</v>
      </c>
      <c r="I1386" s="68" t="s">
        <v>733</v>
      </c>
      <c r="J1386" s="68" t="s">
        <v>733</v>
      </c>
      <c r="K1386" s="68" t="s">
        <v>733</v>
      </c>
      <c r="L1386" s="68" t="s">
        <v>733</v>
      </c>
      <c r="M1386" s="68" t="s">
        <v>733</v>
      </c>
      <c r="N1386" s="68" t="s">
        <v>3796</v>
      </c>
      <c r="O1386" s="68" t="s">
        <v>733</v>
      </c>
      <c r="P1386" s="68" t="s">
        <v>733</v>
      </c>
      <c r="Q1386" s="68" t="s">
        <v>733</v>
      </c>
      <c r="R1386" s="68" t="s">
        <v>2814</v>
      </c>
      <c r="S1386" s="68">
        <v>10</v>
      </c>
      <c r="T1386" s="68">
        <v>0</v>
      </c>
      <c r="U1386" s="68" t="s">
        <v>2815</v>
      </c>
      <c r="V1386" s="68" t="s">
        <v>689</v>
      </c>
      <c r="W1386" s="68" t="s">
        <v>708</v>
      </c>
      <c r="X1386" s="68" t="s">
        <v>2502</v>
      </c>
      <c r="Y1386" s="68">
        <v>-77.191666999999995</v>
      </c>
      <c r="Z1386" s="68">
        <v>38.116388999999998</v>
      </c>
      <c r="AA1386" s="68" t="s">
        <v>733</v>
      </c>
      <c r="AB1386" s="68" t="s">
        <v>733</v>
      </c>
      <c r="AC1386" s="68" t="s">
        <v>733</v>
      </c>
      <c r="AD1386" s="68" t="s">
        <v>733</v>
      </c>
      <c r="AE1386" s="68" t="s">
        <v>733</v>
      </c>
      <c r="AF1386" s="68">
        <v>20801040202</v>
      </c>
      <c r="AG1386" s="68"/>
      <c r="AH1386" s="68" t="s">
        <v>692</v>
      </c>
      <c r="AI1386" s="68" t="s">
        <v>733</v>
      </c>
      <c r="AJ1386" s="68" t="s">
        <v>251</v>
      </c>
      <c r="AK1386" s="68">
        <v>7.9000000000000008E-3</v>
      </c>
      <c r="AL1386" s="68" t="s">
        <v>45</v>
      </c>
      <c r="AM1386" s="68" t="s">
        <v>733</v>
      </c>
      <c r="AN1386" s="68" t="s">
        <v>733</v>
      </c>
      <c r="AO1386" s="68" t="s">
        <v>733</v>
      </c>
      <c r="AP1386" s="68" t="s">
        <v>733</v>
      </c>
      <c r="AQ1386" s="68" t="s">
        <v>733</v>
      </c>
      <c r="AR1386" s="68" t="s">
        <v>733</v>
      </c>
      <c r="AS1386" s="68" t="s">
        <v>733</v>
      </c>
      <c r="AT1386" s="68" t="s">
        <v>733</v>
      </c>
      <c r="AU1386" s="68" t="s">
        <v>2816</v>
      </c>
    </row>
    <row r="1387" spans="1:47" x14ac:dyDescent="0.25">
      <c r="A1387" s="68" t="s">
        <v>2503</v>
      </c>
      <c r="B1387" s="68">
        <v>1</v>
      </c>
      <c r="C1387" s="68" t="s">
        <v>2504</v>
      </c>
      <c r="D1387" s="68">
        <v>18559</v>
      </c>
      <c r="E1387" s="68" t="s">
        <v>2811</v>
      </c>
      <c r="F1387" s="68" t="s">
        <v>3801</v>
      </c>
      <c r="G1387" s="68" t="s">
        <v>733</v>
      </c>
      <c r="H1387" s="69">
        <v>42658</v>
      </c>
      <c r="I1387" s="68" t="s">
        <v>733</v>
      </c>
      <c r="J1387" s="68" t="s">
        <v>733</v>
      </c>
      <c r="K1387" s="68" t="s">
        <v>733</v>
      </c>
      <c r="L1387" s="68" t="s">
        <v>733</v>
      </c>
      <c r="M1387" s="68" t="s">
        <v>733</v>
      </c>
      <c r="N1387" s="68" t="s">
        <v>733</v>
      </c>
      <c r="O1387" s="68" t="s">
        <v>733</v>
      </c>
      <c r="P1387" s="68" t="s">
        <v>733</v>
      </c>
      <c r="Q1387" s="68" t="s">
        <v>733</v>
      </c>
      <c r="R1387" s="68" t="s">
        <v>733</v>
      </c>
      <c r="S1387" s="68">
        <v>15</v>
      </c>
      <c r="T1387" s="68">
        <v>0</v>
      </c>
      <c r="U1387" s="68" t="s">
        <v>2815</v>
      </c>
      <c r="V1387" s="68" t="s">
        <v>689</v>
      </c>
      <c r="W1387" s="68" t="s">
        <v>909</v>
      </c>
      <c r="X1387" s="68" t="s">
        <v>2504</v>
      </c>
      <c r="Y1387" s="68">
        <v>-77.338399999999993</v>
      </c>
      <c r="Z1387" s="68">
        <v>37.248800000000003</v>
      </c>
      <c r="AA1387" s="68" t="s">
        <v>733</v>
      </c>
      <c r="AB1387" s="68" t="s">
        <v>733</v>
      </c>
      <c r="AC1387" s="68" t="s">
        <v>733</v>
      </c>
      <c r="AD1387" s="68" t="s">
        <v>733</v>
      </c>
      <c r="AE1387" s="68" t="s">
        <v>733</v>
      </c>
      <c r="AF1387" s="68">
        <v>20802060201</v>
      </c>
      <c r="AG1387" s="68"/>
      <c r="AH1387" s="68" t="s">
        <v>692</v>
      </c>
      <c r="AI1387" s="68" t="s">
        <v>733</v>
      </c>
      <c r="AJ1387" s="68" t="s">
        <v>910</v>
      </c>
      <c r="AK1387" s="68">
        <v>0.28270000000000001</v>
      </c>
      <c r="AL1387" s="68" t="s">
        <v>9</v>
      </c>
      <c r="AM1387" s="68" t="s">
        <v>733</v>
      </c>
      <c r="AN1387" s="68" t="s">
        <v>733</v>
      </c>
      <c r="AO1387" s="68" t="s">
        <v>733</v>
      </c>
      <c r="AP1387" s="68" t="s">
        <v>733</v>
      </c>
      <c r="AQ1387" s="68" t="s">
        <v>733</v>
      </c>
      <c r="AR1387" s="68" t="s">
        <v>733</v>
      </c>
      <c r="AS1387" s="68" t="s">
        <v>733</v>
      </c>
      <c r="AT1387" s="68" t="s">
        <v>733</v>
      </c>
      <c r="AU1387" s="68" t="s">
        <v>733</v>
      </c>
    </row>
    <row r="1388" spans="1:47" x14ac:dyDescent="0.25">
      <c r="A1388" s="68" t="s">
        <v>2505</v>
      </c>
      <c r="B1388" s="68">
        <v>1</v>
      </c>
      <c r="C1388" s="68" t="s">
        <v>2506</v>
      </c>
      <c r="D1388" s="68">
        <v>18688</v>
      </c>
      <c r="E1388" s="68" t="s">
        <v>2811</v>
      </c>
      <c r="F1388" s="68" t="s">
        <v>3802</v>
      </c>
      <c r="G1388" s="68" t="s">
        <v>733</v>
      </c>
      <c r="H1388" s="69">
        <v>42658</v>
      </c>
      <c r="I1388" s="68" t="s">
        <v>733</v>
      </c>
      <c r="J1388" s="68" t="s">
        <v>733</v>
      </c>
      <c r="K1388" s="68" t="s">
        <v>733</v>
      </c>
      <c r="L1388" s="68" t="s">
        <v>733</v>
      </c>
      <c r="M1388" s="68" t="s">
        <v>733</v>
      </c>
      <c r="N1388" s="68" t="s">
        <v>733</v>
      </c>
      <c r="O1388" s="68" t="s">
        <v>733</v>
      </c>
      <c r="P1388" s="68" t="s">
        <v>733</v>
      </c>
      <c r="Q1388" s="68" t="s">
        <v>733</v>
      </c>
      <c r="R1388" s="68" t="s">
        <v>733</v>
      </c>
      <c r="S1388" s="68">
        <v>15</v>
      </c>
      <c r="T1388" s="68">
        <v>0</v>
      </c>
      <c r="U1388" s="68" t="s">
        <v>2815</v>
      </c>
      <c r="V1388" s="68" t="s">
        <v>689</v>
      </c>
      <c r="W1388" s="68" t="s">
        <v>909</v>
      </c>
      <c r="X1388" s="68" t="s">
        <v>2506</v>
      </c>
      <c r="Y1388" s="68">
        <v>-77.338399999999993</v>
      </c>
      <c r="Z1388" s="68">
        <v>37.248800000000003</v>
      </c>
      <c r="AA1388" s="68" t="s">
        <v>733</v>
      </c>
      <c r="AB1388" s="68" t="s">
        <v>733</v>
      </c>
      <c r="AC1388" s="68" t="s">
        <v>733</v>
      </c>
      <c r="AD1388" s="68" t="s">
        <v>733</v>
      </c>
      <c r="AE1388" s="68" t="s">
        <v>733</v>
      </c>
      <c r="AF1388" s="68">
        <v>20802060201</v>
      </c>
      <c r="AG1388" s="68"/>
      <c r="AH1388" s="68" t="s">
        <v>692</v>
      </c>
      <c r="AI1388" s="68" t="s">
        <v>733</v>
      </c>
      <c r="AJ1388" s="68" t="s">
        <v>910</v>
      </c>
      <c r="AK1388" s="68">
        <v>0.12659999999999999</v>
      </c>
      <c r="AL1388" s="68" t="s">
        <v>9</v>
      </c>
      <c r="AM1388" s="68" t="s">
        <v>733</v>
      </c>
      <c r="AN1388" s="68" t="s">
        <v>733</v>
      </c>
      <c r="AO1388" s="68" t="s">
        <v>733</v>
      </c>
      <c r="AP1388" s="68" t="s">
        <v>733</v>
      </c>
      <c r="AQ1388" s="68" t="s">
        <v>733</v>
      </c>
      <c r="AR1388" s="68" t="s">
        <v>733</v>
      </c>
      <c r="AS1388" s="68" t="s">
        <v>733</v>
      </c>
      <c r="AT1388" s="68" t="s">
        <v>733</v>
      </c>
      <c r="AU1388" s="68" t="s">
        <v>733</v>
      </c>
    </row>
    <row r="1389" spans="1:47" x14ac:dyDescent="0.25">
      <c r="A1389" s="68" t="s">
        <v>2507</v>
      </c>
      <c r="B1389" s="68">
        <v>1</v>
      </c>
      <c r="C1389" s="68" t="s">
        <v>2508</v>
      </c>
      <c r="D1389" s="68">
        <v>18575</v>
      </c>
      <c r="E1389" s="68" t="s">
        <v>2811</v>
      </c>
      <c r="F1389" s="68" t="s">
        <v>3803</v>
      </c>
      <c r="G1389" s="68" t="s">
        <v>733</v>
      </c>
      <c r="H1389" s="69">
        <v>42658</v>
      </c>
      <c r="I1389" s="68" t="s">
        <v>733</v>
      </c>
      <c r="J1389" s="68" t="s">
        <v>733</v>
      </c>
      <c r="K1389" s="68" t="s">
        <v>733</v>
      </c>
      <c r="L1389" s="68" t="s">
        <v>733</v>
      </c>
      <c r="M1389" s="68" t="s">
        <v>733</v>
      </c>
      <c r="N1389" s="68" t="s">
        <v>733</v>
      </c>
      <c r="O1389" s="68" t="s">
        <v>733</v>
      </c>
      <c r="P1389" s="68" t="s">
        <v>733</v>
      </c>
      <c r="Q1389" s="68" t="s">
        <v>733</v>
      </c>
      <c r="R1389" s="68" t="s">
        <v>733</v>
      </c>
      <c r="S1389" s="68">
        <v>15</v>
      </c>
      <c r="T1389" s="68">
        <v>0</v>
      </c>
      <c r="U1389" s="68" t="s">
        <v>2815</v>
      </c>
      <c r="V1389" s="68" t="s">
        <v>689</v>
      </c>
      <c r="W1389" s="68" t="s">
        <v>909</v>
      </c>
      <c r="X1389" s="68" t="s">
        <v>2508</v>
      </c>
      <c r="Y1389" s="68">
        <v>-77.338399999999993</v>
      </c>
      <c r="Z1389" s="68">
        <v>37.248800000000003</v>
      </c>
      <c r="AA1389" s="68" t="s">
        <v>733</v>
      </c>
      <c r="AB1389" s="68" t="s">
        <v>733</v>
      </c>
      <c r="AC1389" s="68" t="s">
        <v>733</v>
      </c>
      <c r="AD1389" s="68" t="s">
        <v>733</v>
      </c>
      <c r="AE1389" s="68" t="s">
        <v>733</v>
      </c>
      <c r="AF1389" s="68">
        <v>20802060201</v>
      </c>
      <c r="AG1389" s="68"/>
      <c r="AH1389" s="68" t="s">
        <v>692</v>
      </c>
      <c r="AI1389" s="68" t="s">
        <v>733</v>
      </c>
      <c r="AJ1389" s="68" t="s">
        <v>910</v>
      </c>
      <c r="AK1389" s="68">
        <v>0.16250000000000001</v>
      </c>
      <c r="AL1389" s="68" t="s">
        <v>9</v>
      </c>
      <c r="AM1389" s="68" t="s">
        <v>733</v>
      </c>
      <c r="AN1389" s="68" t="s">
        <v>733</v>
      </c>
      <c r="AO1389" s="68" t="s">
        <v>733</v>
      </c>
      <c r="AP1389" s="68" t="s">
        <v>733</v>
      </c>
      <c r="AQ1389" s="68" t="s">
        <v>733</v>
      </c>
      <c r="AR1389" s="68" t="s">
        <v>733</v>
      </c>
      <c r="AS1389" s="68" t="s">
        <v>733</v>
      </c>
      <c r="AT1389" s="68" t="s">
        <v>733</v>
      </c>
      <c r="AU1389" s="68" t="s">
        <v>733</v>
      </c>
    </row>
    <row r="1390" spans="1:47" x14ac:dyDescent="0.25">
      <c r="A1390" s="68" t="s">
        <v>2509</v>
      </c>
      <c r="B1390" s="68">
        <v>1</v>
      </c>
      <c r="C1390" s="68" t="s">
        <v>2510</v>
      </c>
      <c r="D1390" s="68">
        <v>18574</v>
      </c>
      <c r="E1390" s="68" t="s">
        <v>2811</v>
      </c>
      <c r="F1390" s="68" t="s">
        <v>3804</v>
      </c>
      <c r="G1390" s="68" t="s">
        <v>733</v>
      </c>
      <c r="H1390" s="69">
        <v>42658</v>
      </c>
      <c r="I1390" s="68" t="s">
        <v>733</v>
      </c>
      <c r="J1390" s="68" t="s">
        <v>733</v>
      </c>
      <c r="K1390" s="68" t="s">
        <v>733</v>
      </c>
      <c r="L1390" s="68" t="s">
        <v>733</v>
      </c>
      <c r="M1390" s="68" t="s">
        <v>733</v>
      </c>
      <c r="N1390" s="68" t="s">
        <v>733</v>
      </c>
      <c r="O1390" s="68" t="s">
        <v>733</v>
      </c>
      <c r="P1390" s="68" t="s">
        <v>733</v>
      </c>
      <c r="Q1390" s="68" t="s">
        <v>733</v>
      </c>
      <c r="R1390" s="68" t="s">
        <v>733</v>
      </c>
      <c r="S1390" s="68">
        <v>15</v>
      </c>
      <c r="T1390" s="68">
        <v>0</v>
      </c>
      <c r="U1390" s="68" t="s">
        <v>2815</v>
      </c>
      <c r="V1390" s="68" t="s">
        <v>689</v>
      </c>
      <c r="W1390" s="68" t="s">
        <v>909</v>
      </c>
      <c r="X1390" s="68" t="s">
        <v>2510</v>
      </c>
      <c r="Y1390" s="68">
        <v>-77.338399999999993</v>
      </c>
      <c r="Z1390" s="68">
        <v>37.248800000000003</v>
      </c>
      <c r="AA1390" s="68" t="s">
        <v>733</v>
      </c>
      <c r="AB1390" s="68" t="s">
        <v>733</v>
      </c>
      <c r="AC1390" s="68" t="s">
        <v>733</v>
      </c>
      <c r="AD1390" s="68" t="s">
        <v>733</v>
      </c>
      <c r="AE1390" s="68" t="s">
        <v>733</v>
      </c>
      <c r="AF1390" s="68">
        <v>20802060201</v>
      </c>
      <c r="AG1390" s="68"/>
      <c r="AH1390" s="68" t="s">
        <v>692</v>
      </c>
      <c r="AI1390" s="68" t="s">
        <v>733</v>
      </c>
      <c r="AJ1390" s="68" t="s">
        <v>910</v>
      </c>
      <c r="AK1390" s="68">
        <v>0.1862</v>
      </c>
      <c r="AL1390" s="68" t="s">
        <v>9</v>
      </c>
      <c r="AM1390" s="68" t="s">
        <v>733</v>
      </c>
      <c r="AN1390" s="68" t="s">
        <v>733</v>
      </c>
      <c r="AO1390" s="68" t="s">
        <v>733</v>
      </c>
      <c r="AP1390" s="68" t="s">
        <v>733</v>
      </c>
      <c r="AQ1390" s="68" t="s">
        <v>733</v>
      </c>
      <c r="AR1390" s="68" t="s">
        <v>733</v>
      </c>
      <c r="AS1390" s="68" t="s">
        <v>733</v>
      </c>
      <c r="AT1390" s="68" t="s">
        <v>733</v>
      </c>
      <c r="AU1390" s="68" t="s">
        <v>733</v>
      </c>
    </row>
    <row r="1391" spans="1:47" x14ac:dyDescent="0.25">
      <c r="A1391" s="68" t="s">
        <v>2511</v>
      </c>
      <c r="B1391" s="68">
        <v>1</v>
      </c>
      <c r="C1391" s="68" t="s">
        <v>2512</v>
      </c>
      <c r="D1391" s="68">
        <v>18604</v>
      </c>
      <c r="E1391" s="68" t="s">
        <v>2811</v>
      </c>
      <c r="F1391" s="68" t="s">
        <v>3805</v>
      </c>
      <c r="G1391" s="68" t="s">
        <v>733</v>
      </c>
      <c r="H1391" s="69">
        <v>42658</v>
      </c>
      <c r="I1391" s="68" t="s">
        <v>733</v>
      </c>
      <c r="J1391" s="68" t="s">
        <v>733</v>
      </c>
      <c r="K1391" s="68" t="s">
        <v>733</v>
      </c>
      <c r="L1391" s="68" t="s">
        <v>733</v>
      </c>
      <c r="M1391" s="68" t="s">
        <v>733</v>
      </c>
      <c r="N1391" s="68" t="s">
        <v>733</v>
      </c>
      <c r="O1391" s="68" t="s">
        <v>733</v>
      </c>
      <c r="P1391" s="68" t="s">
        <v>733</v>
      </c>
      <c r="Q1391" s="68" t="s">
        <v>733</v>
      </c>
      <c r="R1391" s="68" t="s">
        <v>733</v>
      </c>
      <c r="S1391" s="68">
        <v>15</v>
      </c>
      <c r="T1391" s="68">
        <v>0</v>
      </c>
      <c r="U1391" s="68" t="s">
        <v>2815</v>
      </c>
      <c r="V1391" s="68" t="s">
        <v>689</v>
      </c>
      <c r="W1391" s="68" t="s">
        <v>909</v>
      </c>
      <c r="X1391" s="68" t="s">
        <v>2512</v>
      </c>
      <c r="Y1391" s="68">
        <v>-77.338399999999993</v>
      </c>
      <c r="Z1391" s="68">
        <v>37.248800000000003</v>
      </c>
      <c r="AA1391" s="68" t="s">
        <v>733</v>
      </c>
      <c r="AB1391" s="68" t="s">
        <v>733</v>
      </c>
      <c r="AC1391" s="68" t="s">
        <v>733</v>
      </c>
      <c r="AD1391" s="68" t="s">
        <v>733</v>
      </c>
      <c r="AE1391" s="68" t="s">
        <v>733</v>
      </c>
      <c r="AF1391" s="68">
        <v>20802060201</v>
      </c>
      <c r="AG1391" s="68"/>
      <c r="AH1391" s="68" t="s">
        <v>692</v>
      </c>
      <c r="AI1391" s="68" t="s">
        <v>733</v>
      </c>
      <c r="AJ1391" s="68" t="s">
        <v>910</v>
      </c>
      <c r="AK1391" s="68">
        <v>1.1214</v>
      </c>
      <c r="AL1391" s="68" t="s">
        <v>9</v>
      </c>
      <c r="AM1391" s="68" t="s">
        <v>733</v>
      </c>
      <c r="AN1391" s="68" t="s">
        <v>733</v>
      </c>
      <c r="AO1391" s="68" t="s">
        <v>733</v>
      </c>
      <c r="AP1391" s="68" t="s">
        <v>733</v>
      </c>
      <c r="AQ1391" s="68" t="s">
        <v>733</v>
      </c>
      <c r="AR1391" s="68" t="s">
        <v>733</v>
      </c>
      <c r="AS1391" s="68" t="s">
        <v>733</v>
      </c>
      <c r="AT1391" s="68" t="s">
        <v>733</v>
      </c>
      <c r="AU1391" s="68" t="s">
        <v>733</v>
      </c>
    </row>
    <row r="1392" spans="1:47" x14ac:dyDescent="0.25">
      <c r="A1392" s="68" t="s">
        <v>2513</v>
      </c>
      <c r="B1392" s="68">
        <v>1</v>
      </c>
      <c r="C1392" s="68" t="s">
        <v>2514</v>
      </c>
      <c r="D1392" s="68">
        <v>18558</v>
      </c>
      <c r="E1392" s="68" t="s">
        <v>2811</v>
      </c>
      <c r="F1392" s="68" t="s">
        <v>3806</v>
      </c>
      <c r="G1392" s="68" t="s">
        <v>733</v>
      </c>
      <c r="H1392" s="69">
        <v>42658</v>
      </c>
      <c r="I1392" s="68" t="s">
        <v>733</v>
      </c>
      <c r="J1392" s="68" t="s">
        <v>733</v>
      </c>
      <c r="K1392" s="68" t="s">
        <v>733</v>
      </c>
      <c r="L1392" s="68" t="s">
        <v>733</v>
      </c>
      <c r="M1392" s="68" t="s">
        <v>733</v>
      </c>
      <c r="N1392" s="68" t="s">
        <v>733</v>
      </c>
      <c r="O1392" s="68" t="s">
        <v>733</v>
      </c>
      <c r="P1392" s="68" t="s">
        <v>733</v>
      </c>
      <c r="Q1392" s="68" t="s">
        <v>733</v>
      </c>
      <c r="R1392" s="68" t="s">
        <v>733</v>
      </c>
      <c r="S1392" s="68">
        <v>15</v>
      </c>
      <c r="T1392" s="68">
        <v>0</v>
      </c>
      <c r="U1392" s="68" t="s">
        <v>2815</v>
      </c>
      <c r="V1392" s="68" t="s">
        <v>689</v>
      </c>
      <c r="W1392" s="68" t="s">
        <v>909</v>
      </c>
      <c r="X1392" s="68" t="s">
        <v>2514</v>
      </c>
      <c r="Y1392" s="68">
        <v>-77.338399999999993</v>
      </c>
      <c r="Z1392" s="68">
        <v>37.248800000000003</v>
      </c>
      <c r="AA1392" s="68" t="s">
        <v>733</v>
      </c>
      <c r="AB1392" s="68" t="s">
        <v>733</v>
      </c>
      <c r="AC1392" s="68" t="s">
        <v>733</v>
      </c>
      <c r="AD1392" s="68" t="s">
        <v>733</v>
      </c>
      <c r="AE1392" s="68" t="s">
        <v>733</v>
      </c>
      <c r="AF1392" s="68">
        <v>20802060201</v>
      </c>
      <c r="AG1392" s="68"/>
      <c r="AH1392" s="68" t="s">
        <v>692</v>
      </c>
      <c r="AI1392" s="68" t="s">
        <v>733</v>
      </c>
      <c r="AJ1392" s="68" t="s">
        <v>910</v>
      </c>
      <c r="AK1392" s="68">
        <v>0.2722</v>
      </c>
      <c r="AL1392" s="68" t="s">
        <v>9</v>
      </c>
      <c r="AM1392" s="68" t="s">
        <v>733</v>
      </c>
      <c r="AN1392" s="68" t="s">
        <v>733</v>
      </c>
      <c r="AO1392" s="68" t="s">
        <v>733</v>
      </c>
      <c r="AP1392" s="68" t="s">
        <v>733</v>
      </c>
      <c r="AQ1392" s="68" t="s">
        <v>733</v>
      </c>
      <c r="AR1392" s="68" t="s">
        <v>733</v>
      </c>
      <c r="AS1392" s="68" t="s">
        <v>733</v>
      </c>
      <c r="AT1392" s="68" t="s">
        <v>733</v>
      </c>
      <c r="AU1392" s="68" t="s">
        <v>733</v>
      </c>
    </row>
    <row r="1393" spans="1:47" x14ac:dyDescent="0.25">
      <c r="A1393" s="68" t="s">
        <v>2515</v>
      </c>
      <c r="B1393" s="68">
        <v>1</v>
      </c>
      <c r="C1393" s="68" t="s">
        <v>2516</v>
      </c>
      <c r="D1393" s="68">
        <v>18503</v>
      </c>
      <c r="E1393" s="68" t="s">
        <v>2811</v>
      </c>
      <c r="F1393" s="68" t="s">
        <v>3807</v>
      </c>
      <c r="G1393" s="68" t="s">
        <v>733</v>
      </c>
      <c r="H1393" s="69">
        <v>42566</v>
      </c>
      <c r="I1393" s="68" t="s">
        <v>733</v>
      </c>
      <c r="J1393" s="68" t="s">
        <v>733</v>
      </c>
      <c r="K1393" s="68" t="s">
        <v>733</v>
      </c>
      <c r="L1393" s="68" t="s">
        <v>733</v>
      </c>
      <c r="M1393" s="68" t="s">
        <v>733</v>
      </c>
      <c r="N1393" s="68" t="s">
        <v>733</v>
      </c>
      <c r="O1393" s="68" t="s">
        <v>733</v>
      </c>
      <c r="P1393" s="68" t="s">
        <v>733</v>
      </c>
      <c r="Q1393" s="68" t="s">
        <v>733</v>
      </c>
      <c r="R1393" s="68" t="s">
        <v>733</v>
      </c>
      <c r="S1393" s="68">
        <v>10</v>
      </c>
      <c r="T1393" s="68">
        <v>0</v>
      </c>
      <c r="U1393" s="68" t="s">
        <v>2815</v>
      </c>
      <c r="V1393" s="68" t="s">
        <v>689</v>
      </c>
      <c r="W1393" s="68" t="s">
        <v>708</v>
      </c>
      <c r="X1393" s="68" t="s">
        <v>2516</v>
      </c>
      <c r="Y1393" s="68">
        <v>-77.348200000000006</v>
      </c>
      <c r="Z1393" s="68">
        <v>37.244100000000003</v>
      </c>
      <c r="AA1393" s="68" t="s">
        <v>733</v>
      </c>
      <c r="AB1393" s="68" t="s">
        <v>733</v>
      </c>
      <c r="AC1393" s="68" t="s">
        <v>733</v>
      </c>
      <c r="AD1393" s="68" t="s">
        <v>733</v>
      </c>
      <c r="AE1393" s="68" t="s">
        <v>733</v>
      </c>
      <c r="AF1393" s="68">
        <v>20802060201</v>
      </c>
      <c r="AG1393" s="68"/>
      <c r="AH1393" s="68" t="s">
        <v>692</v>
      </c>
      <c r="AI1393" s="68" t="s">
        <v>733</v>
      </c>
      <c r="AJ1393" s="68" t="s">
        <v>252</v>
      </c>
      <c r="AK1393" s="68">
        <v>1</v>
      </c>
      <c r="AL1393" s="68" t="s">
        <v>9</v>
      </c>
      <c r="AM1393" s="68" t="s">
        <v>733</v>
      </c>
      <c r="AN1393" s="68" t="s">
        <v>733</v>
      </c>
      <c r="AO1393" s="68" t="s">
        <v>733</v>
      </c>
      <c r="AP1393" s="68" t="s">
        <v>733</v>
      </c>
      <c r="AQ1393" s="68" t="s">
        <v>733</v>
      </c>
      <c r="AR1393" s="68" t="s">
        <v>733</v>
      </c>
      <c r="AS1393" s="68" t="s">
        <v>733</v>
      </c>
      <c r="AT1393" s="68" t="s">
        <v>733</v>
      </c>
      <c r="AU1393" s="68" t="s">
        <v>2816</v>
      </c>
    </row>
    <row r="1394" spans="1:47" x14ac:dyDescent="0.25">
      <c r="A1394" s="68" t="s">
        <v>2515</v>
      </c>
      <c r="B1394" s="68">
        <v>1</v>
      </c>
      <c r="C1394" s="68" t="s">
        <v>2516</v>
      </c>
      <c r="D1394" s="68">
        <v>18685</v>
      </c>
      <c r="E1394" s="68" t="s">
        <v>2811</v>
      </c>
      <c r="F1394" s="68" t="s">
        <v>3807</v>
      </c>
      <c r="G1394" s="68" t="s">
        <v>733</v>
      </c>
      <c r="H1394" s="69">
        <v>42566</v>
      </c>
      <c r="I1394" s="68" t="s">
        <v>733</v>
      </c>
      <c r="J1394" s="68" t="s">
        <v>733</v>
      </c>
      <c r="K1394" s="68" t="s">
        <v>733</v>
      </c>
      <c r="L1394" s="68" t="s">
        <v>733</v>
      </c>
      <c r="M1394" s="68" t="s">
        <v>733</v>
      </c>
      <c r="N1394" s="68" t="s">
        <v>733</v>
      </c>
      <c r="O1394" s="68" t="s">
        <v>733</v>
      </c>
      <c r="P1394" s="68" t="s">
        <v>733</v>
      </c>
      <c r="Q1394" s="68" t="s">
        <v>733</v>
      </c>
      <c r="R1394" s="68" t="s">
        <v>733</v>
      </c>
      <c r="S1394" s="68">
        <v>10</v>
      </c>
      <c r="T1394" s="68">
        <v>0</v>
      </c>
      <c r="U1394" s="68" t="s">
        <v>2815</v>
      </c>
      <c r="V1394" s="68" t="s">
        <v>689</v>
      </c>
      <c r="W1394" s="68" t="s">
        <v>708</v>
      </c>
      <c r="X1394" s="68" t="s">
        <v>2516</v>
      </c>
      <c r="Y1394" s="68">
        <v>-77.348200000000006</v>
      </c>
      <c r="Z1394" s="68">
        <v>37.244100000000003</v>
      </c>
      <c r="AA1394" s="68" t="s">
        <v>733</v>
      </c>
      <c r="AB1394" s="68" t="s">
        <v>733</v>
      </c>
      <c r="AC1394" s="68" t="s">
        <v>733</v>
      </c>
      <c r="AD1394" s="68" t="s">
        <v>733</v>
      </c>
      <c r="AE1394" s="68" t="s">
        <v>733</v>
      </c>
      <c r="AF1394" s="68">
        <v>20802060201</v>
      </c>
      <c r="AG1394" s="68"/>
      <c r="AH1394" s="68" t="s">
        <v>692</v>
      </c>
      <c r="AI1394" s="68" t="s">
        <v>733</v>
      </c>
      <c r="AJ1394" s="68" t="s">
        <v>468</v>
      </c>
      <c r="AK1394" s="68">
        <v>0.13930000000000001</v>
      </c>
      <c r="AL1394" s="68" t="s">
        <v>9</v>
      </c>
      <c r="AM1394" s="68" t="s">
        <v>733</v>
      </c>
      <c r="AN1394" s="68" t="s">
        <v>733</v>
      </c>
      <c r="AO1394" s="68" t="s">
        <v>733</v>
      </c>
      <c r="AP1394" s="68" t="s">
        <v>733</v>
      </c>
      <c r="AQ1394" s="68" t="s">
        <v>733</v>
      </c>
      <c r="AR1394" s="68" t="s">
        <v>733</v>
      </c>
      <c r="AS1394" s="68" t="s">
        <v>733</v>
      </c>
      <c r="AT1394" s="68" t="s">
        <v>733</v>
      </c>
      <c r="AU1394" s="68" t="s">
        <v>2816</v>
      </c>
    </row>
    <row r="1395" spans="1:47" x14ac:dyDescent="0.25">
      <c r="A1395" s="68" t="s">
        <v>2515</v>
      </c>
      <c r="B1395" s="68">
        <v>1</v>
      </c>
      <c r="C1395" s="68" t="s">
        <v>2516</v>
      </c>
      <c r="D1395" s="68">
        <v>21165</v>
      </c>
      <c r="E1395" s="68" t="s">
        <v>2811</v>
      </c>
      <c r="F1395" s="68" t="s">
        <v>3807</v>
      </c>
      <c r="G1395" s="68" t="s">
        <v>733</v>
      </c>
      <c r="H1395" s="69">
        <v>42566</v>
      </c>
      <c r="I1395" s="68" t="s">
        <v>733</v>
      </c>
      <c r="J1395" s="68" t="s">
        <v>733</v>
      </c>
      <c r="K1395" s="68" t="s">
        <v>733</v>
      </c>
      <c r="L1395" s="68" t="s">
        <v>733</v>
      </c>
      <c r="M1395" s="68" t="s">
        <v>733</v>
      </c>
      <c r="N1395" s="68" t="s">
        <v>733</v>
      </c>
      <c r="O1395" s="68" t="s">
        <v>733</v>
      </c>
      <c r="P1395" s="68" t="s">
        <v>733</v>
      </c>
      <c r="Q1395" s="68" t="s">
        <v>733</v>
      </c>
      <c r="R1395" s="68" t="s">
        <v>733</v>
      </c>
      <c r="S1395" s="68">
        <v>10</v>
      </c>
      <c r="T1395" s="68">
        <v>0</v>
      </c>
      <c r="U1395" s="68" t="s">
        <v>2815</v>
      </c>
      <c r="V1395" s="68" t="s">
        <v>689</v>
      </c>
      <c r="W1395" s="68" t="s">
        <v>708</v>
      </c>
      <c r="X1395" s="68" t="s">
        <v>2516</v>
      </c>
      <c r="Y1395" s="68">
        <v>-77.348200000000006</v>
      </c>
      <c r="Z1395" s="68">
        <v>37.244100000000003</v>
      </c>
      <c r="AA1395" s="68" t="s">
        <v>733</v>
      </c>
      <c r="AB1395" s="68" t="s">
        <v>733</v>
      </c>
      <c r="AC1395" s="68" t="s">
        <v>733</v>
      </c>
      <c r="AD1395" s="68" t="s">
        <v>733</v>
      </c>
      <c r="AE1395" s="68" t="s">
        <v>733</v>
      </c>
      <c r="AF1395" s="68">
        <v>20802060201</v>
      </c>
      <c r="AG1395" s="68"/>
      <c r="AH1395" s="68" t="s">
        <v>692</v>
      </c>
      <c r="AI1395" s="68" t="s">
        <v>733</v>
      </c>
      <c r="AJ1395" s="68" t="s">
        <v>251</v>
      </c>
      <c r="AK1395" s="68">
        <v>6.8000000000000005E-2</v>
      </c>
      <c r="AL1395" s="68" t="s">
        <v>45</v>
      </c>
      <c r="AM1395" s="68" t="s">
        <v>733</v>
      </c>
      <c r="AN1395" s="68" t="s">
        <v>733</v>
      </c>
      <c r="AO1395" s="68" t="s">
        <v>733</v>
      </c>
      <c r="AP1395" s="68" t="s">
        <v>733</v>
      </c>
      <c r="AQ1395" s="68" t="s">
        <v>733</v>
      </c>
      <c r="AR1395" s="68" t="s">
        <v>733</v>
      </c>
      <c r="AS1395" s="68" t="s">
        <v>733</v>
      </c>
      <c r="AT1395" s="68" t="s">
        <v>733</v>
      </c>
      <c r="AU1395" s="68" t="s">
        <v>2816</v>
      </c>
    </row>
    <row r="1396" spans="1:47" x14ac:dyDescent="0.25">
      <c r="A1396" s="68" t="s">
        <v>2517</v>
      </c>
      <c r="B1396" s="68">
        <v>1</v>
      </c>
      <c r="C1396" s="68" t="s">
        <v>2518</v>
      </c>
      <c r="D1396" s="68">
        <v>18534</v>
      </c>
      <c r="E1396" s="68" t="s">
        <v>2811</v>
      </c>
      <c r="F1396" s="68" t="s">
        <v>3808</v>
      </c>
      <c r="G1396" s="68" t="s">
        <v>733</v>
      </c>
      <c r="H1396" s="69">
        <v>42566</v>
      </c>
      <c r="I1396" s="68" t="s">
        <v>733</v>
      </c>
      <c r="J1396" s="68" t="s">
        <v>733</v>
      </c>
      <c r="K1396" s="68" t="s">
        <v>733</v>
      </c>
      <c r="L1396" s="68" t="s">
        <v>733</v>
      </c>
      <c r="M1396" s="68" t="s">
        <v>733</v>
      </c>
      <c r="N1396" s="68" t="s">
        <v>733</v>
      </c>
      <c r="O1396" s="68" t="s">
        <v>733</v>
      </c>
      <c r="P1396" s="68" t="s">
        <v>733</v>
      </c>
      <c r="Q1396" s="68" t="s">
        <v>733</v>
      </c>
      <c r="R1396" s="68" t="s">
        <v>733</v>
      </c>
      <c r="S1396" s="68">
        <v>10</v>
      </c>
      <c r="T1396" s="68">
        <v>0</v>
      </c>
      <c r="U1396" s="68" t="s">
        <v>2815</v>
      </c>
      <c r="V1396" s="68" t="s">
        <v>689</v>
      </c>
      <c r="W1396" s="68" t="s">
        <v>708</v>
      </c>
      <c r="X1396" s="68" t="s">
        <v>2518</v>
      </c>
      <c r="Y1396" s="68">
        <v>-77.348200000000006</v>
      </c>
      <c r="Z1396" s="68">
        <v>37.244100000000003</v>
      </c>
      <c r="AA1396" s="68" t="s">
        <v>733</v>
      </c>
      <c r="AB1396" s="68" t="s">
        <v>733</v>
      </c>
      <c r="AC1396" s="68" t="s">
        <v>733</v>
      </c>
      <c r="AD1396" s="68" t="s">
        <v>733</v>
      </c>
      <c r="AE1396" s="68" t="s">
        <v>733</v>
      </c>
      <c r="AF1396" s="68">
        <v>20802060201</v>
      </c>
      <c r="AG1396" s="68"/>
      <c r="AH1396" s="68" t="s">
        <v>692</v>
      </c>
      <c r="AI1396" s="68" t="s">
        <v>733</v>
      </c>
      <c r="AJ1396" s="68" t="s">
        <v>252</v>
      </c>
      <c r="AK1396" s="68">
        <v>1</v>
      </c>
      <c r="AL1396" s="68" t="s">
        <v>9</v>
      </c>
      <c r="AM1396" s="68" t="s">
        <v>733</v>
      </c>
      <c r="AN1396" s="68" t="s">
        <v>733</v>
      </c>
      <c r="AO1396" s="68" t="s">
        <v>733</v>
      </c>
      <c r="AP1396" s="68" t="s">
        <v>733</v>
      </c>
      <c r="AQ1396" s="68" t="s">
        <v>733</v>
      </c>
      <c r="AR1396" s="68" t="s">
        <v>733</v>
      </c>
      <c r="AS1396" s="68" t="s">
        <v>733</v>
      </c>
      <c r="AT1396" s="68" t="s">
        <v>733</v>
      </c>
      <c r="AU1396" s="68" t="s">
        <v>2816</v>
      </c>
    </row>
    <row r="1397" spans="1:47" x14ac:dyDescent="0.25">
      <c r="A1397" s="68" t="s">
        <v>2517</v>
      </c>
      <c r="B1397" s="68">
        <v>1</v>
      </c>
      <c r="C1397" s="68" t="s">
        <v>2518</v>
      </c>
      <c r="D1397" s="68">
        <v>18549</v>
      </c>
      <c r="E1397" s="68" t="s">
        <v>2811</v>
      </c>
      <c r="F1397" s="68" t="s">
        <v>3808</v>
      </c>
      <c r="G1397" s="68" t="s">
        <v>733</v>
      </c>
      <c r="H1397" s="69">
        <v>42566</v>
      </c>
      <c r="I1397" s="68" t="s">
        <v>733</v>
      </c>
      <c r="J1397" s="68" t="s">
        <v>733</v>
      </c>
      <c r="K1397" s="68" t="s">
        <v>733</v>
      </c>
      <c r="L1397" s="68" t="s">
        <v>733</v>
      </c>
      <c r="M1397" s="68" t="s">
        <v>733</v>
      </c>
      <c r="N1397" s="68" t="s">
        <v>733</v>
      </c>
      <c r="O1397" s="68" t="s">
        <v>733</v>
      </c>
      <c r="P1397" s="68" t="s">
        <v>733</v>
      </c>
      <c r="Q1397" s="68" t="s">
        <v>733</v>
      </c>
      <c r="R1397" s="68" t="s">
        <v>733</v>
      </c>
      <c r="S1397" s="68">
        <v>10</v>
      </c>
      <c r="T1397" s="68">
        <v>0</v>
      </c>
      <c r="U1397" s="68" t="s">
        <v>2815</v>
      </c>
      <c r="V1397" s="68" t="s">
        <v>689</v>
      </c>
      <c r="W1397" s="68" t="s">
        <v>708</v>
      </c>
      <c r="X1397" s="68" t="s">
        <v>2518</v>
      </c>
      <c r="Y1397" s="68">
        <v>-77.348200000000006</v>
      </c>
      <c r="Z1397" s="68">
        <v>37.244100000000003</v>
      </c>
      <c r="AA1397" s="68" t="s">
        <v>733</v>
      </c>
      <c r="AB1397" s="68" t="s">
        <v>733</v>
      </c>
      <c r="AC1397" s="68" t="s">
        <v>733</v>
      </c>
      <c r="AD1397" s="68" t="s">
        <v>733</v>
      </c>
      <c r="AE1397" s="68" t="s">
        <v>733</v>
      </c>
      <c r="AF1397" s="68">
        <v>20802060201</v>
      </c>
      <c r="AG1397" s="68"/>
      <c r="AH1397" s="68" t="s">
        <v>692</v>
      </c>
      <c r="AI1397" s="68" t="s">
        <v>733</v>
      </c>
      <c r="AJ1397" s="68" t="s">
        <v>468</v>
      </c>
      <c r="AK1397" s="68">
        <v>0.10580000000000001</v>
      </c>
      <c r="AL1397" s="68" t="s">
        <v>9</v>
      </c>
      <c r="AM1397" s="68" t="s">
        <v>733</v>
      </c>
      <c r="AN1397" s="68" t="s">
        <v>733</v>
      </c>
      <c r="AO1397" s="68" t="s">
        <v>733</v>
      </c>
      <c r="AP1397" s="68" t="s">
        <v>733</v>
      </c>
      <c r="AQ1397" s="68" t="s">
        <v>733</v>
      </c>
      <c r="AR1397" s="68" t="s">
        <v>733</v>
      </c>
      <c r="AS1397" s="68" t="s">
        <v>733</v>
      </c>
      <c r="AT1397" s="68" t="s">
        <v>733</v>
      </c>
      <c r="AU1397" s="68" t="s">
        <v>2816</v>
      </c>
    </row>
    <row r="1398" spans="1:47" x14ac:dyDescent="0.25">
      <c r="A1398" s="68" t="s">
        <v>2517</v>
      </c>
      <c r="B1398" s="68">
        <v>1</v>
      </c>
      <c r="C1398" s="68" t="s">
        <v>2518</v>
      </c>
      <c r="D1398" s="68">
        <v>18640</v>
      </c>
      <c r="E1398" s="68" t="s">
        <v>2811</v>
      </c>
      <c r="F1398" s="68" t="s">
        <v>3808</v>
      </c>
      <c r="G1398" s="68" t="s">
        <v>733</v>
      </c>
      <c r="H1398" s="69">
        <v>42566</v>
      </c>
      <c r="I1398" s="68" t="s">
        <v>733</v>
      </c>
      <c r="J1398" s="68" t="s">
        <v>733</v>
      </c>
      <c r="K1398" s="68" t="s">
        <v>733</v>
      </c>
      <c r="L1398" s="68" t="s">
        <v>733</v>
      </c>
      <c r="M1398" s="68" t="s">
        <v>733</v>
      </c>
      <c r="N1398" s="68" t="s">
        <v>733</v>
      </c>
      <c r="O1398" s="68" t="s">
        <v>733</v>
      </c>
      <c r="P1398" s="68" t="s">
        <v>733</v>
      </c>
      <c r="Q1398" s="68" t="s">
        <v>733</v>
      </c>
      <c r="R1398" s="68" t="s">
        <v>733</v>
      </c>
      <c r="S1398" s="68">
        <v>10</v>
      </c>
      <c r="T1398" s="68">
        <v>0</v>
      </c>
      <c r="U1398" s="68" t="s">
        <v>2815</v>
      </c>
      <c r="V1398" s="68" t="s">
        <v>689</v>
      </c>
      <c r="W1398" s="68" t="s">
        <v>708</v>
      </c>
      <c r="X1398" s="68" t="s">
        <v>2518</v>
      </c>
      <c r="Y1398" s="68">
        <v>-77.348200000000006</v>
      </c>
      <c r="Z1398" s="68">
        <v>37.244100000000003</v>
      </c>
      <c r="AA1398" s="68" t="s">
        <v>733</v>
      </c>
      <c r="AB1398" s="68" t="s">
        <v>733</v>
      </c>
      <c r="AC1398" s="68" t="s">
        <v>733</v>
      </c>
      <c r="AD1398" s="68" t="s">
        <v>733</v>
      </c>
      <c r="AE1398" s="68" t="s">
        <v>733</v>
      </c>
      <c r="AF1398" s="68">
        <v>20802060201</v>
      </c>
      <c r="AG1398" s="68"/>
      <c r="AH1398" s="68" t="s">
        <v>692</v>
      </c>
      <c r="AI1398" s="68" t="s">
        <v>733</v>
      </c>
      <c r="AJ1398" s="68" t="s">
        <v>251</v>
      </c>
      <c r="AK1398" s="68">
        <v>5.1700000000000003E-2</v>
      </c>
      <c r="AL1398" s="68" t="s">
        <v>45</v>
      </c>
      <c r="AM1398" s="68" t="s">
        <v>733</v>
      </c>
      <c r="AN1398" s="68" t="s">
        <v>733</v>
      </c>
      <c r="AO1398" s="68" t="s">
        <v>733</v>
      </c>
      <c r="AP1398" s="68" t="s">
        <v>733</v>
      </c>
      <c r="AQ1398" s="68" t="s">
        <v>733</v>
      </c>
      <c r="AR1398" s="68" t="s">
        <v>733</v>
      </c>
      <c r="AS1398" s="68" t="s">
        <v>733</v>
      </c>
      <c r="AT1398" s="68" t="s">
        <v>733</v>
      </c>
      <c r="AU1398" s="68" t="s">
        <v>2816</v>
      </c>
    </row>
    <row r="1399" spans="1:47" x14ac:dyDescent="0.25">
      <c r="A1399" s="68" t="s">
        <v>2519</v>
      </c>
      <c r="B1399" s="68">
        <v>1</v>
      </c>
      <c r="C1399" s="68" t="s">
        <v>2520</v>
      </c>
      <c r="D1399" s="68">
        <v>18533</v>
      </c>
      <c r="E1399" s="68" t="s">
        <v>2811</v>
      </c>
      <c r="F1399" s="68" t="s">
        <v>3809</v>
      </c>
      <c r="G1399" s="68" t="s">
        <v>733</v>
      </c>
      <c r="H1399" s="69">
        <v>42566</v>
      </c>
      <c r="I1399" s="68" t="s">
        <v>733</v>
      </c>
      <c r="J1399" s="68" t="s">
        <v>733</v>
      </c>
      <c r="K1399" s="68" t="s">
        <v>733</v>
      </c>
      <c r="L1399" s="68" t="s">
        <v>733</v>
      </c>
      <c r="M1399" s="68" t="s">
        <v>733</v>
      </c>
      <c r="N1399" s="68" t="s">
        <v>733</v>
      </c>
      <c r="O1399" s="68" t="s">
        <v>733</v>
      </c>
      <c r="P1399" s="68" t="s">
        <v>733</v>
      </c>
      <c r="Q1399" s="68" t="s">
        <v>733</v>
      </c>
      <c r="R1399" s="68" t="s">
        <v>733</v>
      </c>
      <c r="S1399" s="68">
        <v>10</v>
      </c>
      <c r="T1399" s="68">
        <v>0</v>
      </c>
      <c r="U1399" s="68" t="s">
        <v>2815</v>
      </c>
      <c r="V1399" s="68" t="s">
        <v>689</v>
      </c>
      <c r="W1399" s="68" t="s">
        <v>708</v>
      </c>
      <c r="X1399" s="68" t="s">
        <v>2520</v>
      </c>
      <c r="Y1399" s="68">
        <v>-77.348200000000006</v>
      </c>
      <c r="Z1399" s="68">
        <v>37.244100000000003</v>
      </c>
      <c r="AA1399" s="68" t="s">
        <v>733</v>
      </c>
      <c r="AB1399" s="68" t="s">
        <v>733</v>
      </c>
      <c r="AC1399" s="68" t="s">
        <v>733</v>
      </c>
      <c r="AD1399" s="68" t="s">
        <v>733</v>
      </c>
      <c r="AE1399" s="68" t="s">
        <v>733</v>
      </c>
      <c r="AF1399" s="68">
        <v>20802060201</v>
      </c>
      <c r="AG1399" s="68"/>
      <c r="AH1399" s="68" t="s">
        <v>692</v>
      </c>
      <c r="AI1399" s="68" t="s">
        <v>733</v>
      </c>
      <c r="AJ1399" s="68" t="s">
        <v>251</v>
      </c>
      <c r="AK1399" s="68">
        <v>6.0900000000000003E-2</v>
      </c>
      <c r="AL1399" s="68" t="s">
        <v>45</v>
      </c>
      <c r="AM1399" s="68" t="s">
        <v>733</v>
      </c>
      <c r="AN1399" s="68" t="s">
        <v>733</v>
      </c>
      <c r="AO1399" s="68" t="s">
        <v>733</v>
      </c>
      <c r="AP1399" s="68" t="s">
        <v>733</v>
      </c>
      <c r="AQ1399" s="68" t="s">
        <v>733</v>
      </c>
      <c r="AR1399" s="68" t="s">
        <v>733</v>
      </c>
      <c r="AS1399" s="68" t="s">
        <v>733</v>
      </c>
      <c r="AT1399" s="68" t="s">
        <v>733</v>
      </c>
      <c r="AU1399" s="68" t="s">
        <v>2816</v>
      </c>
    </row>
    <row r="1400" spans="1:47" x14ac:dyDescent="0.25">
      <c r="A1400" s="68" t="s">
        <v>2519</v>
      </c>
      <c r="B1400" s="68">
        <v>1</v>
      </c>
      <c r="C1400" s="68" t="s">
        <v>2520</v>
      </c>
      <c r="D1400" s="68">
        <v>18548</v>
      </c>
      <c r="E1400" s="68" t="s">
        <v>2811</v>
      </c>
      <c r="F1400" s="68" t="s">
        <v>3809</v>
      </c>
      <c r="G1400" s="68" t="s">
        <v>733</v>
      </c>
      <c r="H1400" s="69">
        <v>42566</v>
      </c>
      <c r="I1400" s="68" t="s">
        <v>733</v>
      </c>
      <c r="J1400" s="68" t="s">
        <v>733</v>
      </c>
      <c r="K1400" s="68" t="s">
        <v>733</v>
      </c>
      <c r="L1400" s="68" t="s">
        <v>733</v>
      </c>
      <c r="M1400" s="68" t="s">
        <v>733</v>
      </c>
      <c r="N1400" s="68" t="s">
        <v>733</v>
      </c>
      <c r="O1400" s="68" t="s">
        <v>733</v>
      </c>
      <c r="P1400" s="68" t="s">
        <v>733</v>
      </c>
      <c r="Q1400" s="68" t="s">
        <v>733</v>
      </c>
      <c r="R1400" s="68" t="s">
        <v>733</v>
      </c>
      <c r="S1400" s="68">
        <v>10</v>
      </c>
      <c r="T1400" s="68">
        <v>0</v>
      </c>
      <c r="U1400" s="68" t="s">
        <v>2815</v>
      </c>
      <c r="V1400" s="68" t="s">
        <v>689</v>
      </c>
      <c r="W1400" s="68" t="s">
        <v>708</v>
      </c>
      <c r="X1400" s="68" t="s">
        <v>2520</v>
      </c>
      <c r="Y1400" s="68">
        <v>-77.348200000000006</v>
      </c>
      <c r="Z1400" s="68">
        <v>37.244100000000003</v>
      </c>
      <c r="AA1400" s="68" t="s">
        <v>733</v>
      </c>
      <c r="AB1400" s="68" t="s">
        <v>733</v>
      </c>
      <c r="AC1400" s="68" t="s">
        <v>733</v>
      </c>
      <c r="AD1400" s="68" t="s">
        <v>733</v>
      </c>
      <c r="AE1400" s="68" t="s">
        <v>733</v>
      </c>
      <c r="AF1400" s="68">
        <v>20802060201</v>
      </c>
      <c r="AG1400" s="68"/>
      <c r="AH1400" s="68" t="s">
        <v>692</v>
      </c>
      <c r="AI1400" s="68" t="s">
        <v>733</v>
      </c>
      <c r="AJ1400" s="68" t="s">
        <v>252</v>
      </c>
      <c r="AK1400" s="68">
        <v>1</v>
      </c>
      <c r="AL1400" s="68" t="s">
        <v>9</v>
      </c>
      <c r="AM1400" s="68" t="s">
        <v>733</v>
      </c>
      <c r="AN1400" s="68" t="s">
        <v>733</v>
      </c>
      <c r="AO1400" s="68" t="s">
        <v>733</v>
      </c>
      <c r="AP1400" s="68" t="s">
        <v>733</v>
      </c>
      <c r="AQ1400" s="68" t="s">
        <v>733</v>
      </c>
      <c r="AR1400" s="68" t="s">
        <v>733</v>
      </c>
      <c r="AS1400" s="68" t="s">
        <v>733</v>
      </c>
      <c r="AT1400" s="68" t="s">
        <v>733</v>
      </c>
      <c r="AU1400" s="68" t="s">
        <v>2816</v>
      </c>
    </row>
    <row r="1401" spans="1:47" x14ac:dyDescent="0.25">
      <c r="A1401" s="68" t="s">
        <v>2519</v>
      </c>
      <c r="B1401" s="68">
        <v>1</v>
      </c>
      <c r="C1401" s="68" t="s">
        <v>2520</v>
      </c>
      <c r="D1401" s="68">
        <v>18557</v>
      </c>
      <c r="E1401" s="68" t="s">
        <v>2811</v>
      </c>
      <c r="F1401" s="68" t="s">
        <v>3809</v>
      </c>
      <c r="G1401" s="68" t="s">
        <v>733</v>
      </c>
      <c r="H1401" s="69">
        <v>42566</v>
      </c>
      <c r="I1401" s="68" t="s">
        <v>733</v>
      </c>
      <c r="J1401" s="68" t="s">
        <v>733</v>
      </c>
      <c r="K1401" s="68" t="s">
        <v>733</v>
      </c>
      <c r="L1401" s="68" t="s">
        <v>733</v>
      </c>
      <c r="M1401" s="68" t="s">
        <v>733</v>
      </c>
      <c r="N1401" s="68" t="s">
        <v>733</v>
      </c>
      <c r="O1401" s="68" t="s">
        <v>733</v>
      </c>
      <c r="P1401" s="68" t="s">
        <v>733</v>
      </c>
      <c r="Q1401" s="68" t="s">
        <v>733</v>
      </c>
      <c r="R1401" s="68" t="s">
        <v>733</v>
      </c>
      <c r="S1401" s="68">
        <v>10</v>
      </c>
      <c r="T1401" s="68">
        <v>0</v>
      </c>
      <c r="U1401" s="68" t="s">
        <v>2815</v>
      </c>
      <c r="V1401" s="68" t="s">
        <v>689</v>
      </c>
      <c r="W1401" s="68" t="s">
        <v>708</v>
      </c>
      <c r="X1401" s="68" t="s">
        <v>2520</v>
      </c>
      <c r="Y1401" s="68">
        <v>-77.348200000000006</v>
      </c>
      <c r="Z1401" s="68">
        <v>37.244100000000003</v>
      </c>
      <c r="AA1401" s="68" t="s">
        <v>733</v>
      </c>
      <c r="AB1401" s="68" t="s">
        <v>733</v>
      </c>
      <c r="AC1401" s="68" t="s">
        <v>733</v>
      </c>
      <c r="AD1401" s="68" t="s">
        <v>733</v>
      </c>
      <c r="AE1401" s="68" t="s">
        <v>733</v>
      </c>
      <c r="AF1401" s="68">
        <v>20802060201</v>
      </c>
      <c r="AG1401" s="68"/>
      <c r="AH1401" s="68" t="s">
        <v>692</v>
      </c>
      <c r="AI1401" s="68" t="s">
        <v>733</v>
      </c>
      <c r="AJ1401" s="68" t="s">
        <v>468</v>
      </c>
      <c r="AK1401" s="68">
        <v>0.12470000000000001</v>
      </c>
      <c r="AL1401" s="68" t="s">
        <v>9</v>
      </c>
      <c r="AM1401" s="68" t="s">
        <v>733</v>
      </c>
      <c r="AN1401" s="68" t="s">
        <v>733</v>
      </c>
      <c r="AO1401" s="68" t="s">
        <v>733</v>
      </c>
      <c r="AP1401" s="68" t="s">
        <v>733</v>
      </c>
      <c r="AQ1401" s="68" t="s">
        <v>733</v>
      </c>
      <c r="AR1401" s="68" t="s">
        <v>733</v>
      </c>
      <c r="AS1401" s="68" t="s">
        <v>733</v>
      </c>
      <c r="AT1401" s="68" t="s">
        <v>733</v>
      </c>
      <c r="AU1401" s="68" t="s">
        <v>2816</v>
      </c>
    </row>
    <row r="1402" spans="1:47" x14ac:dyDescent="0.25">
      <c r="A1402" s="68" t="s">
        <v>2521</v>
      </c>
      <c r="B1402" s="68">
        <v>1</v>
      </c>
      <c r="C1402" s="68" t="s">
        <v>2522</v>
      </c>
      <c r="D1402" s="68">
        <v>18570</v>
      </c>
      <c r="E1402" s="68" t="s">
        <v>2811</v>
      </c>
      <c r="F1402" s="68" t="s">
        <v>3810</v>
      </c>
      <c r="G1402" s="68" t="s">
        <v>733</v>
      </c>
      <c r="H1402" s="69">
        <v>42566</v>
      </c>
      <c r="I1402" s="68" t="s">
        <v>733</v>
      </c>
      <c r="J1402" s="68" t="s">
        <v>733</v>
      </c>
      <c r="K1402" s="68" t="s">
        <v>733</v>
      </c>
      <c r="L1402" s="68" t="s">
        <v>733</v>
      </c>
      <c r="M1402" s="68" t="s">
        <v>733</v>
      </c>
      <c r="N1402" s="68" t="s">
        <v>733</v>
      </c>
      <c r="O1402" s="68" t="s">
        <v>733</v>
      </c>
      <c r="P1402" s="68" t="s">
        <v>733</v>
      </c>
      <c r="Q1402" s="68" t="s">
        <v>733</v>
      </c>
      <c r="R1402" s="68" t="s">
        <v>733</v>
      </c>
      <c r="S1402" s="68">
        <v>10</v>
      </c>
      <c r="T1402" s="68">
        <v>0</v>
      </c>
      <c r="U1402" s="68" t="s">
        <v>2815</v>
      </c>
      <c r="V1402" s="68" t="s">
        <v>689</v>
      </c>
      <c r="W1402" s="68" t="s">
        <v>708</v>
      </c>
      <c r="X1402" s="68" t="s">
        <v>2522</v>
      </c>
      <c r="Y1402" s="68">
        <v>-77.348200000000006</v>
      </c>
      <c r="Z1402" s="68">
        <v>37.244100000000003</v>
      </c>
      <c r="AA1402" s="68" t="s">
        <v>733</v>
      </c>
      <c r="AB1402" s="68" t="s">
        <v>733</v>
      </c>
      <c r="AC1402" s="68" t="s">
        <v>733</v>
      </c>
      <c r="AD1402" s="68" t="s">
        <v>733</v>
      </c>
      <c r="AE1402" s="68" t="s">
        <v>733</v>
      </c>
      <c r="AF1402" s="68">
        <v>20802060201</v>
      </c>
      <c r="AG1402" s="68"/>
      <c r="AH1402" s="68" t="s">
        <v>692</v>
      </c>
      <c r="AI1402" s="68" t="s">
        <v>733</v>
      </c>
      <c r="AJ1402" s="68" t="s">
        <v>468</v>
      </c>
      <c r="AK1402" s="68">
        <v>0.123</v>
      </c>
      <c r="AL1402" s="68" t="s">
        <v>9</v>
      </c>
      <c r="AM1402" s="68" t="s">
        <v>733</v>
      </c>
      <c r="AN1402" s="68" t="s">
        <v>733</v>
      </c>
      <c r="AO1402" s="68" t="s">
        <v>733</v>
      </c>
      <c r="AP1402" s="68" t="s">
        <v>733</v>
      </c>
      <c r="AQ1402" s="68" t="s">
        <v>733</v>
      </c>
      <c r="AR1402" s="68" t="s">
        <v>733</v>
      </c>
      <c r="AS1402" s="68" t="s">
        <v>733</v>
      </c>
      <c r="AT1402" s="68" t="s">
        <v>733</v>
      </c>
      <c r="AU1402" s="68" t="s">
        <v>2816</v>
      </c>
    </row>
    <row r="1403" spans="1:47" x14ac:dyDescent="0.25">
      <c r="A1403" s="68" t="s">
        <v>2521</v>
      </c>
      <c r="B1403" s="68">
        <v>1</v>
      </c>
      <c r="C1403" s="68" t="s">
        <v>2522</v>
      </c>
      <c r="D1403" s="68">
        <v>18571</v>
      </c>
      <c r="E1403" s="68" t="s">
        <v>2811</v>
      </c>
      <c r="F1403" s="68" t="s">
        <v>3810</v>
      </c>
      <c r="G1403" s="68" t="s">
        <v>733</v>
      </c>
      <c r="H1403" s="69">
        <v>42566</v>
      </c>
      <c r="I1403" s="68" t="s">
        <v>733</v>
      </c>
      <c r="J1403" s="68" t="s">
        <v>733</v>
      </c>
      <c r="K1403" s="68" t="s">
        <v>733</v>
      </c>
      <c r="L1403" s="68" t="s">
        <v>733</v>
      </c>
      <c r="M1403" s="68" t="s">
        <v>733</v>
      </c>
      <c r="N1403" s="68" t="s">
        <v>733</v>
      </c>
      <c r="O1403" s="68" t="s">
        <v>733</v>
      </c>
      <c r="P1403" s="68" t="s">
        <v>733</v>
      </c>
      <c r="Q1403" s="68" t="s">
        <v>733</v>
      </c>
      <c r="R1403" s="68" t="s">
        <v>733</v>
      </c>
      <c r="S1403" s="68">
        <v>10</v>
      </c>
      <c r="T1403" s="68">
        <v>0</v>
      </c>
      <c r="U1403" s="68" t="s">
        <v>2815</v>
      </c>
      <c r="V1403" s="68" t="s">
        <v>689</v>
      </c>
      <c r="W1403" s="68" t="s">
        <v>708</v>
      </c>
      <c r="X1403" s="68" t="s">
        <v>2522</v>
      </c>
      <c r="Y1403" s="68">
        <v>-77.348200000000006</v>
      </c>
      <c r="Z1403" s="68">
        <v>37.244100000000003</v>
      </c>
      <c r="AA1403" s="68" t="s">
        <v>733</v>
      </c>
      <c r="AB1403" s="68" t="s">
        <v>733</v>
      </c>
      <c r="AC1403" s="68" t="s">
        <v>733</v>
      </c>
      <c r="AD1403" s="68" t="s">
        <v>733</v>
      </c>
      <c r="AE1403" s="68" t="s">
        <v>733</v>
      </c>
      <c r="AF1403" s="68">
        <v>20802060201</v>
      </c>
      <c r="AG1403" s="68"/>
      <c r="AH1403" s="68" t="s">
        <v>692</v>
      </c>
      <c r="AI1403" s="68" t="s">
        <v>733</v>
      </c>
      <c r="AJ1403" s="68" t="s">
        <v>252</v>
      </c>
      <c r="AK1403" s="68">
        <v>1</v>
      </c>
      <c r="AL1403" s="68" t="s">
        <v>9</v>
      </c>
      <c r="AM1403" s="68" t="s">
        <v>733</v>
      </c>
      <c r="AN1403" s="68" t="s">
        <v>733</v>
      </c>
      <c r="AO1403" s="68" t="s">
        <v>733</v>
      </c>
      <c r="AP1403" s="68" t="s">
        <v>733</v>
      </c>
      <c r="AQ1403" s="68" t="s">
        <v>733</v>
      </c>
      <c r="AR1403" s="68" t="s">
        <v>733</v>
      </c>
      <c r="AS1403" s="68" t="s">
        <v>733</v>
      </c>
      <c r="AT1403" s="68" t="s">
        <v>733</v>
      </c>
      <c r="AU1403" s="68" t="s">
        <v>2816</v>
      </c>
    </row>
    <row r="1404" spans="1:47" x14ac:dyDescent="0.25">
      <c r="A1404" s="68" t="s">
        <v>2521</v>
      </c>
      <c r="B1404" s="68">
        <v>1</v>
      </c>
      <c r="C1404" s="68" t="s">
        <v>2522</v>
      </c>
      <c r="D1404" s="68">
        <v>18603</v>
      </c>
      <c r="E1404" s="68" t="s">
        <v>2811</v>
      </c>
      <c r="F1404" s="68" t="s">
        <v>3810</v>
      </c>
      <c r="G1404" s="68" t="s">
        <v>733</v>
      </c>
      <c r="H1404" s="69">
        <v>42566</v>
      </c>
      <c r="I1404" s="68" t="s">
        <v>733</v>
      </c>
      <c r="J1404" s="68" t="s">
        <v>733</v>
      </c>
      <c r="K1404" s="68" t="s">
        <v>733</v>
      </c>
      <c r="L1404" s="68" t="s">
        <v>733</v>
      </c>
      <c r="M1404" s="68" t="s">
        <v>733</v>
      </c>
      <c r="N1404" s="68" t="s">
        <v>733</v>
      </c>
      <c r="O1404" s="68" t="s">
        <v>733</v>
      </c>
      <c r="P1404" s="68" t="s">
        <v>733</v>
      </c>
      <c r="Q1404" s="68" t="s">
        <v>733</v>
      </c>
      <c r="R1404" s="68" t="s">
        <v>733</v>
      </c>
      <c r="S1404" s="68">
        <v>10</v>
      </c>
      <c r="T1404" s="68">
        <v>0</v>
      </c>
      <c r="U1404" s="68" t="s">
        <v>2815</v>
      </c>
      <c r="V1404" s="68" t="s">
        <v>689</v>
      </c>
      <c r="W1404" s="68" t="s">
        <v>708</v>
      </c>
      <c r="X1404" s="68" t="s">
        <v>2522</v>
      </c>
      <c r="Y1404" s="68">
        <v>-77.348200000000006</v>
      </c>
      <c r="Z1404" s="68">
        <v>37.244100000000003</v>
      </c>
      <c r="AA1404" s="68" t="s">
        <v>733</v>
      </c>
      <c r="AB1404" s="68" t="s">
        <v>733</v>
      </c>
      <c r="AC1404" s="68" t="s">
        <v>733</v>
      </c>
      <c r="AD1404" s="68" t="s">
        <v>733</v>
      </c>
      <c r="AE1404" s="68" t="s">
        <v>733</v>
      </c>
      <c r="AF1404" s="68">
        <v>20802060201</v>
      </c>
      <c r="AG1404" s="68"/>
      <c r="AH1404" s="68" t="s">
        <v>692</v>
      </c>
      <c r="AI1404" s="68" t="s">
        <v>733</v>
      </c>
      <c r="AJ1404" s="68" t="s">
        <v>251</v>
      </c>
      <c r="AK1404" s="68">
        <v>6.0100000000000001E-2</v>
      </c>
      <c r="AL1404" s="68" t="s">
        <v>45</v>
      </c>
      <c r="AM1404" s="68" t="s">
        <v>733</v>
      </c>
      <c r="AN1404" s="68" t="s">
        <v>733</v>
      </c>
      <c r="AO1404" s="68" t="s">
        <v>733</v>
      </c>
      <c r="AP1404" s="68" t="s">
        <v>733</v>
      </c>
      <c r="AQ1404" s="68" t="s">
        <v>733</v>
      </c>
      <c r="AR1404" s="68" t="s">
        <v>733</v>
      </c>
      <c r="AS1404" s="68" t="s">
        <v>733</v>
      </c>
      <c r="AT1404" s="68" t="s">
        <v>733</v>
      </c>
      <c r="AU1404" s="68" t="s">
        <v>2816</v>
      </c>
    </row>
    <row r="1405" spans="1:47" x14ac:dyDescent="0.25">
      <c r="A1405" s="68" t="s">
        <v>2523</v>
      </c>
      <c r="B1405" s="68">
        <v>1</v>
      </c>
      <c r="C1405" s="68" t="s">
        <v>2524</v>
      </c>
      <c r="D1405" s="68">
        <v>18556</v>
      </c>
      <c r="E1405" s="68" t="s">
        <v>2811</v>
      </c>
      <c r="F1405" s="68" t="s">
        <v>3811</v>
      </c>
      <c r="G1405" s="68" t="s">
        <v>733</v>
      </c>
      <c r="H1405" s="69">
        <v>42566</v>
      </c>
      <c r="I1405" s="68" t="s">
        <v>733</v>
      </c>
      <c r="J1405" s="68" t="s">
        <v>733</v>
      </c>
      <c r="K1405" s="68" t="s">
        <v>733</v>
      </c>
      <c r="L1405" s="68" t="s">
        <v>733</v>
      </c>
      <c r="M1405" s="68" t="s">
        <v>733</v>
      </c>
      <c r="N1405" s="68" t="s">
        <v>733</v>
      </c>
      <c r="O1405" s="68" t="s">
        <v>733</v>
      </c>
      <c r="P1405" s="68" t="s">
        <v>733</v>
      </c>
      <c r="Q1405" s="68" t="s">
        <v>733</v>
      </c>
      <c r="R1405" s="68" t="s">
        <v>733</v>
      </c>
      <c r="S1405" s="68">
        <v>10</v>
      </c>
      <c r="T1405" s="68">
        <v>0</v>
      </c>
      <c r="U1405" s="68" t="s">
        <v>2815</v>
      </c>
      <c r="V1405" s="68" t="s">
        <v>689</v>
      </c>
      <c r="W1405" s="68" t="s">
        <v>708</v>
      </c>
      <c r="X1405" s="68" t="s">
        <v>2524</v>
      </c>
      <c r="Y1405" s="68">
        <v>-77.348200000000006</v>
      </c>
      <c r="Z1405" s="68">
        <v>37.244100000000003</v>
      </c>
      <c r="AA1405" s="68" t="s">
        <v>733</v>
      </c>
      <c r="AB1405" s="68" t="s">
        <v>733</v>
      </c>
      <c r="AC1405" s="68" t="s">
        <v>733</v>
      </c>
      <c r="AD1405" s="68" t="s">
        <v>733</v>
      </c>
      <c r="AE1405" s="68" t="s">
        <v>733</v>
      </c>
      <c r="AF1405" s="68">
        <v>20802060201</v>
      </c>
      <c r="AG1405" s="68"/>
      <c r="AH1405" s="68" t="s">
        <v>692</v>
      </c>
      <c r="AI1405" s="68" t="s">
        <v>733</v>
      </c>
      <c r="AJ1405" s="68" t="s">
        <v>252</v>
      </c>
      <c r="AK1405" s="68">
        <v>1</v>
      </c>
      <c r="AL1405" s="68" t="s">
        <v>9</v>
      </c>
      <c r="AM1405" s="68" t="s">
        <v>733</v>
      </c>
      <c r="AN1405" s="68" t="s">
        <v>733</v>
      </c>
      <c r="AO1405" s="68" t="s">
        <v>733</v>
      </c>
      <c r="AP1405" s="68" t="s">
        <v>733</v>
      </c>
      <c r="AQ1405" s="68" t="s">
        <v>733</v>
      </c>
      <c r="AR1405" s="68" t="s">
        <v>733</v>
      </c>
      <c r="AS1405" s="68" t="s">
        <v>733</v>
      </c>
      <c r="AT1405" s="68" t="s">
        <v>733</v>
      </c>
      <c r="AU1405" s="68" t="s">
        <v>2816</v>
      </c>
    </row>
    <row r="1406" spans="1:47" x14ac:dyDescent="0.25">
      <c r="A1406" s="68" t="s">
        <v>2523</v>
      </c>
      <c r="B1406" s="68">
        <v>1</v>
      </c>
      <c r="C1406" s="68" t="s">
        <v>2524</v>
      </c>
      <c r="D1406" s="68">
        <v>18601</v>
      </c>
      <c r="E1406" s="68" t="s">
        <v>2811</v>
      </c>
      <c r="F1406" s="68" t="s">
        <v>3811</v>
      </c>
      <c r="G1406" s="68" t="s">
        <v>733</v>
      </c>
      <c r="H1406" s="69">
        <v>42566</v>
      </c>
      <c r="I1406" s="68" t="s">
        <v>733</v>
      </c>
      <c r="J1406" s="68" t="s">
        <v>733</v>
      </c>
      <c r="K1406" s="68" t="s">
        <v>733</v>
      </c>
      <c r="L1406" s="68" t="s">
        <v>733</v>
      </c>
      <c r="M1406" s="68" t="s">
        <v>733</v>
      </c>
      <c r="N1406" s="68" t="s">
        <v>733</v>
      </c>
      <c r="O1406" s="68" t="s">
        <v>733</v>
      </c>
      <c r="P1406" s="68" t="s">
        <v>733</v>
      </c>
      <c r="Q1406" s="68" t="s">
        <v>733</v>
      </c>
      <c r="R1406" s="68" t="s">
        <v>733</v>
      </c>
      <c r="S1406" s="68">
        <v>10</v>
      </c>
      <c r="T1406" s="68">
        <v>0</v>
      </c>
      <c r="U1406" s="68" t="s">
        <v>2815</v>
      </c>
      <c r="V1406" s="68" t="s">
        <v>689</v>
      </c>
      <c r="W1406" s="68" t="s">
        <v>708</v>
      </c>
      <c r="X1406" s="68" t="s">
        <v>2524</v>
      </c>
      <c r="Y1406" s="68">
        <v>-77.348200000000006</v>
      </c>
      <c r="Z1406" s="68">
        <v>37.244100000000003</v>
      </c>
      <c r="AA1406" s="68" t="s">
        <v>733</v>
      </c>
      <c r="AB1406" s="68" t="s">
        <v>733</v>
      </c>
      <c r="AC1406" s="68" t="s">
        <v>733</v>
      </c>
      <c r="AD1406" s="68" t="s">
        <v>733</v>
      </c>
      <c r="AE1406" s="68" t="s">
        <v>733</v>
      </c>
      <c r="AF1406" s="68">
        <v>20802060201</v>
      </c>
      <c r="AG1406" s="68"/>
      <c r="AH1406" s="68" t="s">
        <v>692</v>
      </c>
      <c r="AI1406" s="68" t="s">
        <v>733</v>
      </c>
      <c r="AJ1406" s="68" t="s">
        <v>468</v>
      </c>
      <c r="AK1406" s="68">
        <v>0.1522</v>
      </c>
      <c r="AL1406" s="68" t="s">
        <v>9</v>
      </c>
      <c r="AM1406" s="68" t="s">
        <v>733</v>
      </c>
      <c r="AN1406" s="68" t="s">
        <v>733</v>
      </c>
      <c r="AO1406" s="68" t="s">
        <v>733</v>
      </c>
      <c r="AP1406" s="68" t="s">
        <v>733</v>
      </c>
      <c r="AQ1406" s="68" t="s">
        <v>733</v>
      </c>
      <c r="AR1406" s="68" t="s">
        <v>733</v>
      </c>
      <c r="AS1406" s="68" t="s">
        <v>733</v>
      </c>
      <c r="AT1406" s="68" t="s">
        <v>733</v>
      </c>
      <c r="AU1406" s="68" t="s">
        <v>2816</v>
      </c>
    </row>
    <row r="1407" spans="1:47" x14ac:dyDescent="0.25">
      <c r="A1407" s="68" t="s">
        <v>2523</v>
      </c>
      <c r="B1407" s="68">
        <v>1</v>
      </c>
      <c r="C1407" s="68" t="s">
        <v>2524</v>
      </c>
      <c r="D1407" s="68">
        <v>18602</v>
      </c>
      <c r="E1407" s="68" t="s">
        <v>2811</v>
      </c>
      <c r="F1407" s="68" t="s">
        <v>3811</v>
      </c>
      <c r="G1407" s="68" t="s">
        <v>733</v>
      </c>
      <c r="H1407" s="69">
        <v>42566</v>
      </c>
      <c r="I1407" s="68" t="s">
        <v>733</v>
      </c>
      <c r="J1407" s="68" t="s">
        <v>733</v>
      </c>
      <c r="K1407" s="68" t="s">
        <v>733</v>
      </c>
      <c r="L1407" s="68" t="s">
        <v>733</v>
      </c>
      <c r="M1407" s="68" t="s">
        <v>733</v>
      </c>
      <c r="N1407" s="68" t="s">
        <v>733</v>
      </c>
      <c r="O1407" s="68" t="s">
        <v>733</v>
      </c>
      <c r="P1407" s="68" t="s">
        <v>733</v>
      </c>
      <c r="Q1407" s="68" t="s">
        <v>733</v>
      </c>
      <c r="R1407" s="68" t="s">
        <v>733</v>
      </c>
      <c r="S1407" s="68">
        <v>10</v>
      </c>
      <c r="T1407" s="68">
        <v>0</v>
      </c>
      <c r="U1407" s="68" t="s">
        <v>2815</v>
      </c>
      <c r="V1407" s="68" t="s">
        <v>689</v>
      </c>
      <c r="W1407" s="68" t="s">
        <v>708</v>
      </c>
      <c r="X1407" s="68" t="s">
        <v>2524</v>
      </c>
      <c r="Y1407" s="68">
        <v>-77.348200000000006</v>
      </c>
      <c r="Z1407" s="68">
        <v>37.244100000000003</v>
      </c>
      <c r="AA1407" s="68" t="s">
        <v>733</v>
      </c>
      <c r="AB1407" s="68" t="s">
        <v>733</v>
      </c>
      <c r="AC1407" s="68" t="s">
        <v>733</v>
      </c>
      <c r="AD1407" s="68" t="s">
        <v>733</v>
      </c>
      <c r="AE1407" s="68" t="s">
        <v>733</v>
      </c>
      <c r="AF1407" s="68">
        <v>20802060201</v>
      </c>
      <c r="AG1407" s="68"/>
      <c r="AH1407" s="68" t="s">
        <v>692</v>
      </c>
      <c r="AI1407" s="68" t="s">
        <v>733</v>
      </c>
      <c r="AJ1407" s="68" t="s">
        <v>251</v>
      </c>
      <c r="AK1407" s="68">
        <v>7.4300000000000005E-2</v>
      </c>
      <c r="AL1407" s="68" t="s">
        <v>45</v>
      </c>
      <c r="AM1407" s="68" t="s">
        <v>733</v>
      </c>
      <c r="AN1407" s="68" t="s">
        <v>733</v>
      </c>
      <c r="AO1407" s="68" t="s">
        <v>733</v>
      </c>
      <c r="AP1407" s="68" t="s">
        <v>733</v>
      </c>
      <c r="AQ1407" s="68" t="s">
        <v>733</v>
      </c>
      <c r="AR1407" s="68" t="s">
        <v>733</v>
      </c>
      <c r="AS1407" s="68" t="s">
        <v>733</v>
      </c>
      <c r="AT1407" s="68" t="s">
        <v>733</v>
      </c>
      <c r="AU1407" s="68" t="s">
        <v>2816</v>
      </c>
    </row>
    <row r="1408" spans="1:47" x14ac:dyDescent="0.25">
      <c r="A1408" s="68" t="s">
        <v>2525</v>
      </c>
      <c r="B1408" s="68">
        <v>1</v>
      </c>
      <c r="C1408" s="68" t="s">
        <v>2526</v>
      </c>
      <c r="D1408" s="68">
        <v>18502</v>
      </c>
      <c r="E1408" s="68" t="s">
        <v>2811</v>
      </c>
      <c r="F1408" s="68" t="s">
        <v>3812</v>
      </c>
      <c r="G1408" s="68" t="s">
        <v>733</v>
      </c>
      <c r="H1408" s="69">
        <v>42566</v>
      </c>
      <c r="I1408" s="68" t="s">
        <v>733</v>
      </c>
      <c r="J1408" s="68" t="s">
        <v>733</v>
      </c>
      <c r="K1408" s="68" t="s">
        <v>733</v>
      </c>
      <c r="L1408" s="68" t="s">
        <v>733</v>
      </c>
      <c r="M1408" s="68" t="s">
        <v>733</v>
      </c>
      <c r="N1408" s="68" t="s">
        <v>733</v>
      </c>
      <c r="O1408" s="68" t="s">
        <v>733</v>
      </c>
      <c r="P1408" s="68" t="s">
        <v>733</v>
      </c>
      <c r="Q1408" s="68" t="s">
        <v>733</v>
      </c>
      <c r="R1408" s="68" t="s">
        <v>733</v>
      </c>
      <c r="S1408" s="68">
        <v>10</v>
      </c>
      <c r="T1408" s="68">
        <v>0</v>
      </c>
      <c r="U1408" s="68" t="s">
        <v>2815</v>
      </c>
      <c r="V1408" s="68" t="s">
        <v>689</v>
      </c>
      <c r="W1408" s="68" t="s">
        <v>708</v>
      </c>
      <c r="X1408" s="68" t="s">
        <v>2526</v>
      </c>
      <c r="Y1408" s="68">
        <v>-77.348200000000006</v>
      </c>
      <c r="Z1408" s="68">
        <v>37.244100000000003</v>
      </c>
      <c r="AA1408" s="68" t="s">
        <v>733</v>
      </c>
      <c r="AB1408" s="68" t="s">
        <v>733</v>
      </c>
      <c r="AC1408" s="68" t="s">
        <v>733</v>
      </c>
      <c r="AD1408" s="68" t="s">
        <v>733</v>
      </c>
      <c r="AE1408" s="68" t="s">
        <v>733</v>
      </c>
      <c r="AF1408" s="68">
        <v>20802060201</v>
      </c>
      <c r="AG1408" s="68"/>
      <c r="AH1408" s="68" t="s">
        <v>692</v>
      </c>
      <c r="AI1408" s="68" t="s">
        <v>733</v>
      </c>
      <c r="AJ1408" s="68" t="s">
        <v>468</v>
      </c>
      <c r="AK1408" s="68">
        <v>0.215</v>
      </c>
      <c r="AL1408" s="68" t="s">
        <v>9</v>
      </c>
      <c r="AM1408" s="68" t="s">
        <v>733</v>
      </c>
      <c r="AN1408" s="68" t="s">
        <v>733</v>
      </c>
      <c r="AO1408" s="68" t="s">
        <v>733</v>
      </c>
      <c r="AP1408" s="68" t="s">
        <v>733</v>
      </c>
      <c r="AQ1408" s="68" t="s">
        <v>733</v>
      </c>
      <c r="AR1408" s="68" t="s">
        <v>733</v>
      </c>
      <c r="AS1408" s="68" t="s">
        <v>733</v>
      </c>
      <c r="AT1408" s="68" t="s">
        <v>733</v>
      </c>
      <c r="AU1408" s="68" t="s">
        <v>2816</v>
      </c>
    </row>
    <row r="1409" spans="1:47" x14ac:dyDescent="0.25">
      <c r="A1409" s="68" t="s">
        <v>2525</v>
      </c>
      <c r="B1409" s="68">
        <v>1</v>
      </c>
      <c r="C1409" s="68" t="s">
        <v>2526</v>
      </c>
      <c r="D1409" s="68">
        <v>18513</v>
      </c>
      <c r="E1409" s="68" t="s">
        <v>2811</v>
      </c>
      <c r="F1409" s="68" t="s">
        <v>3812</v>
      </c>
      <c r="G1409" s="68" t="s">
        <v>733</v>
      </c>
      <c r="H1409" s="69">
        <v>42566</v>
      </c>
      <c r="I1409" s="68" t="s">
        <v>733</v>
      </c>
      <c r="J1409" s="68" t="s">
        <v>733</v>
      </c>
      <c r="K1409" s="68" t="s">
        <v>733</v>
      </c>
      <c r="L1409" s="68" t="s">
        <v>733</v>
      </c>
      <c r="M1409" s="68" t="s">
        <v>733</v>
      </c>
      <c r="N1409" s="68" t="s">
        <v>733</v>
      </c>
      <c r="O1409" s="68" t="s">
        <v>733</v>
      </c>
      <c r="P1409" s="68" t="s">
        <v>733</v>
      </c>
      <c r="Q1409" s="68" t="s">
        <v>733</v>
      </c>
      <c r="R1409" s="68" t="s">
        <v>733</v>
      </c>
      <c r="S1409" s="68">
        <v>10</v>
      </c>
      <c r="T1409" s="68">
        <v>0</v>
      </c>
      <c r="U1409" s="68" t="s">
        <v>2815</v>
      </c>
      <c r="V1409" s="68" t="s">
        <v>689</v>
      </c>
      <c r="W1409" s="68" t="s">
        <v>708</v>
      </c>
      <c r="X1409" s="68" t="s">
        <v>2526</v>
      </c>
      <c r="Y1409" s="68">
        <v>-77.348200000000006</v>
      </c>
      <c r="Z1409" s="68">
        <v>37.244100000000003</v>
      </c>
      <c r="AA1409" s="68" t="s">
        <v>733</v>
      </c>
      <c r="AB1409" s="68" t="s">
        <v>733</v>
      </c>
      <c r="AC1409" s="68" t="s">
        <v>733</v>
      </c>
      <c r="AD1409" s="68" t="s">
        <v>733</v>
      </c>
      <c r="AE1409" s="68" t="s">
        <v>733</v>
      </c>
      <c r="AF1409" s="68">
        <v>20802060201</v>
      </c>
      <c r="AG1409" s="68"/>
      <c r="AH1409" s="68" t="s">
        <v>692</v>
      </c>
      <c r="AI1409" s="68" t="s">
        <v>733</v>
      </c>
      <c r="AJ1409" s="68" t="s">
        <v>251</v>
      </c>
      <c r="AK1409" s="68">
        <v>0.105</v>
      </c>
      <c r="AL1409" s="68" t="s">
        <v>45</v>
      </c>
      <c r="AM1409" s="68" t="s">
        <v>733</v>
      </c>
      <c r="AN1409" s="68" t="s">
        <v>733</v>
      </c>
      <c r="AO1409" s="68" t="s">
        <v>733</v>
      </c>
      <c r="AP1409" s="68" t="s">
        <v>733</v>
      </c>
      <c r="AQ1409" s="68" t="s">
        <v>733</v>
      </c>
      <c r="AR1409" s="68" t="s">
        <v>733</v>
      </c>
      <c r="AS1409" s="68" t="s">
        <v>733</v>
      </c>
      <c r="AT1409" s="68" t="s">
        <v>733</v>
      </c>
      <c r="AU1409" s="68" t="s">
        <v>2816</v>
      </c>
    </row>
    <row r="1410" spans="1:47" x14ac:dyDescent="0.25">
      <c r="A1410" s="68" t="s">
        <v>2525</v>
      </c>
      <c r="B1410" s="68">
        <v>1</v>
      </c>
      <c r="C1410" s="68" t="s">
        <v>2526</v>
      </c>
      <c r="D1410" s="68">
        <v>18600</v>
      </c>
      <c r="E1410" s="68" t="s">
        <v>2811</v>
      </c>
      <c r="F1410" s="68" t="s">
        <v>3812</v>
      </c>
      <c r="G1410" s="68" t="s">
        <v>733</v>
      </c>
      <c r="H1410" s="69">
        <v>42566</v>
      </c>
      <c r="I1410" s="68" t="s">
        <v>733</v>
      </c>
      <c r="J1410" s="68" t="s">
        <v>733</v>
      </c>
      <c r="K1410" s="68" t="s">
        <v>733</v>
      </c>
      <c r="L1410" s="68" t="s">
        <v>733</v>
      </c>
      <c r="M1410" s="68" t="s">
        <v>733</v>
      </c>
      <c r="N1410" s="68" t="s">
        <v>733</v>
      </c>
      <c r="O1410" s="68" t="s">
        <v>733</v>
      </c>
      <c r="P1410" s="68" t="s">
        <v>733</v>
      </c>
      <c r="Q1410" s="68" t="s">
        <v>733</v>
      </c>
      <c r="R1410" s="68" t="s">
        <v>733</v>
      </c>
      <c r="S1410" s="68">
        <v>10</v>
      </c>
      <c r="T1410" s="68">
        <v>0</v>
      </c>
      <c r="U1410" s="68" t="s">
        <v>2815</v>
      </c>
      <c r="V1410" s="68" t="s">
        <v>689</v>
      </c>
      <c r="W1410" s="68" t="s">
        <v>708</v>
      </c>
      <c r="X1410" s="68" t="s">
        <v>2526</v>
      </c>
      <c r="Y1410" s="68">
        <v>-77.348200000000006</v>
      </c>
      <c r="Z1410" s="68">
        <v>37.244100000000003</v>
      </c>
      <c r="AA1410" s="68" t="s">
        <v>733</v>
      </c>
      <c r="AB1410" s="68" t="s">
        <v>733</v>
      </c>
      <c r="AC1410" s="68" t="s">
        <v>733</v>
      </c>
      <c r="AD1410" s="68" t="s">
        <v>733</v>
      </c>
      <c r="AE1410" s="68" t="s">
        <v>733</v>
      </c>
      <c r="AF1410" s="68">
        <v>20802060201</v>
      </c>
      <c r="AG1410" s="68"/>
      <c r="AH1410" s="68" t="s">
        <v>692</v>
      </c>
      <c r="AI1410" s="68" t="s">
        <v>733</v>
      </c>
      <c r="AJ1410" s="68" t="s">
        <v>252</v>
      </c>
      <c r="AK1410" s="68">
        <v>1</v>
      </c>
      <c r="AL1410" s="68" t="s">
        <v>9</v>
      </c>
      <c r="AM1410" s="68" t="s">
        <v>733</v>
      </c>
      <c r="AN1410" s="68" t="s">
        <v>733</v>
      </c>
      <c r="AO1410" s="68" t="s">
        <v>733</v>
      </c>
      <c r="AP1410" s="68" t="s">
        <v>733</v>
      </c>
      <c r="AQ1410" s="68" t="s">
        <v>733</v>
      </c>
      <c r="AR1410" s="68" t="s">
        <v>733</v>
      </c>
      <c r="AS1410" s="68" t="s">
        <v>733</v>
      </c>
      <c r="AT1410" s="68" t="s">
        <v>733</v>
      </c>
      <c r="AU1410" s="68" t="s">
        <v>2816</v>
      </c>
    </row>
    <row r="1411" spans="1:47" x14ac:dyDescent="0.25">
      <c r="A1411" s="68" t="s">
        <v>2527</v>
      </c>
      <c r="B1411" s="68">
        <v>1</v>
      </c>
      <c r="C1411" s="68" t="s">
        <v>2528</v>
      </c>
      <c r="D1411" s="68">
        <v>18646</v>
      </c>
      <c r="E1411" s="68" t="s">
        <v>2811</v>
      </c>
      <c r="F1411" s="68" t="s">
        <v>3813</v>
      </c>
      <c r="G1411" s="68" t="s">
        <v>733</v>
      </c>
      <c r="H1411" s="69">
        <v>42870</v>
      </c>
      <c r="I1411" s="68" t="s">
        <v>733</v>
      </c>
      <c r="J1411" s="68" t="s">
        <v>733</v>
      </c>
      <c r="K1411" s="68" t="s">
        <v>733</v>
      </c>
      <c r="L1411" s="68" t="s">
        <v>733</v>
      </c>
      <c r="M1411" s="68" t="s">
        <v>733</v>
      </c>
      <c r="N1411" s="68" t="s">
        <v>733</v>
      </c>
      <c r="O1411" s="68" t="s">
        <v>733</v>
      </c>
      <c r="P1411" s="68" t="s">
        <v>733</v>
      </c>
      <c r="Q1411" s="68" t="s">
        <v>733</v>
      </c>
      <c r="R1411" s="68" t="s">
        <v>733</v>
      </c>
      <c r="S1411" s="68">
        <v>10</v>
      </c>
      <c r="T1411" s="68">
        <v>0</v>
      </c>
      <c r="U1411" s="68" t="s">
        <v>2815</v>
      </c>
      <c r="V1411" s="68" t="s">
        <v>689</v>
      </c>
      <c r="W1411" s="68" t="s">
        <v>205</v>
      </c>
      <c r="X1411" s="68" t="s">
        <v>2528</v>
      </c>
      <c r="Y1411" s="68">
        <v>-77.324575999999993</v>
      </c>
      <c r="Z1411" s="68">
        <v>37.253079999999997</v>
      </c>
      <c r="AA1411" s="68" t="s">
        <v>733</v>
      </c>
      <c r="AB1411" s="68" t="s">
        <v>733</v>
      </c>
      <c r="AC1411" s="68" t="s">
        <v>733</v>
      </c>
      <c r="AD1411" s="68" t="s">
        <v>733</v>
      </c>
      <c r="AE1411" s="68" t="s">
        <v>733</v>
      </c>
      <c r="AF1411" s="68">
        <v>20802060201</v>
      </c>
      <c r="AG1411" s="68"/>
      <c r="AH1411" s="68" t="s">
        <v>692</v>
      </c>
      <c r="AI1411" s="68" t="s">
        <v>733</v>
      </c>
      <c r="AJ1411" s="68" t="s">
        <v>6</v>
      </c>
      <c r="AK1411" s="68">
        <v>0.82</v>
      </c>
      <c r="AL1411" s="68" t="s">
        <v>9</v>
      </c>
      <c r="AM1411" s="68" t="s">
        <v>733</v>
      </c>
      <c r="AN1411" s="68" t="s">
        <v>733</v>
      </c>
      <c r="AO1411" s="68" t="s">
        <v>733</v>
      </c>
      <c r="AP1411" s="68" t="s">
        <v>733</v>
      </c>
      <c r="AQ1411" s="68" t="s">
        <v>733</v>
      </c>
      <c r="AR1411" s="68" t="s">
        <v>733</v>
      </c>
      <c r="AS1411" s="68" t="s">
        <v>733</v>
      </c>
      <c r="AT1411" s="68" t="s">
        <v>733</v>
      </c>
      <c r="AU1411" s="68" t="s">
        <v>733</v>
      </c>
    </row>
    <row r="1412" spans="1:47" x14ac:dyDescent="0.25">
      <c r="A1412" s="68" t="s">
        <v>2529</v>
      </c>
      <c r="B1412" s="68">
        <v>1</v>
      </c>
      <c r="C1412" s="68" t="s">
        <v>2530</v>
      </c>
      <c r="D1412" s="68">
        <v>18547</v>
      </c>
      <c r="E1412" s="68" t="s">
        <v>2811</v>
      </c>
      <c r="F1412" s="68" t="s">
        <v>3814</v>
      </c>
      <c r="G1412" s="68" t="s">
        <v>733</v>
      </c>
      <c r="H1412" s="69">
        <v>42829</v>
      </c>
      <c r="I1412" s="68" t="s">
        <v>733</v>
      </c>
      <c r="J1412" s="68" t="s">
        <v>733</v>
      </c>
      <c r="K1412" s="68" t="s">
        <v>733</v>
      </c>
      <c r="L1412" s="68" t="s">
        <v>733</v>
      </c>
      <c r="M1412" s="68" t="s">
        <v>733</v>
      </c>
      <c r="N1412" s="68" t="s">
        <v>733</v>
      </c>
      <c r="O1412" s="68" t="s">
        <v>733</v>
      </c>
      <c r="P1412" s="68" t="s">
        <v>733</v>
      </c>
      <c r="Q1412" s="68" t="s">
        <v>733</v>
      </c>
      <c r="R1412" s="68" t="s">
        <v>733</v>
      </c>
      <c r="S1412" s="68">
        <v>10</v>
      </c>
      <c r="T1412" s="68">
        <v>0</v>
      </c>
      <c r="U1412" s="68" t="s">
        <v>2815</v>
      </c>
      <c r="V1412" s="68" t="s">
        <v>689</v>
      </c>
      <c r="W1412" s="68" t="s">
        <v>147</v>
      </c>
      <c r="X1412" s="68" t="s">
        <v>2530</v>
      </c>
      <c r="Y1412" s="68">
        <v>-76.579327000000006</v>
      </c>
      <c r="Z1412" s="68">
        <v>37.156179999999999</v>
      </c>
      <c r="AA1412" s="68" t="s">
        <v>733</v>
      </c>
      <c r="AB1412" s="68" t="s">
        <v>733</v>
      </c>
      <c r="AC1412" s="68" t="s">
        <v>733</v>
      </c>
      <c r="AD1412" s="68" t="s">
        <v>733</v>
      </c>
      <c r="AE1412" s="68" t="s">
        <v>733</v>
      </c>
      <c r="AF1412" s="68">
        <v>20802060901</v>
      </c>
      <c r="AG1412" s="68"/>
      <c r="AH1412" s="68" t="s">
        <v>692</v>
      </c>
      <c r="AI1412" s="68" t="s">
        <v>733</v>
      </c>
      <c r="AJ1412" s="68" t="s">
        <v>26</v>
      </c>
      <c r="AK1412" s="68">
        <v>2.83</v>
      </c>
      <c r="AL1412" s="68" t="s">
        <v>9</v>
      </c>
      <c r="AM1412" s="68" t="s">
        <v>2828</v>
      </c>
      <c r="AN1412" s="68" t="s">
        <v>2820</v>
      </c>
      <c r="AO1412" s="68" t="s">
        <v>733</v>
      </c>
      <c r="AP1412" s="68" t="s">
        <v>733</v>
      </c>
      <c r="AQ1412" s="68" t="s">
        <v>733</v>
      </c>
      <c r="AR1412" s="68" t="s">
        <v>733</v>
      </c>
      <c r="AS1412" s="68" t="s">
        <v>733</v>
      </c>
      <c r="AT1412" s="68" t="s">
        <v>733</v>
      </c>
      <c r="AU1412" s="68" t="s">
        <v>733</v>
      </c>
    </row>
    <row r="1413" spans="1:47" x14ac:dyDescent="0.25">
      <c r="A1413" s="68" t="s">
        <v>2531</v>
      </c>
      <c r="B1413" s="68">
        <v>1</v>
      </c>
      <c r="C1413" s="68" t="s">
        <v>2532</v>
      </c>
      <c r="D1413" s="68">
        <v>18530</v>
      </c>
      <c r="E1413" s="68" t="s">
        <v>2811</v>
      </c>
      <c r="F1413" s="68" t="s">
        <v>3815</v>
      </c>
      <c r="G1413" s="68" t="s">
        <v>733</v>
      </c>
      <c r="H1413" s="69">
        <v>42552</v>
      </c>
      <c r="I1413" s="68" t="s">
        <v>733</v>
      </c>
      <c r="J1413" s="68" t="s">
        <v>733</v>
      </c>
      <c r="K1413" s="68" t="s">
        <v>733</v>
      </c>
      <c r="L1413" s="68" t="s">
        <v>733</v>
      </c>
      <c r="M1413" s="68" t="s">
        <v>733</v>
      </c>
      <c r="N1413" s="68" t="s">
        <v>733</v>
      </c>
      <c r="O1413" s="68" t="s">
        <v>733</v>
      </c>
      <c r="P1413" s="68" t="s">
        <v>733</v>
      </c>
      <c r="Q1413" s="68" t="s">
        <v>733</v>
      </c>
      <c r="R1413" s="68" t="s">
        <v>733</v>
      </c>
      <c r="S1413" s="68">
        <v>10</v>
      </c>
      <c r="T1413" s="68">
        <v>0</v>
      </c>
      <c r="U1413" s="68" t="s">
        <v>2815</v>
      </c>
      <c r="V1413" s="68" t="s">
        <v>689</v>
      </c>
      <c r="W1413" s="68" t="s">
        <v>205</v>
      </c>
      <c r="X1413" s="68" t="s">
        <v>2532</v>
      </c>
      <c r="Y1413" s="68"/>
      <c r="Z1413" s="68"/>
      <c r="AA1413" s="68" t="s">
        <v>733</v>
      </c>
      <c r="AB1413" s="68" t="s">
        <v>733</v>
      </c>
      <c r="AC1413" s="68" t="s">
        <v>733</v>
      </c>
      <c r="AD1413" s="68" t="s">
        <v>733</v>
      </c>
      <c r="AE1413" s="68" t="s">
        <v>733</v>
      </c>
      <c r="AF1413" s="68">
        <v>20801080202</v>
      </c>
      <c r="AG1413" s="68">
        <v>51810</v>
      </c>
      <c r="AH1413" s="68" t="s">
        <v>692</v>
      </c>
      <c r="AI1413" s="68" t="s">
        <v>733</v>
      </c>
      <c r="AJ1413" s="68" t="s">
        <v>6</v>
      </c>
      <c r="AK1413" s="68">
        <v>0.13</v>
      </c>
      <c r="AL1413" s="68" t="s">
        <v>9</v>
      </c>
      <c r="AM1413" s="68" t="s">
        <v>2828</v>
      </c>
      <c r="AN1413" s="68" t="s">
        <v>2820</v>
      </c>
      <c r="AO1413" s="68" t="s">
        <v>733</v>
      </c>
      <c r="AP1413" s="68" t="s">
        <v>733</v>
      </c>
      <c r="AQ1413" s="68" t="s">
        <v>733</v>
      </c>
      <c r="AR1413" s="68" t="s">
        <v>733</v>
      </c>
      <c r="AS1413" s="68" t="s">
        <v>733</v>
      </c>
      <c r="AT1413" s="68" t="s">
        <v>733</v>
      </c>
      <c r="AU1413" s="68" t="s">
        <v>733</v>
      </c>
    </row>
    <row r="1414" spans="1:47" x14ac:dyDescent="0.25">
      <c r="A1414" s="68" t="s">
        <v>2533</v>
      </c>
      <c r="B1414" s="68">
        <v>1</v>
      </c>
      <c r="C1414" s="68" t="s">
        <v>2534</v>
      </c>
      <c r="D1414" s="68">
        <v>18511</v>
      </c>
      <c r="E1414" s="68" t="s">
        <v>2811</v>
      </c>
      <c r="F1414" s="68" t="s">
        <v>3816</v>
      </c>
      <c r="G1414" s="68" t="s">
        <v>733</v>
      </c>
      <c r="H1414" s="69">
        <v>42552</v>
      </c>
      <c r="I1414" s="68" t="s">
        <v>733</v>
      </c>
      <c r="J1414" s="68" t="s">
        <v>733</v>
      </c>
      <c r="K1414" s="68" t="s">
        <v>733</v>
      </c>
      <c r="L1414" s="68" t="s">
        <v>733</v>
      </c>
      <c r="M1414" s="68" t="s">
        <v>733</v>
      </c>
      <c r="N1414" s="68" t="s">
        <v>733</v>
      </c>
      <c r="O1414" s="68" t="s">
        <v>733</v>
      </c>
      <c r="P1414" s="68" t="s">
        <v>733</v>
      </c>
      <c r="Q1414" s="68" t="s">
        <v>733</v>
      </c>
      <c r="R1414" s="68" t="s">
        <v>733</v>
      </c>
      <c r="S1414" s="68">
        <v>10</v>
      </c>
      <c r="T1414" s="68">
        <v>0</v>
      </c>
      <c r="U1414" s="68" t="s">
        <v>2815</v>
      </c>
      <c r="V1414" s="68" t="s">
        <v>689</v>
      </c>
      <c r="W1414" s="68" t="s">
        <v>205</v>
      </c>
      <c r="X1414" s="68" t="s">
        <v>2534</v>
      </c>
      <c r="Y1414" s="68"/>
      <c r="Z1414" s="68"/>
      <c r="AA1414" s="68" t="s">
        <v>733</v>
      </c>
      <c r="AB1414" s="68" t="s">
        <v>733</v>
      </c>
      <c r="AC1414" s="68" t="s">
        <v>733</v>
      </c>
      <c r="AD1414" s="68" t="s">
        <v>733</v>
      </c>
      <c r="AE1414" s="68" t="s">
        <v>733</v>
      </c>
      <c r="AF1414" s="68">
        <v>20801080202</v>
      </c>
      <c r="AG1414" s="68">
        <v>51810</v>
      </c>
      <c r="AH1414" s="68" t="s">
        <v>692</v>
      </c>
      <c r="AI1414" s="68" t="s">
        <v>733</v>
      </c>
      <c r="AJ1414" s="68" t="s">
        <v>6</v>
      </c>
      <c r="AK1414" s="68">
        <v>1.04</v>
      </c>
      <c r="AL1414" s="68" t="s">
        <v>9</v>
      </c>
      <c r="AM1414" s="68" t="s">
        <v>2828</v>
      </c>
      <c r="AN1414" s="68" t="s">
        <v>2820</v>
      </c>
      <c r="AO1414" s="68" t="s">
        <v>733</v>
      </c>
      <c r="AP1414" s="68" t="s">
        <v>733</v>
      </c>
      <c r="AQ1414" s="68" t="s">
        <v>733</v>
      </c>
      <c r="AR1414" s="68" t="s">
        <v>733</v>
      </c>
      <c r="AS1414" s="68" t="s">
        <v>733</v>
      </c>
      <c r="AT1414" s="68" t="s">
        <v>733</v>
      </c>
      <c r="AU1414" s="68" t="s">
        <v>733</v>
      </c>
    </row>
    <row r="1415" spans="1:47" x14ac:dyDescent="0.25">
      <c r="A1415" s="68" t="s">
        <v>2535</v>
      </c>
      <c r="B1415" s="68">
        <v>1</v>
      </c>
      <c r="C1415" s="68" t="s">
        <v>2536</v>
      </c>
      <c r="D1415" s="68">
        <v>18544</v>
      </c>
      <c r="E1415" s="68" t="s">
        <v>2811</v>
      </c>
      <c r="F1415" s="68" t="s">
        <v>3817</v>
      </c>
      <c r="G1415" s="68" t="s">
        <v>733</v>
      </c>
      <c r="H1415" s="69">
        <v>42552</v>
      </c>
      <c r="I1415" s="68" t="s">
        <v>733</v>
      </c>
      <c r="J1415" s="68" t="s">
        <v>733</v>
      </c>
      <c r="K1415" s="68" t="s">
        <v>733</v>
      </c>
      <c r="L1415" s="68" t="s">
        <v>733</v>
      </c>
      <c r="M1415" s="68" t="s">
        <v>733</v>
      </c>
      <c r="N1415" s="68" t="s">
        <v>733</v>
      </c>
      <c r="O1415" s="68" t="s">
        <v>733</v>
      </c>
      <c r="P1415" s="68" t="s">
        <v>733</v>
      </c>
      <c r="Q1415" s="68" t="s">
        <v>733</v>
      </c>
      <c r="R1415" s="68" t="s">
        <v>733</v>
      </c>
      <c r="S1415" s="68">
        <v>10</v>
      </c>
      <c r="T1415" s="68">
        <v>0</v>
      </c>
      <c r="U1415" s="68" t="s">
        <v>2815</v>
      </c>
      <c r="V1415" s="68" t="s">
        <v>689</v>
      </c>
      <c r="W1415" s="68" t="s">
        <v>205</v>
      </c>
      <c r="X1415" s="68" t="s">
        <v>2536</v>
      </c>
      <c r="Y1415" s="68"/>
      <c r="Z1415" s="68"/>
      <c r="AA1415" s="68" t="s">
        <v>733</v>
      </c>
      <c r="AB1415" s="68" t="s">
        <v>733</v>
      </c>
      <c r="AC1415" s="68" t="s">
        <v>733</v>
      </c>
      <c r="AD1415" s="68" t="s">
        <v>733</v>
      </c>
      <c r="AE1415" s="68" t="s">
        <v>733</v>
      </c>
      <c r="AF1415" s="68">
        <v>20801080202</v>
      </c>
      <c r="AG1415" s="68">
        <v>51810</v>
      </c>
      <c r="AH1415" s="68" t="s">
        <v>692</v>
      </c>
      <c r="AI1415" s="68" t="s">
        <v>733</v>
      </c>
      <c r="AJ1415" s="68" t="s">
        <v>6</v>
      </c>
      <c r="AK1415" s="68">
        <v>0.35</v>
      </c>
      <c r="AL1415" s="68" t="s">
        <v>9</v>
      </c>
      <c r="AM1415" s="68" t="s">
        <v>2828</v>
      </c>
      <c r="AN1415" s="68" t="s">
        <v>2820</v>
      </c>
      <c r="AO1415" s="68" t="s">
        <v>733</v>
      </c>
      <c r="AP1415" s="68" t="s">
        <v>733</v>
      </c>
      <c r="AQ1415" s="68" t="s">
        <v>733</v>
      </c>
      <c r="AR1415" s="68" t="s">
        <v>733</v>
      </c>
      <c r="AS1415" s="68" t="s">
        <v>733</v>
      </c>
      <c r="AT1415" s="68" t="s">
        <v>733</v>
      </c>
      <c r="AU1415" s="68" t="s">
        <v>733</v>
      </c>
    </row>
    <row r="1416" spans="1:47" x14ac:dyDescent="0.25">
      <c r="A1416" s="68" t="s">
        <v>2537</v>
      </c>
      <c r="B1416" s="68">
        <v>1</v>
      </c>
      <c r="C1416" s="68" t="s">
        <v>2538</v>
      </c>
      <c r="D1416" s="68">
        <v>21164</v>
      </c>
      <c r="E1416" s="68" t="s">
        <v>2811</v>
      </c>
      <c r="F1416" s="68" t="s">
        <v>3818</v>
      </c>
      <c r="G1416" s="68" t="s">
        <v>733</v>
      </c>
      <c r="H1416" s="69">
        <v>42709</v>
      </c>
      <c r="I1416" s="68" t="s">
        <v>733</v>
      </c>
      <c r="J1416" s="68" t="s">
        <v>733</v>
      </c>
      <c r="K1416" s="68" t="s">
        <v>733</v>
      </c>
      <c r="L1416" s="68" t="s">
        <v>733</v>
      </c>
      <c r="M1416" s="68" t="s">
        <v>733</v>
      </c>
      <c r="N1416" s="68" t="s">
        <v>733</v>
      </c>
      <c r="O1416" s="68" t="s">
        <v>733</v>
      </c>
      <c r="P1416" s="68" t="s">
        <v>733</v>
      </c>
      <c r="Q1416" s="68" t="s">
        <v>733</v>
      </c>
      <c r="R1416" s="68" t="s">
        <v>733</v>
      </c>
      <c r="S1416" s="68">
        <v>10</v>
      </c>
      <c r="T1416" s="68">
        <v>0</v>
      </c>
      <c r="U1416" s="68" t="s">
        <v>2815</v>
      </c>
      <c r="V1416" s="68" t="s">
        <v>2539</v>
      </c>
      <c r="W1416" s="68" t="s">
        <v>218</v>
      </c>
      <c r="X1416" s="68" t="s">
        <v>2538</v>
      </c>
      <c r="Y1416" s="68"/>
      <c r="Z1416" s="68"/>
      <c r="AA1416" s="68" t="s">
        <v>733</v>
      </c>
      <c r="AB1416" s="68" t="s">
        <v>733</v>
      </c>
      <c r="AC1416" s="68" t="s">
        <v>733</v>
      </c>
      <c r="AD1416" s="68" t="s">
        <v>733</v>
      </c>
      <c r="AE1416" s="68" t="s">
        <v>733</v>
      </c>
      <c r="AF1416" s="68">
        <v>20801080202</v>
      </c>
      <c r="AG1416" s="68">
        <v>51810</v>
      </c>
      <c r="AH1416" s="68" t="s">
        <v>692</v>
      </c>
      <c r="AI1416" s="68" t="s">
        <v>733</v>
      </c>
      <c r="AJ1416" s="68" t="s">
        <v>7</v>
      </c>
      <c r="AK1416" s="68">
        <v>1.25</v>
      </c>
      <c r="AL1416" s="68" t="s">
        <v>12</v>
      </c>
      <c r="AM1416" s="68" t="s">
        <v>2828</v>
      </c>
      <c r="AN1416" s="68" t="s">
        <v>2820</v>
      </c>
      <c r="AO1416" s="68" t="s">
        <v>733</v>
      </c>
      <c r="AP1416" s="68" t="s">
        <v>733</v>
      </c>
      <c r="AQ1416" s="68" t="s">
        <v>733</v>
      </c>
      <c r="AR1416" s="68" t="s">
        <v>733</v>
      </c>
      <c r="AS1416" s="68" t="s">
        <v>733</v>
      </c>
      <c r="AT1416" s="68" t="s">
        <v>733</v>
      </c>
      <c r="AU1416" s="68" t="s">
        <v>733</v>
      </c>
    </row>
    <row r="1417" spans="1:47" x14ac:dyDescent="0.25">
      <c r="A1417" s="68" t="s">
        <v>2540</v>
      </c>
      <c r="B1417" s="68">
        <v>1</v>
      </c>
      <c r="C1417" s="68" t="s">
        <v>2541</v>
      </c>
      <c r="D1417" s="68">
        <v>12551</v>
      </c>
      <c r="E1417" s="68" t="s">
        <v>2811</v>
      </c>
      <c r="F1417" s="68" t="s">
        <v>3819</v>
      </c>
      <c r="G1417" s="68" t="s">
        <v>733</v>
      </c>
      <c r="H1417" s="69">
        <v>41821</v>
      </c>
      <c r="I1417" s="68" t="s">
        <v>733</v>
      </c>
      <c r="J1417" s="68" t="s">
        <v>733</v>
      </c>
      <c r="K1417" s="68" t="s">
        <v>733</v>
      </c>
      <c r="L1417" s="68" t="s">
        <v>733</v>
      </c>
      <c r="M1417" s="68" t="s">
        <v>733</v>
      </c>
      <c r="N1417" s="68" t="s">
        <v>733</v>
      </c>
      <c r="O1417" s="68" t="s">
        <v>733</v>
      </c>
      <c r="P1417" s="68" t="s">
        <v>733</v>
      </c>
      <c r="Q1417" s="68" t="s">
        <v>733</v>
      </c>
      <c r="R1417" s="68" t="s">
        <v>733</v>
      </c>
      <c r="S1417" s="68">
        <v>10</v>
      </c>
      <c r="T1417" s="68">
        <v>0</v>
      </c>
      <c r="U1417" s="68" t="s">
        <v>2815</v>
      </c>
      <c r="V1417" s="68" t="s">
        <v>689</v>
      </c>
      <c r="W1417" s="68" t="s">
        <v>147</v>
      </c>
      <c r="X1417" s="68" t="s">
        <v>2541</v>
      </c>
      <c r="Y1417" s="68">
        <v>-77.127007000000006</v>
      </c>
      <c r="Z1417" s="68">
        <v>38.691327000000001</v>
      </c>
      <c r="AA1417" s="68" t="s">
        <v>733</v>
      </c>
      <c r="AB1417" s="68" t="s">
        <v>733</v>
      </c>
      <c r="AC1417" s="68" t="s">
        <v>733</v>
      </c>
      <c r="AD1417" s="68" t="s">
        <v>733</v>
      </c>
      <c r="AE1417" s="68" t="s">
        <v>733</v>
      </c>
      <c r="AF1417" s="68">
        <v>20700100306</v>
      </c>
      <c r="AG1417" s="68"/>
      <c r="AH1417" s="68" t="s">
        <v>692</v>
      </c>
      <c r="AI1417" s="68" t="s">
        <v>733</v>
      </c>
      <c r="AJ1417" s="68" t="s">
        <v>253</v>
      </c>
      <c r="AK1417" s="68">
        <v>0.86</v>
      </c>
      <c r="AL1417" s="68" t="s">
        <v>9</v>
      </c>
      <c r="AM1417" s="68" t="s">
        <v>733</v>
      </c>
      <c r="AN1417" s="68" t="s">
        <v>733</v>
      </c>
      <c r="AO1417" s="68" t="s">
        <v>733</v>
      </c>
      <c r="AP1417" s="68" t="s">
        <v>733</v>
      </c>
      <c r="AQ1417" s="68" t="s">
        <v>733</v>
      </c>
      <c r="AR1417" s="68" t="s">
        <v>733</v>
      </c>
      <c r="AS1417" s="68" t="s">
        <v>733</v>
      </c>
      <c r="AT1417" s="68" t="s">
        <v>733</v>
      </c>
      <c r="AU1417" s="68" t="s">
        <v>733</v>
      </c>
    </row>
    <row r="1418" spans="1:47" x14ac:dyDescent="0.25">
      <c r="A1418" s="68" t="s">
        <v>2542</v>
      </c>
      <c r="B1418" s="68">
        <v>1</v>
      </c>
      <c r="C1418" s="68" t="s">
        <v>2543</v>
      </c>
      <c r="D1418" s="68">
        <v>12597</v>
      </c>
      <c r="E1418" s="68" t="s">
        <v>2811</v>
      </c>
      <c r="F1418" s="68" t="s">
        <v>3820</v>
      </c>
      <c r="G1418" s="68" t="s">
        <v>733</v>
      </c>
      <c r="H1418" s="69">
        <v>41821</v>
      </c>
      <c r="I1418" s="68" t="s">
        <v>733</v>
      </c>
      <c r="J1418" s="68" t="s">
        <v>733</v>
      </c>
      <c r="K1418" s="68" t="s">
        <v>733</v>
      </c>
      <c r="L1418" s="68" t="s">
        <v>733</v>
      </c>
      <c r="M1418" s="68" t="s">
        <v>733</v>
      </c>
      <c r="N1418" s="68" t="s">
        <v>733</v>
      </c>
      <c r="O1418" s="68" t="s">
        <v>733</v>
      </c>
      <c r="P1418" s="68" t="s">
        <v>733</v>
      </c>
      <c r="Q1418" s="68" t="s">
        <v>733</v>
      </c>
      <c r="R1418" s="68" t="s">
        <v>733</v>
      </c>
      <c r="S1418" s="68">
        <v>10</v>
      </c>
      <c r="T1418" s="68">
        <v>0</v>
      </c>
      <c r="U1418" s="68" t="s">
        <v>2815</v>
      </c>
      <c r="V1418" s="68" t="s">
        <v>689</v>
      </c>
      <c r="W1418" s="68" t="s">
        <v>147</v>
      </c>
      <c r="X1418" s="68" t="s">
        <v>2543</v>
      </c>
      <c r="Y1418" s="68">
        <v>-77.126416000000006</v>
      </c>
      <c r="Z1418" s="68">
        <v>38.690863999999998</v>
      </c>
      <c r="AA1418" s="68" t="s">
        <v>733</v>
      </c>
      <c r="AB1418" s="68" t="s">
        <v>733</v>
      </c>
      <c r="AC1418" s="68" t="s">
        <v>733</v>
      </c>
      <c r="AD1418" s="68" t="s">
        <v>733</v>
      </c>
      <c r="AE1418" s="68" t="s">
        <v>733</v>
      </c>
      <c r="AF1418" s="68">
        <v>20700100306</v>
      </c>
      <c r="AG1418" s="68"/>
      <c r="AH1418" s="68" t="s">
        <v>692</v>
      </c>
      <c r="AI1418" s="68" t="s">
        <v>733</v>
      </c>
      <c r="AJ1418" s="68" t="s">
        <v>253</v>
      </c>
      <c r="AK1418" s="68">
        <v>0.55000000000000004</v>
      </c>
      <c r="AL1418" s="68" t="s">
        <v>9</v>
      </c>
      <c r="AM1418" s="68" t="s">
        <v>733</v>
      </c>
      <c r="AN1418" s="68" t="s">
        <v>733</v>
      </c>
      <c r="AO1418" s="68" t="s">
        <v>733</v>
      </c>
      <c r="AP1418" s="68" t="s">
        <v>733</v>
      </c>
      <c r="AQ1418" s="68" t="s">
        <v>733</v>
      </c>
      <c r="AR1418" s="68" t="s">
        <v>733</v>
      </c>
      <c r="AS1418" s="68" t="s">
        <v>733</v>
      </c>
      <c r="AT1418" s="68" t="s">
        <v>733</v>
      </c>
      <c r="AU1418" s="68" t="s">
        <v>733</v>
      </c>
    </row>
    <row r="1419" spans="1:47" x14ac:dyDescent="0.25">
      <c r="A1419" s="68" t="s">
        <v>2544</v>
      </c>
      <c r="B1419" s="68">
        <v>1</v>
      </c>
      <c r="C1419" s="68" t="s">
        <v>2545</v>
      </c>
      <c r="D1419" s="68">
        <v>12427</v>
      </c>
      <c r="E1419" s="68" t="s">
        <v>2811</v>
      </c>
      <c r="F1419" s="68" t="s">
        <v>3821</v>
      </c>
      <c r="G1419" s="68" t="s">
        <v>733</v>
      </c>
      <c r="H1419" s="69">
        <v>41821</v>
      </c>
      <c r="I1419" s="68" t="s">
        <v>733</v>
      </c>
      <c r="J1419" s="68" t="s">
        <v>733</v>
      </c>
      <c r="K1419" s="68" t="s">
        <v>733</v>
      </c>
      <c r="L1419" s="68" t="s">
        <v>733</v>
      </c>
      <c r="M1419" s="68" t="s">
        <v>733</v>
      </c>
      <c r="N1419" s="68" t="s">
        <v>733</v>
      </c>
      <c r="O1419" s="68" t="s">
        <v>733</v>
      </c>
      <c r="P1419" s="68" t="s">
        <v>733</v>
      </c>
      <c r="Q1419" s="68" t="s">
        <v>733</v>
      </c>
      <c r="R1419" s="68" t="s">
        <v>733</v>
      </c>
      <c r="S1419" s="68">
        <v>10</v>
      </c>
      <c r="T1419" s="68">
        <v>0</v>
      </c>
      <c r="U1419" s="68" t="s">
        <v>2815</v>
      </c>
      <c r="V1419" s="68" t="s">
        <v>689</v>
      </c>
      <c r="W1419" s="68" t="s">
        <v>66</v>
      </c>
      <c r="X1419" s="68" t="s">
        <v>2545</v>
      </c>
      <c r="Y1419" s="68">
        <v>-77.192256</v>
      </c>
      <c r="Z1419" s="68">
        <v>38.747934000000001</v>
      </c>
      <c r="AA1419" s="68" t="s">
        <v>733</v>
      </c>
      <c r="AB1419" s="68" t="s">
        <v>733</v>
      </c>
      <c r="AC1419" s="68" t="s">
        <v>733</v>
      </c>
      <c r="AD1419" s="68" t="s">
        <v>733</v>
      </c>
      <c r="AE1419" s="68" t="s">
        <v>733</v>
      </c>
      <c r="AF1419" s="68">
        <v>20700100402</v>
      </c>
      <c r="AG1419" s="68"/>
      <c r="AH1419" s="68" t="s">
        <v>692</v>
      </c>
      <c r="AI1419" s="68" t="s">
        <v>733</v>
      </c>
      <c r="AJ1419" s="68" t="s">
        <v>48</v>
      </c>
      <c r="AK1419" s="68">
        <v>5.61</v>
      </c>
      <c r="AL1419" s="68" t="s">
        <v>9</v>
      </c>
      <c r="AM1419" s="68" t="s">
        <v>733</v>
      </c>
      <c r="AN1419" s="68" t="s">
        <v>733</v>
      </c>
      <c r="AO1419" s="68" t="s">
        <v>733</v>
      </c>
      <c r="AP1419" s="68" t="s">
        <v>733</v>
      </c>
      <c r="AQ1419" s="68" t="s">
        <v>733</v>
      </c>
      <c r="AR1419" s="68" t="s">
        <v>733</v>
      </c>
      <c r="AS1419" s="68" t="s">
        <v>733</v>
      </c>
      <c r="AT1419" s="68" t="s">
        <v>733</v>
      </c>
      <c r="AU1419" s="68" t="s">
        <v>733</v>
      </c>
    </row>
    <row r="1420" spans="1:47" x14ac:dyDescent="0.25">
      <c r="A1420" s="68" t="s">
        <v>2546</v>
      </c>
      <c r="B1420" s="68">
        <v>1</v>
      </c>
      <c r="C1420" s="68" t="s">
        <v>2547</v>
      </c>
      <c r="D1420" s="68">
        <v>12614</v>
      </c>
      <c r="E1420" s="68" t="s">
        <v>2811</v>
      </c>
      <c r="F1420" s="68" t="s">
        <v>3822</v>
      </c>
      <c r="G1420" s="68" t="s">
        <v>733</v>
      </c>
      <c r="H1420" s="69">
        <v>41821</v>
      </c>
      <c r="I1420" s="68" t="s">
        <v>733</v>
      </c>
      <c r="J1420" s="68" t="s">
        <v>733</v>
      </c>
      <c r="K1420" s="68" t="s">
        <v>733</v>
      </c>
      <c r="L1420" s="68" t="s">
        <v>733</v>
      </c>
      <c r="M1420" s="68" t="s">
        <v>733</v>
      </c>
      <c r="N1420" s="68" t="s">
        <v>733</v>
      </c>
      <c r="O1420" s="68" t="s">
        <v>733</v>
      </c>
      <c r="P1420" s="68" t="s">
        <v>733</v>
      </c>
      <c r="Q1420" s="68" t="s">
        <v>733</v>
      </c>
      <c r="R1420" s="68" t="s">
        <v>733</v>
      </c>
      <c r="S1420" s="68">
        <v>10</v>
      </c>
      <c r="T1420" s="68">
        <v>0</v>
      </c>
      <c r="U1420" s="68" t="s">
        <v>2815</v>
      </c>
      <c r="V1420" s="68" t="s">
        <v>689</v>
      </c>
      <c r="W1420" s="68" t="s">
        <v>66</v>
      </c>
      <c r="X1420" s="68" t="s">
        <v>2547</v>
      </c>
      <c r="Y1420" s="68">
        <v>-77.191479999999999</v>
      </c>
      <c r="Z1420" s="68">
        <v>38.757885999999999</v>
      </c>
      <c r="AA1420" s="68" t="s">
        <v>733</v>
      </c>
      <c r="AB1420" s="68" t="s">
        <v>733</v>
      </c>
      <c r="AC1420" s="68" t="s">
        <v>733</v>
      </c>
      <c r="AD1420" s="68" t="s">
        <v>733</v>
      </c>
      <c r="AE1420" s="68" t="s">
        <v>733</v>
      </c>
      <c r="AF1420" s="68">
        <v>20700100402</v>
      </c>
      <c r="AG1420" s="68"/>
      <c r="AH1420" s="68" t="s">
        <v>692</v>
      </c>
      <c r="AI1420" s="68" t="s">
        <v>733</v>
      </c>
      <c r="AJ1420" s="68" t="s">
        <v>48</v>
      </c>
      <c r="AK1420" s="68">
        <v>2.77</v>
      </c>
      <c r="AL1420" s="68" t="s">
        <v>9</v>
      </c>
      <c r="AM1420" s="68" t="s">
        <v>733</v>
      </c>
      <c r="AN1420" s="68" t="s">
        <v>733</v>
      </c>
      <c r="AO1420" s="68" t="s">
        <v>733</v>
      </c>
      <c r="AP1420" s="68" t="s">
        <v>733</v>
      </c>
      <c r="AQ1420" s="68" t="s">
        <v>733</v>
      </c>
      <c r="AR1420" s="68" t="s">
        <v>733</v>
      </c>
      <c r="AS1420" s="68" t="s">
        <v>733</v>
      </c>
      <c r="AT1420" s="68" t="s">
        <v>733</v>
      </c>
      <c r="AU1420" s="68" t="s">
        <v>733</v>
      </c>
    </row>
    <row r="1421" spans="1:47" x14ac:dyDescent="0.25">
      <c r="A1421" s="68" t="s">
        <v>2548</v>
      </c>
      <c r="B1421" s="68">
        <v>1</v>
      </c>
      <c r="C1421" s="68" t="s">
        <v>2549</v>
      </c>
      <c r="D1421" s="68">
        <v>15467</v>
      </c>
      <c r="E1421" s="68" t="s">
        <v>2811</v>
      </c>
      <c r="F1421" s="68" t="s">
        <v>3823</v>
      </c>
      <c r="G1421" s="68" t="s">
        <v>733</v>
      </c>
      <c r="H1421" s="69">
        <v>41821</v>
      </c>
      <c r="I1421" s="68" t="s">
        <v>733</v>
      </c>
      <c r="J1421" s="68" t="s">
        <v>733</v>
      </c>
      <c r="K1421" s="68" t="s">
        <v>733</v>
      </c>
      <c r="L1421" s="68" t="s">
        <v>733</v>
      </c>
      <c r="M1421" s="68" t="s">
        <v>733</v>
      </c>
      <c r="N1421" s="68" t="s">
        <v>733</v>
      </c>
      <c r="O1421" s="68" t="s">
        <v>733</v>
      </c>
      <c r="P1421" s="68" t="s">
        <v>733</v>
      </c>
      <c r="Q1421" s="68" t="s">
        <v>733</v>
      </c>
      <c r="R1421" s="68" t="s">
        <v>733</v>
      </c>
      <c r="S1421" s="68">
        <v>10</v>
      </c>
      <c r="T1421" s="68">
        <v>0</v>
      </c>
      <c r="U1421" s="68" t="s">
        <v>2815</v>
      </c>
      <c r="V1421" s="68" t="s">
        <v>689</v>
      </c>
      <c r="W1421" s="68" t="s">
        <v>175</v>
      </c>
      <c r="X1421" s="68" t="s">
        <v>2549</v>
      </c>
      <c r="Y1421" s="68">
        <v>-77.194010000000006</v>
      </c>
      <c r="Z1421" s="68">
        <v>38.757320999999997</v>
      </c>
      <c r="AA1421" s="68" t="s">
        <v>733</v>
      </c>
      <c r="AB1421" s="68" t="s">
        <v>733</v>
      </c>
      <c r="AC1421" s="68" t="s">
        <v>733</v>
      </c>
      <c r="AD1421" s="68" t="s">
        <v>733</v>
      </c>
      <c r="AE1421" s="68" t="s">
        <v>733</v>
      </c>
      <c r="AF1421" s="68">
        <v>20700100402</v>
      </c>
      <c r="AG1421" s="68"/>
      <c r="AH1421" s="68" t="s">
        <v>692</v>
      </c>
      <c r="AI1421" s="68" t="s">
        <v>733</v>
      </c>
      <c r="AJ1421" s="68" t="s">
        <v>26</v>
      </c>
      <c r="AK1421" s="68">
        <v>2.7</v>
      </c>
      <c r="AL1421" s="68" t="s">
        <v>9</v>
      </c>
      <c r="AM1421" s="68" t="s">
        <v>733</v>
      </c>
      <c r="AN1421" s="68" t="s">
        <v>733</v>
      </c>
      <c r="AO1421" s="68" t="s">
        <v>733</v>
      </c>
      <c r="AP1421" s="68" t="s">
        <v>733</v>
      </c>
      <c r="AQ1421" s="68" t="s">
        <v>733</v>
      </c>
      <c r="AR1421" s="68" t="s">
        <v>733</v>
      </c>
      <c r="AS1421" s="68" t="s">
        <v>733</v>
      </c>
      <c r="AT1421" s="68" t="s">
        <v>733</v>
      </c>
      <c r="AU1421" s="68" t="s">
        <v>733</v>
      </c>
    </row>
    <row r="1422" spans="1:47" x14ac:dyDescent="0.25">
      <c r="A1422" s="68" t="s">
        <v>2550</v>
      </c>
      <c r="B1422" s="68">
        <v>1</v>
      </c>
      <c r="C1422" s="68" t="s">
        <v>2551</v>
      </c>
      <c r="D1422" s="68">
        <v>12550</v>
      </c>
      <c r="E1422" s="68" t="s">
        <v>2811</v>
      </c>
      <c r="F1422" s="68" t="s">
        <v>3824</v>
      </c>
      <c r="G1422" s="68" t="s">
        <v>733</v>
      </c>
      <c r="H1422" s="69">
        <v>41821</v>
      </c>
      <c r="I1422" s="68" t="s">
        <v>733</v>
      </c>
      <c r="J1422" s="68" t="s">
        <v>733</v>
      </c>
      <c r="K1422" s="68" t="s">
        <v>733</v>
      </c>
      <c r="L1422" s="68" t="s">
        <v>733</v>
      </c>
      <c r="M1422" s="68" t="s">
        <v>733</v>
      </c>
      <c r="N1422" s="68" t="s">
        <v>733</v>
      </c>
      <c r="O1422" s="68" t="s">
        <v>733</v>
      </c>
      <c r="P1422" s="68" t="s">
        <v>733</v>
      </c>
      <c r="Q1422" s="68" t="s">
        <v>733</v>
      </c>
      <c r="R1422" s="68" t="s">
        <v>733</v>
      </c>
      <c r="S1422" s="68">
        <v>10</v>
      </c>
      <c r="T1422" s="68">
        <v>0</v>
      </c>
      <c r="U1422" s="68" t="s">
        <v>2815</v>
      </c>
      <c r="V1422" s="68" t="s">
        <v>689</v>
      </c>
      <c r="W1422" s="68" t="s">
        <v>175</v>
      </c>
      <c r="X1422" s="68" t="s">
        <v>2551</v>
      </c>
      <c r="Y1422" s="68">
        <v>-77.145923999999994</v>
      </c>
      <c r="Z1422" s="68">
        <v>38.708032000000003</v>
      </c>
      <c r="AA1422" s="68" t="s">
        <v>733</v>
      </c>
      <c r="AB1422" s="68" t="s">
        <v>733</v>
      </c>
      <c r="AC1422" s="68" t="s">
        <v>733</v>
      </c>
      <c r="AD1422" s="68" t="s">
        <v>733</v>
      </c>
      <c r="AE1422" s="68" t="s">
        <v>733</v>
      </c>
      <c r="AF1422" s="68">
        <v>20700100402</v>
      </c>
      <c r="AG1422" s="68"/>
      <c r="AH1422" s="68" t="s">
        <v>692</v>
      </c>
      <c r="AI1422" s="68" t="s">
        <v>733</v>
      </c>
      <c r="AJ1422" s="68" t="s">
        <v>26</v>
      </c>
      <c r="AK1422" s="68">
        <v>0.71</v>
      </c>
      <c r="AL1422" s="68" t="s">
        <v>9</v>
      </c>
      <c r="AM1422" s="68" t="s">
        <v>733</v>
      </c>
      <c r="AN1422" s="68" t="s">
        <v>733</v>
      </c>
      <c r="AO1422" s="68" t="s">
        <v>733</v>
      </c>
      <c r="AP1422" s="68" t="s">
        <v>733</v>
      </c>
      <c r="AQ1422" s="68" t="s">
        <v>733</v>
      </c>
      <c r="AR1422" s="68" t="s">
        <v>733</v>
      </c>
      <c r="AS1422" s="68" t="s">
        <v>733</v>
      </c>
      <c r="AT1422" s="68" t="s">
        <v>733</v>
      </c>
      <c r="AU1422" s="68" t="s">
        <v>733</v>
      </c>
    </row>
    <row r="1423" spans="1:47" x14ac:dyDescent="0.25">
      <c r="A1423" s="68" t="s">
        <v>2552</v>
      </c>
      <c r="B1423" s="68">
        <v>1</v>
      </c>
      <c r="C1423" s="68" t="s">
        <v>2553</v>
      </c>
      <c r="D1423" s="68">
        <v>12549</v>
      </c>
      <c r="E1423" s="68" t="s">
        <v>2811</v>
      </c>
      <c r="F1423" s="68" t="s">
        <v>3825</v>
      </c>
      <c r="G1423" s="68" t="s">
        <v>733</v>
      </c>
      <c r="H1423" s="69">
        <v>41821</v>
      </c>
      <c r="I1423" s="68" t="s">
        <v>733</v>
      </c>
      <c r="J1423" s="68" t="s">
        <v>733</v>
      </c>
      <c r="K1423" s="68" t="s">
        <v>733</v>
      </c>
      <c r="L1423" s="68" t="s">
        <v>733</v>
      </c>
      <c r="M1423" s="68" t="s">
        <v>733</v>
      </c>
      <c r="N1423" s="68" t="s">
        <v>733</v>
      </c>
      <c r="O1423" s="68" t="s">
        <v>733</v>
      </c>
      <c r="P1423" s="68" t="s">
        <v>733</v>
      </c>
      <c r="Q1423" s="68" t="s">
        <v>733</v>
      </c>
      <c r="R1423" s="68" t="s">
        <v>733</v>
      </c>
      <c r="S1423" s="68">
        <v>10</v>
      </c>
      <c r="T1423" s="68">
        <v>0</v>
      </c>
      <c r="U1423" s="68" t="s">
        <v>2815</v>
      </c>
      <c r="V1423" s="68" t="s">
        <v>689</v>
      </c>
      <c r="W1423" s="68" t="s">
        <v>175</v>
      </c>
      <c r="X1423" s="68" t="s">
        <v>2553</v>
      </c>
      <c r="Y1423" s="68">
        <v>-77.145488999999998</v>
      </c>
      <c r="Z1423" s="68">
        <v>38.708227000000001</v>
      </c>
      <c r="AA1423" s="68" t="s">
        <v>733</v>
      </c>
      <c r="AB1423" s="68" t="s">
        <v>733</v>
      </c>
      <c r="AC1423" s="68" t="s">
        <v>733</v>
      </c>
      <c r="AD1423" s="68" t="s">
        <v>733</v>
      </c>
      <c r="AE1423" s="68" t="s">
        <v>733</v>
      </c>
      <c r="AF1423" s="68">
        <v>20700100402</v>
      </c>
      <c r="AG1423" s="68"/>
      <c r="AH1423" s="68" t="s">
        <v>692</v>
      </c>
      <c r="AI1423" s="68" t="s">
        <v>733</v>
      </c>
      <c r="AJ1423" s="68" t="s">
        <v>26</v>
      </c>
      <c r="AK1423" s="68">
        <v>0.56000000000000005</v>
      </c>
      <c r="AL1423" s="68" t="s">
        <v>9</v>
      </c>
      <c r="AM1423" s="68" t="s">
        <v>733</v>
      </c>
      <c r="AN1423" s="68" t="s">
        <v>733</v>
      </c>
      <c r="AO1423" s="68" t="s">
        <v>733</v>
      </c>
      <c r="AP1423" s="68" t="s">
        <v>733</v>
      </c>
      <c r="AQ1423" s="68" t="s">
        <v>733</v>
      </c>
      <c r="AR1423" s="68" t="s">
        <v>733</v>
      </c>
      <c r="AS1423" s="68" t="s">
        <v>733</v>
      </c>
      <c r="AT1423" s="68" t="s">
        <v>733</v>
      </c>
      <c r="AU1423" s="68" t="s">
        <v>733</v>
      </c>
    </row>
    <row r="1424" spans="1:47" x14ac:dyDescent="0.25">
      <c r="A1424" s="68" t="s">
        <v>2554</v>
      </c>
      <c r="B1424" s="68">
        <v>1</v>
      </c>
      <c r="C1424" s="68" t="s">
        <v>2555</v>
      </c>
      <c r="D1424" s="68">
        <v>12548</v>
      </c>
      <c r="E1424" s="68" t="s">
        <v>2811</v>
      </c>
      <c r="F1424" s="68" t="s">
        <v>3826</v>
      </c>
      <c r="G1424" s="68" t="s">
        <v>733</v>
      </c>
      <c r="H1424" s="69">
        <v>41821</v>
      </c>
      <c r="I1424" s="68" t="s">
        <v>733</v>
      </c>
      <c r="J1424" s="68" t="s">
        <v>733</v>
      </c>
      <c r="K1424" s="68" t="s">
        <v>733</v>
      </c>
      <c r="L1424" s="68" t="s">
        <v>733</v>
      </c>
      <c r="M1424" s="68" t="s">
        <v>733</v>
      </c>
      <c r="N1424" s="68" t="s">
        <v>733</v>
      </c>
      <c r="O1424" s="68" t="s">
        <v>733</v>
      </c>
      <c r="P1424" s="68" t="s">
        <v>733</v>
      </c>
      <c r="Q1424" s="68" t="s">
        <v>733</v>
      </c>
      <c r="R1424" s="68" t="s">
        <v>733</v>
      </c>
      <c r="S1424" s="68">
        <v>10</v>
      </c>
      <c r="T1424" s="68">
        <v>0</v>
      </c>
      <c r="U1424" s="68" t="s">
        <v>2815</v>
      </c>
      <c r="V1424" s="68" t="s">
        <v>689</v>
      </c>
      <c r="W1424" s="68" t="s">
        <v>175</v>
      </c>
      <c r="X1424" s="68" t="s">
        <v>2555</v>
      </c>
      <c r="Y1424" s="68">
        <v>-77.203689999999995</v>
      </c>
      <c r="Z1424" s="68">
        <v>38.751551999999997</v>
      </c>
      <c r="AA1424" s="68" t="s">
        <v>733</v>
      </c>
      <c r="AB1424" s="68" t="s">
        <v>733</v>
      </c>
      <c r="AC1424" s="68" t="s">
        <v>733</v>
      </c>
      <c r="AD1424" s="68" t="s">
        <v>733</v>
      </c>
      <c r="AE1424" s="68" t="s">
        <v>733</v>
      </c>
      <c r="AF1424" s="68">
        <v>20700100402</v>
      </c>
      <c r="AG1424" s="68"/>
      <c r="AH1424" s="68" t="s">
        <v>692</v>
      </c>
      <c r="AI1424" s="68" t="s">
        <v>733</v>
      </c>
      <c r="AJ1424" s="68" t="s">
        <v>26</v>
      </c>
      <c r="AK1424" s="68">
        <v>1.47</v>
      </c>
      <c r="AL1424" s="68" t="s">
        <v>9</v>
      </c>
      <c r="AM1424" s="68" t="s">
        <v>733</v>
      </c>
      <c r="AN1424" s="68" t="s">
        <v>733</v>
      </c>
      <c r="AO1424" s="68" t="s">
        <v>733</v>
      </c>
      <c r="AP1424" s="68" t="s">
        <v>733</v>
      </c>
      <c r="AQ1424" s="68" t="s">
        <v>733</v>
      </c>
      <c r="AR1424" s="68" t="s">
        <v>733</v>
      </c>
      <c r="AS1424" s="68" t="s">
        <v>733</v>
      </c>
      <c r="AT1424" s="68" t="s">
        <v>733</v>
      </c>
      <c r="AU1424" s="68" t="s">
        <v>733</v>
      </c>
    </row>
    <row r="1425" spans="1:47" x14ac:dyDescent="0.25">
      <c r="A1425" s="68" t="s">
        <v>2556</v>
      </c>
      <c r="B1425" s="68">
        <v>1</v>
      </c>
      <c r="C1425" s="68" t="s">
        <v>2557</v>
      </c>
      <c r="D1425" s="68">
        <v>12596</v>
      </c>
      <c r="E1425" s="68" t="s">
        <v>2811</v>
      </c>
      <c r="F1425" s="68" t="s">
        <v>3827</v>
      </c>
      <c r="G1425" s="68" t="s">
        <v>733</v>
      </c>
      <c r="H1425" s="69">
        <v>41821</v>
      </c>
      <c r="I1425" s="68" t="s">
        <v>733</v>
      </c>
      <c r="J1425" s="68" t="s">
        <v>733</v>
      </c>
      <c r="K1425" s="68" t="s">
        <v>733</v>
      </c>
      <c r="L1425" s="68" t="s">
        <v>733</v>
      </c>
      <c r="M1425" s="68" t="s">
        <v>733</v>
      </c>
      <c r="N1425" s="68" t="s">
        <v>733</v>
      </c>
      <c r="O1425" s="68" t="s">
        <v>733</v>
      </c>
      <c r="P1425" s="68" t="s">
        <v>733</v>
      </c>
      <c r="Q1425" s="68" t="s">
        <v>733</v>
      </c>
      <c r="R1425" s="68" t="s">
        <v>733</v>
      </c>
      <c r="S1425" s="68">
        <v>10</v>
      </c>
      <c r="T1425" s="68">
        <v>0</v>
      </c>
      <c r="U1425" s="68" t="s">
        <v>2815</v>
      </c>
      <c r="V1425" s="68" t="s">
        <v>689</v>
      </c>
      <c r="W1425" s="68" t="s">
        <v>175</v>
      </c>
      <c r="X1425" s="68" t="s">
        <v>2557</v>
      </c>
      <c r="Y1425" s="68">
        <v>-77.203778999999997</v>
      </c>
      <c r="Z1425" s="68">
        <v>38.751114999999999</v>
      </c>
      <c r="AA1425" s="68" t="s">
        <v>733</v>
      </c>
      <c r="AB1425" s="68" t="s">
        <v>733</v>
      </c>
      <c r="AC1425" s="68" t="s">
        <v>733</v>
      </c>
      <c r="AD1425" s="68" t="s">
        <v>733</v>
      </c>
      <c r="AE1425" s="68" t="s">
        <v>733</v>
      </c>
      <c r="AF1425" s="68">
        <v>20700100402</v>
      </c>
      <c r="AG1425" s="68"/>
      <c r="AH1425" s="68" t="s">
        <v>692</v>
      </c>
      <c r="AI1425" s="68" t="s">
        <v>733</v>
      </c>
      <c r="AJ1425" s="68" t="s">
        <v>26</v>
      </c>
      <c r="AK1425" s="68">
        <v>1.02</v>
      </c>
      <c r="AL1425" s="68" t="s">
        <v>9</v>
      </c>
      <c r="AM1425" s="68" t="s">
        <v>733</v>
      </c>
      <c r="AN1425" s="68" t="s">
        <v>733</v>
      </c>
      <c r="AO1425" s="68" t="s">
        <v>733</v>
      </c>
      <c r="AP1425" s="68" t="s">
        <v>733</v>
      </c>
      <c r="AQ1425" s="68" t="s">
        <v>733</v>
      </c>
      <c r="AR1425" s="68" t="s">
        <v>733</v>
      </c>
      <c r="AS1425" s="68" t="s">
        <v>733</v>
      </c>
      <c r="AT1425" s="68" t="s">
        <v>733</v>
      </c>
      <c r="AU1425" s="68" t="s">
        <v>733</v>
      </c>
    </row>
    <row r="1426" spans="1:47" x14ac:dyDescent="0.25">
      <c r="A1426" s="68" t="s">
        <v>2558</v>
      </c>
      <c r="B1426" s="68">
        <v>1</v>
      </c>
      <c r="C1426" s="68" t="s">
        <v>2559</v>
      </c>
      <c r="D1426" s="68">
        <v>12426</v>
      </c>
      <c r="E1426" s="68" t="s">
        <v>2811</v>
      </c>
      <c r="F1426" s="68" t="s">
        <v>3828</v>
      </c>
      <c r="G1426" s="68" t="s">
        <v>733</v>
      </c>
      <c r="H1426" s="69">
        <v>41821</v>
      </c>
      <c r="I1426" s="68" t="s">
        <v>733</v>
      </c>
      <c r="J1426" s="68" t="s">
        <v>733</v>
      </c>
      <c r="K1426" s="68" t="s">
        <v>733</v>
      </c>
      <c r="L1426" s="68" t="s">
        <v>733</v>
      </c>
      <c r="M1426" s="68" t="s">
        <v>733</v>
      </c>
      <c r="N1426" s="68" t="s">
        <v>733</v>
      </c>
      <c r="O1426" s="68" t="s">
        <v>733</v>
      </c>
      <c r="P1426" s="68" t="s">
        <v>733</v>
      </c>
      <c r="Q1426" s="68" t="s">
        <v>733</v>
      </c>
      <c r="R1426" s="68" t="s">
        <v>733</v>
      </c>
      <c r="S1426" s="68">
        <v>10</v>
      </c>
      <c r="T1426" s="68">
        <v>0</v>
      </c>
      <c r="U1426" s="68" t="s">
        <v>2815</v>
      </c>
      <c r="V1426" s="68" t="s">
        <v>689</v>
      </c>
      <c r="W1426" s="68" t="s">
        <v>175</v>
      </c>
      <c r="X1426" s="68" t="s">
        <v>2559</v>
      </c>
      <c r="Y1426" s="68">
        <v>-77.203941999999998</v>
      </c>
      <c r="Z1426" s="68">
        <v>38.751071000000003</v>
      </c>
      <c r="AA1426" s="68" t="s">
        <v>733</v>
      </c>
      <c r="AB1426" s="68" t="s">
        <v>733</v>
      </c>
      <c r="AC1426" s="68" t="s">
        <v>733</v>
      </c>
      <c r="AD1426" s="68" t="s">
        <v>733</v>
      </c>
      <c r="AE1426" s="68" t="s">
        <v>733</v>
      </c>
      <c r="AF1426" s="68">
        <v>20700100402</v>
      </c>
      <c r="AG1426" s="68"/>
      <c r="AH1426" s="68" t="s">
        <v>692</v>
      </c>
      <c r="AI1426" s="68" t="s">
        <v>733</v>
      </c>
      <c r="AJ1426" s="68" t="s">
        <v>26</v>
      </c>
      <c r="AK1426" s="68">
        <v>0.95</v>
      </c>
      <c r="AL1426" s="68" t="s">
        <v>9</v>
      </c>
      <c r="AM1426" s="68" t="s">
        <v>733</v>
      </c>
      <c r="AN1426" s="68" t="s">
        <v>733</v>
      </c>
      <c r="AO1426" s="68" t="s">
        <v>733</v>
      </c>
      <c r="AP1426" s="68" t="s">
        <v>733</v>
      </c>
      <c r="AQ1426" s="68" t="s">
        <v>733</v>
      </c>
      <c r="AR1426" s="68" t="s">
        <v>733</v>
      </c>
      <c r="AS1426" s="68" t="s">
        <v>733</v>
      </c>
      <c r="AT1426" s="68" t="s">
        <v>733</v>
      </c>
      <c r="AU1426" s="68" t="s">
        <v>733</v>
      </c>
    </row>
    <row r="1427" spans="1:47" x14ac:dyDescent="0.25">
      <c r="A1427" s="68" t="s">
        <v>2560</v>
      </c>
      <c r="B1427" s="68">
        <v>1</v>
      </c>
      <c r="C1427" s="68" t="s">
        <v>2561</v>
      </c>
      <c r="D1427" s="68">
        <v>12462</v>
      </c>
      <c r="E1427" s="68" t="s">
        <v>2811</v>
      </c>
      <c r="F1427" s="68" t="s">
        <v>3829</v>
      </c>
      <c r="G1427" s="68" t="s">
        <v>733</v>
      </c>
      <c r="H1427" s="69">
        <v>41821</v>
      </c>
      <c r="I1427" s="68" t="s">
        <v>733</v>
      </c>
      <c r="J1427" s="68" t="s">
        <v>733</v>
      </c>
      <c r="K1427" s="68" t="s">
        <v>733</v>
      </c>
      <c r="L1427" s="68" t="s">
        <v>733</v>
      </c>
      <c r="M1427" s="68" t="s">
        <v>733</v>
      </c>
      <c r="N1427" s="68" t="s">
        <v>733</v>
      </c>
      <c r="O1427" s="68" t="s">
        <v>733</v>
      </c>
      <c r="P1427" s="68" t="s">
        <v>733</v>
      </c>
      <c r="Q1427" s="68" t="s">
        <v>733</v>
      </c>
      <c r="R1427" s="68" t="s">
        <v>733</v>
      </c>
      <c r="S1427" s="68">
        <v>10</v>
      </c>
      <c r="T1427" s="68">
        <v>0</v>
      </c>
      <c r="U1427" s="68" t="s">
        <v>2815</v>
      </c>
      <c r="V1427" s="68" t="s">
        <v>689</v>
      </c>
      <c r="W1427" s="68" t="s">
        <v>175</v>
      </c>
      <c r="X1427" s="68" t="s">
        <v>2561</v>
      </c>
      <c r="Y1427" s="68">
        <v>-77.203964999999997</v>
      </c>
      <c r="Z1427" s="68">
        <v>38.751508000000001</v>
      </c>
      <c r="AA1427" s="68" t="s">
        <v>733</v>
      </c>
      <c r="AB1427" s="68" t="s">
        <v>733</v>
      </c>
      <c r="AC1427" s="68" t="s">
        <v>733</v>
      </c>
      <c r="AD1427" s="68" t="s">
        <v>733</v>
      </c>
      <c r="AE1427" s="68" t="s">
        <v>733</v>
      </c>
      <c r="AF1427" s="68">
        <v>20700100402</v>
      </c>
      <c r="AG1427" s="68"/>
      <c r="AH1427" s="68" t="s">
        <v>692</v>
      </c>
      <c r="AI1427" s="68" t="s">
        <v>733</v>
      </c>
      <c r="AJ1427" s="68" t="s">
        <v>26</v>
      </c>
      <c r="AK1427" s="68">
        <v>0.85</v>
      </c>
      <c r="AL1427" s="68" t="s">
        <v>9</v>
      </c>
      <c r="AM1427" s="68" t="s">
        <v>733</v>
      </c>
      <c r="AN1427" s="68" t="s">
        <v>733</v>
      </c>
      <c r="AO1427" s="68" t="s">
        <v>733</v>
      </c>
      <c r="AP1427" s="68" t="s">
        <v>733</v>
      </c>
      <c r="AQ1427" s="68" t="s">
        <v>733</v>
      </c>
      <c r="AR1427" s="68" t="s">
        <v>733</v>
      </c>
      <c r="AS1427" s="68" t="s">
        <v>733</v>
      </c>
      <c r="AT1427" s="68" t="s">
        <v>733</v>
      </c>
      <c r="AU1427" s="68" t="s">
        <v>733</v>
      </c>
    </row>
    <row r="1428" spans="1:47" x14ac:dyDescent="0.25">
      <c r="A1428" s="68" t="s">
        <v>2562</v>
      </c>
      <c r="B1428" s="68">
        <v>1</v>
      </c>
      <c r="C1428" s="68" t="s">
        <v>2563</v>
      </c>
      <c r="D1428" s="68">
        <v>12461</v>
      </c>
      <c r="E1428" s="68" t="s">
        <v>2811</v>
      </c>
      <c r="F1428" s="68" t="s">
        <v>3830</v>
      </c>
      <c r="G1428" s="68" t="s">
        <v>733</v>
      </c>
      <c r="H1428" s="69">
        <v>41821</v>
      </c>
      <c r="I1428" s="68" t="s">
        <v>733</v>
      </c>
      <c r="J1428" s="68" t="s">
        <v>733</v>
      </c>
      <c r="K1428" s="68" t="s">
        <v>733</v>
      </c>
      <c r="L1428" s="68" t="s">
        <v>733</v>
      </c>
      <c r="M1428" s="68" t="s">
        <v>733</v>
      </c>
      <c r="N1428" s="68" t="s">
        <v>733</v>
      </c>
      <c r="O1428" s="68" t="s">
        <v>733</v>
      </c>
      <c r="P1428" s="68" t="s">
        <v>733</v>
      </c>
      <c r="Q1428" s="68" t="s">
        <v>733</v>
      </c>
      <c r="R1428" s="68" t="s">
        <v>733</v>
      </c>
      <c r="S1428" s="68">
        <v>10</v>
      </c>
      <c r="T1428" s="68">
        <v>0</v>
      </c>
      <c r="U1428" s="68" t="s">
        <v>2815</v>
      </c>
      <c r="V1428" s="68" t="s">
        <v>689</v>
      </c>
      <c r="W1428" s="68" t="s">
        <v>66</v>
      </c>
      <c r="X1428" s="68" t="s">
        <v>2563</v>
      </c>
      <c r="Y1428" s="68">
        <v>-77.201469000000003</v>
      </c>
      <c r="Z1428" s="68">
        <v>38.755181999999998</v>
      </c>
      <c r="AA1428" s="68" t="s">
        <v>733</v>
      </c>
      <c r="AB1428" s="68" t="s">
        <v>733</v>
      </c>
      <c r="AC1428" s="68" t="s">
        <v>733</v>
      </c>
      <c r="AD1428" s="68" t="s">
        <v>733</v>
      </c>
      <c r="AE1428" s="68" t="s">
        <v>733</v>
      </c>
      <c r="AF1428" s="68">
        <v>20700100402</v>
      </c>
      <c r="AG1428" s="68"/>
      <c r="AH1428" s="68" t="s">
        <v>692</v>
      </c>
      <c r="AI1428" s="68" t="s">
        <v>733</v>
      </c>
      <c r="AJ1428" s="68" t="s">
        <v>48</v>
      </c>
      <c r="AK1428" s="68">
        <v>21.48</v>
      </c>
      <c r="AL1428" s="68" t="s">
        <v>9</v>
      </c>
      <c r="AM1428" s="68" t="s">
        <v>733</v>
      </c>
      <c r="AN1428" s="68" t="s">
        <v>733</v>
      </c>
      <c r="AO1428" s="68" t="s">
        <v>733</v>
      </c>
      <c r="AP1428" s="68" t="s">
        <v>733</v>
      </c>
      <c r="AQ1428" s="68" t="s">
        <v>733</v>
      </c>
      <c r="AR1428" s="68" t="s">
        <v>733</v>
      </c>
      <c r="AS1428" s="68" t="s">
        <v>733</v>
      </c>
      <c r="AT1428" s="68" t="s">
        <v>733</v>
      </c>
      <c r="AU1428" s="68" t="s">
        <v>733</v>
      </c>
    </row>
    <row r="1429" spans="1:47" x14ac:dyDescent="0.25">
      <c r="A1429" s="68" t="s">
        <v>2564</v>
      </c>
      <c r="B1429" s="68">
        <v>1</v>
      </c>
      <c r="C1429" s="68" t="s">
        <v>2565</v>
      </c>
      <c r="D1429" s="68">
        <v>12204</v>
      </c>
      <c r="E1429" s="68" t="s">
        <v>2811</v>
      </c>
      <c r="F1429" s="68" t="s">
        <v>3831</v>
      </c>
      <c r="G1429" s="68" t="s">
        <v>733</v>
      </c>
      <c r="H1429" s="69">
        <v>41821</v>
      </c>
      <c r="I1429" s="68" t="s">
        <v>733</v>
      </c>
      <c r="J1429" s="68" t="s">
        <v>733</v>
      </c>
      <c r="K1429" s="68" t="s">
        <v>733</v>
      </c>
      <c r="L1429" s="68" t="s">
        <v>733</v>
      </c>
      <c r="M1429" s="68" t="s">
        <v>733</v>
      </c>
      <c r="N1429" s="68" t="s">
        <v>733</v>
      </c>
      <c r="O1429" s="68" t="s">
        <v>733</v>
      </c>
      <c r="P1429" s="68" t="s">
        <v>733</v>
      </c>
      <c r="Q1429" s="68" t="s">
        <v>733</v>
      </c>
      <c r="R1429" s="68" t="s">
        <v>733</v>
      </c>
      <c r="S1429" s="68">
        <v>10</v>
      </c>
      <c r="T1429" s="68">
        <v>0</v>
      </c>
      <c r="U1429" s="68" t="s">
        <v>2815</v>
      </c>
      <c r="V1429" s="68" t="s">
        <v>689</v>
      </c>
      <c r="W1429" s="68" t="s">
        <v>66</v>
      </c>
      <c r="X1429" s="68" t="s">
        <v>2565</v>
      </c>
      <c r="Y1429" s="68">
        <v>-77.203097999999997</v>
      </c>
      <c r="Z1429" s="68">
        <v>38.753906000000001</v>
      </c>
      <c r="AA1429" s="68" t="s">
        <v>733</v>
      </c>
      <c r="AB1429" s="68" t="s">
        <v>733</v>
      </c>
      <c r="AC1429" s="68" t="s">
        <v>733</v>
      </c>
      <c r="AD1429" s="68" t="s">
        <v>733</v>
      </c>
      <c r="AE1429" s="68" t="s">
        <v>733</v>
      </c>
      <c r="AF1429" s="68">
        <v>20700100402</v>
      </c>
      <c r="AG1429" s="68"/>
      <c r="AH1429" s="68" t="s">
        <v>692</v>
      </c>
      <c r="AI1429" s="68" t="s">
        <v>733</v>
      </c>
      <c r="AJ1429" s="68" t="s">
        <v>48</v>
      </c>
      <c r="AK1429" s="68">
        <v>3.48</v>
      </c>
      <c r="AL1429" s="68" t="s">
        <v>9</v>
      </c>
      <c r="AM1429" s="68" t="s">
        <v>733</v>
      </c>
      <c r="AN1429" s="68" t="s">
        <v>733</v>
      </c>
      <c r="AO1429" s="68" t="s">
        <v>733</v>
      </c>
      <c r="AP1429" s="68" t="s">
        <v>733</v>
      </c>
      <c r="AQ1429" s="68" t="s">
        <v>733</v>
      </c>
      <c r="AR1429" s="68" t="s">
        <v>733</v>
      </c>
      <c r="AS1429" s="68" t="s">
        <v>733</v>
      </c>
      <c r="AT1429" s="68" t="s">
        <v>733</v>
      </c>
      <c r="AU1429" s="68" t="s">
        <v>733</v>
      </c>
    </row>
    <row r="1430" spans="1:47" x14ac:dyDescent="0.25">
      <c r="A1430" s="68" t="s">
        <v>2566</v>
      </c>
      <c r="B1430" s="68">
        <v>1</v>
      </c>
      <c r="C1430" s="68" t="s">
        <v>2567</v>
      </c>
      <c r="D1430" s="68">
        <v>12595</v>
      </c>
      <c r="E1430" s="68" t="s">
        <v>2811</v>
      </c>
      <c r="F1430" s="68" t="s">
        <v>3832</v>
      </c>
      <c r="G1430" s="68" t="s">
        <v>733</v>
      </c>
      <c r="H1430" s="69">
        <v>41821</v>
      </c>
      <c r="I1430" s="68" t="s">
        <v>733</v>
      </c>
      <c r="J1430" s="68" t="s">
        <v>733</v>
      </c>
      <c r="K1430" s="68" t="s">
        <v>733</v>
      </c>
      <c r="L1430" s="68" t="s">
        <v>733</v>
      </c>
      <c r="M1430" s="68" t="s">
        <v>733</v>
      </c>
      <c r="N1430" s="68" t="s">
        <v>733</v>
      </c>
      <c r="O1430" s="68" t="s">
        <v>733</v>
      </c>
      <c r="P1430" s="68" t="s">
        <v>733</v>
      </c>
      <c r="Q1430" s="68" t="s">
        <v>733</v>
      </c>
      <c r="R1430" s="68" t="s">
        <v>733</v>
      </c>
      <c r="S1430" s="68">
        <v>10</v>
      </c>
      <c r="T1430" s="68">
        <v>0</v>
      </c>
      <c r="U1430" s="68" t="s">
        <v>2815</v>
      </c>
      <c r="V1430" s="68" t="s">
        <v>689</v>
      </c>
      <c r="W1430" s="68" t="s">
        <v>66</v>
      </c>
      <c r="X1430" s="68" t="s">
        <v>2567</v>
      </c>
      <c r="Y1430" s="68">
        <v>-77.203475999999995</v>
      </c>
      <c r="Z1430" s="68">
        <v>38.749111999999997</v>
      </c>
      <c r="AA1430" s="68" t="s">
        <v>733</v>
      </c>
      <c r="AB1430" s="68" t="s">
        <v>733</v>
      </c>
      <c r="AC1430" s="68" t="s">
        <v>733</v>
      </c>
      <c r="AD1430" s="68" t="s">
        <v>733</v>
      </c>
      <c r="AE1430" s="68" t="s">
        <v>733</v>
      </c>
      <c r="AF1430" s="68">
        <v>20700100402</v>
      </c>
      <c r="AG1430" s="68"/>
      <c r="AH1430" s="68" t="s">
        <v>692</v>
      </c>
      <c r="AI1430" s="68" t="s">
        <v>733</v>
      </c>
      <c r="AJ1430" s="68" t="s">
        <v>48</v>
      </c>
      <c r="AK1430" s="68">
        <v>27.89</v>
      </c>
      <c r="AL1430" s="68" t="s">
        <v>9</v>
      </c>
      <c r="AM1430" s="68" t="s">
        <v>733</v>
      </c>
      <c r="AN1430" s="68" t="s">
        <v>733</v>
      </c>
      <c r="AO1430" s="68" t="s">
        <v>733</v>
      </c>
      <c r="AP1430" s="68" t="s">
        <v>733</v>
      </c>
      <c r="AQ1430" s="68" t="s">
        <v>733</v>
      </c>
      <c r="AR1430" s="68" t="s">
        <v>733</v>
      </c>
      <c r="AS1430" s="68" t="s">
        <v>733</v>
      </c>
      <c r="AT1430" s="68" t="s">
        <v>733</v>
      </c>
      <c r="AU1430" s="68" t="s">
        <v>733</v>
      </c>
    </row>
    <row r="1431" spans="1:47" x14ac:dyDescent="0.25">
      <c r="A1431" s="68" t="s">
        <v>2568</v>
      </c>
      <c r="B1431" s="68">
        <v>1</v>
      </c>
      <c r="C1431" s="68" t="s">
        <v>2569</v>
      </c>
      <c r="D1431" s="68">
        <v>12445</v>
      </c>
      <c r="E1431" s="68" t="s">
        <v>2811</v>
      </c>
      <c r="F1431" s="68" t="s">
        <v>3833</v>
      </c>
      <c r="G1431" s="68" t="s">
        <v>733</v>
      </c>
      <c r="H1431" s="69">
        <v>41821</v>
      </c>
      <c r="I1431" s="68" t="s">
        <v>733</v>
      </c>
      <c r="J1431" s="68" t="s">
        <v>733</v>
      </c>
      <c r="K1431" s="68" t="s">
        <v>733</v>
      </c>
      <c r="L1431" s="68" t="s">
        <v>733</v>
      </c>
      <c r="M1431" s="68" t="s">
        <v>733</v>
      </c>
      <c r="N1431" s="68" t="s">
        <v>733</v>
      </c>
      <c r="O1431" s="68" t="s">
        <v>733</v>
      </c>
      <c r="P1431" s="68" t="s">
        <v>733</v>
      </c>
      <c r="Q1431" s="68" t="s">
        <v>733</v>
      </c>
      <c r="R1431" s="68" t="s">
        <v>733</v>
      </c>
      <c r="S1431" s="68">
        <v>10</v>
      </c>
      <c r="T1431" s="68">
        <v>0</v>
      </c>
      <c r="U1431" s="68" t="s">
        <v>2815</v>
      </c>
      <c r="V1431" s="68" t="s">
        <v>689</v>
      </c>
      <c r="W1431" s="68" t="s">
        <v>66</v>
      </c>
      <c r="X1431" s="68" t="s">
        <v>2569</v>
      </c>
      <c r="Y1431" s="68">
        <v>-77.187945999999997</v>
      </c>
      <c r="Z1431" s="68">
        <v>38.754376000000001</v>
      </c>
      <c r="AA1431" s="68" t="s">
        <v>733</v>
      </c>
      <c r="AB1431" s="68" t="s">
        <v>733</v>
      </c>
      <c r="AC1431" s="68" t="s">
        <v>733</v>
      </c>
      <c r="AD1431" s="68" t="s">
        <v>733</v>
      </c>
      <c r="AE1431" s="68" t="s">
        <v>733</v>
      </c>
      <c r="AF1431" s="68">
        <v>20700100402</v>
      </c>
      <c r="AG1431" s="68"/>
      <c r="AH1431" s="68" t="s">
        <v>692</v>
      </c>
      <c r="AI1431" s="68" t="s">
        <v>733</v>
      </c>
      <c r="AJ1431" s="68" t="s">
        <v>48</v>
      </c>
      <c r="AK1431" s="68">
        <v>14.15</v>
      </c>
      <c r="AL1431" s="68" t="s">
        <v>9</v>
      </c>
      <c r="AM1431" s="68" t="s">
        <v>733</v>
      </c>
      <c r="AN1431" s="68" t="s">
        <v>733</v>
      </c>
      <c r="AO1431" s="68" t="s">
        <v>733</v>
      </c>
      <c r="AP1431" s="68" t="s">
        <v>733</v>
      </c>
      <c r="AQ1431" s="68" t="s">
        <v>733</v>
      </c>
      <c r="AR1431" s="68" t="s">
        <v>733</v>
      </c>
      <c r="AS1431" s="68" t="s">
        <v>733</v>
      </c>
      <c r="AT1431" s="68" t="s">
        <v>733</v>
      </c>
      <c r="AU1431" s="68" t="s">
        <v>733</v>
      </c>
    </row>
    <row r="1432" spans="1:47" x14ac:dyDescent="0.25">
      <c r="A1432" s="68" t="s">
        <v>2570</v>
      </c>
      <c r="B1432" s="68">
        <v>1</v>
      </c>
      <c r="C1432" s="68" t="s">
        <v>2571</v>
      </c>
      <c r="D1432" s="68">
        <v>12444</v>
      </c>
      <c r="E1432" s="68" t="s">
        <v>2811</v>
      </c>
      <c r="F1432" s="68" t="s">
        <v>3834</v>
      </c>
      <c r="G1432" s="68" t="s">
        <v>733</v>
      </c>
      <c r="H1432" s="69">
        <v>41821</v>
      </c>
      <c r="I1432" s="68" t="s">
        <v>733</v>
      </c>
      <c r="J1432" s="68" t="s">
        <v>733</v>
      </c>
      <c r="K1432" s="68" t="s">
        <v>733</v>
      </c>
      <c r="L1432" s="68" t="s">
        <v>733</v>
      </c>
      <c r="M1432" s="68" t="s">
        <v>733</v>
      </c>
      <c r="N1432" s="68" t="s">
        <v>733</v>
      </c>
      <c r="O1432" s="68" t="s">
        <v>733</v>
      </c>
      <c r="P1432" s="68" t="s">
        <v>733</v>
      </c>
      <c r="Q1432" s="68" t="s">
        <v>733</v>
      </c>
      <c r="R1432" s="68" t="s">
        <v>733</v>
      </c>
      <c r="S1432" s="68">
        <v>10</v>
      </c>
      <c r="T1432" s="68">
        <v>0</v>
      </c>
      <c r="U1432" s="68" t="s">
        <v>2815</v>
      </c>
      <c r="V1432" s="68" t="s">
        <v>689</v>
      </c>
      <c r="W1432" s="68" t="s">
        <v>66</v>
      </c>
      <c r="X1432" s="68" t="s">
        <v>2571</v>
      </c>
      <c r="Y1432" s="68">
        <v>-77.191665999999998</v>
      </c>
      <c r="Z1432" s="68">
        <v>38.748877999999998</v>
      </c>
      <c r="AA1432" s="68" t="s">
        <v>733</v>
      </c>
      <c r="AB1432" s="68" t="s">
        <v>733</v>
      </c>
      <c r="AC1432" s="68" t="s">
        <v>733</v>
      </c>
      <c r="AD1432" s="68" t="s">
        <v>733</v>
      </c>
      <c r="AE1432" s="68" t="s">
        <v>733</v>
      </c>
      <c r="AF1432" s="68">
        <v>20700100402</v>
      </c>
      <c r="AG1432" s="68"/>
      <c r="AH1432" s="68" t="s">
        <v>692</v>
      </c>
      <c r="AI1432" s="68" t="s">
        <v>733</v>
      </c>
      <c r="AJ1432" s="68" t="s">
        <v>48</v>
      </c>
      <c r="AK1432" s="68">
        <v>11.6</v>
      </c>
      <c r="AL1432" s="68" t="s">
        <v>9</v>
      </c>
      <c r="AM1432" s="68" t="s">
        <v>733</v>
      </c>
      <c r="AN1432" s="68" t="s">
        <v>733</v>
      </c>
      <c r="AO1432" s="68" t="s">
        <v>733</v>
      </c>
      <c r="AP1432" s="68" t="s">
        <v>733</v>
      </c>
      <c r="AQ1432" s="68" t="s">
        <v>733</v>
      </c>
      <c r="AR1432" s="68" t="s">
        <v>733</v>
      </c>
      <c r="AS1432" s="68" t="s">
        <v>733</v>
      </c>
      <c r="AT1432" s="68" t="s">
        <v>733</v>
      </c>
      <c r="AU1432" s="68" t="s">
        <v>733</v>
      </c>
    </row>
    <row r="1433" spans="1:47" x14ac:dyDescent="0.25">
      <c r="A1433" s="68" t="s">
        <v>2572</v>
      </c>
      <c r="B1433" s="68">
        <v>1</v>
      </c>
      <c r="C1433" s="68" t="s">
        <v>2573</v>
      </c>
      <c r="D1433" s="68">
        <v>12443</v>
      </c>
      <c r="E1433" s="68" t="s">
        <v>2811</v>
      </c>
      <c r="F1433" s="68" t="s">
        <v>3835</v>
      </c>
      <c r="G1433" s="68" t="s">
        <v>733</v>
      </c>
      <c r="H1433" s="69">
        <v>41821</v>
      </c>
      <c r="I1433" s="68" t="s">
        <v>733</v>
      </c>
      <c r="J1433" s="68" t="s">
        <v>733</v>
      </c>
      <c r="K1433" s="68" t="s">
        <v>733</v>
      </c>
      <c r="L1433" s="68" t="s">
        <v>733</v>
      </c>
      <c r="M1433" s="68" t="s">
        <v>733</v>
      </c>
      <c r="N1433" s="68" t="s">
        <v>733</v>
      </c>
      <c r="O1433" s="68" t="s">
        <v>733</v>
      </c>
      <c r="P1433" s="68" t="s">
        <v>733</v>
      </c>
      <c r="Q1433" s="68" t="s">
        <v>733</v>
      </c>
      <c r="R1433" s="68" t="s">
        <v>733</v>
      </c>
      <c r="S1433" s="68">
        <v>10</v>
      </c>
      <c r="T1433" s="68">
        <v>0</v>
      </c>
      <c r="U1433" s="68" t="s">
        <v>2815</v>
      </c>
      <c r="V1433" s="68" t="s">
        <v>689</v>
      </c>
      <c r="W1433" s="68" t="s">
        <v>66</v>
      </c>
      <c r="X1433" s="68" t="s">
        <v>2573</v>
      </c>
      <c r="Y1433" s="68">
        <v>-77.193507999999994</v>
      </c>
      <c r="Z1433" s="68">
        <v>38.755341000000001</v>
      </c>
      <c r="AA1433" s="68" t="s">
        <v>733</v>
      </c>
      <c r="AB1433" s="68" t="s">
        <v>733</v>
      </c>
      <c r="AC1433" s="68" t="s">
        <v>733</v>
      </c>
      <c r="AD1433" s="68" t="s">
        <v>733</v>
      </c>
      <c r="AE1433" s="68" t="s">
        <v>733</v>
      </c>
      <c r="AF1433" s="68">
        <v>20700100402</v>
      </c>
      <c r="AG1433" s="68"/>
      <c r="AH1433" s="68" t="s">
        <v>692</v>
      </c>
      <c r="AI1433" s="68" t="s">
        <v>733</v>
      </c>
      <c r="AJ1433" s="68" t="s">
        <v>48</v>
      </c>
      <c r="AK1433" s="68">
        <v>6.99</v>
      </c>
      <c r="AL1433" s="68" t="s">
        <v>9</v>
      </c>
      <c r="AM1433" s="68" t="s">
        <v>733</v>
      </c>
      <c r="AN1433" s="68" t="s">
        <v>733</v>
      </c>
      <c r="AO1433" s="68" t="s">
        <v>733</v>
      </c>
      <c r="AP1433" s="68" t="s">
        <v>733</v>
      </c>
      <c r="AQ1433" s="68" t="s">
        <v>733</v>
      </c>
      <c r="AR1433" s="68" t="s">
        <v>733</v>
      </c>
      <c r="AS1433" s="68" t="s">
        <v>733</v>
      </c>
      <c r="AT1433" s="68" t="s">
        <v>733</v>
      </c>
      <c r="AU1433" s="68" t="s">
        <v>733</v>
      </c>
    </row>
    <row r="1434" spans="1:47" x14ac:dyDescent="0.25">
      <c r="A1434" s="68" t="s">
        <v>2574</v>
      </c>
      <c r="B1434" s="68">
        <v>1</v>
      </c>
      <c r="C1434" s="68" t="s">
        <v>2575</v>
      </c>
      <c r="D1434" s="68">
        <v>12460</v>
      </c>
      <c r="E1434" s="68" t="s">
        <v>2811</v>
      </c>
      <c r="F1434" s="68" t="s">
        <v>3836</v>
      </c>
      <c r="G1434" s="68" t="s">
        <v>733</v>
      </c>
      <c r="H1434" s="69">
        <v>41821</v>
      </c>
      <c r="I1434" s="68" t="s">
        <v>733</v>
      </c>
      <c r="J1434" s="68" t="s">
        <v>733</v>
      </c>
      <c r="K1434" s="68" t="s">
        <v>733</v>
      </c>
      <c r="L1434" s="68" t="s">
        <v>733</v>
      </c>
      <c r="M1434" s="68" t="s">
        <v>733</v>
      </c>
      <c r="N1434" s="68" t="s">
        <v>733</v>
      </c>
      <c r="O1434" s="68" t="s">
        <v>733</v>
      </c>
      <c r="P1434" s="68" t="s">
        <v>733</v>
      </c>
      <c r="Q1434" s="68" t="s">
        <v>733</v>
      </c>
      <c r="R1434" s="68" t="s">
        <v>733</v>
      </c>
      <c r="S1434" s="68">
        <v>10</v>
      </c>
      <c r="T1434" s="68">
        <v>0</v>
      </c>
      <c r="U1434" s="68" t="s">
        <v>2815</v>
      </c>
      <c r="V1434" s="68" t="s">
        <v>689</v>
      </c>
      <c r="W1434" s="68" t="s">
        <v>66</v>
      </c>
      <c r="X1434" s="68" t="s">
        <v>2575</v>
      </c>
      <c r="Y1434" s="68">
        <v>-77.195148000000003</v>
      </c>
      <c r="Z1434" s="68">
        <v>38.752834</v>
      </c>
      <c r="AA1434" s="68" t="s">
        <v>733</v>
      </c>
      <c r="AB1434" s="68" t="s">
        <v>733</v>
      </c>
      <c r="AC1434" s="68" t="s">
        <v>733</v>
      </c>
      <c r="AD1434" s="68" t="s">
        <v>733</v>
      </c>
      <c r="AE1434" s="68" t="s">
        <v>733</v>
      </c>
      <c r="AF1434" s="68">
        <v>20700100402</v>
      </c>
      <c r="AG1434" s="68"/>
      <c r="AH1434" s="68" t="s">
        <v>692</v>
      </c>
      <c r="AI1434" s="68" t="s">
        <v>733</v>
      </c>
      <c r="AJ1434" s="68" t="s">
        <v>48</v>
      </c>
      <c r="AK1434" s="68">
        <v>11.28</v>
      </c>
      <c r="AL1434" s="68" t="s">
        <v>9</v>
      </c>
      <c r="AM1434" s="68" t="s">
        <v>733</v>
      </c>
      <c r="AN1434" s="68" t="s">
        <v>733</v>
      </c>
      <c r="AO1434" s="68" t="s">
        <v>733</v>
      </c>
      <c r="AP1434" s="68" t="s">
        <v>733</v>
      </c>
      <c r="AQ1434" s="68" t="s">
        <v>733</v>
      </c>
      <c r="AR1434" s="68" t="s">
        <v>733</v>
      </c>
      <c r="AS1434" s="68" t="s">
        <v>733</v>
      </c>
      <c r="AT1434" s="68" t="s">
        <v>733</v>
      </c>
      <c r="AU1434" s="68" t="s">
        <v>733</v>
      </c>
    </row>
    <row r="1435" spans="1:47" x14ac:dyDescent="0.25">
      <c r="A1435" s="68" t="s">
        <v>2576</v>
      </c>
      <c r="B1435" s="68">
        <v>1</v>
      </c>
      <c r="C1435" s="68" t="s">
        <v>2577</v>
      </c>
      <c r="D1435" s="68">
        <v>12442</v>
      </c>
      <c r="E1435" s="68" t="s">
        <v>2811</v>
      </c>
      <c r="F1435" s="68" t="s">
        <v>3837</v>
      </c>
      <c r="G1435" s="68" t="s">
        <v>733</v>
      </c>
      <c r="H1435" s="69">
        <v>41821</v>
      </c>
      <c r="I1435" s="68" t="s">
        <v>733</v>
      </c>
      <c r="J1435" s="68" t="s">
        <v>733</v>
      </c>
      <c r="K1435" s="68" t="s">
        <v>733</v>
      </c>
      <c r="L1435" s="68" t="s">
        <v>733</v>
      </c>
      <c r="M1435" s="68" t="s">
        <v>733</v>
      </c>
      <c r="N1435" s="68" t="s">
        <v>733</v>
      </c>
      <c r="O1435" s="68" t="s">
        <v>733</v>
      </c>
      <c r="P1435" s="68" t="s">
        <v>733</v>
      </c>
      <c r="Q1435" s="68" t="s">
        <v>733</v>
      </c>
      <c r="R1435" s="68" t="s">
        <v>733</v>
      </c>
      <c r="S1435" s="68">
        <v>10</v>
      </c>
      <c r="T1435" s="68">
        <v>0</v>
      </c>
      <c r="U1435" s="68" t="s">
        <v>2815</v>
      </c>
      <c r="V1435" s="68" t="s">
        <v>689</v>
      </c>
      <c r="W1435" s="68" t="s">
        <v>66</v>
      </c>
      <c r="X1435" s="68" t="s">
        <v>2577</v>
      </c>
      <c r="Y1435" s="68">
        <v>-77.194773999999995</v>
      </c>
      <c r="Z1435" s="68">
        <v>38.751686999999997</v>
      </c>
      <c r="AA1435" s="68" t="s">
        <v>733</v>
      </c>
      <c r="AB1435" s="68" t="s">
        <v>733</v>
      </c>
      <c r="AC1435" s="68" t="s">
        <v>733</v>
      </c>
      <c r="AD1435" s="68" t="s">
        <v>733</v>
      </c>
      <c r="AE1435" s="68" t="s">
        <v>733</v>
      </c>
      <c r="AF1435" s="68">
        <v>20700100402</v>
      </c>
      <c r="AG1435" s="68"/>
      <c r="AH1435" s="68" t="s">
        <v>692</v>
      </c>
      <c r="AI1435" s="68" t="s">
        <v>733</v>
      </c>
      <c r="AJ1435" s="68" t="s">
        <v>48</v>
      </c>
      <c r="AK1435" s="68">
        <v>2.36</v>
      </c>
      <c r="AL1435" s="68" t="s">
        <v>9</v>
      </c>
      <c r="AM1435" s="68" t="s">
        <v>733</v>
      </c>
      <c r="AN1435" s="68" t="s">
        <v>733</v>
      </c>
      <c r="AO1435" s="68" t="s">
        <v>733</v>
      </c>
      <c r="AP1435" s="68" t="s">
        <v>733</v>
      </c>
      <c r="AQ1435" s="68" t="s">
        <v>733</v>
      </c>
      <c r="AR1435" s="68" t="s">
        <v>733</v>
      </c>
      <c r="AS1435" s="68" t="s">
        <v>733</v>
      </c>
      <c r="AT1435" s="68" t="s">
        <v>733</v>
      </c>
      <c r="AU1435" s="68" t="s">
        <v>733</v>
      </c>
    </row>
    <row r="1436" spans="1:47" x14ac:dyDescent="0.25">
      <c r="A1436" s="68" t="s">
        <v>2578</v>
      </c>
      <c r="B1436" s="68">
        <v>1</v>
      </c>
      <c r="C1436" s="68" t="s">
        <v>2579</v>
      </c>
      <c r="D1436" s="68">
        <v>12459</v>
      </c>
      <c r="E1436" s="68" t="s">
        <v>2811</v>
      </c>
      <c r="F1436" s="68" t="s">
        <v>3838</v>
      </c>
      <c r="G1436" s="68" t="s">
        <v>733</v>
      </c>
      <c r="H1436" s="69">
        <v>41821</v>
      </c>
      <c r="I1436" s="68" t="s">
        <v>733</v>
      </c>
      <c r="J1436" s="68" t="s">
        <v>733</v>
      </c>
      <c r="K1436" s="68" t="s">
        <v>733</v>
      </c>
      <c r="L1436" s="68" t="s">
        <v>733</v>
      </c>
      <c r="M1436" s="68" t="s">
        <v>733</v>
      </c>
      <c r="N1436" s="68" t="s">
        <v>733</v>
      </c>
      <c r="O1436" s="68" t="s">
        <v>733</v>
      </c>
      <c r="P1436" s="68" t="s">
        <v>733</v>
      </c>
      <c r="Q1436" s="68" t="s">
        <v>733</v>
      </c>
      <c r="R1436" s="68" t="s">
        <v>733</v>
      </c>
      <c r="S1436" s="68">
        <v>10</v>
      </c>
      <c r="T1436" s="68">
        <v>0</v>
      </c>
      <c r="U1436" s="68" t="s">
        <v>2815</v>
      </c>
      <c r="V1436" s="68" t="s">
        <v>689</v>
      </c>
      <c r="W1436" s="68" t="s">
        <v>66</v>
      </c>
      <c r="X1436" s="68" t="s">
        <v>2579</v>
      </c>
      <c r="Y1436" s="68">
        <v>-77.142247999999995</v>
      </c>
      <c r="Z1436" s="68">
        <v>38.703000000000003</v>
      </c>
      <c r="AA1436" s="68" t="s">
        <v>733</v>
      </c>
      <c r="AB1436" s="68" t="s">
        <v>733</v>
      </c>
      <c r="AC1436" s="68" t="s">
        <v>733</v>
      </c>
      <c r="AD1436" s="68" t="s">
        <v>733</v>
      </c>
      <c r="AE1436" s="68" t="s">
        <v>733</v>
      </c>
      <c r="AF1436" s="68">
        <v>20700100402</v>
      </c>
      <c r="AG1436" s="68"/>
      <c r="AH1436" s="68" t="s">
        <v>692</v>
      </c>
      <c r="AI1436" s="68" t="s">
        <v>733</v>
      </c>
      <c r="AJ1436" s="68" t="s">
        <v>48</v>
      </c>
      <c r="AK1436" s="68">
        <v>4.87</v>
      </c>
      <c r="AL1436" s="68" t="s">
        <v>9</v>
      </c>
      <c r="AM1436" s="68" t="s">
        <v>733</v>
      </c>
      <c r="AN1436" s="68" t="s">
        <v>733</v>
      </c>
      <c r="AO1436" s="68" t="s">
        <v>733</v>
      </c>
      <c r="AP1436" s="68" t="s">
        <v>733</v>
      </c>
      <c r="AQ1436" s="68" t="s">
        <v>733</v>
      </c>
      <c r="AR1436" s="68" t="s">
        <v>733</v>
      </c>
      <c r="AS1436" s="68" t="s">
        <v>733</v>
      </c>
      <c r="AT1436" s="68" t="s">
        <v>733</v>
      </c>
      <c r="AU1436" s="68" t="s">
        <v>733</v>
      </c>
    </row>
    <row r="1437" spans="1:47" x14ac:dyDescent="0.25">
      <c r="A1437" s="68" t="s">
        <v>2580</v>
      </c>
      <c r="B1437" s="68">
        <v>1</v>
      </c>
      <c r="C1437" s="68" t="s">
        <v>2581</v>
      </c>
      <c r="D1437" s="68">
        <v>12425</v>
      </c>
      <c r="E1437" s="68" t="s">
        <v>2811</v>
      </c>
      <c r="F1437" s="68" t="s">
        <v>3839</v>
      </c>
      <c r="G1437" s="68" t="s">
        <v>733</v>
      </c>
      <c r="H1437" s="69">
        <v>41821</v>
      </c>
      <c r="I1437" s="68" t="s">
        <v>733</v>
      </c>
      <c r="J1437" s="68" t="s">
        <v>733</v>
      </c>
      <c r="K1437" s="68" t="s">
        <v>733</v>
      </c>
      <c r="L1437" s="68" t="s">
        <v>733</v>
      </c>
      <c r="M1437" s="68" t="s">
        <v>733</v>
      </c>
      <c r="N1437" s="68" t="s">
        <v>733</v>
      </c>
      <c r="O1437" s="68" t="s">
        <v>733</v>
      </c>
      <c r="P1437" s="68" t="s">
        <v>733</v>
      </c>
      <c r="Q1437" s="68" t="s">
        <v>733</v>
      </c>
      <c r="R1437" s="68" t="s">
        <v>733</v>
      </c>
      <c r="S1437" s="68">
        <v>10</v>
      </c>
      <c r="T1437" s="68">
        <v>0</v>
      </c>
      <c r="U1437" s="68" t="s">
        <v>2815</v>
      </c>
      <c r="V1437" s="68" t="s">
        <v>689</v>
      </c>
      <c r="W1437" s="68" t="s">
        <v>66</v>
      </c>
      <c r="X1437" s="68" t="s">
        <v>2581</v>
      </c>
      <c r="Y1437" s="68">
        <v>-77.143000999999998</v>
      </c>
      <c r="Z1437" s="68">
        <v>38.702728</v>
      </c>
      <c r="AA1437" s="68" t="s">
        <v>733</v>
      </c>
      <c r="AB1437" s="68" t="s">
        <v>733</v>
      </c>
      <c r="AC1437" s="68" t="s">
        <v>733</v>
      </c>
      <c r="AD1437" s="68" t="s">
        <v>733</v>
      </c>
      <c r="AE1437" s="68" t="s">
        <v>733</v>
      </c>
      <c r="AF1437" s="68">
        <v>20700100402</v>
      </c>
      <c r="AG1437" s="68"/>
      <c r="AH1437" s="68" t="s">
        <v>692</v>
      </c>
      <c r="AI1437" s="68" t="s">
        <v>733</v>
      </c>
      <c r="AJ1437" s="68" t="s">
        <v>48</v>
      </c>
      <c r="AK1437" s="68">
        <v>3.13</v>
      </c>
      <c r="AL1437" s="68" t="s">
        <v>9</v>
      </c>
      <c r="AM1437" s="68" t="s">
        <v>733</v>
      </c>
      <c r="AN1437" s="68" t="s">
        <v>733</v>
      </c>
      <c r="AO1437" s="68" t="s">
        <v>733</v>
      </c>
      <c r="AP1437" s="68" t="s">
        <v>733</v>
      </c>
      <c r="AQ1437" s="68" t="s">
        <v>733</v>
      </c>
      <c r="AR1437" s="68" t="s">
        <v>733</v>
      </c>
      <c r="AS1437" s="68" t="s">
        <v>733</v>
      </c>
      <c r="AT1437" s="68" t="s">
        <v>733</v>
      </c>
      <c r="AU1437" s="68" t="s">
        <v>733</v>
      </c>
    </row>
    <row r="1438" spans="1:47" x14ac:dyDescent="0.25">
      <c r="A1438" s="68" t="s">
        <v>2582</v>
      </c>
      <c r="B1438" s="68">
        <v>1</v>
      </c>
      <c r="C1438" s="68" t="s">
        <v>2583</v>
      </c>
      <c r="D1438" s="68">
        <v>15466</v>
      </c>
      <c r="E1438" s="68" t="s">
        <v>2811</v>
      </c>
      <c r="F1438" s="68" t="s">
        <v>3840</v>
      </c>
      <c r="G1438" s="68" t="s">
        <v>733</v>
      </c>
      <c r="H1438" s="69">
        <v>41821</v>
      </c>
      <c r="I1438" s="68" t="s">
        <v>733</v>
      </c>
      <c r="J1438" s="68" t="s">
        <v>733</v>
      </c>
      <c r="K1438" s="68" t="s">
        <v>733</v>
      </c>
      <c r="L1438" s="68" t="s">
        <v>733</v>
      </c>
      <c r="M1438" s="68" t="s">
        <v>733</v>
      </c>
      <c r="N1438" s="68" t="s">
        <v>733</v>
      </c>
      <c r="O1438" s="68" t="s">
        <v>733</v>
      </c>
      <c r="P1438" s="68" t="s">
        <v>733</v>
      </c>
      <c r="Q1438" s="68" t="s">
        <v>733</v>
      </c>
      <c r="R1438" s="68" t="s">
        <v>733</v>
      </c>
      <c r="S1438" s="68">
        <v>10</v>
      </c>
      <c r="T1438" s="68">
        <v>0</v>
      </c>
      <c r="U1438" s="68" t="s">
        <v>2815</v>
      </c>
      <c r="V1438" s="68" t="s">
        <v>689</v>
      </c>
      <c r="W1438" s="68" t="s">
        <v>176</v>
      </c>
      <c r="X1438" s="68" t="s">
        <v>2583</v>
      </c>
      <c r="Y1438" s="68">
        <v>-77.143705999999995</v>
      </c>
      <c r="Z1438" s="68">
        <v>38.703811999999999</v>
      </c>
      <c r="AA1438" s="68" t="s">
        <v>733</v>
      </c>
      <c r="AB1438" s="68" t="s">
        <v>733</v>
      </c>
      <c r="AC1438" s="68" t="s">
        <v>733</v>
      </c>
      <c r="AD1438" s="68" t="s">
        <v>733</v>
      </c>
      <c r="AE1438" s="68" t="s">
        <v>733</v>
      </c>
      <c r="AF1438" s="68">
        <v>20700100402</v>
      </c>
      <c r="AG1438" s="68"/>
      <c r="AH1438" s="68" t="s">
        <v>692</v>
      </c>
      <c r="AI1438" s="68" t="s">
        <v>733</v>
      </c>
      <c r="AJ1438" s="68" t="s">
        <v>26</v>
      </c>
      <c r="AK1438" s="68">
        <v>0.6</v>
      </c>
      <c r="AL1438" s="68" t="s">
        <v>9</v>
      </c>
      <c r="AM1438" s="68" t="s">
        <v>733</v>
      </c>
      <c r="AN1438" s="68" t="s">
        <v>733</v>
      </c>
      <c r="AO1438" s="68" t="s">
        <v>733</v>
      </c>
      <c r="AP1438" s="68" t="s">
        <v>733</v>
      </c>
      <c r="AQ1438" s="68" t="s">
        <v>733</v>
      </c>
      <c r="AR1438" s="68" t="s">
        <v>733</v>
      </c>
      <c r="AS1438" s="68" t="s">
        <v>733</v>
      </c>
      <c r="AT1438" s="68" t="s">
        <v>733</v>
      </c>
      <c r="AU1438" s="68" t="s">
        <v>733</v>
      </c>
    </row>
    <row r="1439" spans="1:47" x14ac:dyDescent="0.25">
      <c r="A1439" s="68" t="s">
        <v>2584</v>
      </c>
      <c r="B1439" s="68">
        <v>1</v>
      </c>
      <c r="C1439" s="68" t="s">
        <v>2585</v>
      </c>
      <c r="D1439" s="68">
        <v>12613</v>
      </c>
      <c r="E1439" s="68" t="s">
        <v>2811</v>
      </c>
      <c r="F1439" s="68" t="s">
        <v>3841</v>
      </c>
      <c r="G1439" s="68" t="s">
        <v>733</v>
      </c>
      <c r="H1439" s="69">
        <v>41821</v>
      </c>
      <c r="I1439" s="68" t="s">
        <v>733</v>
      </c>
      <c r="J1439" s="68" t="s">
        <v>733</v>
      </c>
      <c r="K1439" s="68" t="s">
        <v>733</v>
      </c>
      <c r="L1439" s="68" t="s">
        <v>733</v>
      </c>
      <c r="M1439" s="68" t="s">
        <v>733</v>
      </c>
      <c r="N1439" s="68" t="s">
        <v>733</v>
      </c>
      <c r="O1439" s="68" t="s">
        <v>733</v>
      </c>
      <c r="P1439" s="68" t="s">
        <v>733</v>
      </c>
      <c r="Q1439" s="68" t="s">
        <v>733</v>
      </c>
      <c r="R1439" s="68" t="s">
        <v>733</v>
      </c>
      <c r="S1439" s="68">
        <v>10</v>
      </c>
      <c r="T1439" s="68">
        <v>0</v>
      </c>
      <c r="U1439" s="68" t="s">
        <v>2815</v>
      </c>
      <c r="V1439" s="68" t="s">
        <v>689</v>
      </c>
      <c r="W1439" s="68" t="s">
        <v>46</v>
      </c>
      <c r="X1439" s="68" t="s">
        <v>2585</v>
      </c>
      <c r="Y1439" s="68">
        <v>-77.143058999999994</v>
      </c>
      <c r="Z1439" s="68">
        <v>38.703553999999997</v>
      </c>
      <c r="AA1439" s="68" t="s">
        <v>733</v>
      </c>
      <c r="AB1439" s="68" t="s">
        <v>733</v>
      </c>
      <c r="AC1439" s="68" t="s">
        <v>733</v>
      </c>
      <c r="AD1439" s="68" t="s">
        <v>733</v>
      </c>
      <c r="AE1439" s="68" t="s">
        <v>733</v>
      </c>
      <c r="AF1439" s="68">
        <v>20700100402</v>
      </c>
      <c r="AG1439" s="68"/>
      <c r="AH1439" s="68" t="s">
        <v>692</v>
      </c>
      <c r="AI1439" s="68" t="s">
        <v>733</v>
      </c>
      <c r="AJ1439" s="68" t="s">
        <v>26</v>
      </c>
      <c r="AK1439" s="68">
        <v>8.8800000000000008</v>
      </c>
      <c r="AL1439" s="68" t="s">
        <v>9</v>
      </c>
      <c r="AM1439" s="68" t="s">
        <v>733</v>
      </c>
      <c r="AN1439" s="68" t="s">
        <v>733</v>
      </c>
      <c r="AO1439" s="68" t="s">
        <v>733</v>
      </c>
      <c r="AP1439" s="68" t="s">
        <v>733</v>
      </c>
      <c r="AQ1439" s="68" t="s">
        <v>733</v>
      </c>
      <c r="AR1439" s="68" t="s">
        <v>733</v>
      </c>
      <c r="AS1439" s="68" t="s">
        <v>733</v>
      </c>
      <c r="AT1439" s="68" t="s">
        <v>733</v>
      </c>
      <c r="AU1439" s="68" t="s">
        <v>733</v>
      </c>
    </row>
    <row r="1440" spans="1:47" x14ac:dyDescent="0.25">
      <c r="A1440" s="68" t="s">
        <v>2586</v>
      </c>
      <c r="B1440" s="68">
        <v>1</v>
      </c>
      <c r="C1440" s="68" t="s">
        <v>2587</v>
      </c>
      <c r="D1440" s="68">
        <v>12458</v>
      </c>
      <c r="E1440" s="68" t="s">
        <v>2811</v>
      </c>
      <c r="F1440" s="68" t="s">
        <v>3842</v>
      </c>
      <c r="G1440" s="68" t="s">
        <v>733</v>
      </c>
      <c r="H1440" s="69">
        <v>41821</v>
      </c>
      <c r="I1440" s="68" t="s">
        <v>733</v>
      </c>
      <c r="J1440" s="68" t="s">
        <v>733</v>
      </c>
      <c r="K1440" s="68" t="s">
        <v>733</v>
      </c>
      <c r="L1440" s="68" t="s">
        <v>733</v>
      </c>
      <c r="M1440" s="68" t="s">
        <v>733</v>
      </c>
      <c r="N1440" s="68" t="s">
        <v>733</v>
      </c>
      <c r="O1440" s="68" t="s">
        <v>733</v>
      </c>
      <c r="P1440" s="68" t="s">
        <v>733</v>
      </c>
      <c r="Q1440" s="68" t="s">
        <v>733</v>
      </c>
      <c r="R1440" s="68" t="s">
        <v>733</v>
      </c>
      <c r="S1440" s="68">
        <v>10</v>
      </c>
      <c r="T1440" s="68">
        <v>0</v>
      </c>
      <c r="U1440" s="68" t="s">
        <v>2815</v>
      </c>
      <c r="V1440" s="68" t="s">
        <v>689</v>
      </c>
      <c r="W1440" s="68" t="s">
        <v>66</v>
      </c>
      <c r="X1440" s="68" t="s">
        <v>2587</v>
      </c>
      <c r="Y1440" s="68">
        <v>-77.195605</v>
      </c>
      <c r="Z1440" s="68">
        <v>38.749406</v>
      </c>
      <c r="AA1440" s="68" t="s">
        <v>733</v>
      </c>
      <c r="AB1440" s="68" t="s">
        <v>733</v>
      </c>
      <c r="AC1440" s="68" t="s">
        <v>733</v>
      </c>
      <c r="AD1440" s="68" t="s">
        <v>733</v>
      </c>
      <c r="AE1440" s="68" t="s">
        <v>733</v>
      </c>
      <c r="AF1440" s="68">
        <v>20700100402</v>
      </c>
      <c r="AG1440" s="68"/>
      <c r="AH1440" s="68" t="s">
        <v>692</v>
      </c>
      <c r="AI1440" s="68" t="s">
        <v>733</v>
      </c>
      <c r="AJ1440" s="68" t="s">
        <v>48</v>
      </c>
      <c r="AK1440" s="68">
        <v>6.27</v>
      </c>
      <c r="AL1440" s="68" t="s">
        <v>9</v>
      </c>
      <c r="AM1440" s="68" t="s">
        <v>733</v>
      </c>
      <c r="AN1440" s="68" t="s">
        <v>733</v>
      </c>
      <c r="AO1440" s="68" t="s">
        <v>733</v>
      </c>
      <c r="AP1440" s="68" t="s">
        <v>733</v>
      </c>
      <c r="AQ1440" s="68" t="s">
        <v>733</v>
      </c>
      <c r="AR1440" s="68" t="s">
        <v>733</v>
      </c>
      <c r="AS1440" s="68" t="s">
        <v>733</v>
      </c>
      <c r="AT1440" s="68" t="s">
        <v>733</v>
      </c>
      <c r="AU1440" s="68" t="s">
        <v>733</v>
      </c>
    </row>
    <row r="1441" spans="1:47" x14ac:dyDescent="0.25">
      <c r="A1441" s="68" t="s">
        <v>2588</v>
      </c>
      <c r="B1441" s="68">
        <v>1</v>
      </c>
      <c r="C1441" s="68" t="s">
        <v>2589</v>
      </c>
      <c r="D1441" s="68">
        <v>12203</v>
      </c>
      <c r="E1441" s="68" t="s">
        <v>2811</v>
      </c>
      <c r="F1441" s="68" t="s">
        <v>3843</v>
      </c>
      <c r="G1441" s="68" t="s">
        <v>733</v>
      </c>
      <c r="H1441" s="69">
        <v>41821</v>
      </c>
      <c r="I1441" s="68" t="s">
        <v>733</v>
      </c>
      <c r="J1441" s="68" t="s">
        <v>733</v>
      </c>
      <c r="K1441" s="68" t="s">
        <v>733</v>
      </c>
      <c r="L1441" s="68" t="s">
        <v>733</v>
      </c>
      <c r="M1441" s="68" t="s">
        <v>733</v>
      </c>
      <c r="N1441" s="68" t="s">
        <v>733</v>
      </c>
      <c r="O1441" s="68" t="s">
        <v>733</v>
      </c>
      <c r="P1441" s="68" t="s">
        <v>733</v>
      </c>
      <c r="Q1441" s="68" t="s">
        <v>733</v>
      </c>
      <c r="R1441" s="68" t="s">
        <v>733</v>
      </c>
      <c r="S1441" s="68">
        <v>10</v>
      </c>
      <c r="T1441" s="68">
        <v>0</v>
      </c>
      <c r="U1441" s="68" t="s">
        <v>2815</v>
      </c>
      <c r="V1441" s="68" t="s">
        <v>689</v>
      </c>
      <c r="W1441" s="68" t="s">
        <v>66</v>
      </c>
      <c r="X1441" s="68" t="s">
        <v>2589</v>
      </c>
      <c r="Y1441" s="68">
        <v>-77.195317000000003</v>
      </c>
      <c r="Z1441" s="68">
        <v>38.750500000000002</v>
      </c>
      <c r="AA1441" s="68" t="s">
        <v>733</v>
      </c>
      <c r="AB1441" s="68" t="s">
        <v>733</v>
      </c>
      <c r="AC1441" s="68" t="s">
        <v>733</v>
      </c>
      <c r="AD1441" s="68" t="s">
        <v>733</v>
      </c>
      <c r="AE1441" s="68" t="s">
        <v>733</v>
      </c>
      <c r="AF1441" s="68">
        <v>20700100402</v>
      </c>
      <c r="AG1441" s="68"/>
      <c r="AH1441" s="68" t="s">
        <v>692</v>
      </c>
      <c r="AI1441" s="68" t="s">
        <v>733</v>
      </c>
      <c r="AJ1441" s="68" t="s">
        <v>48</v>
      </c>
      <c r="AK1441" s="68">
        <v>1.49</v>
      </c>
      <c r="AL1441" s="68" t="s">
        <v>9</v>
      </c>
      <c r="AM1441" s="68" t="s">
        <v>733</v>
      </c>
      <c r="AN1441" s="68" t="s">
        <v>733</v>
      </c>
      <c r="AO1441" s="68" t="s">
        <v>733</v>
      </c>
      <c r="AP1441" s="68" t="s">
        <v>733</v>
      </c>
      <c r="AQ1441" s="68" t="s">
        <v>733</v>
      </c>
      <c r="AR1441" s="68" t="s">
        <v>733</v>
      </c>
      <c r="AS1441" s="68" t="s">
        <v>733</v>
      </c>
      <c r="AT1441" s="68" t="s">
        <v>733</v>
      </c>
      <c r="AU1441" s="68" t="s">
        <v>733</v>
      </c>
    </row>
    <row r="1442" spans="1:47" x14ac:dyDescent="0.25">
      <c r="A1442" s="68" t="s">
        <v>2590</v>
      </c>
      <c r="B1442" s="68">
        <v>1</v>
      </c>
      <c r="C1442" s="68" t="s">
        <v>2591</v>
      </c>
      <c r="D1442" s="68">
        <v>12594</v>
      </c>
      <c r="E1442" s="68" t="s">
        <v>2811</v>
      </c>
      <c r="F1442" s="68" t="s">
        <v>3844</v>
      </c>
      <c r="G1442" s="68" t="s">
        <v>733</v>
      </c>
      <c r="H1442" s="69">
        <v>41821</v>
      </c>
      <c r="I1442" s="68" t="s">
        <v>733</v>
      </c>
      <c r="J1442" s="68" t="s">
        <v>733</v>
      </c>
      <c r="K1442" s="68" t="s">
        <v>733</v>
      </c>
      <c r="L1442" s="68" t="s">
        <v>733</v>
      </c>
      <c r="M1442" s="68" t="s">
        <v>733</v>
      </c>
      <c r="N1442" s="68" t="s">
        <v>733</v>
      </c>
      <c r="O1442" s="68" t="s">
        <v>733</v>
      </c>
      <c r="P1442" s="68" t="s">
        <v>733</v>
      </c>
      <c r="Q1442" s="68" t="s">
        <v>733</v>
      </c>
      <c r="R1442" s="68" t="s">
        <v>733</v>
      </c>
      <c r="S1442" s="68">
        <v>10</v>
      </c>
      <c r="T1442" s="68">
        <v>0</v>
      </c>
      <c r="U1442" s="68" t="s">
        <v>2815</v>
      </c>
      <c r="V1442" s="68" t="s">
        <v>689</v>
      </c>
      <c r="W1442" s="68" t="s">
        <v>66</v>
      </c>
      <c r="X1442" s="68" t="s">
        <v>2591</v>
      </c>
      <c r="Y1442" s="68">
        <v>-77.195563000000007</v>
      </c>
      <c r="Z1442" s="68">
        <v>38.750185999999999</v>
      </c>
      <c r="AA1442" s="68" t="s">
        <v>733</v>
      </c>
      <c r="AB1442" s="68" t="s">
        <v>733</v>
      </c>
      <c r="AC1442" s="68" t="s">
        <v>733</v>
      </c>
      <c r="AD1442" s="68" t="s">
        <v>733</v>
      </c>
      <c r="AE1442" s="68" t="s">
        <v>733</v>
      </c>
      <c r="AF1442" s="68">
        <v>20700100402</v>
      </c>
      <c r="AG1442" s="68"/>
      <c r="AH1442" s="68" t="s">
        <v>692</v>
      </c>
      <c r="AI1442" s="68" t="s">
        <v>733</v>
      </c>
      <c r="AJ1442" s="68" t="s">
        <v>48</v>
      </c>
      <c r="AK1442" s="68">
        <v>1.1100000000000001</v>
      </c>
      <c r="AL1442" s="68" t="s">
        <v>9</v>
      </c>
      <c r="AM1442" s="68" t="s">
        <v>733</v>
      </c>
      <c r="AN1442" s="68" t="s">
        <v>733</v>
      </c>
      <c r="AO1442" s="68" t="s">
        <v>733</v>
      </c>
      <c r="AP1442" s="68" t="s">
        <v>733</v>
      </c>
      <c r="AQ1442" s="68" t="s">
        <v>733</v>
      </c>
      <c r="AR1442" s="68" t="s">
        <v>733</v>
      </c>
      <c r="AS1442" s="68" t="s">
        <v>733</v>
      </c>
      <c r="AT1442" s="68" t="s">
        <v>733</v>
      </c>
      <c r="AU1442" s="68" t="s">
        <v>733</v>
      </c>
    </row>
    <row r="1443" spans="1:47" x14ac:dyDescent="0.25">
      <c r="A1443" s="68" t="s">
        <v>2592</v>
      </c>
      <c r="B1443" s="68">
        <v>1</v>
      </c>
      <c r="C1443" s="68" t="s">
        <v>2593</v>
      </c>
      <c r="D1443" s="68">
        <v>12418</v>
      </c>
      <c r="E1443" s="68" t="s">
        <v>2811</v>
      </c>
      <c r="F1443" s="68" t="s">
        <v>3845</v>
      </c>
      <c r="G1443" s="68" t="s">
        <v>733</v>
      </c>
      <c r="H1443" s="69">
        <v>41821</v>
      </c>
      <c r="I1443" s="68" t="s">
        <v>733</v>
      </c>
      <c r="J1443" s="68" t="s">
        <v>733</v>
      </c>
      <c r="K1443" s="68" t="s">
        <v>733</v>
      </c>
      <c r="L1443" s="68" t="s">
        <v>733</v>
      </c>
      <c r="M1443" s="68" t="s">
        <v>733</v>
      </c>
      <c r="N1443" s="68" t="s">
        <v>733</v>
      </c>
      <c r="O1443" s="68" t="s">
        <v>733</v>
      </c>
      <c r="P1443" s="68" t="s">
        <v>733</v>
      </c>
      <c r="Q1443" s="68" t="s">
        <v>733</v>
      </c>
      <c r="R1443" s="68" t="s">
        <v>733</v>
      </c>
      <c r="S1443" s="68">
        <v>10</v>
      </c>
      <c r="T1443" s="68">
        <v>0</v>
      </c>
      <c r="U1443" s="68" t="s">
        <v>2815</v>
      </c>
      <c r="V1443" s="68" t="s">
        <v>689</v>
      </c>
      <c r="W1443" s="68" t="s">
        <v>66</v>
      </c>
      <c r="X1443" s="68" t="s">
        <v>2593</v>
      </c>
      <c r="Y1443" s="68">
        <v>-77.195881999999997</v>
      </c>
      <c r="Z1443" s="68">
        <v>38.749957999999999</v>
      </c>
      <c r="AA1443" s="68" t="s">
        <v>733</v>
      </c>
      <c r="AB1443" s="68" t="s">
        <v>733</v>
      </c>
      <c r="AC1443" s="68" t="s">
        <v>733</v>
      </c>
      <c r="AD1443" s="68" t="s">
        <v>733</v>
      </c>
      <c r="AE1443" s="68" t="s">
        <v>733</v>
      </c>
      <c r="AF1443" s="68">
        <v>20700100402</v>
      </c>
      <c r="AG1443" s="68"/>
      <c r="AH1443" s="68" t="s">
        <v>692</v>
      </c>
      <c r="AI1443" s="68" t="s">
        <v>733</v>
      </c>
      <c r="AJ1443" s="68" t="s">
        <v>48</v>
      </c>
      <c r="AK1443" s="68">
        <v>1.04</v>
      </c>
      <c r="AL1443" s="68" t="s">
        <v>9</v>
      </c>
      <c r="AM1443" s="68" t="s">
        <v>733</v>
      </c>
      <c r="AN1443" s="68" t="s">
        <v>733</v>
      </c>
      <c r="AO1443" s="68" t="s">
        <v>733</v>
      </c>
      <c r="AP1443" s="68" t="s">
        <v>733</v>
      </c>
      <c r="AQ1443" s="68" t="s">
        <v>733</v>
      </c>
      <c r="AR1443" s="68" t="s">
        <v>733</v>
      </c>
      <c r="AS1443" s="68" t="s">
        <v>733</v>
      </c>
      <c r="AT1443" s="68" t="s">
        <v>733</v>
      </c>
      <c r="AU1443" s="68" t="s">
        <v>733</v>
      </c>
    </row>
    <row r="1444" spans="1:47" x14ac:dyDescent="0.25">
      <c r="A1444" s="68" t="s">
        <v>2594</v>
      </c>
      <c r="B1444" s="68">
        <v>1</v>
      </c>
      <c r="C1444" s="68" t="s">
        <v>2595</v>
      </c>
      <c r="D1444" s="68">
        <v>12457</v>
      </c>
      <c r="E1444" s="68" t="s">
        <v>2811</v>
      </c>
      <c r="F1444" s="68" t="s">
        <v>3846</v>
      </c>
      <c r="G1444" s="68" t="s">
        <v>733</v>
      </c>
      <c r="H1444" s="69">
        <v>41821</v>
      </c>
      <c r="I1444" s="68" t="s">
        <v>733</v>
      </c>
      <c r="J1444" s="68" t="s">
        <v>733</v>
      </c>
      <c r="K1444" s="68" t="s">
        <v>733</v>
      </c>
      <c r="L1444" s="68" t="s">
        <v>733</v>
      </c>
      <c r="M1444" s="68" t="s">
        <v>733</v>
      </c>
      <c r="N1444" s="68" t="s">
        <v>733</v>
      </c>
      <c r="O1444" s="68" t="s">
        <v>733</v>
      </c>
      <c r="P1444" s="68" t="s">
        <v>733</v>
      </c>
      <c r="Q1444" s="68" t="s">
        <v>733</v>
      </c>
      <c r="R1444" s="68" t="s">
        <v>733</v>
      </c>
      <c r="S1444" s="68">
        <v>10</v>
      </c>
      <c r="T1444" s="68">
        <v>0</v>
      </c>
      <c r="U1444" s="68" t="s">
        <v>2815</v>
      </c>
      <c r="V1444" s="68" t="s">
        <v>689</v>
      </c>
      <c r="W1444" s="68" t="s">
        <v>147</v>
      </c>
      <c r="X1444" s="68" t="s">
        <v>2595</v>
      </c>
      <c r="Y1444" s="68">
        <v>-77.196766999999994</v>
      </c>
      <c r="Z1444" s="68">
        <v>38.748832999999998</v>
      </c>
      <c r="AA1444" s="68" t="s">
        <v>733</v>
      </c>
      <c r="AB1444" s="68" t="s">
        <v>733</v>
      </c>
      <c r="AC1444" s="68" t="s">
        <v>733</v>
      </c>
      <c r="AD1444" s="68" t="s">
        <v>733</v>
      </c>
      <c r="AE1444" s="68" t="s">
        <v>733</v>
      </c>
      <c r="AF1444" s="68">
        <v>20700100805</v>
      </c>
      <c r="AG1444" s="68"/>
      <c r="AH1444" s="68" t="s">
        <v>692</v>
      </c>
      <c r="AI1444" s="68" t="s">
        <v>733</v>
      </c>
      <c r="AJ1444" s="68" t="s">
        <v>253</v>
      </c>
      <c r="AK1444" s="68">
        <v>1.85</v>
      </c>
      <c r="AL1444" s="68" t="s">
        <v>9</v>
      </c>
      <c r="AM1444" s="68" t="s">
        <v>733</v>
      </c>
      <c r="AN1444" s="68" t="s">
        <v>733</v>
      </c>
      <c r="AO1444" s="68" t="s">
        <v>733</v>
      </c>
      <c r="AP1444" s="68" t="s">
        <v>733</v>
      </c>
      <c r="AQ1444" s="68" t="s">
        <v>733</v>
      </c>
      <c r="AR1444" s="68" t="s">
        <v>733</v>
      </c>
      <c r="AS1444" s="68" t="s">
        <v>733</v>
      </c>
      <c r="AT1444" s="68" t="s">
        <v>733</v>
      </c>
      <c r="AU1444" s="68" t="s">
        <v>733</v>
      </c>
    </row>
    <row r="1445" spans="1:47" x14ac:dyDescent="0.25">
      <c r="A1445" s="68" t="s">
        <v>2596</v>
      </c>
      <c r="B1445" s="68">
        <v>1</v>
      </c>
      <c r="C1445" s="68" t="s">
        <v>2597</v>
      </c>
      <c r="D1445" s="68">
        <v>12403</v>
      </c>
      <c r="E1445" s="68" t="s">
        <v>2811</v>
      </c>
      <c r="F1445" s="68" t="s">
        <v>3847</v>
      </c>
      <c r="G1445" s="68" t="s">
        <v>733</v>
      </c>
      <c r="H1445" s="69">
        <v>41821</v>
      </c>
      <c r="I1445" s="68" t="s">
        <v>733</v>
      </c>
      <c r="J1445" s="68" t="s">
        <v>733</v>
      </c>
      <c r="K1445" s="68" t="s">
        <v>733</v>
      </c>
      <c r="L1445" s="68" t="s">
        <v>733</v>
      </c>
      <c r="M1445" s="68" t="s">
        <v>733</v>
      </c>
      <c r="N1445" s="68" t="s">
        <v>733</v>
      </c>
      <c r="O1445" s="68" t="s">
        <v>733</v>
      </c>
      <c r="P1445" s="68" t="s">
        <v>733</v>
      </c>
      <c r="Q1445" s="68" t="s">
        <v>733</v>
      </c>
      <c r="R1445" s="68" t="s">
        <v>733</v>
      </c>
      <c r="S1445" s="68">
        <v>10</v>
      </c>
      <c r="T1445" s="68">
        <v>0</v>
      </c>
      <c r="U1445" s="68" t="s">
        <v>2815</v>
      </c>
      <c r="V1445" s="68" t="s">
        <v>689</v>
      </c>
      <c r="W1445" s="68" t="s">
        <v>147</v>
      </c>
      <c r="X1445" s="68" t="s">
        <v>2597</v>
      </c>
      <c r="Y1445" s="68">
        <v>-77.144536000000002</v>
      </c>
      <c r="Z1445" s="68">
        <v>38.701754999999999</v>
      </c>
      <c r="AA1445" s="68" t="s">
        <v>733</v>
      </c>
      <c r="AB1445" s="68" t="s">
        <v>733</v>
      </c>
      <c r="AC1445" s="68" t="s">
        <v>733</v>
      </c>
      <c r="AD1445" s="68" t="s">
        <v>733</v>
      </c>
      <c r="AE1445" s="68" t="s">
        <v>733</v>
      </c>
      <c r="AF1445" s="68">
        <v>20700100805</v>
      </c>
      <c r="AG1445" s="68"/>
      <c r="AH1445" s="68" t="s">
        <v>692</v>
      </c>
      <c r="AI1445" s="68" t="s">
        <v>733</v>
      </c>
      <c r="AJ1445" s="68" t="s">
        <v>253</v>
      </c>
      <c r="AK1445" s="68">
        <v>1.2</v>
      </c>
      <c r="AL1445" s="68" t="s">
        <v>9</v>
      </c>
      <c r="AM1445" s="68" t="s">
        <v>733</v>
      </c>
      <c r="AN1445" s="68" t="s">
        <v>733</v>
      </c>
      <c r="AO1445" s="68" t="s">
        <v>733</v>
      </c>
      <c r="AP1445" s="68" t="s">
        <v>733</v>
      </c>
      <c r="AQ1445" s="68" t="s">
        <v>733</v>
      </c>
      <c r="AR1445" s="68" t="s">
        <v>733</v>
      </c>
      <c r="AS1445" s="68" t="s">
        <v>733</v>
      </c>
      <c r="AT1445" s="68" t="s">
        <v>733</v>
      </c>
      <c r="AU1445" s="68" t="s">
        <v>733</v>
      </c>
    </row>
    <row r="1446" spans="1:47" x14ac:dyDescent="0.25">
      <c r="A1446" s="68" t="s">
        <v>2598</v>
      </c>
      <c r="B1446" s="68">
        <v>1</v>
      </c>
      <c r="C1446" s="68" t="s">
        <v>2599</v>
      </c>
      <c r="D1446" s="68">
        <v>12424</v>
      </c>
      <c r="E1446" s="68" t="s">
        <v>2811</v>
      </c>
      <c r="F1446" s="68" t="s">
        <v>3848</v>
      </c>
      <c r="G1446" s="68" t="s">
        <v>733</v>
      </c>
      <c r="H1446" s="69">
        <v>41821</v>
      </c>
      <c r="I1446" s="68" t="s">
        <v>733</v>
      </c>
      <c r="J1446" s="68" t="s">
        <v>733</v>
      </c>
      <c r="K1446" s="68" t="s">
        <v>733</v>
      </c>
      <c r="L1446" s="68" t="s">
        <v>733</v>
      </c>
      <c r="M1446" s="68" t="s">
        <v>733</v>
      </c>
      <c r="N1446" s="68" t="s">
        <v>733</v>
      </c>
      <c r="O1446" s="68" t="s">
        <v>733</v>
      </c>
      <c r="P1446" s="68" t="s">
        <v>733</v>
      </c>
      <c r="Q1446" s="68" t="s">
        <v>733</v>
      </c>
      <c r="R1446" s="68" t="s">
        <v>733</v>
      </c>
      <c r="S1446" s="68">
        <v>10</v>
      </c>
      <c r="T1446" s="68">
        <v>0</v>
      </c>
      <c r="U1446" s="68" t="s">
        <v>2815</v>
      </c>
      <c r="V1446" s="68" t="s">
        <v>689</v>
      </c>
      <c r="W1446" s="68" t="s">
        <v>46</v>
      </c>
      <c r="X1446" s="68" t="s">
        <v>2599</v>
      </c>
      <c r="Y1446" s="68">
        <v>-77.151043000000001</v>
      </c>
      <c r="Z1446" s="68">
        <v>38.711587999999999</v>
      </c>
      <c r="AA1446" s="68" t="s">
        <v>733</v>
      </c>
      <c r="AB1446" s="68" t="s">
        <v>733</v>
      </c>
      <c r="AC1446" s="68" t="s">
        <v>733</v>
      </c>
      <c r="AD1446" s="68" t="s">
        <v>733</v>
      </c>
      <c r="AE1446" s="68" t="s">
        <v>733</v>
      </c>
      <c r="AF1446" s="68">
        <v>20700100805</v>
      </c>
      <c r="AG1446" s="68"/>
      <c r="AH1446" s="68" t="s">
        <v>692</v>
      </c>
      <c r="AI1446" s="68" t="s">
        <v>733</v>
      </c>
      <c r="AJ1446" s="68" t="s">
        <v>26</v>
      </c>
      <c r="AK1446" s="68">
        <v>13.78</v>
      </c>
      <c r="AL1446" s="68" t="s">
        <v>9</v>
      </c>
      <c r="AM1446" s="68" t="s">
        <v>733</v>
      </c>
      <c r="AN1446" s="68" t="s">
        <v>733</v>
      </c>
      <c r="AO1446" s="68" t="s">
        <v>733</v>
      </c>
      <c r="AP1446" s="68" t="s">
        <v>733</v>
      </c>
      <c r="AQ1446" s="68" t="s">
        <v>733</v>
      </c>
      <c r="AR1446" s="68" t="s">
        <v>733</v>
      </c>
      <c r="AS1446" s="68" t="s">
        <v>733</v>
      </c>
      <c r="AT1446" s="68" t="s">
        <v>733</v>
      </c>
      <c r="AU1446" s="68" t="s">
        <v>733</v>
      </c>
    </row>
    <row r="1447" spans="1:47" x14ac:dyDescent="0.25">
      <c r="A1447" s="68" t="s">
        <v>2600</v>
      </c>
      <c r="B1447" s="68">
        <v>1</v>
      </c>
      <c r="C1447" s="68" t="s">
        <v>2601</v>
      </c>
      <c r="D1447" s="68">
        <v>12456</v>
      </c>
      <c r="E1447" s="68" t="s">
        <v>2811</v>
      </c>
      <c r="F1447" s="68" t="s">
        <v>3849</v>
      </c>
      <c r="G1447" s="68" t="s">
        <v>733</v>
      </c>
      <c r="H1447" s="69">
        <v>41821</v>
      </c>
      <c r="I1447" s="68" t="s">
        <v>733</v>
      </c>
      <c r="J1447" s="68" t="s">
        <v>733</v>
      </c>
      <c r="K1447" s="68" t="s">
        <v>733</v>
      </c>
      <c r="L1447" s="68" t="s">
        <v>733</v>
      </c>
      <c r="M1447" s="68" t="s">
        <v>733</v>
      </c>
      <c r="N1447" s="68" t="s">
        <v>733</v>
      </c>
      <c r="O1447" s="68" t="s">
        <v>733</v>
      </c>
      <c r="P1447" s="68" t="s">
        <v>733</v>
      </c>
      <c r="Q1447" s="68" t="s">
        <v>733</v>
      </c>
      <c r="R1447" s="68" t="s">
        <v>733</v>
      </c>
      <c r="S1447" s="68">
        <v>10</v>
      </c>
      <c r="T1447" s="68">
        <v>0</v>
      </c>
      <c r="U1447" s="68" t="s">
        <v>2815</v>
      </c>
      <c r="V1447" s="68" t="s">
        <v>689</v>
      </c>
      <c r="W1447" s="68" t="s">
        <v>46</v>
      </c>
      <c r="X1447" s="68" t="s">
        <v>2601</v>
      </c>
      <c r="Y1447" s="68">
        <v>-77.136976000000004</v>
      </c>
      <c r="Z1447" s="68">
        <v>38.680407000000002</v>
      </c>
      <c r="AA1447" s="68" t="s">
        <v>733</v>
      </c>
      <c r="AB1447" s="68" t="s">
        <v>733</v>
      </c>
      <c r="AC1447" s="68" t="s">
        <v>733</v>
      </c>
      <c r="AD1447" s="68" t="s">
        <v>733</v>
      </c>
      <c r="AE1447" s="68" t="s">
        <v>733</v>
      </c>
      <c r="AF1447" s="68">
        <v>20700100805</v>
      </c>
      <c r="AG1447" s="68"/>
      <c r="AH1447" s="68" t="s">
        <v>692</v>
      </c>
      <c r="AI1447" s="68" t="s">
        <v>733</v>
      </c>
      <c r="AJ1447" s="68" t="s">
        <v>26</v>
      </c>
      <c r="AK1447" s="68">
        <v>4.08</v>
      </c>
      <c r="AL1447" s="68" t="s">
        <v>9</v>
      </c>
      <c r="AM1447" s="68" t="s">
        <v>733</v>
      </c>
      <c r="AN1447" s="68" t="s">
        <v>733</v>
      </c>
      <c r="AO1447" s="68" t="s">
        <v>733</v>
      </c>
      <c r="AP1447" s="68" t="s">
        <v>733</v>
      </c>
      <c r="AQ1447" s="68" t="s">
        <v>733</v>
      </c>
      <c r="AR1447" s="68" t="s">
        <v>733</v>
      </c>
      <c r="AS1447" s="68" t="s">
        <v>733</v>
      </c>
      <c r="AT1447" s="68" t="s">
        <v>733</v>
      </c>
      <c r="AU1447" s="68" t="s">
        <v>733</v>
      </c>
    </row>
    <row r="1448" spans="1:47" x14ac:dyDescent="0.25">
      <c r="A1448" s="68" t="s">
        <v>2602</v>
      </c>
      <c r="B1448" s="68">
        <v>1</v>
      </c>
      <c r="C1448" s="68" t="s">
        <v>2603</v>
      </c>
      <c r="D1448" s="68">
        <v>12455</v>
      </c>
      <c r="E1448" s="68" t="s">
        <v>2811</v>
      </c>
      <c r="F1448" s="68" t="s">
        <v>3850</v>
      </c>
      <c r="G1448" s="68" t="s">
        <v>733</v>
      </c>
      <c r="H1448" s="69">
        <v>41821</v>
      </c>
      <c r="I1448" s="68" t="s">
        <v>733</v>
      </c>
      <c r="J1448" s="68" t="s">
        <v>733</v>
      </c>
      <c r="K1448" s="68" t="s">
        <v>733</v>
      </c>
      <c r="L1448" s="68" t="s">
        <v>733</v>
      </c>
      <c r="M1448" s="68" t="s">
        <v>733</v>
      </c>
      <c r="N1448" s="68" t="s">
        <v>733</v>
      </c>
      <c r="O1448" s="68" t="s">
        <v>733</v>
      </c>
      <c r="P1448" s="68" t="s">
        <v>733</v>
      </c>
      <c r="Q1448" s="68" t="s">
        <v>733</v>
      </c>
      <c r="R1448" s="68" t="s">
        <v>733</v>
      </c>
      <c r="S1448" s="68">
        <v>10</v>
      </c>
      <c r="T1448" s="68">
        <v>0</v>
      </c>
      <c r="U1448" s="68" t="s">
        <v>2815</v>
      </c>
      <c r="V1448" s="68" t="s">
        <v>689</v>
      </c>
      <c r="W1448" s="68" t="s">
        <v>167</v>
      </c>
      <c r="X1448" s="68" t="s">
        <v>2603</v>
      </c>
      <c r="Y1448" s="68">
        <v>-77.145596999999995</v>
      </c>
      <c r="Z1448" s="68">
        <v>38.718798999999997</v>
      </c>
      <c r="AA1448" s="68" t="s">
        <v>733</v>
      </c>
      <c r="AB1448" s="68" t="s">
        <v>733</v>
      </c>
      <c r="AC1448" s="68" t="s">
        <v>733</v>
      </c>
      <c r="AD1448" s="68" t="s">
        <v>733</v>
      </c>
      <c r="AE1448" s="68" t="s">
        <v>733</v>
      </c>
      <c r="AF1448" s="68">
        <v>20700100805</v>
      </c>
      <c r="AG1448" s="68"/>
      <c r="AH1448" s="68" t="s">
        <v>692</v>
      </c>
      <c r="AI1448" s="68" t="s">
        <v>733</v>
      </c>
      <c r="AJ1448" s="68" t="s">
        <v>26</v>
      </c>
      <c r="AK1448" s="68">
        <v>3.73</v>
      </c>
      <c r="AL1448" s="68" t="s">
        <v>9</v>
      </c>
      <c r="AM1448" s="68" t="s">
        <v>733</v>
      </c>
      <c r="AN1448" s="68" t="s">
        <v>733</v>
      </c>
      <c r="AO1448" s="68" t="s">
        <v>733</v>
      </c>
      <c r="AP1448" s="68" t="s">
        <v>733</v>
      </c>
      <c r="AQ1448" s="68" t="s">
        <v>733</v>
      </c>
      <c r="AR1448" s="68" t="s">
        <v>733</v>
      </c>
      <c r="AS1448" s="68" t="s">
        <v>733</v>
      </c>
      <c r="AT1448" s="68" t="s">
        <v>733</v>
      </c>
      <c r="AU1448" s="68" t="s">
        <v>733</v>
      </c>
    </row>
    <row r="1449" spans="1:47" x14ac:dyDescent="0.25">
      <c r="A1449" s="68" t="s">
        <v>2604</v>
      </c>
      <c r="B1449" s="68">
        <v>1</v>
      </c>
      <c r="C1449" s="68" t="s">
        <v>2605</v>
      </c>
      <c r="D1449" s="68">
        <v>12454</v>
      </c>
      <c r="E1449" s="68" t="s">
        <v>2811</v>
      </c>
      <c r="F1449" s="68" t="s">
        <v>3851</v>
      </c>
      <c r="G1449" s="68" t="s">
        <v>733</v>
      </c>
      <c r="H1449" s="69">
        <v>41821</v>
      </c>
      <c r="I1449" s="68" t="s">
        <v>733</v>
      </c>
      <c r="J1449" s="68" t="s">
        <v>733</v>
      </c>
      <c r="K1449" s="68" t="s">
        <v>733</v>
      </c>
      <c r="L1449" s="68" t="s">
        <v>733</v>
      </c>
      <c r="M1449" s="68" t="s">
        <v>733</v>
      </c>
      <c r="N1449" s="68" t="s">
        <v>733</v>
      </c>
      <c r="O1449" s="68" t="s">
        <v>733</v>
      </c>
      <c r="P1449" s="68" t="s">
        <v>733</v>
      </c>
      <c r="Q1449" s="68" t="s">
        <v>733</v>
      </c>
      <c r="R1449" s="68" t="s">
        <v>733</v>
      </c>
      <c r="S1449" s="68">
        <v>10</v>
      </c>
      <c r="T1449" s="68">
        <v>0</v>
      </c>
      <c r="U1449" s="68" t="s">
        <v>2815</v>
      </c>
      <c r="V1449" s="68" t="s">
        <v>689</v>
      </c>
      <c r="W1449" s="68" t="s">
        <v>66</v>
      </c>
      <c r="X1449" s="68" t="s">
        <v>2605</v>
      </c>
      <c r="Y1449" s="68">
        <v>-77.151455999999996</v>
      </c>
      <c r="Z1449" s="68">
        <v>38.714145000000002</v>
      </c>
      <c r="AA1449" s="68" t="s">
        <v>733</v>
      </c>
      <c r="AB1449" s="68" t="s">
        <v>733</v>
      </c>
      <c r="AC1449" s="68" t="s">
        <v>733</v>
      </c>
      <c r="AD1449" s="68" t="s">
        <v>733</v>
      </c>
      <c r="AE1449" s="68" t="s">
        <v>733</v>
      </c>
      <c r="AF1449" s="68">
        <v>20700100805</v>
      </c>
      <c r="AG1449" s="68"/>
      <c r="AH1449" s="68" t="s">
        <v>692</v>
      </c>
      <c r="AI1449" s="68" t="s">
        <v>733</v>
      </c>
      <c r="AJ1449" s="68" t="s">
        <v>48</v>
      </c>
      <c r="AK1449" s="68">
        <v>20.74</v>
      </c>
      <c r="AL1449" s="68" t="s">
        <v>9</v>
      </c>
      <c r="AM1449" s="68" t="s">
        <v>733</v>
      </c>
      <c r="AN1449" s="68" t="s">
        <v>733</v>
      </c>
      <c r="AO1449" s="68" t="s">
        <v>733</v>
      </c>
      <c r="AP1449" s="68" t="s">
        <v>733</v>
      </c>
      <c r="AQ1449" s="68" t="s">
        <v>733</v>
      </c>
      <c r="AR1449" s="68" t="s">
        <v>733</v>
      </c>
      <c r="AS1449" s="68" t="s">
        <v>733</v>
      </c>
      <c r="AT1449" s="68" t="s">
        <v>733</v>
      </c>
      <c r="AU1449" s="68" t="s">
        <v>733</v>
      </c>
    </row>
    <row r="1450" spans="1:47" x14ac:dyDescent="0.25">
      <c r="A1450" s="68" t="s">
        <v>2606</v>
      </c>
      <c r="B1450" s="68">
        <v>1</v>
      </c>
      <c r="C1450" s="68" t="s">
        <v>2607</v>
      </c>
      <c r="D1450" s="68">
        <v>12202</v>
      </c>
      <c r="E1450" s="68" t="s">
        <v>2811</v>
      </c>
      <c r="F1450" s="68" t="s">
        <v>3852</v>
      </c>
      <c r="G1450" s="68" t="s">
        <v>733</v>
      </c>
      <c r="H1450" s="69">
        <v>41821</v>
      </c>
      <c r="I1450" s="68" t="s">
        <v>733</v>
      </c>
      <c r="J1450" s="68" t="s">
        <v>733</v>
      </c>
      <c r="K1450" s="68" t="s">
        <v>733</v>
      </c>
      <c r="L1450" s="68" t="s">
        <v>733</v>
      </c>
      <c r="M1450" s="68" t="s">
        <v>733</v>
      </c>
      <c r="N1450" s="68" t="s">
        <v>733</v>
      </c>
      <c r="O1450" s="68" t="s">
        <v>733</v>
      </c>
      <c r="P1450" s="68" t="s">
        <v>733</v>
      </c>
      <c r="Q1450" s="68" t="s">
        <v>733</v>
      </c>
      <c r="R1450" s="68" t="s">
        <v>733</v>
      </c>
      <c r="S1450" s="68">
        <v>10</v>
      </c>
      <c r="T1450" s="68">
        <v>0</v>
      </c>
      <c r="U1450" s="68" t="s">
        <v>2815</v>
      </c>
      <c r="V1450" s="68" t="s">
        <v>689</v>
      </c>
      <c r="W1450" s="68" t="s">
        <v>66</v>
      </c>
      <c r="X1450" s="68" t="s">
        <v>2607</v>
      </c>
      <c r="Y1450" s="68">
        <v>-77.141268999999994</v>
      </c>
      <c r="Z1450" s="68">
        <v>38.701022000000002</v>
      </c>
      <c r="AA1450" s="68" t="s">
        <v>733</v>
      </c>
      <c r="AB1450" s="68" t="s">
        <v>733</v>
      </c>
      <c r="AC1450" s="68" t="s">
        <v>733</v>
      </c>
      <c r="AD1450" s="68" t="s">
        <v>733</v>
      </c>
      <c r="AE1450" s="68" t="s">
        <v>733</v>
      </c>
      <c r="AF1450" s="68">
        <v>20700100805</v>
      </c>
      <c r="AG1450" s="68"/>
      <c r="AH1450" s="68" t="s">
        <v>692</v>
      </c>
      <c r="AI1450" s="68" t="s">
        <v>733</v>
      </c>
      <c r="AJ1450" s="68" t="s">
        <v>48</v>
      </c>
      <c r="AK1450" s="68">
        <v>14.99</v>
      </c>
      <c r="AL1450" s="68" t="s">
        <v>9</v>
      </c>
      <c r="AM1450" s="68" t="s">
        <v>733</v>
      </c>
      <c r="AN1450" s="68" t="s">
        <v>733</v>
      </c>
      <c r="AO1450" s="68" t="s">
        <v>733</v>
      </c>
      <c r="AP1450" s="68" t="s">
        <v>733</v>
      </c>
      <c r="AQ1450" s="68" t="s">
        <v>733</v>
      </c>
      <c r="AR1450" s="68" t="s">
        <v>733</v>
      </c>
      <c r="AS1450" s="68" t="s">
        <v>733</v>
      </c>
      <c r="AT1450" s="68" t="s">
        <v>733</v>
      </c>
      <c r="AU1450" s="68" t="s">
        <v>733</v>
      </c>
    </row>
    <row r="1451" spans="1:47" x14ac:dyDescent="0.25">
      <c r="A1451" s="68" t="s">
        <v>2608</v>
      </c>
      <c r="B1451" s="68">
        <v>1</v>
      </c>
      <c r="C1451" s="68" t="s">
        <v>2609</v>
      </c>
      <c r="D1451" s="68">
        <v>12423</v>
      </c>
      <c r="E1451" s="68" t="s">
        <v>2811</v>
      </c>
      <c r="F1451" s="68" t="s">
        <v>3853</v>
      </c>
      <c r="G1451" s="68" t="s">
        <v>733</v>
      </c>
      <c r="H1451" s="69">
        <v>41821</v>
      </c>
      <c r="I1451" s="68" t="s">
        <v>733</v>
      </c>
      <c r="J1451" s="68" t="s">
        <v>733</v>
      </c>
      <c r="K1451" s="68" t="s">
        <v>733</v>
      </c>
      <c r="L1451" s="68" t="s">
        <v>733</v>
      </c>
      <c r="M1451" s="68" t="s">
        <v>733</v>
      </c>
      <c r="N1451" s="68" t="s">
        <v>733</v>
      </c>
      <c r="O1451" s="68" t="s">
        <v>733</v>
      </c>
      <c r="P1451" s="68" t="s">
        <v>733</v>
      </c>
      <c r="Q1451" s="68" t="s">
        <v>733</v>
      </c>
      <c r="R1451" s="68" t="s">
        <v>733</v>
      </c>
      <c r="S1451" s="68">
        <v>10</v>
      </c>
      <c r="T1451" s="68">
        <v>0</v>
      </c>
      <c r="U1451" s="68" t="s">
        <v>2815</v>
      </c>
      <c r="V1451" s="68" t="s">
        <v>689</v>
      </c>
      <c r="W1451" s="68" t="s">
        <v>237</v>
      </c>
      <c r="X1451" s="68" t="s">
        <v>2609</v>
      </c>
      <c r="Y1451" s="68">
        <v>-77.146719000000004</v>
      </c>
      <c r="Z1451" s="68">
        <v>38.693046000000002</v>
      </c>
      <c r="AA1451" s="68" t="s">
        <v>733</v>
      </c>
      <c r="AB1451" s="68" t="s">
        <v>733</v>
      </c>
      <c r="AC1451" s="68" t="s">
        <v>733</v>
      </c>
      <c r="AD1451" s="68" t="s">
        <v>733</v>
      </c>
      <c r="AE1451" s="68" t="s">
        <v>733</v>
      </c>
      <c r="AF1451" s="68">
        <v>20700100402</v>
      </c>
      <c r="AG1451" s="68"/>
      <c r="AH1451" s="68" t="s">
        <v>692</v>
      </c>
      <c r="AI1451" s="68" t="s">
        <v>733</v>
      </c>
      <c r="AJ1451" s="68" t="s">
        <v>26</v>
      </c>
      <c r="AK1451" s="68">
        <v>12.36</v>
      </c>
      <c r="AL1451" s="68" t="s">
        <v>9</v>
      </c>
      <c r="AM1451" s="68" t="s">
        <v>733</v>
      </c>
      <c r="AN1451" s="68" t="s">
        <v>733</v>
      </c>
      <c r="AO1451" s="68" t="s">
        <v>733</v>
      </c>
      <c r="AP1451" s="68" t="s">
        <v>733</v>
      </c>
      <c r="AQ1451" s="68" t="s">
        <v>733</v>
      </c>
      <c r="AR1451" s="68" t="s">
        <v>733</v>
      </c>
      <c r="AS1451" s="68" t="s">
        <v>733</v>
      </c>
      <c r="AT1451" s="68" t="s">
        <v>733</v>
      </c>
      <c r="AU1451" s="68" t="s">
        <v>733</v>
      </c>
    </row>
    <row r="1452" spans="1:47" x14ac:dyDescent="0.25">
      <c r="A1452" s="68" t="s">
        <v>2610</v>
      </c>
      <c r="B1452" s="68">
        <v>1</v>
      </c>
      <c r="C1452" s="68" t="s">
        <v>2611</v>
      </c>
      <c r="D1452" s="68">
        <v>12440</v>
      </c>
      <c r="E1452" s="68" t="s">
        <v>2811</v>
      </c>
      <c r="F1452" s="68" t="s">
        <v>3854</v>
      </c>
      <c r="G1452" s="68" t="s">
        <v>733</v>
      </c>
      <c r="H1452" s="69">
        <v>41821</v>
      </c>
      <c r="I1452" s="68" t="s">
        <v>733</v>
      </c>
      <c r="J1452" s="68" t="s">
        <v>733</v>
      </c>
      <c r="K1452" s="68" t="s">
        <v>733</v>
      </c>
      <c r="L1452" s="68" t="s">
        <v>733</v>
      </c>
      <c r="M1452" s="68" t="s">
        <v>733</v>
      </c>
      <c r="N1452" s="68" t="s">
        <v>733</v>
      </c>
      <c r="O1452" s="68" t="s">
        <v>733</v>
      </c>
      <c r="P1452" s="68" t="s">
        <v>733</v>
      </c>
      <c r="Q1452" s="68" t="s">
        <v>733</v>
      </c>
      <c r="R1452" s="68" t="s">
        <v>733</v>
      </c>
      <c r="S1452" s="68">
        <v>10</v>
      </c>
      <c r="T1452" s="68">
        <v>0</v>
      </c>
      <c r="U1452" s="68" t="s">
        <v>2815</v>
      </c>
      <c r="V1452" s="68" t="s">
        <v>689</v>
      </c>
      <c r="W1452" s="68" t="s">
        <v>175</v>
      </c>
      <c r="X1452" s="68" t="s">
        <v>2611</v>
      </c>
      <c r="Y1452" s="68">
        <v>-77.128709000000001</v>
      </c>
      <c r="Z1452" s="68">
        <v>38.731451</v>
      </c>
      <c r="AA1452" s="68" t="s">
        <v>733</v>
      </c>
      <c r="AB1452" s="68" t="s">
        <v>733</v>
      </c>
      <c r="AC1452" s="68" t="s">
        <v>733</v>
      </c>
      <c r="AD1452" s="68" t="s">
        <v>733</v>
      </c>
      <c r="AE1452" s="68" t="s">
        <v>733</v>
      </c>
      <c r="AF1452" s="68">
        <v>20700100402</v>
      </c>
      <c r="AG1452" s="68"/>
      <c r="AH1452" s="68" t="s">
        <v>692</v>
      </c>
      <c r="AI1452" s="68" t="s">
        <v>733</v>
      </c>
      <c r="AJ1452" s="68" t="s">
        <v>26</v>
      </c>
      <c r="AK1452" s="68">
        <v>1.97</v>
      </c>
      <c r="AL1452" s="68" t="s">
        <v>9</v>
      </c>
      <c r="AM1452" s="68" t="s">
        <v>733</v>
      </c>
      <c r="AN1452" s="68" t="s">
        <v>733</v>
      </c>
      <c r="AO1452" s="68" t="s">
        <v>733</v>
      </c>
      <c r="AP1452" s="68" t="s">
        <v>733</v>
      </c>
      <c r="AQ1452" s="68" t="s">
        <v>733</v>
      </c>
      <c r="AR1452" s="68" t="s">
        <v>733</v>
      </c>
      <c r="AS1452" s="68" t="s">
        <v>733</v>
      </c>
      <c r="AT1452" s="68" t="s">
        <v>733</v>
      </c>
      <c r="AU1452" s="68" t="s">
        <v>733</v>
      </c>
    </row>
    <row r="1453" spans="1:47" x14ac:dyDescent="0.25">
      <c r="A1453" s="68" t="s">
        <v>2612</v>
      </c>
      <c r="B1453" s="68">
        <v>1</v>
      </c>
      <c r="C1453" s="68" t="s">
        <v>2613</v>
      </c>
      <c r="D1453" s="68">
        <v>12402</v>
      </c>
      <c r="E1453" s="68" t="s">
        <v>2811</v>
      </c>
      <c r="F1453" s="68" t="s">
        <v>3855</v>
      </c>
      <c r="G1453" s="68" t="s">
        <v>733</v>
      </c>
      <c r="H1453" s="69">
        <v>41821</v>
      </c>
      <c r="I1453" s="68" t="s">
        <v>733</v>
      </c>
      <c r="J1453" s="68" t="s">
        <v>733</v>
      </c>
      <c r="K1453" s="68" t="s">
        <v>733</v>
      </c>
      <c r="L1453" s="68" t="s">
        <v>733</v>
      </c>
      <c r="M1453" s="68" t="s">
        <v>733</v>
      </c>
      <c r="N1453" s="68" t="s">
        <v>733</v>
      </c>
      <c r="O1453" s="68" t="s">
        <v>733</v>
      </c>
      <c r="P1453" s="68" t="s">
        <v>733</v>
      </c>
      <c r="Q1453" s="68" t="s">
        <v>733</v>
      </c>
      <c r="R1453" s="68" t="s">
        <v>733</v>
      </c>
      <c r="S1453" s="68">
        <v>10</v>
      </c>
      <c r="T1453" s="68">
        <v>0</v>
      </c>
      <c r="U1453" s="68" t="s">
        <v>2815</v>
      </c>
      <c r="V1453" s="68" t="s">
        <v>689</v>
      </c>
      <c r="W1453" s="68" t="s">
        <v>237</v>
      </c>
      <c r="X1453" s="68" t="s">
        <v>2613</v>
      </c>
      <c r="Y1453" s="68">
        <v>-77.167355999999998</v>
      </c>
      <c r="Z1453" s="68">
        <v>38.737653999999999</v>
      </c>
      <c r="AA1453" s="68" t="s">
        <v>733</v>
      </c>
      <c r="AB1453" s="68" t="s">
        <v>733</v>
      </c>
      <c r="AC1453" s="68" t="s">
        <v>733</v>
      </c>
      <c r="AD1453" s="68" t="s">
        <v>733</v>
      </c>
      <c r="AE1453" s="68" t="s">
        <v>733</v>
      </c>
      <c r="AF1453" s="68">
        <v>20700100402</v>
      </c>
      <c r="AG1453" s="68"/>
      <c r="AH1453" s="68" t="s">
        <v>692</v>
      </c>
      <c r="AI1453" s="68" t="s">
        <v>733</v>
      </c>
      <c r="AJ1453" s="68" t="s">
        <v>26</v>
      </c>
      <c r="AK1453" s="68">
        <v>14.83</v>
      </c>
      <c r="AL1453" s="68" t="s">
        <v>9</v>
      </c>
      <c r="AM1453" s="68" t="s">
        <v>733</v>
      </c>
      <c r="AN1453" s="68" t="s">
        <v>733</v>
      </c>
      <c r="AO1453" s="68" t="s">
        <v>733</v>
      </c>
      <c r="AP1453" s="68" t="s">
        <v>733</v>
      </c>
      <c r="AQ1453" s="68" t="s">
        <v>733</v>
      </c>
      <c r="AR1453" s="68" t="s">
        <v>733</v>
      </c>
      <c r="AS1453" s="68" t="s">
        <v>733</v>
      </c>
      <c r="AT1453" s="68" t="s">
        <v>733</v>
      </c>
      <c r="AU1453" s="68" t="s">
        <v>733</v>
      </c>
    </row>
    <row r="1454" spans="1:47" x14ac:dyDescent="0.25">
      <c r="A1454" s="68" t="s">
        <v>2614</v>
      </c>
      <c r="B1454" s="68">
        <v>1</v>
      </c>
      <c r="C1454" s="68" t="s">
        <v>2615</v>
      </c>
      <c r="D1454" s="68">
        <v>12612</v>
      </c>
      <c r="E1454" s="68" t="s">
        <v>2811</v>
      </c>
      <c r="F1454" s="68" t="s">
        <v>3856</v>
      </c>
      <c r="G1454" s="68" t="s">
        <v>733</v>
      </c>
      <c r="H1454" s="69">
        <v>41821</v>
      </c>
      <c r="I1454" s="68" t="s">
        <v>733</v>
      </c>
      <c r="J1454" s="68" t="s">
        <v>733</v>
      </c>
      <c r="K1454" s="68" t="s">
        <v>733</v>
      </c>
      <c r="L1454" s="68" t="s">
        <v>733</v>
      </c>
      <c r="M1454" s="68" t="s">
        <v>733</v>
      </c>
      <c r="N1454" s="68" t="s">
        <v>733</v>
      </c>
      <c r="O1454" s="68" t="s">
        <v>733</v>
      </c>
      <c r="P1454" s="68" t="s">
        <v>733</v>
      </c>
      <c r="Q1454" s="68" t="s">
        <v>733</v>
      </c>
      <c r="R1454" s="68" t="s">
        <v>733</v>
      </c>
      <c r="S1454" s="68">
        <v>10</v>
      </c>
      <c r="T1454" s="68">
        <v>0</v>
      </c>
      <c r="U1454" s="68" t="s">
        <v>2815</v>
      </c>
      <c r="V1454" s="68" t="s">
        <v>689</v>
      </c>
      <c r="W1454" s="68" t="s">
        <v>66</v>
      </c>
      <c r="X1454" s="68" t="s">
        <v>2615</v>
      </c>
      <c r="Y1454" s="68">
        <v>-77.155688999999995</v>
      </c>
      <c r="Z1454" s="68">
        <v>38.700012999999998</v>
      </c>
      <c r="AA1454" s="68" t="s">
        <v>733</v>
      </c>
      <c r="AB1454" s="68" t="s">
        <v>733</v>
      </c>
      <c r="AC1454" s="68" t="s">
        <v>733</v>
      </c>
      <c r="AD1454" s="68" t="s">
        <v>733</v>
      </c>
      <c r="AE1454" s="68" t="s">
        <v>733</v>
      </c>
      <c r="AF1454" s="68">
        <v>20700100402</v>
      </c>
      <c r="AG1454" s="68"/>
      <c r="AH1454" s="68" t="s">
        <v>692</v>
      </c>
      <c r="AI1454" s="68" t="s">
        <v>733</v>
      </c>
      <c r="AJ1454" s="68" t="s">
        <v>48</v>
      </c>
      <c r="AK1454" s="68">
        <v>1.53</v>
      </c>
      <c r="AL1454" s="68" t="s">
        <v>9</v>
      </c>
      <c r="AM1454" s="68" t="s">
        <v>733</v>
      </c>
      <c r="AN1454" s="68" t="s">
        <v>733</v>
      </c>
      <c r="AO1454" s="68" t="s">
        <v>733</v>
      </c>
      <c r="AP1454" s="68" t="s">
        <v>733</v>
      </c>
      <c r="AQ1454" s="68" t="s">
        <v>733</v>
      </c>
      <c r="AR1454" s="68" t="s">
        <v>733</v>
      </c>
      <c r="AS1454" s="68" t="s">
        <v>733</v>
      </c>
      <c r="AT1454" s="68" t="s">
        <v>733</v>
      </c>
      <c r="AU1454" s="68" t="s">
        <v>733</v>
      </c>
    </row>
    <row r="1455" spans="1:47" x14ac:dyDescent="0.25">
      <c r="A1455" s="68" t="s">
        <v>2616</v>
      </c>
      <c r="B1455" s="68">
        <v>1</v>
      </c>
      <c r="C1455" s="68" t="s">
        <v>2617</v>
      </c>
      <c r="D1455" s="68">
        <v>12401</v>
      </c>
      <c r="E1455" s="68" t="s">
        <v>2811</v>
      </c>
      <c r="F1455" s="68" t="s">
        <v>3857</v>
      </c>
      <c r="G1455" s="68" t="s">
        <v>733</v>
      </c>
      <c r="H1455" s="69">
        <v>41821</v>
      </c>
      <c r="I1455" s="68" t="s">
        <v>733</v>
      </c>
      <c r="J1455" s="68" t="s">
        <v>733</v>
      </c>
      <c r="K1455" s="68" t="s">
        <v>733</v>
      </c>
      <c r="L1455" s="68" t="s">
        <v>733</v>
      </c>
      <c r="M1455" s="68" t="s">
        <v>733</v>
      </c>
      <c r="N1455" s="68" t="s">
        <v>733</v>
      </c>
      <c r="O1455" s="68" t="s">
        <v>733</v>
      </c>
      <c r="P1455" s="68" t="s">
        <v>733</v>
      </c>
      <c r="Q1455" s="68" t="s">
        <v>733</v>
      </c>
      <c r="R1455" s="68" t="s">
        <v>733</v>
      </c>
      <c r="S1455" s="68">
        <v>10</v>
      </c>
      <c r="T1455" s="68">
        <v>0</v>
      </c>
      <c r="U1455" s="68" t="s">
        <v>2815</v>
      </c>
      <c r="V1455" s="68" t="s">
        <v>689</v>
      </c>
      <c r="W1455" s="68" t="s">
        <v>46</v>
      </c>
      <c r="X1455" s="68" t="s">
        <v>2617</v>
      </c>
      <c r="Y1455" s="68">
        <v>-77.166062999999994</v>
      </c>
      <c r="Z1455" s="68">
        <v>38.735118</v>
      </c>
      <c r="AA1455" s="68" t="s">
        <v>733</v>
      </c>
      <c r="AB1455" s="68" t="s">
        <v>733</v>
      </c>
      <c r="AC1455" s="68" t="s">
        <v>733</v>
      </c>
      <c r="AD1455" s="68" t="s">
        <v>733</v>
      </c>
      <c r="AE1455" s="68" t="s">
        <v>733</v>
      </c>
      <c r="AF1455" s="68">
        <v>20700100402</v>
      </c>
      <c r="AG1455" s="68"/>
      <c r="AH1455" s="68" t="s">
        <v>692</v>
      </c>
      <c r="AI1455" s="68" t="s">
        <v>733</v>
      </c>
      <c r="AJ1455" s="68" t="s">
        <v>26</v>
      </c>
      <c r="AK1455" s="68">
        <v>9.94</v>
      </c>
      <c r="AL1455" s="68" t="s">
        <v>9</v>
      </c>
      <c r="AM1455" s="68" t="s">
        <v>733</v>
      </c>
      <c r="AN1455" s="68" t="s">
        <v>733</v>
      </c>
      <c r="AO1455" s="68" t="s">
        <v>733</v>
      </c>
      <c r="AP1455" s="68" t="s">
        <v>733</v>
      </c>
      <c r="AQ1455" s="68" t="s">
        <v>733</v>
      </c>
      <c r="AR1455" s="68" t="s">
        <v>733</v>
      </c>
      <c r="AS1455" s="68" t="s">
        <v>733</v>
      </c>
      <c r="AT1455" s="68" t="s">
        <v>733</v>
      </c>
      <c r="AU1455" s="68" t="s">
        <v>733</v>
      </c>
    </row>
    <row r="1456" spans="1:47" x14ac:dyDescent="0.25">
      <c r="A1456" s="68" t="s">
        <v>2618</v>
      </c>
      <c r="B1456" s="68">
        <v>1</v>
      </c>
      <c r="C1456" s="68" t="s">
        <v>2619</v>
      </c>
      <c r="D1456" s="68">
        <v>12611</v>
      </c>
      <c r="E1456" s="68" t="s">
        <v>2811</v>
      </c>
      <c r="F1456" s="68" t="s">
        <v>3858</v>
      </c>
      <c r="G1456" s="68" t="s">
        <v>733</v>
      </c>
      <c r="H1456" s="69">
        <v>41821</v>
      </c>
      <c r="I1456" s="68" t="s">
        <v>733</v>
      </c>
      <c r="J1456" s="68" t="s">
        <v>733</v>
      </c>
      <c r="K1456" s="68" t="s">
        <v>733</v>
      </c>
      <c r="L1456" s="68" t="s">
        <v>733</v>
      </c>
      <c r="M1456" s="68" t="s">
        <v>733</v>
      </c>
      <c r="N1456" s="68" t="s">
        <v>733</v>
      </c>
      <c r="O1456" s="68" t="s">
        <v>733</v>
      </c>
      <c r="P1456" s="68" t="s">
        <v>733</v>
      </c>
      <c r="Q1456" s="68" t="s">
        <v>733</v>
      </c>
      <c r="R1456" s="68" t="s">
        <v>733</v>
      </c>
      <c r="S1456" s="68">
        <v>10</v>
      </c>
      <c r="T1456" s="68">
        <v>0</v>
      </c>
      <c r="U1456" s="68" t="s">
        <v>2815</v>
      </c>
      <c r="V1456" s="68" t="s">
        <v>689</v>
      </c>
      <c r="W1456" s="68" t="s">
        <v>237</v>
      </c>
      <c r="X1456" s="68" t="s">
        <v>2619</v>
      </c>
      <c r="Y1456" s="68">
        <v>-77.169082000000003</v>
      </c>
      <c r="Z1456" s="68">
        <v>38.730677999999997</v>
      </c>
      <c r="AA1456" s="68" t="s">
        <v>733</v>
      </c>
      <c r="AB1456" s="68" t="s">
        <v>733</v>
      </c>
      <c r="AC1456" s="68" t="s">
        <v>733</v>
      </c>
      <c r="AD1456" s="68" t="s">
        <v>733</v>
      </c>
      <c r="AE1456" s="68" t="s">
        <v>733</v>
      </c>
      <c r="AF1456" s="68">
        <v>20700100402</v>
      </c>
      <c r="AG1456" s="68"/>
      <c r="AH1456" s="68" t="s">
        <v>692</v>
      </c>
      <c r="AI1456" s="68" t="s">
        <v>733</v>
      </c>
      <c r="AJ1456" s="68" t="s">
        <v>26</v>
      </c>
      <c r="AK1456" s="68">
        <v>23.52</v>
      </c>
      <c r="AL1456" s="68" t="s">
        <v>9</v>
      </c>
      <c r="AM1456" s="68" t="s">
        <v>733</v>
      </c>
      <c r="AN1456" s="68" t="s">
        <v>733</v>
      </c>
      <c r="AO1456" s="68" t="s">
        <v>733</v>
      </c>
      <c r="AP1456" s="68" t="s">
        <v>733</v>
      </c>
      <c r="AQ1456" s="68" t="s">
        <v>733</v>
      </c>
      <c r="AR1456" s="68" t="s">
        <v>733</v>
      </c>
      <c r="AS1456" s="68" t="s">
        <v>733</v>
      </c>
      <c r="AT1456" s="68" t="s">
        <v>733</v>
      </c>
      <c r="AU1456" s="68" t="s">
        <v>733</v>
      </c>
    </row>
    <row r="1457" spans="1:47" x14ac:dyDescent="0.25">
      <c r="A1457" s="68" t="s">
        <v>2620</v>
      </c>
      <c r="B1457" s="68">
        <v>1</v>
      </c>
      <c r="C1457" s="68" t="s">
        <v>2621</v>
      </c>
      <c r="D1457" s="68">
        <v>12439</v>
      </c>
      <c r="E1457" s="68" t="s">
        <v>2811</v>
      </c>
      <c r="F1457" s="68" t="s">
        <v>3859</v>
      </c>
      <c r="G1457" s="68" t="s">
        <v>733</v>
      </c>
      <c r="H1457" s="69">
        <v>41821</v>
      </c>
      <c r="I1457" s="68" t="s">
        <v>733</v>
      </c>
      <c r="J1457" s="68" t="s">
        <v>733</v>
      </c>
      <c r="K1457" s="68" t="s">
        <v>733</v>
      </c>
      <c r="L1457" s="68" t="s">
        <v>733</v>
      </c>
      <c r="M1457" s="68" t="s">
        <v>733</v>
      </c>
      <c r="N1457" s="68" t="s">
        <v>733</v>
      </c>
      <c r="O1457" s="68" t="s">
        <v>733</v>
      </c>
      <c r="P1457" s="68" t="s">
        <v>733</v>
      </c>
      <c r="Q1457" s="68" t="s">
        <v>733</v>
      </c>
      <c r="R1457" s="68" t="s">
        <v>733</v>
      </c>
      <c r="S1457" s="68">
        <v>10</v>
      </c>
      <c r="T1457" s="68">
        <v>0</v>
      </c>
      <c r="U1457" s="68" t="s">
        <v>2815</v>
      </c>
      <c r="V1457" s="68" t="s">
        <v>689</v>
      </c>
      <c r="W1457" s="68" t="s">
        <v>46</v>
      </c>
      <c r="X1457" s="68" t="s">
        <v>2621</v>
      </c>
      <c r="Y1457" s="68">
        <v>-77.139441000000005</v>
      </c>
      <c r="Z1457" s="68">
        <v>38.704895</v>
      </c>
      <c r="AA1457" s="68" t="s">
        <v>733</v>
      </c>
      <c r="AB1457" s="68" t="s">
        <v>733</v>
      </c>
      <c r="AC1457" s="68" t="s">
        <v>733</v>
      </c>
      <c r="AD1457" s="68" t="s">
        <v>733</v>
      </c>
      <c r="AE1457" s="68" t="s">
        <v>733</v>
      </c>
      <c r="AF1457" s="68">
        <v>20700100402</v>
      </c>
      <c r="AG1457" s="68"/>
      <c r="AH1457" s="68" t="s">
        <v>692</v>
      </c>
      <c r="AI1457" s="68" t="s">
        <v>733</v>
      </c>
      <c r="AJ1457" s="68" t="s">
        <v>26</v>
      </c>
      <c r="AK1457" s="68">
        <v>8.64</v>
      </c>
      <c r="AL1457" s="68" t="s">
        <v>9</v>
      </c>
      <c r="AM1457" s="68" t="s">
        <v>733</v>
      </c>
      <c r="AN1457" s="68" t="s">
        <v>733</v>
      </c>
      <c r="AO1457" s="68" t="s">
        <v>733</v>
      </c>
      <c r="AP1457" s="68" t="s">
        <v>733</v>
      </c>
      <c r="AQ1457" s="68" t="s">
        <v>733</v>
      </c>
      <c r="AR1457" s="68" t="s">
        <v>733</v>
      </c>
      <c r="AS1457" s="68" t="s">
        <v>733</v>
      </c>
      <c r="AT1457" s="68" t="s">
        <v>733</v>
      </c>
      <c r="AU1457" s="68" t="s">
        <v>733</v>
      </c>
    </row>
    <row r="1458" spans="1:47" x14ac:dyDescent="0.25">
      <c r="A1458" s="68" t="s">
        <v>2622</v>
      </c>
      <c r="B1458" s="68">
        <v>1</v>
      </c>
      <c r="C1458" s="68" t="s">
        <v>2623</v>
      </c>
      <c r="D1458" s="68">
        <v>15465</v>
      </c>
      <c r="E1458" s="68" t="s">
        <v>2811</v>
      </c>
      <c r="F1458" s="68" t="s">
        <v>3860</v>
      </c>
      <c r="G1458" s="68" t="s">
        <v>733</v>
      </c>
      <c r="H1458" s="69">
        <v>41821</v>
      </c>
      <c r="I1458" s="68" t="s">
        <v>733</v>
      </c>
      <c r="J1458" s="68" t="s">
        <v>733</v>
      </c>
      <c r="K1458" s="68" t="s">
        <v>733</v>
      </c>
      <c r="L1458" s="68" t="s">
        <v>733</v>
      </c>
      <c r="M1458" s="68" t="s">
        <v>733</v>
      </c>
      <c r="N1458" s="68" t="s">
        <v>733</v>
      </c>
      <c r="O1458" s="68" t="s">
        <v>733</v>
      </c>
      <c r="P1458" s="68" t="s">
        <v>733</v>
      </c>
      <c r="Q1458" s="68" t="s">
        <v>733</v>
      </c>
      <c r="R1458" s="68" t="s">
        <v>733</v>
      </c>
      <c r="S1458" s="68">
        <v>10</v>
      </c>
      <c r="T1458" s="68">
        <v>0</v>
      </c>
      <c r="U1458" s="68" t="s">
        <v>2815</v>
      </c>
      <c r="V1458" s="68" t="s">
        <v>689</v>
      </c>
      <c r="W1458" s="68" t="s">
        <v>46</v>
      </c>
      <c r="X1458" s="68" t="s">
        <v>2623</v>
      </c>
      <c r="Y1458" s="68">
        <v>-77.158305999999996</v>
      </c>
      <c r="Z1458" s="68">
        <v>38.738036000000001</v>
      </c>
      <c r="AA1458" s="68" t="s">
        <v>733</v>
      </c>
      <c r="AB1458" s="68" t="s">
        <v>733</v>
      </c>
      <c r="AC1458" s="68" t="s">
        <v>733</v>
      </c>
      <c r="AD1458" s="68" t="s">
        <v>733</v>
      </c>
      <c r="AE1458" s="68" t="s">
        <v>733</v>
      </c>
      <c r="AF1458" s="68">
        <v>20700100306</v>
      </c>
      <c r="AG1458" s="68"/>
      <c r="AH1458" s="68" t="s">
        <v>692</v>
      </c>
      <c r="AI1458" s="68" t="s">
        <v>733</v>
      </c>
      <c r="AJ1458" s="68" t="s">
        <v>26</v>
      </c>
      <c r="AK1458" s="68">
        <v>21.68</v>
      </c>
      <c r="AL1458" s="68" t="s">
        <v>9</v>
      </c>
      <c r="AM1458" s="68" t="s">
        <v>733</v>
      </c>
      <c r="AN1458" s="68" t="s">
        <v>733</v>
      </c>
      <c r="AO1458" s="68" t="s">
        <v>733</v>
      </c>
      <c r="AP1458" s="68" t="s">
        <v>733</v>
      </c>
      <c r="AQ1458" s="68" t="s">
        <v>733</v>
      </c>
      <c r="AR1458" s="68" t="s">
        <v>733</v>
      </c>
      <c r="AS1458" s="68" t="s">
        <v>733</v>
      </c>
      <c r="AT1458" s="68" t="s">
        <v>733</v>
      </c>
      <c r="AU1458" s="68" t="s">
        <v>733</v>
      </c>
    </row>
    <row r="1459" spans="1:47" x14ac:dyDescent="0.25">
      <c r="A1459" s="68" t="s">
        <v>2624</v>
      </c>
      <c r="B1459" s="68">
        <v>1</v>
      </c>
      <c r="C1459" s="68" t="s">
        <v>2625</v>
      </c>
      <c r="D1459" s="68">
        <v>15464</v>
      </c>
      <c r="E1459" s="68" t="s">
        <v>2811</v>
      </c>
      <c r="F1459" s="68" t="s">
        <v>3861</v>
      </c>
      <c r="G1459" s="68" t="s">
        <v>733</v>
      </c>
      <c r="H1459" s="69">
        <v>41821</v>
      </c>
      <c r="I1459" s="68" t="s">
        <v>733</v>
      </c>
      <c r="J1459" s="68" t="s">
        <v>733</v>
      </c>
      <c r="K1459" s="68" t="s">
        <v>733</v>
      </c>
      <c r="L1459" s="68" t="s">
        <v>733</v>
      </c>
      <c r="M1459" s="68" t="s">
        <v>733</v>
      </c>
      <c r="N1459" s="68" t="s">
        <v>733</v>
      </c>
      <c r="O1459" s="68" t="s">
        <v>733</v>
      </c>
      <c r="P1459" s="68" t="s">
        <v>733</v>
      </c>
      <c r="Q1459" s="68" t="s">
        <v>733</v>
      </c>
      <c r="R1459" s="68" t="s">
        <v>733</v>
      </c>
      <c r="S1459" s="68">
        <v>10</v>
      </c>
      <c r="T1459" s="68">
        <v>0</v>
      </c>
      <c r="U1459" s="68" t="s">
        <v>2815</v>
      </c>
      <c r="V1459" s="68" t="s">
        <v>689</v>
      </c>
      <c r="W1459" s="68" t="s">
        <v>46</v>
      </c>
      <c r="X1459" s="68" t="s">
        <v>2625</v>
      </c>
      <c r="Y1459" s="68">
        <v>-77.186797999999996</v>
      </c>
      <c r="Z1459" s="68">
        <v>38.715006000000002</v>
      </c>
      <c r="AA1459" s="68" t="s">
        <v>733</v>
      </c>
      <c r="AB1459" s="68" t="s">
        <v>733</v>
      </c>
      <c r="AC1459" s="68" t="s">
        <v>733</v>
      </c>
      <c r="AD1459" s="68" t="s">
        <v>733</v>
      </c>
      <c r="AE1459" s="68" t="s">
        <v>733</v>
      </c>
      <c r="AF1459" s="68">
        <v>20700100402</v>
      </c>
      <c r="AG1459" s="68"/>
      <c r="AH1459" s="68" t="s">
        <v>692</v>
      </c>
      <c r="AI1459" s="68" t="s">
        <v>733</v>
      </c>
      <c r="AJ1459" s="68" t="s">
        <v>26</v>
      </c>
      <c r="AK1459" s="68">
        <v>7.63</v>
      </c>
      <c r="AL1459" s="68" t="s">
        <v>9</v>
      </c>
      <c r="AM1459" s="68" t="s">
        <v>733</v>
      </c>
      <c r="AN1459" s="68" t="s">
        <v>733</v>
      </c>
      <c r="AO1459" s="68" t="s">
        <v>733</v>
      </c>
      <c r="AP1459" s="68" t="s">
        <v>733</v>
      </c>
      <c r="AQ1459" s="68" t="s">
        <v>733</v>
      </c>
      <c r="AR1459" s="68" t="s">
        <v>733</v>
      </c>
      <c r="AS1459" s="68" t="s">
        <v>733</v>
      </c>
      <c r="AT1459" s="68" t="s">
        <v>733</v>
      </c>
      <c r="AU1459" s="68" t="s">
        <v>733</v>
      </c>
    </row>
    <row r="1460" spans="1:47" x14ac:dyDescent="0.25">
      <c r="A1460" s="68" t="s">
        <v>2626</v>
      </c>
      <c r="B1460" s="68">
        <v>1</v>
      </c>
      <c r="C1460" s="68" t="s">
        <v>2627</v>
      </c>
      <c r="D1460" s="68">
        <v>12201</v>
      </c>
      <c r="E1460" s="68" t="s">
        <v>2811</v>
      </c>
      <c r="F1460" s="68" t="s">
        <v>3862</v>
      </c>
      <c r="G1460" s="68" t="s">
        <v>733</v>
      </c>
      <c r="H1460" s="69">
        <v>41821</v>
      </c>
      <c r="I1460" s="68" t="s">
        <v>733</v>
      </c>
      <c r="J1460" s="68" t="s">
        <v>733</v>
      </c>
      <c r="K1460" s="68" t="s">
        <v>733</v>
      </c>
      <c r="L1460" s="68" t="s">
        <v>733</v>
      </c>
      <c r="M1460" s="68" t="s">
        <v>733</v>
      </c>
      <c r="N1460" s="68" t="s">
        <v>733</v>
      </c>
      <c r="O1460" s="68" t="s">
        <v>733</v>
      </c>
      <c r="P1460" s="68" t="s">
        <v>733</v>
      </c>
      <c r="Q1460" s="68" t="s">
        <v>733</v>
      </c>
      <c r="R1460" s="68" t="s">
        <v>733</v>
      </c>
      <c r="S1460" s="68">
        <v>10</v>
      </c>
      <c r="T1460" s="68">
        <v>0</v>
      </c>
      <c r="U1460" s="68" t="s">
        <v>2815</v>
      </c>
      <c r="V1460" s="68" t="s">
        <v>689</v>
      </c>
      <c r="W1460" s="68" t="s">
        <v>46</v>
      </c>
      <c r="X1460" s="68" t="s">
        <v>2627</v>
      </c>
      <c r="Y1460" s="68">
        <v>-77.176862999999997</v>
      </c>
      <c r="Z1460" s="68">
        <v>38.710664999999999</v>
      </c>
      <c r="AA1460" s="68" t="s">
        <v>733</v>
      </c>
      <c r="AB1460" s="68" t="s">
        <v>733</v>
      </c>
      <c r="AC1460" s="68" t="s">
        <v>733</v>
      </c>
      <c r="AD1460" s="68" t="s">
        <v>733</v>
      </c>
      <c r="AE1460" s="68" t="s">
        <v>733</v>
      </c>
      <c r="AF1460" s="68">
        <v>20700100402</v>
      </c>
      <c r="AG1460" s="68"/>
      <c r="AH1460" s="68" t="s">
        <v>692</v>
      </c>
      <c r="AI1460" s="68" t="s">
        <v>733</v>
      </c>
      <c r="AJ1460" s="68" t="s">
        <v>26</v>
      </c>
      <c r="AK1460" s="68">
        <v>27.94</v>
      </c>
      <c r="AL1460" s="68" t="s">
        <v>9</v>
      </c>
      <c r="AM1460" s="68" t="s">
        <v>733</v>
      </c>
      <c r="AN1460" s="68" t="s">
        <v>733</v>
      </c>
      <c r="AO1460" s="68" t="s">
        <v>733</v>
      </c>
      <c r="AP1460" s="68" t="s">
        <v>733</v>
      </c>
      <c r="AQ1460" s="68" t="s">
        <v>733</v>
      </c>
      <c r="AR1460" s="68" t="s">
        <v>733</v>
      </c>
      <c r="AS1460" s="68" t="s">
        <v>733</v>
      </c>
      <c r="AT1460" s="68" t="s">
        <v>733</v>
      </c>
      <c r="AU1460" s="68" t="s">
        <v>733</v>
      </c>
    </row>
    <row r="1461" spans="1:47" x14ac:dyDescent="0.25">
      <c r="A1461" s="68" t="s">
        <v>2628</v>
      </c>
      <c r="B1461" s="68">
        <v>1</v>
      </c>
      <c r="C1461" s="68" t="s">
        <v>2629</v>
      </c>
      <c r="D1461" s="68">
        <v>12422</v>
      </c>
      <c r="E1461" s="68" t="s">
        <v>2811</v>
      </c>
      <c r="F1461" s="68" t="s">
        <v>3863</v>
      </c>
      <c r="G1461" s="68" t="s">
        <v>733</v>
      </c>
      <c r="H1461" s="69">
        <v>41821</v>
      </c>
      <c r="I1461" s="68" t="s">
        <v>733</v>
      </c>
      <c r="J1461" s="68" t="s">
        <v>733</v>
      </c>
      <c r="K1461" s="68" t="s">
        <v>733</v>
      </c>
      <c r="L1461" s="68" t="s">
        <v>733</v>
      </c>
      <c r="M1461" s="68" t="s">
        <v>733</v>
      </c>
      <c r="N1461" s="68" t="s">
        <v>733</v>
      </c>
      <c r="O1461" s="68" t="s">
        <v>733</v>
      </c>
      <c r="P1461" s="68" t="s">
        <v>733</v>
      </c>
      <c r="Q1461" s="68" t="s">
        <v>733</v>
      </c>
      <c r="R1461" s="68" t="s">
        <v>733</v>
      </c>
      <c r="S1461" s="68">
        <v>10</v>
      </c>
      <c r="T1461" s="68">
        <v>0</v>
      </c>
      <c r="U1461" s="68" t="s">
        <v>2815</v>
      </c>
      <c r="V1461" s="68" t="s">
        <v>689</v>
      </c>
      <c r="W1461" s="68" t="s">
        <v>147</v>
      </c>
      <c r="X1461" s="68" t="s">
        <v>2629</v>
      </c>
      <c r="Y1461" s="68">
        <v>-77.127619999999993</v>
      </c>
      <c r="Z1461" s="68">
        <v>38.731914000000003</v>
      </c>
      <c r="AA1461" s="68" t="s">
        <v>733</v>
      </c>
      <c r="AB1461" s="68" t="s">
        <v>733</v>
      </c>
      <c r="AC1461" s="68" t="s">
        <v>733</v>
      </c>
      <c r="AD1461" s="68" t="s">
        <v>733</v>
      </c>
      <c r="AE1461" s="68" t="s">
        <v>733</v>
      </c>
      <c r="AF1461" s="68">
        <v>20700100306</v>
      </c>
      <c r="AG1461" s="68"/>
      <c r="AH1461" s="68" t="s">
        <v>692</v>
      </c>
      <c r="AI1461" s="68" t="s">
        <v>733</v>
      </c>
      <c r="AJ1461" s="68" t="s">
        <v>253</v>
      </c>
      <c r="AK1461" s="68">
        <v>9.0299999999999994</v>
      </c>
      <c r="AL1461" s="68" t="s">
        <v>9</v>
      </c>
      <c r="AM1461" s="68" t="s">
        <v>733</v>
      </c>
      <c r="AN1461" s="68" t="s">
        <v>733</v>
      </c>
      <c r="AO1461" s="68" t="s">
        <v>733</v>
      </c>
      <c r="AP1461" s="68" t="s">
        <v>733</v>
      </c>
      <c r="AQ1461" s="68" t="s">
        <v>733</v>
      </c>
      <c r="AR1461" s="68" t="s">
        <v>733</v>
      </c>
      <c r="AS1461" s="68" t="s">
        <v>733</v>
      </c>
      <c r="AT1461" s="68" t="s">
        <v>733</v>
      </c>
      <c r="AU1461" s="68" t="s">
        <v>733</v>
      </c>
    </row>
    <row r="1462" spans="1:47" x14ac:dyDescent="0.25">
      <c r="A1462" s="68" t="s">
        <v>2630</v>
      </c>
      <c r="B1462" s="68">
        <v>1</v>
      </c>
      <c r="C1462" s="68" t="s">
        <v>2631</v>
      </c>
      <c r="D1462" s="68">
        <v>12417</v>
      </c>
      <c r="E1462" s="68" t="s">
        <v>2811</v>
      </c>
      <c r="F1462" s="68" t="s">
        <v>3864</v>
      </c>
      <c r="G1462" s="68" t="s">
        <v>733</v>
      </c>
      <c r="H1462" s="69">
        <v>41821</v>
      </c>
      <c r="I1462" s="68" t="s">
        <v>733</v>
      </c>
      <c r="J1462" s="68" t="s">
        <v>733</v>
      </c>
      <c r="K1462" s="68" t="s">
        <v>733</v>
      </c>
      <c r="L1462" s="68" t="s">
        <v>733</v>
      </c>
      <c r="M1462" s="68" t="s">
        <v>733</v>
      </c>
      <c r="N1462" s="68" t="s">
        <v>733</v>
      </c>
      <c r="O1462" s="68" t="s">
        <v>733</v>
      </c>
      <c r="P1462" s="68" t="s">
        <v>733</v>
      </c>
      <c r="Q1462" s="68" t="s">
        <v>733</v>
      </c>
      <c r="R1462" s="68" t="s">
        <v>733</v>
      </c>
      <c r="S1462" s="68">
        <v>10</v>
      </c>
      <c r="T1462" s="68">
        <v>0</v>
      </c>
      <c r="U1462" s="68" t="s">
        <v>2815</v>
      </c>
      <c r="V1462" s="68" t="s">
        <v>689</v>
      </c>
      <c r="W1462" s="68" t="s">
        <v>46</v>
      </c>
      <c r="X1462" s="68" t="s">
        <v>2631</v>
      </c>
      <c r="Y1462" s="68">
        <v>-77.126850000000005</v>
      </c>
      <c r="Z1462" s="68">
        <v>38.729295</v>
      </c>
      <c r="AA1462" s="68" t="s">
        <v>733</v>
      </c>
      <c r="AB1462" s="68" t="s">
        <v>733</v>
      </c>
      <c r="AC1462" s="68" t="s">
        <v>733</v>
      </c>
      <c r="AD1462" s="68" t="s">
        <v>733</v>
      </c>
      <c r="AE1462" s="68" t="s">
        <v>733</v>
      </c>
      <c r="AF1462" s="68">
        <v>20700100306</v>
      </c>
      <c r="AG1462" s="68"/>
      <c r="AH1462" s="68" t="s">
        <v>692</v>
      </c>
      <c r="AI1462" s="68" t="s">
        <v>733</v>
      </c>
      <c r="AJ1462" s="68" t="s">
        <v>26</v>
      </c>
      <c r="AK1462" s="68">
        <v>25.73</v>
      </c>
      <c r="AL1462" s="68" t="s">
        <v>9</v>
      </c>
      <c r="AM1462" s="68" t="s">
        <v>733</v>
      </c>
      <c r="AN1462" s="68" t="s">
        <v>733</v>
      </c>
      <c r="AO1462" s="68" t="s">
        <v>733</v>
      </c>
      <c r="AP1462" s="68" t="s">
        <v>733</v>
      </c>
      <c r="AQ1462" s="68" t="s">
        <v>733</v>
      </c>
      <c r="AR1462" s="68" t="s">
        <v>733</v>
      </c>
      <c r="AS1462" s="68" t="s">
        <v>733</v>
      </c>
      <c r="AT1462" s="68" t="s">
        <v>733</v>
      </c>
      <c r="AU1462" s="68" t="s">
        <v>733</v>
      </c>
    </row>
    <row r="1463" spans="1:47" x14ac:dyDescent="0.25">
      <c r="A1463" s="68" t="s">
        <v>2632</v>
      </c>
      <c r="B1463" s="68">
        <v>1</v>
      </c>
      <c r="C1463" s="68" t="s">
        <v>2633</v>
      </c>
      <c r="D1463" s="68">
        <v>15463</v>
      </c>
      <c r="E1463" s="68" t="s">
        <v>2811</v>
      </c>
      <c r="F1463" s="68" t="s">
        <v>3865</v>
      </c>
      <c r="G1463" s="68" t="s">
        <v>733</v>
      </c>
      <c r="H1463" s="69">
        <v>41821</v>
      </c>
      <c r="I1463" s="68" t="s">
        <v>733</v>
      </c>
      <c r="J1463" s="68" t="s">
        <v>733</v>
      </c>
      <c r="K1463" s="68" t="s">
        <v>733</v>
      </c>
      <c r="L1463" s="68" t="s">
        <v>733</v>
      </c>
      <c r="M1463" s="68" t="s">
        <v>733</v>
      </c>
      <c r="N1463" s="68" t="s">
        <v>733</v>
      </c>
      <c r="O1463" s="68" t="s">
        <v>733</v>
      </c>
      <c r="P1463" s="68" t="s">
        <v>733</v>
      </c>
      <c r="Q1463" s="68" t="s">
        <v>733</v>
      </c>
      <c r="R1463" s="68" t="s">
        <v>733</v>
      </c>
      <c r="S1463" s="68">
        <v>10</v>
      </c>
      <c r="T1463" s="68">
        <v>0</v>
      </c>
      <c r="U1463" s="68" t="s">
        <v>2815</v>
      </c>
      <c r="V1463" s="68" t="s">
        <v>689</v>
      </c>
      <c r="W1463" s="68" t="s">
        <v>237</v>
      </c>
      <c r="X1463" s="68" t="s">
        <v>2633</v>
      </c>
      <c r="Y1463" s="68">
        <v>-77.157494</v>
      </c>
      <c r="Z1463" s="68">
        <v>38.718044999999996</v>
      </c>
      <c r="AA1463" s="68" t="s">
        <v>733</v>
      </c>
      <c r="AB1463" s="68" t="s">
        <v>733</v>
      </c>
      <c r="AC1463" s="68" t="s">
        <v>733</v>
      </c>
      <c r="AD1463" s="68" t="s">
        <v>733</v>
      </c>
      <c r="AE1463" s="68" t="s">
        <v>733</v>
      </c>
      <c r="AF1463" s="68">
        <v>20700100402</v>
      </c>
      <c r="AG1463" s="68"/>
      <c r="AH1463" s="68" t="s">
        <v>692</v>
      </c>
      <c r="AI1463" s="68" t="s">
        <v>733</v>
      </c>
      <c r="AJ1463" s="68" t="s">
        <v>26</v>
      </c>
      <c r="AK1463" s="68">
        <v>24.93</v>
      </c>
      <c r="AL1463" s="68" t="s">
        <v>9</v>
      </c>
      <c r="AM1463" s="68" t="s">
        <v>733</v>
      </c>
      <c r="AN1463" s="68" t="s">
        <v>733</v>
      </c>
      <c r="AO1463" s="68" t="s">
        <v>733</v>
      </c>
      <c r="AP1463" s="68" t="s">
        <v>733</v>
      </c>
      <c r="AQ1463" s="68" t="s">
        <v>733</v>
      </c>
      <c r="AR1463" s="68" t="s">
        <v>733</v>
      </c>
      <c r="AS1463" s="68" t="s">
        <v>733</v>
      </c>
      <c r="AT1463" s="68" t="s">
        <v>733</v>
      </c>
      <c r="AU1463" s="68" t="s">
        <v>733</v>
      </c>
    </row>
    <row r="1464" spans="1:47" x14ac:dyDescent="0.25">
      <c r="A1464" s="68" t="s">
        <v>2634</v>
      </c>
      <c r="B1464" s="68">
        <v>1</v>
      </c>
      <c r="C1464" s="68" t="s">
        <v>2635</v>
      </c>
      <c r="D1464" s="68">
        <v>12437</v>
      </c>
      <c r="E1464" s="68" t="s">
        <v>2811</v>
      </c>
      <c r="F1464" s="68" t="s">
        <v>3866</v>
      </c>
      <c r="G1464" s="68" t="s">
        <v>733</v>
      </c>
      <c r="H1464" s="69">
        <v>41821</v>
      </c>
      <c r="I1464" s="68" t="s">
        <v>733</v>
      </c>
      <c r="J1464" s="68" t="s">
        <v>733</v>
      </c>
      <c r="K1464" s="68" t="s">
        <v>733</v>
      </c>
      <c r="L1464" s="68" t="s">
        <v>733</v>
      </c>
      <c r="M1464" s="68" t="s">
        <v>733</v>
      </c>
      <c r="N1464" s="68" t="s">
        <v>733</v>
      </c>
      <c r="O1464" s="68" t="s">
        <v>733</v>
      </c>
      <c r="P1464" s="68" t="s">
        <v>733</v>
      </c>
      <c r="Q1464" s="68" t="s">
        <v>733</v>
      </c>
      <c r="R1464" s="68" t="s">
        <v>733</v>
      </c>
      <c r="S1464" s="68">
        <v>10</v>
      </c>
      <c r="T1464" s="68">
        <v>0</v>
      </c>
      <c r="U1464" s="68" t="s">
        <v>2815</v>
      </c>
      <c r="V1464" s="68" t="s">
        <v>689</v>
      </c>
      <c r="W1464" s="68" t="s">
        <v>46</v>
      </c>
      <c r="X1464" s="68" t="s">
        <v>2635</v>
      </c>
      <c r="Y1464" s="68">
        <v>-77.156499999999994</v>
      </c>
      <c r="Z1464" s="68">
        <v>38.713687999999998</v>
      </c>
      <c r="AA1464" s="68" t="s">
        <v>733</v>
      </c>
      <c r="AB1464" s="68" t="s">
        <v>733</v>
      </c>
      <c r="AC1464" s="68" t="s">
        <v>733</v>
      </c>
      <c r="AD1464" s="68" t="s">
        <v>733</v>
      </c>
      <c r="AE1464" s="68" t="s">
        <v>733</v>
      </c>
      <c r="AF1464" s="68">
        <v>20700100402</v>
      </c>
      <c r="AG1464" s="68"/>
      <c r="AH1464" s="68" t="s">
        <v>692</v>
      </c>
      <c r="AI1464" s="68" t="s">
        <v>733</v>
      </c>
      <c r="AJ1464" s="68" t="s">
        <v>26</v>
      </c>
      <c r="AK1464" s="68">
        <v>18.940000000000001</v>
      </c>
      <c r="AL1464" s="68" t="s">
        <v>9</v>
      </c>
      <c r="AM1464" s="68" t="s">
        <v>733</v>
      </c>
      <c r="AN1464" s="68" t="s">
        <v>733</v>
      </c>
      <c r="AO1464" s="68" t="s">
        <v>733</v>
      </c>
      <c r="AP1464" s="68" t="s">
        <v>733</v>
      </c>
      <c r="AQ1464" s="68" t="s">
        <v>733</v>
      </c>
      <c r="AR1464" s="68" t="s">
        <v>733</v>
      </c>
      <c r="AS1464" s="68" t="s">
        <v>733</v>
      </c>
      <c r="AT1464" s="68" t="s">
        <v>733</v>
      </c>
      <c r="AU1464" s="68" t="s">
        <v>733</v>
      </c>
    </row>
    <row r="1465" spans="1:47" x14ac:dyDescent="0.25">
      <c r="A1465" s="68" t="s">
        <v>2636</v>
      </c>
      <c r="B1465" s="68">
        <v>1</v>
      </c>
      <c r="C1465" s="68" t="s">
        <v>2637</v>
      </c>
      <c r="D1465" s="68">
        <v>12200</v>
      </c>
      <c r="E1465" s="68" t="s">
        <v>2811</v>
      </c>
      <c r="F1465" s="68" t="s">
        <v>3867</v>
      </c>
      <c r="G1465" s="68" t="s">
        <v>733</v>
      </c>
      <c r="H1465" s="69">
        <v>41821</v>
      </c>
      <c r="I1465" s="68" t="s">
        <v>733</v>
      </c>
      <c r="J1465" s="68" t="s">
        <v>733</v>
      </c>
      <c r="K1465" s="68" t="s">
        <v>733</v>
      </c>
      <c r="L1465" s="68" t="s">
        <v>733</v>
      </c>
      <c r="M1465" s="68" t="s">
        <v>733</v>
      </c>
      <c r="N1465" s="68" t="s">
        <v>733</v>
      </c>
      <c r="O1465" s="68" t="s">
        <v>733</v>
      </c>
      <c r="P1465" s="68" t="s">
        <v>733</v>
      </c>
      <c r="Q1465" s="68" t="s">
        <v>733</v>
      </c>
      <c r="R1465" s="68" t="s">
        <v>733</v>
      </c>
      <c r="S1465" s="68">
        <v>10</v>
      </c>
      <c r="T1465" s="68">
        <v>0</v>
      </c>
      <c r="U1465" s="68" t="s">
        <v>2815</v>
      </c>
      <c r="V1465" s="68" t="s">
        <v>689</v>
      </c>
      <c r="W1465" s="68" t="s">
        <v>147</v>
      </c>
      <c r="X1465" s="68" t="s">
        <v>2637</v>
      </c>
      <c r="Y1465" s="68">
        <v>-77.148656000000003</v>
      </c>
      <c r="Z1465" s="68">
        <v>38.707684</v>
      </c>
      <c r="AA1465" s="68" t="s">
        <v>733</v>
      </c>
      <c r="AB1465" s="68" t="s">
        <v>733</v>
      </c>
      <c r="AC1465" s="68" t="s">
        <v>733</v>
      </c>
      <c r="AD1465" s="68" t="s">
        <v>733</v>
      </c>
      <c r="AE1465" s="68" t="s">
        <v>733</v>
      </c>
      <c r="AF1465" s="68">
        <v>20700100402</v>
      </c>
      <c r="AG1465" s="68"/>
      <c r="AH1465" s="68" t="s">
        <v>692</v>
      </c>
      <c r="AI1465" s="68" t="s">
        <v>733</v>
      </c>
      <c r="AJ1465" s="68" t="s">
        <v>253</v>
      </c>
      <c r="AK1465" s="68">
        <v>0.1</v>
      </c>
      <c r="AL1465" s="68" t="s">
        <v>9</v>
      </c>
      <c r="AM1465" s="68" t="s">
        <v>733</v>
      </c>
      <c r="AN1465" s="68" t="s">
        <v>733</v>
      </c>
      <c r="AO1465" s="68" t="s">
        <v>733</v>
      </c>
      <c r="AP1465" s="68" t="s">
        <v>733</v>
      </c>
      <c r="AQ1465" s="68" t="s">
        <v>733</v>
      </c>
      <c r="AR1465" s="68" t="s">
        <v>733</v>
      </c>
      <c r="AS1465" s="68" t="s">
        <v>733</v>
      </c>
      <c r="AT1465" s="68" t="s">
        <v>733</v>
      </c>
      <c r="AU1465" s="68" t="s">
        <v>733</v>
      </c>
    </row>
    <row r="1466" spans="1:47" x14ac:dyDescent="0.25">
      <c r="A1466" s="68" t="s">
        <v>2638</v>
      </c>
      <c r="B1466" s="68">
        <v>1</v>
      </c>
      <c r="C1466" s="68" t="s">
        <v>2639</v>
      </c>
      <c r="D1466" s="68">
        <v>15462</v>
      </c>
      <c r="E1466" s="68" t="s">
        <v>2811</v>
      </c>
      <c r="F1466" s="68" t="s">
        <v>3868</v>
      </c>
      <c r="G1466" s="68" t="s">
        <v>733</v>
      </c>
      <c r="H1466" s="69">
        <v>41821</v>
      </c>
      <c r="I1466" s="68" t="s">
        <v>733</v>
      </c>
      <c r="J1466" s="68" t="s">
        <v>733</v>
      </c>
      <c r="K1466" s="68" t="s">
        <v>733</v>
      </c>
      <c r="L1466" s="68" t="s">
        <v>733</v>
      </c>
      <c r="M1466" s="68" t="s">
        <v>733</v>
      </c>
      <c r="N1466" s="68" t="s">
        <v>733</v>
      </c>
      <c r="O1466" s="68" t="s">
        <v>733</v>
      </c>
      <c r="P1466" s="68" t="s">
        <v>733</v>
      </c>
      <c r="Q1466" s="68" t="s">
        <v>733</v>
      </c>
      <c r="R1466" s="68" t="s">
        <v>733</v>
      </c>
      <c r="S1466" s="68">
        <v>10</v>
      </c>
      <c r="T1466" s="68">
        <v>0</v>
      </c>
      <c r="U1466" s="68" t="s">
        <v>2815</v>
      </c>
      <c r="V1466" s="68" t="s">
        <v>689</v>
      </c>
      <c r="W1466" s="68" t="s">
        <v>66</v>
      </c>
      <c r="X1466" s="68" t="s">
        <v>2639</v>
      </c>
      <c r="Y1466" s="68">
        <v>-77.146733999999995</v>
      </c>
      <c r="Z1466" s="68">
        <v>38.706482999999999</v>
      </c>
      <c r="AA1466" s="68" t="s">
        <v>733</v>
      </c>
      <c r="AB1466" s="68" t="s">
        <v>733</v>
      </c>
      <c r="AC1466" s="68" t="s">
        <v>733</v>
      </c>
      <c r="AD1466" s="68" t="s">
        <v>733</v>
      </c>
      <c r="AE1466" s="68" t="s">
        <v>733</v>
      </c>
      <c r="AF1466" s="68">
        <v>20700100402</v>
      </c>
      <c r="AG1466" s="68"/>
      <c r="AH1466" s="68" t="s">
        <v>692</v>
      </c>
      <c r="AI1466" s="68" t="s">
        <v>733</v>
      </c>
      <c r="AJ1466" s="68" t="s">
        <v>48</v>
      </c>
      <c r="AK1466" s="68">
        <v>2.7</v>
      </c>
      <c r="AL1466" s="68" t="s">
        <v>9</v>
      </c>
      <c r="AM1466" s="68" t="s">
        <v>733</v>
      </c>
      <c r="AN1466" s="68" t="s">
        <v>733</v>
      </c>
      <c r="AO1466" s="68" t="s">
        <v>733</v>
      </c>
      <c r="AP1466" s="68" t="s">
        <v>733</v>
      </c>
      <c r="AQ1466" s="68" t="s">
        <v>733</v>
      </c>
      <c r="AR1466" s="68" t="s">
        <v>733</v>
      </c>
      <c r="AS1466" s="68" t="s">
        <v>733</v>
      </c>
      <c r="AT1466" s="68" t="s">
        <v>733</v>
      </c>
      <c r="AU1466" s="68" t="s">
        <v>733</v>
      </c>
    </row>
    <row r="1467" spans="1:47" x14ac:dyDescent="0.25">
      <c r="A1467" s="68" t="s">
        <v>2640</v>
      </c>
      <c r="B1467" s="68">
        <v>1</v>
      </c>
      <c r="C1467" s="68" t="s">
        <v>2641</v>
      </c>
      <c r="D1467" s="68">
        <v>12421</v>
      </c>
      <c r="E1467" s="68" t="s">
        <v>2811</v>
      </c>
      <c r="F1467" s="68" t="s">
        <v>3869</v>
      </c>
      <c r="G1467" s="68" t="s">
        <v>733</v>
      </c>
      <c r="H1467" s="69">
        <v>41821</v>
      </c>
      <c r="I1467" s="68" t="s">
        <v>733</v>
      </c>
      <c r="J1467" s="68" t="s">
        <v>733</v>
      </c>
      <c r="K1467" s="68" t="s">
        <v>733</v>
      </c>
      <c r="L1467" s="68" t="s">
        <v>733</v>
      </c>
      <c r="M1467" s="68" t="s">
        <v>733</v>
      </c>
      <c r="N1467" s="68" t="s">
        <v>733</v>
      </c>
      <c r="O1467" s="68" t="s">
        <v>733</v>
      </c>
      <c r="P1467" s="68" t="s">
        <v>733</v>
      </c>
      <c r="Q1467" s="68" t="s">
        <v>733</v>
      </c>
      <c r="R1467" s="68" t="s">
        <v>733</v>
      </c>
      <c r="S1467" s="68">
        <v>10</v>
      </c>
      <c r="T1467" s="68">
        <v>0</v>
      </c>
      <c r="U1467" s="68" t="s">
        <v>2815</v>
      </c>
      <c r="V1467" s="68" t="s">
        <v>689</v>
      </c>
      <c r="W1467" s="68" t="s">
        <v>66</v>
      </c>
      <c r="X1467" s="68" t="s">
        <v>2641</v>
      </c>
      <c r="Y1467" s="68">
        <v>-77.145940999999993</v>
      </c>
      <c r="Z1467" s="68">
        <v>38.706277999999998</v>
      </c>
      <c r="AA1467" s="68" t="s">
        <v>733</v>
      </c>
      <c r="AB1467" s="68" t="s">
        <v>733</v>
      </c>
      <c r="AC1467" s="68" t="s">
        <v>733</v>
      </c>
      <c r="AD1467" s="68" t="s">
        <v>733</v>
      </c>
      <c r="AE1467" s="68" t="s">
        <v>733</v>
      </c>
      <c r="AF1467" s="68">
        <v>20700100402</v>
      </c>
      <c r="AG1467" s="68"/>
      <c r="AH1467" s="68" t="s">
        <v>692</v>
      </c>
      <c r="AI1467" s="68" t="s">
        <v>733</v>
      </c>
      <c r="AJ1467" s="68" t="s">
        <v>48</v>
      </c>
      <c r="AK1467" s="68">
        <v>2.4700000000000002</v>
      </c>
      <c r="AL1467" s="68" t="s">
        <v>9</v>
      </c>
      <c r="AM1467" s="68" t="s">
        <v>733</v>
      </c>
      <c r="AN1467" s="68" t="s">
        <v>733</v>
      </c>
      <c r="AO1467" s="68" t="s">
        <v>733</v>
      </c>
      <c r="AP1467" s="68" t="s">
        <v>733</v>
      </c>
      <c r="AQ1467" s="68" t="s">
        <v>733</v>
      </c>
      <c r="AR1467" s="68" t="s">
        <v>733</v>
      </c>
      <c r="AS1467" s="68" t="s">
        <v>733</v>
      </c>
      <c r="AT1467" s="68" t="s">
        <v>733</v>
      </c>
      <c r="AU1467" s="68" t="s">
        <v>733</v>
      </c>
    </row>
    <row r="1468" spans="1:47" x14ac:dyDescent="0.25">
      <c r="A1468" s="68" t="s">
        <v>2642</v>
      </c>
      <c r="B1468" s="68">
        <v>1</v>
      </c>
      <c r="C1468" s="68" t="s">
        <v>2643</v>
      </c>
      <c r="D1468" s="68">
        <v>12610</v>
      </c>
      <c r="E1468" s="68" t="s">
        <v>2811</v>
      </c>
      <c r="F1468" s="68" t="s">
        <v>3870</v>
      </c>
      <c r="G1468" s="68" t="s">
        <v>733</v>
      </c>
      <c r="H1468" s="69">
        <v>41821</v>
      </c>
      <c r="I1468" s="68" t="s">
        <v>733</v>
      </c>
      <c r="J1468" s="68" t="s">
        <v>733</v>
      </c>
      <c r="K1468" s="68" t="s">
        <v>733</v>
      </c>
      <c r="L1468" s="68" t="s">
        <v>733</v>
      </c>
      <c r="M1468" s="68" t="s">
        <v>733</v>
      </c>
      <c r="N1468" s="68" t="s">
        <v>733</v>
      </c>
      <c r="O1468" s="68" t="s">
        <v>733</v>
      </c>
      <c r="P1468" s="68" t="s">
        <v>733</v>
      </c>
      <c r="Q1468" s="68" t="s">
        <v>733</v>
      </c>
      <c r="R1468" s="68" t="s">
        <v>733</v>
      </c>
      <c r="S1468" s="68">
        <v>10</v>
      </c>
      <c r="T1468" s="68">
        <v>0</v>
      </c>
      <c r="U1468" s="68" t="s">
        <v>2815</v>
      </c>
      <c r="V1468" s="68" t="s">
        <v>689</v>
      </c>
      <c r="W1468" s="68" t="s">
        <v>66</v>
      </c>
      <c r="X1468" s="68" t="s">
        <v>2643</v>
      </c>
      <c r="Y1468" s="68">
        <v>-77.146311999999995</v>
      </c>
      <c r="Z1468" s="68">
        <v>38.7072</v>
      </c>
      <c r="AA1468" s="68" t="s">
        <v>733</v>
      </c>
      <c r="AB1468" s="68" t="s">
        <v>733</v>
      </c>
      <c r="AC1468" s="68" t="s">
        <v>733</v>
      </c>
      <c r="AD1468" s="68" t="s">
        <v>733</v>
      </c>
      <c r="AE1468" s="68" t="s">
        <v>733</v>
      </c>
      <c r="AF1468" s="68">
        <v>20700100402</v>
      </c>
      <c r="AG1468" s="68"/>
      <c r="AH1468" s="68" t="s">
        <v>692</v>
      </c>
      <c r="AI1468" s="68" t="s">
        <v>733</v>
      </c>
      <c r="AJ1468" s="68" t="s">
        <v>48</v>
      </c>
      <c r="AK1468" s="68">
        <v>1.37</v>
      </c>
      <c r="AL1468" s="68" t="s">
        <v>9</v>
      </c>
      <c r="AM1468" s="68" t="s">
        <v>733</v>
      </c>
      <c r="AN1468" s="68" t="s">
        <v>733</v>
      </c>
      <c r="AO1468" s="68" t="s">
        <v>733</v>
      </c>
      <c r="AP1468" s="68" t="s">
        <v>733</v>
      </c>
      <c r="AQ1468" s="68" t="s">
        <v>733</v>
      </c>
      <c r="AR1468" s="68" t="s">
        <v>733</v>
      </c>
      <c r="AS1468" s="68" t="s">
        <v>733</v>
      </c>
      <c r="AT1468" s="68" t="s">
        <v>733</v>
      </c>
      <c r="AU1468" s="68" t="s">
        <v>733</v>
      </c>
    </row>
    <row r="1469" spans="1:47" x14ac:dyDescent="0.25">
      <c r="A1469" s="68" t="s">
        <v>2644</v>
      </c>
      <c r="B1469" s="68">
        <v>1</v>
      </c>
      <c r="C1469" s="68" t="s">
        <v>2645</v>
      </c>
      <c r="D1469" s="68">
        <v>15461</v>
      </c>
      <c r="E1469" s="68" t="s">
        <v>2811</v>
      </c>
      <c r="F1469" s="68" t="s">
        <v>3871</v>
      </c>
      <c r="G1469" s="68" t="s">
        <v>733</v>
      </c>
      <c r="H1469" s="69">
        <v>41821</v>
      </c>
      <c r="I1469" s="68" t="s">
        <v>733</v>
      </c>
      <c r="J1469" s="68" t="s">
        <v>733</v>
      </c>
      <c r="K1469" s="68" t="s">
        <v>733</v>
      </c>
      <c r="L1469" s="68" t="s">
        <v>733</v>
      </c>
      <c r="M1469" s="68" t="s">
        <v>733</v>
      </c>
      <c r="N1469" s="68" t="s">
        <v>733</v>
      </c>
      <c r="O1469" s="68" t="s">
        <v>733</v>
      </c>
      <c r="P1469" s="68" t="s">
        <v>733</v>
      </c>
      <c r="Q1469" s="68" t="s">
        <v>733</v>
      </c>
      <c r="R1469" s="68" t="s">
        <v>733</v>
      </c>
      <c r="S1469" s="68">
        <v>10</v>
      </c>
      <c r="T1469" s="68">
        <v>0</v>
      </c>
      <c r="U1469" s="68" t="s">
        <v>2815</v>
      </c>
      <c r="V1469" s="68" t="s">
        <v>689</v>
      </c>
      <c r="W1469" s="68" t="s">
        <v>66</v>
      </c>
      <c r="X1469" s="68" t="s">
        <v>2645</v>
      </c>
      <c r="Y1469" s="68">
        <v>-77.147058999999999</v>
      </c>
      <c r="Z1469" s="68">
        <v>38.707168000000003</v>
      </c>
      <c r="AA1469" s="68" t="s">
        <v>733</v>
      </c>
      <c r="AB1469" s="68" t="s">
        <v>733</v>
      </c>
      <c r="AC1469" s="68" t="s">
        <v>733</v>
      </c>
      <c r="AD1469" s="68" t="s">
        <v>733</v>
      </c>
      <c r="AE1469" s="68" t="s">
        <v>733</v>
      </c>
      <c r="AF1469" s="68">
        <v>20700100402</v>
      </c>
      <c r="AG1469" s="68"/>
      <c r="AH1469" s="68" t="s">
        <v>692</v>
      </c>
      <c r="AI1469" s="68" t="s">
        <v>733</v>
      </c>
      <c r="AJ1469" s="68" t="s">
        <v>48</v>
      </c>
      <c r="AK1469" s="68">
        <v>1.3</v>
      </c>
      <c r="AL1469" s="68" t="s">
        <v>9</v>
      </c>
      <c r="AM1469" s="68" t="s">
        <v>733</v>
      </c>
      <c r="AN1469" s="68" t="s">
        <v>733</v>
      </c>
      <c r="AO1469" s="68" t="s">
        <v>733</v>
      </c>
      <c r="AP1469" s="68" t="s">
        <v>733</v>
      </c>
      <c r="AQ1469" s="68" t="s">
        <v>733</v>
      </c>
      <c r="AR1469" s="68" t="s">
        <v>733</v>
      </c>
      <c r="AS1469" s="68" t="s">
        <v>733</v>
      </c>
      <c r="AT1469" s="68" t="s">
        <v>733</v>
      </c>
      <c r="AU1469" s="68" t="s">
        <v>733</v>
      </c>
    </row>
    <row r="1470" spans="1:47" x14ac:dyDescent="0.25">
      <c r="A1470" s="68" t="s">
        <v>2646</v>
      </c>
      <c r="B1470" s="68">
        <v>1</v>
      </c>
      <c r="C1470" s="68" t="s">
        <v>2647</v>
      </c>
      <c r="D1470" s="68">
        <v>12420</v>
      </c>
      <c r="E1470" s="68" t="s">
        <v>2811</v>
      </c>
      <c r="F1470" s="68" t="s">
        <v>3872</v>
      </c>
      <c r="G1470" s="68" t="s">
        <v>733</v>
      </c>
      <c r="H1470" s="69">
        <v>41821</v>
      </c>
      <c r="I1470" s="68" t="s">
        <v>733</v>
      </c>
      <c r="J1470" s="68" t="s">
        <v>733</v>
      </c>
      <c r="K1470" s="68" t="s">
        <v>733</v>
      </c>
      <c r="L1470" s="68" t="s">
        <v>733</v>
      </c>
      <c r="M1470" s="68" t="s">
        <v>733</v>
      </c>
      <c r="N1470" s="68" t="s">
        <v>733</v>
      </c>
      <c r="O1470" s="68" t="s">
        <v>733</v>
      </c>
      <c r="P1470" s="68" t="s">
        <v>733</v>
      </c>
      <c r="Q1470" s="68" t="s">
        <v>733</v>
      </c>
      <c r="R1470" s="68" t="s">
        <v>733</v>
      </c>
      <c r="S1470" s="68">
        <v>10</v>
      </c>
      <c r="T1470" s="68">
        <v>0</v>
      </c>
      <c r="U1470" s="68" t="s">
        <v>2815</v>
      </c>
      <c r="V1470" s="68" t="s">
        <v>689</v>
      </c>
      <c r="W1470" s="68" t="s">
        <v>66</v>
      </c>
      <c r="X1470" s="68" t="s">
        <v>2647</v>
      </c>
      <c r="Y1470" s="68">
        <v>-77.146489000000003</v>
      </c>
      <c r="Z1470" s="68">
        <v>38.707515999999998</v>
      </c>
      <c r="AA1470" s="68" t="s">
        <v>733</v>
      </c>
      <c r="AB1470" s="68" t="s">
        <v>733</v>
      </c>
      <c r="AC1470" s="68" t="s">
        <v>733</v>
      </c>
      <c r="AD1470" s="68" t="s">
        <v>733</v>
      </c>
      <c r="AE1470" s="68" t="s">
        <v>733</v>
      </c>
      <c r="AF1470" s="68">
        <v>20700100402</v>
      </c>
      <c r="AG1470" s="68"/>
      <c r="AH1470" s="68" t="s">
        <v>692</v>
      </c>
      <c r="AI1470" s="68" t="s">
        <v>733</v>
      </c>
      <c r="AJ1470" s="68" t="s">
        <v>48</v>
      </c>
      <c r="AK1470" s="68">
        <v>1.1299999999999999</v>
      </c>
      <c r="AL1470" s="68" t="s">
        <v>9</v>
      </c>
      <c r="AM1470" s="68" t="s">
        <v>733</v>
      </c>
      <c r="AN1470" s="68" t="s">
        <v>733</v>
      </c>
      <c r="AO1470" s="68" t="s">
        <v>733</v>
      </c>
      <c r="AP1470" s="68" t="s">
        <v>733</v>
      </c>
      <c r="AQ1470" s="68" t="s">
        <v>733</v>
      </c>
      <c r="AR1470" s="68" t="s">
        <v>733</v>
      </c>
      <c r="AS1470" s="68" t="s">
        <v>733</v>
      </c>
      <c r="AT1470" s="68" t="s">
        <v>733</v>
      </c>
      <c r="AU1470" s="68" t="s">
        <v>733</v>
      </c>
    </row>
    <row r="1471" spans="1:47" x14ac:dyDescent="0.25">
      <c r="A1471" s="68" t="s">
        <v>2648</v>
      </c>
      <c r="B1471" s="68">
        <v>1</v>
      </c>
      <c r="C1471" s="68" t="s">
        <v>2649</v>
      </c>
      <c r="D1471" s="68">
        <v>12371</v>
      </c>
      <c r="E1471" s="68" t="s">
        <v>2811</v>
      </c>
      <c r="F1471" s="68" t="s">
        <v>3873</v>
      </c>
      <c r="G1471" s="68" t="s">
        <v>733</v>
      </c>
      <c r="H1471" s="69">
        <v>41821</v>
      </c>
      <c r="I1471" s="68" t="s">
        <v>733</v>
      </c>
      <c r="J1471" s="68" t="s">
        <v>733</v>
      </c>
      <c r="K1471" s="68" t="s">
        <v>733</v>
      </c>
      <c r="L1471" s="68" t="s">
        <v>733</v>
      </c>
      <c r="M1471" s="68" t="s">
        <v>733</v>
      </c>
      <c r="N1471" s="68" t="s">
        <v>733</v>
      </c>
      <c r="O1471" s="68" t="s">
        <v>733</v>
      </c>
      <c r="P1471" s="68" t="s">
        <v>733</v>
      </c>
      <c r="Q1471" s="68" t="s">
        <v>733</v>
      </c>
      <c r="R1471" s="68" t="s">
        <v>733</v>
      </c>
      <c r="S1471" s="68">
        <v>10</v>
      </c>
      <c r="T1471" s="68">
        <v>0</v>
      </c>
      <c r="U1471" s="68" t="s">
        <v>2815</v>
      </c>
      <c r="V1471" s="68" t="s">
        <v>689</v>
      </c>
      <c r="W1471" s="68" t="s">
        <v>46</v>
      </c>
      <c r="X1471" s="68" t="s">
        <v>2649</v>
      </c>
      <c r="Y1471" s="68">
        <v>-77.139767000000006</v>
      </c>
      <c r="Z1471" s="68">
        <v>38.685848999999997</v>
      </c>
      <c r="AA1471" s="68" t="s">
        <v>733</v>
      </c>
      <c r="AB1471" s="68" t="s">
        <v>733</v>
      </c>
      <c r="AC1471" s="68" t="s">
        <v>733</v>
      </c>
      <c r="AD1471" s="68" t="s">
        <v>733</v>
      </c>
      <c r="AE1471" s="68" t="s">
        <v>733</v>
      </c>
      <c r="AF1471" s="68">
        <v>20700100402</v>
      </c>
      <c r="AG1471" s="68"/>
      <c r="AH1471" s="68" t="s">
        <v>692</v>
      </c>
      <c r="AI1471" s="68" t="s">
        <v>733</v>
      </c>
      <c r="AJ1471" s="68" t="s">
        <v>26</v>
      </c>
      <c r="AK1471" s="68">
        <v>31.35</v>
      </c>
      <c r="AL1471" s="68" t="s">
        <v>9</v>
      </c>
      <c r="AM1471" s="68" t="s">
        <v>733</v>
      </c>
      <c r="AN1471" s="68" t="s">
        <v>733</v>
      </c>
      <c r="AO1471" s="68" t="s">
        <v>733</v>
      </c>
      <c r="AP1471" s="68" t="s">
        <v>733</v>
      </c>
      <c r="AQ1471" s="68" t="s">
        <v>733</v>
      </c>
      <c r="AR1471" s="68" t="s">
        <v>733</v>
      </c>
      <c r="AS1471" s="68" t="s">
        <v>733</v>
      </c>
      <c r="AT1471" s="68" t="s">
        <v>733</v>
      </c>
      <c r="AU1471" s="68" t="s">
        <v>733</v>
      </c>
    </row>
    <row r="1472" spans="1:47" x14ac:dyDescent="0.25">
      <c r="A1472" s="68" t="s">
        <v>2650</v>
      </c>
      <c r="B1472" s="68">
        <v>1</v>
      </c>
      <c r="C1472" s="68" t="s">
        <v>2651</v>
      </c>
      <c r="D1472" s="68">
        <v>14103</v>
      </c>
      <c r="E1472" s="68" t="s">
        <v>2811</v>
      </c>
      <c r="F1472" s="68" t="s">
        <v>3874</v>
      </c>
      <c r="G1472" s="68" t="s">
        <v>733</v>
      </c>
      <c r="H1472" s="69">
        <v>42005</v>
      </c>
      <c r="I1472" s="68" t="s">
        <v>733</v>
      </c>
      <c r="J1472" s="68" t="s">
        <v>733</v>
      </c>
      <c r="K1472" s="68" t="s">
        <v>733</v>
      </c>
      <c r="L1472" s="68" t="s">
        <v>733</v>
      </c>
      <c r="M1472" s="68" t="s">
        <v>733</v>
      </c>
      <c r="N1472" s="68" t="s">
        <v>2989</v>
      </c>
      <c r="O1472" s="68" t="s">
        <v>2990</v>
      </c>
      <c r="P1472" s="68" t="s">
        <v>733</v>
      </c>
      <c r="Q1472" s="68" t="s">
        <v>733</v>
      </c>
      <c r="R1472" s="68" t="s">
        <v>2991</v>
      </c>
      <c r="S1472" s="68">
        <v>10</v>
      </c>
      <c r="T1472" s="68">
        <v>0</v>
      </c>
      <c r="U1472" s="68" t="s">
        <v>2815</v>
      </c>
      <c r="V1472" s="68" t="s">
        <v>689</v>
      </c>
      <c r="W1472" s="68" t="s">
        <v>59</v>
      </c>
      <c r="X1472" s="68" t="s">
        <v>2651</v>
      </c>
      <c r="Y1472" s="68"/>
      <c r="Z1472" s="68"/>
      <c r="AA1472" s="68" t="s">
        <v>733</v>
      </c>
      <c r="AB1472" s="68" t="s">
        <v>733</v>
      </c>
      <c r="AC1472" s="68" t="s">
        <v>733</v>
      </c>
      <c r="AD1472" s="68" t="s">
        <v>733</v>
      </c>
      <c r="AE1472" s="68" t="s">
        <v>733</v>
      </c>
      <c r="AF1472" s="68">
        <v>20802060103</v>
      </c>
      <c r="AG1472" s="68"/>
      <c r="AH1472" s="68" t="s">
        <v>692</v>
      </c>
      <c r="AI1472" s="68" t="s">
        <v>733</v>
      </c>
      <c r="AJ1472" s="68" t="s">
        <v>26</v>
      </c>
      <c r="AK1472" s="68">
        <v>0.05</v>
      </c>
      <c r="AL1472" s="68" t="s">
        <v>9</v>
      </c>
      <c r="AM1472" s="68" t="s">
        <v>733</v>
      </c>
      <c r="AN1472" s="68" t="s">
        <v>733</v>
      </c>
      <c r="AO1472" s="68" t="s">
        <v>733</v>
      </c>
      <c r="AP1472" s="68" t="s">
        <v>733</v>
      </c>
      <c r="AQ1472" s="68" t="s">
        <v>733</v>
      </c>
      <c r="AR1472" s="68" t="s">
        <v>733</v>
      </c>
      <c r="AS1472" s="68" t="s">
        <v>733</v>
      </c>
      <c r="AT1472" s="68" t="s">
        <v>733</v>
      </c>
      <c r="AU1472" s="68" t="s">
        <v>733</v>
      </c>
    </row>
    <row r="1473" spans="1:47" x14ac:dyDescent="0.25">
      <c r="A1473" s="68" t="s">
        <v>2652</v>
      </c>
      <c r="B1473" s="68">
        <v>1</v>
      </c>
      <c r="C1473" s="68" t="s">
        <v>2653</v>
      </c>
      <c r="D1473" s="68">
        <v>14102</v>
      </c>
      <c r="E1473" s="68" t="s">
        <v>2811</v>
      </c>
      <c r="F1473" s="68" t="s">
        <v>3875</v>
      </c>
      <c r="G1473" s="68" t="s">
        <v>733</v>
      </c>
      <c r="H1473" s="69">
        <v>42005</v>
      </c>
      <c r="I1473" s="68" t="s">
        <v>733</v>
      </c>
      <c r="J1473" s="68" t="s">
        <v>733</v>
      </c>
      <c r="K1473" s="68" t="s">
        <v>733</v>
      </c>
      <c r="L1473" s="68" t="s">
        <v>733</v>
      </c>
      <c r="M1473" s="68" t="s">
        <v>733</v>
      </c>
      <c r="N1473" s="68" t="s">
        <v>2989</v>
      </c>
      <c r="O1473" s="68" t="s">
        <v>2990</v>
      </c>
      <c r="P1473" s="68" t="s">
        <v>733</v>
      </c>
      <c r="Q1473" s="68" t="s">
        <v>733</v>
      </c>
      <c r="R1473" s="68" t="s">
        <v>2991</v>
      </c>
      <c r="S1473" s="68">
        <v>10</v>
      </c>
      <c r="T1473" s="68">
        <v>0</v>
      </c>
      <c r="U1473" s="68" t="s">
        <v>2815</v>
      </c>
      <c r="V1473" s="68" t="s">
        <v>689</v>
      </c>
      <c r="W1473" s="68" t="s">
        <v>106</v>
      </c>
      <c r="X1473" s="68" t="s">
        <v>2653</v>
      </c>
      <c r="Y1473" s="68"/>
      <c r="Z1473" s="68"/>
      <c r="AA1473" s="68" t="s">
        <v>733</v>
      </c>
      <c r="AB1473" s="68" t="s">
        <v>733</v>
      </c>
      <c r="AC1473" s="68" t="s">
        <v>733</v>
      </c>
      <c r="AD1473" s="68" t="s">
        <v>733</v>
      </c>
      <c r="AE1473" s="68" t="s">
        <v>733</v>
      </c>
      <c r="AF1473" s="68">
        <v>20802060103</v>
      </c>
      <c r="AG1473" s="68"/>
      <c r="AH1473" s="68" t="s">
        <v>692</v>
      </c>
      <c r="AI1473" s="68" t="s">
        <v>733</v>
      </c>
      <c r="AJ1473" s="68" t="s">
        <v>48</v>
      </c>
      <c r="AK1473" s="68">
        <v>2</v>
      </c>
      <c r="AL1473" s="68" t="s">
        <v>9</v>
      </c>
      <c r="AM1473" s="68" t="s">
        <v>733</v>
      </c>
      <c r="AN1473" s="68" t="s">
        <v>733</v>
      </c>
      <c r="AO1473" s="68" t="s">
        <v>733</v>
      </c>
      <c r="AP1473" s="68" t="s">
        <v>733</v>
      </c>
      <c r="AQ1473" s="68" t="s">
        <v>733</v>
      </c>
      <c r="AR1473" s="68" t="s">
        <v>733</v>
      </c>
      <c r="AS1473" s="68" t="s">
        <v>733</v>
      </c>
      <c r="AT1473" s="68" t="s">
        <v>733</v>
      </c>
      <c r="AU1473" s="68" t="s">
        <v>733</v>
      </c>
    </row>
    <row r="1474" spans="1:47" x14ac:dyDescent="0.25">
      <c r="A1474" s="68" t="s">
        <v>2654</v>
      </c>
      <c r="B1474" s="68">
        <v>1</v>
      </c>
      <c r="C1474" s="68" t="s">
        <v>2655</v>
      </c>
      <c r="D1474" s="68">
        <v>13733</v>
      </c>
      <c r="E1474" s="68" t="s">
        <v>2811</v>
      </c>
      <c r="F1474" s="68" t="s">
        <v>3876</v>
      </c>
      <c r="G1474" s="68" t="s">
        <v>733</v>
      </c>
      <c r="H1474" s="69">
        <v>41426</v>
      </c>
      <c r="I1474" s="68" t="s">
        <v>733</v>
      </c>
      <c r="J1474" s="68" t="s">
        <v>733</v>
      </c>
      <c r="K1474" s="68" t="s">
        <v>733</v>
      </c>
      <c r="L1474" s="68" t="s">
        <v>733</v>
      </c>
      <c r="M1474" s="68" t="s">
        <v>733</v>
      </c>
      <c r="N1474" s="68" t="s">
        <v>3877</v>
      </c>
      <c r="O1474" s="68" t="s">
        <v>733</v>
      </c>
      <c r="P1474" s="68" t="s">
        <v>733</v>
      </c>
      <c r="Q1474" s="68" t="s">
        <v>733</v>
      </c>
      <c r="R1474" s="68" t="s">
        <v>2814</v>
      </c>
      <c r="S1474" s="68">
        <v>10</v>
      </c>
      <c r="T1474" s="68">
        <v>0</v>
      </c>
      <c r="U1474" s="68" t="s">
        <v>2815</v>
      </c>
      <c r="V1474" s="68" t="s">
        <v>689</v>
      </c>
      <c r="W1474" s="68" t="s">
        <v>708</v>
      </c>
      <c r="X1474" s="68" t="s">
        <v>2655</v>
      </c>
      <c r="Y1474" s="68">
        <v>-77.440882999999999</v>
      </c>
      <c r="Z1474" s="68">
        <v>37.413241999999997</v>
      </c>
      <c r="AA1474" s="68" t="s">
        <v>733</v>
      </c>
      <c r="AB1474" s="68" t="s">
        <v>733</v>
      </c>
      <c r="AC1474" s="68" t="s">
        <v>733</v>
      </c>
      <c r="AD1474" s="68" t="s">
        <v>733</v>
      </c>
      <c r="AE1474" s="68" t="s">
        <v>733</v>
      </c>
      <c r="AF1474" s="68">
        <v>20700110106</v>
      </c>
      <c r="AG1474" s="68"/>
      <c r="AH1474" s="68" t="s">
        <v>692</v>
      </c>
      <c r="AI1474" s="68" t="s">
        <v>733</v>
      </c>
      <c r="AJ1474" s="68" t="s">
        <v>468</v>
      </c>
      <c r="AK1474" s="68">
        <v>0.2</v>
      </c>
      <c r="AL1474" s="68" t="s">
        <v>9</v>
      </c>
      <c r="AM1474" s="68" t="s">
        <v>733</v>
      </c>
      <c r="AN1474" s="68" t="s">
        <v>733</v>
      </c>
      <c r="AO1474" s="68" t="s">
        <v>733</v>
      </c>
      <c r="AP1474" s="68" t="s">
        <v>733</v>
      </c>
      <c r="AQ1474" s="68" t="s">
        <v>733</v>
      </c>
      <c r="AR1474" s="68" t="s">
        <v>733</v>
      </c>
      <c r="AS1474" s="68" t="s">
        <v>733</v>
      </c>
      <c r="AT1474" s="68" t="s">
        <v>733</v>
      </c>
      <c r="AU1474" s="68" t="s">
        <v>2816</v>
      </c>
    </row>
    <row r="1475" spans="1:47" x14ac:dyDescent="0.25">
      <c r="A1475" s="68" t="s">
        <v>2654</v>
      </c>
      <c r="B1475" s="68">
        <v>1</v>
      </c>
      <c r="C1475" s="68" t="s">
        <v>2655</v>
      </c>
      <c r="D1475" s="68">
        <v>13766</v>
      </c>
      <c r="E1475" s="68" t="s">
        <v>2811</v>
      </c>
      <c r="F1475" s="68" t="s">
        <v>3876</v>
      </c>
      <c r="G1475" s="68" t="s">
        <v>733</v>
      </c>
      <c r="H1475" s="69">
        <v>41426</v>
      </c>
      <c r="I1475" s="68" t="s">
        <v>733</v>
      </c>
      <c r="J1475" s="68" t="s">
        <v>733</v>
      </c>
      <c r="K1475" s="68" t="s">
        <v>733</v>
      </c>
      <c r="L1475" s="68" t="s">
        <v>733</v>
      </c>
      <c r="M1475" s="68" t="s">
        <v>733</v>
      </c>
      <c r="N1475" s="68" t="s">
        <v>3877</v>
      </c>
      <c r="O1475" s="68" t="s">
        <v>733</v>
      </c>
      <c r="P1475" s="68" t="s">
        <v>733</v>
      </c>
      <c r="Q1475" s="68" t="s">
        <v>733</v>
      </c>
      <c r="R1475" s="68" t="s">
        <v>2814</v>
      </c>
      <c r="S1475" s="68">
        <v>10</v>
      </c>
      <c r="T1475" s="68">
        <v>0</v>
      </c>
      <c r="U1475" s="68" t="s">
        <v>2815</v>
      </c>
      <c r="V1475" s="68" t="s">
        <v>689</v>
      </c>
      <c r="W1475" s="68" t="s">
        <v>708</v>
      </c>
      <c r="X1475" s="68" t="s">
        <v>2655</v>
      </c>
      <c r="Y1475" s="68">
        <v>-77.440882999999999</v>
      </c>
      <c r="Z1475" s="68">
        <v>37.413241999999997</v>
      </c>
      <c r="AA1475" s="68" t="s">
        <v>733</v>
      </c>
      <c r="AB1475" s="68" t="s">
        <v>733</v>
      </c>
      <c r="AC1475" s="68" t="s">
        <v>733</v>
      </c>
      <c r="AD1475" s="68" t="s">
        <v>733</v>
      </c>
      <c r="AE1475" s="68" t="s">
        <v>733</v>
      </c>
      <c r="AF1475" s="68">
        <v>20700110106</v>
      </c>
      <c r="AG1475" s="68"/>
      <c r="AH1475" s="68" t="s">
        <v>692</v>
      </c>
      <c r="AI1475" s="68" t="s">
        <v>733</v>
      </c>
      <c r="AJ1475" s="68" t="s">
        <v>252</v>
      </c>
      <c r="AK1475" s="68">
        <v>0.2</v>
      </c>
      <c r="AL1475" s="68" t="s">
        <v>9</v>
      </c>
      <c r="AM1475" s="68" t="s">
        <v>733</v>
      </c>
      <c r="AN1475" s="68" t="s">
        <v>733</v>
      </c>
      <c r="AO1475" s="68" t="s">
        <v>733</v>
      </c>
      <c r="AP1475" s="68" t="s">
        <v>733</v>
      </c>
      <c r="AQ1475" s="68" t="s">
        <v>733</v>
      </c>
      <c r="AR1475" s="68" t="s">
        <v>733</v>
      </c>
      <c r="AS1475" s="68" t="s">
        <v>733</v>
      </c>
      <c r="AT1475" s="68" t="s">
        <v>733</v>
      </c>
      <c r="AU1475" s="68" t="s">
        <v>2816</v>
      </c>
    </row>
    <row r="1476" spans="1:47" x14ac:dyDescent="0.25">
      <c r="A1476" s="68" t="s">
        <v>2654</v>
      </c>
      <c r="B1476" s="68">
        <v>1</v>
      </c>
      <c r="C1476" s="68" t="s">
        <v>2655</v>
      </c>
      <c r="D1476" s="68">
        <v>13796</v>
      </c>
      <c r="E1476" s="68" t="s">
        <v>2811</v>
      </c>
      <c r="F1476" s="68" t="s">
        <v>3876</v>
      </c>
      <c r="G1476" s="68" t="s">
        <v>733</v>
      </c>
      <c r="H1476" s="69">
        <v>41426</v>
      </c>
      <c r="I1476" s="68" t="s">
        <v>733</v>
      </c>
      <c r="J1476" s="68" t="s">
        <v>733</v>
      </c>
      <c r="K1476" s="68" t="s">
        <v>733</v>
      </c>
      <c r="L1476" s="68" t="s">
        <v>733</v>
      </c>
      <c r="M1476" s="68" t="s">
        <v>733</v>
      </c>
      <c r="N1476" s="68" t="s">
        <v>3877</v>
      </c>
      <c r="O1476" s="68" t="s">
        <v>733</v>
      </c>
      <c r="P1476" s="68" t="s">
        <v>733</v>
      </c>
      <c r="Q1476" s="68" t="s">
        <v>733</v>
      </c>
      <c r="R1476" s="68" t="s">
        <v>2814</v>
      </c>
      <c r="S1476" s="68">
        <v>10</v>
      </c>
      <c r="T1476" s="68">
        <v>0</v>
      </c>
      <c r="U1476" s="68" t="s">
        <v>2815</v>
      </c>
      <c r="V1476" s="68" t="s">
        <v>689</v>
      </c>
      <c r="W1476" s="68" t="s">
        <v>708</v>
      </c>
      <c r="X1476" s="68" t="s">
        <v>2655</v>
      </c>
      <c r="Y1476" s="68">
        <v>-77.440882999999999</v>
      </c>
      <c r="Z1476" s="68">
        <v>37.413241999999997</v>
      </c>
      <c r="AA1476" s="68" t="s">
        <v>733</v>
      </c>
      <c r="AB1476" s="68" t="s">
        <v>733</v>
      </c>
      <c r="AC1476" s="68" t="s">
        <v>733</v>
      </c>
      <c r="AD1476" s="68" t="s">
        <v>733</v>
      </c>
      <c r="AE1476" s="68" t="s">
        <v>733</v>
      </c>
      <c r="AF1476" s="68">
        <v>20700110106</v>
      </c>
      <c r="AG1476" s="68"/>
      <c r="AH1476" s="68" t="s">
        <v>692</v>
      </c>
      <c r="AI1476" s="68" t="s">
        <v>733</v>
      </c>
      <c r="AJ1476" s="68" t="s">
        <v>251</v>
      </c>
      <c r="AK1476" s="68">
        <v>0.02</v>
      </c>
      <c r="AL1476" s="68" t="s">
        <v>45</v>
      </c>
      <c r="AM1476" s="68" t="s">
        <v>733</v>
      </c>
      <c r="AN1476" s="68" t="s">
        <v>733</v>
      </c>
      <c r="AO1476" s="68" t="s">
        <v>733</v>
      </c>
      <c r="AP1476" s="68" t="s">
        <v>733</v>
      </c>
      <c r="AQ1476" s="68" t="s">
        <v>733</v>
      </c>
      <c r="AR1476" s="68" t="s">
        <v>733</v>
      </c>
      <c r="AS1476" s="68" t="s">
        <v>733</v>
      </c>
      <c r="AT1476" s="68" t="s">
        <v>733</v>
      </c>
      <c r="AU1476" s="68" t="s">
        <v>2816</v>
      </c>
    </row>
    <row r="1477" spans="1:47" x14ac:dyDescent="0.25">
      <c r="A1477" s="68" t="s">
        <v>2656</v>
      </c>
      <c r="B1477" s="68">
        <v>1</v>
      </c>
      <c r="C1477" s="68" t="s">
        <v>2657</v>
      </c>
      <c r="D1477" s="68">
        <v>17034</v>
      </c>
      <c r="E1477" s="68" t="s">
        <v>2811</v>
      </c>
      <c r="F1477" s="68" t="s">
        <v>3878</v>
      </c>
      <c r="G1477" s="68" t="s">
        <v>733</v>
      </c>
      <c r="H1477" s="69">
        <v>42156</v>
      </c>
      <c r="I1477" s="68" t="s">
        <v>733</v>
      </c>
      <c r="J1477" s="68" t="s">
        <v>733</v>
      </c>
      <c r="K1477" s="68" t="s">
        <v>733</v>
      </c>
      <c r="L1477" s="68" t="s">
        <v>733</v>
      </c>
      <c r="M1477" s="68" t="s">
        <v>733</v>
      </c>
      <c r="N1477" s="68" t="s">
        <v>733</v>
      </c>
      <c r="O1477" s="68" t="s">
        <v>733</v>
      </c>
      <c r="P1477" s="68" t="s">
        <v>733</v>
      </c>
      <c r="Q1477" s="68" t="s">
        <v>733</v>
      </c>
      <c r="R1477" s="68" t="s">
        <v>733</v>
      </c>
      <c r="S1477" s="68">
        <v>10</v>
      </c>
      <c r="T1477" s="68">
        <v>0</v>
      </c>
      <c r="U1477" s="68" t="s">
        <v>2815</v>
      </c>
      <c r="V1477" s="68" t="s">
        <v>689</v>
      </c>
      <c r="W1477" s="68" t="s">
        <v>205</v>
      </c>
      <c r="X1477" s="68" t="s">
        <v>2657</v>
      </c>
      <c r="Y1477" s="68">
        <v>-77.349999999999994</v>
      </c>
      <c r="Z1477" s="68">
        <v>37.229999999999997</v>
      </c>
      <c r="AA1477" s="68" t="s">
        <v>733</v>
      </c>
      <c r="AB1477" s="68" t="s">
        <v>733</v>
      </c>
      <c r="AC1477" s="68" t="s">
        <v>733</v>
      </c>
      <c r="AD1477" s="68" t="s">
        <v>733</v>
      </c>
      <c r="AE1477" s="68" t="s">
        <v>733</v>
      </c>
      <c r="AF1477" s="68">
        <v>20700110106</v>
      </c>
      <c r="AG1477" s="68"/>
      <c r="AH1477" s="68" t="s">
        <v>692</v>
      </c>
      <c r="AI1477" s="68" t="s">
        <v>733</v>
      </c>
      <c r="AJ1477" s="68" t="s">
        <v>6</v>
      </c>
      <c r="AK1477" s="68">
        <v>1.6</v>
      </c>
      <c r="AL1477" s="68" t="s">
        <v>9</v>
      </c>
      <c r="AM1477" s="68" t="s">
        <v>733</v>
      </c>
      <c r="AN1477" s="68" t="s">
        <v>733</v>
      </c>
      <c r="AO1477" s="68" t="s">
        <v>733</v>
      </c>
      <c r="AP1477" s="68" t="s">
        <v>733</v>
      </c>
      <c r="AQ1477" s="68" t="s">
        <v>733</v>
      </c>
      <c r="AR1477" s="68" t="s">
        <v>733</v>
      </c>
      <c r="AS1477" s="68" t="s">
        <v>733</v>
      </c>
      <c r="AT1477" s="68" t="s">
        <v>733</v>
      </c>
      <c r="AU1477" s="68" t="s">
        <v>733</v>
      </c>
    </row>
    <row r="1478" spans="1:47" x14ac:dyDescent="0.25">
      <c r="A1478" s="68" t="s">
        <v>2658</v>
      </c>
      <c r="B1478" s="68">
        <v>1</v>
      </c>
      <c r="C1478" s="68" t="s">
        <v>2659</v>
      </c>
      <c r="D1478" s="68">
        <v>14127</v>
      </c>
      <c r="E1478" s="68" t="s">
        <v>2811</v>
      </c>
      <c r="F1478" s="68" t="s">
        <v>3879</v>
      </c>
      <c r="G1478" s="68" t="s">
        <v>733</v>
      </c>
      <c r="H1478" s="69">
        <v>42005</v>
      </c>
      <c r="I1478" s="68" t="s">
        <v>733</v>
      </c>
      <c r="J1478" s="68" t="s">
        <v>733</v>
      </c>
      <c r="K1478" s="68" t="s">
        <v>733</v>
      </c>
      <c r="L1478" s="68" t="s">
        <v>733</v>
      </c>
      <c r="M1478" s="68" t="s">
        <v>733</v>
      </c>
      <c r="N1478" s="68" t="s">
        <v>733</v>
      </c>
      <c r="O1478" s="68" t="s">
        <v>733</v>
      </c>
      <c r="P1478" s="68" t="s">
        <v>733</v>
      </c>
      <c r="Q1478" s="68" t="s">
        <v>733</v>
      </c>
      <c r="R1478" s="68" t="s">
        <v>733</v>
      </c>
      <c r="S1478" s="68">
        <v>10</v>
      </c>
      <c r="T1478" s="68">
        <v>0</v>
      </c>
      <c r="U1478" s="68" t="s">
        <v>2815</v>
      </c>
      <c r="V1478" s="68" t="s">
        <v>689</v>
      </c>
      <c r="W1478" s="68" t="s">
        <v>205</v>
      </c>
      <c r="X1478" s="68" t="s">
        <v>2659</v>
      </c>
      <c r="Y1478" s="68">
        <v>-77.349999999999994</v>
      </c>
      <c r="Z1478" s="68">
        <v>37.24</v>
      </c>
      <c r="AA1478" s="68" t="s">
        <v>733</v>
      </c>
      <c r="AB1478" s="68" t="s">
        <v>733</v>
      </c>
      <c r="AC1478" s="68" t="s">
        <v>733</v>
      </c>
      <c r="AD1478" s="68" t="s">
        <v>733</v>
      </c>
      <c r="AE1478" s="68" t="s">
        <v>733</v>
      </c>
      <c r="AF1478" s="68">
        <v>20700110105</v>
      </c>
      <c r="AG1478" s="68"/>
      <c r="AH1478" s="68" t="s">
        <v>692</v>
      </c>
      <c r="AI1478" s="68" t="s">
        <v>733</v>
      </c>
      <c r="AJ1478" s="68" t="s">
        <v>6</v>
      </c>
      <c r="AK1478" s="68">
        <v>0.3</v>
      </c>
      <c r="AL1478" s="68" t="s">
        <v>9</v>
      </c>
      <c r="AM1478" s="68" t="s">
        <v>733</v>
      </c>
      <c r="AN1478" s="68" t="s">
        <v>733</v>
      </c>
      <c r="AO1478" s="68" t="s">
        <v>733</v>
      </c>
      <c r="AP1478" s="68" t="s">
        <v>733</v>
      </c>
      <c r="AQ1478" s="68" t="s">
        <v>733</v>
      </c>
      <c r="AR1478" s="68" t="s">
        <v>733</v>
      </c>
      <c r="AS1478" s="68" t="s">
        <v>733</v>
      </c>
      <c r="AT1478" s="68" t="s">
        <v>733</v>
      </c>
      <c r="AU1478" s="68" t="s">
        <v>733</v>
      </c>
    </row>
    <row r="1479" spans="1:47" x14ac:dyDescent="0.25">
      <c r="A1479" s="68" t="s">
        <v>2660</v>
      </c>
      <c r="B1479" s="68">
        <v>1</v>
      </c>
      <c r="C1479" s="68" t="s">
        <v>2661</v>
      </c>
      <c r="D1479" s="68">
        <v>14015</v>
      </c>
      <c r="E1479" s="68" t="s">
        <v>2811</v>
      </c>
      <c r="F1479" s="68" t="s">
        <v>3880</v>
      </c>
      <c r="G1479" s="68" t="s">
        <v>733</v>
      </c>
      <c r="H1479" s="69">
        <v>42005</v>
      </c>
      <c r="I1479" s="68" t="s">
        <v>733</v>
      </c>
      <c r="J1479" s="68" t="s">
        <v>733</v>
      </c>
      <c r="K1479" s="68" t="s">
        <v>733</v>
      </c>
      <c r="L1479" s="68" t="s">
        <v>733</v>
      </c>
      <c r="M1479" s="68" t="s">
        <v>733</v>
      </c>
      <c r="N1479" s="68" t="s">
        <v>733</v>
      </c>
      <c r="O1479" s="68" t="s">
        <v>733</v>
      </c>
      <c r="P1479" s="68" t="s">
        <v>733</v>
      </c>
      <c r="Q1479" s="68" t="s">
        <v>733</v>
      </c>
      <c r="R1479" s="68" t="s">
        <v>733</v>
      </c>
      <c r="S1479" s="68">
        <v>10</v>
      </c>
      <c r="T1479" s="68">
        <v>0</v>
      </c>
      <c r="U1479" s="68" t="s">
        <v>2815</v>
      </c>
      <c r="V1479" s="68" t="s">
        <v>689</v>
      </c>
      <c r="W1479" s="68" t="s">
        <v>205</v>
      </c>
      <c r="X1479" s="68" t="s">
        <v>2661</v>
      </c>
      <c r="Y1479" s="68"/>
      <c r="Z1479" s="68"/>
      <c r="AA1479" s="68" t="s">
        <v>733</v>
      </c>
      <c r="AB1479" s="68" t="s">
        <v>733</v>
      </c>
      <c r="AC1479" s="68" t="s">
        <v>733</v>
      </c>
      <c r="AD1479" s="68" t="s">
        <v>733</v>
      </c>
      <c r="AE1479" s="68" t="s">
        <v>733</v>
      </c>
      <c r="AF1479" s="68">
        <v>20700110105</v>
      </c>
      <c r="AG1479" s="68"/>
      <c r="AH1479" s="68" t="s">
        <v>692</v>
      </c>
      <c r="AI1479" s="68" t="s">
        <v>733</v>
      </c>
      <c r="AJ1479" s="68" t="s">
        <v>6</v>
      </c>
      <c r="AK1479" s="68">
        <v>1.2</v>
      </c>
      <c r="AL1479" s="68" t="s">
        <v>9</v>
      </c>
      <c r="AM1479" s="68" t="s">
        <v>733</v>
      </c>
      <c r="AN1479" s="68" t="s">
        <v>733</v>
      </c>
      <c r="AO1479" s="68" t="s">
        <v>733</v>
      </c>
      <c r="AP1479" s="68" t="s">
        <v>733</v>
      </c>
      <c r="AQ1479" s="68" t="s">
        <v>733</v>
      </c>
      <c r="AR1479" s="68" t="s">
        <v>733</v>
      </c>
      <c r="AS1479" s="68" t="s">
        <v>733</v>
      </c>
      <c r="AT1479" s="68" t="s">
        <v>733</v>
      </c>
      <c r="AU1479" s="68" t="s">
        <v>733</v>
      </c>
    </row>
    <row r="1480" spans="1:47" x14ac:dyDescent="0.25">
      <c r="A1480" s="68" t="s">
        <v>2662</v>
      </c>
      <c r="B1480" s="68">
        <v>1</v>
      </c>
      <c r="C1480" s="68" t="s">
        <v>2663</v>
      </c>
      <c r="D1480" s="68">
        <v>13785</v>
      </c>
      <c r="E1480" s="68" t="s">
        <v>2811</v>
      </c>
      <c r="F1480" s="68" t="s">
        <v>3881</v>
      </c>
      <c r="G1480" s="68" t="s">
        <v>733</v>
      </c>
      <c r="H1480" s="69">
        <v>41640</v>
      </c>
      <c r="I1480" s="68" t="s">
        <v>733</v>
      </c>
      <c r="J1480" s="68" t="s">
        <v>733</v>
      </c>
      <c r="K1480" s="68" t="s">
        <v>733</v>
      </c>
      <c r="L1480" s="68" t="s">
        <v>733</v>
      </c>
      <c r="M1480" s="68" t="s">
        <v>733</v>
      </c>
      <c r="N1480" s="68" t="s">
        <v>2939</v>
      </c>
      <c r="O1480" s="68" t="s">
        <v>733</v>
      </c>
      <c r="P1480" s="68" t="s">
        <v>733</v>
      </c>
      <c r="Q1480" s="68" t="s">
        <v>733</v>
      </c>
      <c r="R1480" s="68" t="s">
        <v>2814</v>
      </c>
      <c r="S1480" s="68">
        <v>10</v>
      </c>
      <c r="T1480" s="68">
        <v>0</v>
      </c>
      <c r="U1480" s="68" t="s">
        <v>2815</v>
      </c>
      <c r="V1480" s="68" t="s">
        <v>689</v>
      </c>
      <c r="W1480" s="68" t="s">
        <v>205</v>
      </c>
      <c r="X1480" s="68" t="s">
        <v>2663</v>
      </c>
      <c r="Y1480" s="68"/>
      <c r="Z1480" s="68"/>
      <c r="AA1480" s="68" t="s">
        <v>733</v>
      </c>
      <c r="AB1480" s="68" t="s">
        <v>733</v>
      </c>
      <c r="AC1480" s="68" t="s">
        <v>733</v>
      </c>
      <c r="AD1480" s="68" t="s">
        <v>733</v>
      </c>
      <c r="AE1480" s="68" t="s">
        <v>733</v>
      </c>
      <c r="AF1480" s="68">
        <v>20700110104</v>
      </c>
      <c r="AG1480" s="68"/>
      <c r="AH1480" s="68" t="s">
        <v>692</v>
      </c>
      <c r="AI1480" s="68" t="s">
        <v>733</v>
      </c>
      <c r="AJ1480" s="68" t="s">
        <v>6</v>
      </c>
      <c r="AK1480" s="68">
        <v>0.3</v>
      </c>
      <c r="AL1480" s="68" t="s">
        <v>9</v>
      </c>
      <c r="AM1480" s="68" t="s">
        <v>733</v>
      </c>
      <c r="AN1480" s="68" t="s">
        <v>733</v>
      </c>
      <c r="AO1480" s="68" t="s">
        <v>733</v>
      </c>
      <c r="AP1480" s="68" t="s">
        <v>733</v>
      </c>
      <c r="AQ1480" s="68" t="s">
        <v>733</v>
      </c>
      <c r="AR1480" s="68" t="s">
        <v>733</v>
      </c>
      <c r="AS1480" s="68" t="s">
        <v>733</v>
      </c>
      <c r="AT1480" s="68" t="s">
        <v>733</v>
      </c>
      <c r="AU1480" s="68" t="s">
        <v>733</v>
      </c>
    </row>
    <row r="1481" spans="1:47" x14ac:dyDescent="0.25">
      <c r="A1481" s="68" t="s">
        <v>2664</v>
      </c>
      <c r="B1481" s="68">
        <v>1</v>
      </c>
      <c r="C1481" s="68" t="s">
        <v>2665</v>
      </c>
      <c r="D1481" s="68">
        <v>13762</v>
      </c>
      <c r="E1481" s="68" t="s">
        <v>2811</v>
      </c>
      <c r="F1481" s="68" t="s">
        <v>3882</v>
      </c>
      <c r="G1481" s="68" t="s">
        <v>733</v>
      </c>
      <c r="H1481" s="69">
        <v>41275</v>
      </c>
      <c r="I1481" s="68" t="s">
        <v>733</v>
      </c>
      <c r="J1481" s="68" t="s">
        <v>733</v>
      </c>
      <c r="K1481" s="68" t="s">
        <v>733</v>
      </c>
      <c r="L1481" s="68" t="s">
        <v>733</v>
      </c>
      <c r="M1481" s="68" t="s">
        <v>733</v>
      </c>
      <c r="N1481" s="68" t="s">
        <v>733</v>
      </c>
      <c r="O1481" s="68" t="s">
        <v>733</v>
      </c>
      <c r="P1481" s="68" t="s">
        <v>733</v>
      </c>
      <c r="Q1481" s="68" t="s">
        <v>733</v>
      </c>
      <c r="R1481" s="68" t="s">
        <v>733</v>
      </c>
      <c r="S1481" s="68">
        <v>10</v>
      </c>
      <c r="T1481" s="68">
        <v>0</v>
      </c>
      <c r="U1481" s="68" t="s">
        <v>2815</v>
      </c>
      <c r="V1481" s="68" t="s">
        <v>689</v>
      </c>
      <c r="W1481" s="68" t="s">
        <v>205</v>
      </c>
      <c r="X1481" s="68" t="s">
        <v>2665</v>
      </c>
      <c r="Y1481" s="68"/>
      <c r="Z1481" s="68"/>
      <c r="AA1481" s="68" t="s">
        <v>733</v>
      </c>
      <c r="AB1481" s="68" t="s">
        <v>733</v>
      </c>
      <c r="AC1481" s="68" t="s">
        <v>733</v>
      </c>
      <c r="AD1481" s="68" t="s">
        <v>733</v>
      </c>
      <c r="AE1481" s="68" t="s">
        <v>733</v>
      </c>
      <c r="AF1481" s="68">
        <v>20700110105</v>
      </c>
      <c r="AG1481" s="68"/>
      <c r="AH1481" s="68" t="s">
        <v>692</v>
      </c>
      <c r="AI1481" s="68" t="s">
        <v>733</v>
      </c>
      <c r="AJ1481" s="68" t="s">
        <v>6</v>
      </c>
      <c r="AK1481" s="68">
        <v>0.9</v>
      </c>
      <c r="AL1481" s="68" t="s">
        <v>9</v>
      </c>
      <c r="AM1481" s="68" t="s">
        <v>733</v>
      </c>
      <c r="AN1481" s="68" t="s">
        <v>733</v>
      </c>
      <c r="AO1481" s="68" t="s">
        <v>733</v>
      </c>
      <c r="AP1481" s="68" t="s">
        <v>733</v>
      </c>
      <c r="AQ1481" s="68" t="s">
        <v>733</v>
      </c>
      <c r="AR1481" s="68" t="s">
        <v>733</v>
      </c>
      <c r="AS1481" s="68" t="s">
        <v>733</v>
      </c>
      <c r="AT1481" s="68" t="s">
        <v>733</v>
      </c>
      <c r="AU1481" s="68" t="s">
        <v>733</v>
      </c>
    </row>
    <row r="1482" spans="1:47" x14ac:dyDescent="0.25">
      <c r="A1482" s="68" t="s">
        <v>2666</v>
      </c>
      <c r="B1482" s="68">
        <v>1</v>
      </c>
      <c r="C1482" s="68" t="s">
        <v>2667</v>
      </c>
      <c r="D1482" s="68">
        <v>14148</v>
      </c>
      <c r="E1482" s="68" t="s">
        <v>2811</v>
      </c>
      <c r="F1482" s="68" t="s">
        <v>3883</v>
      </c>
      <c r="G1482" s="68" t="s">
        <v>733</v>
      </c>
      <c r="H1482" s="69">
        <v>42095</v>
      </c>
      <c r="I1482" s="68" t="s">
        <v>733</v>
      </c>
      <c r="J1482" s="68" t="s">
        <v>733</v>
      </c>
      <c r="K1482" s="68" t="s">
        <v>733</v>
      </c>
      <c r="L1482" s="68" t="s">
        <v>733</v>
      </c>
      <c r="M1482" s="68" t="s">
        <v>733</v>
      </c>
      <c r="N1482" s="68" t="s">
        <v>2867</v>
      </c>
      <c r="O1482" s="68" t="s">
        <v>733</v>
      </c>
      <c r="P1482" s="68" t="s">
        <v>733</v>
      </c>
      <c r="Q1482" s="68" t="s">
        <v>733</v>
      </c>
      <c r="R1482" s="68" t="s">
        <v>2814</v>
      </c>
      <c r="S1482" s="68">
        <v>10</v>
      </c>
      <c r="T1482" s="68">
        <v>0</v>
      </c>
      <c r="U1482" s="68" t="s">
        <v>2815</v>
      </c>
      <c r="V1482" s="68" t="s">
        <v>689</v>
      </c>
      <c r="W1482" s="68" t="s">
        <v>66</v>
      </c>
      <c r="X1482" s="68" t="s">
        <v>2667</v>
      </c>
      <c r="Y1482" s="68">
        <v>-76.16</v>
      </c>
      <c r="Z1482" s="68">
        <v>36.92</v>
      </c>
      <c r="AA1482" s="68" t="s">
        <v>733</v>
      </c>
      <c r="AB1482" s="68" t="s">
        <v>733</v>
      </c>
      <c r="AC1482" s="68" t="s">
        <v>733</v>
      </c>
      <c r="AD1482" s="68" t="s">
        <v>733</v>
      </c>
      <c r="AE1482" s="68" t="s">
        <v>733</v>
      </c>
      <c r="AF1482" s="68">
        <v>20801080202</v>
      </c>
      <c r="AG1482" s="68"/>
      <c r="AH1482" s="68" t="s">
        <v>692</v>
      </c>
      <c r="AI1482" s="68" t="s">
        <v>733</v>
      </c>
      <c r="AJ1482" s="68" t="s">
        <v>48</v>
      </c>
      <c r="AK1482" s="68">
        <v>0.26</v>
      </c>
      <c r="AL1482" s="68" t="s">
        <v>9</v>
      </c>
      <c r="AM1482" s="68" t="s">
        <v>733</v>
      </c>
      <c r="AN1482" s="68" t="s">
        <v>733</v>
      </c>
      <c r="AO1482" s="68" t="s">
        <v>733</v>
      </c>
      <c r="AP1482" s="68" t="s">
        <v>733</v>
      </c>
      <c r="AQ1482" s="68" t="s">
        <v>733</v>
      </c>
      <c r="AR1482" s="68" t="s">
        <v>733</v>
      </c>
      <c r="AS1482" s="68" t="s">
        <v>733</v>
      </c>
      <c r="AT1482" s="68" t="s">
        <v>733</v>
      </c>
      <c r="AU1482" s="68" t="s">
        <v>733</v>
      </c>
    </row>
    <row r="1483" spans="1:47" x14ac:dyDescent="0.25">
      <c r="A1483" s="68" t="s">
        <v>2668</v>
      </c>
      <c r="B1483" s="68">
        <v>1</v>
      </c>
      <c r="C1483" s="68" t="s">
        <v>2669</v>
      </c>
      <c r="D1483" s="68">
        <v>14013</v>
      </c>
      <c r="E1483" s="68" t="s">
        <v>2811</v>
      </c>
      <c r="F1483" s="68" t="s">
        <v>3884</v>
      </c>
      <c r="G1483" s="68" t="s">
        <v>733</v>
      </c>
      <c r="H1483" s="69">
        <v>42095</v>
      </c>
      <c r="I1483" s="68" t="s">
        <v>733</v>
      </c>
      <c r="J1483" s="68" t="s">
        <v>733</v>
      </c>
      <c r="K1483" s="68" t="s">
        <v>733</v>
      </c>
      <c r="L1483" s="68" t="s">
        <v>733</v>
      </c>
      <c r="M1483" s="68" t="s">
        <v>733</v>
      </c>
      <c r="N1483" s="68" t="s">
        <v>2855</v>
      </c>
      <c r="O1483" s="68" t="s">
        <v>733</v>
      </c>
      <c r="P1483" s="68" t="s">
        <v>733</v>
      </c>
      <c r="Q1483" s="68" t="s">
        <v>733</v>
      </c>
      <c r="R1483" s="68" t="s">
        <v>2814</v>
      </c>
      <c r="S1483" s="68">
        <v>10</v>
      </c>
      <c r="T1483" s="68">
        <v>0</v>
      </c>
      <c r="U1483" s="68" t="s">
        <v>2815</v>
      </c>
      <c r="V1483" s="68" t="s">
        <v>689</v>
      </c>
      <c r="W1483" s="68" t="s">
        <v>66</v>
      </c>
      <c r="X1483" s="68" t="s">
        <v>2669</v>
      </c>
      <c r="Y1483" s="68">
        <v>-76.16</v>
      </c>
      <c r="Z1483" s="68">
        <v>36.92</v>
      </c>
      <c r="AA1483" s="68" t="s">
        <v>733</v>
      </c>
      <c r="AB1483" s="68" t="s">
        <v>733</v>
      </c>
      <c r="AC1483" s="68" t="s">
        <v>733</v>
      </c>
      <c r="AD1483" s="68" t="s">
        <v>733</v>
      </c>
      <c r="AE1483" s="68" t="s">
        <v>733</v>
      </c>
      <c r="AF1483" s="68">
        <v>20801080202</v>
      </c>
      <c r="AG1483" s="68"/>
      <c r="AH1483" s="68" t="s">
        <v>692</v>
      </c>
      <c r="AI1483" s="68" t="s">
        <v>733</v>
      </c>
      <c r="AJ1483" s="68" t="s">
        <v>48</v>
      </c>
      <c r="AK1483" s="68">
        <v>0.13</v>
      </c>
      <c r="AL1483" s="68" t="s">
        <v>9</v>
      </c>
      <c r="AM1483" s="68" t="s">
        <v>733</v>
      </c>
      <c r="AN1483" s="68" t="s">
        <v>733</v>
      </c>
      <c r="AO1483" s="68" t="s">
        <v>733</v>
      </c>
      <c r="AP1483" s="68" t="s">
        <v>733</v>
      </c>
      <c r="AQ1483" s="68" t="s">
        <v>733</v>
      </c>
      <c r="AR1483" s="68" t="s">
        <v>733</v>
      </c>
      <c r="AS1483" s="68" t="s">
        <v>733</v>
      </c>
      <c r="AT1483" s="68" t="s">
        <v>733</v>
      </c>
      <c r="AU1483" s="68" t="s">
        <v>733</v>
      </c>
    </row>
    <row r="1484" spans="1:47" x14ac:dyDescent="0.25">
      <c r="A1484" s="68" t="s">
        <v>2670</v>
      </c>
      <c r="B1484" s="68">
        <v>1</v>
      </c>
      <c r="C1484" s="68" t="s">
        <v>2671</v>
      </c>
      <c r="D1484" s="68">
        <v>17033</v>
      </c>
      <c r="E1484" s="68" t="s">
        <v>2811</v>
      </c>
      <c r="F1484" s="68" t="s">
        <v>3885</v>
      </c>
      <c r="G1484" s="68" t="s">
        <v>733</v>
      </c>
      <c r="H1484" s="69">
        <v>42095</v>
      </c>
      <c r="I1484" s="68" t="s">
        <v>733</v>
      </c>
      <c r="J1484" s="68" t="s">
        <v>733</v>
      </c>
      <c r="K1484" s="68" t="s">
        <v>733</v>
      </c>
      <c r="L1484" s="68" t="s">
        <v>733</v>
      </c>
      <c r="M1484" s="68" t="s">
        <v>733</v>
      </c>
      <c r="N1484" s="68" t="s">
        <v>2867</v>
      </c>
      <c r="O1484" s="68" t="s">
        <v>733</v>
      </c>
      <c r="P1484" s="68" t="s">
        <v>733</v>
      </c>
      <c r="Q1484" s="68" t="s">
        <v>733</v>
      </c>
      <c r="R1484" s="68" t="s">
        <v>2814</v>
      </c>
      <c r="S1484" s="68">
        <v>10</v>
      </c>
      <c r="T1484" s="68">
        <v>0</v>
      </c>
      <c r="U1484" s="68" t="s">
        <v>2815</v>
      </c>
      <c r="V1484" s="68" t="s">
        <v>689</v>
      </c>
      <c r="W1484" s="68" t="s">
        <v>66</v>
      </c>
      <c r="X1484" s="68" t="s">
        <v>2671</v>
      </c>
      <c r="Y1484" s="68">
        <v>-76.16</v>
      </c>
      <c r="Z1484" s="68">
        <v>36.92</v>
      </c>
      <c r="AA1484" s="68" t="s">
        <v>733</v>
      </c>
      <c r="AB1484" s="68" t="s">
        <v>733</v>
      </c>
      <c r="AC1484" s="68" t="s">
        <v>733</v>
      </c>
      <c r="AD1484" s="68" t="s">
        <v>733</v>
      </c>
      <c r="AE1484" s="68" t="s">
        <v>733</v>
      </c>
      <c r="AF1484" s="68">
        <v>20801080202</v>
      </c>
      <c r="AG1484" s="68"/>
      <c r="AH1484" s="68" t="s">
        <v>692</v>
      </c>
      <c r="AI1484" s="68" t="s">
        <v>733</v>
      </c>
      <c r="AJ1484" s="68" t="s">
        <v>48</v>
      </c>
      <c r="AK1484" s="68">
        <v>0.13</v>
      </c>
      <c r="AL1484" s="68" t="s">
        <v>9</v>
      </c>
      <c r="AM1484" s="68" t="s">
        <v>733</v>
      </c>
      <c r="AN1484" s="68" t="s">
        <v>733</v>
      </c>
      <c r="AO1484" s="68" t="s">
        <v>733</v>
      </c>
      <c r="AP1484" s="68" t="s">
        <v>733</v>
      </c>
      <c r="AQ1484" s="68" t="s">
        <v>733</v>
      </c>
      <c r="AR1484" s="68" t="s">
        <v>733</v>
      </c>
      <c r="AS1484" s="68" t="s">
        <v>733</v>
      </c>
      <c r="AT1484" s="68" t="s">
        <v>733</v>
      </c>
      <c r="AU1484" s="68" t="s">
        <v>733</v>
      </c>
    </row>
    <row r="1485" spans="1:47" x14ac:dyDescent="0.25">
      <c r="A1485" s="68" t="s">
        <v>2672</v>
      </c>
      <c r="B1485" s="68">
        <v>1</v>
      </c>
      <c r="C1485" s="68" t="s">
        <v>2673</v>
      </c>
      <c r="D1485" s="68">
        <v>13684</v>
      </c>
      <c r="E1485" s="68" t="s">
        <v>2811</v>
      </c>
      <c r="F1485" s="68" t="s">
        <v>3886</v>
      </c>
      <c r="G1485" s="68" t="s">
        <v>733</v>
      </c>
      <c r="H1485" s="69">
        <v>42125</v>
      </c>
      <c r="I1485" s="68" t="s">
        <v>733</v>
      </c>
      <c r="J1485" s="68" t="s">
        <v>733</v>
      </c>
      <c r="K1485" s="68" t="s">
        <v>733</v>
      </c>
      <c r="L1485" s="68" t="s">
        <v>733</v>
      </c>
      <c r="M1485" s="68" t="s">
        <v>733</v>
      </c>
      <c r="N1485" s="68" t="s">
        <v>3652</v>
      </c>
      <c r="O1485" s="68" t="s">
        <v>733</v>
      </c>
      <c r="P1485" s="68" t="s">
        <v>733</v>
      </c>
      <c r="Q1485" s="68" t="s">
        <v>733</v>
      </c>
      <c r="R1485" s="68" t="s">
        <v>2814</v>
      </c>
      <c r="S1485" s="68">
        <v>10</v>
      </c>
      <c r="T1485" s="68">
        <v>0</v>
      </c>
      <c r="U1485" s="68" t="s">
        <v>2815</v>
      </c>
      <c r="V1485" s="68" t="s">
        <v>689</v>
      </c>
      <c r="W1485" s="68" t="s">
        <v>708</v>
      </c>
      <c r="X1485" s="68" t="s">
        <v>2673</v>
      </c>
      <c r="Y1485" s="68">
        <v>-76.149506000000002</v>
      </c>
      <c r="Z1485" s="68">
        <v>36.911624000000003</v>
      </c>
      <c r="AA1485" s="68" t="s">
        <v>733</v>
      </c>
      <c r="AB1485" s="68" t="s">
        <v>733</v>
      </c>
      <c r="AC1485" s="68" t="s">
        <v>733</v>
      </c>
      <c r="AD1485" s="68" t="s">
        <v>733</v>
      </c>
      <c r="AE1485" s="68" t="s">
        <v>733</v>
      </c>
      <c r="AF1485" s="68">
        <v>20802080302</v>
      </c>
      <c r="AG1485" s="68"/>
      <c r="AH1485" s="68" t="s">
        <v>692</v>
      </c>
      <c r="AI1485" s="68" t="s">
        <v>733</v>
      </c>
      <c r="AJ1485" s="68" t="s">
        <v>468</v>
      </c>
      <c r="AK1485" s="68">
        <v>0.26</v>
      </c>
      <c r="AL1485" s="68" t="s">
        <v>9</v>
      </c>
      <c r="AM1485" s="68" t="s">
        <v>733</v>
      </c>
      <c r="AN1485" s="68" t="s">
        <v>733</v>
      </c>
      <c r="AO1485" s="68" t="s">
        <v>733</v>
      </c>
      <c r="AP1485" s="68" t="s">
        <v>733</v>
      </c>
      <c r="AQ1485" s="68" t="s">
        <v>733</v>
      </c>
      <c r="AR1485" s="68" t="s">
        <v>733</v>
      </c>
      <c r="AS1485" s="68" t="s">
        <v>733</v>
      </c>
      <c r="AT1485" s="68" t="s">
        <v>733</v>
      </c>
      <c r="AU1485" s="68" t="s">
        <v>2816</v>
      </c>
    </row>
    <row r="1486" spans="1:47" x14ac:dyDescent="0.25">
      <c r="A1486" s="68" t="s">
        <v>2672</v>
      </c>
      <c r="B1486" s="68">
        <v>1</v>
      </c>
      <c r="C1486" s="68" t="s">
        <v>2673</v>
      </c>
      <c r="D1486" s="68">
        <v>13685</v>
      </c>
      <c r="E1486" s="68" t="s">
        <v>2811</v>
      </c>
      <c r="F1486" s="68" t="s">
        <v>3886</v>
      </c>
      <c r="G1486" s="68" t="s">
        <v>733</v>
      </c>
      <c r="H1486" s="69">
        <v>42125</v>
      </c>
      <c r="I1486" s="68" t="s">
        <v>733</v>
      </c>
      <c r="J1486" s="68" t="s">
        <v>733</v>
      </c>
      <c r="K1486" s="68" t="s">
        <v>733</v>
      </c>
      <c r="L1486" s="68" t="s">
        <v>733</v>
      </c>
      <c r="M1486" s="68" t="s">
        <v>733</v>
      </c>
      <c r="N1486" s="68" t="s">
        <v>3652</v>
      </c>
      <c r="O1486" s="68" t="s">
        <v>733</v>
      </c>
      <c r="P1486" s="68" t="s">
        <v>733</v>
      </c>
      <c r="Q1486" s="68" t="s">
        <v>733</v>
      </c>
      <c r="R1486" s="68" t="s">
        <v>2814</v>
      </c>
      <c r="S1486" s="68">
        <v>10</v>
      </c>
      <c r="T1486" s="68">
        <v>0</v>
      </c>
      <c r="U1486" s="68" t="s">
        <v>2815</v>
      </c>
      <c r="V1486" s="68" t="s">
        <v>689</v>
      </c>
      <c r="W1486" s="68" t="s">
        <v>708</v>
      </c>
      <c r="X1486" s="68" t="s">
        <v>2673</v>
      </c>
      <c r="Y1486" s="68">
        <v>-76.149506000000002</v>
      </c>
      <c r="Z1486" s="68">
        <v>36.911624000000003</v>
      </c>
      <c r="AA1486" s="68" t="s">
        <v>733</v>
      </c>
      <c r="AB1486" s="68" t="s">
        <v>733</v>
      </c>
      <c r="AC1486" s="68" t="s">
        <v>733</v>
      </c>
      <c r="AD1486" s="68" t="s">
        <v>733</v>
      </c>
      <c r="AE1486" s="68" t="s">
        <v>733</v>
      </c>
      <c r="AF1486" s="68">
        <v>20802080302</v>
      </c>
      <c r="AG1486" s="68"/>
      <c r="AH1486" s="68" t="s">
        <v>692</v>
      </c>
      <c r="AI1486" s="68" t="s">
        <v>733</v>
      </c>
      <c r="AJ1486" s="68" t="s">
        <v>251</v>
      </c>
      <c r="AK1486" s="68">
        <v>0.02</v>
      </c>
      <c r="AL1486" s="68" t="s">
        <v>45</v>
      </c>
      <c r="AM1486" s="68" t="s">
        <v>733</v>
      </c>
      <c r="AN1486" s="68" t="s">
        <v>733</v>
      </c>
      <c r="AO1486" s="68" t="s">
        <v>733</v>
      </c>
      <c r="AP1486" s="68" t="s">
        <v>733</v>
      </c>
      <c r="AQ1486" s="68" t="s">
        <v>733</v>
      </c>
      <c r="AR1486" s="68" t="s">
        <v>733</v>
      </c>
      <c r="AS1486" s="68" t="s">
        <v>733</v>
      </c>
      <c r="AT1486" s="68" t="s">
        <v>733</v>
      </c>
      <c r="AU1486" s="68" t="s">
        <v>2816</v>
      </c>
    </row>
    <row r="1487" spans="1:47" x14ac:dyDescent="0.25">
      <c r="A1487" s="68" t="s">
        <v>2672</v>
      </c>
      <c r="B1487" s="68">
        <v>1</v>
      </c>
      <c r="C1487" s="68" t="s">
        <v>2673</v>
      </c>
      <c r="D1487" s="68">
        <v>13765</v>
      </c>
      <c r="E1487" s="68" t="s">
        <v>2811</v>
      </c>
      <c r="F1487" s="68" t="s">
        <v>3886</v>
      </c>
      <c r="G1487" s="68" t="s">
        <v>733</v>
      </c>
      <c r="H1487" s="69">
        <v>42125</v>
      </c>
      <c r="I1487" s="68" t="s">
        <v>733</v>
      </c>
      <c r="J1487" s="68" t="s">
        <v>733</v>
      </c>
      <c r="K1487" s="68" t="s">
        <v>733</v>
      </c>
      <c r="L1487" s="68" t="s">
        <v>733</v>
      </c>
      <c r="M1487" s="68" t="s">
        <v>733</v>
      </c>
      <c r="N1487" s="68" t="s">
        <v>3652</v>
      </c>
      <c r="O1487" s="68" t="s">
        <v>733</v>
      </c>
      <c r="P1487" s="68" t="s">
        <v>733</v>
      </c>
      <c r="Q1487" s="68" t="s">
        <v>733</v>
      </c>
      <c r="R1487" s="68" t="s">
        <v>2814</v>
      </c>
      <c r="S1487" s="68">
        <v>10</v>
      </c>
      <c r="T1487" s="68">
        <v>0</v>
      </c>
      <c r="U1487" s="68" t="s">
        <v>2815</v>
      </c>
      <c r="V1487" s="68" t="s">
        <v>689</v>
      </c>
      <c r="W1487" s="68" t="s">
        <v>708</v>
      </c>
      <c r="X1487" s="68" t="s">
        <v>2673</v>
      </c>
      <c r="Y1487" s="68">
        <v>-76.149506000000002</v>
      </c>
      <c r="Z1487" s="68">
        <v>36.911624000000003</v>
      </c>
      <c r="AA1487" s="68" t="s">
        <v>733</v>
      </c>
      <c r="AB1487" s="68" t="s">
        <v>733</v>
      </c>
      <c r="AC1487" s="68" t="s">
        <v>733</v>
      </c>
      <c r="AD1487" s="68" t="s">
        <v>733</v>
      </c>
      <c r="AE1487" s="68" t="s">
        <v>733</v>
      </c>
      <c r="AF1487" s="68">
        <v>20802080302</v>
      </c>
      <c r="AG1487" s="68"/>
      <c r="AH1487" s="68" t="s">
        <v>692</v>
      </c>
      <c r="AI1487" s="68" t="s">
        <v>733</v>
      </c>
      <c r="AJ1487" s="68" t="s">
        <v>252</v>
      </c>
      <c r="AK1487" s="68">
        <v>0.45</v>
      </c>
      <c r="AL1487" s="68" t="s">
        <v>9</v>
      </c>
      <c r="AM1487" s="68" t="s">
        <v>733</v>
      </c>
      <c r="AN1487" s="68" t="s">
        <v>733</v>
      </c>
      <c r="AO1487" s="68" t="s">
        <v>733</v>
      </c>
      <c r="AP1487" s="68" t="s">
        <v>733</v>
      </c>
      <c r="AQ1487" s="68" t="s">
        <v>733</v>
      </c>
      <c r="AR1487" s="68" t="s">
        <v>733</v>
      </c>
      <c r="AS1487" s="68" t="s">
        <v>733</v>
      </c>
      <c r="AT1487" s="68" t="s">
        <v>733</v>
      </c>
      <c r="AU1487" s="68" t="s">
        <v>2816</v>
      </c>
    </row>
    <row r="1488" spans="1:47" x14ac:dyDescent="0.25">
      <c r="A1488" s="68" t="s">
        <v>2674</v>
      </c>
      <c r="B1488" s="68">
        <v>1</v>
      </c>
      <c r="C1488" s="68" t="s">
        <v>2675</v>
      </c>
      <c r="D1488" s="68">
        <v>13683</v>
      </c>
      <c r="E1488" s="68" t="s">
        <v>2811</v>
      </c>
      <c r="F1488" s="68" t="s">
        <v>3887</v>
      </c>
      <c r="G1488" s="68" t="s">
        <v>733</v>
      </c>
      <c r="H1488" s="69">
        <v>42125</v>
      </c>
      <c r="I1488" s="68" t="s">
        <v>733</v>
      </c>
      <c r="J1488" s="68" t="s">
        <v>733</v>
      </c>
      <c r="K1488" s="68" t="s">
        <v>733</v>
      </c>
      <c r="L1488" s="68" t="s">
        <v>733</v>
      </c>
      <c r="M1488" s="68" t="s">
        <v>733</v>
      </c>
      <c r="N1488" s="68" t="s">
        <v>3652</v>
      </c>
      <c r="O1488" s="68" t="s">
        <v>733</v>
      </c>
      <c r="P1488" s="68" t="s">
        <v>733</v>
      </c>
      <c r="Q1488" s="68" t="s">
        <v>733</v>
      </c>
      <c r="R1488" s="68" t="s">
        <v>2814</v>
      </c>
      <c r="S1488" s="68">
        <v>10</v>
      </c>
      <c r="T1488" s="68">
        <v>0</v>
      </c>
      <c r="U1488" s="68" t="s">
        <v>2815</v>
      </c>
      <c r="V1488" s="68" t="s">
        <v>689</v>
      </c>
      <c r="W1488" s="68" t="s">
        <v>708</v>
      </c>
      <c r="X1488" s="68" t="s">
        <v>2675</v>
      </c>
      <c r="Y1488" s="68">
        <v>-76.149680000000004</v>
      </c>
      <c r="Z1488" s="68">
        <v>36.911656999999998</v>
      </c>
      <c r="AA1488" s="68" t="s">
        <v>733</v>
      </c>
      <c r="AB1488" s="68" t="s">
        <v>733</v>
      </c>
      <c r="AC1488" s="68" t="s">
        <v>733</v>
      </c>
      <c r="AD1488" s="68" t="s">
        <v>733</v>
      </c>
      <c r="AE1488" s="68" t="s">
        <v>733</v>
      </c>
      <c r="AF1488" s="68">
        <v>20802080302</v>
      </c>
      <c r="AG1488" s="68"/>
      <c r="AH1488" s="68" t="s">
        <v>692</v>
      </c>
      <c r="AI1488" s="68" t="s">
        <v>733</v>
      </c>
      <c r="AJ1488" s="68" t="s">
        <v>468</v>
      </c>
      <c r="AK1488" s="68">
        <v>0.25</v>
      </c>
      <c r="AL1488" s="68" t="s">
        <v>9</v>
      </c>
      <c r="AM1488" s="68" t="s">
        <v>733</v>
      </c>
      <c r="AN1488" s="68" t="s">
        <v>733</v>
      </c>
      <c r="AO1488" s="68" t="s">
        <v>733</v>
      </c>
      <c r="AP1488" s="68" t="s">
        <v>733</v>
      </c>
      <c r="AQ1488" s="68" t="s">
        <v>733</v>
      </c>
      <c r="AR1488" s="68" t="s">
        <v>733</v>
      </c>
      <c r="AS1488" s="68" t="s">
        <v>733</v>
      </c>
      <c r="AT1488" s="68" t="s">
        <v>733</v>
      </c>
      <c r="AU1488" s="68" t="s">
        <v>2816</v>
      </c>
    </row>
    <row r="1489" spans="1:47" x14ac:dyDescent="0.25">
      <c r="A1489" s="68" t="s">
        <v>2674</v>
      </c>
      <c r="B1489" s="68">
        <v>1</v>
      </c>
      <c r="C1489" s="68" t="s">
        <v>2675</v>
      </c>
      <c r="D1489" s="68">
        <v>13715</v>
      </c>
      <c r="E1489" s="68" t="s">
        <v>2811</v>
      </c>
      <c r="F1489" s="68" t="s">
        <v>3887</v>
      </c>
      <c r="G1489" s="68" t="s">
        <v>733</v>
      </c>
      <c r="H1489" s="69">
        <v>42125</v>
      </c>
      <c r="I1489" s="68" t="s">
        <v>733</v>
      </c>
      <c r="J1489" s="68" t="s">
        <v>733</v>
      </c>
      <c r="K1489" s="68" t="s">
        <v>733</v>
      </c>
      <c r="L1489" s="68" t="s">
        <v>733</v>
      </c>
      <c r="M1489" s="68" t="s">
        <v>733</v>
      </c>
      <c r="N1489" s="68" t="s">
        <v>3652</v>
      </c>
      <c r="O1489" s="68" t="s">
        <v>733</v>
      </c>
      <c r="P1489" s="68" t="s">
        <v>733</v>
      </c>
      <c r="Q1489" s="68" t="s">
        <v>733</v>
      </c>
      <c r="R1489" s="68" t="s">
        <v>2814</v>
      </c>
      <c r="S1489" s="68">
        <v>10</v>
      </c>
      <c r="T1489" s="68">
        <v>0</v>
      </c>
      <c r="U1489" s="68" t="s">
        <v>2815</v>
      </c>
      <c r="V1489" s="68" t="s">
        <v>689</v>
      </c>
      <c r="W1489" s="68" t="s">
        <v>708</v>
      </c>
      <c r="X1489" s="68" t="s">
        <v>2675</v>
      </c>
      <c r="Y1489" s="68">
        <v>-76.149680000000004</v>
      </c>
      <c r="Z1489" s="68">
        <v>36.911656999999998</v>
      </c>
      <c r="AA1489" s="68" t="s">
        <v>733</v>
      </c>
      <c r="AB1489" s="68" t="s">
        <v>733</v>
      </c>
      <c r="AC1489" s="68" t="s">
        <v>733</v>
      </c>
      <c r="AD1489" s="68" t="s">
        <v>733</v>
      </c>
      <c r="AE1489" s="68" t="s">
        <v>733</v>
      </c>
      <c r="AF1489" s="68">
        <v>20802080302</v>
      </c>
      <c r="AG1489" s="68"/>
      <c r="AH1489" s="68" t="s">
        <v>692</v>
      </c>
      <c r="AI1489" s="68" t="s">
        <v>733</v>
      </c>
      <c r="AJ1489" s="68" t="s">
        <v>251</v>
      </c>
      <c r="AK1489" s="68">
        <v>0.02</v>
      </c>
      <c r="AL1489" s="68" t="s">
        <v>45</v>
      </c>
      <c r="AM1489" s="68" t="s">
        <v>733</v>
      </c>
      <c r="AN1489" s="68" t="s">
        <v>733</v>
      </c>
      <c r="AO1489" s="68" t="s">
        <v>733</v>
      </c>
      <c r="AP1489" s="68" t="s">
        <v>733</v>
      </c>
      <c r="AQ1489" s="68" t="s">
        <v>733</v>
      </c>
      <c r="AR1489" s="68" t="s">
        <v>733</v>
      </c>
      <c r="AS1489" s="68" t="s">
        <v>733</v>
      </c>
      <c r="AT1489" s="68" t="s">
        <v>733</v>
      </c>
      <c r="AU1489" s="68" t="s">
        <v>2816</v>
      </c>
    </row>
    <row r="1490" spans="1:47" x14ac:dyDescent="0.25">
      <c r="A1490" s="68" t="s">
        <v>2674</v>
      </c>
      <c r="B1490" s="68">
        <v>1</v>
      </c>
      <c r="C1490" s="68" t="s">
        <v>2675</v>
      </c>
      <c r="D1490" s="68">
        <v>13795</v>
      </c>
      <c r="E1490" s="68" t="s">
        <v>2811</v>
      </c>
      <c r="F1490" s="68" t="s">
        <v>3887</v>
      </c>
      <c r="G1490" s="68" t="s">
        <v>733</v>
      </c>
      <c r="H1490" s="69">
        <v>42125</v>
      </c>
      <c r="I1490" s="68" t="s">
        <v>733</v>
      </c>
      <c r="J1490" s="68" t="s">
        <v>733</v>
      </c>
      <c r="K1490" s="68" t="s">
        <v>733</v>
      </c>
      <c r="L1490" s="68" t="s">
        <v>733</v>
      </c>
      <c r="M1490" s="68" t="s">
        <v>733</v>
      </c>
      <c r="N1490" s="68" t="s">
        <v>3652</v>
      </c>
      <c r="O1490" s="68" t="s">
        <v>733</v>
      </c>
      <c r="P1490" s="68" t="s">
        <v>733</v>
      </c>
      <c r="Q1490" s="68" t="s">
        <v>733</v>
      </c>
      <c r="R1490" s="68" t="s">
        <v>2814</v>
      </c>
      <c r="S1490" s="68">
        <v>10</v>
      </c>
      <c r="T1490" s="68">
        <v>0</v>
      </c>
      <c r="U1490" s="68" t="s">
        <v>2815</v>
      </c>
      <c r="V1490" s="68" t="s">
        <v>689</v>
      </c>
      <c r="W1490" s="68" t="s">
        <v>708</v>
      </c>
      <c r="X1490" s="68" t="s">
        <v>2675</v>
      </c>
      <c r="Y1490" s="68">
        <v>-76.149680000000004</v>
      </c>
      <c r="Z1490" s="68">
        <v>36.911656999999998</v>
      </c>
      <c r="AA1490" s="68" t="s">
        <v>733</v>
      </c>
      <c r="AB1490" s="68" t="s">
        <v>733</v>
      </c>
      <c r="AC1490" s="68" t="s">
        <v>733</v>
      </c>
      <c r="AD1490" s="68" t="s">
        <v>733</v>
      </c>
      <c r="AE1490" s="68" t="s">
        <v>733</v>
      </c>
      <c r="AF1490" s="68">
        <v>20802080302</v>
      </c>
      <c r="AG1490" s="68"/>
      <c r="AH1490" s="68" t="s">
        <v>692</v>
      </c>
      <c r="AI1490" s="68" t="s">
        <v>733</v>
      </c>
      <c r="AJ1490" s="68" t="s">
        <v>252</v>
      </c>
      <c r="AK1490" s="68">
        <v>0.37</v>
      </c>
      <c r="AL1490" s="68" t="s">
        <v>9</v>
      </c>
      <c r="AM1490" s="68" t="s">
        <v>733</v>
      </c>
      <c r="AN1490" s="68" t="s">
        <v>733</v>
      </c>
      <c r="AO1490" s="68" t="s">
        <v>733</v>
      </c>
      <c r="AP1490" s="68" t="s">
        <v>733</v>
      </c>
      <c r="AQ1490" s="68" t="s">
        <v>733</v>
      </c>
      <c r="AR1490" s="68" t="s">
        <v>733</v>
      </c>
      <c r="AS1490" s="68" t="s">
        <v>733</v>
      </c>
      <c r="AT1490" s="68" t="s">
        <v>733</v>
      </c>
      <c r="AU1490" s="68" t="s">
        <v>2816</v>
      </c>
    </row>
    <row r="1491" spans="1:47" x14ac:dyDescent="0.25">
      <c r="A1491" s="68" t="s">
        <v>2676</v>
      </c>
      <c r="B1491" s="68">
        <v>1</v>
      </c>
      <c r="C1491" s="68" t="s">
        <v>2677</v>
      </c>
      <c r="D1491" s="68">
        <v>13713</v>
      </c>
      <c r="E1491" s="68" t="s">
        <v>2811</v>
      </c>
      <c r="F1491" s="68" t="s">
        <v>3888</v>
      </c>
      <c r="G1491" s="68" t="s">
        <v>733</v>
      </c>
      <c r="H1491" s="69">
        <v>42125</v>
      </c>
      <c r="I1491" s="68" t="s">
        <v>733</v>
      </c>
      <c r="J1491" s="68" t="s">
        <v>733</v>
      </c>
      <c r="K1491" s="68" t="s">
        <v>733</v>
      </c>
      <c r="L1491" s="68" t="s">
        <v>733</v>
      </c>
      <c r="M1491" s="68" t="s">
        <v>733</v>
      </c>
      <c r="N1491" s="68" t="s">
        <v>2835</v>
      </c>
      <c r="O1491" s="68" t="s">
        <v>733</v>
      </c>
      <c r="P1491" s="68" t="s">
        <v>733</v>
      </c>
      <c r="Q1491" s="68" t="s">
        <v>733</v>
      </c>
      <c r="R1491" s="68" t="s">
        <v>2814</v>
      </c>
      <c r="S1491" s="68">
        <v>10</v>
      </c>
      <c r="T1491" s="68">
        <v>0</v>
      </c>
      <c r="U1491" s="68" t="s">
        <v>2815</v>
      </c>
      <c r="V1491" s="68" t="s">
        <v>689</v>
      </c>
      <c r="W1491" s="68" t="s">
        <v>708</v>
      </c>
      <c r="X1491" s="68" t="s">
        <v>2677</v>
      </c>
      <c r="Y1491" s="68">
        <v>-76.159732000000005</v>
      </c>
      <c r="Z1491" s="68">
        <v>36.918601000000002</v>
      </c>
      <c r="AA1491" s="68" t="s">
        <v>733</v>
      </c>
      <c r="AB1491" s="68" t="s">
        <v>733</v>
      </c>
      <c r="AC1491" s="68" t="s">
        <v>733</v>
      </c>
      <c r="AD1491" s="68" t="s">
        <v>733</v>
      </c>
      <c r="AE1491" s="68" t="s">
        <v>733</v>
      </c>
      <c r="AF1491" s="68">
        <v>20802080302</v>
      </c>
      <c r="AG1491" s="68"/>
      <c r="AH1491" s="68" t="s">
        <v>692</v>
      </c>
      <c r="AI1491" s="68" t="s">
        <v>733</v>
      </c>
      <c r="AJ1491" s="68" t="s">
        <v>468</v>
      </c>
      <c r="AK1491" s="68">
        <v>0.26</v>
      </c>
      <c r="AL1491" s="68" t="s">
        <v>9</v>
      </c>
      <c r="AM1491" s="68" t="s">
        <v>733</v>
      </c>
      <c r="AN1491" s="68" t="s">
        <v>733</v>
      </c>
      <c r="AO1491" s="68" t="s">
        <v>733</v>
      </c>
      <c r="AP1491" s="68" t="s">
        <v>733</v>
      </c>
      <c r="AQ1491" s="68" t="s">
        <v>733</v>
      </c>
      <c r="AR1491" s="68" t="s">
        <v>733</v>
      </c>
      <c r="AS1491" s="68" t="s">
        <v>733</v>
      </c>
      <c r="AT1491" s="68" t="s">
        <v>733</v>
      </c>
      <c r="AU1491" s="68" t="s">
        <v>2816</v>
      </c>
    </row>
    <row r="1492" spans="1:47" x14ac:dyDescent="0.25">
      <c r="A1492" s="68" t="s">
        <v>2676</v>
      </c>
      <c r="B1492" s="68">
        <v>1</v>
      </c>
      <c r="C1492" s="68" t="s">
        <v>2677</v>
      </c>
      <c r="D1492" s="68">
        <v>13714</v>
      </c>
      <c r="E1492" s="68" t="s">
        <v>2811</v>
      </c>
      <c r="F1492" s="68" t="s">
        <v>3888</v>
      </c>
      <c r="G1492" s="68" t="s">
        <v>733</v>
      </c>
      <c r="H1492" s="69">
        <v>42125</v>
      </c>
      <c r="I1492" s="68" t="s">
        <v>733</v>
      </c>
      <c r="J1492" s="68" t="s">
        <v>733</v>
      </c>
      <c r="K1492" s="68" t="s">
        <v>733</v>
      </c>
      <c r="L1492" s="68" t="s">
        <v>733</v>
      </c>
      <c r="M1492" s="68" t="s">
        <v>733</v>
      </c>
      <c r="N1492" s="68" t="s">
        <v>2835</v>
      </c>
      <c r="O1492" s="68" t="s">
        <v>733</v>
      </c>
      <c r="P1492" s="68" t="s">
        <v>733</v>
      </c>
      <c r="Q1492" s="68" t="s">
        <v>733</v>
      </c>
      <c r="R1492" s="68" t="s">
        <v>2814</v>
      </c>
      <c r="S1492" s="68">
        <v>10</v>
      </c>
      <c r="T1492" s="68">
        <v>0</v>
      </c>
      <c r="U1492" s="68" t="s">
        <v>2815</v>
      </c>
      <c r="V1492" s="68" t="s">
        <v>689</v>
      </c>
      <c r="W1492" s="68" t="s">
        <v>708</v>
      </c>
      <c r="X1492" s="68" t="s">
        <v>2677</v>
      </c>
      <c r="Y1492" s="68">
        <v>-76.159732000000005</v>
      </c>
      <c r="Z1492" s="68">
        <v>36.918601000000002</v>
      </c>
      <c r="AA1492" s="68" t="s">
        <v>733</v>
      </c>
      <c r="AB1492" s="68" t="s">
        <v>733</v>
      </c>
      <c r="AC1492" s="68" t="s">
        <v>733</v>
      </c>
      <c r="AD1492" s="68" t="s">
        <v>733</v>
      </c>
      <c r="AE1492" s="68" t="s">
        <v>733</v>
      </c>
      <c r="AF1492" s="68">
        <v>20802080302</v>
      </c>
      <c r="AG1492" s="68"/>
      <c r="AH1492" s="68" t="s">
        <v>692</v>
      </c>
      <c r="AI1492" s="68" t="s">
        <v>733</v>
      </c>
      <c r="AJ1492" s="68" t="s">
        <v>251</v>
      </c>
      <c r="AK1492" s="68">
        <v>0.02</v>
      </c>
      <c r="AL1492" s="68" t="s">
        <v>45</v>
      </c>
      <c r="AM1492" s="68" t="s">
        <v>733</v>
      </c>
      <c r="AN1492" s="68" t="s">
        <v>733</v>
      </c>
      <c r="AO1492" s="68" t="s">
        <v>733</v>
      </c>
      <c r="AP1492" s="68" t="s">
        <v>733</v>
      </c>
      <c r="AQ1492" s="68" t="s">
        <v>733</v>
      </c>
      <c r="AR1492" s="68" t="s">
        <v>733</v>
      </c>
      <c r="AS1492" s="68" t="s">
        <v>733</v>
      </c>
      <c r="AT1492" s="68" t="s">
        <v>733</v>
      </c>
      <c r="AU1492" s="68" t="s">
        <v>2816</v>
      </c>
    </row>
    <row r="1493" spans="1:47" x14ac:dyDescent="0.25">
      <c r="A1493" s="68" t="s">
        <v>2676</v>
      </c>
      <c r="B1493" s="68">
        <v>1</v>
      </c>
      <c r="C1493" s="68" t="s">
        <v>2677</v>
      </c>
      <c r="D1493" s="68">
        <v>13794</v>
      </c>
      <c r="E1493" s="68" t="s">
        <v>2811</v>
      </c>
      <c r="F1493" s="68" t="s">
        <v>3888</v>
      </c>
      <c r="G1493" s="68" t="s">
        <v>733</v>
      </c>
      <c r="H1493" s="69">
        <v>42125</v>
      </c>
      <c r="I1493" s="68" t="s">
        <v>733</v>
      </c>
      <c r="J1493" s="68" t="s">
        <v>733</v>
      </c>
      <c r="K1493" s="68" t="s">
        <v>733</v>
      </c>
      <c r="L1493" s="68" t="s">
        <v>733</v>
      </c>
      <c r="M1493" s="68" t="s">
        <v>733</v>
      </c>
      <c r="N1493" s="68" t="s">
        <v>2835</v>
      </c>
      <c r="O1493" s="68" t="s">
        <v>733</v>
      </c>
      <c r="P1493" s="68" t="s">
        <v>733</v>
      </c>
      <c r="Q1493" s="68" t="s">
        <v>733</v>
      </c>
      <c r="R1493" s="68" t="s">
        <v>2814</v>
      </c>
      <c r="S1493" s="68">
        <v>10</v>
      </c>
      <c r="T1493" s="68">
        <v>0</v>
      </c>
      <c r="U1493" s="68" t="s">
        <v>2815</v>
      </c>
      <c r="V1493" s="68" t="s">
        <v>689</v>
      </c>
      <c r="W1493" s="68" t="s">
        <v>708</v>
      </c>
      <c r="X1493" s="68" t="s">
        <v>2677</v>
      </c>
      <c r="Y1493" s="68">
        <v>-76.159732000000005</v>
      </c>
      <c r="Z1493" s="68">
        <v>36.918601000000002</v>
      </c>
      <c r="AA1493" s="68" t="s">
        <v>733</v>
      </c>
      <c r="AB1493" s="68" t="s">
        <v>733</v>
      </c>
      <c r="AC1493" s="68" t="s">
        <v>733</v>
      </c>
      <c r="AD1493" s="68" t="s">
        <v>733</v>
      </c>
      <c r="AE1493" s="68" t="s">
        <v>733</v>
      </c>
      <c r="AF1493" s="68">
        <v>20802080302</v>
      </c>
      <c r="AG1493" s="68"/>
      <c r="AH1493" s="68" t="s">
        <v>692</v>
      </c>
      <c r="AI1493" s="68" t="s">
        <v>733</v>
      </c>
      <c r="AJ1493" s="68" t="s">
        <v>252</v>
      </c>
      <c r="AK1493" s="68">
        <v>0.44</v>
      </c>
      <c r="AL1493" s="68" t="s">
        <v>9</v>
      </c>
      <c r="AM1493" s="68" t="s">
        <v>733</v>
      </c>
      <c r="AN1493" s="68" t="s">
        <v>733</v>
      </c>
      <c r="AO1493" s="68" t="s">
        <v>733</v>
      </c>
      <c r="AP1493" s="68" t="s">
        <v>733</v>
      </c>
      <c r="AQ1493" s="68" t="s">
        <v>733</v>
      </c>
      <c r="AR1493" s="68" t="s">
        <v>733</v>
      </c>
      <c r="AS1493" s="68" t="s">
        <v>733</v>
      </c>
      <c r="AT1493" s="68" t="s">
        <v>733</v>
      </c>
      <c r="AU1493" s="68" t="s">
        <v>2816</v>
      </c>
    </row>
    <row r="1494" spans="1:47" x14ac:dyDescent="0.25">
      <c r="A1494" s="68" t="s">
        <v>2678</v>
      </c>
      <c r="B1494" s="68">
        <v>1</v>
      </c>
      <c r="C1494" s="68" t="s">
        <v>2679</v>
      </c>
      <c r="D1494" s="68">
        <v>13736</v>
      </c>
      <c r="E1494" s="68" t="s">
        <v>2811</v>
      </c>
      <c r="F1494" s="68" t="s">
        <v>3889</v>
      </c>
      <c r="G1494" s="68" t="s">
        <v>733</v>
      </c>
      <c r="H1494" s="69">
        <v>42125</v>
      </c>
      <c r="I1494" s="68" t="s">
        <v>733</v>
      </c>
      <c r="J1494" s="68" t="s">
        <v>733</v>
      </c>
      <c r="K1494" s="68" t="s">
        <v>733</v>
      </c>
      <c r="L1494" s="68" t="s">
        <v>733</v>
      </c>
      <c r="M1494" s="68" t="s">
        <v>733</v>
      </c>
      <c r="N1494" s="68" t="s">
        <v>2835</v>
      </c>
      <c r="O1494" s="68" t="s">
        <v>733</v>
      </c>
      <c r="P1494" s="68" t="s">
        <v>733</v>
      </c>
      <c r="Q1494" s="68" t="s">
        <v>733</v>
      </c>
      <c r="R1494" s="68" t="s">
        <v>2814</v>
      </c>
      <c r="S1494" s="68">
        <v>10</v>
      </c>
      <c r="T1494" s="68">
        <v>0</v>
      </c>
      <c r="U1494" s="68" t="s">
        <v>2815</v>
      </c>
      <c r="V1494" s="68" t="s">
        <v>689</v>
      </c>
      <c r="W1494" s="68" t="s">
        <v>708</v>
      </c>
      <c r="X1494" s="68" t="s">
        <v>2679</v>
      </c>
      <c r="Y1494" s="68">
        <v>-76.313829999999996</v>
      </c>
      <c r="Z1494" s="68">
        <v>36.941540000000003</v>
      </c>
      <c r="AA1494" s="68" t="s">
        <v>733</v>
      </c>
      <c r="AB1494" s="68" t="s">
        <v>733</v>
      </c>
      <c r="AC1494" s="68" t="s">
        <v>733</v>
      </c>
      <c r="AD1494" s="68" t="s">
        <v>733</v>
      </c>
      <c r="AE1494" s="68" t="s">
        <v>733</v>
      </c>
      <c r="AF1494" s="68">
        <v>20802080302</v>
      </c>
      <c r="AG1494" s="68"/>
      <c r="AH1494" s="68" t="s">
        <v>692</v>
      </c>
      <c r="AI1494" s="68" t="s">
        <v>733</v>
      </c>
      <c r="AJ1494" s="68" t="s">
        <v>468</v>
      </c>
      <c r="AK1494" s="68">
        <v>0.21</v>
      </c>
      <c r="AL1494" s="68" t="s">
        <v>9</v>
      </c>
      <c r="AM1494" s="68" t="s">
        <v>733</v>
      </c>
      <c r="AN1494" s="68" t="s">
        <v>733</v>
      </c>
      <c r="AO1494" s="68" t="s">
        <v>733</v>
      </c>
      <c r="AP1494" s="68" t="s">
        <v>733</v>
      </c>
      <c r="AQ1494" s="68" t="s">
        <v>733</v>
      </c>
      <c r="AR1494" s="68" t="s">
        <v>733</v>
      </c>
      <c r="AS1494" s="68" t="s">
        <v>733</v>
      </c>
      <c r="AT1494" s="68" t="s">
        <v>733</v>
      </c>
      <c r="AU1494" s="68" t="s">
        <v>2816</v>
      </c>
    </row>
    <row r="1495" spans="1:47" x14ac:dyDescent="0.25">
      <c r="A1495" s="68" t="s">
        <v>2678</v>
      </c>
      <c r="B1495" s="68">
        <v>1</v>
      </c>
      <c r="C1495" s="68" t="s">
        <v>2679</v>
      </c>
      <c r="D1495" s="68">
        <v>13767</v>
      </c>
      <c r="E1495" s="68" t="s">
        <v>2811</v>
      </c>
      <c r="F1495" s="68" t="s">
        <v>3889</v>
      </c>
      <c r="G1495" s="68" t="s">
        <v>733</v>
      </c>
      <c r="H1495" s="69">
        <v>42125</v>
      </c>
      <c r="I1495" s="68" t="s">
        <v>733</v>
      </c>
      <c r="J1495" s="68" t="s">
        <v>733</v>
      </c>
      <c r="K1495" s="68" t="s">
        <v>733</v>
      </c>
      <c r="L1495" s="68" t="s">
        <v>733</v>
      </c>
      <c r="M1495" s="68" t="s">
        <v>733</v>
      </c>
      <c r="N1495" s="68" t="s">
        <v>2835</v>
      </c>
      <c r="O1495" s="68" t="s">
        <v>733</v>
      </c>
      <c r="P1495" s="68" t="s">
        <v>733</v>
      </c>
      <c r="Q1495" s="68" t="s">
        <v>733</v>
      </c>
      <c r="R1495" s="68" t="s">
        <v>2814</v>
      </c>
      <c r="S1495" s="68">
        <v>10</v>
      </c>
      <c r="T1495" s="68">
        <v>0</v>
      </c>
      <c r="U1495" s="68" t="s">
        <v>2815</v>
      </c>
      <c r="V1495" s="68" t="s">
        <v>689</v>
      </c>
      <c r="W1495" s="68" t="s">
        <v>708</v>
      </c>
      <c r="X1495" s="68" t="s">
        <v>2679</v>
      </c>
      <c r="Y1495" s="68">
        <v>-76.313829999999996</v>
      </c>
      <c r="Z1495" s="68">
        <v>36.941540000000003</v>
      </c>
      <c r="AA1495" s="68" t="s">
        <v>733</v>
      </c>
      <c r="AB1495" s="68" t="s">
        <v>733</v>
      </c>
      <c r="AC1495" s="68" t="s">
        <v>733</v>
      </c>
      <c r="AD1495" s="68" t="s">
        <v>733</v>
      </c>
      <c r="AE1495" s="68" t="s">
        <v>733</v>
      </c>
      <c r="AF1495" s="68">
        <v>20802080302</v>
      </c>
      <c r="AG1495" s="68"/>
      <c r="AH1495" s="68" t="s">
        <v>692</v>
      </c>
      <c r="AI1495" s="68" t="s">
        <v>733</v>
      </c>
      <c r="AJ1495" s="68" t="s">
        <v>251</v>
      </c>
      <c r="AK1495" s="68">
        <v>0.02</v>
      </c>
      <c r="AL1495" s="68" t="s">
        <v>45</v>
      </c>
      <c r="AM1495" s="68" t="s">
        <v>733</v>
      </c>
      <c r="AN1495" s="68" t="s">
        <v>733</v>
      </c>
      <c r="AO1495" s="68" t="s">
        <v>733</v>
      </c>
      <c r="AP1495" s="68" t="s">
        <v>733</v>
      </c>
      <c r="AQ1495" s="68" t="s">
        <v>733</v>
      </c>
      <c r="AR1495" s="68" t="s">
        <v>733</v>
      </c>
      <c r="AS1495" s="68" t="s">
        <v>733</v>
      </c>
      <c r="AT1495" s="68" t="s">
        <v>733</v>
      </c>
      <c r="AU1495" s="68" t="s">
        <v>2816</v>
      </c>
    </row>
    <row r="1496" spans="1:47" x14ac:dyDescent="0.25">
      <c r="A1496" s="68" t="s">
        <v>2678</v>
      </c>
      <c r="B1496" s="68">
        <v>1</v>
      </c>
      <c r="C1496" s="68" t="s">
        <v>2679</v>
      </c>
      <c r="D1496" s="68">
        <v>13797</v>
      </c>
      <c r="E1496" s="68" t="s">
        <v>2811</v>
      </c>
      <c r="F1496" s="68" t="s">
        <v>3889</v>
      </c>
      <c r="G1496" s="68" t="s">
        <v>733</v>
      </c>
      <c r="H1496" s="69">
        <v>42125</v>
      </c>
      <c r="I1496" s="68" t="s">
        <v>733</v>
      </c>
      <c r="J1496" s="68" t="s">
        <v>733</v>
      </c>
      <c r="K1496" s="68" t="s">
        <v>733</v>
      </c>
      <c r="L1496" s="68" t="s">
        <v>733</v>
      </c>
      <c r="M1496" s="68" t="s">
        <v>733</v>
      </c>
      <c r="N1496" s="68" t="s">
        <v>2835</v>
      </c>
      <c r="O1496" s="68" t="s">
        <v>733</v>
      </c>
      <c r="P1496" s="68" t="s">
        <v>733</v>
      </c>
      <c r="Q1496" s="68" t="s">
        <v>733</v>
      </c>
      <c r="R1496" s="68" t="s">
        <v>2814</v>
      </c>
      <c r="S1496" s="68">
        <v>10</v>
      </c>
      <c r="T1496" s="68">
        <v>0</v>
      </c>
      <c r="U1496" s="68" t="s">
        <v>2815</v>
      </c>
      <c r="V1496" s="68" t="s">
        <v>689</v>
      </c>
      <c r="W1496" s="68" t="s">
        <v>708</v>
      </c>
      <c r="X1496" s="68" t="s">
        <v>2679</v>
      </c>
      <c r="Y1496" s="68">
        <v>-76.313829999999996</v>
      </c>
      <c r="Z1496" s="68">
        <v>36.941540000000003</v>
      </c>
      <c r="AA1496" s="68" t="s">
        <v>733</v>
      </c>
      <c r="AB1496" s="68" t="s">
        <v>733</v>
      </c>
      <c r="AC1496" s="68" t="s">
        <v>733</v>
      </c>
      <c r="AD1496" s="68" t="s">
        <v>733</v>
      </c>
      <c r="AE1496" s="68" t="s">
        <v>733</v>
      </c>
      <c r="AF1496" s="68">
        <v>20802080302</v>
      </c>
      <c r="AG1496" s="68"/>
      <c r="AH1496" s="68" t="s">
        <v>692</v>
      </c>
      <c r="AI1496" s="68" t="s">
        <v>733</v>
      </c>
      <c r="AJ1496" s="68" t="s">
        <v>252</v>
      </c>
      <c r="AK1496" s="68">
        <v>0.41</v>
      </c>
      <c r="AL1496" s="68" t="s">
        <v>9</v>
      </c>
      <c r="AM1496" s="68" t="s">
        <v>733</v>
      </c>
      <c r="AN1496" s="68" t="s">
        <v>733</v>
      </c>
      <c r="AO1496" s="68" t="s">
        <v>733</v>
      </c>
      <c r="AP1496" s="68" t="s">
        <v>733</v>
      </c>
      <c r="AQ1496" s="68" t="s">
        <v>733</v>
      </c>
      <c r="AR1496" s="68" t="s">
        <v>733</v>
      </c>
      <c r="AS1496" s="68" t="s">
        <v>733</v>
      </c>
      <c r="AT1496" s="68" t="s">
        <v>733</v>
      </c>
      <c r="AU1496" s="68" t="s">
        <v>2816</v>
      </c>
    </row>
    <row r="1497" spans="1:47" x14ac:dyDescent="0.25">
      <c r="A1497" s="68" t="s">
        <v>2680</v>
      </c>
      <c r="B1497" s="68">
        <v>1</v>
      </c>
      <c r="C1497" s="68" t="s">
        <v>2681</v>
      </c>
      <c r="D1497" s="68">
        <v>17340</v>
      </c>
      <c r="E1497" s="68" t="s">
        <v>2811</v>
      </c>
      <c r="F1497" s="68" t="s">
        <v>3890</v>
      </c>
      <c r="G1497" s="68" t="s">
        <v>733</v>
      </c>
      <c r="H1497" s="69">
        <v>42339</v>
      </c>
      <c r="I1497" s="68" t="s">
        <v>733</v>
      </c>
      <c r="J1497" s="68" t="s">
        <v>733</v>
      </c>
      <c r="K1497" s="68" t="s">
        <v>733</v>
      </c>
      <c r="L1497" s="68" t="s">
        <v>733</v>
      </c>
      <c r="M1497" s="68" t="s">
        <v>733</v>
      </c>
      <c r="N1497" s="68" t="s">
        <v>733</v>
      </c>
      <c r="O1497" s="68" t="s">
        <v>733</v>
      </c>
      <c r="P1497" s="68" t="s">
        <v>733</v>
      </c>
      <c r="Q1497" s="68" t="s">
        <v>733</v>
      </c>
      <c r="R1497" s="68" t="s">
        <v>733</v>
      </c>
      <c r="S1497" s="68">
        <v>10</v>
      </c>
      <c r="T1497" s="68">
        <v>0</v>
      </c>
      <c r="U1497" s="68" t="s">
        <v>2815</v>
      </c>
      <c r="V1497" s="68" t="s">
        <v>689</v>
      </c>
      <c r="W1497" s="68" t="s">
        <v>205</v>
      </c>
      <c r="X1497" s="68" t="s">
        <v>2681</v>
      </c>
      <c r="Y1497" s="68">
        <v>-76.3</v>
      </c>
      <c r="Z1497" s="68">
        <v>36.92</v>
      </c>
      <c r="AA1497" s="68" t="s">
        <v>733</v>
      </c>
      <c r="AB1497" s="68" t="s">
        <v>733</v>
      </c>
      <c r="AC1497" s="68" t="s">
        <v>733</v>
      </c>
      <c r="AD1497" s="68" t="s">
        <v>733</v>
      </c>
      <c r="AE1497" s="68" t="s">
        <v>733</v>
      </c>
      <c r="AF1497" s="68">
        <v>20802080302</v>
      </c>
      <c r="AG1497" s="68"/>
      <c r="AH1497" s="68" t="s">
        <v>692</v>
      </c>
      <c r="AI1497" s="68" t="s">
        <v>733</v>
      </c>
      <c r="AJ1497" s="68" t="s">
        <v>6</v>
      </c>
      <c r="AK1497" s="68">
        <v>0.96</v>
      </c>
      <c r="AL1497" s="68" t="s">
        <v>9</v>
      </c>
      <c r="AM1497" s="68" t="s">
        <v>733</v>
      </c>
      <c r="AN1497" s="68" t="s">
        <v>733</v>
      </c>
      <c r="AO1497" s="68" t="s">
        <v>733</v>
      </c>
      <c r="AP1497" s="68" t="s">
        <v>733</v>
      </c>
      <c r="AQ1497" s="68" t="s">
        <v>733</v>
      </c>
      <c r="AR1497" s="68" t="s">
        <v>733</v>
      </c>
      <c r="AS1497" s="68" t="s">
        <v>733</v>
      </c>
      <c r="AT1497" s="68" t="s">
        <v>733</v>
      </c>
      <c r="AU1497" s="68" t="s">
        <v>733</v>
      </c>
    </row>
    <row r="1498" spans="1:47" x14ac:dyDescent="0.25">
      <c r="A1498" s="68" t="s">
        <v>2682</v>
      </c>
      <c r="B1498" s="68">
        <v>1</v>
      </c>
      <c r="C1498" s="68" t="s">
        <v>2683</v>
      </c>
      <c r="D1498" s="68">
        <v>14386</v>
      </c>
      <c r="E1498" s="68" t="s">
        <v>2811</v>
      </c>
      <c r="F1498" s="68" t="s">
        <v>3891</v>
      </c>
      <c r="G1498" s="68" t="s">
        <v>733</v>
      </c>
      <c r="H1498" s="69">
        <v>42271</v>
      </c>
      <c r="I1498" s="68" t="s">
        <v>733</v>
      </c>
      <c r="J1498" s="68" t="s">
        <v>733</v>
      </c>
      <c r="K1498" s="68" t="s">
        <v>733</v>
      </c>
      <c r="L1498" s="68" t="s">
        <v>733</v>
      </c>
      <c r="M1498" s="68" t="s">
        <v>733</v>
      </c>
      <c r="N1498" s="68" t="s">
        <v>733</v>
      </c>
      <c r="O1498" s="68" t="s">
        <v>733</v>
      </c>
      <c r="P1498" s="68" t="s">
        <v>733</v>
      </c>
      <c r="Q1498" s="68" t="s">
        <v>733</v>
      </c>
      <c r="R1498" s="68" t="s">
        <v>733</v>
      </c>
      <c r="S1498" s="68">
        <v>10</v>
      </c>
      <c r="T1498" s="68">
        <v>0</v>
      </c>
      <c r="U1498" s="68" t="s">
        <v>2815</v>
      </c>
      <c r="V1498" s="68" t="s">
        <v>689</v>
      </c>
      <c r="W1498" s="68" t="s">
        <v>205</v>
      </c>
      <c r="X1498" s="68" t="s">
        <v>2683</v>
      </c>
      <c r="Y1498" s="68">
        <v>-76.3</v>
      </c>
      <c r="Z1498" s="68">
        <v>36.92</v>
      </c>
      <c r="AA1498" s="68" t="s">
        <v>733</v>
      </c>
      <c r="AB1498" s="68" t="s">
        <v>733</v>
      </c>
      <c r="AC1498" s="68" t="s">
        <v>733</v>
      </c>
      <c r="AD1498" s="68" t="s">
        <v>733</v>
      </c>
      <c r="AE1498" s="68" t="s">
        <v>733</v>
      </c>
      <c r="AF1498" s="68">
        <v>20802080302</v>
      </c>
      <c r="AG1498" s="68"/>
      <c r="AH1498" s="68" t="s">
        <v>692</v>
      </c>
      <c r="AI1498" s="68" t="s">
        <v>733</v>
      </c>
      <c r="AJ1498" s="68" t="s">
        <v>6</v>
      </c>
      <c r="AK1498" s="68">
        <v>1.67</v>
      </c>
      <c r="AL1498" s="68" t="s">
        <v>9</v>
      </c>
      <c r="AM1498" s="68" t="s">
        <v>733</v>
      </c>
      <c r="AN1498" s="68" t="s">
        <v>733</v>
      </c>
      <c r="AO1498" s="68" t="s">
        <v>733</v>
      </c>
      <c r="AP1498" s="68" t="s">
        <v>733</v>
      </c>
      <c r="AQ1498" s="68" t="s">
        <v>733</v>
      </c>
      <c r="AR1498" s="68" t="s">
        <v>733</v>
      </c>
      <c r="AS1498" s="68" t="s">
        <v>733</v>
      </c>
      <c r="AT1498" s="68" t="s">
        <v>733</v>
      </c>
      <c r="AU1498" s="68" t="s">
        <v>733</v>
      </c>
    </row>
    <row r="1499" spans="1:47" x14ac:dyDescent="0.25">
      <c r="A1499" s="68" t="s">
        <v>2684</v>
      </c>
      <c r="B1499" s="68">
        <v>1</v>
      </c>
      <c r="C1499" s="68" t="s">
        <v>2685</v>
      </c>
      <c r="D1499" s="68">
        <v>14014</v>
      </c>
      <c r="E1499" s="68" t="s">
        <v>2811</v>
      </c>
      <c r="F1499" s="68" t="s">
        <v>3892</v>
      </c>
      <c r="G1499" s="68" t="s">
        <v>733</v>
      </c>
      <c r="H1499" s="69">
        <v>42182</v>
      </c>
      <c r="I1499" s="68" t="s">
        <v>733</v>
      </c>
      <c r="J1499" s="68" t="s">
        <v>733</v>
      </c>
      <c r="K1499" s="68" t="s">
        <v>733</v>
      </c>
      <c r="L1499" s="68" t="s">
        <v>733</v>
      </c>
      <c r="M1499" s="68" t="s">
        <v>733</v>
      </c>
      <c r="N1499" s="68" t="s">
        <v>733</v>
      </c>
      <c r="O1499" s="68" t="s">
        <v>733</v>
      </c>
      <c r="P1499" s="68" t="s">
        <v>733</v>
      </c>
      <c r="Q1499" s="68" t="s">
        <v>733</v>
      </c>
      <c r="R1499" s="68" t="s">
        <v>733</v>
      </c>
      <c r="S1499" s="68">
        <v>10</v>
      </c>
      <c r="T1499" s="68">
        <v>0</v>
      </c>
      <c r="U1499" s="68" t="s">
        <v>2815</v>
      </c>
      <c r="V1499" s="68" t="s">
        <v>689</v>
      </c>
      <c r="W1499" s="68" t="s">
        <v>205</v>
      </c>
      <c r="X1499" s="68" t="s">
        <v>2685</v>
      </c>
      <c r="Y1499" s="68">
        <v>-76.319999999999993</v>
      </c>
      <c r="Z1499" s="68">
        <v>36.950000000000003</v>
      </c>
      <c r="AA1499" s="68" t="s">
        <v>733</v>
      </c>
      <c r="AB1499" s="68" t="s">
        <v>733</v>
      </c>
      <c r="AC1499" s="68" t="s">
        <v>733</v>
      </c>
      <c r="AD1499" s="68" t="s">
        <v>733</v>
      </c>
      <c r="AE1499" s="68" t="s">
        <v>733</v>
      </c>
      <c r="AF1499" s="68">
        <v>20802080302</v>
      </c>
      <c r="AG1499" s="68"/>
      <c r="AH1499" s="68" t="s">
        <v>692</v>
      </c>
      <c r="AI1499" s="68" t="s">
        <v>733</v>
      </c>
      <c r="AJ1499" s="68" t="s">
        <v>6</v>
      </c>
      <c r="AK1499" s="68">
        <v>2.2999999999999998</v>
      </c>
      <c r="AL1499" s="68" t="s">
        <v>9</v>
      </c>
      <c r="AM1499" s="68" t="s">
        <v>733</v>
      </c>
      <c r="AN1499" s="68" t="s">
        <v>733</v>
      </c>
      <c r="AO1499" s="68" t="s">
        <v>733</v>
      </c>
      <c r="AP1499" s="68" t="s">
        <v>733</v>
      </c>
      <c r="AQ1499" s="68" t="s">
        <v>733</v>
      </c>
      <c r="AR1499" s="68" t="s">
        <v>733</v>
      </c>
      <c r="AS1499" s="68" t="s">
        <v>733</v>
      </c>
      <c r="AT1499" s="68" t="s">
        <v>733</v>
      </c>
      <c r="AU1499" s="68" t="s">
        <v>733</v>
      </c>
    </row>
    <row r="1500" spans="1:47" x14ac:dyDescent="0.25">
      <c r="A1500" s="68" t="s">
        <v>2686</v>
      </c>
      <c r="B1500" s="68">
        <v>1</v>
      </c>
      <c r="C1500" s="68" t="s">
        <v>2687</v>
      </c>
      <c r="D1500" s="68">
        <v>14368</v>
      </c>
      <c r="E1500" s="68" t="s">
        <v>2811</v>
      </c>
      <c r="F1500" s="68" t="s">
        <v>3893</v>
      </c>
      <c r="G1500" s="68" t="s">
        <v>733</v>
      </c>
      <c r="H1500" s="69">
        <v>42430</v>
      </c>
      <c r="I1500" s="68" t="s">
        <v>733</v>
      </c>
      <c r="J1500" s="68" t="s">
        <v>733</v>
      </c>
      <c r="K1500" s="68" t="s">
        <v>733</v>
      </c>
      <c r="L1500" s="68" t="s">
        <v>733</v>
      </c>
      <c r="M1500" s="68" t="s">
        <v>733</v>
      </c>
      <c r="N1500" s="68" t="s">
        <v>733</v>
      </c>
      <c r="O1500" s="68" t="s">
        <v>733</v>
      </c>
      <c r="P1500" s="68" t="s">
        <v>733</v>
      </c>
      <c r="Q1500" s="68" t="s">
        <v>733</v>
      </c>
      <c r="R1500" s="68" t="s">
        <v>733</v>
      </c>
      <c r="S1500" s="68">
        <v>10</v>
      </c>
      <c r="T1500" s="68">
        <v>0</v>
      </c>
      <c r="U1500" s="68" t="s">
        <v>2815</v>
      </c>
      <c r="V1500" s="68" t="s">
        <v>689</v>
      </c>
      <c r="W1500" s="68" t="s">
        <v>46</v>
      </c>
      <c r="X1500" s="68" t="s">
        <v>2687</v>
      </c>
      <c r="Y1500" s="68">
        <v>-76.290000000000006</v>
      </c>
      <c r="Z1500" s="68">
        <v>36.950000000000003</v>
      </c>
      <c r="AA1500" s="68" t="s">
        <v>733</v>
      </c>
      <c r="AB1500" s="68" t="s">
        <v>733</v>
      </c>
      <c r="AC1500" s="68" t="s">
        <v>733</v>
      </c>
      <c r="AD1500" s="68" t="s">
        <v>733</v>
      </c>
      <c r="AE1500" s="68" t="s">
        <v>733</v>
      </c>
      <c r="AF1500" s="68">
        <v>20801080201</v>
      </c>
      <c r="AG1500" s="68"/>
      <c r="AH1500" s="68" t="s">
        <v>692</v>
      </c>
      <c r="AI1500" s="68" t="s">
        <v>733</v>
      </c>
      <c r="AJ1500" s="68" t="s">
        <v>26</v>
      </c>
      <c r="AK1500" s="68">
        <v>0.32</v>
      </c>
      <c r="AL1500" s="68" t="s">
        <v>9</v>
      </c>
      <c r="AM1500" s="68" t="s">
        <v>733</v>
      </c>
      <c r="AN1500" s="68" t="s">
        <v>733</v>
      </c>
      <c r="AO1500" s="68" t="s">
        <v>733</v>
      </c>
      <c r="AP1500" s="68" t="s">
        <v>733</v>
      </c>
      <c r="AQ1500" s="68" t="s">
        <v>733</v>
      </c>
      <c r="AR1500" s="68" t="s">
        <v>733</v>
      </c>
      <c r="AS1500" s="68" t="s">
        <v>733</v>
      </c>
      <c r="AT1500" s="68" t="s">
        <v>733</v>
      </c>
      <c r="AU1500" s="68" t="s">
        <v>733</v>
      </c>
    </row>
    <row r="1501" spans="1:47" x14ac:dyDescent="0.25">
      <c r="A1501" s="68" t="s">
        <v>2688</v>
      </c>
      <c r="B1501" s="68">
        <v>1</v>
      </c>
      <c r="C1501" s="68" t="s">
        <v>2689</v>
      </c>
      <c r="D1501" s="68">
        <v>13732</v>
      </c>
      <c r="E1501" s="68" t="s">
        <v>2811</v>
      </c>
      <c r="F1501" s="68" t="s">
        <v>3894</v>
      </c>
      <c r="G1501" s="68" t="s">
        <v>733</v>
      </c>
      <c r="H1501" s="69">
        <v>42005</v>
      </c>
      <c r="I1501" s="68" t="s">
        <v>733</v>
      </c>
      <c r="J1501" s="68" t="s">
        <v>733</v>
      </c>
      <c r="K1501" s="68" t="s">
        <v>733</v>
      </c>
      <c r="L1501" s="68" t="s">
        <v>733</v>
      </c>
      <c r="M1501" s="68" t="s">
        <v>733</v>
      </c>
      <c r="N1501" s="68" t="s">
        <v>3895</v>
      </c>
      <c r="O1501" s="68" t="s">
        <v>733</v>
      </c>
      <c r="P1501" s="68" t="s">
        <v>733</v>
      </c>
      <c r="Q1501" s="68" t="s">
        <v>733</v>
      </c>
      <c r="R1501" s="68" t="s">
        <v>2814</v>
      </c>
      <c r="S1501" s="68">
        <v>10</v>
      </c>
      <c r="T1501" s="68">
        <v>0</v>
      </c>
      <c r="U1501" s="68" t="s">
        <v>2815</v>
      </c>
      <c r="V1501" s="68" t="s">
        <v>689</v>
      </c>
      <c r="W1501" s="68" t="s">
        <v>708</v>
      </c>
      <c r="X1501" s="68" t="s">
        <v>2689</v>
      </c>
      <c r="Y1501" s="68">
        <v>-76.321361999999993</v>
      </c>
      <c r="Z1501" s="68">
        <v>36.944018999999997</v>
      </c>
      <c r="AA1501" s="68" t="s">
        <v>733</v>
      </c>
      <c r="AB1501" s="68" t="s">
        <v>733</v>
      </c>
      <c r="AC1501" s="68" t="s">
        <v>733</v>
      </c>
      <c r="AD1501" s="68" t="s">
        <v>733</v>
      </c>
      <c r="AE1501" s="68" t="s">
        <v>733</v>
      </c>
      <c r="AF1501" s="68">
        <v>20700100402</v>
      </c>
      <c r="AG1501" s="68"/>
      <c r="AH1501" s="68" t="s">
        <v>692</v>
      </c>
      <c r="AI1501" s="68" t="s">
        <v>733</v>
      </c>
      <c r="AJ1501" s="68" t="s">
        <v>252</v>
      </c>
      <c r="AK1501" s="68">
        <v>0.32</v>
      </c>
      <c r="AL1501" s="68" t="s">
        <v>9</v>
      </c>
      <c r="AM1501" s="68" t="s">
        <v>733</v>
      </c>
      <c r="AN1501" s="68" t="s">
        <v>733</v>
      </c>
      <c r="AO1501" s="68" t="s">
        <v>733</v>
      </c>
      <c r="AP1501" s="68" t="s">
        <v>733</v>
      </c>
      <c r="AQ1501" s="68" t="s">
        <v>733</v>
      </c>
      <c r="AR1501" s="68" t="s">
        <v>733</v>
      </c>
      <c r="AS1501" s="68" t="s">
        <v>733</v>
      </c>
      <c r="AT1501" s="68" t="s">
        <v>733</v>
      </c>
      <c r="AU1501" s="68" t="s">
        <v>2816</v>
      </c>
    </row>
    <row r="1502" spans="1:47" x14ac:dyDescent="0.25">
      <c r="A1502" s="68" t="s">
        <v>2688</v>
      </c>
      <c r="B1502" s="68">
        <v>1</v>
      </c>
      <c r="C1502" s="68" t="s">
        <v>2689</v>
      </c>
      <c r="D1502" s="68">
        <v>13735</v>
      </c>
      <c r="E1502" s="68" t="s">
        <v>2811</v>
      </c>
      <c r="F1502" s="68" t="s">
        <v>3894</v>
      </c>
      <c r="G1502" s="68" t="s">
        <v>733</v>
      </c>
      <c r="H1502" s="69">
        <v>42005</v>
      </c>
      <c r="I1502" s="68" t="s">
        <v>733</v>
      </c>
      <c r="J1502" s="68" t="s">
        <v>733</v>
      </c>
      <c r="K1502" s="68" t="s">
        <v>733</v>
      </c>
      <c r="L1502" s="68" t="s">
        <v>733</v>
      </c>
      <c r="M1502" s="68" t="s">
        <v>733</v>
      </c>
      <c r="N1502" s="68" t="s">
        <v>3895</v>
      </c>
      <c r="O1502" s="68" t="s">
        <v>733</v>
      </c>
      <c r="P1502" s="68" t="s">
        <v>733</v>
      </c>
      <c r="Q1502" s="68" t="s">
        <v>733</v>
      </c>
      <c r="R1502" s="68" t="s">
        <v>2814</v>
      </c>
      <c r="S1502" s="68">
        <v>10</v>
      </c>
      <c r="T1502" s="68">
        <v>0</v>
      </c>
      <c r="U1502" s="68" t="s">
        <v>2815</v>
      </c>
      <c r="V1502" s="68" t="s">
        <v>689</v>
      </c>
      <c r="W1502" s="68" t="s">
        <v>708</v>
      </c>
      <c r="X1502" s="68" t="s">
        <v>2689</v>
      </c>
      <c r="Y1502" s="68">
        <v>-76.321361999999993</v>
      </c>
      <c r="Z1502" s="68">
        <v>36.944018999999997</v>
      </c>
      <c r="AA1502" s="68" t="s">
        <v>733</v>
      </c>
      <c r="AB1502" s="68" t="s">
        <v>733</v>
      </c>
      <c r="AC1502" s="68" t="s">
        <v>733</v>
      </c>
      <c r="AD1502" s="68" t="s">
        <v>733</v>
      </c>
      <c r="AE1502" s="68" t="s">
        <v>733</v>
      </c>
      <c r="AF1502" s="68">
        <v>20700100402</v>
      </c>
      <c r="AG1502" s="68"/>
      <c r="AH1502" s="68" t="s">
        <v>692</v>
      </c>
      <c r="AI1502" s="68" t="s">
        <v>733</v>
      </c>
      <c r="AJ1502" s="68" t="s">
        <v>468</v>
      </c>
      <c r="AK1502" s="68">
        <v>0.27</v>
      </c>
      <c r="AL1502" s="68" t="s">
        <v>9</v>
      </c>
      <c r="AM1502" s="68" t="s">
        <v>733</v>
      </c>
      <c r="AN1502" s="68" t="s">
        <v>733</v>
      </c>
      <c r="AO1502" s="68" t="s">
        <v>733</v>
      </c>
      <c r="AP1502" s="68" t="s">
        <v>733</v>
      </c>
      <c r="AQ1502" s="68" t="s">
        <v>733</v>
      </c>
      <c r="AR1502" s="68" t="s">
        <v>733</v>
      </c>
      <c r="AS1502" s="68" t="s">
        <v>733</v>
      </c>
      <c r="AT1502" s="68" t="s">
        <v>733</v>
      </c>
      <c r="AU1502" s="68" t="s">
        <v>2816</v>
      </c>
    </row>
    <row r="1503" spans="1:47" x14ac:dyDescent="0.25">
      <c r="A1503" s="68" t="s">
        <v>2688</v>
      </c>
      <c r="B1503" s="68">
        <v>1</v>
      </c>
      <c r="C1503" s="68" t="s">
        <v>2689</v>
      </c>
      <c r="D1503" s="68">
        <v>13764</v>
      </c>
      <c r="E1503" s="68" t="s">
        <v>2811</v>
      </c>
      <c r="F1503" s="68" t="s">
        <v>3894</v>
      </c>
      <c r="G1503" s="68" t="s">
        <v>733</v>
      </c>
      <c r="H1503" s="69">
        <v>42005</v>
      </c>
      <c r="I1503" s="68" t="s">
        <v>733</v>
      </c>
      <c r="J1503" s="68" t="s">
        <v>733</v>
      </c>
      <c r="K1503" s="68" t="s">
        <v>733</v>
      </c>
      <c r="L1503" s="68" t="s">
        <v>733</v>
      </c>
      <c r="M1503" s="68" t="s">
        <v>733</v>
      </c>
      <c r="N1503" s="68" t="s">
        <v>3895</v>
      </c>
      <c r="O1503" s="68" t="s">
        <v>733</v>
      </c>
      <c r="P1503" s="68" t="s">
        <v>733</v>
      </c>
      <c r="Q1503" s="68" t="s">
        <v>733</v>
      </c>
      <c r="R1503" s="68" t="s">
        <v>2814</v>
      </c>
      <c r="S1503" s="68">
        <v>10</v>
      </c>
      <c r="T1503" s="68">
        <v>0</v>
      </c>
      <c r="U1503" s="68" t="s">
        <v>2815</v>
      </c>
      <c r="V1503" s="68" t="s">
        <v>689</v>
      </c>
      <c r="W1503" s="68" t="s">
        <v>708</v>
      </c>
      <c r="X1503" s="68" t="s">
        <v>2689</v>
      </c>
      <c r="Y1503" s="68">
        <v>-76.321361999999993</v>
      </c>
      <c r="Z1503" s="68">
        <v>36.944018999999997</v>
      </c>
      <c r="AA1503" s="68" t="s">
        <v>733</v>
      </c>
      <c r="AB1503" s="68" t="s">
        <v>733</v>
      </c>
      <c r="AC1503" s="68" t="s">
        <v>733</v>
      </c>
      <c r="AD1503" s="68" t="s">
        <v>733</v>
      </c>
      <c r="AE1503" s="68" t="s">
        <v>733</v>
      </c>
      <c r="AF1503" s="68">
        <v>20700100402</v>
      </c>
      <c r="AG1503" s="68"/>
      <c r="AH1503" s="68" t="s">
        <v>692</v>
      </c>
      <c r="AI1503" s="68" t="s">
        <v>733</v>
      </c>
      <c r="AJ1503" s="68" t="s">
        <v>251</v>
      </c>
      <c r="AK1503" s="68">
        <v>0.02</v>
      </c>
      <c r="AL1503" s="68" t="s">
        <v>45</v>
      </c>
      <c r="AM1503" s="68" t="s">
        <v>733</v>
      </c>
      <c r="AN1503" s="68" t="s">
        <v>733</v>
      </c>
      <c r="AO1503" s="68" t="s">
        <v>733</v>
      </c>
      <c r="AP1503" s="68" t="s">
        <v>733</v>
      </c>
      <c r="AQ1503" s="68" t="s">
        <v>733</v>
      </c>
      <c r="AR1503" s="68" t="s">
        <v>733</v>
      </c>
      <c r="AS1503" s="68" t="s">
        <v>733</v>
      </c>
      <c r="AT1503" s="68" t="s">
        <v>733</v>
      </c>
      <c r="AU1503" s="68" t="s">
        <v>2816</v>
      </c>
    </row>
    <row r="1504" spans="1:47" x14ac:dyDescent="0.25">
      <c r="A1504" s="68" t="s">
        <v>2690</v>
      </c>
      <c r="B1504" s="68">
        <v>1</v>
      </c>
      <c r="C1504" s="68" t="s">
        <v>2691</v>
      </c>
      <c r="D1504" s="68">
        <v>13682</v>
      </c>
      <c r="E1504" s="68" t="s">
        <v>2811</v>
      </c>
      <c r="F1504" s="68" t="s">
        <v>3896</v>
      </c>
      <c r="G1504" s="68" t="s">
        <v>733</v>
      </c>
      <c r="H1504" s="69">
        <v>42005</v>
      </c>
      <c r="I1504" s="68" t="s">
        <v>733</v>
      </c>
      <c r="J1504" s="68" t="s">
        <v>733</v>
      </c>
      <c r="K1504" s="68" t="s">
        <v>733</v>
      </c>
      <c r="L1504" s="68" t="s">
        <v>733</v>
      </c>
      <c r="M1504" s="68" t="s">
        <v>733</v>
      </c>
      <c r="N1504" s="68" t="s">
        <v>3895</v>
      </c>
      <c r="O1504" s="68" t="s">
        <v>733</v>
      </c>
      <c r="P1504" s="68" t="s">
        <v>733</v>
      </c>
      <c r="Q1504" s="68" t="s">
        <v>733</v>
      </c>
      <c r="R1504" s="68" t="s">
        <v>2814</v>
      </c>
      <c r="S1504" s="68">
        <v>10</v>
      </c>
      <c r="T1504" s="68">
        <v>0</v>
      </c>
      <c r="U1504" s="68" t="s">
        <v>2815</v>
      </c>
      <c r="V1504" s="68" t="s">
        <v>689</v>
      </c>
      <c r="W1504" s="68" t="s">
        <v>708</v>
      </c>
      <c r="X1504" s="68" t="s">
        <v>2691</v>
      </c>
      <c r="Y1504" s="68">
        <v>-76.083815999999999</v>
      </c>
      <c r="Z1504" s="68">
        <v>36.845188999999998</v>
      </c>
      <c r="AA1504" s="68" t="s">
        <v>733</v>
      </c>
      <c r="AB1504" s="68" t="s">
        <v>733</v>
      </c>
      <c r="AC1504" s="68" t="s">
        <v>733</v>
      </c>
      <c r="AD1504" s="68" t="s">
        <v>733</v>
      </c>
      <c r="AE1504" s="68" t="s">
        <v>733</v>
      </c>
      <c r="AF1504" s="68">
        <v>20700100402</v>
      </c>
      <c r="AG1504" s="68"/>
      <c r="AH1504" s="68" t="s">
        <v>692</v>
      </c>
      <c r="AI1504" s="68" t="s">
        <v>733</v>
      </c>
      <c r="AJ1504" s="68" t="s">
        <v>468</v>
      </c>
      <c r="AK1504" s="68">
        <v>0.23</v>
      </c>
      <c r="AL1504" s="68" t="s">
        <v>9</v>
      </c>
      <c r="AM1504" s="68" t="s">
        <v>733</v>
      </c>
      <c r="AN1504" s="68" t="s">
        <v>733</v>
      </c>
      <c r="AO1504" s="68" t="s">
        <v>733</v>
      </c>
      <c r="AP1504" s="68" t="s">
        <v>733</v>
      </c>
      <c r="AQ1504" s="68" t="s">
        <v>733</v>
      </c>
      <c r="AR1504" s="68" t="s">
        <v>733</v>
      </c>
      <c r="AS1504" s="68" t="s">
        <v>733</v>
      </c>
      <c r="AT1504" s="68" t="s">
        <v>733</v>
      </c>
      <c r="AU1504" s="68" t="s">
        <v>2816</v>
      </c>
    </row>
    <row r="1505" spans="1:47" x14ac:dyDescent="0.25">
      <c r="A1505" s="68" t="s">
        <v>2690</v>
      </c>
      <c r="B1505" s="68">
        <v>1</v>
      </c>
      <c r="C1505" s="68" t="s">
        <v>2691</v>
      </c>
      <c r="D1505" s="68">
        <v>13787</v>
      </c>
      <c r="E1505" s="68" t="s">
        <v>2811</v>
      </c>
      <c r="F1505" s="68" t="s">
        <v>3896</v>
      </c>
      <c r="G1505" s="68" t="s">
        <v>733</v>
      </c>
      <c r="H1505" s="69">
        <v>42005</v>
      </c>
      <c r="I1505" s="68" t="s">
        <v>733</v>
      </c>
      <c r="J1505" s="68" t="s">
        <v>733</v>
      </c>
      <c r="K1505" s="68" t="s">
        <v>733</v>
      </c>
      <c r="L1505" s="68" t="s">
        <v>733</v>
      </c>
      <c r="M1505" s="68" t="s">
        <v>733</v>
      </c>
      <c r="N1505" s="68" t="s">
        <v>3895</v>
      </c>
      <c r="O1505" s="68" t="s">
        <v>733</v>
      </c>
      <c r="P1505" s="68" t="s">
        <v>733</v>
      </c>
      <c r="Q1505" s="68" t="s">
        <v>733</v>
      </c>
      <c r="R1505" s="68" t="s">
        <v>2814</v>
      </c>
      <c r="S1505" s="68">
        <v>10</v>
      </c>
      <c r="T1505" s="68">
        <v>0</v>
      </c>
      <c r="U1505" s="68" t="s">
        <v>2815</v>
      </c>
      <c r="V1505" s="68" t="s">
        <v>689</v>
      </c>
      <c r="W1505" s="68" t="s">
        <v>708</v>
      </c>
      <c r="X1505" s="68" t="s">
        <v>2691</v>
      </c>
      <c r="Y1505" s="68">
        <v>-76.083815999999999</v>
      </c>
      <c r="Z1505" s="68">
        <v>36.845188999999998</v>
      </c>
      <c r="AA1505" s="68" t="s">
        <v>733</v>
      </c>
      <c r="AB1505" s="68" t="s">
        <v>733</v>
      </c>
      <c r="AC1505" s="68" t="s">
        <v>733</v>
      </c>
      <c r="AD1505" s="68" t="s">
        <v>733</v>
      </c>
      <c r="AE1505" s="68" t="s">
        <v>733</v>
      </c>
      <c r="AF1505" s="68">
        <v>20700100402</v>
      </c>
      <c r="AG1505" s="68"/>
      <c r="AH1505" s="68" t="s">
        <v>692</v>
      </c>
      <c r="AI1505" s="68" t="s">
        <v>733</v>
      </c>
      <c r="AJ1505" s="68" t="s">
        <v>252</v>
      </c>
      <c r="AK1505" s="68">
        <v>0.27</v>
      </c>
      <c r="AL1505" s="68" t="s">
        <v>9</v>
      </c>
      <c r="AM1505" s="68" t="s">
        <v>733</v>
      </c>
      <c r="AN1505" s="68" t="s">
        <v>733</v>
      </c>
      <c r="AO1505" s="68" t="s">
        <v>733</v>
      </c>
      <c r="AP1505" s="68" t="s">
        <v>733</v>
      </c>
      <c r="AQ1505" s="68" t="s">
        <v>733</v>
      </c>
      <c r="AR1505" s="68" t="s">
        <v>733</v>
      </c>
      <c r="AS1505" s="68" t="s">
        <v>733</v>
      </c>
      <c r="AT1505" s="68" t="s">
        <v>733</v>
      </c>
      <c r="AU1505" s="68" t="s">
        <v>2816</v>
      </c>
    </row>
    <row r="1506" spans="1:47" x14ac:dyDescent="0.25">
      <c r="A1506" s="68" t="s">
        <v>2690</v>
      </c>
      <c r="B1506" s="68">
        <v>1</v>
      </c>
      <c r="C1506" s="68" t="s">
        <v>2691</v>
      </c>
      <c r="D1506" s="68">
        <v>16493</v>
      </c>
      <c r="E1506" s="68" t="s">
        <v>2811</v>
      </c>
      <c r="F1506" s="68" t="s">
        <v>3896</v>
      </c>
      <c r="G1506" s="68" t="s">
        <v>733</v>
      </c>
      <c r="H1506" s="69">
        <v>42005</v>
      </c>
      <c r="I1506" s="68" t="s">
        <v>733</v>
      </c>
      <c r="J1506" s="68" t="s">
        <v>733</v>
      </c>
      <c r="K1506" s="68" t="s">
        <v>733</v>
      </c>
      <c r="L1506" s="68" t="s">
        <v>733</v>
      </c>
      <c r="M1506" s="68" t="s">
        <v>733</v>
      </c>
      <c r="N1506" s="68" t="s">
        <v>3895</v>
      </c>
      <c r="O1506" s="68" t="s">
        <v>733</v>
      </c>
      <c r="P1506" s="68" t="s">
        <v>733</v>
      </c>
      <c r="Q1506" s="68" t="s">
        <v>733</v>
      </c>
      <c r="R1506" s="68" t="s">
        <v>2814</v>
      </c>
      <c r="S1506" s="68">
        <v>10</v>
      </c>
      <c r="T1506" s="68">
        <v>0</v>
      </c>
      <c r="U1506" s="68" t="s">
        <v>2815</v>
      </c>
      <c r="V1506" s="68" t="s">
        <v>689</v>
      </c>
      <c r="W1506" s="68" t="s">
        <v>708</v>
      </c>
      <c r="X1506" s="68" t="s">
        <v>2691</v>
      </c>
      <c r="Y1506" s="68">
        <v>-76.083815999999999</v>
      </c>
      <c r="Z1506" s="68">
        <v>36.845188999999998</v>
      </c>
      <c r="AA1506" s="68" t="s">
        <v>733</v>
      </c>
      <c r="AB1506" s="68" t="s">
        <v>733</v>
      </c>
      <c r="AC1506" s="68" t="s">
        <v>733</v>
      </c>
      <c r="AD1506" s="68" t="s">
        <v>733</v>
      </c>
      <c r="AE1506" s="68" t="s">
        <v>733</v>
      </c>
      <c r="AF1506" s="68">
        <v>20700100402</v>
      </c>
      <c r="AG1506" s="68"/>
      <c r="AH1506" s="68" t="s">
        <v>692</v>
      </c>
      <c r="AI1506" s="68" t="s">
        <v>733</v>
      </c>
      <c r="AJ1506" s="68" t="s">
        <v>251</v>
      </c>
      <c r="AK1506" s="68">
        <v>0.02</v>
      </c>
      <c r="AL1506" s="68" t="s">
        <v>45</v>
      </c>
      <c r="AM1506" s="68" t="s">
        <v>733</v>
      </c>
      <c r="AN1506" s="68" t="s">
        <v>733</v>
      </c>
      <c r="AO1506" s="68" t="s">
        <v>733</v>
      </c>
      <c r="AP1506" s="68" t="s">
        <v>733</v>
      </c>
      <c r="AQ1506" s="68" t="s">
        <v>733</v>
      </c>
      <c r="AR1506" s="68" t="s">
        <v>733</v>
      </c>
      <c r="AS1506" s="68" t="s">
        <v>733</v>
      </c>
      <c r="AT1506" s="68" t="s">
        <v>733</v>
      </c>
      <c r="AU1506" s="68" t="s">
        <v>2816</v>
      </c>
    </row>
    <row r="1507" spans="1:47" x14ac:dyDescent="0.25">
      <c r="A1507" s="68" t="s">
        <v>2692</v>
      </c>
      <c r="B1507" s="68">
        <v>1</v>
      </c>
      <c r="C1507" s="68" t="s">
        <v>2693</v>
      </c>
      <c r="D1507" s="68">
        <v>13763</v>
      </c>
      <c r="E1507" s="68" t="s">
        <v>2811</v>
      </c>
      <c r="F1507" s="68" t="s">
        <v>3897</v>
      </c>
      <c r="G1507" s="68" t="s">
        <v>733</v>
      </c>
      <c r="H1507" s="69">
        <v>42005</v>
      </c>
      <c r="I1507" s="68" t="s">
        <v>733</v>
      </c>
      <c r="J1507" s="68" t="s">
        <v>733</v>
      </c>
      <c r="K1507" s="68" t="s">
        <v>733</v>
      </c>
      <c r="L1507" s="68" t="s">
        <v>733</v>
      </c>
      <c r="M1507" s="68" t="s">
        <v>733</v>
      </c>
      <c r="N1507" s="68" t="s">
        <v>2953</v>
      </c>
      <c r="O1507" s="68" t="s">
        <v>733</v>
      </c>
      <c r="P1507" s="68" t="s">
        <v>733</v>
      </c>
      <c r="Q1507" s="68" t="s">
        <v>733</v>
      </c>
      <c r="R1507" s="68" t="s">
        <v>2814</v>
      </c>
      <c r="S1507" s="68">
        <v>10</v>
      </c>
      <c r="T1507" s="68">
        <v>0</v>
      </c>
      <c r="U1507" s="68" t="s">
        <v>2815</v>
      </c>
      <c r="V1507" s="68" t="s">
        <v>689</v>
      </c>
      <c r="W1507" s="68" t="s">
        <v>690</v>
      </c>
      <c r="X1507" s="68" t="s">
        <v>2693</v>
      </c>
      <c r="Y1507" s="68">
        <v>-76.084113000000002</v>
      </c>
      <c r="Z1507" s="68">
        <v>36.844546000000001</v>
      </c>
      <c r="AA1507" s="68" t="s">
        <v>733</v>
      </c>
      <c r="AB1507" s="68" t="s">
        <v>733</v>
      </c>
      <c r="AC1507" s="68" t="s">
        <v>733</v>
      </c>
      <c r="AD1507" s="68" t="s">
        <v>733</v>
      </c>
      <c r="AE1507" s="68" t="s">
        <v>733</v>
      </c>
      <c r="AF1507" s="68">
        <v>20700100306</v>
      </c>
      <c r="AG1507" s="68"/>
      <c r="AH1507" s="68" t="s">
        <v>692</v>
      </c>
      <c r="AI1507" s="68" t="s">
        <v>733</v>
      </c>
      <c r="AJ1507" s="68" t="s">
        <v>252</v>
      </c>
      <c r="AK1507" s="68">
        <v>1.1100000000000001</v>
      </c>
      <c r="AL1507" s="68" t="s">
        <v>9</v>
      </c>
      <c r="AM1507" s="68" t="s">
        <v>733</v>
      </c>
      <c r="AN1507" s="68" t="s">
        <v>733</v>
      </c>
      <c r="AO1507" s="68" t="s">
        <v>733</v>
      </c>
      <c r="AP1507" s="68" t="s">
        <v>733</v>
      </c>
      <c r="AQ1507" s="68" t="s">
        <v>733</v>
      </c>
      <c r="AR1507" s="68" t="s">
        <v>733</v>
      </c>
      <c r="AS1507" s="68" t="s">
        <v>733</v>
      </c>
      <c r="AT1507" s="68" t="s">
        <v>733</v>
      </c>
      <c r="AU1507" s="68" t="s">
        <v>2816</v>
      </c>
    </row>
    <row r="1508" spans="1:47" x14ac:dyDescent="0.25">
      <c r="A1508" s="68" t="s">
        <v>2692</v>
      </c>
      <c r="B1508" s="68">
        <v>1</v>
      </c>
      <c r="C1508" s="68" t="s">
        <v>2693</v>
      </c>
      <c r="D1508" s="68">
        <v>13786</v>
      </c>
      <c r="E1508" s="68" t="s">
        <v>2811</v>
      </c>
      <c r="F1508" s="68" t="s">
        <v>3897</v>
      </c>
      <c r="G1508" s="68" t="s">
        <v>733</v>
      </c>
      <c r="H1508" s="69">
        <v>42005</v>
      </c>
      <c r="I1508" s="68" t="s">
        <v>733</v>
      </c>
      <c r="J1508" s="68" t="s">
        <v>733</v>
      </c>
      <c r="K1508" s="68" t="s">
        <v>733</v>
      </c>
      <c r="L1508" s="68" t="s">
        <v>733</v>
      </c>
      <c r="M1508" s="68" t="s">
        <v>733</v>
      </c>
      <c r="N1508" s="68" t="s">
        <v>2953</v>
      </c>
      <c r="O1508" s="68" t="s">
        <v>733</v>
      </c>
      <c r="P1508" s="68" t="s">
        <v>733</v>
      </c>
      <c r="Q1508" s="68" t="s">
        <v>733</v>
      </c>
      <c r="R1508" s="68" t="s">
        <v>2814</v>
      </c>
      <c r="S1508" s="68">
        <v>10</v>
      </c>
      <c r="T1508" s="68">
        <v>0</v>
      </c>
      <c r="U1508" s="68" t="s">
        <v>2815</v>
      </c>
      <c r="V1508" s="68" t="s">
        <v>689</v>
      </c>
      <c r="W1508" s="68" t="s">
        <v>690</v>
      </c>
      <c r="X1508" s="68" t="s">
        <v>2693</v>
      </c>
      <c r="Y1508" s="68">
        <v>-76.084113000000002</v>
      </c>
      <c r="Z1508" s="68">
        <v>36.844546000000001</v>
      </c>
      <c r="AA1508" s="68" t="s">
        <v>733</v>
      </c>
      <c r="AB1508" s="68" t="s">
        <v>733</v>
      </c>
      <c r="AC1508" s="68" t="s">
        <v>733</v>
      </c>
      <c r="AD1508" s="68" t="s">
        <v>733</v>
      </c>
      <c r="AE1508" s="68" t="s">
        <v>733</v>
      </c>
      <c r="AF1508" s="68">
        <v>20700100306</v>
      </c>
      <c r="AG1508" s="68"/>
      <c r="AH1508" s="68" t="s">
        <v>692</v>
      </c>
      <c r="AI1508" s="68" t="s">
        <v>733</v>
      </c>
      <c r="AJ1508" s="68" t="s">
        <v>468</v>
      </c>
      <c r="AK1508" s="68">
        <v>0.71</v>
      </c>
      <c r="AL1508" s="68" t="s">
        <v>9</v>
      </c>
      <c r="AM1508" s="68" t="s">
        <v>733</v>
      </c>
      <c r="AN1508" s="68" t="s">
        <v>733</v>
      </c>
      <c r="AO1508" s="68" t="s">
        <v>733</v>
      </c>
      <c r="AP1508" s="68" t="s">
        <v>733</v>
      </c>
      <c r="AQ1508" s="68" t="s">
        <v>733</v>
      </c>
      <c r="AR1508" s="68" t="s">
        <v>733</v>
      </c>
      <c r="AS1508" s="68" t="s">
        <v>733</v>
      </c>
      <c r="AT1508" s="68" t="s">
        <v>733</v>
      </c>
      <c r="AU1508" s="68" t="s">
        <v>2816</v>
      </c>
    </row>
    <row r="1509" spans="1:47" x14ac:dyDescent="0.25">
      <c r="A1509" s="68" t="s">
        <v>2692</v>
      </c>
      <c r="B1509" s="68">
        <v>1</v>
      </c>
      <c r="C1509" s="68" t="s">
        <v>2693</v>
      </c>
      <c r="D1509" s="68">
        <v>16492</v>
      </c>
      <c r="E1509" s="68" t="s">
        <v>2811</v>
      </c>
      <c r="F1509" s="68" t="s">
        <v>3897</v>
      </c>
      <c r="G1509" s="68" t="s">
        <v>733</v>
      </c>
      <c r="H1509" s="69">
        <v>42005</v>
      </c>
      <c r="I1509" s="68" t="s">
        <v>733</v>
      </c>
      <c r="J1509" s="68" t="s">
        <v>733</v>
      </c>
      <c r="K1509" s="68" t="s">
        <v>733</v>
      </c>
      <c r="L1509" s="68" t="s">
        <v>733</v>
      </c>
      <c r="M1509" s="68" t="s">
        <v>733</v>
      </c>
      <c r="N1509" s="68" t="s">
        <v>2953</v>
      </c>
      <c r="O1509" s="68" t="s">
        <v>733</v>
      </c>
      <c r="P1509" s="68" t="s">
        <v>733</v>
      </c>
      <c r="Q1509" s="68" t="s">
        <v>733</v>
      </c>
      <c r="R1509" s="68" t="s">
        <v>2814</v>
      </c>
      <c r="S1509" s="68">
        <v>10</v>
      </c>
      <c r="T1509" s="68">
        <v>0</v>
      </c>
      <c r="U1509" s="68" t="s">
        <v>2815</v>
      </c>
      <c r="V1509" s="68" t="s">
        <v>689</v>
      </c>
      <c r="W1509" s="68" t="s">
        <v>690</v>
      </c>
      <c r="X1509" s="68" t="s">
        <v>2693</v>
      </c>
      <c r="Y1509" s="68">
        <v>-76.084113000000002</v>
      </c>
      <c r="Z1509" s="68">
        <v>36.844546000000001</v>
      </c>
      <c r="AA1509" s="68" t="s">
        <v>733</v>
      </c>
      <c r="AB1509" s="68" t="s">
        <v>733</v>
      </c>
      <c r="AC1509" s="68" t="s">
        <v>733</v>
      </c>
      <c r="AD1509" s="68" t="s">
        <v>733</v>
      </c>
      <c r="AE1509" s="68" t="s">
        <v>733</v>
      </c>
      <c r="AF1509" s="68">
        <v>20700100306</v>
      </c>
      <c r="AG1509" s="68"/>
      <c r="AH1509" s="68" t="s">
        <v>692</v>
      </c>
      <c r="AI1509" s="68" t="s">
        <v>733</v>
      </c>
      <c r="AJ1509" s="68" t="s">
        <v>251</v>
      </c>
      <c r="AK1509" s="68">
        <v>0.06</v>
      </c>
      <c r="AL1509" s="68" t="s">
        <v>45</v>
      </c>
      <c r="AM1509" s="68" t="s">
        <v>733</v>
      </c>
      <c r="AN1509" s="68" t="s">
        <v>733</v>
      </c>
      <c r="AO1509" s="68" t="s">
        <v>733</v>
      </c>
      <c r="AP1509" s="68" t="s">
        <v>733</v>
      </c>
      <c r="AQ1509" s="68" t="s">
        <v>733</v>
      </c>
      <c r="AR1509" s="68" t="s">
        <v>733</v>
      </c>
      <c r="AS1509" s="68" t="s">
        <v>733</v>
      </c>
      <c r="AT1509" s="68" t="s">
        <v>733</v>
      </c>
      <c r="AU1509" s="68" t="s">
        <v>2816</v>
      </c>
    </row>
    <row r="1510" spans="1:47" x14ac:dyDescent="0.25">
      <c r="A1510" s="68" t="s">
        <v>2694</v>
      </c>
      <c r="B1510" s="68">
        <v>1</v>
      </c>
      <c r="C1510" s="68" t="s">
        <v>2695</v>
      </c>
      <c r="D1510" s="68">
        <v>14460</v>
      </c>
      <c r="E1510" s="68" t="s">
        <v>2811</v>
      </c>
      <c r="F1510" s="68" t="s">
        <v>3898</v>
      </c>
      <c r="G1510" s="68" t="s">
        <v>733</v>
      </c>
      <c r="H1510" s="69">
        <v>42308</v>
      </c>
      <c r="I1510" s="68" t="s">
        <v>733</v>
      </c>
      <c r="J1510" s="68" t="s">
        <v>733</v>
      </c>
      <c r="K1510" s="68" t="s">
        <v>733</v>
      </c>
      <c r="L1510" s="68" t="s">
        <v>733</v>
      </c>
      <c r="M1510" s="68" t="s">
        <v>733</v>
      </c>
      <c r="N1510" s="68" t="s">
        <v>3899</v>
      </c>
      <c r="O1510" s="68" t="s">
        <v>733</v>
      </c>
      <c r="P1510" s="68" t="s">
        <v>733</v>
      </c>
      <c r="Q1510" s="68" t="s">
        <v>733</v>
      </c>
      <c r="R1510" s="68" t="s">
        <v>2814</v>
      </c>
      <c r="S1510" s="68">
        <v>10</v>
      </c>
      <c r="T1510" s="68">
        <v>0</v>
      </c>
      <c r="U1510" s="68" t="s">
        <v>2815</v>
      </c>
      <c r="V1510" s="68" t="s">
        <v>689</v>
      </c>
      <c r="W1510" s="68" t="s">
        <v>461</v>
      </c>
      <c r="X1510" s="68" t="s">
        <v>2695</v>
      </c>
      <c r="Y1510" s="68">
        <v>-77.14</v>
      </c>
      <c r="Z1510" s="68">
        <v>38.67</v>
      </c>
      <c r="AA1510" s="68" t="s">
        <v>733</v>
      </c>
      <c r="AB1510" s="68" t="s">
        <v>733</v>
      </c>
      <c r="AC1510" s="68" t="s">
        <v>733</v>
      </c>
      <c r="AD1510" s="68" t="s">
        <v>733</v>
      </c>
      <c r="AE1510" s="68" t="s">
        <v>733</v>
      </c>
      <c r="AF1510" s="68">
        <v>20700100402</v>
      </c>
      <c r="AG1510" s="68"/>
      <c r="AH1510" s="68" t="s">
        <v>692</v>
      </c>
      <c r="AI1510" s="68" t="s">
        <v>733</v>
      </c>
      <c r="AJ1510" s="68" t="s">
        <v>48</v>
      </c>
      <c r="AK1510" s="68">
        <v>2.3199999999999998</v>
      </c>
      <c r="AL1510" s="68" t="s">
        <v>9</v>
      </c>
      <c r="AM1510" s="68" t="s">
        <v>733</v>
      </c>
      <c r="AN1510" s="68" t="s">
        <v>733</v>
      </c>
      <c r="AO1510" s="68" t="s">
        <v>733</v>
      </c>
      <c r="AP1510" s="68" t="s">
        <v>733</v>
      </c>
      <c r="AQ1510" s="68" t="s">
        <v>733</v>
      </c>
      <c r="AR1510" s="68" t="s">
        <v>733</v>
      </c>
      <c r="AS1510" s="68" t="s">
        <v>733</v>
      </c>
      <c r="AT1510" s="68" t="s">
        <v>733</v>
      </c>
      <c r="AU1510" s="68" t="s">
        <v>733</v>
      </c>
    </row>
    <row r="1511" spans="1:47" x14ac:dyDescent="0.25">
      <c r="A1511" s="68" t="s">
        <v>2696</v>
      </c>
      <c r="B1511" s="68">
        <v>1</v>
      </c>
      <c r="C1511" s="68" t="s">
        <v>2697</v>
      </c>
      <c r="D1511" s="68">
        <v>17337</v>
      </c>
      <c r="E1511" s="68" t="s">
        <v>2811</v>
      </c>
      <c r="F1511" s="68" t="s">
        <v>3900</v>
      </c>
      <c r="G1511" s="68" t="s">
        <v>733</v>
      </c>
      <c r="H1511" s="69">
        <v>42192</v>
      </c>
      <c r="I1511" s="68" t="s">
        <v>733</v>
      </c>
      <c r="J1511" s="68" t="s">
        <v>733</v>
      </c>
      <c r="K1511" s="68" t="s">
        <v>733</v>
      </c>
      <c r="L1511" s="68" t="s">
        <v>733</v>
      </c>
      <c r="M1511" s="68" t="s">
        <v>733</v>
      </c>
      <c r="N1511" s="68" t="s">
        <v>3901</v>
      </c>
      <c r="O1511" s="68" t="s">
        <v>733</v>
      </c>
      <c r="P1511" s="68" t="s">
        <v>733</v>
      </c>
      <c r="Q1511" s="68" t="s">
        <v>733</v>
      </c>
      <c r="R1511" s="68" t="s">
        <v>2814</v>
      </c>
      <c r="S1511" s="68">
        <v>10</v>
      </c>
      <c r="T1511" s="68">
        <v>0</v>
      </c>
      <c r="U1511" s="68" t="s">
        <v>2815</v>
      </c>
      <c r="V1511" s="68" t="s">
        <v>689</v>
      </c>
      <c r="W1511" s="68" t="s">
        <v>66</v>
      </c>
      <c r="X1511" s="68" t="s">
        <v>2697</v>
      </c>
      <c r="Y1511" s="68">
        <v>-77.150000000000006</v>
      </c>
      <c r="Z1511" s="68">
        <v>38.74</v>
      </c>
      <c r="AA1511" s="68" t="s">
        <v>733</v>
      </c>
      <c r="AB1511" s="68" t="s">
        <v>733</v>
      </c>
      <c r="AC1511" s="68" t="s">
        <v>733</v>
      </c>
      <c r="AD1511" s="68" t="s">
        <v>733</v>
      </c>
      <c r="AE1511" s="68" t="s">
        <v>733</v>
      </c>
      <c r="AF1511" s="68">
        <v>20700100402</v>
      </c>
      <c r="AG1511" s="68"/>
      <c r="AH1511" s="68" t="s">
        <v>692</v>
      </c>
      <c r="AI1511" s="68" t="s">
        <v>733</v>
      </c>
      <c r="AJ1511" s="68" t="s">
        <v>48</v>
      </c>
      <c r="AK1511" s="68">
        <v>0.83</v>
      </c>
      <c r="AL1511" s="68" t="s">
        <v>9</v>
      </c>
      <c r="AM1511" s="68" t="s">
        <v>733</v>
      </c>
      <c r="AN1511" s="68" t="s">
        <v>733</v>
      </c>
      <c r="AO1511" s="68" t="s">
        <v>733</v>
      </c>
      <c r="AP1511" s="68" t="s">
        <v>733</v>
      </c>
      <c r="AQ1511" s="68" t="s">
        <v>733</v>
      </c>
      <c r="AR1511" s="68" t="s">
        <v>733</v>
      </c>
      <c r="AS1511" s="68" t="s">
        <v>733</v>
      </c>
      <c r="AT1511" s="68" t="s">
        <v>733</v>
      </c>
      <c r="AU1511" s="68" t="s">
        <v>733</v>
      </c>
    </row>
    <row r="1512" spans="1:47" x14ac:dyDescent="0.25">
      <c r="A1512" s="68" t="s">
        <v>2698</v>
      </c>
      <c r="B1512" s="68">
        <v>1</v>
      </c>
      <c r="C1512" s="68" t="s">
        <v>2699</v>
      </c>
      <c r="D1512" s="68">
        <v>17341</v>
      </c>
      <c r="E1512" s="68" t="s">
        <v>2811</v>
      </c>
      <c r="F1512" s="68" t="s">
        <v>3902</v>
      </c>
      <c r="G1512" s="68" t="s">
        <v>733</v>
      </c>
      <c r="H1512" s="69">
        <v>42279</v>
      </c>
      <c r="I1512" s="68" t="s">
        <v>733</v>
      </c>
      <c r="J1512" s="68" t="s">
        <v>733</v>
      </c>
      <c r="K1512" s="68" t="s">
        <v>733</v>
      </c>
      <c r="L1512" s="68" t="s">
        <v>733</v>
      </c>
      <c r="M1512" s="68" t="s">
        <v>733</v>
      </c>
      <c r="N1512" s="68" t="s">
        <v>3903</v>
      </c>
      <c r="O1512" s="68" t="s">
        <v>733</v>
      </c>
      <c r="P1512" s="68" t="s">
        <v>733</v>
      </c>
      <c r="Q1512" s="68" t="s">
        <v>733</v>
      </c>
      <c r="R1512" s="68" t="s">
        <v>2814</v>
      </c>
      <c r="S1512" s="68">
        <v>10</v>
      </c>
      <c r="T1512" s="68">
        <v>0</v>
      </c>
      <c r="U1512" s="68" t="s">
        <v>2815</v>
      </c>
      <c r="V1512" s="68" t="s">
        <v>689</v>
      </c>
      <c r="W1512" s="68" t="s">
        <v>97</v>
      </c>
      <c r="X1512" s="68" t="s">
        <v>2699</v>
      </c>
      <c r="Y1512" s="68">
        <v>-77.14</v>
      </c>
      <c r="Z1512" s="68">
        <v>38.69</v>
      </c>
      <c r="AA1512" s="68" t="s">
        <v>733</v>
      </c>
      <c r="AB1512" s="68" t="s">
        <v>733</v>
      </c>
      <c r="AC1512" s="68" t="s">
        <v>733</v>
      </c>
      <c r="AD1512" s="68" t="s">
        <v>733</v>
      </c>
      <c r="AE1512" s="68" t="s">
        <v>733</v>
      </c>
      <c r="AF1512" s="68">
        <v>20700100402</v>
      </c>
      <c r="AG1512" s="68"/>
      <c r="AH1512" s="68" t="s">
        <v>692</v>
      </c>
      <c r="AI1512" s="68" t="s">
        <v>733</v>
      </c>
      <c r="AJ1512" s="68" t="s">
        <v>48</v>
      </c>
      <c r="AK1512" s="68">
        <v>0.84</v>
      </c>
      <c r="AL1512" s="68" t="s">
        <v>9</v>
      </c>
      <c r="AM1512" s="68" t="s">
        <v>733</v>
      </c>
      <c r="AN1512" s="68" t="s">
        <v>733</v>
      </c>
      <c r="AO1512" s="68" t="s">
        <v>733</v>
      </c>
      <c r="AP1512" s="68" t="s">
        <v>733</v>
      </c>
      <c r="AQ1512" s="68" t="s">
        <v>733</v>
      </c>
      <c r="AR1512" s="68" t="s">
        <v>733</v>
      </c>
      <c r="AS1512" s="68" t="s">
        <v>733</v>
      </c>
      <c r="AT1512" s="68" t="s">
        <v>733</v>
      </c>
      <c r="AU1512" s="68" t="s">
        <v>733</v>
      </c>
    </row>
    <row r="1513" spans="1:47" x14ac:dyDescent="0.25">
      <c r="A1513" s="68" t="s">
        <v>2700</v>
      </c>
      <c r="B1513" s="68">
        <v>1</v>
      </c>
      <c r="C1513" s="68" t="s">
        <v>2701</v>
      </c>
      <c r="D1513" s="68">
        <v>14495</v>
      </c>
      <c r="E1513" s="68" t="s">
        <v>2811</v>
      </c>
      <c r="F1513" s="68" t="s">
        <v>3904</v>
      </c>
      <c r="G1513" s="68" t="s">
        <v>733</v>
      </c>
      <c r="H1513" s="69">
        <v>42279</v>
      </c>
      <c r="I1513" s="68" t="s">
        <v>733</v>
      </c>
      <c r="J1513" s="68" t="s">
        <v>733</v>
      </c>
      <c r="K1513" s="68" t="s">
        <v>733</v>
      </c>
      <c r="L1513" s="68" t="s">
        <v>733</v>
      </c>
      <c r="M1513" s="68" t="s">
        <v>733</v>
      </c>
      <c r="N1513" s="68" t="s">
        <v>3903</v>
      </c>
      <c r="O1513" s="68" t="s">
        <v>733</v>
      </c>
      <c r="P1513" s="68" t="s">
        <v>733</v>
      </c>
      <c r="Q1513" s="68" t="s">
        <v>733</v>
      </c>
      <c r="R1513" s="68" t="s">
        <v>2814</v>
      </c>
      <c r="S1513" s="68">
        <v>10</v>
      </c>
      <c r="T1513" s="68">
        <v>0</v>
      </c>
      <c r="U1513" s="68" t="s">
        <v>2815</v>
      </c>
      <c r="V1513" s="68" t="s">
        <v>689</v>
      </c>
      <c r="W1513" s="68" t="s">
        <v>97</v>
      </c>
      <c r="X1513" s="68" t="s">
        <v>2701</v>
      </c>
      <c r="Y1513" s="68">
        <v>-77.14</v>
      </c>
      <c r="Z1513" s="68">
        <v>38.69</v>
      </c>
      <c r="AA1513" s="68" t="s">
        <v>733</v>
      </c>
      <c r="AB1513" s="68" t="s">
        <v>733</v>
      </c>
      <c r="AC1513" s="68" t="s">
        <v>733</v>
      </c>
      <c r="AD1513" s="68" t="s">
        <v>733</v>
      </c>
      <c r="AE1513" s="68" t="s">
        <v>733</v>
      </c>
      <c r="AF1513" s="68">
        <v>20700100402</v>
      </c>
      <c r="AG1513" s="68"/>
      <c r="AH1513" s="68" t="s">
        <v>692</v>
      </c>
      <c r="AI1513" s="68" t="s">
        <v>733</v>
      </c>
      <c r="AJ1513" s="68" t="s">
        <v>48</v>
      </c>
      <c r="AK1513" s="68">
        <v>2.91</v>
      </c>
      <c r="AL1513" s="68" t="s">
        <v>9</v>
      </c>
      <c r="AM1513" s="68" t="s">
        <v>733</v>
      </c>
      <c r="AN1513" s="68" t="s">
        <v>733</v>
      </c>
      <c r="AO1513" s="68" t="s">
        <v>733</v>
      </c>
      <c r="AP1513" s="68" t="s">
        <v>733</v>
      </c>
      <c r="AQ1513" s="68" t="s">
        <v>733</v>
      </c>
      <c r="AR1513" s="68" t="s">
        <v>733</v>
      </c>
      <c r="AS1513" s="68" t="s">
        <v>733</v>
      </c>
      <c r="AT1513" s="68" t="s">
        <v>733</v>
      </c>
      <c r="AU1513" s="68" t="s">
        <v>733</v>
      </c>
    </row>
    <row r="1514" spans="1:47" x14ac:dyDescent="0.25">
      <c r="A1514" s="68" t="s">
        <v>2702</v>
      </c>
      <c r="B1514" s="68">
        <v>1</v>
      </c>
      <c r="C1514" s="68" t="s">
        <v>2703</v>
      </c>
      <c r="D1514" s="68">
        <v>14367</v>
      </c>
      <c r="E1514" s="68" t="s">
        <v>2811</v>
      </c>
      <c r="F1514" s="68" t="s">
        <v>3905</v>
      </c>
      <c r="G1514" s="68" t="s">
        <v>733</v>
      </c>
      <c r="H1514" s="69">
        <v>42279</v>
      </c>
      <c r="I1514" s="68" t="s">
        <v>733</v>
      </c>
      <c r="J1514" s="68" t="s">
        <v>733</v>
      </c>
      <c r="K1514" s="68" t="s">
        <v>733</v>
      </c>
      <c r="L1514" s="68" t="s">
        <v>733</v>
      </c>
      <c r="M1514" s="68" t="s">
        <v>733</v>
      </c>
      <c r="N1514" s="68" t="s">
        <v>3903</v>
      </c>
      <c r="O1514" s="68" t="s">
        <v>733</v>
      </c>
      <c r="P1514" s="68" t="s">
        <v>733</v>
      </c>
      <c r="Q1514" s="68" t="s">
        <v>733</v>
      </c>
      <c r="R1514" s="68" t="s">
        <v>2814</v>
      </c>
      <c r="S1514" s="68">
        <v>10</v>
      </c>
      <c r="T1514" s="68">
        <v>0</v>
      </c>
      <c r="U1514" s="68" t="s">
        <v>2815</v>
      </c>
      <c r="V1514" s="68" t="s">
        <v>689</v>
      </c>
      <c r="W1514" s="68" t="s">
        <v>97</v>
      </c>
      <c r="X1514" s="68" t="s">
        <v>2703</v>
      </c>
      <c r="Y1514" s="68">
        <v>-77.14</v>
      </c>
      <c r="Z1514" s="68">
        <v>38.69</v>
      </c>
      <c r="AA1514" s="68" t="s">
        <v>733</v>
      </c>
      <c r="AB1514" s="68" t="s">
        <v>733</v>
      </c>
      <c r="AC1514" s="68" t="s">
        <v>733</v>
      </c>
      <c r="AD1514" s="68" t="s">
        <v>733</v>
      </c>
      <c r="AE1514" s="68" t="s">
        <v>733</v>
      </c>
      <c r="AF1514" s="68">
        <v>20700100402</v>
      </c>
      <c r="AG1514" s="68"/>
      <c r="AH1514" s="68" t="s">
        <v>692</v>
      </c>
      <c r="AI1514" s="68" t="s">
        <v>733</v>
      </c>
      <c r="AJ1514" s="68" t="s">
        <v>48</v>
      </c>
      <c r="AK1514" s="68">
        <v>3.6</v>
      </c>
      <c r="AL1514" s="68" t="s">
        <v>9</v>
      </c>
      <c r="AM1514" s="68" t="s">
        <v>733</v>
      </c>
      <c r="AN1514" s="68" t="s">
        <v>733</v>
      </c>
      <c r="AO1514" s="68" t="s">
        <v>733</v>
      </c>
      <c r="AP1514" s="68" t="s">
        <v>733</v>
      </c>
      <c r="AQ1514" s="68" t="s">
        <v>733</v>
      </c>
      <c r="AR1514" s="68" t="s">
        <v>733</v>
      </c>
      <c r="AS1514" s="68" t="s">
        <v>733</v>
      </c>
      <c r="AT1514" s="68" t="s">
        <v>733</v>
      </c>
      <c r="AU1514" s="68" t="s">
        <v>733</v>
      </c>
    </row>
    <row r="1515" spans="1:47" x14ac:dyDescent="0.25">
      <c r="A1515" s="68" t="s">
        <v>2704</v>
      </c>
      <c r="B1515" s="68">
        <v>1</v>
      </c>
      <c r="C1515" s="68" t="s">
        <v>2705</v>
      </c>
      <c r="D1515" s="68">
        <v>14387</v>
      </c>
      <c r="E1515" s="68" t="s">
        <v>2811</v>
      </c>
      <c r="F1515" s="68" t="s">
        <v>3906</v>
      </c>
      <c r="G1515" s="68" t="s">
        <v>733</v>
      </c>
      <c r="H1515" s="69">
        <v>42205</v>
      </c>
      <c r="I1515" s="68" t="s">
        <v>733</v>
      </c>
      <c r="J1515" s="68" t="s">
        <v>733</v>
      </c>
      <c r="K1515" s="68" t="s">
        <v>733</v>
      </c>
      <c r="L1515" s="68" t="s">
        <v>733</v>
      </c>
      <c r="M1515" s="68" t="s">
        <v>733</v>
      </c>
      <c r="N1515" s="68" t="s">
        <v>3903</v>
      </c>
      <c r="O1515" s="68" t="s">
        <v>733</v>
      </c>
      <c r="P1515" s="68" t="s">
        <v>733</v>
      </c>
      <c r="Q1515" s="68" t="s">
        <v>733</v>
      </c>
      <c r="R1515" s="68" t="s">
        <v>2814</v>
      </c>
      <c r="S1515" s="68">
        <v>10</v>
      </c>
      <c r="T1515" s="68">
        <v>0</v>
      </c>
      <c r="U1515" s="68" t="s">
        <v>2815</v>
      </c>
      <c r="V1515" s="68" t="s">
        <v>689</v>
      </c>
      <c r="W1515" s="68" t="s">
        <v>97</v>
      </c>
      <c r="X1515" s="68" t="s">
        <v>2705</v>
      </c>
      <c r="Y1515" s="68">
        <v>-77.14</v>
      </c>
      <c r="Z1515" s="68">
        <v>38.700000000000003</v>
      </c>
      <c r="AA1515" s="68" t="s">
        <v>733</v>
      </c>
      <c r="AB1515" s="68" t="s">
        <v>733</v>
      </c>
      <c r="AC1515" s="68" t="s">
        <v>733</v>
      </c>
      <c r="AD1515" s="68" t="s">
        <v>733</v>
      </c>
      <c r="AE1515" s="68" t="s">
        <v>733</v>
      </c>
      <c r="AF1515" s="68">
        <v>20700100402</v>
      </c>
      <c r="AG1515" s="68"/>
      <c r="AH1515" s="68" t="s">
        <v>692</v>
      </c>
      <c r="AI1515" s="68" t="s">
        <v>733</v>
      </c>
      <c r="AJ1515" s="68" t="s">
        <v>48</v>
      </c>
      <c r="AK1515" s="68">
        <v>3.41</v>
      </c>
      <c r="AL1515" s="68" t="s">
        <v>9</v>
      </c>
      <c r="AM1515" s="68" t="s">
        <v>733</v>
      </c>
      <c r="AN1515" s="68" t="s">
        <v>733</v>
      </c>
      <c r="AO1515" s="68" t="s">
        <v>733</v>
      </c>
      <c r="AP1515" s="68" t="s">
        <v>733</v>
      </c>
      <c r="AQ1515" s="68" t="s">
        <v>733</v>
      </c>
      <c r="AR1515" s="68" t="s">
        <v>733</v>
      </c>
      <c r="AS1515" s="68" t="s">
        <v>733</v>
      </c>
      <c r="AT1515" s="68" t="s">
        <v>733</v>
      </c>
      <c r="AU1515" s="68" t="s">
        <v>733</v>
      </c>
    </row>
    <row r="1516" spans="1:47" x14ac:dyDescent="0.25">
      <c r="A1516" s="68" t="s">
        <v>2706</v>
      </c>
      <c r="B1516" s="68">
        <v>1</v>
      </c>
      <c r="C1516" s="68" t="s">
        <v>2707</v>
      </c>
      <c r="D1516" s="68">
        <v>14494</v>
      </c>
      <c r="E1516" s="68" t="s">
        <v>2811</v>
      </c>
      <c r="F1516" s="68" t="s">
        <v>3907</v>
      </c>
      <c r="G1516" s="68" t="s">
        <v>733</v>
      </c>
      <c r="H1516" s="69">
        <v>42205</v>
      </c>
      <c r="I1516" s="68" t="s">
        <v>733</v>
      </c>
      <c r="J1516" s="68" t="s">
        <v>733</v>
      </c>
      <c r="K1516" s="68" t="s">
        <v>733</v>
      </c>
      <c r="L1516" s="68" t="s">
        <v>733</v>
      </c>
      <c r="M1516" s="68" t="s">
        <v>733</v>
      </c>
      <c r="N1516" s="68" t="s">
        <v>3903</v>
      </c>
      <c r="O1516" s="68" t="s">
        <v>733</v>
      </c>
      <c r="P1516" s="68" t="s">
        <v>733</v>
      </c>
      <c r="Q1516" s="68" t="s">
        <v>733</v>
      </c>
      <c r="R1516" s="68" t="s">
        <v>2814</v>
      </c>
      <c r="S1516" s="68">
        <v>10</v>
      </c>
      <c r="T1516" s="68">
        <v>0</v>
      </c>
      <c r="U1516" s="68" t="s">
        <v>2815</v>
      </c>
      <c r="V1516" s="68" t="s">
        <v>689</v>
      </c>
      <c r="W1516" s="68" t="s">
        <v>97</v>
      </c>
      <c r="X1516" s="68" t="s">
        <v>2707</v>
      </c>
      <c r="Y1516" s="68">
        <v>-77.150000000000006</v>
      </c>
      <c r="Z1516" s="68">
        <v>38.729999999999997</v>
      </c>
      <c r="AA1516" s="68" t="s">
        <v>733</v>
      </c>
      <c r="AB1516" s="68" t="s">
        <v>733</v>
      </c>
      <c r="AC1516" s="68" t="s">
        <v>733</v>
      </c>
      <c r="AD1516" s="68" t="s">
        <v>733</v>
      </c>
      <c r="AE1516" s="68" t="s">
        <v>733</v>
      </c>
      <c r="AF1516" s="68">
        <v>20700100402</v>
      </c>
      <c r="AG1516" s="68"/>
      <c r="AH1516" s="68" t="s">
        <v>692</v>
      </c>
      <c r="AI1516" s="68" t="s">
        <v>733</v>
      </c>
      <c r="AJ1516" s="68" t="s">
        <v>48</v>
      </c>
      <c r="AK1516" s="68">
        <v>2.56</v>
      </c>
      <c r="AL1516" s="68" t="s">
        <v>9</v>
      </c>
      <c r="AM1516" s="68" t="s">
        <v>733</v>
      </c>
      <c r="AN1516" s="68" t="s">
        <v>733</v>
      </c>
      <c r="AO1516" s="68" t="s">
        <v>733</v>
      </c>
      <c r="AP1516" s="68" t="s">
        <v>733</v>
      </c>
      <c r="AQ1516" s="68" t="s">
        <v>733</v>
      </c>
      <c r="AR1516" s="68" t="s">
        <v>733</v>
      </c>
      <c r="AS1516" s="68" t="s">
        <v>733</v>
      </c>
      <c r="AT1516" s="68" t="s">
        <v>733</v>
      </c>
      <c r="AU1516" s="68" t="s">
        <v>733</v>
      </c>
    </row>
    <row r="1517" spans="1:47" x14ac:dyDescent="0.25">
      <c r="A1517" s="68" t="s">
        <v>2708</v>
      </c>
      <c r="B1517" s="68">
        <v>1</v>
      </c>
      <c r="C1517" s="68" t="s">
        <v>2709</v>
      </c>
      <c r="D1517" s="68">
        <v>14493</v>
      </c>
      <c r="E1517" s="68" t="s">
        <v>2811</v>
      </c>
      <c r="F1517" s="68" t="s">
        <v>3908</v>
      </c>
      <c r="G1517" s="68" t="s">
        <v>733</v>
      </c>
      <c r="H1517" s="69">
        <v>42205</v>
      </c>
      <c r="I1517" s="68" t="s">
        <v>733</v>
      </c>
      <c r="J1517" s="68" t="s">
        <v>733</v>
      </c>
      <c r="K1517" s="68" t="s">
        <v>733</v>
      </c>
      <c r="L1517" s="68" t="s">
        <v>733</v>
      </c>
      <c r="M1517" s="68" t="s">
        <v>733</v>
      </c>
      <c r="N1517" s="68" t="s">
        <v>3903</v>
      </c>
      <c r="O1517" s="68" t="s">
        <v>733</v>
      </c>
      <c r="P1517" s="68" t="s">
        <v>733</v>
      </c>
      <c r="Q1517" s="68" t="s">
        <v>733</v>
      </c>
      <c r="R1517" s="68" t="s">
        <v>2814</v>
      </c>
      <c r="S1517" s="68">
        <v>10</v>
      </c>
      <c r="T1517" s="68">
        <v>0</v>
      </c>
      <c r="U1517" s="68" t="s">
        <v>2815</v>
      </c>
      <c r="V1517" s="68" t="s">
        <v>689</v>
      </c>
      <c r="W1517" s="68" t="s">
        <v>97</v>
      </c>
      <c r="X1517" s="68" t="s">
        <v>2709</v>
      </c>
      <c r="Y1517" s="68">
        <v>-77.150000000000006</v>
      </c>
      <c r="Z1517" s="68">
        <v>38.729999999999997</v>
      </c>
      <c r="AA1517" s="68" t="s">
        <v>733</v>
      </c>
      <c r="AB1517" s="68" t="s">
        <v>733</v>
      </c>
      <c r="AC1517" s="68" t="s">
        <v>733</v>
      </c>
      <c r="AD1517" s="68" t="s">
        <v>733</v>
      </c>
      <c r="AE1517" s="68" t="s">
        <v>733</v>
      </c>
      <c r="AF1517" s="68">
        <v>20700100402</v>
      </c>
      <c r="AG1517" s="68"/>
      <c r="AH1517" s="68" t="s">
        <v>692</v>
      </c>
      <c r="AI1517" s="68" t="s">
        <v>733</v>
      </c>
      <c r="AJ1517" s="68" t="s">
        <v>48</v>
      </c>
      <c r="AK1517" s="68">
        <v>1.59</v>
      </c>
      <c r="AL1517" s="68" t="s">
        <v>9</v>
      </c>
      <c r="AM1517" s="68" t="s">
        <v>733</v>
      </c>
      <c r="AN1517" s="68" t="s">
        <v>733</v>
      </c>
      <c r="AO1517" s="68" t="s">
        <v>733</v>
      </c>
      <c r="AP1517" s="68" t="s">
        <v>733</v>
      </c>
      <c r="AQ1517" s="68" t="s">
        <v>733</v>
      </c>
      <c r="AR1517" s="68" t="s">
        <v>733</v>
      </c>
      <c r="AS1517" s="68" t="s">
        <v>733</v>
      </c>
      <c r="AT1517" s="68" t="s">
        <v>733</v>
      </c>
      <c r="AU1517" s="68" t="s">
        <v>733</v>
      </c>
    </row>
    <row r="1518" spans="1:47" x14ac:dyDescent="0.25">
      <c r="A1518" s="68" t="s">
        <v>2710</v>
      </c>
      <c r="B1518" s="68">
        <v>1</v>
      </c>
      <c r="C1518" s="68" t="s">
        <v>2711</v>
      </c>
      <c r="D1518" s="68">
        <v>15468</v>
      </c>
      <c r="E1518" s="68" t="s">
        <v>2811</v>
      </c>
      <c r="F1518" s="68" t="s">
        <v>3909</v>
      </c>
      <c r="G1518" s="68" t="s">
        <v>733</v>
      </c>
      <c r="H1518" s="69">
        <v>41821</v>
      </c>
      <c r="I1518" s="68" t="s">
        <v>733</v>
      </c>
      <c r="J1518" s="68" t="s">
        <v>733</v>
      </c>
      <c r="K1518" s="68" t="s">
        <v>733</v>
      </c>
      <c r="L1518" s="68" t="s">
        <v>733</v>
      </c>
      <c r="M1518" s="68" t="s">
        <v>733</v>
      </c>
      <c r="N1518" s="68" t="s">
        <v>733</v>
      </c>
      <c r="O1518" s="68" t="s">
        <v>733</v>
      </c>
      <c r="P1518" s="68" t="s">
        <v>733</v>
      </c>
      <c r="Q1518" s="68" t="s">
        <v>733</v>
      </c>
      <c r="R1518" s="68" t="s">
        <v>733</v>
      </c>
      <c r="S1518" s="68">
        <v>10</v>
      </c>
      <c r="T1518" s="68">
        <v>0</v>
      </c>
      <c r="U1518" s="68" t="s">
        <v>2815</v>
      </c>
      <c r="V1518" s="68" t="s">
        <v>689</v>
      </c>
      <c r="W1518" s="68" t="s">
        <v>147</v>
      </c>
      <c r="X1518" s="68" t="s">
        <v>2711</v>
      </c>
      <c r="Y1518" s="68">
        <v>-76.142934999999994</v>
      </c>
      <c r="Z1518" s="68">
        <v>36.911231000000001</v>
      </c>
      <c r="AA1518" s="68" t="s">
        <v>733</v>
      </c>
      <c r="AB1518" s="68" t="s">
        <v>733</v>
      </c>
      <c r="AC1518" s="68" t="s">
        <v>733</v>
      </c>
      <c r="AD1518" s="68" t="s">
        <v>733</v>
      </c>
      <c r="AE1518" s="68" t="s">
        <v>733</v>
      </c>
      <c r="AF1518" s="68">
        <v>20801080202</v>
      </c>
      <c r="AG1518" s="68"/>
      <c r="AH1518" s="68" t="s">
        <v>692</v>
      </c>
      <c r="AI1518" s="68" t="s">
        <v>733</v>
      </c>
      <c r="AJ1518" s="68" t="s">
        <v>26</v>
      </c>
      <c r="AK1518" s="68">
        <v>0.66</v>
      </c>
      <c r="AL1518" s="68" t="s">
        <v>9</v>
      </c>
      <c r="AM1518" s="68" t="s">
        <v>2828</v>
      </c>
      <c r="AN1518" s="68" t="s">
        <v>2820</v>
      </c>
      <c r="AO1518" s="68" t="s">
        <v>733</v>
      </c>
      <c r="AP1518" s="68" t="s">
        <v>733</v>
      </c>
      <c r="AQ1518" s="68" t="s">
        <v>733</v>
      </c>
      <c r="AR1518" s="68" t="s">
        <v>733</v>
      </c>
      <c r="AS1518" s="68" t="s">
        <v>733</v>
      </c>
      <c r="AT1518" s="68" t="s">
        <v>733</v>
      </c>
      <c r="AU1518" s="68" t="s">
        <v>733</v>
      </c>
    </row>
    <row r="1519" spans="1:47" x14ac:dyDescent="0.25">
      <c r="A1519" s="68" t="s">
        <v>2712</v>
      </c>
      <c r="B1519" s="68">
        <v>1</v>
      </c>
      <c r="C1519" s="68" t="s">
        <v>2713</v>
      </c>
      <c r="D1519" s="68">
        <v>12428</v>
      </c>
      <c r="E1519" s="68" t="s">
        <v>2811</v>
      </c>
      <c r="F1519" s="68" t="s">
        <v>3910</v>
      </c>
      <c r="G1519" s="68" t="s">
        <v>733</v>
      </c>
      <c r="H1519" s="69">
        <v>41821</v>
      </c>
      <c r="I1519" s="68" t="s">
        <v>733</v>
      </c>
      <c r="J1519" s="68" t="s">
        <v>733</v>
      </c>
      <c r="K1519" s="68" t="s">
        <v>733</v>
      </c>
      <c r="L1519" s="68" t="s">
        <v>733</v>
      </c>
      <c r="M1519" s="68" t="s">
        <v>733</v>
      </c>
      <c r="N1519" s="68" t="s">
        <v>733</v>
      </c>
      <c r="O1519" s="68" t="s">
        <v>733</v>
      </c>
      <c r="P1519" s="68" t="s">
        <v>733</v>
      </c>
      <c r="Q1519" s="68" t="s">
        <v>733</v>
      </c>
      <c r="R1519" s="68" t="s">
        <v>733</v>
      </c>
      <c r="S1519" s="68">
        <v>10</v>
      </c>
      <c r="T1519" s="68">
        <v>0</v>
      </c>
      <c r="U1519" s="68" t="s">
        <v>2815</v>
      </c>
      <c r="V1519" s="68" t="s">
        <v>689</v>
      </c>
      <c r="W1519" s="68" t="s">
        <v>147</v>
      </c>
      <c r="X1519" s="68" t="s">
        <v>2713</v>
      </c>
      <c r="Y1519" s="68">
        <v>-76.142140999999995</v>
      </c>
      <c r="Z1519" s="68">
        <v>36.910898000000003</v>
      </c>
      <c r="AA1519" s="68" t="s">
        <v>733</v>
      </c>
      <c r="AB1519" s="68" t="s">
        <v>733</v>
      </c>
      <c r="AC1519" s="68" t="s">
        <v>733</v>
      </c>
      <c r="AD1519" s="68" t="s">
        <v>733</v>
      </c>
      <c r="AE1519" s="68" t="s">
        <v>733</v>
      </c>
      <c r="AF1519" s="68">
        <v>20801080202</v>
      </c>
      <c r="AG1519" s="68"/>
      <c r="AH1519" s="68" t="s">
        <v>692</v>
      </c>
      <c r="AI1519" s="68" t="s">
        <v>733</v>
      </c>
      <c r="AJ1519" s="68" t="s">
        <v>26</v>
      </c>
      <c r="AK1519" s="68">
        <v>0.52</v>
      </c>
      <c r="AL1519" s="68" t="s">
        <v>9</v>
      </c>
      <c r="AM1519" s="68" t="s">
        <v>2828</v>
      </c>
      <c r="AN1519" s="68" t="s">
        <v>2820</v>
      </c>
      <c r="AO1519" s="68" t="s">
        <v>733</v>
      </c>
      <c r="AP1519" s="68" t="s">
        <v>733</v>
      </c>
      <c r="AQ1519" s="68" t="s">
        <v>733</v>
      </c>
      <c r="AR1519" s="68" t="s">
        <v>733</v>
      </c>
      <c r="AS1519" s="68" t="s">
        <v>733</v>
      </c>
      <c r="AT1519" s="68" t="s">
        <v>733</v>
      </c>
      <c r="AU1519" s="68" t="s">
        <v>733</v>
      </c>
    </row>
    <row r="1520" spans="1:47" x14ac:dyDescent="0.25">
      <c r="A1520" s="68" t="s">
        <v>2714</v>
      </c>
      <c r="B1520" s="68">
        <v>1</v>
      </c>
      <c r="C1520" s="68" t="s">
        <v>2715</v>
      </c>
      <c r="D1520" s="68">
        <v>12600</v>
      </c>
      <c r="E1520" s="68" t="s">
        <v>2811</v>
      </c>
      <c r="F1520" s="68" t="s">
        <v>3911</v>
      </c>
      <c r="G1520" s="68" t="s">
        <v>733</v>
      </c>
      <c r="H1520" s="69">
        <v>41821</v>
      </c>
      <c r="I1520" s="68" t="s">
        <v>733</v>
      </c>
      <c r="J1520" s="68" t="s">
        <v>733</v>
      </c>
      <c r="K1520" s="68" t="s">
        <v>733</v>
      </c>
      <c r="L1520" s="68" t="s">
        <v>733</v>
      </c>
      <c r="M1520" s="68" t="s">
        <v>733</v>
      </c>
      <c r="N1520" s="68" t="s">
        <v>733</v>
      </c>
      <c r="O1520" s="68" t="s">
        <v>733</v>
      </c>
      <c r="P1520" s="68" t="s">
        <v>733</v>
      </c>
      <c r="Q1520" s="68" t="s">
        <v>733</v>
      </c>
      <c r="R1520" s="68" t="s">
        <v>733</v>
      </c>
      <c r="S1520" s="68">
        <v>10</v>
      </c>
      <c r="T1520" s="68">
        <v>0</v>
      </c>
      <c r="U1520" s="68" t="s">
        <v>2815</v>
      </c>
      <c r="V1520" s="68" t="s">
        <v>689</v>
      </c>
      <c r="W1520" s="68" t="s">
        <v>147</v>
      </c>
      <c r="X1520" s="68" t="s">
        <v>2715</v>
      </c>
      <c r="Y1520" s="68">
        <v>-76.142486000000005</v>
      </c>
      <c r="Z1520" s="68">
        <v>36.911065000000001</v>
      </c>
      <c r="AA1520" s="68" t="s">
        <v>733</v>
      </c>
      <c r="AB1520" s="68" t="s">
        <v>733</v>
      </c>
      <c r="AC1520" s="68" t="s">
        <v>733</v>
      </c>
      <c r="AD1520" s="68" t="s">
        <v>733</v>
      </c>
      <c r="AE1520" s="68" t="s">
        <v>733</v>
      </c>
      <c r="AF1520" s="68">
        <v>20801080202</v>
      </c>
      <c r="AG1520" s="68"/>
      <c r="AH1520" s="68" t="s">
        <v>692</v>
      </c>
      <c r="AI1520" s="68" t="s">
        <v>733</v>
      </c>
      <c r="AJ1520" s="68" t="s">
        <v>26</v>
      </c>
      <c r="AK1520" s="68">
        <v>0.4</v>
      </c>
      <c r="AL1520" s="68" t="s">
        <v>9</v>
      </c>
      <c r="AM1520" s="68" t="s">
        <v>2828</v>
      </c>
      <c r="AN1520" s="68" t="s">
        <v>2820</v>
      </c>
      <c r="AO1520" s="68" t="s">
        <v>733</v>
      </c>
      <c r="AP1520" s="68" t="s">
        <v>733</v>
      </c>
      <c r="AQ1520" s="68" t="s">
        <v>733</v>
      </c>
      <c r="AR1520" s="68" t="s">
        <v>733</v>
      </c>
      <c r="AS1520" s="68" t="s">
        <v>733</v>
      </c>
      <c r="AT1520" s="68" t="s">
        <v>733</v>
      </c>
      <c r="AU1520" s="68" t="s">
        <v>733</v>
      </c>
    </row>
    <row r="1521" spans="1:47" x14ac:dyDescent="0.25">
      <c r="A1521" s="68" t="s">
        <v>2716</v>
      </c>
      <c r="B1521" s="68">
        <v>1</v>
      </c>
      <c r="C1521" s="68" t="s">
        <v>2717</v>
      </c>
      <c r="D1521" s="68">
        <v>12205</v>
      </c>
      <c r="E1521" s="68" t="s">
        <v>2811</v>
      </c>
      <c r="F1521" s="68" t="s">
        <v>3912</v>
      </c>
      <c r="G1521" s="68" t="s">
        <v>733</v>
      </c>
      <c r="H1521" s="69">
        <v>41821</v>
      </c>
      <c r="I1521" s="68" t="s">
        <v>733</v>
      </c>
      <c r="J1521" s="68" t="s">
        <v>733</v>
      </c>
      <c r="K1521" s="68" t="s">
        <v>733</v>
      </c>
      <c r="L1521" s="68" t="s">
        <v>733</v>
      </c>
      <c r="M1521" s="68" t="s">
        <v>733</v>
      </c>
      <c r="N1521" s="68" t="s">
        <v>733</v>
      </c>
      <c r="O1521" s="68" t="s">
        <v>733</v>
      </c>
      <c r="P1521" s="68" t="s">
        <v>733</v>
      </c>
      <c r="Q1521" s="68" t="s">
        <v>733</v>
      </c>
      <c r="R1521" s="68" t="s">
        <v>733</v>
      </c>
      <c r="S1521" s="68">
        <v>10</v>
      </c>
      <c r="T1521" s="68">
        <v>0</v>
      </c>
      <c r="U1521" s="68" t="s">
        <v>2815</v>
      </c>
      <c r="V1521" s="68" t="s">
        <v>689</v>
      </c>
      <c r="W1521" s="68" t="s">
        <v>147</v>
      </c>
      <c r="X1521" s="68" t="s">
        <v>2717</v>
      </c>
      <c r="Y1521" s="68">
        <v>-76.141386999999995</v>
      </c>
      <c r="Z1521" s="68">
        <v>36.911000000000001</v>
      </c>
      <c r="AA1521" s="68" t="s">
        <v>733</v>
      </c>
      <c r="AB1521" s="68" t="s">
        <v>733</v>
      </c>
      <c r="AC1521" s="68" t="s">
        <v>733</v>
      </c>
      <c r="AD1521" s="68" t="s">
        <v>733</v>
      </c>
      <c r="AE1521" s="68" t="s">
        <v>733</v>
      </c>
      <c r="AF1521" s="68">
        <v>20801080202</v>
      </c>
      <c r="AG1521" s="68"/>
      <c r="AH1521" s="68" t="s">
        <v>692</v>
      </c>
      <c r="AI1521" s="68" t="s">
        <v>733</v>
      </c>
      <c r="AJ1521" s="68" t="s">
        <v>26</v>
      </c>
      <c r="AK1521" s="68">
        <v>0.33</v>
      </c>
      <c r="AL1521" s="68" t="s">
        <v>9</v>
      </c>
      <c r="AM1521" s="68" t="s">
        <v>2828</v>
      </c>
      <c r="AN1521" s="68" t="s">
        <v>2820</v>
      </c>
      <c r="AO1521" s="68" t="s">
        <v>733</v>
      </c>
      <c r="AP1521" s="68" t="s">
        <v>733</v>
      </c>
      <c r="AQ1521" s="68" t="s">
        <v>733</v>
      </c>
      <c r="AR1521" s="68" t="s">
        <v>733</v>
      </c>
      <c r="AS1521" s="68" t="s">
        <v>733</v>
      </c>
      <c r="AT1521" s="68" t="s">
        <v>733</v>
      </c>
      <c r="AU1521" s="68" t="s">
        <v>733</v>
      </c>
    </row>
    <row r="1522" spans="1:47" x14ac:dyDescent="0.25">
      <c r="A1522" s="68" t="s">
        <v>2718</v>
      </c>
      <c r="B1522" s="68">
        <v>1</v>
      </c>
      <c r="C1522" s="68" t="s">
        <v>2719</v>
      </c>
      <c r="D1522" s="68">
        <v>12598</v>
      </c>
      <c r="E1522" s="68" t="s">
        <v>2811</v>
      </c>
      <c r="F1522" s="68" t="s">
        <v>3913</v>
      </c>
      <c r="G1522" s="68" t="s">
        <v>733</v>
      </c>
      <c r="H1522" s="69">
        <v>41821</v>
      </c>
      <c r="I1522" s="68" t="s">
        <v>733</v>
      </c>
      <c r="J1522" s="68" t="s">
        <v>733</v>
      </c>
      <c r="K1522" s="68" t="s">
        <v>733</v>
      </c>
      <c r="L1522" s="68" t="s">
        <v>733</v>
      </c>
      <c r="M1522" s="68" t="s">
        <v>733</v>
      </c>
      <c r="N1522" s="68" t="s">
        <v>733</v>
      </c>
      <c r="O1522" s="68" t="s">
        <v>733</v>
      </c>
      <c r="P1522" s="68" t="s">
        <v>733</v>
      </c>
      <c r="Q1522" s="68" t="s">
        <v>733</v>
      </c>
      <c r="R1522" s="68" t="s">
        <v>733</v>
      </c>
      <c r="S1522" s="68">
        <v>10</v>
      </c>
      <c r="T1522" s="68">
        <v>0</v>
      </c>
      <c r="U1522" s="68" t="s">
        <v>2815</v>
      </c>
      <c r="V1522" s="68" t="s">
        <v>689</v>
      </c>
      <c r="W1522" s="68" t="s">
        <v>147</v>
      </c>
      <c r="X1522" s="68" t="s">
        <v>2719</v>
      </c>
      <c r="Y1522" s="68">
        <v>-76.143328999999994</v>
      </c>
      <c r="Z1522" s="68">
        <v>36.911203</v>
      </c>
      <c r="AA1522" s="68" t="s">
        <v>733</v>
      </c>
      <c r="AB1522" s="68" t="s">
        <v>733</v>
      </c>
      <c r="AC1522" s="68" t="s">
        <v>733</v>
      </c>
      <c r="AD1522" s="68" t="s">
        <v>733</v>
      </c>
      <c r="AE1522" s="68" t="s">
        <v>733</v>
      </c>
      <c r="AF1522" s="68">
        <v>20801080202</v>
      </c>
      <c r="AG1522" s="68"/>
      <c r="AH1522" s="68" t="s">
        <v>692</v>
      </c>
      <c r="AI1522" s="68" t="s">
        <v>733</v>
      </c>
      <c r="AJ1522" s="68" t="s">
        <v>26</v>
      </c>
      <c r="AK1522" s="68">
        <v>0.22</v>
      </c>
      <c r="AL1522" s="68" t="s">
        <v>9</v>
      </c>
      <c r="AM1522" s="68" t="s">
        <v>2828</v>
      </c>
      <c r="AN1522" s="68" t="s">
        <v>2820</v>
      </c>
      <c r="AO1522" s="68" t="s">
        <v>733</v>
      </c>
      <c r="AP1522" s="68" t="s">
        <v>733</v>
      </c>
      <c r="AQ1522" s="68" t="s">
        <v>733</v>
      </c>
      <c r="AR1522" s="68" t="s">
        <v>733</v>
      </c>
      <c r="AS1522" s="68" t="s">
        <v>733</v>
      </c>
      <c r="AT1522" s="68" t="s">
        <v>733</v>
      </c>
      <c r="AU1522" s="68" t="s">
        <v>733</v>
      </c>
    </row>
    <row r="1523" spans="1:47" x14ac:dyDescent="0.25">
      <c r="A1523" s="68" t="s">
        <v>2720</v>
      </c>
      <c r="B1523" s="68">
        <v>1</v>
      </c>
      <c r="C1523" s="68" t="s">
        <v>2721</v>
      </c>
      <c r="D1523" s="68">
        <v>12599</v>
      </c>
      <c r="E1523" s="68" t="s">
        <v>2811</v>
      </c>
      <c r="F1523" s="68" t="s">
        <v>3914</v>
      </c>
      <c r="G1523" s="68" t="s">
        <v>733</v>
      </c>
      <c r="H1523" s="69">
        <v>41821</v>
      </c>
      <c r="I1523" s="68" t="s">
        <v>733</v>
      </c>
      <c r="J1523" s="68" t="s">
        <v>733</v>
      </c>
      <c r="K1523" s="68" t="s">
        <v>733</v>
      </c>
      <c r="L1523" s="68" t="s">
        <v>733</v>
      </c>
      <c r="M1523" s="68" t="s">
        <v>733</v>
      </c>
      <c r="N1523" s="68" t="s">
        <v>733</v>
      </c>
      <c r="O1523" s="68" t="s">
        <v>733</v>
      </c>
      <c r="P1523" s="68" t="s">
        <v>733</v>
      </c>
      <c r="Q1523" s="68" t="s">
        <v>733</v>
      </c>
      <c r="R1523" s="68" t="s">
        <v>733</v>
      </c>
      <c r="S1523" s="68">
        <v>10</v>
      </c>
      <c r="T1523" s="68">
        <v>0</v>
      </c>
      <c r="U1523" s="68" t="s">
        <v>2815</v>
      </c>
      <c r="V1523" s="68" t="s">
        <v>689</v>
      </c>
      <c r="W1523" s="68" t="s">
        <v>147</v>
      </c>
      <c r="X1523" s="68" t="s">
        <v>2721</v>
      </c>
      <c r="Y1523" s="68">
        <v>-76.141355000000004</v>
      </c>
      <c r="Z1523" s="68">
        <v>36.911071</v>
      </c>
      <c r="AA1523" s="68" t="s">
        <v>733</v>
      </c>
      <c r="AB1523" s="68" t="s">
        <v>733</v>
      </c>
      <c r="AC1523" s="68" t="s">
        <v>733</v>
      </c>
      <c r="AD1523" s="68" t="s">
        <v>733</v>
      </c>
      <c r="AE1523" s="68" t="s">
        <v>733</v>
      </c>
      <c r="AF1523" s="68">
        <v>20801080202</v>
      </c>
      <c r="AG1523" s="68"/>
      <c r="AH1523" s="68" t="s">
        <v>692</v>
      </c>
      <c r="AI1523" s="68" t="s">
        <v>733</v>
      </c>
      <c r="AJ1523" s="68" t="s">
        <v>26</v>
      </c>
      <c r="AK1523" s="68">
        <v>0.16</v>
      </c>
      <c r="AL1523" s="68" t="s">
        <v>9</v>
      </c>
      <c r="AM1523" s="68" t="s">
        <v>2828</v>
      </c>
      <c r="AN1523" s="68" t="s">
        <v>2820</v>
      </c>
      <c r="AO1523" s="68" t="s">
        <v>733</v>
      </c>
      <c r="AP1523" s="68" t="s">
        <v>733</v>
      </c>
      <c r="AQ1523" s="68" t="s">
        <v>733</v>
      </c>
      <c r="AR1523" s="68" t="s">
        <v>733</v>
      </c>
      <c r="AS1523" s="68" t="s">
        <v>733</v>
      </c>
      <c r="AT1523" s="68" t="s">
        <v>733</v>
      </c>
      <c r="AU1523" s="68" t="s">
        <v>733</v>
      </c>
    </row>
    <row r="1524" spans="1:47" x14ac:dyDescent="0.25">
      <c r="A1524" s="68" t="s">
        <v>2722</v>
      </c>
      <c r="B1524" s="68">
        <v>1</v>
      </c>
      <c r="C1524" s="68" t="s">
        <v>2723</v>
      </c>
      <c r="D1524" s="68">
        <v>12552</v>
      </c>
      <c r="E1524" s="68" t="s">
        <v>2811</v>
      </c>
      <c r="F1524" s="68" t="s">
        <v>3915</v>
      </c>
      <c r="G1524" s="68" t="s">
        <v>733</v>
      </c>
      <c r="H1524" s="69">
        <v>41821</v>
      </c>
      <c r="I1524" s="68" t="s">
        <v>733</v>
      </c>
      <c r="J1524" s="68" t="s">
        <v>733</v>
      </c>
      <c r="K1524" s="68" t="s">
        <v>733</v>
      </c>
      <c r="L1524" s="68" t="s">
        <v>733</v>
      </c>
      <c r="M1524" s="68" t="s">
        <v>733</v>
      </c>
      <c r="N1524" s="68" t="s">
        <v>733</v>
      </c>
      <c r="O1524" s="68" t="s">
        <v>733</v>
      </c>
      <c r="P1524" s="68" t="s">
        <v>733</v>
      </c>
      <c r="Q1524" s="68" t="s">
        <v>733</v>
      </c>
      <c r="R1524" s="68" t="s">
        <v>733</v>
      </c>
      <c r="S1524" s="68">
        <v>10</v>
      </c>
      <c r="T1524" s="68">
        <v>0</v>
      </c>
      <c r="U1524" s="68" t="s">
        <v>2815</v>
      </c>
      <c r="V1524" s="68" t="s">
        <v>689</v>
      </c>
      <c r="W1524" s="68" t="s">
        <v>147</v>
      </c>
      <c r="X1524" s="68" t="s">
        <v>2723</v>
      </c>
      <c r="Y1524" s="68">
        <v>-76.141352999999995</v>
      </c>
      <c r="Z1524" s="68">
        <v>36.911199000000003</v>
      </c>
      <c r="AA1524" s="68" t="s">
        <v>733</v>
      </c>
      <c r="AB1524" s="68" t="s">
        <v>733</v>
      </c>
      <c r="AC1524" s="68" t="s">
        <v>733</v>
      </c>
      <c r="AD1524" s="68" t="s">
        <v>733</v>
      </c>
      <c r="AE1524" s="68" t="s">
        <v>733</v>
      </c>
      <c r="AF1524" s="68">
        <v>20801080202</v>
      </c>
      <c r="AG1524" s="68"/>
      <c r="AH1524" s="68" t="s">
        <v>692</v>
      </c>
      <c r="AI1524" s="68" t="s">
        <v>733</v>
      </c>
      <c r="AJ1524" s="68" t="s">
        <v>26</v>
      </c>
      <c r="AK1524" s="68">
        <v>0.12</v>
      </c>
      <c r="AL1524" s="68" t="s">
        <v>9</v>
      </c>
      <c r="AM1524" s="68" t="s">
        <v>2828</v>
      </c>
      <c r="AN1524" s="68" t="s">
        <v>2820</v>
      </c>
      <c r="AO1524" s="68" t="s">
        <v>733</v>
      </c>
      <c r="AP1524" s="68" t="s">
        <v>733</v>
      </c>
      <c r="AQ1524" s="68" t="s">
        <v>733</v>
      </c>
      <c r="AR1524" s="68" t="s">
        <v>733</v>
      </c>
      <c r="AS1524" s="68" t="s">
        <v>733</v>
      </c>
      <c r="AT1524" s="68" t="s">
        <v>733</v>
      </c>
      <c r="AU1524" s="68" t="s">
        <v>733</v>
      </c>
    </row>
    <row r="1525" spans="1:47" x14ac:dyDescent="0.25">
      <c r="A1525" s="68" t="s">
        <v>2724</v>
      </c>
      <c r="B1525" s="68">
        <v>1</v>
      </c>
      <c r="C1525" s="68" t="s">
        <v>2725</v>
      </c>
      <c r="D1525" s="68">
        <v>12447</v>
      </c>
      <c r="E1525" s="68" t="s">
        <v>2811</v>
      </c>
      <c r="F1525" s="68" t="s">
        <v>3916</v>
      </c>
      <c r="G1525" s="68" t="s">
        <v>733</v>
      </c>
      <c r="H1525" s="69">
        <v>41821</v>
      </c>
      <c r="I1525" s="68" t="s">
        <v>733</v>
      </c>
      <c r="J1525" s="68" t="s">
        <v>733</v>
      </c>
      <c r="K1525" s="68" t="s">
        <v>733</v>
      </c>
      <c r="L1525" s="68" t="s">
        <v>733</v>
      </c>
      <c r="M1525" s="68" t="s">
        <v>733</v>
      </c>
      <c r="N1525" s="68" t="s">
        <v>733</v>
      </c>
      <c r="O1525" s="68" t="s">
        <v>733</v>
      </c>
      <c r="P1525" s="68" t="s">
        <v>733</v>
      </c>
      <c r="Q1525" s="68" t="s">
        <v>733</v>
      </c>
      <c r="R1525" s="68" t="s">
        <v>733</v>
      </c>
      <c r="S1525" s="68">
        <v>10</v>
      </c>
      <c r="T1525" s="68">
        <v>0</v>
      </c>
      <c r="U1525" s="68" t="s">
        <v>2815</v>
      </c>
      <c r="V1525" s="68" t="s">
        <v>689</v>
      </c>
      <c r="W1525" s="68" t="s">
        <v>237</v>
      </c>
      <c r="X1525" s="68" t="s">
        <v>2725</v>
      </c>
      <c r="Y1525" s="68"/>
      <c r="Z1525" s="68"/>
      <c r="AA1525" s="68" t="s">
        <v>733</v>
      </c>
      <c r="AB1525" s="68" t="s">
        <v>733</v>
      </c>
      <c r="AC1525" s="68" t="s">
        <v>733</v>
      </c>
      <c r="AD1525" s="68" t="s">
        <v>733</v>
      </c>
      <c r="AE1525" s="68" t="s">
        <v>733</v>
      </c>
      <c r="AF1525" s="68">
        <v>20700110601</v>
      </c>
      <c r="AG1525" s="68"/>
      <c r="AH1525" s="68" t="s">
        <v>692</v>
      </c>
      <c r="AI1525" s="68" t="s">
        <v>733</v>
      </c>
      <c r="AJ1525" s="68" t="s">
        <v>26</v>
      </c>
      <c r="AK1525" s="68">
        <v>5</v>
      </c>
      <c r="AL1525" s="68" t="s">
        <v>9</v>
      </c>
      <c r="AM1525" s="68" t="s">
        <v>733</v>
      </c>
      <c r="AN1525" s="68" t="s">
        <v>733</v>
      </c>
      <c r="AO1525" s="68" t="s">
        <v>733</v>
      </c>
      <c r="AP1525" s="68" t="s">
        <v>733</v>
      </c>
      <c r="AQ1525" s="68" t="s">
        <v>733</v>
      </c>
      <c r="AR1525" s="68" t="s">
        <v>733</v>
      </c>
      <c r="AS1525" s="68" t="s">
        <v>733</v>
      </c>
      <c r="AT1525" s="68" t="s">
        <v>733</v>
      </c>
      <c r="AU1525" s="68" t="s">
        <v>733</v>
      </c>
    </row>
  </sheetData>
  <pageMargins left="0.7" right="0.7" top="0.75" bottom="0.75" header="0.3" footer="0.3"/>
  <tableParts count="1">
    <tablePart r:id="rId1"/>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theme="0" tint="-0.14999847407452621"/>
  </sheetPr>
  <dimension ref="A1:I1891"/>
  <sheetViews>
    <sheetView workbookViewId="0">
      <selection activeCell="A9" sqref="A9"/>
    </sheetView>
  </sheetViews>
  <sheetFormatPr defaultRowHeight="15" x14ac:dyDescent="0.25"/>
  <cols>
    <col min="1" max="1" width="22.7109375" customWidth="1"/>
    <col min="2" max="2" width="14.140625" customWidth="1"/>
    <col min="3" max="3" width="19.28515625" customWidth="1"/>
    <col min="4" max="4" width="16.85546875" customWidth="1"/>
    <col min="5" max="5" width="18.140625" customWidth="1"/>
    <col min="6" max="6" width="18.85546875" customWidth="1"/>
    <col min="7" max="7" width="10.28515625" customWidth="1"/>
    <col min="9" max="9" width="13.42578125" customWidth="1"/>
  </cols>
  <sheetData>
    <row r="1" spans="1:9" x14ac:dyDescent="0.25">
      <c r="A1" s="70" t="s">
        <v>3917</v>
      </c>
      <c r="B1" s="70" t="s">
        <v>3918</v>
      </c>
      <c r="C1" s="70" t="s">
        <v>3919</v>
      </c>
      <c r="D1" s="70" t="s">
        <v>3920</v>
      </c>
      <c r="E1" s="70" t="s">
        <v>3921</v>
      </c>
      <c r="F1" s="70" t="s">
        <v>3922</v>
      </c>
      <c r="G1" s="70" t="s">
        <v>3923</v>
      </c>
      <c r="H1" s="70" t="s">
        <v>3924</v>
      </c>
      <c r="I1" s="70" t="s">
        <v>2771</v>
      </c>
    </row>
    <row r="2" spans="1:9" x14ac:dyDescent="0.25">
      <c r="A2" s="70" t="s">
        <v>1206</v>
      </c>
      <c r="B2" s="70" t="s">
        <v>3925</v>
      </c>
      <c r="C2" s="70" t="s">
        <v>692</v>
      </c>
      <c r="D2" s="70" t="s">
        <v>652</v>
      </c>
      <c r="E2" s="70" t="s">
        <v>692</v>
      </c>
      <c r="F2" s="70" t="s">
        <v>3926</v>
      </c>
      <c r="G2" s="70">
        <v>6.2889999999999997</v>
      </c>
      <c r="H2" s="70" t="s">
        <v>3927</v>
      </c>
      <c r="I2" s="70">
        <v>1</v>
      </c>
    </row>
    <row r="3" spans="1:9" x14ac:dyDescent="0.25">
      <c r="A3" s="70" t="s">
        <v>1691</v>
      </c>
      <c r="B3" s="70" t="s">
        <v>3925</v>
      </c>
      <c r="C3" s="70" t="s">
        <v>692</v>
      </c>
      <c r="D3" s="70" t="s">
        <v>652</v>
      </c>
      <c r="E3" s="70">
        <v>20700110105</v>
      </c>
      <c r="F3" s="70" t="s">
        <v>3928</v>
      </c>
      <c r="G3" s="70">
        <v>0.34</v>
      </c>
      <c r="H3" s="70" t="s">
        <v>3927</v>
      </c>
      <c r="I3" s="70">
        <v>1</v>
      </c>
    </row>
    <row r="4" spans="1:9" x14ac:dyDescent="0.25">
      <c r="A4" s="70" t="s">
        <v>1687</v>
      </c>
      <c r="B4" s="70" t="s">
        <v>3925</v>
      </c>
      <c r="C4" s="70" t="s">
        <v>692</v>
      </c>
      <c r="D4" s="70" t="s">
        <v>652</v>
      </c>
      <c r="E4" s="70">
        <v>20700110105</v>
      </c>
      <c r="F4" s="70" t="s">
        <v>3928</v>
      </c>
      <c r="G4" s="70">
        <v>0.6</v>
      </c>
      <c r="H4" s="70" t="s">
        <v>3927</v>
      </c>
      <c r="I4" s="70">
        <v>1</v>
      </c>
    </row>
    <row r="5" spans="1:9" x14ac:dyDescent="0.25">
      <c r="A5" s="70" t="s">
        <v>3929</v>
      </c>
      <c r="B5" s="70" t="s">
        <v>3925</v>
      </c>
      <c r="C5" s="70" t="s">
        <v>692</v>
      </c>
      <c r="D5" s="70" t="s">
        <v>652</v>
      </c>
      <c r="E5" s="70">
        <v>20802060804</v>
      </c>
      <c r="F5" s="70" t="s">
        <v>3926</v>
      </c>
      <c r="G5" s="70">
        <v>0.6</v>
      </c>
      <c r="H5" s="70" t="s">
        <v>3927</v>
      </c>
      <c r="I5" s="70">
        <v>1</v>
      </c>
    </row>
    <row r="6" spans="1:9" x14ac:dyDescent="0.25">
      <c r="A6" s="70" t="s">
        <v>2272</v>
      </c>
      <c r="B6" s="70" t="s">
        <v>3925</v>
      </c>
      <c r="C6" s="70" t="s">
        <v>692</v>
      </c>
      <c r="D6" s="70" t="s">
        <v>652</v>
      </c>
      <c r="E6" s="70">
        <v>20700110105</v>
      </c>
      <c r="F6" s="70" t="s">
        <v>3928</v>
      </c>
      <c r="G6" s="70">
        <v>0.2</v>
      </c>
      <c r="H6" s="70" t="s">
        <v>3927</v>
      </c>
      <c r="I6" s="70">
        <v>1</v>
      </c>
    </row>
    <row r="7" spans="1:9" x14ac:dyDescent="0.25">
      <c r="A7" s="70" t="s">
        <v>1040</v>
      </c>
      <c r="B7" s="70" t="s">
        <v>3925</v>
      </c>
      <c r="C7" s="70" t="s">
        <v>692</v>
      </c>
      <c r="D7" s="70" t="s">
        <v>652</v>
      </c>
      <c r="E7" s="70" t="s">
        <v>692</v>
      </c>
      <c r="F7" s="70" t="s">
        <v>3926</v>
      </c>
      <c r="G7" s="70">
        <v>0.18</v>
      </c>
      <c r="H7" s="70" t="s">
        <v>3927</v>
      </c>
      <c r="I7" s="70">
        <v>1</v>
      </c>
    </row>
    <row r="8" spans="1:9" x14ac:dyDescent="0.25">
      <c r="A8" s="70" t="s">
        <v>2114</v>
      </c>
      <c r="B8" s="70" t="s">
        <v>3925</v>
      </c>
      <c r="C8" s="70" t="s">
        <v>692</v>
      </c>
      <c r="D8" s="70" t="s">
        <v>652</v>
      </c>
      <c r="E8" s="70">
        <v>20802060901</v>
      </c>
      <c r="F8" s="70" t="s">
        <v>3926</v>
      </c>
      <c r="G8" s="70">
        <v>0.2</v>
      </c>
      <c r="H8" s="70" t="s">
        <v>3927</v>
      </c>
      <c r="I8" s="70">
        <v>1</v>
      </c>
    </row>
    <row r="9" spans="1:9" x14ac:dyDescent="0.25">
      <c r="A9" s="70" t="s">
        <v>2274</v>
      </c>
      <c r="B9" s="70" t="s">
        <v>3925</v>
      </c>
      <c r="C9" s="70" t="s">
        <v>692</v>
      </c>
      <c r="D9" s="70" t="s">
        <v>652</v>
      </c>
      <c r="E9" s="70">
        <v>20700110105</v>
      </c>
      <c r="F9" s="70" t="s">
        <v>3928</v>
      </c>
      <c r="G9" s="70">
        <v>0.14000000000000001</v>
      </c>
      <c r="H9" s="70" t="s">
        <v>3927</v>
      </c>
      <c r="I9" s="70">
        <v>1</v>
      </c>
    </row>
    <row r="10" spans="1:9" x14ac:dyDescent="0.25">
      <c r="A10" s="70" t="s">
        <v>2248</v>
      </c>
      <c r="B10" s="70" t="s">
        <v>3925</v>
      </c>
      <c r="C10" s="70" t="s">
        <v>692</v>
      </c>
      <c r="D10" s="70" t="s">
        <v>652</v>
      </c>
      <c r="E10" s="70">
        <v>20802060901</v>
      </c>
      <c r="F10" s="70" t="s">
        <v>3926</v>
      </c>
      <c r="G10" s="70">
        <v>0.7</v>
      </c>
      <c r="H10" s="70" t="s">
        <v>3927</v>
      </c>
      <c r="I10" s="70">
        <v>1</v>
      </c>
    </row>
    <row r="11" spans="1:9" x14ac:dyDescent="0.25">
      <c r="A11" s="70" t="s">
        <v>2246</v>
      </c>
      <c r="B11" s="70" t="s">
        <v>3925</v>
      </c>
      <c r="C11" s="70" t="s">
        <v>692</v>
      </c>
      <c r="D11" s="70" t="s">
        <v>652</v>
      </c>
      <c r="E11" s="70">
        <v>20802060901</v>
      </c>
      <c r="F11" s="70" t="s">
        <v>3926</v>
      </c>
      <c r="G11" s="70">
        <v>0.8</v>
      </c>
      <c r="H11" s="70" t="s">
        <v>3927</v>
      </c>
      <c r="I11" s="70">
        <v>1</v>
      </c>
    </row>
    <row r="12" spans="1:9" x14ac:dyDescent="0.25">
      <c r="A12" s="70" t="s">
        <v>1978</v>
      </c>
      <c r="B12" s="70" t="s">
        <v>3925</v>
      </c>
      <c r="C12" s="70" t="s">
        <v>692</v>
      </c>
      <c r="D12" s="70" t="s">
        <v>652</v>
      </c>
      <c r="E12" s="70">
        <v>20700110201</v>
      </c>
      <c r="F12" s="70" t="s">
        <v>3928</v>
      </c>
      <c r="G12" s="70">
        <v>0.6</v>
      </c>
      <c r="H12" s="70" t="s">
        <v>3927</v>
      </c>
      <c r="I12" s="70">
        <v>1</v>
      </c>
    </row>
    <row r="13" spans="1:9" x14ac:dyDescent="0.25">
      <c r="A13" s="70" t="s">
        <v>1976</v>
      </c>
      <c r="B13" s="70" t="s">
        <v>3925</v>
      </c>
      <c r="C13" s="70" t="s">
        <v>692</v>
      </c>
      <c r="D13" s="70" t="s">
        <v>652</v>
      </c>
      <c r="E13" s="70">
        <v>20700110201</v>
      </c>
      <c r="F13" s="70" t="s">
        <v>3928</v>
      </c>
      <c r="G13" s="70">
        <v>1.1000000000000001</v>
      </c>
      <c r="H13" s="70" t="s">
        <v>3927</v>
      </c>
      <c r="I13" s="70">
        <v>1</v>
      </c>
    </row>
    <row r="14" spans="1:9" x14ac:dyDescent="0.25">
      <c r="A14" s="70" t="s">
        <v>1695</v>
      </c>
      <c r="B14" s="70" t="s">
        <v>3925</v>
      </c>
      <c r="C14" s="70" t="s">
        <v>692</v>
      </c>
      <c r="D14" s="70" t="s">
        <v>652</v>
      </c>
      <c r="E14" s="70">
        <v>20700110105</v>
      </c>
      <c r="F14" s="70" t="s">
        <v>3928</v>
      </c>
      <c r="G14" s="70">
        <v>0.1</v>
      </c>
      <c r="H14" s="70" t="s">
        <v>3927</v>
      </c>
      <c r="I14" s="70">
        <v>1</v>
      </c>
    </row>
    <row r="15" spans="1:9" x14ac:dyDescent="0.25">
      <c r="A15" s="70" t="s">
        <v>1693</v>
      </c>
      <c r="B15" s="70" t="s">
        <v>3925</v>
      </c>
      <c r="C15" s="70" t="s">
        <v>692</v>
      </c>
      <c r="D15" s="70" t="s">
        <v>652</v>
      </c>
      <c r="E15" s="70">
        <v>20700110105</v>
      </c>
      <c r="F15" s="70" t="s">
        <v>3928</v>
      </c>
      <c r="G15" s="70">
        <v>0.21</v>
      </c>
      <c r="H15" s="70" t="s">
        <v>3927</v>
      </c>
      <c r="I15" s="70">
        <v>1</v>
      </c>
    </row>
    <row r="16" spans="1:9" x14ac:dyDescent="0.25">
      <c r="A16" s="70" t="s">
        <v>1689</v>
      </c>
      <c r="B16" s="70" t="s">
        <v>3925</v>
      </c>
      <c r="C16" s="70" t="s">
        <v>692</v>
      </c>
      <c r="D16" s="70" t="s">
        <v>652</v>
      </c>
      <c r="E16" s="70">
        <v>20700110105</v>
      </c>
      <c r="F16" s="70" t="s">
        <v>3928</v>
      </c>
      <c r="G16" s="70">
        <v>0.42</v>
      </c>
      <c r="H16" s="70" t="s">
        <v>3927</v>
      </c>
      <c r="I16" s="70">
        <v>1</v>
      </c>
    </row>
    <row r="17" spans="1:9" x14ac:dyDescent="0.25">
      <c r="A17" s="70" t="s">
        <v>1314</v>
      </c>
      <c r="B17" s="70" t="s">
        <v>3925</v>
      </c>
      <c r="C17" s="70" t="s">
        <v>692</v>
      </c>
      <c r="D17" s="70" t="s">
        <v>652</v>
      </c>
      <c r="E17" s="70">
        <v>20802080302</v>
      </c>
      <c r="F17" s="70" t="s">
        <v>3928</v>
      </c>
      <c r="G17" s="70">
        <v>0.25</v>
      </c>
      <c r="H17" s="70" t="s">
        <v>3927</v>
      </c>
      <c r="I17" s="70">
        <v>1</v>
      </c>
    </row>
    <row r="18" spans="1:9" x14ac:dyDescent="0.25">
      <c r="A18" s="70" t="s">
        <v>2034</v>
      </c>
      <c r="B18" s="70" t="s">
        <v>3925</v>
      </c>
      <c r="C18" s="70" t="s">
        <v>692</v>
      </c>
      <c r="D18" s="70" t="s">
        <v>652</v>
      </c>
      <c r="E18" s="70">
        <v>20700100301</v>
      </c>
      <c r="F18" s="70" t="s">
        <v>3926</v>
      </c>
      <c r="G18" s="70">
        <v>5.97</v>
      </c>
      <c r="H18" s="70" t="s">
        <v>3927</v>
      </c>
      <c r="I18" s="70">
        <v>1</v>
      </c>
    </row>
    <row r="19" spans="1:9" x14ac:dyDescent="0.25">
      <c r="A19" s="70" t="s">
        <v>3930</v>
      </c>
      <c r="B19" s="70" t="s">
        <v>3925</v>
      </c>
      <c r="C19" s="70" t="s">
        <v>692</v>
      </c>
      <c r="D19" s="70" t="s">
        <v>652</v>
      </c>
      <c r="E19" s="70">
        <v>20700100805</v>
      </c>
      <c r="F19" s="70" t="s">
        <v>3926</v>
      </c>
      <c r="G19" s="70">
        <v>1.38</v>
      </c>
      <c r="H19" s="70" t="s">
        <v>3927</v>
      </c>
      <c r="I19" s="70">
        <v>1</v>
      </c>
    </row>
    <row r="20" spans="1:9" x14ac:dyDescent="0.25">
      <c r="A20" s="70" t="s">
        <v>3931</v>
      </c>
      <c r="B20" s="70" t="s">
        <v>3925</v>
      </c>
      <c r="C20" s="70" t="s">
        <v>692</v>
      </c>
      <c r="D20" s="70" t="s">
        <v>651</v>
      </c>
      <c r="E20" s="70">
        <v>20700100805</v>
      </c>
      <c r="F20" s="70" t="s">
        <v>3926</v>
      </c>
      <c r="G20" s="70">
        <v>0.42</v>
      </c>
      <c r="H20" s="70" t="s">
        <v>3927</v>
      </c>
      <c r="I20" s="70">
        <v>1</v>
      </c>
    </row>
    <row r="21" spans="1:9" x14ac:dyDescent="0.25">
      <c r="A21" s="70" t="s">
        <v>3932</v>
      </c>
      <c r="B21" s="70" t="s">
        <v>3925</v>
      </c>
      <c r="C21" s="70" t="s">
        <v>692</v>
      </c>
      <c r="D21" s="70" t="s">
        <v>651</v>
      </c>
      <c r="E21" s="70">
        <v>20700100805</v>
      </c>
      <c r="F21" s="70" t="s">
        <v>3926</v>
      </c>
      <c r="G21" s="70">
        <v>0.49</v>
      </c>
      <c r="H21" s="70" t="s">
        <v>3927</v>
      </c>
      <c r="I21" s="70">
        <v>1</v>
      </c>
    </row>
    <row r="22" spans="1:9" x14ac:dyDescent="0.25">
      <c r="A22" s="70" t="s">
        <v>2651</v>
      </c>
      <c r="B22" s="70" t="s">
        <v>3925</v>
      </c>
      <c r="C22" s="70" t="s">
        <v>692</v>
      </c>
      <c r="D22" s="70" t="s">
        <v>651</v>
      </c>
      <c r="E22" s="70">
        <v>20802060103</v>
      </c>
      <c r="F22" s="70" t="s">
        <v>3933</v>
      </c>
      <c r="G22" s="70">
        <v>0.05</v>
      </c>
      <c r="H22" s="70" t="s">
        <v>3927</v>
      </c>
      <c r="I22" s="70">
        <v>1</v>
      </c>
    </row>
    <row r="23" spans="1:9" x14ac:dyDescent="0.25">
      <c r="A23" s="70" t="s">
        <v>3934</v>
      </c>
      <c r="B23" s="70" t="s">
        <v>3925</v>
      </c>
      <c r="C23" s="70" t="s">
        <v>692</v>
      </c>
      <c r="D23" s="70" t="s">
        <v>651</v>
      </c>
      <c r="E23" s="70">
        <v>20700100805</v>
      </c>
      <c r="F23" s="70" t="s">
        <v>3926</v>
      </c>
      <c r="G23" s="70">
        <v>0.18</v>
      </c>
      <c r="H23" s="70" t="s">
        <v>3927</v>
      </c>
      <c r="I23" s="70">
        <v>1</v>
      </c>
    </row>
    <row r="24" spans="1:9" x14ac:dyDescent="0.25">
      <c r="A24" s="70" t="s">
        <v>3935</v>
      </c>
      <c r="B24" s="70" t="s">
        <v>3925</v>
      </c>
      <c r="C24" s="70" t="s">
        <v>692</v>
      </c>
      <c r="D24" s="70" t="s">
        <v>651</v>
      </c>
      <c r="E24" s="70">
        <v>20700100805</v>
      </c>
      <c r="F24" s="70" t="s">
        <v>3926</v>
      </c>
      <c r="G24" s="70">
        <v>0.33</v>
      </c>
      <c r="H24" s="70" t="s">
        <v>3927</v>
      </c>
      <c r="I24" s="70">
        <v>1</v>
      </c>
    </row>
    <row r="25" spans="1:9" x14ac:dyDescent="0.25">
      <c r="A25" s="70" t="s">
        <v>3936</v>
      </c>
      <c r="B25" s="70" t="s">
        <v>3925</v>
      </c>
      <c r="C25" s="70" t="s">
        <v>692</v>
      </c>
      <c r="D25" s="70" t="s">
        <v>651</v>
      </c>
      <c r="E25" s="70">
        <v>20700100805</v>
      </c>
      <c r="F25" s="70" t="s">
        <v>3926</v>
      </c>
      <c r="G25" s="70">
        <v>0.89</v>
      </c>
      <c r="H25" s="70" t="s">
        <v>3927</v>
      </c>
      <c r="I25" s="70">
        <v>1</v>
      </c>
    </row>
    <row r="26" spans="1:9" x14ac:dyDescent="0.25">
      <c r="A26" s="70" t="s">
        <v>3937</v>
      </c>
      <c r="B26" s="70" t="s">
        <v>3925</v>
      </c>
      <c r="C26" s="70" t="s">
        <v>692</v>
      </c>
      <c r="D26" s="70" t="s">
        <v>651</v>
      </c>
      <c r="E26" s="70">
        <v>20700100301</v>
      </c>
      <c r="F26" s="70" t="s">
        <v>3926</v>
      </c>
      <c r="G26" s="70">
        <v>1.4</v>
      </c>
      <c r="H26" s="70" t="s">
        <v>3927</v>
      </c>
      <c r="I26" s="70">
        <v>1</v>
      </c>
    </row>
    <row r="27" spans="1:9" x14ac:dyDescent="0.25">
      <c r="A27" s="70" t="s">
        <v>1858</v>
      </c>
      <c r="B27" s="70" t="s">
        <v>3925</v>
      </c>
      <c r="C27" s="70" t="s">
        <v>692</v>
      </c>
      <c r="D27" s="70" t="s">
        <v>651</v>
      </c>
      <c r="E27" s="70">
        <v>20700100301</v>
      </c>
      <c r="F27" s="70" t="s">
        <v>3926</v>
      </c>
      <c r="G27" s="70">
        <v>1.4</v>
      </c>
      <c r="H27" s="70" t="s">
        <v>3927</v>
      </c>
      <c r="I27" s="70">
        <v>1</v>
      </c>
    </row>
    <row r="28" spans="1:9" x14ac:dyDescent="0.25">
      <c r="A28" s="70" t="s">
        <v>1940</v>
      </c>
      <c r="B28" s="70" t="s">
        <v>3925</v>
      </c>
      <c r="C28" s="70" t="s">
        <v>692</v>
      </c>
      <c r="D28" s="70" t="s">
        <v>651</v>
      </c>
      <c r="E28" s="70">
        <v>20802080302</v>
      </c>
      <c r="F28" s="70" t="s">
        <v>3928</v>
      </c>
      <c r="G28" s="70">
        <v>0.25</v>
      </c>
      <c r="H28" s="70" t="s">
        <v>3927</v>
      </c>
      <c r="I28" s="70">
        <v>1</v>
      </c>
    </row>
    <row r="29" spans="1:9" x14ac:dyDescent="0.25">
      <c r="A29" s="70" t="s">
        <v>886</v>
      </c>
      <c r="B29" s="70" t="s">
        <v>3925</v>
      </c>
      <c r="C29" s="70" t="s">
        <v>692</v>
      </c>
      <c r="D29" s="70" t="s">
        <v>651</v>
      </c>
      <c r="E29" s="70">
        <v>20802080302</v>
      </c>
      <c r="F29" s="70" t="s">
        <v>3926</v>
      </c>
      <c r="G29" s="70">
        <v>5.5E-2</v>
      </c>
      <c r="H29" s="70" t="s">
        <v>3927</v>
      </c>
      <c r="I29" s="70">
        <v>1</v>
      </c>
    </row>
    <row r="30" spans="1:9" x14ac:dyDescent="0.25">
      <c r="A30" s="70" t="s">
        <v>949</v>
      </c>
      <c r="B30" s="70" t="s">
        <v>3925</v>
      </c>
      <c r="C30" s="70" t="s">
        <v>692</v>
      </c>
      <c r="D30" s="70" t="s">
        <v>651</v>
      </c>
      <c r="E30" s="70">
        <v>20700100805</v>
      </c>
      <c r="F30" s="70" t="s">
        <v>3933</v>
      </c>
      <c r="G30" s="70">
        <v>3.53</v>
      </c>
      <c r="H30" s="70" t="s">
        <v>3927</v>
      </c>
      <c r="I30" s="70">
        <v>1</v>
      </c>
    </row>
    <row r="31" spans="1:9" x14ac:dyDescent="0.25">
      <c r="A31" s="70" t="s">
        <v>3938</v>
      </c>
      <c r="B31" s="70" t="s">
        <v>3925</v>
      </c>
      <c r="C31" s="70" t="s">
        <v>692</v>
      </c>
      <c r="D31" s="70" t="s">
        <v>651</v>
      </c>
      <c r="E31" s="70">
        <v>20700100805</v>
      </c>
      <c r="F31" s="70" t="s">
        <v>3926</v>
      </c>
      <c r="G31" s="70">
        <v>3.532</v>
      </c>
      <c r="H31" s="70" t="s">
        <v>3927</v>
      </c>
      <c r="I31" s="70">
        <v>1</v>
      </c>
    </row>
    <row r="32" spans="1:9" x14ac:dyDescent="0.25">
      <c r="A32" s="70" t="s">
        <v>3939</v>
      </c>
      <c r="B32" s="70" t="s">
        <v>3925</v>
      </c>
      <c r="C32" s="70" t="s">
        <v>692</v>
      </c>
      <c r="D32" s="70" t="s">
        <v>652</v>
      </c>
      <c r="E32" s="70">
        <v>20700100306</v>
      </c>
      <c r="F32" s="70" t="s">
        <v>3933</v>
      </c>
      <c r="G32" s="70">
        <v>1.1100000000000001</v>
      </c>
      <c r="H32" s="70" t="s">
        <v>3927</v>
      </c>
      <c r="I32" s="70">
        <v>1</v>
      </c>
    </row>
    <row r="33" spans="1:9" x14ac:dyDescent="0.25">
      <c r="A33" s="70" t="s">
        <v>2695</v>
      </c>
      <c r="B33" s="70" t="s">
        <v>3925</v>
      </c>
      <c r="C33" s="70" t="s">
        <v>692</v>
      </c>
      <c r="D33" s="70" t="s">
        <v>652</v>
      </c>
      <c r="E33" s="70">
        <v>20700100402</v>
      </c>
      <c r="F33" s="70" t="s">
        <v>3933</v>
      </c>
      <c r="G33" s="70">
        <v>2.3199999999999998</v>
      </c>
      <c r="H33" s="70" t="s">
        <v>3927</v>
      </c>
      <c r="I33" s="70">
        <v>1</v>
      </c>
    </row>
    <row r="34" spans="1:9" x14ac:dyDescent="0.25">
      <c r="A34" s="70" t="s">
        <v>1054</v>
      </c>
      <c r="B34" s="70" t="s">
        <v>3925</v>
      </c>
      <c r="C34" s="70" t="s">
        <v>692</v>
      </c>
      <c r="D34" s="70" t="s">
        <v>652</v>
      </c>
      <c r="E34" s="70">
        <v>20802080302</v>
      </c>
      <c r="F34" s="70" t="s">
        <v>3933</v>
      </c>
      <c r="G34" s="70">
        <v>1.72</v>
      </c>
      <c r="H34" s="70" t="s">
        <v>3927</v>
      </c>
      <c r="I34" s="70">
        <v>1</v>
      </c>
    </row>
    <row r="35" spans="1:9" x14ac:dyDescent="0.25">
      <c r="A35" s="70" t="s">
        <v>890</v>
      </c>
      <c r="B35" s="70" t="s">
        <v>3925</v>
      </c>
      <c r="C35" s="70" t="s">
        <v>692</v>
      </c>
      <c r="D35" s="70" t="s">
        <v>651</v>
      </c>
      <c r="E35" s="70">
        <v>20802080302</v>
      </c>
      <c r="F35" s="70" t="s">
        <v>3928</v>
      </c>
      <c r="G35" s="70">
        <v>0.03</v>
      </c>
      <c r="H35" s="70" t="s">
        <v>3927</v>
      </c>
      <c r="I35" s="70">
        <v>1</v>
      </c>
    </row>
    <row r="36" spans="1:9" x14ac:dyDescent="0.25">
      <c r="A36" s="70" t="s">
        <v>2276</v>
      </c>
      <c r="B36" s="70" t="s">
        <v>3925</v>
      </c>
      <c r="C36" s="70" t="s">
        <v>692</v>
      </c>
      <c r="D36" s="70" t="s">
        <v>651</v>
      </c>
      <c r="E36" s="70">
        <v>20700110105</v>
      </c>
      <c r="F36" s="70" t="s">
        <v>3928</v>
      </c>
      <c r="G36" s="70">
        <v>3.2</v>
      </c>
      <c r="H36" s="70" t="s">
        <v>3927</v>
      </c>
      <c r="I36" s="70">
        <v>1</v>
      </c>
    </row>
    <row r="37" spans="1:9" x14ac:dyDescent="0.25">
      <c r="A37" s="70" t="s">
        <v>1032</v>
      </c>
      <c r="B37" s="70" t="s">
        <v>3925</v>
      </c>
      <c r="C37" s="70" t="s">
        <v>692</v>
      </c>
      <c r="D37" s="70" t="s">
        <v>651</v>
      </c>
      <c r="E37" s="70">
        <v>20802080302</v>
      </c>
      <c r="F37" s="70" t="s">
        <v>3928</v>
      </c>
      <c r="G37" s="70">
        <v>0.09</v>
      </c>
      <c r="H37" s="70" t="s">
        <v>3927</v>
      </c>
      <c r="I37" s="70">
        <v>1</v>
      </c>
    </row>
    <row r="38" spans="1:9" x14ac:dyDescent="0.25">
      <c r="A38" s="70" t="s">
        <v>1028</v>
      </c>
      <c r="B38" s="70" t="s">
        <v>3925</v>
      </c>
      <c r="C38" s="70" t="s">
        <v>692</v>
      </c>
      <c r="D38" s="70" t="s">
        <v>651</v>
      </c>
      <c r="E38" s="70">
        <v>20802080302</v>
      </c>
      <c r="F38" s="70" t="s">
        <v>3928</v>
      </c>
      <c r="G38" s="70">
        <v>0.11</v>
      </c>
      <c r="H38" s="70" t="s">
        <v>3927</v>
      </c>
      <c r="I38" s="70">
        <v>1</v>
      </c>
    </row>
    <row r="39" spans="1:9" x14ac:dyDescent="0.25">
      <c r="A39" s="70" t="s">
        <v>2092</v>
      </c>
      <c r="B39" s="70" t="s">
        <v>3925</v>
      </c>
      <c r="C39" s="70" t="s">
        <v>692</v>
      </c>
      <c r="D39" s="70" t="s">
        <v>651</v>
      </c>
      <c r="E39" s="70">
        <v>20802080302</v>
      </c>
      <c r="F39" s="70" t="s">
        <v>3928</v>
      </c>
      <c r="G39" s="70">
        <v>0.51</v>
      </c>
      <c r="H39" s="70" t="s">
        <v>3927</v>
      </c>
      <c r="I39" s="70">
        <v>1</v>
      </c>
    </row>
    <row r="40" spans="1:9" x14ac:dyDescent="0.25">
      <c r="A40" s="70" t="s">
        <v>2073</v>
      </c>
      <c r="B40" s="70" t="s">
        <v>3925</v>
      </c>
      <c r="C40" s="70" t="s">
        <v>692</v>
      </c>
      <c r="D40" s="70" t="s">
        <v>651</v>
      </c>
      <c r="E40" s="70">
        <v>20801080202</v>
      </c>
      <c r="F40" s="70" t="s">
        <v>3928</v>
      </c>
      <c r="G40" s="70">
        <v>0.22</v>
      </c>
      <c r="H40" s="70" t="s">
        <v>3927</v>
      </c>
      <c r="I40" s="70">
        <v>1</v>
      </c>
    </row>
    <row r="41" spans="1:9" x14ac:dyDescent="0.25">
      <c r="A41" s="70" t="s">
        <v>2071</v>
      </c>
      <c r="B41" s="70" t="s">
        <v>3925</v>
      </c>
      <c r="C41" s="70" t="s">
        <v>692</v>
      </c>
      <c r="D41" s="70" t="s">
        <v>651</v>
      </c>
      <c r="E41" s="70">
        <v>20801080202</v>
      </c>
      <c r="F41" s="70" t="s">
        <v>3928</v>
      </c>
      <c r="G41" s="70">
        <v>0.22</v>
      </c>
      <c r="H41" s="70" t="s">
        <v>3927</v>
      </c>
      <c r="I41" s="70">
        <v>1</v>
      </c>
    </row>
    <row r="42" spans="1:9" x14ac:dyDescent="0.25">
      <c r="A42" s="70" t="s">
        <v>2065</v>
      </c>
      <c r="B42" s="70" t="s">
        <v>3925</v>
      </c>
      <c r="C42" s="70" t="s">
        <v>692</v>
      </c>
      <c r="D42" s="70" t="s">
        <v>651</v>
      </c>
      <c r="E42" s="70">
        <v>20801080202</v>
      </c>
      <c r="F42" s="70" t="s">
        <v>3928</v>
      </c>
      <c r="G42" s="70">
        <v>0.28000000000000003</v>
      </c>
      <c r="H42" s="70" t="s">
        <v>3927</v>
      </c>
      <c r="I42" s="70">
        <v>1</v>
      </c>
    </row>
    <row r="43" spans="1:9" x14ac:dyDescent="0.25">
      <c r="A43" s="70" t="s">
        <v>1946</v>
      </c>
      <c r="B43" s="70" t="s">
        <v>3925</v>
      </c>
      <c r="C43" s="70" t="s">
        <v>692</v>
      </c>
      <c r="D43" s="70" t="s">
        <v>651</v>
      </c>
      <c r="E43" s="70">
        <v>20802080206</v>
      </c>
      <c r="F43" s="70" t="s">
        <v>3928</v>
      </c>
      <c r="G43" s="70">
        <v>0.37</v>
      </c>
      <c r="H43" s="70" t="s">
        <v>3927</v>
      </c>
      <c r="I43" s="70">
        <v>1</v>
      </c>
    </row>
    <row r="44" spans="1:9" x14ac:dyDescent="0.25">
      <c r="A44" s="70" t="s">
        <v>1842</v>
      </c>
      <c r="B44" s="70" t="s">
        <v>3925</v>
      </c>
      <c r="C44" s="70" t="s">
        <v>692</v>
      </c>
      <c r="D44" s="70" t="s">
        <v>651</v>
      </c>
      <c r="E44" s="70">
        <v>20802080302</v>
      </c>
      <c r="F44" s="70" t="s">
        <v>3928</v>
      </c>
      <c r="G44" s="70">
        <v>0.26</v>
      </c>
      <c r="H44" s="70" t="s">
        <v>3927</v>
      </c>
      <c r="I44" s="70">
        <v>1</v>
      </c>
    </row>
    <row r="45" spans="1:9" x14ac:dyDescent="0.25">
      <c r="A45" s="70" t="s">
        <v>1836</v>
      </c>
      <c r="B45" s="70" t="s">
        <v>3925</v>
      </c>
      <c r="C45" s="70" t="s">
        <v>692</v>
      </c>
      <c r="D45" s="70" t="s">
        <v>651</v>
      </c>
      <c r="E45" s="70">
        <v>20802080302</v>
      </c>
      <c r="F45" s="70" t="s">
        <v>3928</v>
      </c>
      <c r="G45" s="70">
        <v>0.44</v>
      </c>
      <c r="H45" s="70" t="s">
        <v>3927</v>
      </c>
      <c r="I45" s="70">
        <v>1</v>
      </c>
    </row>
    <row r="46" spans="1:9" x14ac:dyDescent="0.25">
      <c r="A46" s="70" t="s">
        <v>1832</v>
      </c>
      <c r="B46" s="70" t="s">
        <v>3925</v>
      </c>
      <c r="C46" s="70" t="s">
        <v>692</v>
      </c>
      <c r="D46" s="70" t="s">
        <v>651</v>
      </c>
      <c r="E46" s="70">
        <v>20802080302</v>
      </c>
      <c r="F46" s="70" t="s">
        <v>3928</v>
      </c>
      <c r="G46" s="70">
        <v>0.57999999999999996</v>
      </c>
      <c r="H46" s="70" t="s">
        <v>3927</v>
      </c>
      <c r="I46" s="70">
        <v>1</v>
      </c>
    </row>
    <row r="47" spans="1:9" x14ac:dyDescent="0.25">
      <c r="A47" s="70" t="s">
        <v>1804</v>
      </c>
      <c r="B47" s="70" t="s">
        <v>3925</v>
      </c>
      <c r="C47" s="70" t="s">
        <v>692</v>
      </c>
      <c r="D47" s="70" t="s">
        <v>651</v>
      </c>
      <c r="E47" s="70">
        <v>20801080202</v>
      </c>
      <c r="F47" s="70" t="s">
        <v>3928</v>
      </c>
      <c r="G47" s="70">
        <v>0.24</v>
      </c>
      <c r="H47" s="70" t="s">
        <v>3927</v>
      </c>
      <c r="I47" s="70">
        <v>1</v>
      </c>
    </row>
    <row r="48" spans="1:9" x14ac:dyDescent="0.25">
      <c r="A48" s="70" t="s">
        <v>1791</v>
      </c>
      <c r="B48" s="70" t="s">
        <v>3925</v>
      </c>
      <c r="C48" s="70" t="s">
        <v>692</v>
      </c>
      <c r="D48" s="70" t="s">
        <v>651</v>
      </c>
      <c r="E48" s="70">
        <v>20802080302</v>
      </c>
      <c r="F48" s="70" t="s">
        <v>3928</v>
      </c>
      <c r="G48" s="70">
        <v>0.3</v>
      </c>
      <c r="H48" s="70" t="s">
        <v>3927</v>
      </c>
      <c r="I48" s="70">
        <v>1</v>
      </c>
    </row>
    <row r="49" spans="1:9" x14ac:dyDescent="0.25">
      <c r="A49" s="70" t="s">
        <v>1789</v>
      </c>
      <c r="B49" s="70" t="s">
        <v>3925</v>
      </c>
      <c r="C49" s="70" t="s">
        <v>692</v>
      </c>
      <c r="D49" s="70" t="s">
        <v>651</v>
      </c>
      <c r="E49" s="70">
        <v>20802080302</v>
      </c>
      <c r="F49" s="70" t="s">
        <v>3928</v>
      </c>
      <c r="G49" s="70">
        <v>0.3</v>
      </c>
      <c r="H49" s="70" t="s">
        <v>3927</v>
      </c>
      <c r="I49" s="70">
        <v>1</v>
      </c>
    </row>
    <row r="50" spans="1:9" x14ac:dyDescent="0.25">
      <c r="A50" s="70" t="s">
        <v>1781</v>
      </c>
      <c r="B50" s="70" t="s">
        <v>3925</v>
      </c>
      <c r="C50" s="70" t="s">
        <v>692</v>
      </c>
      <c r="D50" s="70" t="s">
        <v>651</v>
      </c>
      <c r="E50" s="70">
        <v>20802080302</v>
      </c>
      <c r="F50" s="70" t="s">
        <v>3928</v>
      </c>
      <c r="G50" s="70">
        <v>0.3</v>
      </c>
      <c r="H50" s="70" t="s">
        <v>3927</v>
      </c>
      <c r="I50" s="70">
        <v>1</v>
      </c>
    </row>
    <row r="51" spans="1:9" x14ac:dyDescent="0.25">
      <c r="A51" s="70" t="s">
        <v>1779</v>
      </c>
      <c r="B51" s="70" t="s">
        <v>3925</v>
      </c>
      <c r="C51" s="70" t="s">
        <v>692</v>
      </c>
      <c r="D51" s="70" t="s">
        <v>651</v>
      </c>
      <c r="E51" s="70">
        <v>20802080302</v>
      </c>
      <c r="F51" s="70" t="s">
        <v>3928</v>
      </c>
      <c r="G51" s="70">
        <v>0.31</v>
      </c>
      <c r="H51" s="70" t="s">
        <v>3927</v>
      </c>
      <c r="I51" s="70">
        <v>1</v>
      </c>
    </row>
    <row r="52" spans="1:9" x14ac:dyDescent="0.25">
      <c r="A52" s="70" t="s">
        <v>1746</v>
      </c>
      <c r="B52" s="70" t="s">
        <v>3925</v>
      </c>
      <c r="C52" s="70" t="s">
        <v>692</v>
      </c>
      <c r="D52" s="70" t="s">
        <v>651</v>
      </c>
      <c r="E52" s="70">
        <v>20802080302</v>
      </c>
      <c r="F52" s="70" t="s">
        <v>3928</v>
      </c>
      <c r="G52" s="70">
        <v>0.74</v>
      </c>
      <c r="H52" s="70" t="s">
        <v>3927</v>
      </c>
      <c r="I52" s="70">
        <v>1</v>
      </c>
    </row>
    <row r="53" spans="1:9" x14ac:dyDescent="0.25">
      <c r="A53" s="70" t="s">
        <v>1744</v>
      </c>
      <c r="B53" s="70" t="s">
        <v>3925</v>
      </c>
      <c r="C53" s="70" t="s">
        <v>692</v>
      </c>
      <c r="D53" s="70" t="s">
        <v>651</v>
      </c>
      <c r="E53" s="70">
        <v>20802080302</v>
      </c>
      <c r="F53" s="70" t="s">
        <v>3928</v>
      </c>
      <c r="G53" s="70">
        <v>1.58</v>
      </c>
      <c r="H53" s="70" t="s">
        <v>3927</v>
      </c>
      <c r="I53" s="70">
        <v>1</v>
      </c>
    </row>
    <row r="54" spans="1:9" x14ac:dyDescent="0.25">
      <c r="A54" s="70" t="s">
        <v>1742</v>
      </c>
      <c r="B54" s="70" t="s">
        <v>3925</v>
      </c>
      <c r="C54" s="70" t="s">
        <v>692</v>
      </c>
      <c r="D54" s="70" t="s">
        <v>651</v>
      </c>
      <c r="E54" s="70">
        <v>20802080302</v>
      </c>
      <c r="F54" s="70" t="s">
        <v>3928</v>
      </c>
      <c r="G54" s="70">
        <v>0.51</v>
      </c>
      <c r="H54" s="70" t="s">
        <v>3927</v>
      </c>
      <c r="I54" s="70">
        <v>1</v>
      </c>
    </row>
    <row r="55" spans="1:9" x14ac:dyDescent="0.25">
      <c r="A55" s="70" t="s">
        <v>864</v>
      </c>
      <c r="B55" s="70" t="s">
        <v>3925</v>
      </c>
      <c r="C55" s="70" t="s">
        <v>692</v>
      </c>
      <c r="D55" s="70" t="s">
        <v>651</v>
      </c>
      <c r="E55" s="70">
        <v>20801080202</v>
      </c>
      <c r="F55" s="70" t="s">
        <v>3928</v>
      </c>
      <c r="G55" s="70">
        <v>0.11</v>
      </c>
      <c r="H55" s="70" t="s">
        <v>3927</v>
      </c>
      <c r="I55" s="70">
        <v>1</v>
      </c>
    </row>
    <row r="56" spans="1:9" x14ac:dyDescent="0.25">
      <c r="A56" s="70" t="s">
        <v>1738</v>
      </c>
      <c r="B56" s="70" t="s">
        <v>3925</v>
      </c>
      <c r="C56" s="70" t="s">
        <v>692</v>
      </c>
      <c r="D56" s="70" t="s">
        <v>651</v>
      </c>
      <c r="E56" s="70">
        <v>20801080202</v>
      </c>
      <c r="F56" s="70" t="s">
        <v>3928</v>
      </c>
      <c r="G56" s="70">
        <v>0.92</v>
      </c>
      <c r="H56" s="70" t="s">
        <v>3927</v>
      </c>
      <c r="I56" s="70">
        <v>1</v>
      </c>
    </row>
    <row r="57" spans="1:9" x14ac:dyDescent="0.25">
      <c r="A57" s="70" t="s">
        <v>1734</v>
      </c>
      <c r="B57" s="70" t="s">
        <v>3925</v>
      </c>
      <c r="C57" s="70" t="s">
        <v>692</v>
      </c>
      <c r="D57" s="70" t="s">
        <v>651</v>
      </c>
      <c r="E57" s="70">
        <v>20801080202</v>
      </c>
      <c r="F57" s="70" t="s">
        <v>3928</v>
      </c>
      <c r="G57" s="70">
        <v>0.92</v>
      </c>
      <c r="H57" s="70" t="s">
        <v>3927</v>
      </c>
      <c r="I57" s="70">
        <v>1</v>
      </c>
    </row>
    <row r="58" spans="1:9" x14ac:dyDescent="0.25">
      <c r="A58" s="70" t="s">
        <v>1750</v>
      </c>
      <c r="B58" s="70" t="s">
        <v>3925</v>
      </c>
      <c r="C58" s="70" t="s">
        <v>692</v>
      </c>
      <c r="D58" s="70" t="s">
        <v>651</v>
      </c>
      <c r="E58" s="70">
        <v>20802060802</v>
      </c>
      <c r="F58" s="70" t="s">
        <v>3926</v>
      </c>
      <c r="G58" s="70">
        <v>3.6</v>
      </c>
      <c r="H58" s="70" t="s">
        <v>3927</v>
      </c>
      <c r="I58" s="70">
        <v>1</v>
      </c>
    </row>
    <row r="59" spans="1:9" x14ac:dyDescent="0.25">
      <c r="A59" s="70" t="s">
        <v>3940</v>
      </c>
      <c r="B59" s="70" t="s">
        <v>3925</v>
      </c>
      <c r="C59" s="70" t="s">
        <v>692</v>
      </c>
      <c r="D59" s="70" t="s">
        <v>651</v>
      </c>
      <c r="E59" s="70">
        <v>20700110105</v>
      </c>
      <c r="F59" s="70" t="s">
        <v>3928</v>
      </c>
      <c r="G59" s="70">
        <v>0.3</v>
      </c>
      <c r="H59" s="70" t="s">
        <v>3927</v>
      </c>
      <c r="I59" s="70">
        <v>1</v>
      </c>
    </row>
    <row r="60" spans="1:9" x14ac:dyDescent="0.25">
      <c r="A60" s="70" t="s">
        <v>1294</v>
      </c>
      <c r="B60" s="70" t="s">
        <v>3925</v>
      </c>
      <c r="C60" s="70" t="s">
        <v>692</v>
      </c>
      <c r="D60" s="70" t="s">
        <v>651</v>
      </c>
      <c r="E60" s="70">
        <v>20700110105</v>
      </c>
      <c r="F60" s="70" t="s">
        <v>3928</v>
      </c>
      <c r="G60" s="70">
        <v>0.3</v>
      </c>
      <c r="H60" s="70" t="s">
        <v>3927</v>
      </c>
      <c r="I60" s="70">
        <v>1</v>
      </c>
    </row>
    <row r="61" spans="1:9" x14ac:dyDescent="0.25">
      <c r="A61" s="70" t="s">
        <v>1292</v>
      </c>
      <c r="B61" s="70" t="s">
        <v>3925</v>
      </c>
      <c r="C61" s="70" t="s">
        <v>692</v>
      </c>
      <c r="D61" s="70" t="s">
        <v>651</v>
      </c>
      <c r="E61" s="70">
        <v>20700110105</v>
      </c>
      <c r="F61" s="70" t="s">
        <v>3928</v>
      </c>
      <c r="G61" s="70">
        <v>0.5</v>
      </c>
      <c r="H61" s="70" t="s">
        <v>3927</v>
      </c>
      <c r="I61" s="70">
        <v>1</v>
      </c>
    </row>
    <row r="62" spans="1:9" x14ac:dyDescent="0.25">
      <c r="A62" s="70" t="s">
        <v>1290</v>
      </c>
      <c r="B62" s="70" t="s">
        <v>3925</v>
      </c>
      <c r="C62" s="70" t="s">
        <v>692</v>
      </c>
      <c r="D62" s="70" t="s">
        <v>651</v>
      </c>
      <c r="E62" s="70">
        <v>20700110105</v>
      </c>
      <c r="F62" s="70" t="s">
        <v>3928</v>
      </c>
      <c r="G62" s="70">
        <v>0.6</v>
      </c>
      <c r="H62" s="70" t="s">
        <v>3927</v>
      </c>
      <c r="I62" s="70">
        <v>1</v>
      </c>
    </row>
    <row r="63" spans="1:9" x14ac:dyDescent="0.25">
      <c r="A63" s="70" t="s">
        <v>1003</v>
      </c>
      <c r="B63" s="70" t="s">
        <v>3925</v>
      </c>
      <c r="C63" s="70" t="s">
        <v>692</v>
      </c>
      <c r="D63" s="70" t="s">
        <v>651</v>
      </c>
      <c r="E63" s="70">
        <v>20801080202</v>
      </c>
      <c r="F63" s="70" t="s">
        <v>3928</v>
      </c>
      <c r="G63" s="70">
        <v>0.5</v>
      </c>
      <c r="H63" s="70" t="s">
        <v>3927</v>
      </c>
      <c r="I63" s="70">
        <v>1</v>
      </c>
    </row>
    <row r="64" spans="1:9" x14ac:dyDescent="0.25">
      <c r="A64" s="70" t="s">
        <v>1001</v>
      </c>
      <c r="B64" s="70" t="s">
        <v>3925</v>
      </c>
      <c r="C64" s="70" t="s">
        <v>692</v>
      </c>
      <c r="D64" s="70" t="s">
        <v>651</v>
      </c>
      <c r="E64" s="70">
        <v>20801080202</v>
      </c>
      <c r="F64" s="70" t="s">
        <v>3928</v>
      </c>
      <c r="G64" s="70">
        <v>0.5</v>
      </c>
      <c r="H64" s="70" t="s">
        <v>3927</v>
      </c>
      <c r="I64" s="70">
        <v>1</v>
      </c>
    </row>
    <row r="65" spans="1:9" x14ac:dyDescent="0.25">
      <c r="A65" s="70" t="s">
        <v>999</v>
      </c>
      <c r="B65" s="70" t="s">
        <v>3925</v>
      </c>
      <c r="C65" s="70" t="s">
        <v>692</v>
      </c>
      <c r="D65" s="70" t="s">
        <v>651</v>
      </c>
      <c r="E65" s="70">
        <v>20801080202</v>
      </c>
      <c r="F65" s="70" t="s">
        <v>3928</v>
      </c>
      <c r="G65" s="70">
        <v>0.5</v>
      </c>
      <c r="H65" s="70" t="s">
        <v>3927</v>
      </c>
      <c r="I65" s="70">
        <v>1</v>
      </c>
    </row>
    <row r="66" spans="1:9" x14ac:dyDescent="0.25">
      <c r="A66" s="70" t="s">
        <v>997</v>
      </c>
      <c r="B66" s="70" t="s">
        <v>3925</v>
      </c>
      <c r="C66" s="70" t="s">
        <v>692</v>
      </c>
      <c r="D66" s="70" t="s">
        <v>651</v>
      </c>
      <c r="E66" s="70">
        <v>20801080202</v>
      </c>
      <c r="F66" s="70" t="s">
        <v>3928</v>
      </c>
      <c r="G66" s="70">
        <v>0.5</v>
      </c>
      <c r="H66" s="70" t="s">
        <v>3927</v>
      </c>
      <c r="I66" s="70">
        <v>1</v>
      </c>
    </row>
    <row r="67" spans="1:9" x14ac:dyDescent="0.25">
      <c r="A67" s="70" t="s">
        <v>1280</v>
      </c>
      <c r="B67" s="70" t="s">
        <v>3925</v>
      </c>
      <c r="C67" s="70" t="s">
        <v>692</v>
      </c>
      <c r="D67" s="70" t="s">
        <v>651</v>
      </c>
      <c r="E67" s="70">
        <v>20700110305</v>
      </c>
      <c r="F67" s="70" t="s">
        <v>3926</v>
      </c>
      <c r="G67" s="70">
        <v>0.7</v>
      </c>
      <c r="H67" s="70" t="s">
        <v>3927</v>
      </c>
      <c r="I67" s="70">
        <v>1</v>
      </c>
    </row>
    <row r="68" spans="1:9" x14ac:dyDescent="0.25">
      <c r="A68" s="70" t="s">
        <v>3941</v>
      </c>
      <c r="B68" s="70" t="s">
        <v>3925</v>
      </c>
      <c r="C68" s="70" t="s">
        <v>692</v>
      </c>
      <c r="D68" s="70" t="s">
        <v>651</v>
      </c>
      <c r="E68" s="70">
        <v>20700100306</v>
      </c>
      <c r="F68" s="70" t="s">
        <v>3926</v>
      </c>
      <c r="G68" s="70">
        <v>0.11</v>
      </c>
      <c r="H68" s="70" t="s">
        <v>3927</v>
      </c>
      <c r="I68" s="70">
        <v>1</v>
      </c>
    </row>
    <row r="69" spans="1:9" x14ac:dyDescent="0.25">
      <c r="A69" s="70" t="s">
        <v>3942</v>
      </c>
      <c r="B69" s="70" t="s">
        <v>3925</v>
      </c>
      <c r="C69" s="70" t="s">
        <v>692</v>
      </c>
      <c r="D69" s="70" t="s">
        <v>651</v>
      </c>
      <c r="E69" s="70">
        <v>20700100306</v>
      </c>
      <c r="F69" s="70" t="s">
        <v>3926</v>
      </c>
      <c r="G69" s="70">
        <v>0.11</v>
      </c>
      <c r="H69" s="70" t="s">
        <v>3927</v>
      </c>
      <c r="I69" s="70">
        <v>1</v>
      </c>
    </row>
    <row r="70" spans="1:9" x14ac:dyDescent="0.25">
      <c r="A70" s="70" t="s">
        <v>3943</v>
      </c>
      <c r="B70" s="70" t="s">
        <v>3925</v>
      </c>
      <c r="C70" s="70" t="s">
        <v>692</v>
      </c>
      <c r="D70" s="70" t="s">
        <v>651</v>
      </c>
      <c r="E70" s="70">
        <v>20700100306</v>
      </c>
      <c r="F70" s="70" t="s">
        <v>3926</v>
      </c>
      <c r="G70" s="70">
        <v>0.13</v>
      </c>
      <c r="H70" s="70" t="s">
        <v>3927</v>
      </c>
      <c r="I70" s="70">
        <v>1</v>
      </c>
    </row>
    <row r="71" spans="1:9" x14ac:dyDescent="0.25">
      <c r="A71" s="70" t="s">
        <v>3944</v>
      </c>
      <c r="B71" s="70" t="s">
        <v>3925</v>
      </c>
      <c r="C71" s="70" t="s">
        <v>692</v>
      </c>
      <c r="D71" s="70" t="s">
        <v>651</v>
      </c>
      <c r="E71" s="70">
        <v>20700100306</v>
      </c>
      <c r="F71" s="70" t="s">
        <v>3926</v>
      </c>
      <c r="G71" s="70">
        <v>0.65</v>
      </c>
      <c r="H71" s="70" t="s">
        <v>3927</v>
      </c>
      <c r="I71" s="70">
        <v>1</v>
      </c>
    </row>
    <row r="72" spans="1:9" x14ac:dyDescent="0.25">
      <c r="A72" s="70" t="s">
        <v>3945</v>
      </c>
      <c r="B72" s="70" t="s">
        <v>3925</v>
      </c>
      <c r="C72" s="70" t="s">
        <v>692</v>
      </c>
      <c r="D72" s="70" t="s">
        <v>651</v>
      </c>
      <c r="E72" s="70">
        <v>20700100306</v>
      </c>
      <c r="F72" s="70" t="s">
        <v>3926</v>
      </c>
      <c r="G72" s="70">
        <v>10.119999999999999</v>
      </c>
      <c r="H72" s="70" t="s">
        <v>3927</v>
      </c>
      <c r="I72" s="70">
        <v>1</v>
      </c>
    </row>
    <row r="73" spans="1:9" x14ac:dyDescent="0.25">
      <c r="A73" s="70" t="s">
        <v>3946</v>
      </c>
      <c r="B73" s="70" t="s">
        <v>3925</v>
      </c>
      <c r="C73" s="70" t="s">
        <v>692</v>
      </c>
      <c r="D73" s="70" t="s">
        <v>651</v>
      </c>
      <c r="E73" s="70">
        <v>20700100306</v>
      </c>
      <c r="F73" s="70" t="s">
        <v>3926</v>
      </c>
      <c r="G73" s="70">
        <v>0.36</v>
      </c>
      <c r="H73" s="70" t="s">
        <v>3927</v>
      </c>
      <c r="I73" s="70">
        <v>1</v>
      </c>
    </row>
    <row r="74" spans="1:9" x14ac:dyDescent="0.25">
      <c r="A74" s="70" t="s">
        <v>3947</v>
      </c>
      <c r="B74" s="70" t="s">
        <v>3925</v>
      </c>
      <c r="C74" s="70" t="s">
        <v>692</v>
      </c>
      <c r="D74" s="70" t="s">
        <v>651</v>
      </c>
      <c r="E74" s="70">
        <v>20700100306</v>
      </c>
      <c r="F74" s="70" t="s">
        <v>3926</v>
      </c>
      <c r="G74" s="70">
        <v>1.39</v>
      </c>
      <c r="H74" s="70" t="s">
        <v>3927</v>
      </c>
      <c r="I74" s="70">
        <v>1</v>
      </c>
    </row>
    <row r="75" spans="1:9" x14ac:dyDescent="0.25">
      <c r="A75" s="70" t="s">
        <v>3948</v>
      </c>
      <c r="B75" s="70" t="s">
        <v>3925</v>
      </c>
      <c r="C75" s="70" t="s">
        <v>692</v>
      </c>
      <c r="D75" s="70" t="s">
        <v>651</v>
      </c>
      <c r="E75" s="70">
        <v>20700100306</v>
      </c>
      <c r="F75" s="70" t="s">
        <v>3926</v>
      </c>
      <c r="G75" s="70">
        <v>0.26</v>
      </c>
      <c r="H75" s="70" t="s">
        <v>3927</v>
      </c>
      <c r="I75" s="70">
        <v>1</v>
      </c>
    </row>
    <row r="76" spans="1:9" x14ac:dyDescent="0.25">
      <c r="A76" s="70" t="s">
        <v>3949</v>
      </c>
      <c r="B76" s="70" t="s">
        <v>3925</v>
      </c>
      <c r="C76" s="70" t="s">
        <v>692</v>
      </c>
      <c r="D76" s="70" t="s">
        <v>651</v>
      </c>
      <c r="E76" s="70">
        <v>20700100306</v>
      </c>
      <c r="F76" s="70" t="s">
        <v>3926</v>
      </c>
      <c r="G76" s="70">
        <v>0.59</v>
      </c>
      <c r="H76" s="70" t="s">
        <v>3927</v>
      </c>
      <c r="I76" s="70">
        <v>1</v>
      </c>
    </row>
    <row r="77" spans="1:9" x14ac:dyDescent="0.25">
      <c r="A77" s="70" t="s">
        <v>3950</v>
      </c>
      <c r="B77" s="70" t="s">
        <v>3925</v>
      </c>
      <c r="C77" s="70" t="s">
        <v>692</v>
      </c>
      <c r="D77" s="70" t="s">
        <v>651</v>
      </c>
      <c r="E77" s="70">
        <v>20700100306</v>
      </c>
      <c r="F77" s="70" t="s">
        <v>3926</v>
      </c>
      <c r="G77" s="70">
        <v>1.54</v>
      </c>
      <c r="H77" s="70" t="s">
        <v>3927</v>
      </c>
      <c r="I77" s="70">
        <v>1</v>
      </c>
    </row>
    <row r="78" spans="1:9" x14ac:dyDescent="0.25">
      <c r="A78" s="70" t="s">
        <v>3951</v>
      </c>
      <c r="B78" s="70" t="s">
        <v>3925</v>
      </c>
      <c r="C78" s="70" t="s">
        <v>692</v>
      </c>
      <c r="D78" s="70" t="s">
        <v>651</v>
      </c>
      <c r="E78" s="70">
        <v>20700100306</v>
      </c>
      <c r="F78" s="70" t="s">
        <v>3926</v>
      </c>
      <c r="G78" s="70">
        <v>3.29</v>
      </c>
      <c r="H78" s="70" t="s">
        <v>3927</v>
      </c>
      <c r="I78" s="70">
        <v>1</v>
      </c>
    </row>
    <row r="79" spans="1:9" x14ac:dyDescent="0.25">
      <c r="A79" s="70" t="s">
        <v>3952</v>
      </c>
      <c r="B79" s="70" t="s">
        <v>3925</v>
      </c>
      <c r="C79" s="70" t="s">
        <v>692</v>
      </c>
      <c r="D79" s="70" t="s">
        <v>651</v>
      </c>
      <c r="E79" s="70">
        <v>20700100306</v>
      </c>
      <c r="F79" s="70" t="s">
        <v>3926</v>
      </c>
      <c r="G79" s="70">
        <v>0.56999999999999995</v>
      </c>
      <c r="H79" s="70" t="s">
        <v>3927</v>
      </c>
      <c r="I79" s="70">
        <v>1</v>
      </c>
    </row>
    <row r="80" spans="1:9" x14ac:dyDescent="0.25">
      <c r="A80" s="70" t="s">
        <v>3953</v>
      </c>
      <c r="B80" s="70" t="s">
        <v>3925</v>
      </c>
      <c r="C80" s="70" t="s">
        <v>692</v>
      </c>
      <c r="D80" s="70" t="s">
        <v>651</v>
      </c>
      <c r="E80" s="70">
        <v>20700100306</v>
      </c>
      <c r="F80" s="70" t="s">
        <v>3926</v>
      </c>
      <c r="G80" s="70">
        <v>2.69</v>
      </c>
      <c r="H80" s="70" t="s">
        <v>3927</v>
      </c>
      <c r="I80" s="70">
        <v>1</v>
      </c>
    </row>
    <row r="81" spans="1:9" x14ac:dyDescent="0.25">
      <c r="A81" s="70" t="s">
        <v>3954</v>
      </c>
      <c r="B81" s="70" t="s">
        <v>3925</v>
      </c>
      <c r="C81" s="70" t="s">
        <v>692</v>
      </c>
      <c r="D81" s="70" t="s">
        <v>651</v>
      </c>
      <c r="E81" s="70">
        <v>20700100306</v>
      </c>
      <c r="F81" s="70" t="s">
        <v>3926</v>
      </c>
      <c r="G81" s="70">
        <v>2.1800000000000002</v>
      </c>
      <c r="H81" s="70" t="s">
        <v>3927</v>
      </c>
      <c r="I81" s="70">
        <v>1</v>
      </c>
    </row>
    <row r="82" spans="1:9" x14ac:dyDescent="0.25">
      <c r="A82" s="70" t="s">
        <v>3955</v>
      </c>
      <c r="B82" s="70" t="s">
        <v>3925</v>
      </c>
      <c r="C82" s="70" t="s">
        <v>692</v>
      </c>
      <c r="D82" s="70" t="s">
        <v>651</v>
      </c>
      <c r="E82" s="70">
        <v>20700100306</v>
      </c>
      <c r="F82" s="70" t="s">
        <v>3926</v>
      </c>
      <c r="G82" s="70">
        <v>0.18</v>
      </c>
      <c r="H82" s="70" t="s">
        <v>3927</v>
      </c>
      <c r="I82" s="70">
        <v>1</v>
      </c>
    </row>
    <row r="83" spans="1:9" x14ac:dyDescent="0.25">
      <c r="A83" s="70" t="s">
        <v>3956</v>
      </c>
      <c r="B83" s="70" t="s">
        <v>3925</v>
      </c>
      <c r="C83" s="70" t="s">
        <v>692</v>
      </c>
      <c r="D83" s="70" t="s">
        <v>651</v>
      </c>
      <c r="E83" s="70">
        <v>20700100306</v>
      </c>
      <c r="F83" s="70" t="s">
        <v>3926</v>
      </c>
      <c r="G83" s="70">
        <v>0.24</v>
      </c>
      <c r="H83" s="70" t="s">
        <v>3927</v>
      </c>
      <c r="I83" s="70">
        <v>1</v>
      </c>
    </row>
    <row r="84" spans="1:9" x14ac:dyDescent="0.25">
      <c r="A84" s="70" t="s">
        <v>3957</v>
      </c>
      <c r="B84" s="70" t="s">
        <v>3925</v>
      </c>
      <c r="C84" s="70" t="s">
        <v>692</v>
      </c>
      <c r="D84" s="70" t="s">
        <v>651</v>
      </c>
      <c r="E84" s="70">
        <v>20700100306</v>
      </c>
      <c r="F84" s="70" t="s">
        <v>3926</v>
      </c>
      <c r="G84" s="70">
        <v>0.48</v>
      </c>
      <c r="H84" s="70" t="s">
        <v>3927</v>
      </c>
      <c r="I84" s="70">
        <v>1</v>
      </c>
    </row>
    <row r="85" spans="1:9" x14ac:dyDescent="0.25">
      <c r="A85" s="70" t="s">
        <v>3958</v>
      </c>
      <c r="B85" s="70" t="s">
        <v>3925</v>
      </c>
      <c r="C85" s="70" t="s">
        <v>692</v>
      </c>
      <c r="D85" s="70" t="s">
        <v>651</v>
      </c>
      <c r="E85" s="70">
        <v>20700100402</v>
      </c>
      <c r="F85" s="70" t="s">
        <v>3926</v>
      </c>
      <c r="G85" s="70">
        <v>3.94</v>
      </c>
      <c r="H85" s="70" t="s">
        <v>3927</v>
      </c>
      <c r="I85" s="70">
        <v>1</v>
      </c>
    </row>
    <row r="86" spans="1:9" x14ac:dyDescent="0.25">
      <c r="A86" s="70" t="s">
        <v>3959</v>
      </c>
      <c r="B86" s="70" t="s">
        <v>3925</v>
      </c>
      <c r="C86" s="70" t="s">
        <v>692</v>
      </c>
      <c r="D86" s="70" t="s">
        <v>651</v>
      </c>
      <c r="E86" s="70">
        <v>20700100306</v>
      </c>
      <c r="F86" s="70" t="s">
        <v>3926</v>
      </c>
      <c r="G86" s="70">
        <v>0.1</v>
      </c>
      <c r="H86" s="70" t="s">
        <v>3927</v>
      </c>
      <c r="I86" s="70">
        <v>1</v>
      </c>
    </row>
    <row r="87" spans="1:9" x14ac:dyDescent="0.25">
      <c r="A87" s="70" t="s">
        <v>3960</v>
      </c>
      <c r="B87" s="70" t="s">
        <v>3925</v>
      </c>
      <c r="C87" s="70" t="s">
        <v>692</v>
      </c>
      <c r="D87" s="70" t="s">
        <v>651</v>
      </c>
      <c r="E87" s="70">
        <v>20700100306</v>
      </c>
      <c r="F87" s="70" t="s">
        <v>3926</v>
      </c>
      <c r="G87" s="70">
        <v>0.1</v>
      </c>
      <c r="H87" s="70" t="s">
        <v>3927</v>
      </c>
      <c r="I87" s="70">
        <v>1</v>
      </c>
    </row>
    <row r="88" spans="1:9" x14ac:dyDescent="0.25">
      <c r="A88" s="70" t="s">
        <v>3961</v>
      </c>
      <c r="B88" s="70" t="s">
        <v>3925</v>
      </c>
      <c r="C88" s="70" t="s">
        <v>692</v>
      </c>
      <c r="D88" s="70" t="s">
        <v>651</v>
      </c>
      <c r="E88" s="70">
        <v>20700100306</v>
      </c>
      <c r="F88" s="70" t="s">
        <v>3926</v>
      </c>
      <c r="G88" s="70">
        <v>7.02</v>
      </c>
      <c r="H88" s="70" t="s">
        <v>3927</v>
      </c>
      <c r="I88" s="70">
        <v>1</v>
      </c>
    </row>
    <row r="89" spans="1:9" x14ac:dyDescent="0.25">
      <c r="A89" s="70" t="s">
        <v>3962</v>
      </c>
      <c r="B89" s="70" t="s">
        <v>3925</v>
      </c>
      <c r="C89" s="70" t="s">
        <v>692</v>
      </c>
      <c r="D89" s="70" t="s">
        <v>651</v>
      </c>
      <c r="E89" s="70">
        <v>20700100306</v>
      </c>
      <c r="F89" s="70" t="s">
        <v>3926</v>
      </c>
      <c r="G89" s="70">
        <v>2.94</v>
      </c>
      <c r="H89" s="70" t="s">
        <v>3927</v>
      </c>
      <c r="I89" s="70">
        <v>1</v>
      </c>
    </row>
    <row r="90" spans="1:9" x14ac:dyDescent="0.25">
      <c r="A90" s="70" t="s">
        <v>3963</v>
      </c>
      <c r="B90" s="70" t="s">
        <v>3925</v>
      </c>
      <c r="C90" s="70" t="s">
        <v>692</v>
      </c>
      <c r="D90" s="70" t="s">
        <v>651</v>
      </c>
      <c r="E90" s="70">
        <v>20700100306</v>
      </c>
      <c r="F90" s="70" t="s">
        <v>3926</v>
      </c>
      <c r="G90" s="70">
        <v>3.32</v>
      </c>
      <c r="H90" s="70" t="s">
        <v>3927</v>
      </c>
      <c r="I90" s="70">
        <v>1</v>
      </c>
    </row>
    <row r="91" spans="1:9" x14ac:dyDescent="0.25">
      <c r="A91" s="70" t="s">
        <v>3964</v>
      </c>
      <c r="B91" s="70" t="s">
        <v>3925</v>
      </c>
      <c r="C91" s="70" t="s">
        <v>692</v>
      </c>
      <c r="D91" s="70" t="s">
        <v>651</v>
      </c>
      <c r="E91" s="70">
        <v>20700100306</v>
      </c>
      <c r="F91" s="70" t="s">
        <v>3926</v>
      </c>
      <c r="G91" s="70">
        <v>3.37</v>
      </c>
      <c r="H91" s="70" t="s">
        <v>3927</v>
      </c>
      <c r="I91" s="70">
        <v>1</v>
      </c>
    </row>
    <row r="92" spans="1:9" x14ac:dyDescent="0.25">
      <c r="A92" s="70" t="s">
        <v>3965</v>
      </c>
      <c r="B92" s="70" t="s">
        <v>3925</v>
      </c>
      <c r="C92" s="70" t="s">
        <v>692</v>
      </c>
      <c r="D92" s="70" t="s">
        <v>651</v>
      </c>
      <c r="E92" s="70">
        <v>20700100306</v>
      </c>
      <c r="F92" s="70" t="s">
        <v>3926</v>
      </c>
      <c r="G92" s="70">
        <v>7.89</v>
      </c>
      <c r="H92" s="70" t="s">
        <v>3927</v>
      </c>
      <c r="I92" s="70">
        <v>1</v>
      </c>
    </row>
    <row r="93" spans="1:9" x14ac:dyDescent="0.25">
      <c r="A93" s="70" t="s">
        <v>3966</v>
      </c>
      <c r="B93" s="70" t="s">
        <v>3925</v>
      </c>
      <c r="C93" s="70" t="s">
        <v>692</v>
      </c>
      <c r="D93" s="70" t="s">
        <v>651</v>
      </c>
      <c r="E93" s="70">
        <v>20700100306</v>
      </c>
      <c r="F93" s="70" t="s">
        <v>3926</v>
      </c>
      <c r="G93" s="70">
        <v>1.72</v>
      </c>
      <c r="H93" s="70" t="s">
        <v>3927</v>
      </c>
      <c r="I93" s="70">
        <v>1</v>
      </c>
    </row>
    <row r="94" spans="1:9" x14ac:dyDescent="0.25">
      <c r="A94" s="70" t="s">
        <v>3967</v>
      </c>
      <c r="B94" s="70" t="s">
        <v>3925</v>
      </c>
      <c r="C94" s="70" t="s">
        <v>692</v>
      </c>
      <c r="D94" s="70" t="s">
        <v>651</v>
      </c>
      <c r="E94" s="70">
        <v>20700100306</v>
      </c>
      <c r="F94" s="70" t="s">
        <v>3926</v>
      </c>
      <c r="G94" s="70">
        <v>0.46</v>
      </c>
      <c r="H94" s="70" t="s">
        <v>3927</v>
      </c>
      <c r="I94" s="70">
        <v>1</v>
      </c>
    </row>
    <row r="95" spans="1:9" x14ac:dyDescent="0.25">
      <c r="A95" s="70" t="s">
        <v>3968</v>
      </c>
      <c r="B95" s="70" t="s">
        <v>3925</v>
      </c>
      <c r="C95" s="70" t="s">
        <v>692</v>
      </c>
      <c r="D95" s="70" t="s">
        <v>651</v>
      </c>
      <c r="E95" s="70">
        <v>20700100805</v>
      </c>
      <c r="F95" s="70" t="s">
        <v>3926</v>
      </c>
      <c r="G95" s="70">
        <v>3.28</v>
      </c>
      <c r="H95" s="70" t="s">
        <v>3927</v>
      </c>
      <c r="I95" s="70">
        <v>1</v>
      </c>
    </row>
    <row r="96" spans="1:9" x14ac:dyDescent="0.25">
      <c r="A96" s="70" t="s">
        <v>3969</v>
      </c>
      <c r="B96" s="70" t="s">
        <v>3925</v>
      </c>
      <c r="C96" s="70" t="s">
        <v>692</v>
      </c>
      <c r="D96" s="70" t="s">
        <v>651</v>
      </c>
      <c r="E96" s="70">
        <v>20700100805</v>
      </c>
      <c r="F96" s="70" t="s">
        <v>3926</v>
      </c>
      <c r="G96" s="70">
        <v>4.18</v>
      </c>
      <c r="H96" s="70" t="s">
        <v>3927</v>
      </c>
      <c r="I96" s="70">
        <v>1</v>
      </c>
    </row>
    <row r="97" spans="1:9" x14ac:dyDescent="0.25">
      <c r="A97" s="70" t="s">
        <v>3970</v>
      </c>
      <c r="B97" s="70" t="s">
        <v>3925</v>
      </c>
      <c r="C97" s="70" t="s">
        <v>692</v>
      </c>
      <c r="D97" s="70" t="s">
        <v>651</v>
      </c>
      <c r="E97" s="70">
        <v>20700100805</v>
      </c>
      <c r="F97" s="70" t="s">
        <v>3926</v>
      </c>
      <c r="G97" s="70">
        <v>4.7300000000000004</v>
      </c>
      <c r="H97" s="70" t="s">
        <v>3927</v>
      </c>
      <c r="I97" s="70">
        <v>1</v>
      </c>
    </row>
    <row r="98" spans="1:9" x14ac:dyDescent="0.25">
      <c r="A98" s="70" t="s">
        <v>1332</v>
      </c>
      <c r="B98" s="70" t="s">
        <v>3925</v>
      </c>
      <c r="C98" s="70" t="s">
        <v>692</v>
      </c>
      <c r="D98" s="70" t="s">
        <v>651</v>
      </c>
      <c r="E98" s="70">
        <v>20802080302</v>
      </c>
      <c r="F98" s="70" t="s">
        <v>3928</v>
      </c>
      <c r="G98" s="70">
        <v>1.67</v>
      </c>
      <c r="H98" s="70" t="s">
        <v>3927</v>
      </c>
      <c r="I98" s="70">
        <v>1</v>
      </c>
    </row>
    <row r="99" spans="1:9" x14ac:dyDescent="0.25">
      <c r="A99" s="70" t="s">
        <v>1330</v>
      </c>
      <c r="B99" s="70" t="s">
        <v>3925</v>
      </c>
      <c r="C99" s="70" t="s">
        <v>692</v>
      </c>
      <c r="D99" s="70" t="s">
        <v>651</v>
      </c>
      <c r="E99" s="70">
        <v>20802080302</v>
      </c>
      <c r="F99" s="70" t="s">
        <v>3928</v>
      </c>
      <c r="G99" s="70">
        <v>0.18</v>
      </c>
      <c r="H99" s="70" t="s">
        <v>3927</v>
      </c>
      <c r="I99" s="70">
        <v>1</v>
      </c>
    </row>
    <row r="100" spans="1:9" x14ac:dyDescent="0.25">
      <c r="A100" s="70" t="s">
        <v>1324</v>
      </c>
      <c r="B100" s="70" t="s">
        <v>3925</v>
      </c>
      <c r="C100" s="70" t="s">
        <v>692</v>
      </c>
      <c r="D100" s="70" t="s">
        <v>651</v>
      </c>
      <c r="E100" s="70">
        <v>20801080202</v>
      </c>
      <c r="F100" s="70" t="s">
        <v>3928</v>
      </c>
      <c r="G100" s="70">
        <v>0.3</v>
      </c>
      <c r="H100" s="70" t="s">
        <v>3927</v>
      </c>
      <c r="I100" s="70">
        <v>1</v>
      </c>
    </row>
    <row r="101" spans="1:9" x14ac:dyDescent="0.25">
      <c r="A101" s="70" t="s">
        <v>1322</v>
      </c>
      <c r="B101" s="70" t="s">
        <v>3925</v>
      </c>
      <c r="C101" s="70" t="s">
        <v>692</v>
      </c>
      <c r="D101" s="70" t="s">
        <v>651</v>
      </c>
      <c r="E101" s="70">
        <v>20801080202</v>
      </c>
      <c r="F101" s="70" t="s">
        <v>3928</v>
      </c>
      <c r="G101" s="70">
        <v>0.3</v>
      </c>
      <c r="H101" s="70" t="s">
        <v>3927</v>
      </c>
      <c r="I101" s="70">
        <v>1</v>
      </c>
    </row>
    <row r="102" spans="1:9" x14ac:dyDescent="0.25">
      <c r="A102" s="70" t="s">
        <v>1320</v>
      </c>
      <c r="B102" s="70" t="s">
        <v>3925</v>
      </c>
      <c r="C102" s="70" t="s">
        <v>692</v>
      </c>
      <c r="D102" s="70" t="s">
        <v>651</v>
      </c>
      <c r="E102" s="70">
        <v>20801080202</v>
      </c>
      <c r="F102" s="70" t="s">
        <v>3928</v>
      </c>
      <c r="G102" s="70">
        <v>0.3</v>
      </c>
      <c r="H102" s="70" t="s">
        <v>3927</v>
      </c>
      <c r="I102" s="70">
        <v>1</v>
      </c>
    </row>
    <row r="103" spans="1:9" x14ac:dyDescent="0.25">
      <c r="A103" s="70" t="s">
        <v>1318</v>
      </c>
      <c r="B103" s="70" t="s">
        <v>3925</v>
      </c>
      <c r="C103" s="70" t="s">
        <v>692</v>
      </c>
      <c r="D103" s="70" t="s">
        <v>651</v>
      </c>
      <c r="E103" s="70">
        <v>20801080202</v>
      </c>
      <c r="F103" s="70" t="s">
        <v>3928</v>
      </c>
      <c r="G103" s="70">
        <v>0.3</v>
      </c>
      <c r="H103" s="70" t="s">
        <v>3927</v>
      </c>
      <c r="I103" s="70">
        <v>1</v>
      </c>
    </row>
    <row r="104" spans="1:9" x14ac:dyDescent="0.25">
      <c r="A104" s="70" t="s">
        <v>1316</v>
      </c>
      <c r="B104" s="70" t="s">
        <v>3925</v>
      </c>
      <c r="C104" s="70" t="s">
        <v>692</v>
      </c>
      <c r="D104" s="70" t="s">
        <v>651</v>
      </c>
      <c r="E104" s="70">
        <v>20801080202</v>
      </c>
      <c r="F104" s="70" t="s">
        <v>3928</v>
      </c>
      <c r="G104" s="70">
        <v>0.3</v>
      </c>
      <c r="H104" s="70" t="s">
        <v>3927</v>
      </c>
      <c r="I104" s="70">
        <v>1</v>
      </c>
    </row>
    <row r="105" spans="1:9" x14ac:dyDescent="0.25">
      <c r="A105" s="70" t="s">
        <v>3971</v>
      </c>
      <c r="B105" s="70" t="s">
        <v>3925</v>
      </c>
      <c r="C105" s="70" t="s">
        <v>692</v>
      </c>
      <c r="D105" s="70" t="s">
        <v>651</v>
      </c>
      <c r="E105" s="70">
        <v>20700100103</v>
      </c>
      <c r="F105" s="70" t="s">
        <v>3926</v>
      </c>
      <c r="G105" s="70">
        <v>3.03</v>
      </c>
      <c r="H105" s="70" t="s">
        <v>3927</v>
      </c>
      <c r="I105" s="70">
        <v>1</v>
      </c>
    </row>
    <row r="106" spans="1:9" x14ac:dyDescent="0.25">
      <c r="A106" s="70" t="s">
        <v>3972</v>
      </c>
      <c r="B106" s="70" t="s">
        <v>3925</v>
      </c>
      <c r="C106" s="70" t="s">
        <v>692</v>
      </c>
      <c r="D106" s="70" t="s">
        <v>651</v>
      </c>
      <c r="E106" s="70">
        <v>20700100103</v>
      </c>
      <c r="F106" s="70" t="s">
        <v>3926</v>
      </c>
      <c r="G106" s="70">
        <v>0.52</v>
      </c>
      <c r="H106" s="70" t="s">
        <v>3927</v>
      </c>
      <c r="I106" s="70">
        <v>1</v>
      </c>
    </row>
    <row r="107" spans="1:9" x14ac:dyDescent="0.25">
      <c r="A107" s="70" t="s">
        <v>1264</v>
      </c>
      <c r="B107" s="70" t="s">
        <v>3925</v>
      </c>
      <c r="C107" s="70" t="s">
        <v>692</v>
      </c>
      <c r="D107" s="70" t="s">
        <v>651</v>
      </c>
      <c r="E107" s="70">
        <v>20801080202</v>
      </c>
      <c r="F107" s="70" t="s">
        <v>3928</v>
      </c>
      <c r="G107" s="70">
        <v>0.1</v>
      </c>
      <c r="H107" s="70" t="s">
        <v>3927</v>
      </c>
      <c r="I107" s="70">
        <v>1</v>
      </c>
    </row>
    <row r="108" spans="1:9" x14ac:dyDescent="0.25">
      <c r="A108" s="70" t="s">
        <v>1262</v>
      </c>
      <c r="B108" s="70" t="s">
        <v>3925</v>
      </c>
      <c r="C108" s="70" t="s">
        <v>692</v>
      </c>
      <c r="D108" s="70" t="s">
        <v>651</v>
      </c>
      <c r="E108" s="70">
        <v>20801080202</v>
      </c>
      <c r="F108" s="70" t="s">
        <v>3928</v>
      </c>
      <c r="G108" s="70">
        <v>0.17</v>
      </c>
      <c r="H108" s="70" t="s">
        <v>3927</v>
      </c>
      <c r="I108" s="70">
        <v>1</v>
      </c>
    </row>
    <row r="109" spans="1:9" x14ac:dyDescent="0.25">
      <c r="A109" s="70" t="s">
        <v>1260</v>
      </c>
      <c r="B109" s="70" t="s">
        <v>3925</v>
      </c>
      <c r="C109" s="70" t="s">
        <v>692</v>
      </c>
      <c r="D109" s="70" t="s">
        <v>651</v>
      </c>
      <c r="E109" s="70">
        <v>20801080202</v>
      </c>
      <c r="F109" s="70" t="s">
        <v>3928</v>
      </c>
      <c r="G109" s="70">
        <v>0.18</v>
      </c>
      <c r="H109" s="70" t="s">
        <v>3927</v>
      </c>
      <c r="I109" s="70">
        <v>1</v>
      </c>
    </row>
    <row r="110" spans="1:9" x14ac:dyDescent="0.25">
      <c r="A110" s="70" t="s">
        <v>1258</v>
      </c>
      <c r="B110" s="70" t="s">
        <v>3925</v>
      </c>
      <c r="C110" s="70" t="s">
        <v>692</v>
      </c>
      <c r="D110" s="70" t="s">
        <v>651</v>
      </c>
      <c r="E110" s="70">
        <v>20801080202</v>
      </c>
      <c r="F110" s="70" t="s">
        <v>3928</v>
      </c>
      <c r="G110" s="70">
        <v>0.2</v>
      </c>
      <c r="H110" s="70" t="s">
        <v>3927</v>
      </c>
      <c r="I110" s="70">
        <v>1</v>
      </c>
    </row>
    <row r="111" spans="1:9" x14ac:dyDescent="0.25">
      <c r="A111" s="70" t="s">
        <v>1256</v>
      </c>
      <c r="B111" s="70" t="s">
        <v>3925</v>
      </c>
      <c r="C111" s="70" t="s">
        <v>692</v>
      </c>
      <c r="D111" s="70" t="s">
        <v>651</v>
      </c>
      <c r="E111" s="70">
        <v>20801080202</v>
      </c>
      <c r="F111" s="70" t="s">
        <v>3928</v>
      </c>
      <c r="G111" s="70">
        <v>0.26</v>
      </c>
      <c r="H111" s="70" t="s">
        <v>3927</v>
      </c>
      <c r="I111" s="70">
        <v>1</v>
      </c>
    </row>
    <row r="112" spans="1:9" x14ac:dyDescent="0.25">
      <c r="A112" s="70" t="s">
        <v>1254</v>
      </c>
      <c r="B112" s="70" t="s">
        <v>3925</v>
      </c>
      <c r="C112" s="70" t="s">
        <v>692</v>
      </c>
      <c r="D112" s="70" t="s">
        <v>651</v>
      </c>
      <c r="E112" s="70">
        <v>20801080202</v>
      </c>
      <c r="F112" s="70" t="s">
        <v>3928</v>
      </c>
      <c r="G112" s="70">
        <v>0.39</v>
      </c>
      <c r="H112" s="70" t="s">
        <v>3927</v>
      </c>
      <c r="I112" s="70">
        <v>1</v>
      </c>
    </row>
    <row r="113" spans="1:9" x14ac:dyDescent="0.25">
      <c r="A113" s="70" t="s">
        <v>3973</v>
      </c>
      <c r="B113" s="70" t="s">
        <v>3925</v>
      </c>
      <c r="C113" s="70" t="s">
        <v>692</v>
      </c>
      <c r="D113" s="70" t="s">
        <v>651</v>
      </c>
      <c r="E113" s="70">
        <v>20801080202</v>
      </c>
      <c r="F113" s="70" t="s">
        <v>3928</v>
      </c>
      <c r="G113" s="70">
        <v>0.3</v>
      </c>
      <c r="H113" s="70" t="s">
        <v>3927</v>
      </c>
      <c r="I113" s="70">
        <v>1</v>
      </c>
    </row>
    <row r="114" spans="1:9" x14ac:dyDescent="0.25">
      <c r="A114" s="70" t="s">
        <v>1234</v>
      </c>
      <c r="B114" s="70" t="s">
        <v>3925</v>
      </c>
      <c r="C114" s="70" t="s">
        <v>692</v>
      </c>
      <c r="D114" s="70" t="s">
        <v>651</v>
      </c>
      <c r="E114" s="70">
        <v>20801080202</v>
      </c>
      <c r="F114" s="70" t="s">
        <v>3928</v>
      </c>
      <c r="G114" s="70">
        <v>0.3</v>
      </c>
      <c r="H114" s="70" t="s">
        <v>3927</v>
      </c>
      <c r="I114" s="70">
        <v>1</v>
      </c>
    </row>
    <row r="115" spans="1:9" x14ac:dyDescent="0.25">
      <c r="A115" s="70" t="s">
        <v>1232</v>
      </c>
      <c r="B115" s="70" t="s">
        <v>3925</v>
      </c>
      <c r="C115" s="70" t="s">
        <v>692</v>
      </c>
      <c r="D115" s="70" t="s">
        <v>651</v>
      </c>
      <c r="E115" s="70">
        <v>20801080202</v>
      </c>
      <c r="F115" s="70" t="s">
        <v>3928</v>
      </c>
      <c r="G115" s="70">
        <v>0.3</v>
      </c>
      <c r="H115" s="70" t="s">
        <v>3927</v>
      </c>
      <c r="I115" s="70">
        <v>1</v>
      </c>
    </row>
    <row r="116" spans="1:9" x14ac:dyDescent="0.25">
      <c r="A116" s="70" t="s">
        <v>1230</v>
      </c>
      <c r="B116" s="70" t="s">
        <v>3925</v>
      </c>
      <c r="C116" s="70" t="s">
        <v>692</v>
      </c>
      <c r="D116" s="70" t="s">
        <v>651</v>
      </c>
      <c r="E116" s="70">
        <v>20801080202</v>
      </c>
      <c r="F116" s="70" t="s">
        <v>3928</v>
      </c>
      <c r="G116" s="70">
        <v>0.3</v>
      </c>
      <c r="H116" s="70" t="s">
        <v>3927</v>
      </c>
      <c r="I116" s="70">
        <v>1</v>
      </c>
    </row>
    <row r="117" spans="1:9" x14ac:dyDescent="0.25">
      <c r="A117" s="70" t="s">
        <v>3974</v>
      </c>
      <c r="B117" s="70" t="s">
        <v>3925</v>
      </c>
      <c r="C117" s="70" t="s">
        <v>692</v>
      </c>
      <c r="D117" s="70" t="s">
        <v>651</v>
      </c>
      <c r="E117" s="70">
        <v>20801080202</v>
      </c>
      <c r="F117" s="70" t="s">
        <v>3928</v>
      </c>
      <c r="G117" s="70">
        <v>0.12</v>
      </c>
      <c r="H117" s="70" t="s">
        <v>3927</v>
      </c>
      <c r="I117" s="70">
        <v>1</v>
      </c>
    </row>
    <row r="118" spans="1:9" x14ac:dyDescent="0.25">
      <c r="A118" s="70" t="s">
        <v>3975</v>
      </c>
      <c r="B118" s="70" t="s">
        <v>3925</v>
      </c>
      <c r="C118" s="70" t="s">
        <v>692</v>
      </c>
      <c r="D118" s="70" t="s">
        <v>651</v>
      </c>
      <c r="E118" s="70">
        <v>20801080202</v>
      </c>
      <c r="F118" s="70" t="s">
        <v>3928</v>
      </c>
      <c r="G118" s="70">
        <v>0.16</v>
      </c>
      <c r="H118" s="70" t="s">
        <v>3927</v>
      </c>
      <c r="I118" s="70">
        <v>1</v>
      </c>
    </row>
    <row r="119" spans="1:9" x14ac:dyDescent="0.25">
      <c r="A119" s="70" t="s">
        <v>2448</v>
      </c>
      <c r="B119" s="70" t="s">
        <v>3925</v>
      </c>
      <c r="C119" s="70" t="s">
        <v>692</v>
      </c>
      <c r="D119" s="70" t="s">
        <v>651</v>
      </c>
      <c r="E119" s="70">
        <v>20801080202</v>
      </c>
      <c r="F119" s="70" t="s">
        <v>3928</v>
      </c>
      <c r="G119" s="70">
        <v>0.22</v>
      </c>
      <c r="H119" s="70" t="s">
        <v>3927</v>
      </c>
      <c r="I119" s="70">
        <v>1</v>
      </c>
    </row>
    <row r="120" spans="1:9" x14ac:dyDescent="0.25">
      <c r="A120" s="70" t="s">
        <v>3976</v>
      </c>
      <c r="B120" s="70" t="s">
        <v>3925</v>
      </c>
      <c r="C120" s="70" t="s">
        <v>692</v>
      </c>
      <c r="D120" s="70" t="s">
        <v>651</v>
      </c>
      <c r="E120" s="70">
        <v>20801080202</v>
      </c>
      <c r="F120" s="70" t="s">
        <v>3928</v>
      </c>
      <c r="G120" s="70">
        <v>0.33</v>
      </c>
      <c r="H120" s="70" t="s">
        <v>3927</v>
      </c>
      <c r="I120" s="70">
        <v>1</v>
      </c>
    </row>
    <row r="121" spans="1:9" x14ac:dyDescent="0.25">
      <c r="A121" s="70" t="s">
        <v>3977</v>
      </c>
      <c r="B121" s="70" t="s">
        <v>3925</v>
      </c>
      <c r="C121" s="70" t="s">
        <v>692</v>
      </c>
      <c r="D121" s="70" t="s">
        <v>651</v>
      </c>
      <c r="E121" s="70">
        <v>20801080202</v>
      </c>
      <c r="F121" s="70" t="s">
        <v>3928</v>
      </c>
      <c r="G121" s="70">
        <v>0.4</v>
      </c>
      <c r="H121" s="70" t="s">
        <v>3927</v>
      </c>
      <c r="I121" s="70">
        <v>1</v>
      </c>
    </row>
    <row r="122" spans="1:9" x14ac:dyDescent="0.25">
      <c r="A122" s="70" t="s">
        <v>3978</v>
      </c>
      <c r="B122" s="70" t="s">
        <v>3925</v>
      </c>
      <c r="C122" s="70" t="s">
        <v>692</v>
      </c>
      <c r="D122" s="70" t="s">
        <v>651</v>
      </c>
      <c r="E122" s="70">
        <v>20801080202</v>
      </c>
      <c r="F122" s="70" t="s">
        <v>3928</v>
      </c>
      <c r="G122" s="70">
        <v>0.52</v>
      </c>
      <c r="H122" s="70" t="s">
        <v>3927</v>
      </c>
      <c r="I122" s="70">
        <v>1</v>
      </c>
    </row>
    <row r="123" spans="1:9" x14ac:dyDescent="0.25">
      <c r="A123" s="70" t="s">
        <v>3979</v>
      </c>
      <c r="B123" s="70" t="s">
        <v>3925</v>
      </c>
      <c r="C123" s="70" t="s">
        <v>692</v>
      </c>
      <c r="D123" s="70" t="s">
        <v>651</v>
      </c>
      <c r="E123" s="70">
        <v>20801080202</v>
      </c>
      <c r="F123" s="70" t="s">
        <v>3928</v>
      </c>
      <c r="G123" s="70">
        <v>0.66</v>
      </c>
      <c r="H123" s="70" t="s">
        <v>3927</v>
      </c>
      <c r="I123" s="70">
        <v>1</v>
      </c>
    </row>
    <row r="124" spans="1:9" x14ac:dyDescent="0.25">
      <c r="A124" s="70" t="s">
        <v>3980</v>
      </c>
      <c r="B124" s="70" t="s">
        <v>3925</v>
      </c>
      <c r="C124" s="70" t="s">
        <v>692</v>
      </c>
      <c r="D124" s="70" t="s">
        <v>651</v>
      </c>
      <c r="E124" s="70">
        <v>20700100402</v>
      </c>
      <c r="F124" s="70" t="s">
        <v>3926</v>
      </c>
      <c r="G124" s="70">
        <v>0.10100000000000001</v>
      </c>
      <c r="H124" s="70" t="s">
        <v>3927</v>
      </c>
      <c r="I124" s="70">
        <v>1</v>
      </c>
    </row>
    <row r="125" spans="1:9" x14ac:dyDescent="0.25">
      <c r="A125" s="70" t="s">
        <v>3981</v>
      </c>
      <c r="B125" s="70" t="s">
        <v>3925</v>
      </c>
      <c r="C125" s="70" t="s">
        <v>692</v>
      </c>
      <c r="D125" s="70" t="s">
        <v>651</v>
      </c>
      <c r="E125" s="70">
        <v>20700100306</v>
      </c>
      <c r="F125" s="70" t="s">
        <v>3926</v>
      </c>
      <c r="G125" s="70">
        <v>9.0280000000000005</v>
      </c>
      <c r="H125" s="70" t="s">
        <v>3927</v>
      </c>
      <c r="I125" s="70">
        <v>1</v>
      </c>
    </row>
    <row r="126" spans="1:9" x14ac:dyDescent="0.25">
      <c r="A126" s="70" t="s">
        <v>3982</v>
      </c>
      <c r="B126" s="70" t="s">
        <v>3925</v>
      </c>
      <c r="C126" s="70" t="s">
        <v>692</v>
      </c>
      <c r="D126" s="70" t="s">
        <v>651</v>
      </c>
      <c r="E126" s="70">
        <v>20700100805</v>
      </c>
      <c r="F126" s="70" t="s">
        <v>3926</v>
      </c>
      <c r="G126" s="70">
        <v>1.1970000000000001</v>
      </c>
      <c r="H126" s="70" t="s">
        <v>3927</v>
      </c>
      <c r="I126" s="70">
        <v>1</v>
      </c>
    </row>
    <row r="127" spans="1:9" x14ac:dyDescent="0.25">
      <c r="A127" s="70" t="s">
        <v>3983</v>
      </c>
      <c r="B127" s="70" t="s">
        <v>3925</v>
      </c>
      <c r="C127" s="70" t="s">
        <v>692</v>
      </c>
      <c r="D127" s="70" t="s">
        <v>651</v>
      </c>
      <c r="E127" s="70">
        <v>20700100805</v>
      </c>
      <c r="F127" s="70" t="s">
        <v>3926</v>
      </c>
      <c r="G127" s="70">
        <v>1.8540000000000001</v>
      </c>
      <c r="H127" s="70" t="s">
        <v>3927</v>
      </c>
      <c r="I127" s="70">
        <v>1</v>
      </c>
    </row>
    <row r="128" spans="1:9" x14ac:dyDescent="0.25">
      <c r="A128" s="70" t="s">
        <v>3984</v>
      </c>
      <c r="B128" s="70" t="s">
        <v>3925</v>
      </c>
      <c r="C128" s="70" t="s">
        <v>692</v>
      </c>
      <c r="D128" s="70" t="s">
        <v>651</v>
      </c>
      <c r="E128" s="70">
        <v>20700100805</v>
      </c>
      <c r="F128" s="70" t="s">
        <v>3926</v>
      </c>
      <c r="G128" s="70">
        <v>6.4610000000000003</v>
      </c>
      <c r="H128" s="70" t="s">
        <v>3927</v>
      </c>
      <c r="I128" s="70">
        <v>1</v>
      </c>
    </row>
    <row r="129" spans="1:9" x14ac:dyDescent="0.25">
      <c r="A129" s="70" t="s">
        <v>3985</v>
      </c>
      <c r="B129" s="70" t="s">
        <v>3925</v>
      </c>
      <c r="C129" s="70" t="s">
        <v>692</v>
      </c>
      <c r="D129" s="70" t="s">
        <v>651</v>
      </c>
      <c r="E129" s="70">
        <v>20700100306</v>
      </c>
      <c r="F129" s="70" t="s">
        <v>3926</v>
      </c>
      <c r="G129" s="70">
        <v>0.86299999999999999</v>
      </c>
      <c r="H129" s="70" t="s">
        <v>3927</v>
      </c>
      <c r="I129" s="70">
        <v>1</v>
      </c>
    </row>
    <row r="130" spans="1:9" x14ac:dyDescent="0.25">
      <c r="A130" s="70" t="s">
        <v>2400</v>
      </c>
      <c r="B130" s="70" t="s">
        <v>3925</v>
      </c>
      <c r="C130" s="70" t="s">
        <v>692</v>
      </c>
      <c r="D130" s="70" t="s">
        <v>651</v>
      </c>
      <c r="E130" s="70">
        <v>20801080202</v>
      </c>
      <c r="F130" s="70" t="s">
        <v>3928</v>
      </c>
      <c r="G130" s="70">
        <v>0.12</v>
      </c>
      <c r="H130" s="70" t="s">
        <v>3927</v>
      </c>
      <c r="I130" s="70">
        <v>1</v>
      </c>
    </row>
    <row r="131" spans="1:9" x14ac:dyDescent="0.25">
      <c r="A131" s="70" t="s">
        <v>2396</v>
      </c>
      <c r="B131" s="70" t="s">
        <v>3925</v>
      </c>
      <c r="C131" s="70" t="s">
        <v>692</v>
      </c>
      <c r="D131" s="70" t="s">
        <v>651</v>
      </c>
      <c r="E131" s="70">
        <v>20801080202</v>
      </c>
      <c r="F131" s="70" t="s">
        <v>3928</v>
      </c>
      <c r="G131" s="70">
        <v>0.12</v>
      </c>
      <c r="H131" s="70" t="s">
        <v>3927</v>
      </c>
      <c r="I131" s="70">
        <v>1</v>
      </c>
    </row>
    <row r="132" spans="1:9" x14ac:dyDescent="0.25">
      <c r="A132" s="70" t="s">
        <v>2394</v>
      </c>
      <c r="B132" s="70" t="s">
        <v>3925</v>
      </c>
      <c r="C132" s="70" t="s">
        <v>692</v>
      </c>
      <c r="D132" s="70" t="s">
        <v>651</v>
      </c>
      <c r="E132" s="70">
        <v>20801080202</v>
      </c>
      <c r="F132" s="70" t="s">
        <v>3928</v>
      </c>
      <c r="G132" s="70">
        <v>0.12</v>
      </c>
      <c r="H132" s="70" t="s">
        <v>3927</v>
      </c>
      <c r="I132" s="70">
        <v>1</v>
      </c>
    </row>
    <row r="133" spans="1:9" x14ac:dyDescent="0.25">
      <c r="A133" s="70" t="s">
        <v>2637</v>
      </c>
      <c r="B133" s="70" t="s">
        <v>3925</v>
      </c>
      <c r="C133" s="70" t="s">
        <v>692</v>
      </c>
      <c r="D133" s="70" t="s">
        <v>651</v>
      </c>
      <c r="E133" s="70">
        <v>20700100402</v>
      </c>
      <c r="F133" s="70" t="s">
        <v>3926</v>
      </c>
      <c r="G133" s="70">
        <v>0.1</v>
      </c>
      <c r="H133" s="70" t="s">
        <v>3927</v>
      </c>
      <c r="I133" s="70">
        <v>1</v>
      </c>
    </row>
    <row r="134" spans="1:9" x14ac:dyDescent="0.25">
      <c r="A134" s="70" t="s">
        <v>2629</v>
      </c>
      <c r="B134" s="70" t="s">
        <v>3925</v>
      </c>
      <c r="C134" s="70" t="s">
        <v>692</v>
      </c>
      <c r="D134" s="70" t="s">
        <v>651</v>
      </c>
      <c r="E134" s="70">
        <v>20700100306</v>
      </c>
      <c r="F134" s="70" t="s">
        <v>3926</v>
      </c>
      <c r="G134" s="70">
        <v>9.0299999999999994</v>
      </c>
      <c r="H134" s="70" t="s">
        <v>3927</v>
      </c>
      <c r="I134" s="70">
        <v>1</v>
      </c>
    </row>
    <row r="135" spans="1:9" x14ac:dyDescent="0.25">
      <c r="A135" s="70" t="s">
        <v>2597</v>
      </c>
      <c r="B135" s="70" t="s">
        <v>3925</v>
      </c>
      <c r="C135" s="70" t="s">
        <v>692</v>
      </c>
      <c r="D135" s="70" t="s">
        <v>651</v>
      </c>
      <c r="E135" s="70">
        <v>20700100805</v>
      </c>
      <c r="F135" s="70" t="s">
        <v>3926</v>
      </c>
      <c r="G135" s="70">
        <v>1.2</v>
      </c>
      <c r="H135" s="70" t="s">
        <v>3927</v>
      </c>
      <c r="I135" s="70">
        <v>1</v>
      </c>
    </row>
    <row r="136" spans="1:9" x14ac:dyDescent="0.25">
      <c r="A136" s="70" t="s">
        <v>2595</v>
      </c>
      <c r="B136" s="70" t="s">
        <v>3925</v>
      </c>
      <c r="C136" s="70" t="s">
        <v>692</v>
      </c>
      <c r="D136" s="70" t="s">
        <v>651</v>
      </c>
      <c r="E136" s="70">
        <v>20700100805</v>
      </c>
      <c r="F136" s="70" t="s">
        <v>3926</v>
      </c>
      <c r="G136" s="70">
        <v>1.85</v>
      </c>
      <c r="H136" s="70" t="s">
        <v>3927</v>
      </c>
      <c r="I136" s="70">
        <v>1</v>
      </c>
    </row>
    <row r="137" spans="1:9" x14ac:dyDescent="0.25">
      <c r="A137" s="70" t="s">
        <v>947</v>
      </c>
      <c r="B137" s="70" t="s">
        <v>3925</v>
      </c>
      <c r="C137" s="70" t="s">
        <v>692</v>
      </c>
      <c r="D137" s="70" t="s">
        <v>651</v>
      </c>
      <c r="E137" s="70">
        <v>20700100805</v>
      </c>
      <c r="F137" s="70" t="s">
        <v>3926</v>
      </c>
      <c r="G137" s="70">
        <v>6.46</v>
      </c>
      <c r="H137" s="70" t="s">
        <v>3927</v>
      </c>
      <c r="I137" s="70">
        <v>1</v>
      </c>
    </row>
    <row r="138" spans="1:9" x14ac:dyDescent="0.25">
      <c r="A138" s="70" t="s">
        <v>2543</v>
      </c>
      <c r="B138" s="70" t="s">
        <v>3925</v>
      </c>
      <c r="C138" s="70" t="s">
        <v>692</v>
      </c>
      <c r="D138" s="70" t="s">
        <v>651</v>
      </c>
      <c r="E138" s="70">
        <v>20700100306</v>
      </c>
      <c r="F138" s="70" t="s">
        <v>3926</v>
      </c>
      <c r="G138" s="70">
        <v>0.55000000000000004</v>
      </c>
      <c r="H138" s="70" t="s">
        <v>3927</v>
      </c>
      <c r="I138" s="70">
        <v>1</v>
      </c>
    </row>
    <row r="139" spans="1:9" x14ac:dyDescent="0.25">
      <c r="A139" s="70" t="s">
        <v>2541</v>
      </c>
      <c r="B139" s="70" t="s">
        <v>3925</v>
      </c>
      <c r="C139" s="70" t="s">
        <v>692</v>
      </c>
      <c r="D139" s="70" t="s">
        <v>651</v>
      </c>
      <c r="E139" s="70">
        <v>20700100306</v>
      </c>
      <c r="F139" s="70" t="s">
        <v>3926</v>
      </c>
      <c r="G139" s="70">
        <v>0.86</v>
      </c>
      <c r="H139" s="70" t="s">
        <v>3927</v>
      </c>
      <c r="I139" s="70">
        <v>1</v>
      </c>
    </row>
    <row r="140" spans="1:9" x14ac:dyDescent="0.25">
      <c r="A140" s="70" t="s">
        <v>920</v>
      </c>
      <c r="B140" s="70" t="s">
        <v>3925</v>
      </c>
      <c r="C140" s="70" t="s">
        <v>692</v>
      </c>
      <c r="D140" s="70" t="s">
        <v>651</v>
      </c>
      <c r="E140" s="70">
        <v>20801080202</v>
      </c>
      <c r="F140" s="70" t="s">
        <v>3928</v>
      </c>
      <c r="G140" s="70">
        <v>2.82</v>
      </c>
      <c r="H140" s="70" t="s">
        <v>3927</v>
      </c>
      <c r="I140" s="70">
        <v>1</v>
      </c>
    </row>
    <row r="141" spans="1:9" x14ac:dyDescent="0.25">
      <c r="A141" s="70" t="s">
        <v>936</v>
      </c>
      <c r="B141" s="70" t="s">
        <v>3925</v>
      </c>
      <c r="C141" s="70" t="s">
        <v>692</v>
      </c>
      <c r="D141" s="70" t="s">
        <v>651</v>
      </c>
      <c r="E141" s="70">
        <v>20700110105</v>
      </c>
      <c r="F141" s="70" t="s">
        <v>3928</v>
      </c>
      <c r="G141" s="70">
        <v>1.65</v>
      </c>
      <c r="H141" s="70" t="s">
        <v>3927</v>
      </c>
      <c r="I141" s="70">
        <v>1</v>
      </c>
    </row>
    <row r="142" spans="1:9" x14ac:dyDescent="0.25">
      <c r="A142" s="70" t="s">
        <v>934</v>
      </c>
      <c r="B142" s="70" t="s">
        <v>3925</v>
      </c>
      <c r="C142" s="70" t="s">
        <v>692</v>
      </c>
      <c r="D142" s="70" t="s">
        <v>651</v>
      </c>
      <c r="E142" s="70" t="s">
        <v>692</v>
      </c>
      <c r="F142" s="70" t="s">
        <v>3928</v>
      </c>
      <c r="G142" s="70">
        <v>0.2</v>
      </c>
      <c r="H142" s="70" t="s">
        <v>3927</v>
      </c>
      <c r="I142" s="70">
        <v>1</v>
      </c>
    </row>
    <row r="143" spans="1:9" x14ac:dyDescent="0.25">
      <c r="A143" s="70" t="s">
        <v>835</v>
      </c>
      <c r="B143" s="70" t="s">
        <v>3925</v>
      </c>
      <c r="C143" s="70" t="s">
        <v>692</v>
      </c>
      <c r="D143" s="70" t="s">
        <v>651</v>
      </c>
      <c r="E143" s="70">
        <v>20700100606</v>
      </c>
      <c r="F143" s="70" t="s">
        <v>3926</v>
      </c>
      <c r="G143" s="70">
        <v>0.44</v>
      </c>
      <c r="H143" s="70" t="s">
        <v>3927</v>
      </c>
      <c r="I143" s="70">
        <v>1</v>
      </c>
    </row>
    <row r="144" spans="1:9" x14ac:dyDescent="0.25">
      <c r="A144" s="70" t="s">
        <v>2288</v>
      </c>
      <c r="B144" s="70" t="s">
        <v>3925</v>
      </c>
      <c r="C144" s="70" t="s">
        <v>692</v>
      </c>
      <c r="D144" s="70" t="s">
        <v>651</v>
      </c>
      <c r="E144" s="70">
        <v>20700110105</v>
      </c>
      <c r="F144" s="70" t="s">
        <v>3928</v>
      </c>
      <c r="G144" s="70">
        <v>0.32</v>
      </c>
      <c r="H144" s="70" t="s">
        <v>3927</v>
      </c>
      <c r="I144" s="70">
        <v>1</v>
      </c>
    </row>
    <row r="145" spans="1:9" x14ac:dyDescent="0.25">
      <c r="A145" s="70" t="s">
        <v>2284</v>
      </c>
      <c r="B145" s="70" t="s">
        <v>3925</v>
      </c>
      <c r="C145" s="70" t="s">
        <v>692</v>
      </c>
      <c r="D145" s="70" t="s">
        <v>651</v>
      </c>
      <c r="E145" s="70">
        <v>20700110105</v>
      </c>
      <c r="F145" s="70" t="s">
        <v>3928</v>
      </c>
      <c r="G145" s="70">
        <v>0.5</v>
      </c>
      <c r="H145" s="70" t="s">
        <v>3927</v>
      </c>
      <c r="I145" s="70">
        <v>1</v>
      </c>
    </row>
    <row r="146" spans="1:9" x14ac:dyDescent="0.25">
      <c r="A146" s="70" t="s">
        <v>3986</v>
      </c>
      <c r="B146" s="70" t="s">
        <v>3925</v>
      </c>
      <c r="C146" s="70" t="s">
        <v>692</v>
      </c>
      <c r="D146" s="70" t="s">
        <v>651</v>
      </c>
      <c r="E146" s="70">
        <v>20700110105</v>
      </c>
      <c r="F146" s="70" t="s">
        <v>3928</v>
      </c>
      <c r="G146" s="70">
        <v>0.6</v>
      </c>
      <c r="H146" s="70" t="s">
        <v>3927</v>
      </c>
      <c r="I146" s="70">
        <v>1</v>
      </c>
    </row>
    <row r="147" spans="1:9" x14ac:dyDescent="0.25">
      <c r="A147" s="70" t="s">
        <v>2280</v>
      </c>
      <c r="B147" s="70" t="s">
        <v>3925</v>
      </c>
      <c r="C147" s="70" t="s">
        <v>692</v>
      </c>
      <c r="D147" s="70" t="s">
        <v>651</v>
      </c>
      <c r="E147" s="70">
        <v>20700110105</v>
      </c>
      <c r="F147" s="70" t="s">
        <v>3928</v>
      </c>
      <c r="G147" s="70">
        <v>1</v>
      </c>
      <c r="H147" s="70" t="s">
        <v>3927</v>
      </c>
      <c r="I147" s="70">
        <v>1</v>
      </c>
    </row>
    <row r="148" spans="1:9" x14ac:dyDescent="0.25">
      <c r="A148" s="70" t="s">
        <v>2278</v>
      </c>
      <c r="B148" s="70" t="s">
        <v>3925</v>
      </c>
      <c r="C148" s="70" t="s">
        <v>692</v>
      </c>
      <c r="D148" s="70" t="s">
        <v>651</v>
      </c>
      <c r="E148" s="70">
        <v>20700110105</v>
      </c>
      <c r="F148" s="70" t="s">
        <v>3928</v>
      </c>
      <c r="G148" s="70">
        <v>1.1000000000000001</v>
      </c>
      <c r="H148" s="70" t="s">
        <v>3927</v>
      </c>
      <c r="I148" s="70">
        <v>1</v>
      </c>
    </row>
    <row r="149" spans="1:9" x14ac:dyDescent="0.25">
      <c r="A149" s="70" t="s">
        <v>2182</v>
      </c>
      <c r="B149" s="70" t="s">
        <v>3925</v>
      </c>
      <c r="C149" s="70" t="s">
        <v>692</v>
      </c>
      <c r="D149" s="70" t="s">
        <v>651</v>
      </c>
      <c r="E149" s="70">
        <v>20802080302</v>
      </c>
      <c r="F149" s="70" t="s">
        <v>3928</v>
      </c>
      <c r="G149" s="70">
        <v>0.49</v>
      </c>
      <c r="H149" s="70" t="s">
        <v>3927</v>
      </c>
      <c r="I149" s="70">
        <v>1</v>
      </c>
    </row>
    <row r="150" spans="1:9" x14ac:dyDescent="0.25">
      <c r="A150" s="70" t="s">
        <v>2180</v>
      </c>
      <c r="B150" s="70" t="s">
        <v>3925</v>
      </c>
      <c r="C150" s="70" t="s">
        <v>692</v>
      </c>
      <c r="D150" s="70" t="s">
        <v>651</v>
      </c>
      <c r="E150" s="70">
        <v>20802080302</v>
      </c>
      <c r="F150" s="70" t="s">
        <v>3928</v>
      </c>
      <c r="G150" s="70">
        <v>0.89</v>
      </c>
      <c r="H150" s="70" t="s">
        <v>3927</v>
      </c>
      <c r="I150" s="70">
        <v>1</v>
      </c>
    </row>
    <row r="151" spans="1:9" x14ac:dyDescent="0.25">
      <c r="A151" s="70" t="s">
        <v>2112</v>
      </c>
      <c r="B151" s="70" t="s">
        <v>3925</v>
      </c>
      <c r="C151" s="70" t="s">
        <v>692</v>
      </c>
      <c r="D151" s="70" t="s">
        <v>651</v>
      </c>
      <c r="E151" s="70">
        <v>20802080302</v>
      </c>
      <c r="F151" s="70" t="s">
        <v>3928</v>
      </c>
      <c r="G151" s="70">
        <v>0.65</v>
      </c>
      <c r="H151" s="70" t="s">
        <v>3927</v>
      </c>
      <c r="I151" s="70">
        <v>1</v>
      </c>
    </row>
    <row r="152" spans="1:9" x14ac:dyDescent="0.25">
      <c r="A152" s="70" t="s">
        <v>2106</v>
      </c>
      <c r="B152" s="70" t="s">
        <v>3925</v>
      </c>
      <c r="C152" s="70" t="s">
        <v>692</v>
      </c>
      <c r="D152" s="70" t="s">
        <v>651</v>
      </c>
      <c r="E152" s="70">
        <v>20700110305</v>
      </c>
      <c r="F152" s="70" t="s">
        <v>3926</v>
      </c>
      <c r="G152" s="70">
        <v>2.04</v>
      </c>
      <c r="H152" s="70" t="s">
        <v>3927</v>
      </c>
      <c r="I152" s="70">
        <v>1</v>
      </c>
    </row>
    <row r="153" spans="1:9" x14ac:dyDescent="0.25">
      <c r="A153" s="70" t="s">
        <v>2104</v>
      </c>
      <c r="B153" s="70" t="s">
        <v>3925</v>
      </c>
      <c r="C153" s="70" t="s">
        <v>692</v>
      </c>
      <c r="D153" s="70" t="s">
        <v>651</v>
      </c>
      <c r="E153" s="70">
        <v>20802080302</v>
      </c>
      <c r="F153" s="70" t="s">
        <v>3928</v>
      </c>
      <c r="G153" s="70">
        <v>0.51</v>
      </c>
      <c r="H153" s="70" t="s">
        <v>3927</v>
      </c>
      <c r="I153" s="70">
        <v>1</v>
      </c>
    </row>
    <row r="154" spans="1:9" x14ac:dyDescent="0.25">
      <c r="A154" s="70" t="s">
        <v>2100</v>
      </c>
      <c r="B154" s="70" t="s">
        <v>3925</v>
      </c>
      <c r="C154" s="70" t="s">
        <v>692</v>
      </c>
      <c r="D154" s="70" t="s">
        <v>651</v>
      </c>
      <c r="E154" s="70">
        <v>20802080302</v>
      </c>
      <c r="F154" s="70" t="s">
        <v>3928</v>
      </c>
      <c r="G154" s="70">
        <v>0.51</v>
      </c>
      <c r="H154" s="70" t="s">
        <v>3927</v>
      </c>
      <c r="I154" s="70">
        <v>1</v>
      </c>
    </row>
    <row r="155" spans="1:9" x14ac:dyDescent="0.25">
      <c r="A155" s="70" t="s">
        <v>2098</v>
      </c>
      <c r="B155" s="70" t="s">
        <v>3925</v>
      </c>
      <c r="C155" s="70" t="s">
        <v>692</v>
      </c>
      <c r="D155" s="70" t="s">
        <v>651</v>
      </c>
      <c r="E155" s="70">
        <v>20802080302</v>
      </c>
      <c r="F155" s="70" t="s">
        <v>3928</v>
      </c>
      <c r="G155" s="70">
        <v>0.51</v>
      </c>
      <c r="H155" s="70" t="s">
        <v>3927</v>
      </c>
      <c r="I155" s="70">
        <v>1</v>
      </c>
    </row>
    <row r="156" spans="1:9" x14ac:dyDescent="0.25">
      <c r="A156" s="70" t="s">
        <v>2096</v>
      </c>
      <c r="B156" s="70" t="s">
        <v>3925</v>
      </c>
      <c r="C156" s="70" t="s">
        <v>692</v>
      </c>
      <c r="D156" s="70" t="s">
        <v>651</v>
      </c>
      <c r="E156" s="70">
        <v>20802080302</v>
      </c>
      <c r="F156" s="70" t="s">
        <v>3928</v>
      </c>
      <c r="G156" s="70">
        <v>0.51</v>
      </c>
      <c r="H156" s="70" t="s">
        <v>3927</v>
      </c>
      <c r="I156" s="70">
        <v>1</v>
      </c>
    </row>
    <row r="157" spans="1:9" x14ac:dyDescent="0.25">
      <c r="A157" s="70" t="s">
        <v>2094</v>
      </c>
      <c r="B157" s="70" t="s">
        <v>3925</v>
      </c>
      <c r="C157" s="70" t="s">
        <v>692</v>
      </c>
      <c r="D157" s="70" t="s">
        <v>651</v>
      </c>
      <c r="E157" s="70">
        <v>20802080302</v>
      </c>
      <c r="F157" s="70" t="s">
        <v>3928</v>
      </c>
      <c r="G157" s="70">
        <v>0.51</v>
      </c>
      <c r="H157" s="70" t="s">
        <v>3927</v>
      </c>
      <c r="I157" s="70">
        <v>1</v>
      </c>
    </row>
    <row r="158" spans="1:9" x14ac:dyDescent="0.25">
      <c r="A158" s="70" t="s">
        <v>2090</v>
      </c>
      <c r="B158" s="70" t="s">
        <v>3925</v>
      </c>
      <c r="C158" s="70" t="s">
        <v>692</v>
      </c>
      <c r="D158" s="70" t="s">
        <v>651</v>
      </c>
      <c r="E158" s="70">
        <v>20802080302</v>
      </c>
      <c r="F158" s="70" t="s">
        <v>3928</v>
      </c>
      <c r="G158" s="70">
        <v>0.51</v>
      </c>
      <c r="H158" s="70" t="s">
        <v>3927</v>
      </c>
      <c r="I158" s="70">
        <v>1</v>
      </c>
    </row>
    <row r="159" spans="1:9" x14ac:dyDescent="0.25">
      <c r="A159" s="70" t="s">
        <v>2088</v>
      </c>
      <c r="B159" s="70" t="s">
        <v>3925</v>
      </c>
      <c r="C159" s="70" t="s">
        <v>692</v>
      </c>
      <c r="D159" s="70" t="s">
        <v>651</v>
      </c>
      <c r="E159" s="70">
        <v>20802080302</v>
      </c>
      <c r="F159" s="70" t="s">
        <v>3928</v>
      </c>
      <c r="G159" s="70">
        <v>0.51</v>
      </c>
      <c r="H159" s="70" t="s">
        <v>3927</v>
      </c>
      <c r="I159" s="70">
        <v>1</v>
      </c>
    </row>
    <row r="160" spans="1:9" x14ac:dyDescent="0.25">
      <c r="A160" s="70" t="s">
        <v>2084</v>
      </c>
      <c r="B160" s="70" t="s">
        <v>3925</v>
      </c>
      <c r="C160" s="70" t="s">
        <v>692</v>
      </c>
      <c r="D160" s="70" t="s">
        <v>651</v>
      </c>
      <c r="E160" s="70">
        <v>20802080302</v>
      </c>
      <c r="F160" s="70" t="s">
        <v>3928</v>
      </c>
      <c r="G160" s="70">
        <v>0.51</v>
      </c>
      <c r="H160" s="70" t="s">
        <v>3927</v>
      </c>
      <c r="I160" s="70">
        <v>1</v>
      </c>
    </row>
    <row r="161" spans="1:9" x14ac:dyDescent="0.25">
      <c r="A161" s="70" t="s">
        <v>2082</v>
      </c>
      <c r="B161" s="70" t="s">
        <v>3925</v>
      </c>
      <c r="C161" s="70" t="s">
        <v>692</v>
      </c>
      <c r="D161" s="70" t="s">
        <v>651</v>
      </c>
      <c r="E161" s="70">
        <v>20802080302</v>
      </c>
      <c r="F161" s="70" t="s">
        <v>3928</v>
      </c>
      <c r="G161" s="70">
        <v>0.51</v>
      </c>
      <c r="H161" s="70" t="s">
        <v>3927</v>
      </c>
      <c r="I161" s="70">
        <v>1</v>
      </c>
    </row>
    <row r="162" spans="1:9" x14ac:dyDescent="0.25">
      <c r="A162" s="70" t="s">
        <v>2080</v>
      </c>
      <c r="B162" s="70" t="s">
        <v>3925</v>
      </c>
      <c r="C162" s="70" t="s">
        <v>692</v>
      </c>
      <c r="D162" s="70" t="s">
        <v>651</v>
      </c>
      <c r="E162" s="70">
        <v>20802080302</v>
      </c>
      <c r="F162" s="70" t="s">
        <v>3928</v>
      </c>
      <c r="G162" s="70">
        <v>0.51</v>
      </c>
      <c r="H162" s="70" t="s">
        <v>3927</v>
      </c>
      <c r="I162" s="70">
        <v>1</v>
      </c>
    </row>
    <row r="163" spans="1:9" x14ac:dyDescent="0.25">
      <c r="A163" s="70" t="s">
        <v>3987</v>
      </c>
      <c r="B163" s="70" t="s">
        <v>3925</v>
      </c>
      <c r="C163" s="70" t="s">
        <v>692</v>
      </c>
      <c r="D163" s="70" t="s">
        <v>651</v>
      </c>
      <c r="E163" s="70">
        <v>20801070203</v>
      </c>
      <c r="F163" s="70" t="s">
        <v>3988</v>
      </c>
      <c r="G163" s="70">
        <v>0.75</v>
      </c>
      <c r="H163" s="70" t="s">
        <v>3927</v>
      </c>
      <c r="I163" s="70">
        <v>1</v>
      </c>
    </row>
    <row r="164" spans="1:9" x14ac:dyDescent="0.25">
      <c r="A164" s="70" t="s">
        <v>3989</v>
      </c>
      <c r="B164" s="70" t="s">
        <v>3925</v>
      </c>
      <c r="C164" s="70" t="s">
        <v>692</v>
      </c>
      <c r="D164" s="70" t="s">
        <v>651</v>
      </c>
      <c r="E164" s="70">
        <v>20801070203</v>
      </c>
      <c r="F164" s="70" t="s">
        <v>3988</v>
      </c>
      <c r="G164" s="70">
        <v>0.6</v>
      </c>
      <c r="H164" s="70" t="s">
        <v>3927</v>
      </c>
      <c r="I164" s="70">
        <v>1</v>
      </c>
    </row>
    <row r="165" spans="1:9" x14ac:dyDescent="0.25">
      <c r="A165" s="70" t="s">
        <v>877</v>
      </c>
      <c r="B165" s="70" t="s">
        <v>3925</v>
      </c>
      <c r="C165" s="70" t="s">
        <v>692</v>
      </c>
      <c r="D165" s="70" t="s">
        <v>651</v>
      </c>
      <c r="E165" s="70">
        <v>20801080202</v>
      </c>
      <c r="F165" s="70" t="s">
        <v>3928</v>
      </c>
      <c r="G165" s="70">
        <v>0.15</v>
      </c>
      <c r="H165" s="70" t="s">
        <v>3927</v>
      </c>
      <c r="I165" s="70">
        <v>1</v>
      </c>
    </row>
    <row r="166" spans="1:9" x14ac:dyDescent="0.25">
      <c r="A166" s="70" t="s">
        <v>2069</v>
      </c>
      <c r="B166" s="70" t="s">
        <v>3925</v>
      </c>
      <c r="C166" s="70" t="s">
        <v>692</v>
      </c>
      <c r="D166" s="70" t="s">
        <v>651</v>
      </c>
      <c r="E166" s="70">
        <v>20801080202</v>
      </c>
      <c r="F166" s="70" t="s">
        <v>3928</v>
      </c>
      <c r="G166" s="70">
        <v>0.26</v>
      </c>
      <c r="H166" s="70" t="s">
        <v>3927</v>
      </c>
      <c r="I166" s="70">
        <v>1</v>
      </c>
    </row>
    <row r="167" spans="1:9" x14ac:dyDescent="0.25">
      <c r="A167" s="70" t="s">
        <v>2067</v>
      </c>
      <c r="B167" s="70" t="s">
        <v>3925</v>
      </c>
      <c r="C167" s="70" t="s">
        <v>692</v>
      </c>
      <c r="D167" s="70" t="s">
        <v>651</v>
      </c>
      <c r="E167" s="70">
        <v>20801080202</v>
      </c>
      <c r="F167" s="70" t="s">
        <v>3928</v>
      </c>
      <c r="G167" s="70">
        <v>0.28000000000000003</v>
      </c>
      <c r="H167" s="70" t="s">
        <v>3927</v>
      </c>
      <c r="I167" s="70">
        <v>1</v>
      </c>
    </row>
    <row r="168" spans="1:9" x14ac:dyDescent="0.25">
      <c r="A168" s="70" t="s">
        <v>2063</v>
      </c>
      <c r="B168" s="70" t="s">
        <v>3925</v>
      </c>
      <c r="C168" s="70" t="s">
        <v>692</v>
      </c>
      <c r="D168" s="70" t="s">
        <v>651</v>
      </c>
      <c r="E168" s="70">
        <v>20801080202</v>
      </c>
      <c r="F168" s="70" t="s">
        <v>3928</v>
      </c>
      <c r="G168" s="70">
        <v>0.31</v>
      </c>
      <c r="H168" s="70" t="s">
        <v>3927</v>
      </c>
      <c r="I168" s="70">
        <v>1</v>
      </c>
    </row>
    <row r="169" spans="1:9" x14ac:dyDescent="0.25">
      <c r="A169" s="70" t="s">
        <v>2061</v>
      </c>
      <c r="B169" s="70" t="s">
        <v>3925</v>
      </c>
      <c r="C169" s="70" t="s">
        <v>692</v>
      </c>
      <c r="D169" s="70" t="s">
        <v>651</v>
      </c>
      <c r="E169" s="70">
        <v>20801080202</v>
      </c>
      <c r="F169" s="70" t="s">
        <v>3928</v>
      </c>
      <c r="G169" s="70">
        <v>0.32</v>
      </c>
      <c r="H169" s="70" t="s">
        <v>3927</v>
      </c>
      <c r="I169" s="70">
        <v>1</v>
      </c>
    </row>
    <row r="170" spans="1:9" x14ac:dyDescent="0.25">
      <c r="A170" s="70" t="s">
        <v>2057</v>
      </c>
      <c r="B170" s="70" t="s">
        <v>3925</v>
      </c>
      <c r="C170" s="70" t="s">
        <v>692</v>
      </c>
      <c r="D170" s="70" t="s">
        <v>651</v>
      </c>
      <c r="E170" s="70">
        <v>20801080202</v>
      </c>
      <c r="F170" s="70" t="s">
        <v>3928</v>
      </c>
      <c r="G170" s="70">
        <v>0.35</v>
      </c>
      <c r="H170" s="70" t="s">
        <v>3927</v>
      </c>
      <c r="I170" s="70">
        <v>1</v>
      </c>
    </row>
    <row r="171" spans="1:9" x14ac:dyDescent="0.25">
      <c r="A171" s="70" t="s">
        <v>2055</v>
      </c>
      <c r="B171" s="70" t="s">
        <v>3925</v>
      </c>
      <c r="C171" s="70" t="s">
        <v>692</v>
      </c>
      <c r="D171" s="70" t="s">
        <v>651</v>
      </c>
      <c r="E171" s="70">
        <v>20801080202</v>
      </c>
      <c r="F171" s="70" t="s">
        <v>3928</v>
      </c>
      <c r="G171" s="70">
        <v>0.36</v>
      </c>
      <c r="H171" s="70" t="s">
        <v>3927</v>
      </c>
      <c r="I171" s="70">
        <v>1</v>
      </c>
    </row>
    <row r="172" spans="1:9" x14ac:dyDescent="0.25">
      <c r="A172" s="70" t="s">
        <v>2053</v>
      </c>
      <c r="B172" s="70" t="s">
        <v>3925</v>
      </c>
      <c r="C172" s="70" t="s">
        <v>692</v>
      </c>
      <c r="D172" s="70" t="s">
        <v>651</v>
      </c>
      <c r="E172" s="70">
        <v>20801080202</v>
      </c>
      <c r="F172" s="70" t="s">
        <v>3928</v>
      </c>
      <c r="G172" s="70">
        <v>0.46</v>
      </c>
      <c r="H172" s="70" t="s">
        <v>3927</v>
      </c>
      <c r="I172" s="70">
        <v>1</v>
      </c>
    </row>
    <row r="173" spans="1:9" x14ac:dyDescent="0.25">
      <c r="A173" s="70" t="s">
        <v>2051</v>
      </c>
      <c r="B173" s="70" t="s">
        <v>3925</v>
      </c>
      <c r="C173" s="70" t="s">
        <v>692</v>
      </c>
      <c r="D173" s="70" t="s">
        <v>651</v>
      </c>
      <c r="E173" s="70">
        <v>20801080202</v>
      </c>
      <c r="F173" s="70" t="s">
        <v>3928</v>
      </c>
      <c r="G173" s="70">
        <v>0.49</v>
      </c>
      <c r="H173" s="70" t="s">
        <v>3927</v>
      </c>
      <c r="I173" s="70">
        <v>1</v>
      </c>
    </row>
    <row r="174" spans="1:9" x14ac:dyDescent="0.25">
      <c r="A174" s="70" t="s">
        <v>1982</v>
      </c>
      <c r="B174" s="70" t="s">
        <v>3925</v>
      </c>
      <c r="C174" s="70" t="s">
        <v>692</v>
      </c>
      <c r="D174" s="70" t="s">
        <v>651</v>
      </c>
      <c r="E174" s="70">
        <v>20700110105</v>
      </c>
      <c r="F174" s="70" t="s">
        <v>3928</v>
      </c>
      <c r="G174" s="70">
        <v>0.3</v>
      </c>
      <c r="H174" s="70" t="s">
        <v>3927</v>
      </c>
      <c r="I174" s="70">
        <v>1</v>
      </c>
    </row>
    <row r="175" spans="1:9" x14ac:dyDescent="0.25">
      <c r="A175" s="70" t="s">
        <v>1980</v>
      </c>
      <c r="B175" s="70" t="s">
        <v>3925</v>
      </c>
      <c r="C175" s="70" t="s">
        <v>692</v>
      </c>
      <c r="D175" s="70" t="s">
        <v>651</v>
      </c>
      <c r="E175" s="70">
        <v>20700110201</v>
      </c>
      <c r="F175" s="70" t="s">
        <v>3928</v>
      </c>
      <c r="G175" s="70">
        <v>0.7</v>
      </c>
      <c r="H175" s="70" t="s">
        <v>3927</v>
      </c>
      <c r="I175" s="70">
        <v>1</v>
      </c>
    </row>
    <row r="176" spans="1:9" x14ac:dyDescent="0.25">
      <c r="A176" s="70" t="s">
        <v>1950</v>
      </c>
      <c r="B176" s="70" t="s">
        <v>3925</v>
      </c>
      <c r="C176" s="70" t="s">
        <v>692</v>
      </c>
      <c r="D176" s="70" t="s">
        <v>651</v>
      </c>
      <c r="E176" s="70">
        <v>20802080302</v>
      </c>
      <c r="F176" s="70" t="s">
        <v>3928</v>
      </c>
      <c r="G176" s="70">
        <v>1</v>
      </c>
      <c r="H176" s="70" t="s">
        <v>3927</v>
      </c>
      <c r="I176" s="70">
        <v>1</v>
      </c>
    </row>
    <row r="177" spans="1:9" x14ac:dyDescent="0.25">
      <c r="A177" s="70" t="s">
        <v>1944</v>
      </c>
      <c r="B177" s="70" t="s">
        <v>3925</v>
      </c>
      <c r="C177" s="70" t="s">
        <v>692</v>
      </c>
      <c r="D177" s="70" t="s">
        <v>651</v>
      </c>
      <c r="E177" s="70">
        <v>20802080206</v>
      </c>
      <c r="F177" s="70" t="s">
        <v>3928</v>
      </c>
      <c r="G177" s="70">
        <v>0.42</v>
      </c>
      <c r="H177" s="70" t="s">
        <v>3927</v>
      </c>
      <c r="I177" s="70">
        <v>1</v>
      </c>
    </row>
    <row r="178" spans="1:9" x14ac:dyDescent="0.25">
      <c r="A178" s="70" t="s">
        <v>1954</v>
      </c>
      <c r="B178" s="70" t="s">
        <v>3925</v>
      </c>
      <c r="C178" s="70" t="s">
        <v>692</v>
      </c>
      <c r="D178" s="70" t="s">
        <v>651</v>
      </c>
      <c r="E178" s="70">
        <v>20802060901</v>
      </c>
      <c r="F178" s="70" t="s">
        <v>3926</v>
      </c>
      <c r="G178" s="70">
        <v>5.4</v>
      </c>
      <c r="H178" s="70" t="s">
        <v>3927</v>
      </c>
      <c r="I178" s="70">
        <v>1</v>
      </c>
    </row>
    <row r="179" spans="1:9" x14ac:dyDescent="0.25">
      <c r="A179" s="70" t="s">
        <v>1862</v>
      </c>
      <c r="B179" s="70" t="s">
        <v>3925</v>
      </c>
      <c r="C179" s="70" t="s">
        <v>692</v>
      </c>
      <c r="D179" s="70" t="s">
        <v>651</v>
      </c>
      <c r="E179" s="70">
        <v>20700110105</v>
      </c>
      <c r="F179" s="70" t="s">
        <v>3928</v>
      </c>
      <c r="G179" s="70">
        <v>0.7</v>
      </c>
      <c r="H179" s="70" t="s">
        <v>3927</v>
      </c>
      <c r="I179" s="70">
        <v>1</v>
      </c>
    </row>
    <row r="180" spans="1:9" x14ac:dyDescent="0.25">
      <c r="A180" s="70" t="s">
        <v>1852</v>
      </c>
      <c r="B180" s="70" t="s">
        <v>3925</v>
      </c>
      <c r="C180" s="70" t="s">
        <v>692</v>
      </c>
      <c r="D180" s="70" t="s">
        <v>651</v>
      </c>
      <c r="E180" s="70">
        <v>20802080302</v>
      </c>
      <c r="F180" s="70" t="s">
        <v>3928</v>
      </c>
      <c r="G180" s="70">
        <v>0.75</v>
      </c>
      <c r="H180" s="70" t="s">
        <v>3927</v>
      </c>
      <c r="I180" s="70">
        <v>1</v>
      </c>
    </row>
    <row r="181" spans="1:9" x14ac:dyDescent="0.25">
      <c r="A181" s="70" t="s">
        <v>1850</v>
      </c>
      <c r="B181" s="70" t="s">
        <v>3925</v>
      </c>
      <c r="C181" s="70" t="s">
        <v>692</v>
      </c>
      <c r="D181" s="70" t="s">
        <v>651</v>
      </c>
      <c r="E181" s="70">
        <v>20802080302</v>
      </c>
      <c r="F181" s="70" t="s">
        <v>3928</v>
      </c>
      <c r="G181" s="70">
        <v>1.95</v>
      </c>
      <c r="H181" s="70" t="s">
        <v>3927</v>
      </c>
      <c r="I181" s="70">
        <v>1</v>
      </c>
    </row>
    <row r="182" spans="1:9" x14ac:dyDescent="0.25">
      <c r="A182" s="70" t="s">
        <v>1846</v>
      </c>
      <c r="B182" s="70" t="s">
        <v>3925</v>
      </c>
      <c r="C182" s="70" t="s">
        <v>692</v>
      </c>
      <c r="D182" s="70" t="s">
        <v>651</v>
      </c>
      <c r="E182" s="70">
        <v>20802080302</v>
      </c>
      <c r="F182" s="70" t="s">
        <v>3928</v>
      </c>
      <c r="G182" s="70">
        <v>0.22</v>
      </c>
      <c r="H182" s="70" t="s">
        <v>3927</v>
      </c>
      <c r="I182" s="70">
        <v>1</v>
      </c>
    </row>
    <row r="183" spans="1:9" x14ac:dyDescent="0.25">
      <c r="A183" s="70" t="s">
        <v>1844</v>
      </c>
      <c r="B183" s="70" t="s">
        <v>3925</v>
      </c>
      <c r="C183" s="70" t="s">
        <v>692</v>
      </c>
      <c r="D183" s="70" t="s">
        <v>651</v>
      </c>
      <c r="E183" s="70">
        <v>20802080302</v>
      </c>
      <c r="F183" s="70" t="s">
        <v>3928</v>
      </c>
      <c r="G183" s="70">
        <v>0.25</v>
      </c>
      <c r="H183" s="70" t="s">
        <v>3927</v>
      </c>
      <c r="I183" s="70">
        <v>1</v>
      </c>
    </row>
    <row r="184" spans="1:9" x14ac:dyDescent="0.25">
      <c r="A184" s="70" t="s">
        <v>1840</v>
      </c>
      <c r="B184" s="70" t="s">
        <v>3925</v>
      </c>
      <c r="C184" s="70" t="s">
        <v>692</v>
      </c>
      <c r="D184" s="70" t="s">
        <v>651</v>
      </c>
      <c r="E184" s="70">
        <v>20802080302</v>
      </c>
      <c r="F184" s="70" t="s">
        <v>3928</v>
      </c>
      <c r="G184" s="70">
        <v>0.42</v>
      </c>
      <c r="H184" s="70" t="s">
        <v>3927</v>
      </c>
      <c r="I184" s="70">
        <v>1</v>
      </c>
    </row>
    <row r="185" spans="1:9" x14ac:dyDescent="0.25">
      <c r="A185" s="70" t="s">
        <v>1838</v>
      </c>
      <c r="B185" s="70" t="s">
        <v>3925</v>
      </c>
      <c r="C185" s="70" t="s">
        <v>692</v>
      </c>
      <c r="D185" s="70" t="s">
        <v>651</v>
      </c>
      <c r="E185" s="70">
        <v>20802080302</v>
      </c>
      <c r="F185" s="70" t="s">
        <v>3928</v>
      </c>
      <c r="G185" s="70">
        <v>0.43</v>
      </c>
      <c r="H185" s="70" t="s">
        <v>3927</v>
      </c>
      <c r="I185" s="70">
        <v>1</v>
      </c>
    </row>
    <row r="186" spans="1:9" x14ac:dyDescent="0.25">
      <c r="A186" s="70" t="s">
        <v>1834</v>
      </c>
      <c r="B186" s="70" t="s">
        <v>3925</v>
      </c>
      <c r="C186" s="70" t="s">
        <v>692</v>
      </c>
      <c r="D186" s="70" t="s">
        <v>651</v>
      </c>
      <c r="E186" s="70">
        <v>20802080302</v>
      </c>
      <c r="F186" s="70" t="s">
        <v>3928</v>
      </c>
      <c r="G186" s="70">
        <v>0.54</v>
      </c>
      <c r="H186" s="70" t="s">
        <v>3927</v>
      </c>
      <c r="I186" s="70">
        <v>1</v>
      </c>
    </row>
    <row r="187" spans="1:9" x14ac:dyDescent="0.25">
      <c r="A187" s="70" t="s">
        <v>1830</v>
      </c>
      <c r="B187" s="70" t="s">
        <v>3925</v>
      </c>
      <c r="C187" s="70" t="s">
        <v>692</v>
      </c>
      <c r="D187" s="70" t="s">
        <v>651</v>
      </c>
      <c r="E187" s="70">
        <v>20802080302</v>
      </c>
      <c r="F187" s="70" t="s">
        <v>3928</v>
      </c>
      <c r="G187" s="70">
        <v>0.8</v>
      </c>
      <c r="H187" s="70" t="s">
        <v>3927</v>
      </c>
      <c r="I187" s="70">
        <v>1</v>
      </c>
    </row>
    <row r="188" spans="1:9" x14ac:dyDescent="0.25">
      <c r="A188" s="70" t="s">
        <v>1828</v>
      </c>
      <c r="B188" s="70" t="s">
        <v>3925</v>
      </c>
      <c r="C188" s="70" t="s">
        <v>692</v>
      </c>
      <c r="D188" s="70" t="s">
        <v>651</v>
      </c>
      <c r="E188" s="70">
        <v>20802080302</v>
      </c>
      <c r="F188" s="70" t="s">
        <v>3928</v>
      </c>
      <c r="G188" s="70">
        <v>0.94</v>
      </c>
      <c r="H188" s="70" t="s">
        <v>3927</v>
      </c>
      <c r="I188" s="70">
        <v>1</v>
      </c>
    </row>
    <row r="189" spans="1:9" x14ac:dyDescent="0.25">
      <c r="A189" s="70" t="s">
        <v>1826</v>
      </c>
      <c r="B189" s="70" t="s">
        <v>3925</v>
      </c>
      <c r="C189" s="70" t="s">
        <v>692</v>
      </c>
      <c r="D189" s="70" t="s">
        <v>651</v>
      </c>
      <c r="E189" s="70">
        <v>20802080302</v>
      </c>
      <c r="F189" s="70" t="s">
        <v>3928</v>
      </c>
      <c r="G189" s="70">
        <v>1.5</v>
      </c>
      <c r="H189" s="70" t="s">
        <v>3927</v>
      </c>
      <c r="I189" s="70">
        <v>1</v>
      </c>
    </row>
    <row r="190" spans="1:9" x14ac:dyDescent="0.25">
      <c r="A190" s="70" t="s">
        <v>1824</v>
      </c>
      <c r="B190" s="70" t="s">
        <v>3925</v>
      </c>
      <c r="C190" s="70" t="s">
        <v>692</v>
      </c>
      <c r="D190" s="70" t="s">
        <v>651</v>
      </c>
      <c r="E190" s="70">
        <v>20802080302</v>
      </c>
      <c r="F190" s="70" t="s">
        <v>3928</v>
      </c>
      <c r="G190" s="70">
        <v>1.5</v>
      </c>
      <c r="H190" s="70" t="s">
        <v>3927</v>
      </c>
      <c r="I190" s="70">
        <v>1</v>
      </c>
    </row>
    <row r="191" spans="1:9" x14ac:dyDescent="0.25">
      <c r="A191" s="70" t="s">
        <v>1822</v>
      </c>
      <c r="B191" s="70" t="s">
        <v>3925</v>
      </c>
      <c r="C191" s="70" t="s">
        <v>692</v>
      </c>
      <c r="D191" s="70" t="s">
        <v>651</v>
      </c>
      <c r="E191" s="70">
        <v>20802080302</v>
      </c>
      <c r="F191" s="70" t="s">
        <v>3928</v>
      </c>
      <c r="G191" s="70">
        <v>1.52</v>
      </c>
      <c r="H191" s="70" t="s">
        <v>3927</v>
      </c>
      <c r="I191" s="70">
        <v>1</v>
      </c>
    </row>
    <row r="192" spans="1:9" x14ac:dyDescent="0.25">
      <c r="A192" s="70" t="s">
        <v>1820</v>
      </c>
      <c r="B192" s="70" t="s">
        <v>3925</v>
      </c>
      <c r="C192" s="70" t="s">
        <v>692</v>
      </c>
      <c r="D192" s="70" t="s">
        <v>651</v>
      </c>
      <c r="E192" s="70">
        <v>20802080302</v>
      </c>
      <c r="F192" s="70" t="s">
        <v>3928</v>
      </c>
      <c r="G192" s="70">
        <v>1.97</v>
      </c>
      <c r="H192" s="70" t="s">
        <v>3927</v>
      </c>
      <c r="I192" s="70">
        <v>1</v>
      </c>
    </row>
    <row r="193" spans="1:9" x14ac:dyDescent="0.25">
      <c r="A193" s="70" t="s">
        <v>1030</v>
      </c>
      <c r="B193" s="70" t="s">
        <v>3925</v>
      </c>
      <c r="C193" s="70" t="s">
        <v>692</v>
      </c>
      <c r="D193" s="70" t="s">
        <v>651</v>
      </c>
      <c r="E193" s="70">
        <v>20802080302</v>
      </c>
      <c r="F193" s="70" t="s">
        <v>3928</v>
      </c>
      <c r="G193" s="70">
        <v>0.1</v>
      </c>
      <c r="H193" s="70" t="s">
        <v>3927</v>
      </c>
      <c r="I193" s="70">
        <v>1</v>
      </c>
    </row>
    <row r="194" spans="1:9" x14ac:dyDescent="0.25">
      <c r="A194" s="70" t="s">
        <v>1023</v>
      </c>
      <c r="B194" s="70" t="s">
        <v>3925</v>
      </c>
      <c r="C194" s="70" t="s">
        <v>692</v>
      </c>
      <c r="D194" s="70" t="s">
        <v>651</v>
      </c>
      <c r="E194" s="70">
        <v>20802080302</v>
      </c>
      <c r="F194" s="70" t="s">
        <v>3928</v>
      </c>
      <c r="G194" s="70">
        <v>0.13</v>
      </c>
      <c r="H194" s="70" t="s">
        <v>3927</v>
      </c>
      <c r="I194" s="70">
        <v>1</v>
      </c>
    </row>
    <row r="195" spans="1:9" x14ac:dyDescent="0.25">
      <c r="A195" s="70" t="s">
        <v>1818</v>
      </c>
      <c r="B195" s="70" t="s">
        <v>3925</v>
      </c>
      <c r="C195" s="70" t="s">
        <v>692</v>
      </c>
      <c r="D195" s="70" t="s">
        <v>651</v>
      </c>
      <c r="E195" s="70">
        <v>20802080302</v>
      </c>
      <c r="F195" s="70" t="s">
        <v>3928</v>
      </c>
      <c r="G195" s="70">
        <v>1.96</v>
      </c>
      <c r="H195" s="70" t="s">
        <v>3927</v>
      </c>
      <c r="I195" s="70">
        <v>1</v>
      </c>
    </row>
    <row r="196" spans="1:9" x14ac:dyDescent="0.25">
      <c r="A196" s="70" t="s">
        <v>1860</v>
      </c>
      <c r="B196" s="70" t="s">
        <v>3925</v>
      </c>
      <c r="C196" s="70" t="s">
        <v>692</v>
      </c>
      <c r="D196" s="70" t="s">
        <v>651</v>
      </c>
      <c r="E196" s="70">
        <v>20802060201</v>
      </c>
      <c r="F196" s="70" t="s">
        <v>3926</v>
      </c>
      <c r="G196" s="70">
        <v>3.69</v>
      </c>
      <c r="H196" s="70" t="s">
        <v>3927</v>
      </c>
      <c r="I196" s="70">
        <v>1</v>
      </c>
    </row>
    <row r="197" spans="1:9" x14ac:dyDescent="0.25">
      <c r="A197" s="70" t="s">
        <v>1854</v>
      </c>
      <c r="B197" s="70" t="s">
        <v>3925</v>
      </c>
      <c r="C197" s="70" t="s">
        <v>692</v>
      </c>
      <c r="D197" s="70" t="s">
        <v>651</v>
      </c>
      <c r="E197" s="70">
        <v>20802060901</v>
      </c>
      <c r="F197" s="70" t="s">
        <v>3926</v>
      </c>
      <c r="G197" s="70">
        <v>6.1</v>
      </c>
      <c r="H197" s="70" t="s">
        <v>3927</v>
      </c>
      <c r="I197" s="70">
        <v>1</v>
      </c>
    </row>
    <row r="198" spans="1:9" x14ac:dyDescent="0.25">
      <c r="A198" s="70" t="s">
        <v>1785</v>
      </c>
      <c r="B198" s="70" t="s">
        <v>3925</v>
      </c>
      <c r="C198" s="70" t="s">
        <v>692</v>
      </c>
      <c r="D198" s="70" t="s">
        <v>651</v>
      </c>
      <c r="E198" s="70">
        <v>20802080302</v>
      </c>
      <c r="F198" s="70" t="s">
        <v>3928</v>
      </c>
      <c r="G198" s="70">
        <v>0.22</v>
      </c>
      <c r="H198" s="70" t="s">
        <v>3927</v>
      </c>
      <c r="I198" s="70">
        <v>1</v>
      </c>
    </row>
    <row r="199" spans="1:9" x14ac:dyDescent="0.25">
      <c r="A199" s="70" t="s">
        <v>1783</v>
      </c>
      <c r="B199" s="70" t="s">
        <v>3925</v>
      </c>
      <c r="C199" s="70" t="s">
        <v>692</v>
      </c>
      <c r="D199" s="70" t="s">
        <v>651</v>
      </c>
      <c r="E199" s="70">
        <v>20802080302</v>
      </c>
      <c r="F199" s="70" t="s">
        <v>3928</v>
      </c>
      <c r="G199" s="70">
        <v>0.27</v>
      </c>
      <c r="H199" s="70" t="s">
        <v>3927</v>
      </c>
      <c r="I199" s="70">
        <v>1</v>
      </c>
    </row>
    <row r="200" spans="1:9" x14ac:dyDescent="0.25">
      <c r="A200" s="70" t="s">
        <v>1777</v>
      </c>
      <c r="B200" s="70" t="s">
        <v>3925</v>
      </c>
      <c r="C200" s="70" t="s">
        <v>692</v>
      </c>
      <c r="D200" s="70" t="s">
        <v>651</v>
      </c>
      <c r="E200" s="70">
        <v>20802080302</v>
      </c>
      <c r="F200" s="70" t="s">
        <v>3928</v>
      </c>
      <c r="G200" s="70">
        <v>0.3</v>
      </c>
      <c r="H200" s="70" t="s">
        <v>3927</v>
      </c>
      <c r="I200" s="70">
        <v>1</v>
      </c>
    </row>
    <row r="201" spans="1:9" x14ac:dyDescent="0.25">
      <c r="A201" s="70" t="s">
        <v>1806</v>
      </c>
      <c r="B201" s="70" t="s">
        <v>3925</v>
      </c>
      <c r="C201" s="70" t="s">
        <v>692</v>
      </c>
      <c r="D201" s="70" t="s">
        <v>651</v>
      </c>
      <c r="E201" s="70">
        <v>20801080202</v>
      </c>
      <c r="F201" s="70" t="s">
        <v>3928</v>
      </c>
      <c r="G201" s="70">
        <v>0.23</v>
      </c>
      <c r="H201" s="70" t="s">
        <v>3927</v>
      </c>
      <c r="I201" s="70">
        <v>1</v>
      </c>
    </row>
    <row r="202" spans="1:9" x14ac:dyDescent="0.25">
      <c r="A202" s="70" t="s">
        <v>1802</v>
      </c>
      <c r="B202" s="70" t="s">
        <v>3925</v>
      </c>
      <c r="C202" s="70" t="s">
        <v>692</v>
      </c>
      <c r="D202" s="70" t="s">
        <v>651</v>
      </c>
      <c r="E202" s="70">
        <v>20801080202</v>
      </c>
      <c r="F202" s="70" t="s">
        <v>3928</v>
      </c>
      <c r="G202" s="70">
        <v>0.39</v>
      </c>
      <c r="H202" s="70" t="s">
        <v>3927</v>
      </c>
      <c r="I202" s="70">
        <v>1</v>
      </c>
    </row>
    <row r="203" spans="1:9" x14ac:dyDescent="0.25">
      <c r="A203" s="70" t="s">
        <v>1800</v>
      </c>
      <c r="B203" s="70" t="s">
        <v>3925</v>
      </c>
      <c r="C203" s="70" t="s">
        <v>692</v>
      </c>
      <c r="D203" s="70" t="s">
        <v>651</v>
      </c>
      <c r="E203" s="70">
        <v>20801080202</v>
      </c>
      <c r="F203" s="70" t="s">
        <v>3928</v>
      </c>
      <c r="G203" s="70">
        <v>0.4</v>
      </c>
      <c r="H203" s="70" t="s">
        <v>3927</v>
      </c>
      <c r="I203" s="70">
        <v>1</v>
      </c>
    </row>
    <row r="204" spans="1:9" x14ac:dyDescent="0.25">
      <c r="A204" s="70" t="s">
        <v>1798</v>
      </c>
      <c r="B204" s="70" t="s">
        <v>3925</v>
      </c>
      <c r="C204" s="70" t="s">
        <v>692</v>
      </c>
      <c r="D204" s="70" t="s">
        <v>651</v>
      </c>
      <c r="E204" s="70">
        <v>20801080202</v>
      </c>
      <c r="F204" s="70" t="s">
        <v>3928</v>
      </c>
      <c r="G204" s="70">
        <v>0.42</v>
      </c>
      <c r="H204" s="70" t="s">
        <v>3927</v>
      </c>
      <c r="I204" s="70">
        <v>1</v>
      </c>
    </row>
    <row r="205" spans="1:9" x14ac:dyDescent="0.25">
      <c r="A205" s="70" t="s">
        <v>1793</v>
      </c>
      <c r="B205" s="70" t="s">
        <v>3925</v>
      </c>
      <c r="C205" s="70" t="s">
        <v>692</v>
      </c>
      <c r="D205" s="70" t="s">
        <v>651</v>
      </c>
      <c r="E205" s="70">
        <v>20801080202</v>
      </c>
      <c r="F205" s="70" t="s">
        <v>3928</v>
      </c>
      <c r="G205" s="70">
        <v>0.44</v>
      </c>
      <c r="H205" s="70" t="s">
        <v>3927</v>
      </c>
      <c r="I205" s="70">
        <v>1</v>
      </c>
    </row>
    <row r="206" spans="1:9" x14ac:dyDescent="0.25">
      <c r="A206" s="70" t="s">
        <v>1808</v>
      </c>
      <c r="B206" s="70" t="s">
        <v>3925</v>
      </c>
      <c r="C206" s="70" t="s">
        <v>692</v>
      </c>
      <c r="D206" s="70" t="s">
        <v>651</v>
      </c>
      <c r="E206" s="70">
        <v>20801070203</v>
      </c>
      <c r="F206" s="70" t="s">
        <v>3988</v>
      </c>
      <c r="G206" s="70">
        <v>0.51</v>
      </c>
      <c r="H206" s="70" t="s">
        <v>3927</v>
      </c>
      <c r="I206" s="70">
        <v>1</v>
      </c>
    </row>
    <row r="207" spans="1:9" x14ac:dyDescent="0.25">
      <c r="A207" s="70" t="s">
        <v>869</v>
      </c>
      <c r="B207" s="70" t="s">
        <v>3925</v>
      </c>
      <c r="C207" s="70" t="s">
        <v>692</v>
      </c>
      <c r="D207" s="70" t="s">
        <v>651</v>
      </c>
      <c r="E207" s="70">
        <v>20801080202</v>
      </c>
      <c r="F207" s="70" t="s">
        <v>3928</v>
      </c>
      <c r="G207" s="70">
        <v>0.1</v>
      </c>
      <c r="H207" s="70" t="s">
        <v>3927</v>
      </c>
      <c r="I207" s="70">
        <v>1</v>
      </c>
    </row>
    <row r="208" spans="1:9" x14ac:dyDescent="0.25">
      <c r="A208" s="70" t="s">
        <v>1740</v>
      </c>
      <c r="B208" s="70" t="s">
        <v>3925</v>
      </c>
      <c r="C208" s="70" t="s">
        <v>692</v>
      </c>
      <c r="D208" s="70" t="s">
        <v>651</v>
      </c>
      <c r="E208" s="70">
        <v>20801080202</v>
      </c>
      <c r="F208" s="70" t="s">
        <v>3928</v>
      </c>
      <c r="G208" s="70">
        <v>0.92</v>
      </c>
      <c r="H208" s="70" t="s">
        <v>3927</v>
      </c>
      <c r="I208" s="70">
        <v>1</v>
      </c>
    </row>
    <row r="209" spans="1:9" x14ac:dyDescent="0.25">
      <c r="A209" s="70" t="s">
        <v>1736</v>
      </c>
      <c r="B209" s="70" t="s">
        <v>3925</v>
      </c>
      <c r="C209" s="70" t="s">
        <v>692</v>
      </c>
      <c r="D209" s="70" t="s">
        <v>651</v>
      </c>
      <c r="E209" s="70">
        <v>20801080202</v>
      </c>
      <c r="F209" s="70" t="s">
        <v>3928</v>
      </c>
      <c r="G209" s="70">
        <v>0.92</v>
      </c>
      <c r="H209" s="70" t="s">
        <v>3927</v>
      </c>
      <c r="I209" s="70">
        <v>1</v>
      </c>
    </row>
    <row r="210" spans="1:9" x14ac:dyDescent="0.25">
      <c r="A210" s="70" t="s">
        <v>1732</v>
      </c>
      <c r="B210" s="70" t="s">
        <v>3925</v>
      </c>
      <c r="C210" s="70" t="s">
        <v>692</v>
      </c>
      <c r="D210" s="70" t="s">
        <v>651</v>
      </c>
      <c r="E210" s="70">
        <v>20802080302</v>
      </c>
      <c r="F210" s="70" t="s">
        <v>3928</v>
      </c>
      <c r="G210" s="70">
        <v>0.26</v>
      </c>
      <c r="H210" s="70" t="s">
        <v>3927</v>
      </c>
      <c r="I210" s="70">
        <v>1</v>
      </c>
    </row>
    <row r="211" spans="1:9" x14ac:dyDescent="0.25">
      <c r="A211" s="70" t="s">
        <v>957</v>
      </c>
      <c r="B211" s="70" t="s">
        <v>3925</v>
      </c>
      <c r="C211" s="70" t="s">
        <v>692</v>
      </c>
      <c r="D211" s="70" t="s">
        <v>652</v>
      </c>
      <c r="E211" s="70">
        <v>20801080202</v>
      </c>
      <c r="F211" s="70" t="s">
        <v>3926</v>
      </c>
      <c r="G211" s="70">
        <v>0.11</v>
      </c>
      <c r="H211" s="70" t="s">
        <v>3927</v>
      </c>
      <c r="I211" s="70">
        <v>1</v>
      </c>
    </row>
    <row r="212" spans="1:9" x14ac:dyDescent="0.25">
      <c r="A212" s="70" t="s">
        <v>906</v>
      </c>
      <c r="B212" s="70" t="s">
        <v>3925</v>
      </c>
      <c r="C212" s="70" t="s">
        <v>692</v>
      </c>
      <c r="D212" s="70" t="s">
        <v>652</v>
      </c>
      <c r="E212" s="70">
        <v>20801070203</v>
      </c>
      <c r="F212" s="70" t="s">
        <v>3926</v>
      </c>
      <c r="G212" s="70">
        <v>0.32</v>
      </c>
      <c r="H212" s="70" t="s">
        <v>3927</v>
      </c>
      <c r="I212" s="70">
        <v>1</v>
      </c>
    </row>
    <row r="213" spans="1:9" x14ac:dyDescent="0.25">
      <c r="A213" s="70" t="s">
        <v>922</v>
      </c>
      <c r="B213" s="70" t="s">
        <v>3925</v>
      </c>
      <c r="C213" s="70" t="s">
        <v>692</v>
      </c>
      <c r="D213" s="70" t="s">
        <v>652</v>
      </c>
      <c r="E213" s="70">
        <v>20801080202</v>
      </c>
      <c r="F213" s="70" t="s">
        <v>3928</v>
      </c>
      <c r="G213" s="70">
        <v>3.41</v>
      </c>
      <c r="H213" s="70" t="s">
        <v>3927</v>
      </c>
      <c r="I213" s="70">
        <v>1</v>
      </c>
    </row>
    <row r="214" spans="1:9" x14ac:dyDescent="0.25">
      <c r="A214" s="70" t="s">
        <v>2530</v>
      </c>
      <c r="B214" s="70" t="s">
        <v>3925</v>
      </c>
      <c r="C214" s="70" t="s">
        <v>692</v>
      </c>
      <c r="D214" s="70" t="s">
        <v>652</v>
      </c>
      <c r="E214" s="70">
        <v>20802060901</v>
      </c>
      <c r="F214" s="70" t="s">
        <v>3928</v>
      </c>
      <c r="G214" s="70">
        <v>2.83</v>
      </c>
      <c r="H214" s="70" t="s">
        <v>3927</v>
      </c>
      <c r="I214" s="70">
        <v>1</v>
      </c>
    </row>
    <row r="215" spans="1:9" x14ac:dyDescent="0.25">
      <c r="A215" s="70" t="s">
        <v>898</v>
      </c>
      <c r="B215" s="70" t="s">
        <v>3925</v>
      </c>
      <c r="C215" s="70" t="s">
        <v>692</v>
      </c>
      <c r="D215" s="70" t="s">
        <v>652</v>
      </c>
      <c r="E215" s="70" t="s">
        <v>692</v>
      </c>
      <c r="F215" s="70" t="s">
        <v>3926</v>
      </c>
      <c r="G215" s="70">
        <v>0.22</v>
      </c>
      <c r="H215" s="70" t="s">
        <v>3927</v>
      </c>
      <c r="I215" s="70">
        <v>1</v>
      </c>
    </row>
    <row r="216" spans="1:9" x14ac:dyDescent="0.25">
      <c r="A216" s="70" t="s">
        <v>2719</v>
      </c>
      <c r="B216" s="70" t="s">
        <v>3925</v>
      </c>
      <c r="C216" s="70" t="s">
        <v>692</v>
      </c>
      <c r="D216" s="70" t="s">
        <v>652</v>
      </c>
      <c r="E216" s="70">
        <v>20801080202</v>
      </c>
      <c r="F216" s="70" t="s">
        <v>3928</v>
      </c>
      <c r="G216" s="70">
        <v>0.22</v>
      </c>
      <c r="H216" s="70" t="s">
        <v>3927</v>
      </c>
      <c r="I216" s="70">
        <v>1</v>
      </c>
    </row>
    <row r="217" spans="1:9" x14ac:dyDescent="0.25">
      <c r="A217" s="70" t="s">
        <v>2713</v>
      </c>
      <c r="B217" s="70" t="s">
        <v>3925</v>
      </c>
      <c r="C217" s="70" t="s">
        <v>692</v>
      </c>
      <c r="D217" s="70" t="s">
        <v>652</v>
      </c>
      <c r="E217" s="70">
        <v>20801080202</v>
      </c>
      <c r="F217" s="70" t="s">
        <v>3928</v>
      </c>
      <c r="G217" s="70">
        <v>0.52</v>
      </c>
      <c r="H217" s="70" t="s">
        <v>3927</v>
      </c>
      <c r="I217" s="70">
        <v>1</v>
      </c>
    </row>
    <row r="218" spans="1:9" x14ac:dyDescent="0.25">
      <c r="A218" s="70" t="s">
        <v>2721</v>
      </c>
      <c r="B218" s="70" t="s">
        <v>3925</v>
      </c>
      <c r="C218" s="70" t="s">
        <v>692</v>
      </c>
      <c r="D218" s="70" t="s">
        <v>652</v>
      </c>
      <c r="E218" s="70">
        <v>20801080202</v>
      </c>
      <c r="F218" s="70" t="s">
        <v>3928</v>
      </c>
      <c r="G218" s="70">
        <v>0.16</v>
      </c>
      <c r="H218" s="70" t="s">
        <v>3927</v>
      </c>
      <c r="I218" s="70">
        <v>1</v>
      </c>
    </row>
    <row r="219" spans="1:9" x14ac:dyDescent="0.25">
      <c r="A219" s="70" t="s">
        <v>2715</v>
      </c>
      <c r="B219" s="70" t="s">
        <v>3925</v>
      </c>
      <c r="C219" s="70" t="s">
        <v>692</v>
      </c>
      <c r="D219" s="70" t="s">
        <v>652</v>
      </c>
      <c r="E219" s="70">
        <v>20801080202</v>
      </c>
      <c r="F219" s="70" t="s">
        <v>3928</v>
      </c>
      <c r="G219" s="70">
        <v>0.4</v>
      </c>
      <c r="H219" s="70" t="s">
        <v>3927</v>
      </c>
      <c r="I219" s="70">
        <v>1</v>
      </c>
    </row>
    <row r="220" spans="1:9" x14ac:dyDescent="0.25">
      <c r="A220" s="70" t="s">
        <v>2711</v>
      </c>
      <c r="B220" s="70" t="s">
        <v>3925</v>
      </c>
      <c r="C220" s="70" t="s">
        <v>692</v>
      </c>
      <c r="D220" s="70" t="s">
        <v>652</v>
      </c>
      <c r="E220" s="70">
        <v>20801080202</v>
      </c>
      <c r="F220" s="70" t="s">
        <v>3928</v>
      </c>
      <c r="G220" s="70">
        <v>0.66</v>
      </c>
      <c r="H220" s="70" t="s">
        <v>3927</v>
      </c>
      <c r="I220" s="70">
        <v>1</v>
      </c>
    </row>
    <row r="221" spans="1:9" x14ac:dyDescent="0.25">
      <c r="A221" s="70" t="s">
        <v>2723</v>
      </c>
      <c r="B221" s="70" t="s">
        <v>3925</v>
      </c>
      <c r="C221" s="70" t="s">
        <v>692</v>
      </c>
      <c r="D221" s="70" t="s">
        <v>652</v>
      </c>
      <c r="E221" s="70">
        <v>20801080202</v>
      </c>
      <c r="F221" s="70" t="s">
        <v>3928</v>
      </c>
      <c r="G221" s="70">
        <v>0.12</v>
      </c>
      <c r="H221" s="70" t="s">
        <v>3927</v>
      </c>
      <c r="I221" s="70">
        <v>1</v>
      </c>
    </row>
    <row r="222" spans="1:9" x14ac:dyDescent="0.25">
      <c r="A222" s="70" t="s">
        <v>2717</v>
      </c>
      <c r="B222" s="70" t="s">
        <v>3925</v>
      </c>
      <c r="C222" s="70" t="s">
        <v>692</v>
      </c>
      <c r="D222" s="70" t="s">
        <v>652</v>
      </c>
      <c r="E222" s="70">
        <v>20801080202</v>
      </c>
      <c r="F222" s="70" t="s">
        <v>3928</v>
      </c>
      <c r="G222" s="70">
        <v>0.33</v>
      </c>
      <c r="H222" s="70" t="s">
        <v>3927</v>
      </c>
      <c r="I222" s="70">
        <v>1</v>
      </c>
    </row>
    <row r="223" spans="1:9" x14ac:dyDescent="0.25">
      <c r="A223" s="70" t="s">
        <v>1182</v>
      </c>
      <c r="B223" s="70" t="s">
        <v>3925</v>
      </c>
      <c r="C223" s="70" t="s">
        <v>692</v>
      </c>
      <c r="D223" s="70" t="s">
        <v>3990</v>
      </c>
      <c r="E223" s="70" t="s">
        <v>692</v>
      </c>
      <c r="F223" s="70" t="s">
        <v>3926</v>
      </c>
      <c r="G223" s="70">
        <v>7.2830000000000004</v>
      </c>
      <c r="H223" s="70" t="s">
        <v>3927</v>
      </c>
      <c r="I223" s="70">
        <v>1</v>
      </c>
    </row>
    <row r="224" spans="1:9" x14ac:dyDescent="0.25">
      <c r="A224" s="70" t="s">
        <v>1180</v>
      </c>
      <c r="B224" s="70" t="s">
        <v>3925</v>
      </c>
      <c r="C224" s="70" t="s">
        <v>692</v>
      </c>
      <c r="D224" s="70" t="s">
        <v>3990</v>
      </c>
      <c r="E224" s="70" t="s">
        <v>692</v>
      </c>
      <c r="F224" s="70" t="s">
        <v>3926</v>
      </c>
      <c r="G224" s="70">
        <v>3.669</v>
      </c>
      <c r="H224" s="70" t="s">
        <v>3927</v>
      </c>
      <c r="I224" s="70">
        <v>1</v>
      </c>
    </row>
    <row r="225" spans="1:9" x14ac:dyDescent="0.25">
      <c r="A225" s="70" t="s">
        <v>1178</v>
      </c>
      <c r="B225" s="70" t="s">
        <v>3925</v>
      </c>
      <c r="C225" s="70" t="s">
        <v>692</v>
      </c>
      <c r="D225" s="70" t="s">
        <v>3990</v>
      </c>
      <c r="E225" s="70" t="s">
        <v>692</v>
      </c>
      <c r="F225" s="70" t="s">
        <v>3926</v>
      </c>
      <c r="G225" s="70">
        <v>2.3839999999999999</v>
      </c>
      <c r="H225" s="70" t="s">
        <v>3927</v>
      </c>
      <c r="I225" s="70">
        <v>1</v>
      </c>
    </row>
    <row r="226" spans="1:9" x14ac:dyDescent="0.25">
      <c r="A226" s="70" t="s">
        <v>1176</v>
      </c>
      <c r="B226" s="70" t="s">
        <v>3925</v>
      </c>
      <c r="C226" s="70" t="s">
        <v>692</v>
      </c>
      <c r="D226" s="70" t="s">
        <v>3990</v>
      </c>
      <c r="E226" s="70" t="s">
        <v>692</v>
      </c>
      <c r="F226" s="70" t="s">
        <v>3926</v>
      </c>
      <c r="G226" s="70">
        <v>1.778</v>
      </c>
      <c r="H226" s="70" t="s">
        <v>3927</v>
      </c>
      <c r="I226" s="70">
        <v>1</v>
      </c>
    </row>
    <row r="227" spans="1:9" x14ac:dyDescent="0.25">
      <c r="A227" s="70" t="s">
        <v>1772</v>
      </c>
      <c r="B227" s="70" t="s">
        <v>3925</v>
      </c>
      <c r="C227" s="70" t="s">
        <v>692</v>
      </c>
      <c r="D227" s="70" t="s">
        <v>3990</v>
      </c>
      <c r="E227" s="70" t="s">
        <v>692</v>
      </c>
      <c r="F227" s="70" t="s">
        <v>3926</v>
      </c>
      <c r="G227" s="70">
        <v>0.33</v>
      </c>
      <c r="H227" s="70" t="s">
        <v>3927</v>
      </c>
      <c r="I227" s="70">
        <v>1</v>
      </c>
    </row>
    <row r="228" spans="1:9" x14ac:dyDescent="0.25">
      <c r="A228" s="70" t="s">
        <v>1010</v>
      </c>
      <c r="B228" s="70" t="s">
        <v>3925</v>
      </c>
      <c r="C228" s="70" t="s">
        <v>692</v>
      </c>
      <c r="D228" s="70" t="s">
        <v>3990</v>
      </c>
      <c r="E228" s="70">
        <v>20801080202</v>
      </c>
      <c r="F228" s="70" t="s">
        <v>3928</v>
      </c>
      <c r="G228" s="70">
        <v>4.9800000000000004</v>
      </c>
      <c r="H228" s="70" t="s">
        <v>3927</v>
      </c>
      <c r="I228" s="70">
        <v>1</v>
      </c>
    </row>
    <row r="229" spans="1:9" x14ac:dyDescent="0.25">
      <c r="A229" s="70" t="s">
        <v>3991</v>
      </c>
      <c r="B229" s="70" t="s">
        <v>3925</v>
      </c>
      <c r="C229" s="70" t="s">
        <v>692</v>
      </c>
      <c r="D229" s="70" t="s">
        <v>3990</v>
      </c>
      <c r="E229" s="70">
        <v>20700110305</v>
      </c>
      <c r="F229" s="70" t="s">
        <v>3926</v>
      </c>
      <c r="G229" s="70">
        <v>1.45</v>
      </c>
      <c r="H229" s="70" t="s">
        <v>3927</v>
      </c>
      <c r="I229" s="70">
        <v>1</v>
      </c>
    </row>
    <row r="230" spans="1:9" x14ac:dyDescent="0.25">
      <c r="A230" s="70" t="s">
        <v>3992</v>
      </c>
      <c r="B230" s="70" t="s">
        <v>3925</v>
      </c>
      <c r="C230" s="70" t="s">
        <v>692</v>
      </c>
      <c r="D230" s="70" t="s">
        <v>3990</v>
      </c>
      <c r="E230" s="70">
        <v>20700110305</v>
      </c>
      <c r="F230" s="70" t="s">
        <v>3926</v>
      </c>
      <c r="G230" s="70">
        <v>2.13</v>
      </c>
      <c r="H230" s="70" t="s">
        <v>3927</v>
      </c>
      <c r="I230" s="70">
        <v>1</v>
      </c>
    </row>
    <row r="231" spans="1:9" x14ac:dyDescent="0.25">
      <c r="A231" s="70" t="s">
        <v>3993</v>
      </c>
      <c r="B231" s="70" t="s">
        <v>3925</v>
      </c>
      <c r="C231" s="70" t="s">
        <v>692</v>
      </c>
      <c r="D231" s="70" t="s">
        <v>3990</v>
      </c>
      <c r="E231" s="70">
        <v>20700110305</v>
      </c>
      <c r="F231" s="70" t="s">
        <v>3926</v>
      </c>
      <c r="G231" s="70">
        <v>10.87</v>
      </c>
      <c r="H231" s="70" t="s">
        <v>3927</v>
      </c>
      <c r="I231" s="70">
        <v>1</v>
      </c>
    </row>
    <row r="232" spans="1:9" x14ac:dyDescent="0.25">
      <c r="A232" s="70" t="s">
        <v>1675</v>
      </c>
      <c r="B232" s="70" t="s">
        <v>3925</v>
      </c>
      <c r="C232" s="70" t="s">
        <v>692</v>
      </c>
      <c r="D232" s="70" t="s">
        <v>3990</v>
      </c>
      <c r="E232" s="70">
        <v>20801080202</v>
      </c>
      <c r="F232" s="70" t="s">
        <v>3928</v>
      </c>
      <c r="G232" s="70">
        <v>0.36</v>
      </c>
      <c r="H232" s="70" t="s">
        <v>3927</v>
      </c>
      <c r="I232" s="70">
        <v>1</v>
      </c>
    </row>
    <row r="233" spans="1:9" x14ac:dyDescent="0.25">
      <c r="A233" s="70" t="s">
        <v>993</v>
      </c>
      <c r="B233" s="70" t="s">
        <v>3925</v>
      </c>
      <c r="C233" s="70" t="s">
        <v>692</v>
      </c>
      <c r="D233" s="70" t="s">
        <v>3990</v>
      </c>
      <c r="E233" s="70">
        <v>20801080202</v>
      </c>
      <c r="F233" s="70" t="s">
        <v>3928</v>
      </c>
      <c r="G233" s="70">
        <v>1</v>
      </c>
      <c r="H233" s="70" t="s">
        <v>3927</v>
      </c>
      <c r="I233" s="70">
        <v>1</v>
      </c>
    </row>
    <row r="234" spans="1:9" x14ac:dyDescent="0.25">
      <c r="A234" s="70" t="s">
        <v>988</v>
      </c>
      <c r="B234" s="70" t="s">
        <v>3925</v>
      </c>
      <c r="C234" s="70" t="s">
        <v>692</v>
      </c>
      <c r="D234" s="70" t="s">
        <v>3990</v>
      </c>
      <c r="E234" s="70">
        <v>20801080202</v>
      </c>
      <c r="F234" s="70" t="s">
        <v>3928</v>
      </c>
      <c r="G234" s="70">
        <v>0.37</v>
      </c>
      <c r="H234" s="70" t="s">
        <v>3927</v>
      </c>
      <c r="I234" s="70">
        <v>1</v>
      </c>
    </row>
    <row r="235" spans="1:9" x14ac:dyDescent="0.25">
      <c r="A235" s="70" t="s">
        <v>1238</v>
      </c>
      <c r="B235" s="70" t="s">
        <v>3925</v>
      </c>
      <c r="C235" s="70" t="s">
        <v>692</v>
      </c>
      <c r="D235" s="70" t="s">
        <v>651</v>
      </c>
      <c r="E235" s="70">
        <v>20801080202</v>
      </c>
      <c r="F235" s="70" t="s">
        <v>3928</v>
      </c>
      <c r="G235" s="70">
        <v>0.3</v>
      </c>
      <c r="H235" s="70" t="s">
        <v>3927</v>
      </c>
      <c r="I235" s="70">
        <v>1</v>
      </c>
    </row>
    <row r="236" spans="1:9" x14ac:dyDescent="0.25">
      <c r="A236" s="70" t="s">
        <v>1226</v>
      </c>
      <c r="B236" s="70" t="s">
        <v>3925</v>
      </c>
      <c r="C236" s="70" t="s">
        <v>692</v>
      </c>
      <c r="D236" s="70" t="s">
        <v>651</v>
      </c>
      <c r="E236" s="70">
        <v>20801080202</v>
      </c>
      <c r="F236" s="70" t="s">
        <v>3928</v>
      </c>
      <c r="G236" s="70">
        <v>1.1200000000000001</v>
      </c>
      <c r="H236" s="70" t="s">
        <v>3927</v>
      </c>
      <c r="I236" s="70">
        <v>1</v>
      </c>
    </row>
    <row r="237" spans="1:9" x14ac:dyDescent="0.25">
      <c r="A237" s="70" t="s">
        <v>3994</v>
      </c>
      <c r="B237" s="70" t="s">
        <v>3925</v>
      </c>
      <c r="C237" s="70" t="s">
        <v>692</v>
      </c>
      <c r="D237" s="70" t="s">
        <v>651</v>
      </c>
      <c r="E237" s="70">
        <v>20700100306</v>
      </c>
      <c r="F237" s="70" t="s">
        <v>3926</v>
      </c>
      <c r="G237" s="70">
        <v>0.54800000000000004</v>
      </c>
      <c r="H237" s="70" t="s">
        <v>3927</v>
      </c>
      <c r="I237" s="70">
        <v>1</v>
      </c>
    </row>
    <row r="238" spans="1:9" x14ac:dyDescent="0.25">
      <c r="A238" s="70" t="s">
        <v>1236</v>
      </c>
      <c r="B238" s="70" t="s">
        <v>3925</v>
      </c>
      <c r="C238" s="70" t="s">
        <v>692</v>
      </c>
      <c r="D238" s="70" t="s">
        <v>651</v>
      </c>
      <c r="E238" s="70">
        <v>20801080202</v>
      </c>
      <c r="F238" s="70" t="s">
        <v>3928</v>
      </c>
      <c r="G238" s="70">
        <v>0.3</v>
      </c>
      <c r="H238" s="70" t="s">
        <v>3927</v>
      </c>
      <c r="I238" s="70">
        <v>1</v>
      </c>
    </row>
    <row r="239" spans="1:9" x14ac:dyDescent="0.25">
      <c r="A239" s="70" t="s">
        <v>1228</v>
      </c>
      <c r="B239" s="70" t="s">
        <v>3925</v>
      </c>
      <c r="C239" s="70" t="s">
        <v>692</v>
      </c>
      <c r="D239" s="70" t="s">
        <v>651</v>
      </c>
      <c r="E239" s="70">
        <v>20801080202</v>
      </c>
      <c r="F239" s="70" t="s">
        <v>3928</v>
      </c>
      <c r="G239" s="70">
        <v>0.3</v>
      </c>
      <c r="H239" s="70" t="s">
        <v>3927</v>
      </c>
      <c r="I239" s="70">
        <v>1</v>
      </c>
    </row>
    <row r="240" spans="1:9" x14ac:dyDescent="0.25">
      <c r="A240" s="70" t="s">
        <v>2192</v>
      </c>
      <c r="B240" s="70" t="s">
        <v>3925</v>
      </c>
      <c r="C240" s="70" t="s">
        <v>692</v>
      </c>
      <c r="D240" s="70" t="s">
        <v>3990</v>
      </c>
      <c r="E240" s="70">
        <v>20801070203</v>
      </c>
      <c r="F240" s="70" t="s">
        <v>3988</v>
      </c>
      <c r="G240" s="70">
        <v>0.52</v>
      </c>
      <c r="H240" s="70" t="s">
        <v>3927</v>
      </c>
      <c r="I240" s="70">
        <v>1</v>
      </c>
    </row>
    <row r="241" spans="1:9" x14ac:dyDescent="0.25">
      <c r="A241" s="70" t="s">
        <v>2190</v>
      </c>
      <c r="B241" s="70" t="s">
        <v>3925</v>
      </c>
      <c r="C241" s="70" t="s">
        <v>692</v>
      </c>
      <c r="D241" s="70" t="s">
        <v>3990</v>
      </c>
      <c r="E241" s="70">
        <v>20801070203</v>
      </c>
      <c r="F241" s="70" t="s">
        <v>3988</v>
      </c>
      <c r="G241" s="70">
        <v>1.03</v>
      </c>
      <c r="H241" s="70" t="s">
        <v>3927</v>
      </c>
      <c r="I241" s="70">
        <v>1</v>
      </c>
    </row>
    <row r="242" spans="1:9" x14ac:dyDescent="0.25">
      <c r="A242" s="70" t="s">
        <v>2188</v>
      </c>
      <c r="B242" s="70" t="s">
        <v>3925</v>
      </c>
      <c r="C242" s="70" t="s">
        <v>692</v>
      </c>
      <c r="D242" s="70" t="s">
        <v>3990</v>
      </c>
      <c r="E242" s="70">
        <v>20801070203</v>
      </c>
      <c r="F242" s="70" t="s">
        <v>3988</v>
      </c>
      <c r="G242" s="70">
        <v>1.19</v>
      </c>
      <c r="H242" s="70" t="s">
        <v>3927</v>
      </c>
      <c r="I242" s="70">
        <v>1</v>
      </c>
    </row>
    <row r="243" spans="1:9" x14ac:dyDescent="0.25">
      <c r="A243" s="70" t="s">
        <v>967</v>
      </c>
      <c r="B243" s="70" t="s">
        <v>3925</v>
      </c>
      <c r="C243" s="70" t="s">
        <v>692</v>
      </c>
      <c r="D243" s="70" t="s">
        <v>3990</v>
      </c>
      <c r="E243" s="70">
        <v>20700100402</v>
      </c>
      <c r="F243" s="70" t="s">
        <v>3926</v>
      </c>
      <c r="G243" s="70">
        <v>0.08</v>
      </c>
      <c r="H243" s="70" t="s">
        <v>3927</v>
      </c>
      <c r="I243" s="70">
        <v>1</v>
      </c>
    </row>
    <row r="244" spans="1:9" x14ac:dyDescent="0.25">
      <c r="A244" s="70" t="s">
        <v>959</v>
      </c>
      <c r="B244" s="70" t="s">
        <v>3925</v>
      </c>
      <c r="C244" s="70" t="s">
        <v>692</v>
      </c>
      <c r="D244" s="70" t="s">
        <v>3990</v>
      </c>
      <c r="E244" s="70">
        <v>20802080302</v>
      </c>
      <c r="F244" s="70" t="s">
        <v>3926</v>
      </c>
      <c r="G244" s="70">
        <v>0.01</v>
      </c>
      <c r="H244" s="70" t="s">
        <v>3927</v>
      </c>
      <c r="I244" s="70">
        <v>1</v>
      </c>
    </row>
    <row r="245" spans="1:9" x14ac:dyDescent="0.25">
      <c r="A245" s="70" t="s">
        <v>955</v>
      </c>
      <c r="B245" s="70" t="s">
        <v>3925</v>
      </c>
      <c r="C245" s="70" t="s">
        <v>692</v>
      </c>
      <c r="D245" s="70" t="s">
        <v>3990</v>
      </c>
      <c r="E245" s="70">
        <v>20801080202</v>
      </c>
      <c r="F245" s="70" t="s">
        <v>3926</v>
      </c>
      <c r="G245" s="70">
        <v>0.05</v>
      </c>
      <c r="H245" s="70" t="s">
        <v>3927</v>
      </c>
      <c r="I245" s="70">
        <v>1</v>
      </c>
    </row>
    <row r="246" spans="1:9" x14ac:dyDescent="0.25">
      <c r="A246" s="70" t="s">
        <v>953</v>
      </c>
      <c r="B246" s="70" t="s">
        <v>3925</v>
      </c>
      <c r="C246" s="70" t="s">
        <v>692</v>
      </c>
      <c r="D246" s="70" t="s">
        <v>3990</v>
      </c>
      <c r="E246" s="70">
        <v>20801080202</v>
      </c>
      <c r="F246" s="70" t="s">
        <v>3926</v>
      </c>
      <c r="G246" s="70">
        <v>0.02</v>
      </c>
      <c r="H246" s="70" t="s">
        <v>3927</v>
      </c>
      <c r="I246" s="70">
        <v>1</v>
      </c>
    </row>
    <row r="247" spans="1:9" x14ac:dyDescent="0.25">
      <c r="A247" s="70" t="s">
        <v>979</v>
      </c>
      <c r="B247" s="70" t="s">
        <v>3925</v>
      </c>
      <c r="C247" s="70" t="s">
        <v>692</v>
      </c>
      <c r="D247" s="70" t="s">
        <v>3990</v>
      </c>
      <c r="E247" s="70">
        <v>20700110305</v>
      </c>
      <c r="F247" s="70" t="s">
        <v>3926</v>
      </c>
      <c r="G247" s="70">
        <v>0.78</v>
      </c>
      <c r="H247" s="70" t="s">
        <v>3927</v>
      </c>
      <c r="I247" s="70">
        <v>1</v>
      </c>
    </row>
    <row r="248" spans="1:9" x14ac:dyDescent="0.25">
      <c r="A248" s="70" t="s">
        <v>974</v>
      </c>
      <c r="B248" s="70" t="s">
        <v>3925</v>
      </c>
      <c r="C248" s="70" t="s">
        <v>692</v>
      </c>
      <c r="D248" s="70" t="s">
        <v>3990</v>
      </c>
      <c r="E248" s="70">
        <v>20700110305</v>
      </c>
      <c r="F248" s="70" t="s">
        <v>3926</v>
      </c>
      <c r="G248" s="70">
        <v>1.21</v>
      </c>
      <c r="H248" s="70" t="s">
        <v>3927</v>
      </c>
      <c r="I248" s="70">
        <v>1</v>
      </c>
    </row>
    <row r="249" spans="1:9" x14ac:dyDescent="0.25">
      <c r="A249" s="70" t="s">
        <v>932</v>
      </c>
      <c r="B249" s="70" t="s">
        <v>3925</v>
      </c>
      <c r="C249" s="70" t="s">
        <v>692</v>
      </c>
      <c r="D249" s="70" t="s">
        <v>3990</v>
      </c>
      <c r="E249" s="70">
        <v>51710</v>
      </c>
      <c r="F249" s="70" t="s">
        <v>3928</v>
      </c>
      <c r="G249" s="70">
        <v>1.1100000000000001</v>
      </c>
      <c r="H249" s="70" t="s">
        <v>3927</v>
      </c>
      <c r="I249" s="70">
        <v>1</v>
      </c>
    </row>
    <row r="250" spans="1:9" x14ac:dyDescent="0.25">
      <c r="A250" s="70" t="s">
        <v>930</v>
      </c>
      <c r="B250" s="70" t="s">
        <v>3925</v>
      </c>
      <c r="C250" s="70" t="s">
        <v>692</v>
      </c>
      <c r="D250" s="70" t="s">
        <v>3990</v>
      </c>
      <c r="E250" s="70">
        <v>51710</v>
      </c>
      <c r="F250" s="70" t="s">
        <v>3928</v>
      </c>
      <c r="G250" s="70">
        <v>0.55000000000000004</v>
      </c>
      <c r="H250" s="70" t="s">
        <v>3927</v>
      </c>
      <c r="I250" s="70">
        <v>1</v>
      </c>
    </row>
    <row r="251" spans="1:9" x14ac:dyDescent="0.25">
      <c r="A251" s="70" t="s">
        <v>940</v>
      </c>
      <c r="B251" s="70" t="s">
        <v>3925</v>
      </c>
      <c r="C251" s="70" t="s">
        <v>692</v>
      </c>
      <c r="D251" s="70" t="s">
        <v>3990</v>
      </c>
      <c r="E251" s="70">
        <v>20700110201</v>
      </c>
      <c r="F251" s="70" t="s">
        <v>3926</v>
      </c>
      <c r="G251" s="70">
        <v>0.88</v>
      </c>
      <c r="H251" s="70" t="s">
        <v>3927</v>
      </c>
      <c r="I251" s="70">
        <v>1</v>
      </c>
    </row>
    <row r="252" spans="1:9" x14ac:dyDescent="0.25">
      <c r="A252" s="70" t="s">
        <v>837</v>
      </c>
      <c r="B252" s="70" t="s">
        <v>3925</v>
      </c>
      <c r="C252" s="70" t="s">
        <v>692</v>
      </c>
      <c r="D252" s="70" t="s">
        <v>3990</v>
      </c>
      <c r="E252" s="70">
        <v>20700100606</v>
      </c>
      <c r="F252" s="70" t="s">
        <v>3926</v>
      </c>
      <c r="G252" s="70">
        <v>0.44</v>
      </c>
      <c r="H252" s="70" t="s">
        <v>3927</v>
      </c>
      <c r="I252" s="70">
        <v>1</v>
      </c>
    </row>
    <row r="253" spans="1:9" x14ac:dyDescent="0.25">
      <c r="A253" s="70" t="s">
        <v>961</v>
      </c>
      <c r="B253" s="70" t="s">
        <v>3925</v>
      </c>
      <c r="C253" s="70" t="s">
        <v>692</v>
      </c>
      <c r="D253" s="70" t="s">
        <v>3990</v>
      </c>
      <c r="E253" s="70">
        <v>20802080302</v>
      </c>
      <c r="F253" s="70" t="s">
        <v>3926</v>
      </c>
      <c r="G253" s="70">
        <v>0.71</v>
      </c>
      <c r="H253" s="70" t="s">
        <v>3927</v>
      </c>
      <c r="I253" s="70">
        <v>1</v>
      </c>
    </row>
    <row r="254" spans="1:9" x14ac:dyDescent="0.25">
      <c r="A254" s="70" t="s">
        <v>2350</v>
      </c>
      <c r="B254" s="70" t="s">
        <v>3925</v>
      </c>
      <c r="C254" s="70" t="s">
        <v>692</v>
      </c>
      <c r="D254" s="70" t="s">
        <v>651</v>
      </c>
      <c r="E254" s="70">
        <v>20801080202</v>
      </c>
      <c r="F254" s="70" t="s">
        <v>3928</v>
      </c>
      <c r="G254" s="70">
        <v>0.49</v>
      </c>
      <c r="H254" s="70" t="s">
        <v>3927</v>
      </c>
      <c r="I254" s="70">
        <v>1</v>
      </c>
    </row>
    <row r="255" spans="1:9" x14ac:dyDescent="0.25">
      <c r="A255" s="70" t="s">
        <v>2244</v>
      </c>
      <c r="B255" s="70" t="s">
        <v>3925</v>
      </c>
      <c r="C255" s="70" t="s">
        <v>692</v>
      </c>
      <c r="D255" s="70" t="s">
        <v>3990</v>
      </c>
      <c r="E255" s="70">
        <v>20802080302</v>
      </c>
      <c r="F255" s="70" t="s">
        <v>3928</v>
      </c>
      <c r="G255" s="70">
        <v>0.22</v>
      </c>
      <c r="H255" s="70" t="s">
        <v>3927</v>
      </c>
      <c r="I255" s="70">
        <v>1</v>
      </c>
    </row>
    <row r="256" spans="1:9" x14ac:dyDescent="0.25">
      <c r="A256" s="70" t="s">
        <v>2242</v>
      </c>
      <c r="B256" s="70" t="s">
        <v>3925</v>
      </c>
      <c r="C256" s="70" t="s">
        <v>692</v>
      </c>
      <c r="D256" s="70" t="s">
        <v>3990</v>
      </c>
      <c r="E256" s="70">
        <v>20802080302</v>
      </c>
      <c r="F256" s="70" t="s">
        <v>3928</v>
      </c>
      <c r="G256" s="70">
        <v>0.22</v>
      </c>
      <c r="H256" s="70" t="s">
        <v>3927</v>
      </c>
      <c r="I256" s="70">
        <v>1</v>
      </c>
    </row>
    <row r="257" spans="1:9" x14ac:dyDescent="0.25">
      <c r="A257" s="70" t="s">
        <v>2240</v>
      </c>
      <c r="B257" s="70" t="s">
        <v>3925</v>
      </c>
      <c r="C257" s="70" t="s">
        <v>692</v>
      </c>
      <c r="D257" s="70" t="s">
        <v>3990</v>
      </c>
      <c r="E257" s="70">
        <v>20802080302</v>
      </c>
      <c r="F257" s="70" t="s">
        <v>3928</v>
      </c>
      <c r="G257" s="70">
        <v>0.43</v>
      </c>
      <c r="H257" s="70" t="s">
        <v>3927</v>
      </c>
      <c r="I257" s="70">
        <v>1</v>
      </c>
    </row>
    <row r="258" spans="1:9" x14ac:dyDescent="0.25">
      <c r="A258" s="70" t="s">
        <v>2238</v>
      </c>
      <c r="B258" s="70" t="s">
        <v>3925</v>
      </c>
      <c r="C258" s="70" t="s">
        <v>692</v>
      </c>
      <c r="D258" s="70" t="s">
        <v>3990</v>
      </c>
      <c r="E258" s="70">
        <v>20802080302</v>
      </c>
      <c r="F258" s="70" t="s">
        <v>3928</v>
      </c>
      <c r="G258" s="70">
        <v>0.43</v>
      </c>
      <c r="H258" s="70" t="s">
        <v>3927</v>
      </c>
      <c r="I258" s="70">
        <v>1</v>
      </c>
    </row>
    <row r="259" spans="1:9" x14ac:dyDescent="0.25">
      <c r="A259" s="70" t="s">
        <v>2234</v>
      </c>
      <c r="B259" s="70" t="s">
        <v>3925</v>
      </c>
      <c r="C259" s="70" t="s">
        <v>692</v>
      </c>
      <c r="D259" s="70" t="s">
        <v>3990</v>
      </c>
      <c r="E259" s="70">
        <v>20801080202</v>
      </c>
      <c r="F259" s="70" t="s">
        <v>3928</v>
      </c>
      <c r="G259" s="70">
        <v>0.26</v>
      </c>
      <c r="H259" s="70" t="s">
        <v>3927</v>
      </c>
      <c r="I259" s="70">
        <v>1</v>
      </c>
    </row>
    <row r="260" spans="1:9" x14ac:dyDescent="0.25">
      <c r="A260" s="70" t="s">
        <v>2294</v>
      </c>
      <c r="B260" s="70" t="s">
        <v>3925</v>
      </c>
      <c r="C260" s="70" t="s">
        <v>692</v>
      </c>
      <c r="D260" s="70" t="s">
        <v>651</v>
      </c>
      <c r="E260" s="70">
        <v>20700110105</v>
      </c>
      <c r="F260" s="70" t="s">
        <v>3928</v>
      </c>
      <c r="G260" s="70">
        <v>0.23</v>
      </c>
      <c r="H260" s="70" t="s">
        <v>3927</v>
      </c>
      <c r="I260" s="70">
        <v>1</v>
      </c>
    </row>
    <row r="261" spans="1:9" x14ac:dyDescent="0.25">
      <c r="A261" s="70" t="s">
        <v>2292</v>
      </c>
      <c r="B261" s="70" t="s">
        <v>3925</v>
      </c>
      <c r="C261" s="70" t="s">
        <v>692</v>
      </c>
      <c r="D261" s="70" t="s">
        <v>651</v>
      </c>
      <c r="E261" s="70">
        <v>20700110105</v>
      </c>
      <c r="F261" s="70" t="s">
        <v>3928</v>
      </c>
      <c r="G261" s="70">
        <v>0.24</v>
      </c>
      <c r="H261" s="70" t="s">
        <v>3927</v>
      </c>
      <c r="I261" s="70">
        <v>1</v>
      </c>
    </row>
    <row r="262" spans="1:9" x14ac:dyDescent="0.25">
      <c r="A262" s="70" t="s">
        <v>2290</v>
      </c>
      <c r="B262" s="70" t="s">
        <v>3925</v>
      </c>
      <c r="C262" s="70" t="s">
        <v>692</v>
      </c>
      <c r="D262" s="70" t="s">
        <v>651</v>
      </c>
      <c r="E262" s="70">
        <v>20700110105</v>
      </c>
      <c r="F262" s="70" t="s">
        <v>3928</v>
      </c>
      <c r="G262" s="70">
        <v>0.3</v>
      </c>
      <c r="H262" s="70" t="s">
        <v>3927</v>
      </c>
      <c r="I262" s="70">
        <v>1</v>
      </c>
    </row>
    <row r="263" spans="1:9" x14ac:dyDescent="0.25">
      <c r="A263" s="70" t="s">
        <v>2286</v>
      </c>
      <c r="B263" s="70" t="s">
        <v>3925</v>
      </c>
      <c r="C263" s="70" t="s">
        <v>692</v>
      </c>
      <c r="D263" s="70" t="s">
        <v>651</v>
      </c>
      <c r="E263" s="70">
        <v>20700110106</v>
      </c>
      <c r="F263" s="70" t="s">
        <v>3928</v>
      </c>
      <c r="G263" s="70">
        <v>0.4</v>
      </c>
      <c r="H263" s="70" t="s">
        <v>3927</v>
      </c>
      <c r="I263" s="70">
        <v>1</v>
      </c>
    </row>
    <row r="264" spans="1:9" x14ac:dyDescent="0.25">
      <c r="A264" s="70" t="s">
        <v>2282</v>
      </c>
      <c r="B264" s="70" t="s">
        <v>3925</v>
      </c>
      <c r="C264" s="70" t="s">
        <v>692</v>
      </c>
      <c r="D264" s="70" t="s">
        <v>651</v>
      </c>
      <c r="E264" s="70">
        <v>20700110105</v>
      </c>
      <c r="F264" s="70" t="s">
        <v>3928</v>
      </c>
      <c r="G264" s="70">
        <v>0.6</v>
      </c>
      <c r="H264" s="70" t="s">
        <v>3927</v>
      </c>
      <c r="I264" s="70">
        <v>1</v>
      </c>
    </row>
    <row r="265" spans="1:9" x14ac:dyDescent="0.25">
      <c r="A265" s="70" t="s">
        <v>2250</v>
      </c>
      <c r="B265" s="70" t="s">
        <v>3925</v>
      </c>
      <c r="C265" s="70" t="s">
        <v>692</v>
      </c>
      <c r="D265" s="70" t="s">
        <v>651</v>
      </c>
      <c r="E265" s="70">
        <v>20802060901</v>
      </c>
      <c r="F265" s="70" t="s">
        <v>3926</v>
      </c>
      <c r="G265" s="70">
        <v>1.6</v>
      </c>
      <c r="H265" s="70" t="s">
        <v>3927</v>
      </c>
      <c r="I265" s="70">
        <v>1</v>
      </c>
    </row>
    <row r="266" spans="1:9" x14ac:dyDescent="0.25">
      <c r="A266" s="70" t="s">
        <v>892</v>
      </c>
      <c r="B266" s="70" t="s">
        <v>3925</v>
      </c>
      <c r="C266" s="70" t="s">
        <v>692</v>
      </c>
      <c r="D266" s="70" t="s">
        <v>651</v>
      </c>
      <c r="E266" s="70">
        <v>20802080302</v>
      </c>
      <c r="F266" s="70" t="s">
        <v>3928</v>
      </c>
      <c r="G266" s="70">
        <v>0.01</v>
      </c>
      <c r="H266" s="70" t="s">
        <v>3927</v>
      </c>
      <c r="I266" s="70">
        <v>1</v>
      </c>
    </row>
    <row r="267" spans="1:9" x14ac:dyDescent="0.25">
      <c r="A267" s="70" t="s">
        <v>2360</v>
      </c>
      <c r="B267" s="70" t="s">
        <v>3925</v>
      </c>
      <c r="C267" s="70" t="s">
        <v>692</v>
      </c>
      <c r="D267" s="70" t="s">
        <v>651</v>
      </c>
      <c r="E267" s="70">
        <v>20802080302</v>
      </c>
      <c r="F267" s="70" t="s">
        <v>3928</v>
      </c>
      <c r="G267" s="70">
        <v>0.06</v>
      </c>
      <c r="H267" s="70" t="s">
        <v>3927</v>
      </c>
      <c r="I267" s="70">
        <v>1</v>
      </c>
    </row>
    <row r="268" spans="1:9" x14ac:dyDescent="0.25">
      <c r="A268" s="70" t="s">
        <v>2358</v>
      </c>
      <c r="B268" s="70" t="s">
        <v>3925</v>
      </c>
      <c r="C268" s="70" t="s">
        <v>692</v>
      </c>
      <c r="D268" s="70" t="s">
        <v>651</v>
      </c>
      <c r="E268" s="70">
        <v>20802080302</v>
      </c>
      <c r="F268" s="70" t="s">
        <v>3928</v>
      </c>
      <c r="G268" s="70">
        <v>0.1</v>
      </c>
      <c r="H268" s="70" t="s">
        <v>3927</v>
      </c>
      <c r="I268" s="70">
        <v>1</v>
      </c>
    </row>
    <row r="269" spans="1:9" x14ac:dyDescent="0.25">
      <c r="A269" s="70" t="s">
        <v>2356</v>
      </c>
      <c r="B269" s="70" t="s">
        <v>3925</v>
      </c>
      <c r="C269" s="70" t="s">
        <v>692</v>
      </c>
      <c r="D269" s="70" t="s">
        <v>651</v>
      </c>
      <c r="E269" s="70">
        <v>20802080302</v>
      </c>
      <c r="F269" s="70" t="s">
        <v>3928</v>
      </c>
      <c r="G269" s="70">
        <v>0.14000000000000001</v>
      </c>
      <c r="H269" s="70" t="s">
        <v>3927</v>
      </c>
      <c r="I269" s="70">
        <v>1</v>
      </c>
    </row>
    <row r="270" spans="1:9" x14ac:dyDescent="0.25">
      <c r="A270" s="70" t="s">
        <v>896</v>
      </c>
      <c r="B270" s="70" t="s">
        <v>3925</v>
      </c>
      <c r="C270" s="70" t="s">
        <v>692</v>
      </c>
      <c r="D270" s="70" t="s">
        <v>651</v>
      </c>
      <c r="E270" s="70">
        <v>20801070203</v>
      </c>
      <c r="F270" s="70" t="s">
        <v>3926</v>
      </c>
      <c r="G270" s="70">
        <v>0.18</v>
      </c>
      <c r="H270" s="70" t="s">
        <v>3927</v>
      </c>
      <c r="I270" s="70">
        <v>1</v>
      </c>
    </row>
    <row r="271" spans="1:9" x14ac:dyDescent="0.25">
      <c r="A271" s="70" t="s">
        <v>2392</v>
      </c>
      <c r="B271" s="70" t="s">
        <v>3925</v>
      </c>
      <c r="C271" s="70" t="s">
        <v>692</v>
      </c>
      <c r="D271" s="70" t="s">
        <v>651</v>
      </c>
      <c r="E271" s="70">
        <v>20801070203</v>
      </c>
      <c r="F271" s="70" t="s">
        <v>3926</v>
      </c>
      <c r="G271" s="70">
        <v>1.41</v>
      </c>
      <c r="H271" s="70" t="s">
        <v>3927</v>
      </c>
      <c r="I271" s="70">
        <v>1</v>
      </c>
    </row>
    <row r="272" spans="1:9" x14ac:dyDescent="0.25">
      <c r="A272" s="70" t="s">
        <v>2390</v>
      </c>
      <c r="B272" s="70" t="s">
        <v>3925</v>
      </c>
      <c r="C272" s="70" t="s">
        <v>692</v>
      </c>
      <c r="D272" s="70" t="s">
        <v>651</v>
      </c>
      <c r="E272" s="70">
        <v>20801070203</v>
      </c>
      <c r="F272" s="70" t="s">
        <v>3988</v>
      </c>
      <c r="G272" s="70">
        <v>0.12</v>
      </c>
      <c r="H272" s="70" t="s">
        <v>3927</v>
      </c>
      <c r="I272" s="70">
        <v>1</v>
      </c>
    </row>
    <row r="273" spans="1:9" x14ac:dyDescent="0.25">
      <c r="A273" s="70" t="s">
        <v>2388</v>
      </c>
      <c r="B273" s="70" t="s">
        <v>3925</v>
      </c>
      <c r="C273" s="70" t="s">
        <v>692</v>
      </c>
      <c r="D273" s="70" t="s">
        <v>651</v>
      </c>
      <c r="E273" s="70">
        <v>20801070203</v>
      </c>
      <c r="F273" s="70" t="s">
        <v>3988</v>
      </c>
      <c r="G273" s="70">
        <v>0.15</v>
      </c>
      <c r="H273" s="70" t="s">
        <v>3927</v>
      </c>
      <c r="I273" s="70">
        <v>1</v>
      </c>
    </row>
    <row r="274" spans="1:9" x14ac:dyDescent="0.25">
      <c r="A274" s="70" t="s">
        <v>1932</v>
      </c>
      <c r="B274" s="70" t="s">
        <v>3925</v>
      </c>
      <c r="C274" s="70" t="s">
        <v>692</v>
      </c>
      <c r="D274" s="70" t="s">
        <v>3990</v>
      </c>
      <c r="E274" s="70">
        <v>20700110305</v>
      </c>
      <c r="F274" s="70" t="s">
        <v>3926</v>
      </c>
      <c r="G274" s="70">
        <v>2</v>
      </c>
      <c r="H274" s="70" t="s">
        <v>3927</v>
      </c>
      <c r="I274" s="70">
        <v>1</v>
      </c>
    </row>
    <row r="275" spans="1:9" x14ac:dyDescent="0.25">
      <c r="A275" s="70" t="s">
        <v>2102</v>
      </c>
      <c r="B275" s="70" t="s">
        <v>3925</v>
      </c>
      <c r="C275" s="70" t="s">
        <v>692</v>
      </c>
      <c r="D275" s="70" t="s">
        <v>651</v>
      </c>
      <c r="E275" s="70">
        <v>20802080302</v>
      </c>
      <c r="F275" s="70" t="s">
        <v>3928</v>
      </c>
      <c r="G275" s="70">
        <v>0.51</v>
      </c>
      <c r="H275" s="70" t="s">
        <v>3927</v>
      </c>
      <c r="I275" s="70">
        <v>1</v>
      </c>
    </row>
    <row r="276" spans="1:9" x14ac:dyDescent="0.25">
      <c r="A276" s="70" t="s">
        <v>2075</v>
      </c>
      <c r="B276" s="70" t="s">
        <v>3925</v>
      </c>
      <c r="C276" s="70" t="s">
        <v>692</v>
      </c>
      <c r="D276" s="70" t="s">
        <v>651</v>
      </c>
      <c r="E276" s="70">
        <v>20802080302</v>
      </c>
      <c r="F276" s="70" t="s">
        <v>3928</v>
      </c>
      <c r="G276" s="70">
        <v>0.51</v>
      </c>
      <c r="H276" s="70" t="s">
        <v>3927</v>
      </c>
      <c r="I276" s="70">
        <v>1</v>
      </c>
    </row>
    <row r="277" spans="1:9" x14ac:dyDescent="0.25">
      <c r="A277" s="70" t="s">
        <v>2059</v>
      </c>
      <c r="B277" s="70" t="s">
        <v>3925</v>
      </c>
      <c r="C277" s="70" t="s">
        <v>692</v>
      </c>
      <c r="D277" s="70" t="s">
        <v>651</v>
      </c>
      <c r="E277" s="70">
        <v>20801080202</v>
      </c>
      <c r="F277" s="70" t="s">
        <v>3928</v>
      </c>
      <c r="G277" s="70">
        <v>0.33</v>
      </c>
      <c r="H277" s="70" t="s">
        <v>3927</v>
      </c>
      <c r="I277" s="70">
        <v>1</v>
      </c>
    </row>
    <row r="278" spans="1:9" x14ac:dyDescent="0.25">
      <c r="A278" s="70" t="s">
        <v>1017</v>
      </c>
      <c r="B278" s="70" t="s">
        <v>3925</v>
      </c>
      <c r="C278" s="70" t="s">
        <v>692</v>
      </c>
      <c r="D278" s="70" t="s">
        <v>3990</v>
      </c>
      <c r="E278" s="70">
        <v>20801080202</v>
      </c>
      <c r="F278" s="70" t="s">
        <v>3928</v>
      </c>
      <c r="G278" s="70">
        <v>0.3</v>
      </c>
      <c r="H278" s="70" t="s">
        <v>3927</v>
      </c>
      <c r="I278" s="70">
        <v>1</v>
      </c>
    </row>
    <row r="279" spans="1:9" x14ac:dyDescent="0.25">
      <c r="A279" s="70" t="s">
        <v>1015</v>
      </c>
      <c r="B279" s="70" t="s">
        <v>3925</v>
      </c>
      <c r="C279" s="70" t="s">
        <v>692</v>
      </c>
      <c r="D279" s="70" t="s">
        <v>3990</v>
      </c>
      <c r="E279" s="70">
        <v>20801080202</v>
      </c>
      <c r="F279" s="70" t="s">
        <v>3928</v>
      </c>
      <c r="G279" s="70">
        <v>0.34</v>
      </c>
      <c r="H279" s="70" t="s">
        <v>3927</v>
      </c>
      <c r="I279" s="70">
        <v>1</v>
      </c>
    </row>
    <row r="280" spans="1:9" x14ac:dyDescent="0.25">
      <c r="A280" s="70" t="s">
        <v>1126</v>
      </c>
      <c r="B280" s="70" t="s">
        <v>3925</v>
      </c>
      <c r="C280" s="70" t="s">
        <v>692</v>
      </c>
      <c r="D280" s="70" t="s">
        <v>3990</v>
      </c>
      <c r="E280" s="70">
        <v>20700110601</v>
      </c>
      <c r="F280" s="70" t="s">
        <v>3926</v>
      </c>
      <c r="G280" s="70">
        <v>1.34</v>
      </c>
      <c r="H280" s="70" t="s">
        <v>3927</v>
      </c>
      <c r="I280" s="70">
        <v>1</v>
      </c>
    </row>
    <row r="281" spans="1:9" x14ac:dyDescent="0.25">
      <c r="A281" s="70" t="s">
        <v>1005</v>
      </c>
      <c r="B281" s="70" t="s">
        <v>3925</v>
      </c>
      <c r="C281" s="70" t="s">
        <v>692</v>
      </c>
      <c r="D281" s="70" t="s">
        <v>3990</v>
      </c>
      <c r="E281" s="70" t="s">
        <v>692</v>
      </c>
      <c r="F281" s="70" t="s">
        <v>3926</v>
      </c>
      <c r="G281" s="70">
        <v>2.5249999999999999</v>
      </c>
      <c r="H281" s="70" t="s">
        <v>3927</v>
      </c>
      <c r="I281" s="70">
        <v>1</v>
      </c>
    </row>
    <row r="282" spans="1:9" x14ac:dyDescent="0.25">
      <c r="A282" s="70" t="s">
        <v>2194</v>
      </c>
      <c r="B282" s="70" t="s">
        <v>3925</v>
      </c>
      <c r="C282" s="70" t="s">
        <v>692</v>
      </c>
      <c r="D282" s="70" t="s">
        <v>3990</v>
      </c>
      <c r="E282" s="70">
        <v>20801070203</v>
      </c>
      <c r="F282" s="70" t="s">
        <v>3988</v>
      </c>
      <c r="G282" s="70">
        <v>0.23</v>
      </c>
      <c r="H282" s="70" t="s">
        <v>3927</v>
      </c>
      <c r="I282" s="70">
        <v>1</v>
      </c>
    </row>
    <row r="283" spans="1:9" x14ac:dyDescent="0.25">
      <c r="A283" s="70" t="s">
        <v>1138</v>
      </c>
      <c r="B283" s="70" t="s">
        <v>3925</v>
      </c>
      <c r="C283" s="70" t="s">
        <v>692</v>
      </c>
      <c r="D283" s="70" t="s">
        <v>650</v>
      </c>
      <c r="E283" s="70">
        <v>20700110201</v>
      </c>
      <c r="F283" s="70" t="s">
        <v>3926</v>
      </c>
      <c r="G283" s="70">
        <v>1.8</v>
      </c>
      <c r="H283" s="70" t="s">
        <v>3927</v>
      </c>
      <c r="I283" s="70">
        <v>1</v>
      </c>
    </row>
    <row r="284" spans="1:9" x14ac:dyDescent="0.25">
      <c r="A284" s="70" t="s">
        <v>3995</v>
      </c>
      <c r="B284" s="70" t="s">
        <v>3925</v>
      </c>
      <c r="C284" s="70" t="s">
        <v>692</v>
      </c>
      <c r="D284" s="70" t="s">
        <v>650</v>
      </c>
      <c r="E284" s="70">
        <v>51650</v>
      </c>
      <c r="F284" s="70" t="s">
        <v>3926</v>
      </c>
      <c r="G284" s="70">
        <v>0.1</v>
      </c>
      <c r="H284" s="70" t="s">
        <v>3927</v>
      </c>
      <c r="I284" s="70">
        <v>1</v>
      </c>
    </row>
    <row r="285" spans="1:9" x14ac:dyDescent="0.25">
      <c r="A285" s="70" t="s">
        <v>3996</v>
      </c>
      <c r="B285" s="70" t="s">
        <v>3925</v>
      </c>
      <c r="C285" s="70" t="s">
        <v>692</v>
      </c>
      <c r="D285" s="70" t="s">
        <v>650</v>
      </c>
      <c r="E285" s="70">
        <v>51650</v>
      </c>
      <c r="F285" s="70" t="s">
        <v>3926</v>
      </c>
      <c r="G285" s="70">
        <v>0.2</v>
      </c>
      <c r="H285" s="70" t="s">
        <v>3927</v>
      </c>
      <c r="I285" s="70">
        <v>1</v>
      </c>
    </row>
    <row r="286" spans="1:9" x14ac:dyDescent="0.25">
      <c r="A286" s="70" t="s">
        <v>1128</v>
      </c>
      <c r="B286" s="70" t="s">
        <v>3925</v>
      </c>
      <c r="C286" s="70" t="s">
        <v>692</v>
      </c>
      <c r="D286" s="70" t="s">
        <v>650</v>
      </c>
      <c r="E286" s="70">
        <v>20700110105</v>
      </c>
      <c r="F286" s="70" t="s">
        <v>3928</v>
      </c>
      <c r="G286" s="70">
        <v>35.799999999999997</v>
      </c>
      <c r="H286" s="70" t="s">
        <v>3927</v>
      </c>
      <c r="I286" s="70">
        <v>1</v>
      </c>
    </row>
    <row r="287" spans="1:9" x14ac:dyDescent="0.25">
      <c r="A287" s="70" t="s">
        <v>3997</v>
      </c>
      <c r="B287" s="70" t="s">
        <v>3925</v>
      </c>
      <c r="C287" s="70" t="s">
        <v>692</v>
      </c>
      <c r="D287" s="70" t="s">
        <v>650</v>
      </c>
      <c r="E287" s="70">
        <v>51650</v>
      </c>
      <c r="F287" s="70" t="s">
        <v>3926</v>
      </c>
      <c r="G287" s="70">
        <v>2.8</v>
      </c>
      <c r="H287" s="70" t="s">
        <v>3927</v>
      </c>
      <c r="I287" s="70">
        <v>1</v>
      </c>
    </row>
    <row r="288" spans="1:9" x14ac:dyDescent="0.25">
      <c r="A288" s="70" t="s">
        <v>1988</v>
      </c>
      <c r="B288" s="70" t="s">
        <v>3925</v>
      </c>
      <c r="C288" s="70" t="s">
        <v>692</v>
      </c>
      <c r="D288" s="70" t="s">
        <v>650</v>
      </c>
      <c r="E288" s="70">
        <v>20700110104</v>
      </c>
      <c r="F288" s="70" t="s">
        <v>3928</v>
      </c>
      <c r="G288" s="70">
        <v>2.5</v>
      </c>
      <c r="H288" s="70" t="s">
        <v>3927</v>
      </c>
      <c r="I288" s="70">
        <v>1</v>
      </c>
    </row>
    <row r="289" spans="1:9" x14ac:dyDescent="0.25">
      <c r="A289" s="70" t="s">
        <v>1703</v>
      </c>
      <c r="B289" s="70" t="s">
        <v>3925</v>
      </c>
      <c r="C289" s="70" t="s">
        <v>692</v>
      </c>
      <c r="D289" s="70" t="s">
        <v>650</v>
      </c>
      <c r="E289" s="70">
        <v>20700110105</v>
      </c>
      <c r="F289" s="70" t="s">
        <v>3928</v>
      </c>
      <c r="G289" s="70">
        <v>5.2</v>
      </c>
      <c r="H289" s="70" t="s">
        <v>3927</v>
      </c>
      <c r="I289" s="70">
        <v>1</v>
      </c>
    </row>
    <row r="290" spans="1:9" x14ac:dyDescent="0.25">
      <c r="A290" s="70" t="s">
        <v>1699</v>
      </c>
      <c r="B290" s="70" t="s">
        <v>3925</v>
      </c>
      <c r="C290" s="70" t="s">
        <v>692</v>
      </c>
      <c r="D290" s="70" t="s">
        <v>650</v>
      </c>
      <c r="E290" s="70">
        <v>20700110105</v>
      </c>
      <c r="F290" s="70" t="s">
        <v>3928</v>
      </c>
      <c r="G290" s="70">
        <v>16.5</v>
      </c>
      <c r="H290" s="70" t="s">
        <v>3927</v>
      </c>
      <c r="I290" s="70">
        <v>1</v>
      </c>
    </row>
    <row r="291" spans="1:9" x14ac:dyDescent="0.25">
      <c r="A291" s="70" t="s">
        <v>1701</v>
      </c>
      <c r="B291" s="70" t="s">
        <v>3925</v>
      </c>
      <c r="C291" s="70" t="s">
        <v>692</v>
      </c>
      <c r="D291" s="70" t="s">
        <v>650</v>
      </c>
      <c r="E291" s="70">
        <v>20700110105</v>
      </c>
      <c r="F291" s="70" t="s">
        <v>3928</v>
      </c>
      <c r="G291" s="70">
        <v>11.1</v>
      </c>
      <c r="H291" s="70" t="s">
        <v>3927</v>
      </c>
      <c r="I291" s="70">
        <v>1</v>
      </c>
    </row>
    <row r="292" spans="1:9" x14ac:dyDescent="0.25">
      <c r="A292" s="70" t="s">
        <v>1278</v>
      </c>
      <c r="B292" s="70" t="s">
        <v>3925</v>
      </c>
      <c r="C292" s="70" t="s">
        <v>692</v>
      </c>
      <c r="D292" s="70" t="s">
        <v>650</v>
      </c>
      <c r="E292" s="70" t="s">
        <v>692</v>
      </c>
      <c r="F292" s="70" t="s">
        <v>3926</v>
      </c>
      <c r="G292" s="70">
        <v>2.33</v>
      </c>
      <c r="H292" s="70" t="s">
        <v>3927</v>
      </c>
      <c r="I292" s="70">
        <v>1</v>
      </c>
    </row>
    <row r="293" spans="1:9" x14ac:dyDescent="0.25">
      <c r="A293" s="70" t="s">
        <v>1276</v>
      </c>
      <c r="B293" s="70" t="s">
        <v>3925</v>
      </c>
      <c r="C293" s="70" t="s">
        <v>692</v>
      </c>
      <c r="D293" s="70" t="s">
        <v>650</v>
      </c>
      <c r="E293" s="70" t="s">
        <v>692</v>
      </c>
      <c r="F293" s="70" t="s">
        <v>3926</v>
      </c>
      <c r="G293" s="70">
        <v>2.83</v>
      </c>
      <c r="H293" s="70" t="s">
        <v>3927</v>
      </c>
      <c r="I293" s="70">
        <v>1</v>
      </c>
    </row>
    <row r="294" spans="1:9" x14ac:dyDescent="0.25">
      <c r="A294" s="70" t="s">
        <v>2140</v>
      </c>
      <c r="B294" s="70" t="s">
        <v>3925</v>
      </c>
      <c r="C294" s="70" t="s">
        <v>692</v>
      </c>
      <c r="D294" s="70" t="s">
        <v>650</v>
      </c>
      <c r="E294" s="70">
        <v>20700110105</v>
      </c>
      <c r="F294" s="70" t="s">
        <v>3928</v>
      </c>
      <c r="G294" s="70">
        <v>1</v>
      </c>
      <c r="H294" s="70" t="s">
        <v>3927</v>
      </c>
      <c r="I294" s="70">
        <v>1</v>
      </c>
    </row>
    <row r="295" spans="1:9" x14ac:dyDescent="0.25">
      <c r="A295" s="70" t="s">
        <v>3998</v>
      </c>
      <c r="B295" s="70" t="s">
        <v>3925</v>
      </c>
      <c r="C295" s="70" t="s">
        <v>692</v>
      </c>
      <c r="D295" s="70" t="s">
        <v>650</v>
      </c>
      <c r="E295" s="70">
        <v>20700110104</v>
      </c>
      <c r="F295" s="70" t="s">
        <v>3928</v>
      </c>
      <c r="G295" s="70">
        <v>2.5</v>
      </c>
      <c r="H295" s="70" t="s">
        <v>3927</v>
      </c>
      <c r="I295" s="70">
        <v>1</v>
      </c>
    </row>
    <row r="296" spans="1:9" x14ac:dyDescent="0.25">
      <c r="A296" s="70" t="s">
        <v>3999</v>
      </c>
      <c r="B296" s="70" t="s">
        <v>3925</v>
      </c>
      <c r="C296" s="70" t="s">
        <v>692</v>
      </c>
      <c r="D296" s="70" t="s">
        <v>650</v>
      </c>
      <c r="E296" s="70">
        <v>20700110201</v>
      </c>
      <c r="F296" s="70" t="s">
        <v>3928</v>
      </c>
      <c r="G296" s="70">
        <v>4.4000000000000004</v>
      </c>
      <c r="H296" s="70" t="s">
        <v>3927</v>
      </c>
      <c r="I296" s="70">
        <v>1</v>
      </c>
    </row>
    <row r="297" spans="1:9" x14ac:dyDescent="0.25">
      <c r="A297" s="70" t="s">
        <v>4000</v>
      </c>
      <c r="B297" s="70" t="s">
        <v>3925</v>
      </c>
      <c r="C297" s="70" t="s">
        <v>692</v>
      </c>
      <c r="D297" s="70" t="s">
        <v>650</v>
      </c>
      <c r="E297" s="70">
        <v>51650</v>
      </c>
      <c r="F297" s="70" t="s">
        <v>3926</v>
      </c>
      <c r="G297" s="70">
        <v>1.4</v>
      </c>
      <c r="H297" s="70" t="s">
        <v>3927</v>
      </c>
      <c r="I297" s="70">
        <v>1</v>
      </c>
    </row>
    <row r="298" spans="1:9" x14ac:dyDescent="0.25">
      <c r="A298" s="70" t="s">
        <v>4001</v>
      </c>
      <c r="B298" s="70" t="s">
        <v>3925</v>
      </c>
      <c r="C298" s="70" t="s">
        <v>692</v>
      </c>
      <c r="D298" s="70" t="s">
        <v>650</v>
      </c>
      <c r="E298" s="70">
        <v>51650</v>
      </c>
      <c r="F298" s="70" t="s">
        <v>3926</v>
      </c>
      <c r="G298" s="70">
        <v>0.6</v>
      </c>
      <c r="H298" s="70" t="s">
        <v>3927</v>
      </c>
      <c r="I298" s="70">
        <v>1</v>
      </c>
    </row>
    <row r="299" spans="1:9" x14ac:dyDescent="0.25">
      <c r="A299" s="70" t="s">
        <v>918</v>
      </c>
      <c r="B299" s="70" t="s">
        <v>3925</v>
      </c>
      <c r="C299" s="70" t="s">
        <v>692</v>
      </c>
      <c r="D299" s="70" t="s">
        <v>650</v>
      </c>
      <c r="E299" s="70">
        <v>20801080202</v>
      </c>
      <c r="F299" s="70" t="s">
        <v>3928</v>
      </c>
      <c r="G299" s="70">
        <v>0.85</v>
      </c>
      <c r="H299" s="70" t="s">
        <v>3927</v>
      </c>
      <c r="I299" s="70">
        <v>1</v>
      </c>
    </row>
    <row r="300" spans="1:9" x14ac:dyDescent="0.25">
      <c r="A300" s="70" t="s">
        <v>1872</v>
      </c>
      <c r="B300" s="70" t="s">
        <v>3925</v>
      </c>
      <c r="C300" s="70" t="s">
        <v>692</v>
      </c>
      <c r="D300" s="70" t="s">
        <v>650</v>
      </c>
      <c r="E300" s="70">
        <v>20802060201</v>
      </c>
      <c r="F300" s="70" t="s">
        <v>3926</v>
      </c>
      <c r="G300" s="70">
        <v>12.09</v>
      </c>
      <c r="H300" s="70" t="s">
        <v>3927</v>
      </c>
      <c r="I300" s="70">
        <v>1</v>
      </c>
    </row>
    <row r="301" spans="1:9" x14ac:dyDescent="0.25">
      <c r="A301" s="70" t="s">
        <v>1870</v>
      </c>
      <c r="B301" s="70" t="s">
        <v>3925</v>
      </c>
      <c r="C301" s="70" t="s">
        <v>692</v>
      </c>
      <c r="D301" s="70" t="s">
        <v>650</v>
      </c>
      <c r="E301" s="70">
        <v>20802060201</v>
      </c>
      <c r="F301" s="70" t="s">
        <v>3926</v>
      </c>
      <c r="G301" s="70">
        <v>4.6900000000000004</v>
      </c>
      <c r="H301" s="70" t="s">
        <v>3927</v>
      </c>
      <c r="I301" s="70">
        <v>1</v>
      </c>
    </row>
    <row r="302" spans="1:9" x14ac:dyDescent="0.25">
      <c r="A302" s="70" t="s">
        <v>4002</v>
      </c>
      <c r="B302" s="70" t="s">
        <v>3925</v>
      </c>
      <c r="C302" s="70" t="s">
        <v>692</v>
      </c>
      <c r="D302" s="70" t="s">
        <v>650</v>
      </c>
      <c r="E302" s="70">
        <v>20802060201</v>
      </c>
      <c r="F302" s="70" t="s">
        <v>3926</v>
      </c>
      <c r="G302" s="70">
        <v>1.1299999999999999</v>
      </c>
      <c r="H302" s="70" t="s">
        <v>3927</v>
      </c>
      <c r="I302" s="70">
        <v>1</v>
      </c>
    </row>
    <row r="303" spans="1:9" x14ac:dyDescent="0.25">
      <c r="A303" s="70" t="s">
        <v>4003</v>
      </c>
      <c r="B303" s="70" t="s">
        <v>3925</v>
      </c>
      <c r="C303" s="70" t="s">
        <v>692</v>
      </c>
      <c r="D303" s="70" t="s">
        <v>650</v>
      </c>
      <c r="E303" s="70">
        <v>20700100402</v>
      </c>
      <c r="F303" s="70" t="s">
        <v>3926</v>
      </c>
      <c r="G303" s="70">
        <v>31.353000000000002</v>
      </c>
      <c r="H303" s="70" t="s">
        <v>3927</v>
      </c>
      <c r="I303" s="70">
        <v>1</v>
      </c>
    </row>
    <row r="304" spans="1:9" x14ac:dyDescent="0.25">
      <c r="A304" s="70" t="s">
        <v>4004</v>
      </c>
      <c r="B304" s="70" t="s">
        <v>3925</v>
      </c>
      <c r="C304" s="70" t="s">
        <v>692</v>
      </c>
      <c r="D304" s="70" t="s">
        <v>650</v>
      </c>
      <c r="E304" s="70">
        <v>20700100402</v>
      </c>
      <c r="F304" s="70" t="s">
        <v>3926</v>
      </c>
      <c r="G304" s="70">
        <v>18.936</v>
      </c>
      <c r="H304" s="70" t="s">
        <v>3927</v>
      </c>
      <c r="I304" s="70">
        <v>1</v>
      </c>
    </row>
    <row r="305" spans="1:9" x14ac:dyDescent="0.25">
      <c r="A305" s="70" t="s">
        <v>4005</v>
      </c>
      <c r="B305" s="70" t="s">
        <v>3925</v>
      </c>
      <c r="C305" s="70" t="s">
        <v>692</v>
      </c>
      <c r="D305" s="70" t="s">
        <v>650</v>
      </c>
      <c r="E305" s="70">
        <v>20700100306</v>
      </c>
      <c r="F305" s="70" t="s">
        <v>3926</v>
      </c>
      <c r="G305" s="70">
        <v>25.731999999999999</v>
      </c>
      <c r="H305" s="70" t="s">
        <v>3927</v>
      </c>
      <c r="I305" s="70">
        <v>1</v>
      </c>
    </row>
    <row r="306" spans="1:9" x14ac:dyDescent="0.25">
      <c r="A306" s="70" t="s">
        <v>4006</v>
      </c>
      <c r="B306" s="70" t="s">
        <v>3925</v>
      </c>
      <c r="C306" s="70" t="s">
        <v>692</v>
      </c>
      <c r="D306" s="70" t="s">
        <v>650</v>
      </c>
      <c r="E306" s="70">
        <v>20700100402</v>
      </c>
      <c r="F306" s="70" t="s">
        <v>3926</v>
      </c>
      <c r="G306" s="70">
        <v>27.939</v>
      </c>
      <c r="H306" s="70" t="s">
        <v>3927</v>
      </c>
      <c r="I306" s="70">
        <v>1</v>
      </c>
    </row>
    <row r="307" spans="1:9" x14ac:dyDescent="0.25">
      <c r="A307" s="70" t="s">
        <v>4007</v>
      </c>
      <c r="B307" s="70" t="s">
        <v>3925</v>
      </c>
      <c r="C307" s="70" t="s">
        <v>692</v>
      </c>
      <c r="D307" s="70" t="s">
        <v>650</v>
      </c>
      <c r="E307" s="70">
        <v>20700100402</v>
      </c>
      <c r="F307" s="70" t="s">
        <v>3926</v>
      </c>
      <c r="G307" s="70">
        <v>7.6340000000000003</v>
      </c>
      <c r="H307" s="70" t="s">
        <v>3927</v>
      </c>
      <c r="I307" s="70">
        <v>1</v>
      </c>
    </row>
    <row r="308" spans="1:9" x14ac:dyDescent="0.25">
      <c r="A308" s="70" t="s">
        <v>4008</v>
      </c>
      <c r="B308" s="70" t="s">
        <v>3925</v>
      </c>
      <c r="C308" s="70" t="s">
        <v>692</v>
      </c>
      <c r="D308" s="70" t="s">
        <v>650</v>
      </c>
      <c r="E308" s="70">
        <v>20700100306</v>
      </c>
      <c r="F308" s="70" t="s">
        <v>3926</v>
      </c>
      <c r="G308" s="70">
        <v>21.677</v>
      </c>
      <c r="H308" s="70" t="s">
        <v>3927</v>
      </c>
      <c r="I308" s="70">
        <v>1</v>
      </c>
    </row>
    <row r="309" spans="1:9" x14ac:dyDescent="0.25">
      <c r="A309" s="70" t="s">
        <v>4009</v>
      </c>
      <c r="B309" s="70" t="s">
        <v>3925</v>
      </c>
      <c r="C309" s="70" t="s">
        <v>692</v>
      </c>
      <c r="D309" s="70" t="s">
        <v>650</v>
      </c>
      <c r="E309" s="70">
        <v>20700100402</v>
      </c>
      <c r="F309" s="70" t="s">
        <v>3926</v>
      </c>
      <c r="G309" s="70">
        <v>8.6370000000000005</v>
      </c>
      <c r="H309" s="70" t="s">
        <v>3927</v>
      </c>
      <c r="I309" s="70">
        <v>1</v>
      </c>
    </row>
    <row r="310" spans="1:9" x14ac:dyDescent="0.25">
      <c r="A310" s="70" t="s">
        <v>4010</v>
      </c>
      <c r="B310" s="70" t="s">
        <v>3925</v>
      </c>
      <c r="C310" s="70" t="s">
        <v>692</v>
      </c>
      <c r="D310" s="70" t="s">
        <v>650</v>
      </c>
      <c r="E310" s="70">
        <v>20700100402</v>
      </c>
      <c r="F310" s="70" t="s">
        <v>3926</v>
      </c>
      <c r="G310" s="70">
        <v>9.94</v>
      </c>
      <c r="H310" s="70" t="s">
        <v>3927</v>
      </c>
      <c r="I310" s="70">
        <v>1</v>
      </c>
    </row>
    <row r="311" spans="1:9" x14ac:dyDescent="0.25">
      <c r="A311" s="70" t="s">
        <v>4011</v>
      </c>
      <c r="B311" s="70" t="s">
        <v>3925</v>
      </c>
      <c r="C311" s="70" t="s">
        <v>692</v>
      </c>
      <c r="D311" s="70" t="s">
        <v>650</v>
      </c>
      <c r="E311" s="70">
        <v>20700100805</v>
      </c>
      <c r="F311" s="70" t="s">
        <v>3926</v>
      </c>
      <c r="G311" s="70">
        <v>4.08</v>
      </c>
      <c r="H311" s="70" t="s">
        <v>3927</v>
      </c>
      <c r="I311" s="70">
        <v>1</v>
      </c>
    </row>
    <row r="312" spans="1:9" x14ac:dyDescent="0.25">
      <c r="A312" s="70" t="s">
        <v>4012</v>
      </c>
      <c r="B312" s="70" t="s">
        <v>3925</v>
      </c>
      <c r="C312" s="70" t="s">
        <v>692</v>
      </c>
      <c r="D312" s="70" t="s">
        <v>650</v>
      </c>
      <c r="E312" s="70">
        <v>20700100805</v>
      </c>
      <c r="F312" s="70" t="s">
        <v>3926</v>
      </c>
      <c r="G312" s="70">
        <v>13.782999999999999</v>
      </c>
      <c r="H312" s="70" t="s">
        <v>3927</v>
      </c>
      <c r="I312" s="70">
        <v>1</v>
      </c>
    </row>
    <row r="313" spans="1:9" x14ac:dyDescent="0.25">
      <c r="A313" s="70" t="s">
        <v>4013</v>
      </c>
      <c r="B313" s="70" t="s">
        <v>3925</v>
      </c>
      <c r="C313" s="70" t="s">
        <v>692</v>
      </c>
      <c r="D313" s="70" t="s">
        <v>650</v>
      </c>
      <c r="E313" s="70">
        <v>20700100402</v>
      </c>
      <c r="F313" s="70" t="s">
        <v>3926</v>
      </c>
      <c r="G313" s="70">
        <v>8.8770000000000007</v>
      </c>
      <c r="H313" s="70" t="s">
        <v>3927</v>
      </c>
      <c r="I313" s="70">
        <v>1</v>
      </c>
    </row>
    <row r="314" spans="1:9" x14ac:dyDescent="0.25">
      <c r="A314" s="70" t="s">
        <v>1242</v>
      </c>
      <c r="B314" s="70" t="s">
        <v>3925</v>
      </c>
      <c r="C314" s="70" t="s">
        <v>692</v>
      </c>
      <c r="D314" s="70" t="s">
        <v>650</v>
      </c>
      <c r="E314" s="70">
        <v>20802060201</v>
      </c>
      <c r="F314" s="70" t="s">
        <v>3926</v>
      </c>
      <c r="G314" s="70">
        <v>2.31</v>
      </c>
      <c r="H314" s="70" t="s">
        <v>3927</v>
      </c>
      <c r="I314" s="70">
        <v>1</v>
      </c>
    </row>
    <row r="315" spans="1:9" x14ac:dyDescent="0.25">
      <c r="A315" s="70" t="s">
        <v>1240</v>
      </c>
      <c r="B315" s="70" t="s">
        <v>3925</v>
      </c>
      <c r="C315" s="70" t="s">
        <v>692</v>
      </c>
      <c r="D315" s="70" t="s">
        <v>650</v>
      </c>
      <c r="E315" s="70">
        <v>20802060901</v>
      </c>
      <c r="F315" s="70" t="s">
        <v>3926</v>
      </c>
      <c r="G315" s="70">
        <v>7</v>
      </c>
      <c r="H315" s="70" t="s">
        <v>3927</v>
      </c>
      <c r="I315" s="70">
        <v>1</v>
      </c>
    </row>
    <row r="316" spans="1:9" x14ac:dyDescent="0.25">
      <c r="A316" s="70" t="s">
        <v>1224</v>
      </c>
      <c r="B316" s="70" t="s">
        <v>3925</v>
      </c>
      <c r="C316" s="70" t="s">
        <v>692</v>
      </c>
      <c r="D316" s="70" t="s">
        <v>650</v>
      </c>
      <c r="E316" s="70">
        <v>20700110601</v>
      </c>
      <c r="F316" s="70" t="s">
        <v>3926</v>
      </c>
      <c r="G316" s="70">
        <v>0.45</v>
      </c>
      <c r="H316" s="70" t="s">
        <v>3927</v>
      </c>
      <c r="I316" s="70">
        <v>1</v>
      </c>
    </row>
    <row r="317" spans="1:9" x14ac:dyDescent="0.25">
      <c r="A317" s="70" t="s">
        <v>1222</v>
      </c>
      <c r="B317" s="70" t="s">
        <v>3925</v>
      </c>
      <c r="C317" s="70" t="s">
        <v>692</v>
      </c>
      <c r="D317" s="70" t="s">
        <v>650</v>
      </c>
      <c r="E317" s="70">
        <v>20700110305</v>
      </c>
      <c r="F317" s="70" t="s">
        <v>3926</v>
      </c>
      <c r="G317" s="70">
        <v>3.29</v>
      </c>
      <c r="H317" s="70" t="s">
        <v>3927</v>
      </c>
      <c r="I317" s="70">
        <v>1</v>
      </c>
    </row>
    <row r="318" spans="1:9" x14ac:dyDescent="0.25">
      <c r="A318" s="70" t="s">
        <v>2254</v>
      </c>
      <c r="B318" s="70" t="s">
        <v>3925</v>
      </c>
      <c r="C318" s="70" t="s">
        <v>692</v>
      </c>
      <c r="D318" s="70" t="s">
        <v>650</v>
      </c>
      <c r="E318" s="70">
        <v>20802060901</v>
      </c>
      <c r="F318" s="70" t="s">
        <v>3926</v>
      </c>
      <c r="G318" s="70">
        <v>0.3</v>
      </c>
      <c r="H318" s="70" t="s">
        <v>3927</v>
      </c>
      <c r="I318" s="70">
        <v>1</v>
      </c>
    </row>
    <row r="319" spans="1:9" x14ac:dyDescent="0.25">
      <c r="A319" s="70" t="s">
        <v>2252</v>
      </c>
      <c r="B319" s="70" t="s">
        <v>3925</v>
      </c>
      <c r="C319" s="70" t="s">
        <v>692</v>
      </c>
      <c r="D319" s="70" t="s">
        <v>650</v>
      </c>
      <c r="E319" s="70">
        <v>20802060901</v>
      </c>
      <c r="F319" s="70" t="s">
        <v>3926</v>
      </c>
      <c r="G319" s="70">
        <v>0.6</v>
      </c>
      <c r="H319" s="70" t="s">
        <v>3927</v>
      </c>
      <c r="I319" s="70">
        <v>1</v>
      </c>
    </row>
    <row r="320" spans="1:9" x14ac:dyDescent="0.25">
      <c r="A320" s="70" t="s">
        <v>2649</v>
      </c>
      <c r="B320" s="70" t="s">
        <v>3925</v>
      </c>
      <c r="C320" s="70" t="s">
        <v>692</v>
      </c>
      <c r="D320" s="70" t="s">
        <v>650</v>
      </c>
      <c r="E320" s="70">
        <v>20700100402</v>
      </c>
      <c r="F320" s="70" t="s">
        <v>3926</v>
      </c>
      <c r="G320" s="70">
        <v>31.35</v>
      </c>
      <c r="H320" s="70" t="s">
        <v>3927</v>
      </c>
      <c r="I320" s="70">
        <v>1</v>
      </c>
    </row>
    <row r="321" spans="1:9" x14ac:dyDescent="0.25">
      <c r="A321" s="70" t="s">
        <v>2635</v>
      </c>
      <c r="B321" s="70" t="s">
        <v>3925</v>
      </c>
      <c r="C321" s="70" t="s">
        <v>692</v>
      </c>
      <c r="D321" s="70" t="s">
        <v>650</v>
      </c>
      <c r="E321" s="70">
        <v>20700100402</v>
      </c>
      <c r="F321" s="70" t="s">
        <v>3926</v>
      </c>
      <c r="G321" s="70">
        <v>18.940000000000001</v>
      </c>
      <c r="H321" s="70" t="s">
        <v>3927</v>
      </c>
      <c r="I321" s="70">
        <v>1</v>
      </c>
    </row>
    <row r="322" spans="1:9" x14ac:dyDescent="0.25">
      <c r="A322" s="70" t="s">
        <v>2631</v>
      </c>
      <c r="B322" s="70" t="s">
        <v>3925</v>
      </c>
      <c r="C322" s="70" t="s">
        <v>692</v>
      </c>
      <c r="D322" s="70" t="s">
        <v>650</v>
      </c>
      <c r="E322" s="70">
        <v>20700100306</v>
      </c>
      <c r="F322" s="70" t="s">
        <v>3926</v>
      </c>
      <c r="G322" s="70">
        <v>25.73</v>
      </c>
      <c r="H322" s="70" t="s">
        <v>3927</v>
      </c>
      <c r="I322" s="70">
        <v>1</v>
      </c>
    </row>
    <row r="323" spans="1:9" x14ac:dyDescent="0.25">
      <c r="A323" s="70" t="s">
        <v>2627</v>
      </c>
      <c r="B323" s="70" t="s">
        <v>3925</v>
      </c>
      <c r="C323" s="70" t="s">
        <v>692</v>
      </c>
      <c r="D323" s="70" t="s">
        <v>650</v>
      </c>
      <c r="E323" s="70">
        <v>20700100402</v>
      </c>
      <c r="F323" s="70" t="s">
        <v>3926</v>
      </c>
      <c r="G323" s="70">
        <v>27.94</v>
      </c>
      <c r="H323" s="70" t="s">
        <v>3927</v>
      </c>
      <c r="I323" s="70">
        <v>1</v>
      </c>
    </row>
    <row r="324" spans="1:9" x14ac:dyDescent="0.25">
      <c r="A324" s="70" t="s">
        <v>2625</v>
      </c>
      <c r="B324" s="70" t="s">
        <v>3925</v>
      </c>
      <c r="C324" s="70" t="s">
        <v>692</v>
      </c>
      <c r="D324" s="70" t="s">
        <v>650</v>
      </c>
      <c r="E324" s="70">
        <v>20700100402</v>
      </c>
      <c r="F324" s="70" t="s">
        <v>3926</v>
      </c>
      <c r="G324" s="70">
        <v>7.63</v>
      </c>
      <c r="H324" s="70" t="s">
        <v>3927</v>
      </c>
      <c r="I324" s="70">
        <v>1</v>
      </c>
    </row>
    <row r="325" spans="1:9" x14ac:dyDescent="0.25">
      <c r="A325" s="70" t="s">
        <v>2623</v>
      </c>
      <c r="B325" s="70" t="s">
        <v>3925</v>
      </c>
      <c r="C325" s="70" t="s">
        <v>692</v>
      </c>
      <c r="D325" s="70" t="s">
        <v>650</v>
      </c>
      <c r="E325" s="70">
        <v>20700100306</v>
      </c>
      <c r="F325" s="70" t="s">
        <v>3926</v>
      </c>
      <c r="G325" s="70">
        <v>21.68</v>
      </c>
      <c r="H325" s="70" t="s">
        <v>3927</v>
      </c>
      <c r="I325" s="70">
        <v>1</v>
      </c>
    </row>
    <row r="326" spans="1:9" x14ac:dyDescent="0.25">
      <c r="A326" s="70" t="s">
        <v>2621</v>
      </c>
      <c r="B326" s="70" t="s">
        <v>3925</v>
      </c>
      <c r="C326" s="70" t="s">
        <v>692</v>
      </c>
      <c r="D326" s="70" t="s">
        <v>650</v>
      </c>
      <c r="E326" s="70">
        <v>20700100402</v>
      </c>
      <c r="F326" s="70" t="s">
        <v>3926</v>
      </c>
      <c r="G326" s="70">
        <v>8.64</v>
      </c>
      <c r="H326" s="70" t="s">
        <v>3927</v>
      </c>
      <c r="I326" s="70">
        <v>1</v>
      </c>
    </row>
    <row r="327" spans="1:9" x14ac:dyDescent="0.25">
      <c r="A327" s="70" t="s">
        <v>2617</v>
      </c>
      <c r="B327" s="70" t="s">
        <v>3925</v>
      </c>
      <c r="C327" s="70" t="s">
        <v>692</v>
      </c>
      <c r="D327" s="70" t="s">
        <v>650</v>
      </c>
      <c r="E327" s="70">
        <v>20700100402</v>
      </c>
      <c r="F327" s="70" t="s">
        <v>3926</v>
      </c>
      <c r="G327" s="70">
        <v>9.94</v>
      </c>
      <c r="H327" s="70" t="s">
        <v>3927</v>
      </c>
      <c r="I327" s="70">
        <v>1</v>
      </c>
    </row>
    <row r="328" spans="1:9" x14ac:dyDescent="0.25">
      <c r="A328" s="70" t="s">
        <v>2601</v>
      </c>
      <c r="B328" s="70" t="s">
        <v>3925</v>
      </c>
      <c r="C328" s="70" t="s">
        <v>692</v>
      </c>
      <c r="D328" s="70" t="s">
        <v>650</v>
      </c>
      <c r="E328" s="70">
        <v>20700100805</v>
      </c>
      <c r="F328" s="70" t="s">
        <v>3926</v>
      </c>
      <c r="G328" s="70">
        <v>4.08</v>
      </c>
      <c r="H328" s="70" t="s">
        <v>3927</v>
      </c>
      <c r="I328" s="70">
        <v>1</v>
      </c>
    </row>
    <row r="329" spans="1:9" x14ac:dyDescent="0.25">
      <c r="A329" s="70" t="s">
        <v>2599</v>
      </c>
      <c r="B329" s="70" t="s">
        <v>3925</v>
      </c>
      <c r="C329" s="70" t="s">
        <v>692</v>
      </c>
      <c r="D329" s="70" t="s">
        <v>650</v>
      </c>
      <c r="E329" s="70">
        <v>20700100805</v>
      </c>
      <c r="F329" s="70" t="s">
        <v>3926</v>
      </c>
      <c r="G329" s="70">
        <v>13.78</v>
      </c>
      <c r="H329" s="70" t="s">
        <v>3927</v>
      </c>
      <c r="I329" s="70">
        <v>1</v>
      </c>
    </row>
    <row r="330" spans="1:9" x14ac:dyDescent="0.25">
      <c r="A330" s="70" t="s">
        <v>2585</v>
      </c>
      <c r="B330" s="70" t="s">
        <v>3925</v>
      </c>
      <c r="C330" s="70" t="s">
        <v>692</v>
      </c>
      <c r="D330" s="70" t="s">
        <v>650</v>
      </c>
      <c r="E330" s="70">
        <v>20700100402</v>
      </c>
      <c r="F330" s="70" t="s">
        <v>3926</v>
      </c>
      <c r="G330" s="70">
        <v>8.8800000000000008</v>
      </c>
      <c r="H330" s="70" t="s">
        <v>3927</v>
      </c>
      <c r="I330" s="70">
        <v>1</v>
      </c>
    </row>
    <row r="331" spans="1:9" x14ac:dyDescent="0.25">
      <c r="A331" s="70" t="s">
        <v>2014</v>
      </c>
      <c r="B331" s="70" t="s">
        <v>3925</v>
      </c>
      <c r="C331" s="70" t="s">
        <v>692</v>
      </c>
      <c r="D331" s="70" t="s">
        <v>650</v>
      </c>
      <c r="E331" s="70">
        <v>20802060201</v>
      </c>
      <c r="F331" s="70" t="s">
        <v>3926</v>
      </c>
      <c r="G331" s="70">
        <v>3.1</v>
      </c>
      <c r="H331" s="70" t="s">
        <v>3927</v>
      </c>
      <c r="I331" s="70">
        <v>1</v>
      </c>
    </row>
    <row r="332" spans="1:9" x14ac:dyDescent="0.25">
      <c r="A332" s="70" t="s">
        <v>2012</v>
      </c>
      <c r="B332" s="70" t="s">
        <v>3925</v>
      </c>
      <c r="C332" s="70" t="s">
        <v>692</v>
      </c>
      <c r="D332" s="70" t="s">
        <v>650</v>
      </c>
      <c r="E332" s="70">
        <v>20802060201</v>
      </c>
      <c r="F332" s="70" t="s">
        <v>3926</v>
      </c>
      <c r="G332" s="70">
        <v>6.58</v>
      </c>
      <c r="H332" s="70" t="s">
        <v>3927</v>
      </c>
      <c r="I332" s="70">
        <v>1</v>
      </c>
    </row>
    <row r="333" spans="1:9" x14ac:dyDescent="0.25">
      <c r="A333" s="70" t="s">
        <v>1986</v>
      </c>
      <c r="B333" s="70" t="s">
        <v>3925</v>
      </c>
      <c r="C333" s="70" t="s">
        <v>692</v>
      </c>
      <c r="D333" s="70" t="s">
        <v>650</v>
      </c>
      <c r="E333" s="70">
        <v>20802060201</v>
      </c>
      <c r="F333" s="70" t="s">
        <v>3926</v>
      </c>
      <c r="G333" s="70">
        <v>3.33</v>
      </c>
      <c r="H333" s="70" t="s">
        <v>3927</v>
      </c>
      <c r="I333" s="70">
        <v>1</v>
      </c>
    </row>
    <row r="334" spans="1:9" x14ac:dyDescent="0.25">
      <c r="A334" s="70" t="s">
        <v>1984</v>
      </c>
      <c r="B334" s="70" t="s">
        <v>3925</v>
      </c>
      <c r="C334" s="70" t="s">
        <v>692</v>
      </c>
      <c r="D334" s="70" t="s">
        <v>650</v>
      </c>
      <c r="E334" s="70">
        <v>20802060201</v>
      </c>
      <c r="F334" s="70" t="s">
        <v>3926</v>
      </c>
      <c r="G334" s="70">
        <v>4.76</v>
      </c>
      <c r="H334" s="70" t="s">
        <v>3927</v>
      </c>
      <c r="I334" s="70">
        <v>1</v>
      </c>
    </row>
    <row r="335" spans="1:9" x14ac:dyDescent="0.25">
      <c r="A335" s="70" t="s">
        <v>1958</v>
      </c>
      <c r="B335" s="70" t="s">
        <v>3925</v>
      </c>
      <c r="C335" s="70" t="s">
        <v>692</v>
      </c>
      <c r="D335" s="70" t="s">
        <v>650</v>
      </c>
      <c r="E335" s="70">
        <v>20802060901</v>
      </c>
      <c r="F335" s="70" t="s">
        <v>3926</v>
      </c>
      <c r="G335" s="70">
        <v>0.8</v>
      </c>
      <c r="H335" s="70" t="s">
        <v>3927</v>
      </c>
      <c r="I335" s="70">
        <v>1</v>
      </c>
    </row>
    <row r="336" spans="1:9" x14ac:dyDescent="0.25">
      <c r="A336" s="70" t="s">
        <v>1956</v>
      </c>
      <c r="B336" s="70" t="s">
        <v>3925</v>
      </c>
      <c r="C336" s="70" t="s">
        <v>692</v>
      </c>
      <c r="D336" s="70" t="s">
        <v>650</v>
      </c>
      <c r="E336" s="70">
        <v>20802060802</v>
      </c>
      <c r="F336" s="70" t="s">
        <v>3926</v>
      </c>
      <c r="G336" s="70">
        <v>5.6</v>
      </c>
      <c r="H336" s="70" t="s">
        <v>3927</v>
      </c>
      <c r="I336" s="70">
        <v>1</v>
      </c>
    </row>
    <row r="337" spans="1:9" x14ac:dyDescent="0.25">
      <c r="A337" s="70" t="s">
        <v>2086</v>
      </c>
      <c r="B337" s="70" t="s">
        <v>3925</v>
      </c>
      <c r="C337" s="70" t="s">
        <v>692</v>
      </c>
      <c r="D337" s="70" t="s">
        <v>650</v>
      </c>
      <c r="E337" s="70">
        <v>20802080302</v>
      </c>
      <c r="F337" s="70" t="s">
        <v>3928</v>
      </c>
      <c r="G337" s="70">
        <v>0.51</v>
      </c>
      <c r="H337" s="70" t="s">
        <v>3927</v>
      </c>
      <c r="I337" s="70">
        <v>1</v>
      </c>
    </row>
    <row r="338" spans="1:9" x14ac:dyDescent="0.25">
      <c r="A338" s="70" t="s">
        <v>2176</v>
      </c>
      <c r="B338" s="70" t="s">
        <v>3925</v>
      </c>
      <c r="C338" s="70" t="s">
        <v>692</v>
      </c>
      <c r="D338" s="70" t="s">
        <v>650</v>
      </c>
      <c r="E338" s="70">
        <v>20801040202</v>
      </c>
      <c r="F338" s="70" t="s">
        <v>3926</v>
      </c>
      <c r="G338" s="70">
        <v>3.3</v>
      </c>
      <c r="H338" s="70" t="s">
        <v>3927</v>
      </c>
      <c r="I338" s="70">
        <v>1</v>
      </c>
    </row>
    <row r="339" spans="1:9" x14ac:dyDescent="0.25">
      <c r="A339" s="70" t="s">
        <v>2174</v>
      </c>
      <c r="B339" s="70" t="s">
        <v>3925</v>
      </c>
      <c r="C339" s="70" t="s">
        <v>692</v>
      </c>
      <c r="D339" s="70" t="s">
        <v>650</v>
      </c>
      <c r="E339" s="70">
        <v>20801040202</v>
      </c>
      <c r="F339" s="70" t="s">
        <v>3926</v>
      </c>
      <c r="G339" s="70">
        <v>6.9</v>
      </c>
      <c r="H339" s="70" t="s">
        <v>3927</v>
      </c>
      <c r="I339" s="70">
        <v>1</v>
      </c>
    </row>
    <row r="340" spans="1:9" x14ac:dyDescent="0.25">
      <c r="A340" s="70" t="s">
        <v>2116</v>
      </c>
      <c r="B340" s="70" t="s">
        <v>3925</v>
      </c>
      <c r="C340" s="70" t="s">
        <v>692</v>
      </c>
      <c r="D340" s="70" t="s">
        <v>650</v>
      </c>
      <c r="E340" s="70">
        <v>20802060901</v>
      </c>
      <c r="F340" s="70" t="s">
        <v>3926</v>
      </c>
      <c r="G340" s="70">
        <v>11</v>
      </c>
      <c r="H340" s="70" t="s">
        <v>3927</v>
      </c>
      <c r="I340" s="70">
        <v>1</v>
      </c>
    </row>
    <row r="341" spans="1:9" x14ac:dyDescent="0.25">
      <c r="A341" s="70" t="s">
        <v>1760</v>
      </c>
      <c r="B341" s="70" t="s">
        <v>3925</v>
      </c>
      <c r="C341" s="70" t="s">
        <v>692</v>
      </c>
      <c r="D341" s="70" t="s">
        <v>650</v>
      </c>
      <c r="E341" s="70">
        <v>20802060201</v>
      </c>
      <c r="F341" s="70" t="s">
        <v>3926</v>
      </c>
      <c r="G341" s="70">
        <v>2.48</v>
      </c>
      <c r="H341" s="70" t="s">
        <v>3927</v>
      </c>
      <c r="I341" s="70">
        <v>1</v>
      </c>
    </row>
    <row r="342" spans="1:9" x14ac:dyDescent="0.25">
      <c r="A342" s="70" t="s">
        <v>1758</v>
      </c>
      <c r="B342" s="70" t="s">
        <v>3925</v>
      </c>
      <c r="C342" s="70" t="s">
        <v>692</v>
      </c>
      <c r="D342" s="70" t="s">
        <v>650</v>
      </c>
      <c r="E342" s="70">
        <v>20802060201</v>
      </c>
      <c r="F342" s="70" t="s">
        <v>3926</v>
      </c>
      <c r="G342" s="70">
        <v>3.01</v>
      </c>
      <c r="H342" s="70" t="s">
        <v>3927</v>
      </c>
      <c r="I342" s="70">
        <v>1</v>
      </c>
    </row>
    <row r="343" spans="1:9" x14ac:dyDescent="0.25">
      <c r="A343" s="70" t="s">
        <v>1756</v>
      </c>
      <c r="B343" s="70" t="s">
        <v>3925</v>
      </c>
      <c r="C343" s="70" t="s">
        <v>692</v>
      </c>
      <c r="D343" s="70" t="s">
        <v>650</v>
      </c>
      <c r="E343" s="70">
        <v>20802060201</v>
      </c>
      <c r="F343" s="70" t="s">
        <v>3926</v>
      </c>
      <c r="G343" s="70">
        <v>9.9600000000000009</v>
      </c>
      <c r="H343" s="70" t="s">
        <v>3927</v>
      </c>
      <c r="I343" s="70">
        <v>1</v>
      </c>
    </row>
    <row r="344" spans="1:9" x14ac:dyDescent="0.25">
      <c r="A344" s="70" t="s">
        <v>4014</v>
      </c>
      <c r="B344" s="70" t="s">
        <v>3925</v>
      </c>
      <c r="C344" s="70" t="s">
        <v>692</v>
      </c>
      <c r="D344" s="70" t="s">
        <v>650</v>
      </c>
      <c r="E344" s="70" t="s">
        <v>692</v>
      </c>
      <c r="F344" s="70" t="s">
        <v>3926</v>
      </c>
      <c r="G344" s="70">
        <v>2.6059999999999999</v>
      </c>
      <c r="H344" s="70" t="s">
        <v>3927</v>
      </c>
      <c r="I344" s="70">
        <v>1</v>
      </c>
    </row>
    <row r="345" spans="1:9" x14ac:dyDescent="0.25">
      <c r="A345" s="70" t="s">
        <v>1096</v>
      </c>
      <c r="B345" s="70" t="s">
        <v>3925</v>
      </c>
      <c r="C345" s="70" t="s">
        <v>692</v>
      </c>
      <c r="D345" s="70" t="s">
        <v>650</v>
      </c>
      <c r="E345" s="70">
        <v>20700110305</v>
      </c>
      <c r="F345" s="70" t="s">
        <v>3926</v>
      </c>
      <c r="G345" s="70">
        <v>1.07</v>
      </c>
      <c r="H345" s="70" t="s">
        <v>3927</v>
      </c>
      <c r="I345" s="70">
        <v>1</v>
      </c>
    </row>
    <row r="346" spans="1:9" x14ac:dyDescent="0.25">
      <c r="A346" s="70" t="s">
        <v>1060</v>
      </c>
      <c r="B346" s="70" t="s">
        <v>3925</v>
      </c>
      <c r="C346" s="70" t="s">
        <v>692</v>
      </c>
      <c r="D346" s="70" t="s">
        <v>650</v>
      </c>
      <c r="E346" s="70">
        <v>20802060201</v>
      </c>
      <c r="F346" s="70" t="s">
        <v>3926</v>
      </c>
      <c r="G346" s="70">
        <v>3.23</v>
      </c>
      <c r="H346" s="70" t="s">
        <v>3927</v>
      </c>
      <c r="I346" s="70">
        <v>1</v>
      </c>
    </row>
    <row r="347" spans="1:9" x14ac:dyDescent="0.25">
      <c r="A347" s="70" t="s">
        <v>1134</v>
      </c>
      <c r="B347" s="70" t="s">
        <v>3925</v>
      </c>
      <c r="C347" s="70" t="s">
        <v>692</v>
      </c>
      <c r="D347" s="70" t="s">
        <v>650</v>
      </c>
      <c r="E347" s="70">
        <v>20802060201</v>
      </c>
      <c r="F347" s="70" t="s">
        <v>3926</v>
      </c>
      <c r="G347" s="70">
        <v>19.21</v>
      </c>
      <c r="H347" s="70" t="s">
        <v>3927</v>
      </c>
      <c r="I347" s="70">
        <v>1</v>
      </c>
    </row>
    <row r="348" spans="1:9" x14ac:dyDescent="0.25">
      <c r="A348" s="70" t="s">
        <v>1124</v>
      </c>
      <c r="B348" s="70" t="s">
        <v>3925</v>
      </c>
      <c r="C348" s="70" t="s">
        <v>692</v>
      </c>
      <c r="D348" s="70" t="s">
        <v>650</v>
      </c>
      <c r="E348" s="70">
        <v>20700110601</v>
      </c>
      <c r="F348" s="70" t="s">
        <v>3926</v>
      </c>
      <c r="G348" s="70">
        <v>4</v>
      </c>
      <c r="H348" s="70" t="s">
        <v>3927</v>
      </c>
      <c r="I348" s="70">
        <v>1</v>
      </c>
    </row>
    <row r="349" spans="1:9" x14ac:dyDescent="0.25">
      <c r="A349" s="70" t="s">
        <v>1122</v>
      </c>
      <c r="B349" s="70" t="s">
        <v>3925</v>
      </c>
      <c r="C349" s="70" t="s">
        <v>692</v>
      </c>
      <c r="D349" s="70" t="s">
        <v>650</v>
      </c>
      <c r="E349" s="70">
        <v>20700110601</v>
      </c>
      <c r="F349" s="70" t="s">
        <v>3926</v>
      </c>
      <c r="G349" s="70">
        <v>5.42</v>
      </c>
      <c r="H349" s="70" t="s">
        <v>3927</v>
      </c>
      <c r="I349" s="70">
        <v>1</v>
      </c>
    </row>
    <row r="350" spans="1:9" x14ac:dyDescent="0.25">
      <c r="A350" s="70" t="s">
        <v>1118</v>
      </c>
      <c r="B350" s="70" t="s">
        <v>3925</v>
      </c>
      <c r="C350" s="70" t="s">
        <v>692</v>
      </c>
      <c r="D350" s="70" t="s">
        <v>650</v>
      </c>
      <c r="E350" s="70">
        <v>20700110601</v>
      </c>
      <c r="F350" s="70" t="s">
        <v>3926</v>
      </c>
      <c r="G350" s="70">
        <v>11.38</v>
      </c>
      <c r="H350" s="70" t="s">
        <v>3927</v>
      </c>
      <c r="I350" s="70">
        <v>1</v>
      </c>
    </row>
    <row r="351" spans="1:9" x14ac:dyDescent="0.25">
      <c r="A351" s="70" t="s">
        <v>1116</v>
      </c>
      <c r="B351" s="70" t="s">
        <v>3925</v>
      </c>
      <c r="C351" s="70" t="s">
        <v>692</v>
      </c>
      <c r="D351" s="70" t="s">
        <v>650</v>
      </c>
      <c r="E351" s="70">
        <v>20802060201</v>
      </c>
      <c r="F351" s="70" t="s">
        <v>3926</v>
      </c>
      <c r="G351" s="70">
        <v>4.92</v>
      </c>
      <c r="H351" s="70" t="s">
        <v>3927</v>
      </c>
      <c r="I351" s="70">
        <v>1</v>
      </c>
    </row>
    <row r="352" spans="1:9" x14ac:dyDescent="0.25">
      <c r="A352" s="70" t="s">
        <v>1114</v>
      </c>
      <c r="B352" s="70" t="s">
        <v>3925</v>
      </c>
      <c r="C352" s="70" t="s">
        <v>692</v>
      </c>
      <c r="D352" s="70" t="s">
        <v>650</v>
      </c>
      <c r="E352" s="70">
        <v>20802060201</v>
      </c>
      <c r="F352" s="70" t="s">
        <v>3926</v>
      </c>
      <c r="G352" s="70">
        <v>4.34</v>
      </c>
      <c r="H352" s="70" t="s">
        <v>3927</v>
      </c>
      <c r="I352" s="70">
        <v>1</v>
      </c>
    </row>
    <row r="353" spans="1:9" x14ac:dyDescent="0.25">
      <c r="A353" s="70" t="s">
        <v>1104</v>
      </c>
      <c r="B353" s="70" t="s">
        <v>3925</v>
      </c>
      <c r="C353" s="70" t="s">
        <v>692</v>
      </c>
      <c r="D353" s="70" t="s">
        <v>650</v>
      </c>
      <c r="E353" s="70">
        <v>20700110305</v>
      </c>
      <c r="F353" s="70" t="s">
        <v>3926</v>
      </c>
      <c r="G353" s="70">
        <v>0.54</v>
      </c>
      <c r="H353" s="70" t="s">
        <v>3927</v>
      </c>
      <c r="I353" s="70">
        <v>1</v>
      </c>
    </row>
    <row r="354" spans="1:9" x14ac:dyDescent="0.25">
      <c r="A354" s="70" t="s">
        <v>1102</v>
      </c>
      <c r="B354" s="70" t="s">
        <v>3925</v>
      </c>
      <c r="C354" s="70" t="s">
        <v>692</v>
      </c>
      <c r="D354" s="70" t="s">
        <v>650</v>
      </c>
      <c r="E354" s="70">
        <v>20700110305</v>
      </c>
      <c r="F354" s="70" t="s">
        <v>3926</v>
      </c>
      <c r="G354" s="70">
        <v>1</v>
      </c>
      <c r="H354" s="70" t="s">
        <v>3927</v>
      </c>
      <c r="I354" s="70">
        <v>1</v>
      </c>
    </row>
    <row r="355" spans="1:9" x14ac:dyDescent="0.25">
      <c r="A355" s="70" t="s">
        <v>1100</v>
      </c>
      <c r="B355" s="70" t="s">
        <v>3925</v>
      </c>
      <c r="C355" s="70" t="s">
        <v>692</v>
      </c>
      <c r="D355" s="70" t="s">
        <v>650</v>
      </c>
      <c r="E355" s="70">
        <v>20700110305</v>
      </c>
      <c r="F355" s="70" t="s">
        <v>3926</v>
      </c>
      <c r="G355" s="70">
        <v>2.19</v>
      </c>
      <c r="H355" s="70" t="s">
        <v>3927</v>
      </c>
      <c r="I355" s="70">
        <v>1</v>
      </c>
    </row>
    <row r="356" spans="1:9" x14ac:dyDescent="0.25">
      <c r="A356" s="70" t="s">
        <v>1196</v>
      </c>
      <c r="B356" s="70" t="s">
        <v>3925</v>
      </c>
      <c r="C356" s="70" t="s">
        <v>692</v>
      </c>
      <c r="D356" s="70" t="s">
        <v>650</v>
      </c>
      <c r="E356" s="70" t="s">
        <v>692</v>
      </c>
      <c r="F356" s="70" t="s">
        <v>3926</v>
      </c>
      <c r="G356" s="70">
        <v>6.4359999999999999</v>
      </c>
      <c r="H356" s="70" t="s">
        <v>3927</v>
      </c>
      <c r="I356" s="70">
        <v>1</v>
      </c>
    </row>
    <row r="357" spans="1:9" x14ac:dyDescent="0.25">
      <c r="A357" s="70" t="s">
        <v>1192</v>
      </c>
      <c r="B357" s="70" t="s">
        <v>3925</v>
      </c>
      <c r="C357" s="70" t="s">
        <v>692</v>
      </c>
      <c r="D357" s="70" t="s">
        <v>650</v>
      </c>
      <c r="E357" s="70" t="s">
        <v>692</v>
      </c>
      <c r="F357" s="70" t="s">
        <v>3926</v>
      </c>
      <c r="G357" s="70">
        <v>3.766</v>
      </c>
      <c r="H357" s="70" t="s">
        <v>3927</v>
      </c>
      <c r="I357" s="70">
        <v>1</v>
      </c>
    </row>
    <row r="358" spans="1:9" x14ac:dyDescent="0.25">
      <c r="A358" s="70" t="s">
        <v>1190</v>
      </c>
      <c r="B358" s="70" t="s">
        <v>3925</v>
      </c>
      <c r="C358" s="70" t="s">
        <v>692</v>
      </c>
      <c r="D358" s="70" t="s">
        <v>650</v>
      </c>
      <c r="E358" s="70" t="s">
        <v>692</v>
      </c>
      <c r="F358" s="70" t="s">
        <v>3926</v>
      </c>
      <c r="G358" s="70">
        <v>3.0779999999999998</v>
      </c>
      <c r="H358" s="70" t="s">
        <v>3927</v>
      </c>
      <c r="I358" s="70">
        <v>1</v>
      </c>
    </row>
    <row r="359" spans="1:9" x14ac:dyDescent="0.25">
      <c r="A359" s="70" t="s">
        <v>1188</v>
      </c>
      <c r="B359" s="70" t="s">
        <v>3925</v>
      </c>
      <c r="C359" s="70" t="s">
        <v>692</v>
      </c>
      <c r="D359" s="70" t="s">
        <v>650</v>
      </c>
      <c r="E359" s="70" t="s">
        <v>692</v>
      </c>
      <c r="F359" s="70" t="s">
        <v>3926</v>
      </c>
      <c r="G359" s="70">
        <v>1.877</v>
      </c>
      <c r="H359" s="70" t="s">
        <v>3927</v>
      </c>
      <c r="I359" s="70">
        <v>1</v>
      </c>
    </row>
    <row r="360" spans="1:9" x14ac:dyDescent="0.25">
      <c r="A360" s="70" t="s">
        <v>1186</v>
      </c>
      <c r="B360" s="70" t="s">
        <v>3925</v>
      </c>
      <c r="C360" s="70" t="s">
        <v>692</v>
      </c>
      <c r="D360" s="70" t="s">
        <v>650</v>
      </c>
      <c r="E360" s="70" t="s">
        <v>692</v>
      </c>
      <c r="F360" s="70" t="s">
        <v>3926</v>
      </c>
      <c r="G360" s="70">
        <v>3.65</v>
      </c>
      <c r="H360" s="70" t="s">
        <v>3927</v>
      </c>
      <c r="I360" s="70">
        <v>1</v>
      </c>
    </row>
    <row r="361" spans="1:9" x14ac:dyDescent="0.25">
      <c r="A361" s="70" t="s">
        <v>1184</v>
      </c>
      <c r="B361" s="70" t="s">
        <v>3925</v>
      </c>
      <c r="C361" s="70" t="s">
        <v>692</v>
      </c>
      <c r="D361" s="70" t="s">
        <v>650</v>
      </c>
      <c r="E361" s="70" t="s">
        <v>692</v>
      </c>
      <c r="F361" s="70" t="s">
        <v>3926</v>
      </c>
      <c r="G361" s="70">
        <v>1.2729999999999999</v>
      </c>
      <c r="H361" s="70" t="s">
        <v>3927</v>
      </c>
      <c r="I361" s="70">
        <v>1</v>
      </c>
    </row>
    <row r="362" spans="1:9" x14ac:dyDescent="0.25">
      <c r="A362" s="70" t="s">
        <v>4015</v>
      </c>
      <c r="B362" s="70" t="s">
        <v>3925</v>
      </c>
      <c r="C362" s="70" t="s">
        <v>692</v>
      </c>
      <c r="D362" s="70" t="s">
        <v>650</v>
      </c>
      <c r="E362" s="70">
        <v>20802060201</v>
      </c>
      <c r="F362" s="70" t="s">
        <v>3926</v>
      </c>
      <c r="G362" s="70">
        <v>3.65</v>
      </c>
      <c r="H362" s="70" t="s">
        <v>3927</v>
      </c>
      <c r="I362" s="70">
        <v>1</v>
      </c>
    </row>
    <row r="363" spans="1:9" x14ac:dyDescent="0.25">
      <c r="A363" s="70" t="s">
        <v>1157</v>
      </c>
      <c r="B363" s="70" t="s">
        <v>3925</v>
      </c>
      <c r="C363" s="70" t="s">
        <v>692</v>
      </c>
      <c r="D363" s="70" t="s">
        <v>650</v>
      </c>
      <c r="E363" s="70">
        <v>20700110305</v>
      </c>
      <c r="F363" s="70" t="s">
        <v>3926</v>
      </c>
      <c r="G363" s="70">
        <v>0.35</v>
      </c>
      <c r="H363" s="70" t="s">
        <v>3927</v>
      </c>
      <c r="I363" s="70">
        <v>1</v>
      </c>
    </row>
    <row r="364" spans="1:9" x14ac:dyDescent="0.25">
      <c r="A364" s="70" t="s">
        <v>1155</v>
      </c>
      <c r="B364" s="70" t="s">
        <v>3925</v>
      </c>
      <c r="C364" s="70" t="s">
        <v>692</v>
      </c>
      <c r="D364" s="70" t="s">
        <v>650</v>
      </c>
      <c r="E364" s="70">
        <v>20700110305</v>
      </c>
      <c r="F364" s="70" t="s">
        <v>3926</v>
      </c>
      <c r="G364" s="70">
        <v>0.63</v>
      </c>
      <c r="H364" s="70" t="s">
        <v>3927</v>
      </c>
      <c r="I364" s="70">
        <v>1</v>
      </c>
    </row>
    <row r="365" spans="1:9" x14ac:dyDescent="0.25">
      <c r="A365" s="70" t="s">
        <v>1174</v>
      </c>
      <c r="B365" s="70" t="s">
        <v>3925</v>
      </c>
      <c r="C365" s="70" t="s">
        <v>692</v>
      </c>
      <c r="D365" s="70" t="s">
        <v>650</v>
      </c>
      <c r="E365" s="70">
        <v>20802060201</v>
      </c>
      <c r="F365" s="70" t="s">
        <v>3926</v>
      </c>
      <c r="G365" s="70">
        <v>5.05</v>
      </c>
      <c r="H365" s="70" t="s">
        <v>3927</v>
      </c>
      <c r="I365" s="70">
        <v>1</v>
      </c>
    </row>
    <row r="366" spans="1:9" x14ac:dyDescent="0.25">
      <c r="A366" s="70" t="s">
        <v>4016</v>
      </c>
      <c r="B366" s="70" t="s">
        <v>3925</v>
      </c>
      <c r="C366" s="70" t="s">
        <v>692</v>
      </c>
      <c r="D366" s="70" t="s">
        <v>650</v>
      </c>
      <c r="E366" s="70">
        <v>20802080203</v>
      </c>
      <c r="F366" s="70" t="s">
        <v>3928</v>
      </c>
      <c r="G366" s="70">
        <v>2.2999999999999998</v>
      </c>
      <c r="H366" s="70" t="s">
        <v>3927</v>
      </c>
      <c r="I366" s="70">
        <v>1</v>
      </c>
    </row>
    <row r="367" spans="1:9" x14ac:dyDescent="0.25">
      <c r="A367" s="70" t="s">
        <v>4017</v>
      </c>
      <c r="B367" s="70" t="s">
        <v>3925</v>
      </c>
      <c r="C367" s="70" t="s">
        <v>692</v>
      </c>
      <c r="D367" s="70" t="s">
        <v>650</v>
      </c>
      <c r="E367" s="70" t="s">
        <v>692</v>
      </c>
      <c r="F367" s="70" t="s">
        <v>3926</v>
      </c>
      <c r="G367" s="70">
        <v>3.29</v>
      </c>
      <c r="H367" s="70" t="s">
        <v>3927</v>
      </c>
      <c r="I367" s="70">
        <v>1</v>
      </c>
    </row>
    <row r="368" spans="1:9" x14ac:dyDescent="0.25">
      <c r="A368" s="70" t="s">
        <v>1246</v>
      </c>
      <c r="B368" s="70" t="s">
        <v>3925</v>
      </c>
      <c r="C368" s="70" t="s">
        <v>692</v>
      </c>
      <c r="D368" s="70" t="s">
        <v>650</v>
      </c>
      <c r="E368" s="70" t="s">
        <v>692</v>
      </c>
      <c r="F368" s="70" t="s">
        <v>3926</v>
      </c>
      <c r="G368" s="70">
        <v>2.2999999999999998</v>
      </c>
      <c r="H368" s="70" t="s">
        <v>3927</v>
      </c>
      <c r="I368" s="70">
        <v>1</v>
      </c>
    </row>
    <row r="369" spans="1:9" x14ac:dyDescent="0.25">
      <c r="A369" s="70" t="s">
        <v>4018</v>
      </c>
      <c r="B369" s="70" t="s">
        <v>3925</v>
      </c>
      <c r="C369" s="70" t="s">
        <v>692</v>
      </c>
      <c r="D369" s="70" t="s">
        <v>650</v>
      </c>
      <c r="E369" s="70" t="s">
        <v>692</v>
      </c>
      <c r="F369" s="70" t="s">
        <v>3926</v>
      </c>
      <c r="G369" s="70">
        <v>0.45</v>
      </c>
      <c r="H369" s="70" t="s">
        <v>3927</v>
      </c>
      <c r="I369" s="70">
        <v>1</v>
      </c>
    </row>
    <row r="370" spans="1:9" x14ac:dyDescent="0.25">
      <c r="A370" s="70" t="s">
        <v>2687</v>
      </c>
      <c r="B370" s="70" t="s">
        <v>3925</v>
      </c>
      <c r="C370" s="70" t="s">
        <v>692</v>
      </c>
      <c r="D370" s="70" t="s">
        <v>650</v>
      </c>
      <c r="E370" s="70">
        <v>20801080201</v>
      </c>
      <c r="F370" s="70" t="s">
        <v>3926</v>
      </c>
      <c r="G370" s="70">
        <v>0.32</v>
      </c>
      <c r="H370" s="70" t="s">
        <v>3927</v>
      </c>
      <c r="I370" s="70">
        <v>1</v>
      </c>
    </row>
    <row r="371" spans="1:9" x14ac:dyDescent="0.25">
      <c r="A371" s="70" t="s">
        <v>2334</v>
      </c>
      <c r="B371" s="70" t="s">
        <v>3925</v>
      </c>
      <c r="C371" s="70" t="s">
        <v>692</v>
      </c>
      <c r="D371" s="70" t="s">
        <v>650</v>
      </c>
      <c r="E371" s="70">
        <v>20801050401</v>
      </c>
      <c r="F371" s="70" t="s">
        <v>3926</v>
      </c>
      <c r="G371" s="70">
        <v>0.9</v>
      </c>
      <c r="H371" s="70" t="s">
        <v>3927</v>
      </c>
      <c r="I371" s="70">
        <v>1</v>
      </c>
    </row>
    <row r="372" spans="1:9" x14ac:dyDescent="0.25">
      <c r="A372" s="70" t="s">
        <v>2138</v>
      </c>
      <c r="B372" s="70" t="s">
        <v>3925</v>
      </c>
      <c r="C372" s="70" t="s">
        <v>692</v>
      </c>
      <c r="D372" s="70" t="s">
        <v>650</v>
      </c>
      <c r="E372" s="70">
        <v>20802060201</v>
      </c>
      <c r="F372" s="70" t="s">
        <v>3926</v>
      </c>
      <c r="G372" s="70">
        <v>5.98</v>
      </c>
      <c r="H372" s="70" t="s">
        <v>3927</v>
      </c>
      <c r="I372" s="70">
        <v>1</v>
      </c>
    </row>
    <row r="373" spans="1:9" x14ac:dyDescent="0.25">
      <c r="A373" s="70" t="s">
        <v>884</v>
      </c>
      <c r="B373" s="70" t="s">
        <v>3925</v>
      </c>
      <c r="C373" s="70" t="s">
        <v>692</v>
      </c>
      <c r="D373" s="70" t="s">
        <v>650</v>
      </c>
      <c r="E373" s="70">
        <v>20802060901</v>
      </c>
      <c r="F373" s="70" t="s">
        <v>3926</v>
      </c>
      <c r="G373" s="70">
        <v>0.9</v>
      </c>
      <c r="H373" s="70" t="s">
        <v>3927</v>
      </c>
      <c r="I373" s="70">
        <v>1</v>
      </c>
    </row>
    <row r="374" spans="1:9" x14ac:dyDescent="0.25">
      <c r="A374" s="70" t="s">
        <v>1284</v>
      </c>
      <c r="B374" s="70" t="s">
        <v>3925</v>
      </c>
      <c r="C374" s="70" t="s">
        <v>692</v>
      </c>
      <c r="D374" s="70" t="s">
        <v>650</v>
      </c>
      <c r="E374" s="70">
        <v>20700110305</v>
      </c>
      <c r="F374" s="70" t="s">
        <v>3926</v>
      </c>
      <c r="G374" s="70">
        <v>0.78</v>
      </c>
      <c r="H374" s="70" t="s">
        <v>3927</v>
      </c>
      <c r="I374" s="70">
        <v>1</v>
      </c>
    </row>
    <row r="375" spans="1:9" x14ac:dyDescent="0.25">
      <c r="A375" s="70" t="s">
        <v>4019</v>
      </c>
      <c r="B375" s="70" t="s">
        <v>3925</v>
      </c>
      <c r="C375" s="70" t="s">
        <v>692</v>
      </c>
      <c r="D375" s="70" t="s">
        <v>650</v>
      </c>
      <c r="E375" s="70">
        <v>20700100402</v>
      </c>
      <c r="F375" s="70" t="s">
        <v>3926</v>
      </c>
      <c r="G375" s="70">
        <v>8.69</v>
      </c>
      <c r="H375" s="70" t="s">
        <v>3927</v>
      </c>
      <c r="I375" s="70">
        <v>1</v>
      </c>
    </row>
    <row r="376" spans="1:9" x14ac:dyDescent="0.25">
      <c r="A376" s="70" t="s">
        <v>4020</v>
      </c>
      <c r="B376" s="70" t="s">
        <v>3925</v>
      </c>
      <c r="C376" s="70" t="s">
        <v>692</v>
      </c>
      <c r="D376" s="70" t="s">
        <v>650</v>
      </c>
      <c r="E376" s="70">
        <v>20700100306</v>
      </c>
      <c r="F376" s="70" t="s">
        <v>3926</v>
      </c>
      <c r="G376" s="70">
        <v>9.1300000000000008</v>
      </c>
      <c r="H376" s="70" t="s">
        <v>3927</v>
      </c>
      <c r="I376" s="70">
        <v>1</v>
      </c>
    </row>
    <row r="377" spans="1:9" x14ac:dyDescent="0.25">
      <c r="A377" s="70" t="s">
        <v>4021</v>
      </c>
      <c r="B377" s="70" t="s">
        <v>3925</v>
      </c>
      <c r="C377" s="70" t="s">
        <v>692</v>
      </c>
      <c r="D377" s="70" t="s">
        <v>650</v>
      </c>
      <c r="E377" s="70">
        <v>20802060201</v>
      </c>
      <c r="F377" s="70" t="s">
        <v>3926</v>
      </c>
      <c r="G377" s="70">
        <v>1.38</v>
      </c>
      <c r="H377" s="70" t="s">
        <v>3927</v>
      </c>
      <c r="I377" s="70">
        <v>1</v>
      </c>
    </row>
    <row r="378" spans="1:9" x14ac:dyDescent="0.25">
      <c r="A378" s="70" t="s">
        <v>1697</v>
      </c>
      <c r="B378" s="70" t="s">
        <v>3925</v>
      </c>
      <c r="C378" s="70" t="s">
        <v>692</v>
      </c>
      <c r="D378" s="70" t="s">
        <v>650</v>
      </c>
      <c r="E378" s="70">
        <v>20802071002</v>
      </c>
      <c r="F378" s="70" t="s">
        <v>3926</v>
      </c>
      <c r="G378" s="70">
        <v>15.06</v>
      </c>
      <c r="H378" s="70" t="s">
        <v>3927</v>
      </c>
      <c r="I378" s="70">
        <v>1</v>
      </c>
    </row>
    <row r="379" spans="1:9" x14ac:dyDescent="0.25">
      <c r="A379" s="70" t="s">
        <v>4022</v>
      </c>
      <c r="B379" s="70" t="s">
        <v>3925</v>
      </c>
      <c r="C379" s="70" t="s">
        <v>692</v>
      </c>
      <c r="D379" s="70" t="s">
        <v>650</v>
      </c>
      <c r="E379" s="70">
        <v>20700100306</v>
      </c>
      <c r="F379" s="70" t="s">
        <v>3926</v>
      </c>
      <c r="G379" s="70">
        <v>11.07</v>
      </c>
      <c r="H379" s="70" t="s">
        <v>3927</v>
      </c>
      <c r="I379" s="70">
        <v>1</v>
      </c>
    </row>
    <row r="380" spans="1:9" x14ac:dyDescent="0.25">
      <c r="A380" s="70" t="s">
        <v>4023</v>
      </c>
      <c r="B380" s="70" t="s">
        <v>3925</v>
      </c>
      <c r="C380" s="70" t="s">
        <v>692</v>
      </c>
      <c r="D380" s="70" t="s">
        <v>650</v>
      </c>
      <c r="E380" s="70">
        <v>20700100306</v>
      </c>
      <c r="F380" s="70" t="s">
        <v>3926</v>
      </c>
      <c r="G380" s="70">
        <v>4.78</v>
      </c>
      <c r="H380" s="70" t="s">
        <v>3927</v>
      </c>
      <c r="I380" s="70">
        <v>1</v>
      </c>
    </row>
    <row r="381" spans="1:9" x14ac:dyDescent="0.25">
      <c r="A381" s="70" t="s">
        <v>4024</v>
      </c>
      <c r="B381" s="70" t="s">
        <v>3925</v>
      </c>
      <c r="C381" s="70" t="s">
        <v>692</v>
      </c>
      <c r="D381" s="70" t="s">
        <v>650</v>
      </c>
      <c r="E381" s="70">
        <v>20700100306</v>
      </c>
      <c r="F381" s="70" t="s">
        <v>3926</v>
      </c>
      <c r="G381" s="70">
        <v>4.21</v>
      </c>
      <c r="H381" s="70" t="s">
        <v>3927</v>
      </c>
      <c r="I381" s="70">
        <v>1</v>
      </c>
    </row>
    <row r="382" spans="1:9" x14ac:dyDescent="0.25">
      <c r="A382" s="70" t="s">
        <v>4025</v>
      </c>
      <c r="B382" s="70" t="s">
        <v>3925</v>
      </c>
      <c r="C382" s="70" t="s">
        <v>692</v>
      </c>
      <c r="D382" s="70" t="s">
        <v>650</v>
      </c>
      <c r="E382" s="70">
        <v>20700100306</v>
      </c>
      <c r="F382" s="70" t="s">
        <v>3926</v>
      </c>
      <c r="G382" s="70">
        <v>0.82</v>
      </c>
      <c r="H382" s="70" t="s">
        <v>3927</v>
      </c>
      <c r="I382" s="70">
        <v>1</v>
      </c>
    </row>
    <row r="383" spans="1:9" x14ac:dyDescent="0.25">
      <c r="A383" s="70" t="s">
        <v>4026</v>
      </c>
      <c r="B383" s="70" t="s">
        <v>3925</v>
      </c>
      <c r="C383" s="70" t="s">
        <v>692</v>
      </c>
      <c r="D383" s="70" t="s">
        <v>650</v>
      </c>
      <c r="E383" s="70">
        <v>20700100306</v>
      </c>
      <c r="F383" s="70" t="s">
        <v>3926</v>
      </c>
      <c r="G383" s="70">
        <v>2.25</v>
      </c>
      <c r="H383" s="70" t="s">
        <v>3927</v>
      </c>
      <c r="I383" s="70">
        <v>1</v>
      </c>
    </row>
    <row r="384" spans="1:9" x14ac:dyDescent="0.25">
      <c r="A384" s="70" t="s">
        <v>4027</v>
      </c>
      <c r="B384" s="70" t="s">
        <v>3925</v>
      </c>
      <c r="C384" s="70" t="s">
        <v>692</v>
      </c>
      <c r="D384" s="70" t="s">
        <v>650</v>
      </c>
      <c r="E384" s="70">
        <v>20700100306</v>
      </c>
      <c r="F384" s="70" t="s">
        <v>3926</v>
      </c>
      <c r="G384" s="70">
        <v>3.98</v>
      </c>
      <c r="H384" s="70" t="s">
        <v>3927</v>
      </c>
      <c r="I384" s="70">
        <v>1</v>
      </c>
    </row>
    <row r="385" spans="1:9" x14ac:dyDescent="0.25">
      <c r="A385" s="70" t="s">
        <v>4028</v>
      </c>
      <c r="B385" s="70" t="s">
        <v>3925</v>
      </c>
      <c r="C385" s="70" t="s">
        <v>692</v>
      </c>
      <c r="D385" s="70" t="s">
        <v>650</v>
      </c>
      <c r="E385" s="70">
        <v>20700100402</v>
      </c>
      <c r="F385" s="70" t="s">
        <v>3926</v>
      </c>
      <c r="G385" s="70">
        <v>5.24</v>
      </c>
      <c r="H385" s="70" t="s">
        <v>3927</v>
      </c>
      <c r="I385" s="70">
        <v>1</v>
      </c>
    </row>
    <row r="386" spans="1:9" x14ac:dyDescent="0.25">
      <c r="A386" s="70" t="s">
        <v>4029</v>
      </c>
      <c r="B386" s="70" t="s">
        <v>3925</v>
      </c>
      <c r="C386" s="70" t="s">
        <v>692</v>
      </c>
      <c r="D386" s="70" t="s">
        <v>650</v>
      </c>
      <c r="E386" s="70">
        <v>20700100306</v>
      </c>
      <c r="F386" s="70" t="s">
        <v>3926</v>
      </c>
      <c r="G386" s="70">
        <v>6.3</v>
      </c>
      <c r="H386" s="70" t="s">
        <v>3927</v>
      </c>
      <c r="I386" s="70">
        <v>1</v>
      </c>
    </row>
    <row r="387" spans="1:9" x14ac:dyDescent="0.25">
      <c r="A387" s="70" t="s">
        <v>4030</v>
      </c>
      <c r="B387" s="70" t="s">
        <v>3925</v>
      </c>
      <c r="C387" s="70" t="s">
        <v>692</v>
      </c>
      <c r="D387" s="70" t="s">
        <v>650</v>
      </c>
      <c r="E387" s="70">
        <v>20700100402</v>
      </c>
      <c r="F387" s="70" t="s">
        <v>3926</v>
      </c>
      <c r="G387" s="70">
        <v>8</v>
      </c>
      <c r="H387" s="70" t="s">
        <v>3927</v>
      </c>
      <c r="I387" s="70">
        <v>1</v>
      </c>
    </row>
    <row r="388" spans="1:9" x14ac:dyDescent="0.25">
      <c r="A388" s="70" t="s">
        <v>4031</v>
      </c>
      <c r="B388" s="70" t="s">
        <v>3925</v>
      </c>
      <c r="C388" s="70" t="s">
        <v>692</v>
      </c>
      <c r="D388" s="70" t="s">
        <v>650</v>
      </c>
      <c r="E388" s="70">
        <v>20700100402</v>
      </c>
      <c r="F388" s="70" t="s">
        <v>3926</v>
      </c>
      <c r="G388" s="70">
        <v>4.2300000000000004</v>
      </c>
      <c r="H388" s="70" t="s">
        <v>3927</v>
      </c>
      <c r="I388" s="70">
        <v>1</v>
      </c>
    </row>
    <row r="389" spans="1:9" x14ac:dyDescent="0.25">
      <c r="A389" s="70" t="s">
        <v>4032</v>
      </c>
      <c r="B389" s="70" t="s">
        <v>3925</v>
      </c>
      <c r="C389" s="70" t="s">
        <v>692</v>
      </c>
      <c r="D389" s="70" t="s">
        <v>650</v>
      </c>
      <c r="E389" s="70">
        <v>20700100402</v>
      </c>
      <c r="F389" s="70" t="s">
        <v>3926</v>
      </c>
      <c r="G389" s="70">
        <v>16.91</v>
      </c>
      <c r="H389" s="70" t="s">
        <v>3927</v>
      </c>
      <c r="I389" s="70">
        <v>1</v>
      </c>
    </row>
    <row r="390" spans="1:9" x14ac:dyDescent="0.25">
      <c r="A390" s="70" t="s">
        <v>4033</v>
      </c>
      <c r="B390" s="70" t="s">
        <v>3925</v>
      </c>
      <c r="C390" s="70" t="s">
        <v>692</v>
      </c>
      <c r="D390" s="70" t="s">
        <v>650</v>
      </c>
      <c r="E390" s="70">
        <v>20700100402</v>
      </c>
      <c r="F390" s="70" t="s">
        <v>3926</v>
      </c>
      <c r="G390" s="70">
        <v>4.38</v>
      </c>
      <c r="H390" s="70" t="s">
        <v>3927</v>
      </c>
      <c r="I390" s="70">
        <v>1</v>
      </c>
    </row>
    <row r="391" spans="1:9" x14ac:dyDescent="0.25">
      <c r="A391" s="70" t="s">
        <v>4034</v>
      </c>
      <c r="B391" s="70" t="s">
        <v>3925</v>
      </c>
      <c r="C391" s="70" t="s">
        <v>692</v>
      </c>
      <c r="D391" s="70" t="s">
        <v>650</v>
      </c>
      <c r="E391" s="70">
        <v>20700100306</v>
      </c>
      <c r="F391" s="70" t="s">
        <v>3926</v>
      </c>
      <c r="G391" s="70">
        <v>10.62</v>
      </c>
      <c r="H391" s="70" t="s">
        <v>3927</v>
      </c>
      <c r="I391" s="70">
        <v>1</v>
      </c>
    </row>
    <row r="392" spans="1:9" x14ac:dyDescent="0.25">
      <c r="A392" s="70" t="s">
        <v>4035</v>
      </c>
      <c r="B392" s="70" t="s">
        <v>3925</v>
      </c>
      <c r="C392" s="70" t="s">
        <v>692</v>
      </c>
      <c r="D392" s="70" t="s">
        <v>650</v>
      </c>
      <c r="E392" s="70">
        <v>20700100306</v>
      </c>
      <c r="F392" s="70" t="s">
        <v>3926</v>
      </c>
      <c r="G392" s="70">
        <v>3.05</v>
      </c>
      <c r="H392" s="70" t="s">
        <v>3927</v>
      </c>
      <c r="I392" s="70">
        <v>1</v>
      </c>
    </row>
    <row r="393" spans="1:9" x14ac:dyDescent="0.25">
      <c r="A393" s="70" t="s">
        <v>4036</v>
      </c>
      <c r="B393" s="70" t="s">
        <v>3925</v>
      </c>
      <c r="C393" s="70" t="s">
        <v>692</v>
      </c>
      <c r="D393" s="70" t="s">
        <v>650</v>
      </c>
      <c r="E393" s="70">
        <v>20700100306</v>
      </c>
      <c r="F393" s="70" t="s">
        <v>3926</v>
      </c>
      <c r="G393" s="70">
        <v>6.99</v>
      </c>
      <c r="H393" s="70" t="s">
        <v>3927</v>
      </c>
      <c r="I393" s="70">
        <v>1</v>
      </c>
    </row>
    <row r="394" spans="1:9" x14ac:dyDescent="0.25">
      <c r="A394" s="70" t="s">
        <v>4037</v>
      </c>
      <c r="B394" s="70" t="s">
        <v>3925</v>
      </c>
      <c r="C394" s="70" t="s">
        <v>692</v>
      </c>
      <c r="D394" s="70" t="s">
        <v>650</v>
      </c>
      <c r="E394" s="70">
        <v>20700100306</v>
      </c>
      <c r="F394" s="70" t="s">
        <v>3926</v>
      </c>
      <c r="G394" s="70">
        <v>10.45</v>
      </c>
      <c r="H394" s="70" t="s">
        <v>3927</v>
      </c>
      <c r="I394" s="70">
        <v>1</v>
      </c>
    </row>
    <row r="395" spans="1:9" x14ac:dyDescent="0.25">
      <c r="A395" s="70" t="s">
        <v>4038</v>
      </c>
      <c r="B395" s="70" t="s">
        <v>3925</v>
      </c>
      <c r="C395" s="70" t="s">
        <v>692</v>
      </c>
      <c r="D395" s="70" t="s">
        <v>650</v>
      </c>
      <c r="E395" s="70">
        <v>20700100306</v>
      </c>
      <c r="F395" s="70" t="s">
        <v>3926</v>
      </c>
      <c r="G395" s="70">
        <v>18.329999999999998</v>
      </c>
      <c r="H395" s="70" t="s">
        <v>3927</v>
      </c>
      <c r="I395" s="70">
        <v>1</v>
      </c>
    </row>
    <row r="396" spans="1:9" x14ac:dyDescent="0.25">
      <c r="A396" s="70" t="s">
        <v>4039</v>
      </c>
      <c r="B396" s="70" t="s">
        <v>3925</v>
      </c>
      <c r="C396" s="70" t="s">
        <v>692</v>
      </c>
      <c r="D396" s="70" t="s">
        <v>650</v>
      </c>
      <c r="E396" s="70">
        <v>20700100306</v>
      </c>
      <c r="F396" s="70" t="s">
        <v>3926</v>
      </c>
      <c r="G396" s="70">
        <v>13.98</v>
      </c>
      <c r="H396" s="70" t="s">
        <v>3927</v>
      </c>
      <c r="I396" s="70">
        <v>1</v>
      </c>
    </row>
    <row r="397" spans="1:9" x14ac:dyDescent="0.25">
      <c r="A397" s="70" t="s">
        <v>4040</v>
      </c>
      <c r="B397" s="70" t="s">
        <v>3925</v>
      </c>
      <c r="C397" s="70" t="s">
        <v>692</v>
      </c>
      <c r="D397" s="70" t="s">
        <v>650</v>
      </c>
      <c r="E397" s="70">
        <v>20700100402</v>
      </c>
      <c r="F397" s="70" t="s">
        <v>3926</v>
      </c>
      <c r="G397" s="70">
        <v>16.559999999999999</v>
      </c>
      <c r="H397" s="70" t="s">
        <v>3927</v>
      </c>
      <c r="I397" s="70">
        <v>1</v>
      </c>
    </row>
    <row r="398" spans="1:9" x14ac:dyDescent="0.25">
      <c r="A398" s="70" t="s">
        <v>4041</v>
      </c>
      <c r="B398" s="70" t="s">
        <v>3925</v>
      </c>
      <c r="C398" s="70" t="s">
        <v>692</v>
      </c>
      <c r="D398" s="70" t="s">
        <v>650</v>
      </c>
      <c r="E398" s="70">
        <v>20700100306</v>
      </c>
      <c r="F398" s="70" t="s">
        <v>3926</v>
      </c>
      <c r="G398" s="70">
        <v>16.45</v>
      </c>
      <c r="H398" s="70" t="s">
        <v>3927</v>
      </c>
      <c r="I398" s="70">
        <v>1</v>
      </c>
    </row>
    <row r="399" spans="1:9" x14ac:dyDescent="0.25">
      <c r="A399" s="70" t="s">
        <v>4042</v>
      </c>
      <c r="B399" s="70" t="s">
        <v>3925</v>
      </c>
      <c r="C399" s="70" t="s">
        <v>692</v>
      </c>
      <c r="D399" s="70" t="s">
        <v>650</v>
      </c>
      <c r="E399" s="70">
        <v>20700100805</v>
      </c>
      <c r="F399" s="70" t="s">
        <v>3926</v>
      </c>
      <c r="G399" s="70">
        <v>8.43</v>
      </c>
      <c r="H399" s="70" t="s">
        <v>3927</v>
      </c>
      <c r="I399" s="70">
        <v>1</v>
      </c>
    </row>
    <row r="400" spans="1:9" x14ac:dyDescent="0.25">
      <c r="A400" s="70" t="s">
        <v>1312</v>
      </c>
      <c r="B400" s="70" t="s">
        <v>3925</v>
      </c>
      <c r="C400" s="70" t="s">
        <v>692</v>
      </c>
      <c r="D400" s="70" t="s">
        <v>650</v>
      </c>
      <c r="E400" s="70">
        <v>20801040202</v>
      </c>
      <c r="F400" s="70" t="s">
        <v>3926</v>
      </c>
      <c r="G400" s="70">
        <v>10.7</v>
      </c>
      <c r="H400" s="70" t="s">
        <v>3927</v>
      </c>
      <c r="I400" s="70">
        <v>1</v>
      </c>
    </row>
    <row r="401" spans="1:9" x14ac:dyDescent="0.25">
      <c r="A401" s="70" t="s">
        <v>4043</v>
      </c>
      <c r="B401" s="70" t="s">
        <v>3925</v>
      </c>
      <c r="C401" s="70" t="s">
        <v>692</v>
      </c>
      <c r="D401" s="70" t="s">
        <v>650</v>
      </c>
      <c r="E401" s="70">
        <v>20700110305</v>
      </c>
      <c r="F401" s="70" t="s">
        <v>3926</v>
      </c>
      <c r="G401" s="70">
        <v>0.78</v>
      </c>
      <c r="H401" s="70" t="s">
        <v>3927</v>
      </c>
      <c r="I401" s="70">
        <v>1</v>
      </c>
    </row>
    <row r="402" spans="1:9" x14ac:dyDescent="0.25">
      <c r="A402" s="70" t="s">
        <v>4044</v>
      </c>
      <c r="B402" s="70" t="s">
        <v>3925</v>
      </c>
      <c r="C402" s="70" t="s">
        <v>692</v>
      </c>
      <c r="D402" s="70" t="s">
        <v>650</v>
      </c>
      <c r="E402" s="70">
        <v>20700110305</v>
      </c>
      <c r="F402" s="70" t="s">
        <v>3926</v>
      </c>
      <c r="G402" s="70">
        <v>0.81</v>
      </c>
      <c r="H402" s="70" t="s">
        <v>3927</v>
      </c>
      <c r="I402" s="70">
        <v>1</v>
      </c>
    </row>
    <row r="403" spans="1:9" x14ac:dyDescent="0.25">
      <c r="A403" s="70" t="s">
        <v>1282</v>
      </c>
      <c r="B403" s="70" t="s">
        <v>3925</v>
      </c>
      <c r="C403" s="70" t="s">
        <v>692</v>
      </c>
      <c r="D403" s="70" t="s">
        <v>650</v>
      </c>
      <c r="E403" s="70">
        <v>20700110305</v>
      </c>
      <c r="F403" s="70" t="s">
        <v>3926</v>
      </c>
      <c r="G403" s="70">
        <v>1.29</v>
      </c>
      <c r="H403" s="70" t="s">
        <v>3927</v>
      </c>
      <c r="I403" s="70">
        <v>1</v>
      </c>
    </row>
    <row r="404" spans="1:9" x14ac:dyDescent="0.25">
      <c r="A404" s="70" t="s">
        <v>4045</v>
      </c>
      <c r="B404" s="70" t="s">
        <v>3925</v>
      </c>
      <c r="C404" s="70" t="s">
        <v>692</v>
      </c>
      <c r="D404" s="70" t="s">
        <v>650</v>
      </c>
      <c r="E404" s="70">
        <v>20802080302</v>
      </c>
      <c r="F404" s="70" t="s">
        <v>3928</v>
      </c>
      <c r="G404" s="70">
        <v>2.5</v>
      </c>
      <c r="H404" s="70" t="s">
        <v>3927</v>
      </c>
      <c r="I404" s="70">
        <v>1</v>
      </c>
    </row>
    <row r="405" spans="1:9" x14ac:dyDescent="0.25">
      <c r="A405" s="70" t="s">
        <v>1328</v>
      </c>
      <c r="B405" s="70" t="s">
        <v>3925</v>
      </c>
      <c r="C405" s="70" t="s">
        <v>692</v>
      </c>
      <c r="D405" s="70" t="s">
        <v>650</v>
      </c>
      <c r="E405" s="70">
        <v>20801080202</v>
      </c>
      <c r="F405" s="70" t="s">
        <v>3928</v>
      </c>
      <c r="G405" s="70">
        <v>0.28000000000000003</v>
      </c>
      <c r="H405" s="70" t="s">
        <v>3927</v>
      </c>
      <c r="I405" s="70">
        <v>1</v>
      </c>
    </row>
    <row r="406" spans="1:9" x14ac:dyDescent="0.25">
      <c r="A406" s="70" t="s">
        <v>1326</v>
      </c>
      <c r="B406" s="70" t="s">
        <v>3925</v>
      </c>
      <c r="C406" s="70" t="s">
        <v>692</v>
      </c>
      <c r="D406" s="70" t="s">
        <v>650</v>
      </c>
      <c r="E406" s="70">
        <v>20801080202</v>
      </c>
      <c r="F406" s="70" t="s">
        <v>3928</v>
      </c>
      <c r="G406" s="70">
        <v>0.86</v>
      </c>
      <c r="H406" s="70" t="s">
        <v>3927</v>
      </c>
      <c r="I406" s="70">
        <v>1</v>
      </c>
    </row>
    <row r="407" spans="1:9" x14ac:dyDescent="0.25">
      <c r="A407" s="70" t="s">
        <v>4046</v>
      </c>
      <c r="B407" s="70" t="s">
        <v>3925</v>
      </c>
      <c r="C407" s="70" t="s">
        <v>692</v>
      </c>
      <c r="D407" s="70" t="s">
        <v>650</v>
      </c>
      <c r="E407" s="70">
        <v>20802060201</v>
      </c>
      <c r="F407" s="70" t="s">
        <v>3926</v>
      </c>
      <c r="G407" s="70">
        <v>6.84</v>
      </c>
      <c r="H407" s="70" t="s">
        <v>3927</v>
      </c>
      <c r="I407" s="70">
        <v>1</v>
      </c>
    </row>
    <row r="408" spans="1:9" x14ac:dyDescent="0.25">
      <c r="A408" s="70" t="s">
        <v>4047</v>
      </c>
      <c r="B408" s="70" t="s">
        <v>3925</v>
      </c>
      <c r="C408" s="70" t="s">
        <v>692</v>
      </c>
      <c r="D408" s="70" t="s">
        <v>650</v>
      </c>
      <c r="E408" s="70">
        <v>20802060201</v>
      </c>
      <c r="F408" s="70" t="s">
        <v>3926</v>
      </c>
      <c r="G408" s="70">
        <v>7.59</v>
      </c>
      <c r="H408" s="70" t="s">
        <v>3927</v>
      </c>
      <c r="I408" s="70">
        <v>1</v>
      </c>
    </row>
    <row r="409" spans="1:9" x14ac:dyDescent="0.25">
      <c r="A409" s="70" t="s">
        <v>1334</v>
      </c>
      <c r="B409" s="70" t="s">
        <v>3925</v>
      </c>
      <c r="C409" s="70" t="s">
        <v>692</v>
      </c>
      <c r="D409" s="70" t="s">
        <v>650</v>
      </c>
      <c r="E409" s="70">
        <v>20802060802</v>
      </c>
      <c r="F409" s="70" t="s">
        <v>3926</v>
      </c>
      <c r="G409" s="70">
        <v>1.7</v>
      </c>
      <c r="H409" s="70" t="s">
        <v>3927</v>
      </c>
      <c r="I409" s="70">
        <v>1</v>
      </c>
    </row>
    <row r="410" spans="1:9" x14ac:dyDescent="0.25">
      <c r="A410" s="70" t="s">
        <v>1218</v>
      </c>
      <c r="B410" s="70" t="s">
        <v>3925</v>
      </c>
      <c r="C410" s="70" t="s">
        <v>692</v>
      </c>
      <c r="D410" s="70" t="s">
        <v>649</v>
      </c>
      <c r="E410" s="70">
        <v>20700110201</v>
      </c>
      <c r="F410" s="70" t="s">
        <v>3928</v>
      </c>
      <c r="G410" s="70">
        <v>3.5</v>
      </c>
      <c r="H410" s="70" t="s">
        <v>3927</v>
      </c>
      <c r="I410" s="70">
        <v>1</v>
      </c>
    </row>
    <row r="411" spans="1:9" x14ac:dyDescent="0.25">
      <c r="A411" s="70" t="s">
        <v>1078</v>
      </c>
      <c r="B411" s="70" t="s">
        <v>3925</v>
      </c>
      <c r="C411" s="70" t="s">
        <v>692</v>
      </c>
      <c r="D411" s="70" t="s">
        <v>649</v>
      </c>
      <c r="E411" s="70">
        <v>20802060802</v>
      </c>
      <c r="F411" s="70" t="s">
        <v>3926</v>
      </c>
      <c r="G411" s="70">
        <v>1.1000000000000001</v>
      </c>
      <c r="H411" s="70" t="s">
        <v>3927</v>
      </c>
      <c r="I411" s="70">
        <v>1</v>
      </c>
    </row>
    <row r="412" spans="1:9" x14ac:dyDescent="0.25">
      <c r="A412" s="70" t="s">
        <v>4048</v>
      </c>
      <c r="B412" s="70" t="s">
        <v>3925</v>
      </c>
      <c r="C412" s="70" t="s">
        <v>692</v>
      </c>
      <c r="D412" s="70" t="s">
        <v>649</v>
      </c>
      <c r="E412" s="70">
        <v>51650</v>
      </c>
      <c r="F412" s="70" t="s">
        <v>3926</v>
      </c>
      <c r="G412" s="70">
        <v>1</v>
      </c>
      <c r="H412" s="70" t="s">
        <v>3927</v>
      </c>
      <c r="I412" s="70">
        <v>1</v>
      </c>
    </row>
    <row r="413" spans="1:9" x14ac:dyDescent="0.25">
      <c r="A413" s="70" t="s">
        <v>1250</v>
      </c>
      <c r="B413" s="70" t="s">
        <v>3925</v>
      </c>
      <c r="C413" s="70" t="s">
        <v>692</v>
      </c>
      <c r="D413" s="70" t="s">
        <v>649</v>
      </c>
      <c r="E413" s="70">
        <v>20801080202</v>
      </c>
      <c r="F413" s="70" t="s">
        <v>3928</v>
      </c>
      <c r="G413" s="70">
        <v>2</v>
      </c>
      <c r="H413" s="70" t="s">
        <v>3927</v>
      </c>
      <c r="I413" s="70">
        <v>1</v>
      </c>
    </row>
    <row r="414" spans="1:9" x14ac:dyDescent="0.25">
      <c r="A414" s="70" t="s">
        <v>1787</v>
      </c>
      <c r="B414" s="70" t="s">
        <v>3925</v>
      </c>
      <c r="C414" s="70" t="s">
        <v>692</v>
      </c>
      <c r="D414" s="70" t="s">
        <v>649</v>
      </c>
      <c r="E414" s="70">
        <v>20802080302</v>
      </c>
      <c r="F414" s="70" t="s">
        <v>3928</v>
      </c>
      <c r="G414" s="70">
        <v>5.17</v>
      </c>
      <c r="H414" s="70" t="s">
        <v>3927</v>
      </c>
      <c r="I414" s="70">
        <v>1</v>
      </c>
    </row>
    <row r="415" spans="1:9" x14ac:dyDescent="0.25">
      <c r="A415" s="70" t="s">
        <v>1812</v>
      </c>
      <c r="B415" s="70" t="s">
        <v>3925</v>
      </c>
      <c r="C415" s="70" t="s">
        <v>692</v>
      </c>
      <c r="D415" s="70" t="s">
        <v>649</v>
      </c>
      <c r="E415" s="70">
        <v>20801070203</v>
      </c>
      <c r="F415" s="70" t="s">
        <v>3988</v>
      </c>
      <c r="G415" s="70">
        <v>1.2</v>
      </c>
      <c r="H415" s="70" t="s">
        <v>3927</v>
      </c>
      <c r="I415" s="70">
        <v>1</v>
      </c>
    </row>
    <row r="416" spans="1:9" x14ac:dyDescent="0.25">
      <c r="A416" s="70" t="s">
        <v>4049</v>
      </c>
      <c r="B416" s="70" t="s">
        <v>3925</v>
      </c>
      <c r="C416" s="70" t="s">
        <v>692</v>
      </c>
      <c r="D416" s="70" t="s">
        <v>649</v>
      </c>
      <c r="E416" s="70">
        <v>51650</v>
      </c>
      <c r="F416" s="70" t="s">
        <v>3926</v>
      </c>
      <c r="G416" s="70">
        <v>0.8</v>
      </c>
      <c r="H416" s="70" t="s">
        <v>3927</v>
      </c>
      <c r="I416" s="70">
        <v>1</v>
      </c>
    </row>
    <row r="417" spans="1:9" x14ac:dyDescent="0.25">
      <c r="A417" s="70" t="s">
        <v>4050</v>
      </c>
      <c r="B417" s="70" t="s">
        <v>3925</v>
      </c>
      <c r="C417" s="70" t="s">
        <v>692</v>
      </c>
      <c r="D417" s="70" t="s">
        <v>649</v>
      </c>
      <c r="E417" s="70">
        <v>51650</v>
      </c>
      <c r="F417" s="70" t="s">
        <v>3926</v>
      </c>
      <c r="G417" s="70">
        <v>2.1</v>
      </c>
      <c r="H417" s="70" t="s">
        <v>3927</v>
      </c>
      <c r="I417" s="70">
        <v>1</v>
      </c>
    </row>
    <row r="418" spans="1:9" x14ac:dyDescent="0.25">
      <c r="A418" s="70" t="s">
        <v>4051</v>
      </c>
      <c r="B418" s="70" t="s">
        <v>3925</v>
      </c>
      <c r="C418" s="70" t="s">
        <v>692</v>
      </c>
      <c r="D418" s="70" t="s">
        <v>649</v>
      </c>
      <c r="E418" s="70">
        <v>51650</v>
      </c>
      <c r="F418" s="70" t="s">
        <v>3926</v>
      </c>
      <c r="G418" s="70">
        <v>3.1</v>
      </c>
      <c r="H418" s="70" t="s">
        <v>3927</v>
      </c>
      <c r="I418" s="70">
        <v>1</v>
      </c>
    </row>
    <row r="419" spans="1:9" x14ac:dyDescent="0.25">
      <c r="A419" s="70" t="s">
        <v>1864</v>
      </c>
      <c r="B419" s="70" t="s">
        <v>3925</v>
      </c>
      <c r="C419" s="70" t="s">
        <v>692</v>
      </c>
      <c r="D419" s="70" t="s">
        <v>649</v>
      </c>
      <c r="E419" s="70">
        <v>20700110104</v>
      </c>
      <c r="F419" s="70" t="s">
        <v>3928</v>
      </c>
      <c r="G419" s="70">
        <v>8.3000000000000007</v>
      </c>
      <c r="H419" s="70" t="s">
        <v>3927</v>
      </c>
      <c r="I419" s="70">
        <v>1</v>
      </c>
    </row>
    <row r="420" spans="1:9" x14ac:dyDescent="0.25">
      <c r="A420" s="70" t="s">
        <v>1848</v>
      </c>
      <c r="B420" s="70" t="s">
        <v>3925</v>
      </c>
      <c r="C420" s="70" t="s">
        <v>692</v>
      </c>
      <c r="D420" s="70" t="s">
        <v>649</v>
      </c>
      <c r="E420" s="70">
        <v>20802080302</v>
      </c>
      <c r="F420" s="70" t="s">
        <v>3928</v>
      </c>
      <c r="G420" s="70">
        <v>0.77</v>
      </c>
      <c r="H420" s="70" t="s">
        <v>3927</v>
      </c>
      <c r="I420" s="70">
        <v>1</v>
      </c>
    </row>
    <row r="421" spans="1:9" x14ac:dyDescent="0.25">
      <c r="A421" s="70" t="s">
        <v>1998</v>
      </c>
      <c r="B421" s="70" t="s">
        <v>3925</v>
      </c>
      <c r="C421" s="70" t="s">
        <v>692</v>
      </c>
      <c r="D421" s="70" t="s">
        <v>649</v>
      </c>
      <c r="E421" s="70">
        <v>20700110105</v>
      </c>
      <c r="F421" s="70" t="s">
        <v>3928</v>
      </c>
      <c r="G421" s="70">
        <v>2.1</v>
      </c>
      <c r="H421" s="70" t="s">
        <v>3927</v>
      </c>
      <c r="I421" s="70">
        <v>1</v>
      </c>
    </row>
    <row r="422" spans="1:9" x14ac:dyDescent="0.25">
      <c r="A422" s="70" t="s">
        <v>1996</v>
      </c>
      <c r="B422" s="70" t="s">
        <v>3925</v>
      </c>
      <c r="C422" s="70" t="s">
        <v>692</v>
      </c>
      <c r="D422" s="70" t="s">
        <v>649</v>
      </c>
      <c r="E422" s="70">
        <v>20700110104</v>
      </c>
      <c r="F422" s="70" t="s">
        <v>3928</v>
      </c>
      <c r="G422" s="70">
        <v>4.3</v>
      </c>
      <c r="H422" s="70" t="s">
        <v>3927</v>
      </c>
      <c r="I422" s="70">
        <v>1</v>
      </c>
    </row>
    <row r="423" spans="1:9" x14ac:dyDescent="0.25">
      <c r="A423" s="70" t="s">
        <v>1994</v>
      </c>
      <c r="B423" s="70" t="s">
        <v>3925</v>
      </c>
      <c r="C423" s="70" t="s">
        <v>692</v>
      </c>
      <c r="D423" s="70" t="s">
        <v>649</v>
      </c>
      <c r="E423" s="70">
        <v>20700110105</v>
      </c>
      <c r="F423" s="70" t="s">
        <v>3928</v>
      </c>
      <c r="G423" s="70">
        <v>6.5</v>
      </c>
      <c r="H423" s="70" t="s">
        <v>3927</v>
      </c>
      <c r="I423" s="70">
        <v>1</v>
      </c>
    </row>
    <row r="424" spans="1:9" x14ac:dyDescent="0.25">
      <c r="A424" s="70" t="s">
        <v>1990</v>
      </c>
      <c r="B424" s="70" t="s">
        <v>3925</v>
      </c>
      <c r="C424" s="70" t="s">
        <v>692</v>
      </c>
      <c r="D424" s="70" t="s">
        <v>649</v>
      </c>
      <c r="E424" s="70">
        <v>20700110104</v>
      </c>
      <c r="F424" s="70" t="s">
        <v>3928</v>
      </c>
      <c r="G424" s="70">
        <v>15.7</v>
      </c>
      <c r="H424" s="70" t="s">
        <v>3927</v>
      </c>
      <c r="I424" s="70">
        <v>1</v>
      </c>
    </row>
    <row r="425" spans="1:9" x14ac:dyDescent="0.25">
      <c r="A425" s="70" t="s">
        <v>1952</v>
      </c>
      <c r="B425" s="70" t="s">
        <v>3925</v>
      </c>
      <c r="C425" s="70" t="s">
        <v>692</v>
      </c>
      <c r="D425" s="70" t="s">
        <v>649</v>
      </c>
      <c r="E425" s="70">
        <v>20802080302</v>
      </c>
      <c r="F425" s="70" t="s">
        <v>3928</v>
      </c>
      <c r="G425" s="70">
        <v>6.8</v>
      </c>
      <c r="H425" s="70" t="s">
        <v>3927</v>
      </c>
      <c r="I425" s="70">
        <v>1</v>
      </c>
    </row>
    <row r="426" spans="1:9" x14ac:dyDescent="0.25">
      <c r="A426" s="70" t="s">
        <v>1948</v>
      </c>
      <c r="B426" s="70" t="s">
        <v>3925</v>
      </c>
      <c r="C426" s="70" t="s">
        <v>692</v>
      </c>
      <c r="D426" s="70" t="s">
        <v>649</v>
      </c>
      <c r="E426" s="70">
        <v>20801080202</v>
      </c>
      <c r="F426" s="70" t="s">
        <v>3928</v>
      </c>
      <c r="G426" s="70">
        <v>3.15</v>
      </c>
      <c r="H426" s="70" t="s">
        <v>3927</v>
      </c>
      <c r="I426" s="70">
        <v>1</v>
      </c>
    </row>
    <row r="427" spans="1:9" x14ac:dyDescent="0.25">
      <c r="A427" s="70" t="s">
        <v>1942</v>
      </c>
      <c r="B427" s="70" t="s">
        <v>3925</v>
      </c>
      <c r="C427" s="70" t="s">
        <v>692</v>
      </c>
      <c r="D427" s="70" t="s">
        <v>649</v>
      </c>
      <c r="E427" s="70">
        <v>20801080202</v>
      </c>
      <c r="F427" s="70" t="s">
        <v>3928</v>
      </c>
      <c r="G427" s="70">
        <v>10.89</v>
      </c>
      <c r="H427" s="70" t="s">
        <v>3927</v>
      </c>
      <c r="I427" s="70">
        <v>1</v>
      </c>
    </row>
    <row r="428" spans="1:9" x14ac:dyDescent="0.25">
      <c r="A428" s="70" t="s">
        <v>1968</v>
      </c>
      <c r="B428" s="70" t="s">
        <v>3925</v>
      </c>
      <c r="C428" s="70" t="s">
        <v>692</v>
      </c>
      <c r="D428" s="70" t="s">
        <v>649</v>
      </c>
      <c r="E428" s="70">
        <v>20802060901</v>
      </c>
      <c r="F428" s="70" t="s">
        <v>3926</v>
      </c>
      <c r="G428" s="70">
        <v>0.7</v>
      </c>
      <c r="H428" s="70" t="s">
        <v>3927</v>
      </c>
      <c r="I428" s="70">
        <v>1</v>
      </c>
    </row>
    <row r="429" spans="1:9" x14ac:dyDescent="0.25">
      <c r="A429" s="70" t="s">
        <v>1966</v>
      </c>
      <c r="B429" s="70" t="s">
        <v>3925</v>
      </c>
      <c r="C429" s="70" t="s">
        <v>692</v>
      </c>
      <c r="D429" s="70" t="s">
        <v>649</v>
      </c>
      <c r="E429" s="70">
        <v>20802060802</v>
      </c>
      <c r="F429" s="70" t="s">
        <v>3926</v>
      </c>
      <c r="G429" s="70">
        <v>2.8</v>
      </c>
      <c r="H429" s="70" t="s">
        <v>3927</v>
      </c>
      <c r="I429" s="70">
        <v>1</v>
      </c>
    </row>
    <row r="430" spans="1:9" x14ac:dyDescent="0.25">
      <c r="A430" s="70" t="s">
        <v>1964</v>
      </c>
      <c r="B430" s="70" t="s">
        <v>3925</v>
      </c>
      <c r="C430" s="70" t="s">
        <v>692</v>
      </c>
      <c r="D430" s="70" t="s">
        <v>649</v>
      </c>
      <c r="E430" s="70">
        <v>20802060802</v>
      </c>
      <c r="F430" s="70" t="s">
        <v>3926</v>
      </c>
      <c r="G430" s="70">
        <v>2.9</v>
      </c>
      <c r="H430" s="70" t="s">
        <v>3927</v>
      </c>
      <c r="I430" s="70">
        <v>1</v>
      </c>
    </row>
    <row r="431" spans="1:9" x14ac:dyDescent="0.25">
      <c r="A431" s="70" t="s">
        <v>1962</v>
      </c>
      <c r="B431" s="70" t="s">
        <v>3925</v>
      </c>
      <c r="C431" s="70" t="s">
        <v>692</v>
      </c>
      <c r="D431" s="70" t="s">
        <v>649</v>
      </c>
      <c r="E431" s="70">
        <v>20802060901</v>
      </c>
      <c r="F431" s="70" t="s">
        <v>3926</v>
      </c>
      <c r="G431" s="70">
        <v>3</v>
      </c>
      <c r="H431" s="70" t="s">
        <v>3927</v>
      </c>
      <c r="I431" s="70">
        <v>1</v>
      </c>
    </row>
    <row r="432" spans="1:9" x14ac:dyDescent="0.25">
      <c r="A432" s="70" t="s">
        <v>1960</v>
      </c>
      <c r="B432" s="70" t="s">
        <v>3925</v>
      </c>
      <c r="C432" s="70" t="s">
        <v>692</v>
      </c>
      <c r="D432" s="70" t="s">
        <v>649</v>
      </c>
      <c r="E432" s="70">
        <v>20802060901</v>
      </c>
      <c r="F432" s="70" t="s">
        <v>3926</v>
      </c>
      <c r="G432" s="70">
        <v>9.9</v>
      </c>
      <c r="H432" s="70" t="s">
        <v>3927</v>
      </c>
      <c r="I432" s="70">
        <v>1</v>
      </c>
    </row>
    <row r="433" spans="1:9" x14ac:dyDescent="0.25">
      <c r="A433" s="70" t="s">
        <v>2142</v>
      </c>
      <c r="B433" s="70" t="s">
        <v>3925</v>
      </c>
      <c r="C433" s="70" t="s">
        <v>692</v>
      </c>
      <c r="D433" s="70" t="s">
        <v>649</v>
      </c>
      <c r="E433" s="70">
        <v>20700110201</v>
      </c>
      <c r="F433" s="70" t="s">
        <v>3928</v>
      </c>
      <c r="G433" s="70">
        <v>2.9</v>
      </c>
      <c r="H433" s="70" t="s">
        <v>3927</v>
      </c>
      <c r="I433" s="70">
        <v>1</v>
      </c>
    </row>
    <row r="434" spans="1:9" x14ac:dyDescent="0.25">
      <c r="A434" s="70" t="s">
        <v>2118</v>
      </c>
      <c r="B434" s="70" t="s">
        <v>3925</v>
      </c>
      <c r="C434" s="70" t="s">
        <v>692</v>
      </c>
      <c r="D434" s="70" t="s">
        <v>649</v>
      </c>
      <c r="E434" s="70">
        <v>20802060901</v>
      </c>
      <c r="F434" s="70" t="s">
        <v>3926</v>
      </c>
      <c r="G434" s="70">
        <v>0.7</v>
      </c>
      <c r="H434" s="70" t="s">
        <v>3927</v>
      </c>
      <c r="I434" s="70">
        <v>1</v>
      </c>
    </row>
    <row r="435" spans="1:9" x14ac:dyDescent="0.25">
      <c r="A435" s="70" t="s">
        <v>4052</v>
      </c>
      <c r="B435" s="70" t="s">
        <v>3925</v>
      </c>
      <c r="C435" s="70" t="s">
        <v>692</v>
      </c>
      <c r="D435" s="70" t="s">
        <v>649</v>
      </c>
      <c r="E435" s="70">
        <v>51650</v>
      </c>
      <c r="F435" s="70" t="s">
        <v>3926</v>
      </c>
      <c r="G435" s="70">
        <v>0.02</v>
      </c>
      <c r="H435" s="70" t="s">
        <v>3927</v>
      </c>
      <c r="I435" s="70">
        <v>1</v>
      </c>
    </row>
    <row r="436" spans="1:9" x14ac:dyDescent="0.25">
      <c r="A436" s="70" t="s">
        <v>4053</v>
      </c>
      <c r="B436" s="70" t="s">
        <v>3925</v>
      </c>
      <c r="C436" s="70" t="s">
        <v>692</v>
      </c>
      <c r="D436" s="70" t="s">
        <v>649</v>
      </c>
      <c r="E436" s="70">
        <v>51650</v>
      </c>
      <c r="F436" s="70" t="s">
        <v>3926</v>
      </c>
      <c r="G436" s="70">
        <v>0.4</v>
      </c>
      <c r="H436" s="70" t="s">
        <v>3927</v>
      </c>
      <c r="I436" s="70">
        <v>1</v>
      </c>
    </row>
    <row r="437" spans="1:9" x14ac:dyDescent="0.25">
      <c r="A437" s="70" t="s">
        <v>1073</v>
      </c>
      <c r="B437" s="70" t="s">
        <v>3925</v>
      </c>
      <c r="C437" s="70" t="s">
        <v>692</v>
      </c>
      <c r="D437" s="70" t="s">
        <v>649</v>
      </c>
      <c r="E437" s="70">
        <v>20802060802</v>
      </c>
      <c r="F437" s="70" t="s">
        <v>3926</v>
      </c>
      <c r="G437" s="70">
        <v>0.5</v>
      </c>
      <c r="H437" s="70" t="s">
        <v>3927</v>
      </c>
      <c r="I437" s="70">
        <v>1</v>
      </c>
    </row>
    <row r="438" spans="1:9" x14ac:dyDescent="0.25">
      <c r="A438" s="70" t="s">
        <v>4054</v>
      </c>
      <c r="B438" s="70" t="s">
        <v>3925</v>
      </c>
      <c r="C438" s="70" t="s">
        <v>692</v>
      </c>
      <c r="D438" s="70" t="s">
        <v>649</v>
      </c>
      <c r="E438" s="70">
        <v>20802060201</v>
      </c>
      <c r="F438" s="70" t="s">
        <v>3926</v>
      </c>
      <c r="G438" s="70">
        <v>2.38</v>
      </c>
      <c r="H438" s="70" t="s">
        <v>3927</v>
      </c>
      <c r="I438" s="70">
        <v>1</v>
      </c>
    </row>
    <row r="439" spans="1:9" x14ac:dyDescent="0.25">
      <c r="A439" s="70" t="s">
        <v>1083</v>
      </c>
      <c r="B439" s="70" t="s">
        <v>3925</v>
      </c>
      <c r="C439" s="70" t="s">
        <v>692</v>
      </c>
      <c r="D439" s="70" t="s">
        <v>649</v>
      </c>
      <c r="E439" s="70">
        <v>20802060802</v>
      </c>
      <c r="F439" s="70" t="s">
        <v>3926</v>
      </c>
      <c r="G439" s="70">
        <v>0.6</v>
      </c>
      <c r="H439" s="70" t="s">
        <v>3927</v>
      </c>
      <c r="I439" s="70">
        <v>1</v>
      </c>
    </row>
    <row r="440" spans="1:9" x14ac:dyDescent="0.25">
      <c r="A440" s="70" t="s">
        <v>1270</v>
      </c>
      <c r="B440" s="70" t="s">
        <v>3925</v>
      </c>
      <c r="C440" s="70" t="s">
        <v>692</v>
      </c>
      <c r="D440" s="70" t="s">
        <v>649</v>
      </c>
      <c r="E440" s="70">
        <v>20700110105</v>
      </c>
      <c r="F440" s="70" t="s">
        <v>3928</v>
      </c>
      <c r="G440" s="70">
        <v>4.0999999999999996</v>
      </c>
      <c r="H440" s="70" t="s">
        <v>3927</v>
      </c>
      <c r="I440" s="70">
        <v>1</v>
      </c>
    </row>
    <row r="441" spans="1:9" x14ac:dyDescent="0.25">
      <c r="A441" s="70" t="s">
        <v>1342</v>
      </c>
      <c r="B441" s="70" t="s">
        <v>3925</v>
      </c>
      <c r="C441" s="70" t="s">
        <v>692</v>
      </c>
      <c r="D441" s="70" t="s">
        <v>649</v>
      </c>
      <c r="E441" s="70">
        <v>20700110201</v>
      </c>
      <c r="F441" s="70" t="s">
        <v>3928</v>
      </c>
      <c r="G441" s="70">
        <v>1.9</v>
      </c>
      <c r="H441" s="70" t="s">
        <v>3927</v>
      </c>
      <c r="I441" s="70">
        <v>1</v>
      </c>
    </row>
    <row r="442" spans="1:9" x14ac:dyDescent="0.25">
      <c r="A442" s="70" t="s">
        <v>1713</v>
      </c>
      <c r="B442" s="70" t="s">
        <v>3925</v>
      </c>
      <c r="C442" s="70" t="s">
        <v>692</v>
      </c>
      <c r="D442" s="70" t="s">
        <v>649</v>
      </c>
      <c r="E442" s="70">
        <v>20700110201</v>
      </c>
      <c r="F442" s="70" t="s">
        <v>3928</v>
      </c>
      <c r="G442" s="70">
        <v>1.1000000000000001</v>
      </c>
      <c r="H442" s="70" t="s">
        <v>3927</v>
      </c>
      <c r="I442" s="70">
        <v>1</v>
      </c>
    </row>
    <row r="443" spans="1:9" x14ac:dyDescent="0.25">
      <c r="A443" s="70" t="s">
        <v>4055</v>
      </c>
      <c r="B443" s="70" t="s">
        <v>3925</v>
      </c>
      <c r="C443" s="70" t="s">
        <v>692</v>
      </c>
      <c r="D443" s="70" t="s">
        <v>649</v>
      </c>
      <c r="E443" s="70">
        <v>20700100306</v>
      </c>
      <c r="F443" s="70" t="s">
        <v>3926</v>
      </c>
      <c r="G443" s="70">
        <v>8.9600000000000009</v>
      </c>
      <c r="H443" s="70" t="s">
        <v>3927</v>
      </c>
      <c r="I443" s="70">
        <v>1</v>
      </c>
    </row>
    <row r="444" spans="1:9" x14ac:dyDescent="0.25">
      <c r="A444" s="70" t="s">
        <v>4056</v>
      </c>
      <c r="B444" s="70" t="s">
        <v>3925</v>
      </c>
      <c r="C444" s="70" t="s">
        <v>692</v>
      </c>
      <c r="D444" s="70" t="s">
        <v>649</v>
      </c>
      <c r="E444" s="70">
        <v>20700100805</v>
      </c>
      <c r="F444" s="70" t="s">
        <v>3926</v>
      </c>
      <c r="G444" s="70">
        <v>2.41</v>
      </c>
      <c r="H444" s="70" t="s">
        <v>3927</v>
      </c>
      <c r="I444" s="70">
        <v>1</v>
      </c>
    </row>
    <row r="445" spans="1:9" x14ac:dyDescent="0.25">
      <c r="A445" s="70" t="s">
        <v>4057</v>
      </c>
      <c r="B445" s="70" t="s">
        <v>3925</v>
      </c>
      <c r="C445" s="70" t="s">
        <v>692</v>
      </c>
      <c r="D445" s="70" t="s">
        <v>649</v>
      </c>
      <c r="E445" s="70">
        <v>20700100805</v>
      </c>
      <c r="F445" s="70" t="s">
        <v>3926</v>
      </c>
      <c r="G445" s="70">
        <v>7.67</v>
      </c>
      <c r="H445" s="70" t="s">
        <v>3927</v>
      </c>
      <c r="I445" s="70">
        <v>1</v>
      </c>
    </row>
    <row r="446" spans="1:9" x14ac:dyDescent="0.25">
      <c r="A446" s="70" t="s">
        <v>1810</v>
      </c>
      <c r="B446" s="70" t="s">
        <v>3925</v>
      </c>
      <c r="C446" s="70" t="s">
        <v>692</v>
      </c>
      <c r="D446" s="70" t="s">
        <v>649</v>
      </c>
      <c r="E446" s="70">
        <v>20801070203</v>
      </c>
      <c r="F446" s="70" t="s">
        <v>3988</v>
      </c>
      <c r="G446" s="70">
        <v>6.02</v>
      </c>
      <c r="H446" s="70" t="s">
        <v>3927</v>
      </c>
      <c r="I446" s="70">
        <v>1</v>
      </c>
    </row>
    <row r="447" spans="1:9" x14ac:dyDescent="0.25">
      <c r="A447" s="70" t="s">
        <v>4058</v>
      </c>
      <c r="B447" s="70" t="s">
        <v>3925</v>
      </c>
      <c r="C447" s="70" t="s">
        <v>692</v>
      </c>
      <c r="D447" s="70" t="s">
        <v>649</v>
      </c>
      <c r="E447" s="70">
        <v>51650</v>
      </c>
      <c r="F447" s="70" t="s">
        <v>3926</v>
      </c>
      <c r="G447" s="70">
        <v>6.4</v>
      </c>
      <c r="H447" s="70" t="s">
        <v>3927</v>
      </c>
      <c r="I447" s="70">
        <v>1</v>
      </c>
    </row>
    <row r="448" spans="1:9" x14ac:dyDescent="0.25">
      <c r="A448" s="70" t="s">
        <v>4059</v>
      </c>
      <c r="B448" s="70" t="s">
        <v>3925</v>
      </c>
      <c r="C448" s="70" t="s">
        <v>692</v>
      </c>
      <c r="D448" s="70" t="s">
        <v>649</v>
      </c>
      <c r="E448" s="70">
        <v>51650</v>
      </c>
      <c r="F448" s="70" t="s">
        <v>3926</v>
      </c>
      <c r="G448" s="70">
        <v>0.4</v>
      </c>
      <c r="H448" s="70" t="s">
        <v>3927</v>
      </c>
      <c r="I448" s="70">
        <v>1</v>
      </c>
    </row>
    <row r="449" spans="1:9" x14ac:dyDescent="0.25">
      <c r="A449" s="70" t="s">
        <v>1166</v>
      </c>
      <c r="B449" s="70" t="s">
        <v>3925</v>
      </c>
      <c r="C449" s="70" t="s">
        <v>692</v>
      </c>
      <c r="D449" s="70" t="s">
        <v>649</v>
      </c>
      <c r="E449" s="70">
        <v>20700110105</v>
      </c>
      <c r="F449" s="70" t="s">
        <v>3928</v>
      </c>
      <c r="G449" s="70">
        <v>8.5</v>
      </c>
      <c r="H449" s="70" t="s">
        <v>3927</v>
      </c>
      <c r="I449" s="70">
        <v>1</v>
      </c>
    </row>
    <row r="450" spans="1:9" x14ac:dyDescent="0.25">
      <c r="A450" s="70" t="s">
        <v>1161</v>
      </c>
      <c r="B450" s="70" t="s">
        <v>3925</v>
      </c>
      <c r="C450" s="70" t="s">
        <v>692</v>
      </c>
      <c r="D450" s="70" t="s">
        <v>649</v>
      </c>
      <c r="E450" s="70">
        <v>20700110105</v>
      </c>
      <c r="F450" s="70" t="s">
        <v>3928</v>
      </c>
      <c r="G450" s="70">
        <v>9</v>
      </c>
      <c r="H450" s="70" t="s">
        <v>3927</v>
      </c>
      <c r="I450" s="70">
        <v>1</v>
      </c>
    </row>
    <row r="451" spans="1:9" x14ac:dyDescent="0.25">
      <c r="A451" s="70" t="s">
        <v>1302</v>
      </c>
      <c r="B451" s="70" t="s">
        <v>3925</v>
      </c>
      <c r="C451" s="70" t="s">
        <v>692</v>
      </c>
      <c r="D451" s="70" t="s">
        <v>649</v>
      </c>
      <c r="E451" s="70">
        <v>20700110104</v>
      </c>
      <c r="F451" s="70" t="s">
        <v>3928</v>
      </c>
      <c r="G451" s="70">
        <v>0.3</v>
      </c>
      <c r="H451" s="70" t="s">
        <v>3927</v>
      </c>
      <c r="I451" s="70">
        <v>1</v>
      </c>
    </row>
    <row r="452" spans="1:9" x14ac:dyDescent="0.25">
      <c r="A452" s="70" t="s">
        <v>1300</v>
      </c>
      <c r="B452" s="70" t="s">
        <v>3925</v>
      </c>
      <c r="C452" s="70" t="s">
        <v>692</v>
      </c>
      <c r="D452" s="70" t="s">
        <v>649</v>
      </c>
      <c r="E452" s="70">
        <v>20700110104</v>
      </c>
      <c r="F452" s="70" t="s">
        <v>3928</v>
      </c>
      <c r="G452" s="70">
        <v>0.34</v>
      </c>
      <c r="H452" s="70" t="s">
        <v>3927</v>
      </c>
      <c r="I452" s="70">
        <v>1</v>
      </c>
    </row>
    <row r="453" spans="1:9" x14ac:dyDescent="0.25">
      <c r="A453" s="70" t="s">
        <v>1298</v>
      </c>
      <c r="B453" s="70" t="s">
        <v>3925</v>
      </c>
      <c r="C453" s="70" t="s">
        <v>692</v>
      </c>
      <c r="D453" s="70" t="s">
        <v>649</v>
      </c>
      <c r="E453" s="70">
        <v>20700110104</v>
      </c>
      <c r="F453" s="70" t="s">
        <v>3928</v>
      </c>
      <c r="G453" s="70">
        <v>0.6</v>
      </c>
      <c r="H453" s="70" t="s">
        <v>3927</v>
      </c>
      <c r="I453" s="70">
        <v>1</v>
      </c>
    </row>
    <row r="454" spans="1:9" x14ac:dyDescent="0.25">
      <c r="A454" s="70" t="s">
        <v>1296</v>
      </c>
      <c r="B454" s="70" t="s">
        <v>3925</v>
      </c>
      <c r="C454" s="70" t="s">
        <v>692</v>
      </c>
      <c r="D454" s="70" t="s">
        <v>649</v>
      </c>
      <c r="E454" s="70">
        <v>20700110104</v>
      </c>
      <c r="F454" s="70" t="s">
        <v>3928</v>
      </c>
      <c r="G454" s="70">
        <v>0.73</v>
      </c>
      <c r="H454" s="70" t="s">
        <v>3927</v>
      </c>
      <c r="I454" s="70">
        <v>1</v>
      </c>
    </row>
    <row r="455" spans="1:9" x14ac:dyDescent="0.25">
      <c r="A455" s="70" t="s">
        <v>4060</v>
      </c>
      <c r="B455" s="70" t="s">
        <v>3925</v>
      </c>
      <c r="C455" s="70" t="s">
        <v>692</v>
      </c>
      <c r="D455" s="70" t="s">
        <v>649</v>
      </c>
      <c r="E455" s="70">
        <v>20802080302</v>
      </c>
      <c r="F455" s="70" t="s">
        <v>3928</v>
      </c>
      <c r="G455" s="70">
        <v>20</v>
      </c>
      <c r="H455" s="70" t="s">
        <v>3927</v>
      </c>
      <c r="I455" s="70">
        <v>1</v>
      </c>
    </row>
    <row r="456" spans="1:9" x14ac:dyDescent="0.25">
      <c r="A456" s="70" t="s">
        <v>1866</v>
      </c>
      <c r="B456" s="70" t="s">
        <v>3925</v>
      </c>
      <c r="C456" s="70" t="s">
        <v>692</v>
      </c>
      <c r="D456" s="70" t="s">
        <v>649</v>
      </c>
      <c r="E456" s="70">
        <v>20700110201</v>
      </c>
      <c r="F456" s="70" t="s">
        <v>3928</v>
      </c>
      <c r="G456" s="70">
        <v>5.3</v>
      </c>
      <c r="H456" s="70" t="s">
        <v>3927</v>
      </c>
      <c r="I456" s="70">
        <v>1</v>
      </c>
    </row>
    <row r="457" spans="1:9" x14ac:dyDescent="0.25">
      <c r="A457" s="70" t="s">
        <v>1992</v>
      </c>
      <c r="B457" s="70" t="s">
        <v>3925</v>
      </c>
      <c r="C457" s="70" t="s">
        <v>692</v>
      </c>
      <c r="D457" s="70" t="s">
        <v>649</v>
      </c>
      <c r="E457" s="70">
        <v>20700110201</v>
      </c>
      <c r="F457" s="70" t="s">
        <v>3928</v>
      </c>
      <c r="G457" s="70">
        <v>7.5</v>
      </c>
      <c r="H457" s="70" t="s">
        <v>3927</v>
      </c>
      <c r="I457" s="70">
        <v>1</v>
      </c>
    </row>
    <row r="458" spans="1:9" x14ac:dyDescent="0.25">
      <c r="A458" s="70" t="s">
        <v>1340</v>
      </c>
      <c r="B458" s="70" t="s">
        <v>3925</v>
      </c>
      <c r="C458" s="70" t="s">
        <v>692</v>
      </c>
      <c r="D458" s="70" t="s">
        <v>649</v>
      </c>
      <c r="E458" s="70">
        <v>20700110105</v>
      </c>
      <c r="F458" s="70" t="s">
        <v>3928</v>
      </c>
      <c r="G458" s="70">
        <v>2.1</v>
      </c>
      <c r="H458" s="70" t="s">
        <v>3927</v>
      </c>
      <c r="I458" s="70">
        <v>1</v>
      </c>
    </row>
    <row r="459" spans="1:9" x14ac:dyDescent="0.25">
      <c r="A459" s="70" t="s">
        <v>1338</v>
      </c>
      <c r="B459" s="70" t="s">
        <v>3925</v>
      </c>
      <c r="C459" s="70" t="s">
        <v>692</v>
      </c>
      <c r="D459" s="70" t="s">
        <v>649</v>
      </c>
      <c r="E459" s="70">
        <v>20700110105</v>
      </c>
      <c r="F459" s="70" t="s">
        <v>3928</v>
      </c>
      <c r="G459" s="70">
        <v>2.9</v>
      </c>
      <c r="H459" s="70" t="s">
        <v>3927</v>
      </c>
      <c r="I459" s="70">
        <v>1</v>
      </c>
    </row>
    <row r="460" spans="1:9" x14ac:dyDescent="0.25">
      <c r="A460" s="70" t="s">
        <v>4061</v>
      </c>
      <c r="B460" s="70" t="s">
        <v>3925</v>
      </c>
      <c r="C460" s="70" t="s">
        <v>692</v>
      </c>
      <c r="D460" s="70" t="s">
        <v>649</v>
      </c>
      <c r="E460" s="70">
        <v>20700100103</v>
      </c>
      <c r="F460" s="70" t="s">
        <v>3926</v>
      </c>
      <c r="G460" s="70">
        <v>18.399999999999999</v>
      </c>
      <c r="H460" s="70" t="s">
        <v>3927</v>
      </c>
      <c r="I460" s="70">
        <v>1</v>
      </c>
    </row>
    <row r="461" spans="1:9" x14ac:dyDescent="0.25">
      <c r="A461" s="70" t="s">
        <v>4062</v>
      </c>
      <c r="B461" s="70" t="s">
        <v>3925</v>
      </c>
      <c r="C461" s="70" t="s">
        <v>692</v>
      </c>
      <c r="D461" s="70" t="s">
        <v>649</v>
      </c>
      <c r="E461" s="70">
        <v>20700100103</v>
      </c>
      <c r="F461" s="70" t="s">
        <v>3926</v>
      </c>
      <c r="G461" s="70">
        <v>18.8</v>
      </c>
      <c r="H461" s="70" t="s">
        <v>3927</v>
      </c>
      <c r="I461" s="70">
        <v>1</v>
      </c>
    </row>
    <row r="462" spans="1:9" x14ac:dyDescent="0.25">
      <c r="A462" s="70" t="s">
        <v>1711</v>
      </c>
      <c r="B462" s="70" t="s">
        <v>3925</v>
      </c>
      <c r="C462" s="70" t="s">
        <v>692</v>
      </c>
      <c r="D462" s="70" t="s">
        <v>649</v>
      </c>
      <c r="E462" s="70">
        <v>20700110105</v>
      </c>
      <c r="F462" s="70" t="s">
        <v>3928</v>
      </c>
      <c r="G462" s="70">
        <v>2.2000000000000002</v>
      </c>
      <c r="H462" s="70" t="s">
        <v>3927</v>
      </c>
      <c r="I462" s="70">
        <v>1</v>
      </c>
    </row>
    <row r="463" spans="1:9" x14ac:dyDescent="0.25">
      <c r="A463" s="70" t="s">
        <v>1709</v>
      </c>
      <c r="B463" s="70" t="s">
        <v>3925</v>
      </c>
      <c r="C463" s="70" t="s">
        <v>692</v>
      </c>
      <c r="D463" s="70" t="s">
        <v>649</v>
      </c>
      <c r="E463" s="70">
        <v>20700110201</v>
      </c>
      <c r="F463" s="70" t="s">
        <v>3928</v>
      </c>
      <c r="G463" s="70">
        <v>2.4</v>
      </c>
      <c r="H463" s="70" t="s">
        <v>3927</v>
      </c>
      <c r="I463" s="70">
        <v>1</v>
      </c>
    </row>
    <row r="464" spans="1:9" x14ac:dyDescent="0.25">
      <c r="A464" s="70" t="s">
        <v>1707</v>
      </c>
      <c r="B464" s="70" t="s">
        <v>3925</v>
      </c>
      <c r="C464" s="70" t="s">
        <v>692</v>
      </c>
      <c r="D464" s="70" t="s">
        <v>649</v>
      </c>
      <c r="E464" s="70">
        <v>20700110201</v>
      </c>
      <c r="F464" s="70" t="s">
        <v>3928</v>
      </c>
      <c r="G464" s="70">
        <v>2.7</v>
      </c>
      <c r="H464" s="70" t="s">
        <v>3927</v>
      </c>
      <c r="I464" s="70">
        <v>1</v>
      </c>
    </row>
    <row r="465" spans="1:9" x14ac:dyDescent="0.25">
      <c r="A465" s="70" t="s">
        <v>1089</v>
      </c>
      <c r="B465" s="70" t="s">
        <v>3925</v>
      </c>
      <c r="C465" s="70" t="s">
        <v>692</v>
      </c>
      <c r="D465" s="70" t="s">
        <v>649</v>
      </c>
      <c r="E465" s="70">
        <v>20700100606</v>
      </c>
      <c r="F465" s="70" t="s">
        <v>3928</v>
      </c>
      <c r="G465" s="70">
        <v>4.3</v>
      </c>
      <c r="H465" s="70" t="s">
        <v>3927</v>
      </c>
      <c r="I465" s="70">
        <v>1</v>
      </c>
    </row>
    <row r="466" spans="1:9" x14ac:dyDescent="0.25">
      <c r="A466" s="70" t="s">
        <v>1705</v>
      </c>
      <c r="B466" s="70" t="s">
        <v>3925</v>
      </c>
      <c r="C466" s="70" t="s">
        <v>692</v>
      </c>
      <c r="D466" s="70" t="s">
        <v>649</v>
      </c>
      <c r="E466" s="70">
        <v>20700110105</v>
      </c>
      <c r="F466" s="70" t="s">
        <v>3928</v>
      </c>
      <c r="G466" s="70">
        <v>5.7</v>
      </c>
      <c r="H466" s="70" t="s">
        <v>3927</v>
      </c>
      <c r="I466" s="70">
        <v>1</v>
      </c>
    </row>
    <row r="467" spans="1:9" x14ac:dyDescent="0.25">
      <c r="A467" s="70" t="s">
        <v>1673</v>
      </c>
      <c r="B467" s="70" t="s">
        <v>3925</v>
      </c>
      <c r="C467" s="70" t="s">
        <v>692</v>
      </c>
      <c r="D467" s="70" t="s">
        <v>649</v>
      </c>
      <c r="E467" s="70">
        <v>20801080202</v>
      </c>
      <c r="F467" s="70" t="s">
        <v>3928</v>
      </c>
      <c r="G467" s="70">
        <v>1.25</v>
      </c>
      <c r="H467" s="70" t="s">
        <v>3927</v>
      </c>
      <c r="I467" s="70">
        <v>1</v>
      </c>
    </row>
    <row r="468" spans="1:9" x14ac:dyDescent="0.25">
      <c r="A468" s="70" t="s">
        <v>4063</v>
      </c>
      <c r="B468" s="70" t="s">
        <v>3925</v>
      </c>
      <c r="C468" s="70" t="s">
        <v>692</v>
      </c>
      <c r="D468" s="70" t="s">
        <v>649</v>
      </c>
      <c r="E468" s="70">
        <v>20700100805</v>
      </c>
      <c r="F468" s="70" t="s">
        <v>3926</v>
      </c>
      <c r="G468" s="70">
        <v>10.88</v>
      </c>
      <c r="H468" s="70" t="s">
        <v>3927</v>
      </c>
      <c r="I468" s="70">
        <v>1</v>
      </c>
    </row>
    <row r="469" spans="1:9" x14ac:dyDescent="0.25">
      <c r="A469" s="70" t="s">
        <v>894</v>
      </c>
      <c r="B469" s="70" t="s">
        <v>3925</v>
      </c>
      <c r="C469" s="70" t="s">
        <v>692</v>
      </c>
      <c r="D469" s="70" t="s">
        <v>649</v>
      </c>
      <c r="E469" s="70" t="s">
        <v>692</v>
      </c>
      <c r="F469" s="70" t="s">
        <v>3926</v>
      </c>
      <c r="G469" s="70">
        <v>1.28</v>
      </c>
      <c r="H469" s="70" t="s">
        <v>3927</v>
      </c>
      <c r="I469" s="70">
        <v>1</v>
      </c>
    </row>
    <row r="470" spans="1:9" x14ac:dyDescent="0.25">
      <c r="A470" s="70" t="s">
        <v>2202</v>
      </c>
      <c r="B470" s="70" t="s">
        <v>3925</v>
      </c>
      <c r="C470" s="70" t="s">
        <v>692</v>
      </c>
      <c r="D470" s="70" t="s">
        <v>649</v>
      </c>
      <c r="E470" s="70">
        <v>20801070203</v>
      </c>
      <c r="F470" s="70" t="s">
        <v>3988</v>
      </c>
      <c r="G470" s="70">
        <v>1.23</v>
      </c>
      <c r="H470" s="70" t="s">
        <v>3927</v>
      </c>
      <c r="I470" s="70">
        <v>1</v>
      </c>
    </row>
    <row r="471" spans="1:9" x14ac:dyDescent="0.25">
      <c r="A471" s="70" t="s">
        <v>4064</v>
      </c>
      <c r="B471" s="70" t="s">
        <v>3925</v>
      </c>
      <c r="C471" s="70" t="s">
        <v>692</v>
      </c>
      <c r="D471" s="70" t="s">
        <v>649</v>
      </c>
      <c r="E471" s="70">
        <v>51650</v>
      </c>
      <c r="F471" s="70" t="s">
        <v>3926</v>
      </c>
      <c r="G471" s="70">
        <v>0.6</v>
      </c>
      <c r="H471" s="70" t="s">
        <v>3927</v>
      </c>
      <c r="I471" s="70">
        <v>1</v>
      </c>
    </row>
    <row r="472" spans="1:9" x14ac:dyDescent="0.25">
      <c r="A472" s="70" t="s">
        <v>4065</v>
      </c>
      <c r="B472" s="70" t="s">
        <v>3925</v>
      </c>
      <c r="C472" s="70" t="s">
        <v>692</v>
      </c>
      <c r="D472" s="70" t="s">
        <v>649</v>
      </c>
      <c r="E472" s="70">
        <v>51650</v>
      </c>
      <c r="F472" s="70" t="s">
        <v>3926</v>
      </c>
      <c r="G472" s="70">
        <v>1.3</v>
      </c>
      <c r="H472" s="70" t="s">
        <v>3927</v>
      </c>
      <c r="I472" s="70">
        <v>1</v>
      </c>
    </row>
    <row r="473" spans="1:9" x14ac:dyDescent="0.25">
      <c r="A473" s="70" t="s">
        <v>2300</v>
      </c>
      <c r="B473" s="70" t="s">
        <v>3925</v>
      </c>
      <c r="C473" s="70" t="s">
        <v>692</v>
      </c>
      <c r="D473" s="70" t="s">
        <v>649</v>
      </c>
      <c r="E473" s="70">
        <v>20700110201</v>
      </c>
      <c r="F473" s="70" t="s">
        <v>3928</v>
      </c>
      <c r="G473" s="70">
        <v>0.3</v>
      </c>
      <c r="H473" s="70" t="s">
        <v>3927</v>
      </c>
      <c r="I473" s="70">
        <v>1</v>
      </c>
    </row>
    <row r="474" spans="1:9" x14ac:dyDescent="0.25">
      <c r="A474" s="70" t="s">
        <v>2298</v>
      </c>
      <c r="B474" s="70" t="s">
        <v>3925</v>
      </c>
      <c r="C474" s="70" t="s">
        <v>692</v>
      </c>
      <c r="D474" s="70" t="s">
        <v>649</v>
      </c>
      <c r="E474" s="70">
        <v>20700110201</v>
      </c>
      <c r="F474" s="70" t="s">
        <v>3928</v>
      </c>
      <c r="G474" s="70">
        <v>4.4000000000000004</v>
      </c>
      <c r="H474" s="70" t="s">
        <v>3927</v>
      </c>
      <c r="I474" s="70">
        <v>1</v>
      </c>
    </row>
    <row r="475" spans="1:9" x14ac:dyDescent="0.25">
      <c r="A475" s="70" t="s">
        <v>2296</v>
      </c>
      <c r="B475" s="70" t="s">
        <v>3925</v>
      </c>
      <c r="C475" s="70" t="s">
        <v>692</v>
      </c>
      <c r="D475" s="70" t="s">
        <v>649</v>
      </c>
      <c r="E475" s="70">
        <v>20700110105</v>
      </c>
      <c r="F475" s="70" t="s">
        <v>3928</v>
      </c>
      <c r="G475" s="70">
        <v>5</v>
      </c>
      <c r="H475" s="70" t="s">
        <v>3927</v>
      </c>
      <c r="I475" s="70">
        <v>1</v>
      </c>
    </row>
    <row r="476" spans="1:9" x14ac:dyDescent="0.25">
      <c r="A476" s="70" t="s">
        <v>2264</v>
      </c>
      <c r="B476" s="70" t="s">
        <v>3925</v>
      </c>
      <c r="C476" s="70" t="s">
        <v>692</v>
      </c>
      <c r="D476" s="70" t="s">
        <v>649</v>
      </c>
      <c r="E476" s="70">
        <v>20802060901</v>
      </c>
      <c r="F476" s="70" t="s">
        <v>3926</v>
      </c>
      <c r="G476" s="70">
        <v>0.9</v>
      </c>
      <c r="H476" s="70" t="s">
        <v>3927</v>
      </c>
      <c r="I476" s="70">
        <v>1</v>
      </c>
    </row>
    <row r="477" spans="1:9" x14ac:dyDescent="0.25">
      <c r="A477" s="70" t="s">
        <v>2262</v>
      </c>
      <c r="B477" s="70" t="s">
        <v>3925</v>
      </c>
      <c r="C477" s="70" t="s">
        <v>692</v>
      </c>
      <c r="D477" s="70" t="s">
        <v>649</v>
      </c>
      <c r="E477" s="70">
        <v>20802060901</v>
      </c>
      <c r="F477" s="70" t="s">
        <v>3926</v>
      </c>
      <c r="G477" s="70">
        <v>1.43</v>
      </c>
      <c r="H477" s="70" t="s">
        <v>3927</v>
      </c>
      <c r="I477" s="70">
        <v>1</v>
      </c>
    </row>
    <row r="478" spans="1:9" x14ac:dyDescent="0.25">
      <c r="A478" s="70" t="s">
        <v>2260</v>
      </c>
      <c r="B478" s="70" t="s">
        <v>3925</v>
      </c>
      <c r="C478" s="70" t="s">
        <v>692</v>
      </c>
      <c r="D478" s="70" t="s">
        <v>649</v>
      </c>
      <c r="E478" s="70">
        <v>20802060901</v>
      </c>
      <c r="F478" s="70" t="s">
        <v>3926</v>
      </c>
      <c r="G478" s="70">
        <v>1.5</v>
      </c>
      <c r="H478" s="70" t="s">
        <v>3927</v>
      </c>
      <c r="I478" s="70">
        <v>1</v>
      </c>
    </row>
    <row r="479" spans="1:9" x14ac:dyDescent="0.25">
      <c r="A479" s="70" t="s">
        <v>2258</v>
      </c>
      <c r="B479" s="70" t="s">
        <v>3925</v>
      </c>
      <c r="C479" s="70" t="s">
        <v>692</v>
      </c>
      <c r="D479" s="70" t="s">
        <v>649</v>
      </c>
      <c r="E479" s="70">
        <v>20802060901</v>
      </c>
      <c r="F479" s="70" t="s">
        <v>3926</v>
      </c>
      <c r="G479" s="70">
        <v>1.8</v>
      </c>
      <c r="H479" s="70" t="s">
        <v>3927</v>
      </c>
      <c r="I479" s="70">
        <v>1</v>
      </c>
    </row>
    <row r="480" spans="1:9" x14ac:dyDescent="0.25">
      <c r="A480" s="70" t="s">
        <v>2256</v>
      </c>
      <c r="B480" s="70" t="s">
        <v>3925</v>
      </c>
      <c r="C480" s="70" t="s">
        <v>692</v>
      </c>
      <c r="D480" s="70" t="s">
        <v>649</v>
      </c>
      <c r="E480" s="70">
        <v>20802060901</v>
      </c>
      <c r="F480" s="70" t="s">
        <v>3926</v>
      </c>
      <c r="G480" s="70">
        <v>2</v>
      </c>
      <c r="H480" s="70" t="s">
        <v>3927</v>
      </c>
      <c r="I480" s="70">
        <v>1</v>
      </c>
    </row>
    <row r="481" spans="1:9" x14ac:dyDescent="0.25">
      <c r="A481" s="70" t="s">
        <v>4066</v>
      </c>
      <c r="B481" s="70" t="s">
        <v>3925</v>
      </c>
      <c r="C481" s="70" t="s">
        <v>692</v>
      </c>
      <c r="D481" s="70" t="s">
        <v>649</v>
      </c>
      <c r="E481" s="70">
        <v>20802080203</v>
      </c>
      <c r="F481" s="70" t="s">
        <v>3988</v>
      </c>
      <c r="G481" s="70">
        <v>54.6</v>
      </c>
      <c r="H481" s="70" t="s">
        <v>3927</v>
      </c>
      <c r="I481" s="70">
        <v>1</v>
      </c>
    </row>
    <row r="482" spans="1:9" x14ac:dyDescent="0.25">
      <c r="A482" s="70" t="s">
        <v>2402</v>
      </c>
      <c r="B482" s="70" t="s">
        <v>3925</v>
      </c>
      <c r="C482" s="70" t="s">
        <v>692</v>
      </c>
      <c r="D482" s="70" t="s">
        <v>649</v>
      </c>
      <c r="E482" s="70">
        <v>20802060901</v>
      </c>
      <c r="F482" s="70" t="s">
        <v>3926</v>
      </c>
      <c r="G482" s="70">
        <v>4.01</v>
      </c>
      <c r="H482" s="70" t="s">
        <v>3927</v>
      </c>
      <c r="I482" s="70">
        <v>1</v>
      </c>
    </row>
    <row r="483" spans="1:9" x14ac:dyDescent="0.25">
      <c r="A483" s="70" t="s">
        <v>2603</v>
      </c>
      <c r="B483" s="70" t="s">
        <v>3925</v>
      </c>
      <c r="C483" s="70" t="s">
        <v>692</v>
      </c>
      <c r="D483" s="70" t="s">
        <v>649</v>
      </c>
      <c r="E483" s="70">
        <v>20700100805</v>
      </c>
      <c r="F483" s="70" t="s">
        <v>3926</v>
      </c>
      <c r="G483" s="70">
        <v>3.73</v>
      </c>
      <c r="H483" s="70" t="s">
        <v>3927</v>
      </c>
      <c r="I483" s="70">
        <v>1</v>
      </c>
    </row>
    <row r="484" spans="1:9" x14ac:dyDescent="0.25">
      <c r="A484" s="70" t="s">
        <v>951</v>
      </c>
      <c r="B484" s="70" t="s">
        <v>3925</v>
      </c>
      <c r="C484" s="70" t="s">
        <v>692</v>
      </c>
      <c r="D484" s="70" t="s">
        <v>649</v>
      </c>
      <c r="E484" s="70">
        <v>20700110104</v>
      </c>
      <c r="F484" s="70" t="s">
        <v>3926</v>
      </c>
      <c r="G484" s="70">
        <v>1.4</v>
      </c>
      <c r="H484" s="70" t="s">
        <v>3927</v>
      </c>
      <c r="I484" s="70">
        <v>1</v>
      </c>
    </row>
    <row r="485" spans="1:9" x14ac:dyDescent="0.25">
      <c r="A485" s="70" t="s">
        <v>938</v>
      </c>
      <c r="B485" s="70" t="s">
        <v>3925</v>
      </c>
      <c r="C485" s="70" t="s">
        <v>692</v>
      </c>
      <c r="D485" s="70" t="s">
        <v>649</v>
      </c>
      <c r="E485" s="70">
        <v>20700110201</v>
      </c>
      <c r="F485" s="70" t="s">
        <v>3926</v>
      </c>
      <c r="G485" s="70">
        <v>2.29</v>
      </c>
      <c r="H485" s="70" t="s">
        <v>3927</v>
      </c>
      <c r="I485" s="70">
        <v>1</v>
      </c>
    </row>
    <row r="486" spans="1:9" x14ac:dyDescent="0.25">
      <c r="A486" s="70" t="s">
        <v>4067</v>
      </c>
      <c r="B486" s="70" t="s">
        <v>3925</v>
      </c>
      <c r="C486" s="70" t="s">
        <v>692</v>
      </c>
      <c r="D486" s="70" t="s">
        <v>649</v>
      </c>
      <c r="E486" s="70">
        <v>20700100805</v>
      </c>
      <c r="F486" s="70" t="s">
        <v>3926</v>
      </c>
      <c r="G486" s="70">
        <v>3.7250000000000001</v>
      </c>
      <c r="H486" s="70" t="s">
        <v>3927</v>
      </c>
      <c r="I486" s="70">
        <v>1</v>
      </c>
    </row>
    <row r="487" spans="1:9" x14ac:dyDescent="0.25">
      <c r="A487" s="70" t="s">
        <v>1244</v>
      </c>
      <c r="B487" s="70" t="s">
        <v>3925</v>
      </c>
      <c r="C487" s="70" t="s">
        <v>692</v>
      </c>
      <c r="D487" s="70" t="s">
        <v>649</v>
      </c>
      <c r="E487" s="70">
        <v>51650</v>
      </c>
      <c r="F487" s="70" t="s">
        <v>3926</v>
      </c>
      <c r="G487" s="70">
        <v>3.3</v>
      </c>
      <c r="H487" s="70" t="s">
        <v>3927</v>
      </c>
      <c r="I487" s="70">
        <v>1</v>
      </c>
    </row>
    <row r="488" spans="1:9" x14ac:dyDescent="0.25">
      <c r="A488" s="70" t="s">
        <v>1087</v>
      </c>
      <c r="B488" s="70" t="s">
        <v>3925</v>
      </c>
      <c r="C488" s="70" t="s">
        <v>692</v>
      </c>
      <c r="D488" s="70" t="s">
        <v>649</v>
      </c>
      <c r="E488" s="70">
        <v>20802060802</v>
      </c>
      <c r="F488" s="70" t="s">
        <v>3926</v>
      </c>
      <c r="G488" s="70">
        <v>4.3</v>
      </c>
      <c r="H488" s="70" t="s">
        <v>3927</v>
      </c>
      <c r="I488" s="70">
        <v>1</v>
      </c>
    </row>
    <row r="489" spans="1:9" x14ac:dyDescent="0.25">
      <c r="A489" s="70" t="s">
        <v>1120</v>
      </c>
      <c r="B489" s="70" t="s">
        <v>3925</v>
      </c>
      <c r="C489" s="70" t="s">
        <v>692</v>
      </c>
      <c r="D489" s="70" t="s">
        <v>650</v>
      </c>
      <c r="E489" s="70">
        <v>20700110601</v>
      </c>
      <c r="F489" s="70" t="s">
        <v>3926</v>
      </c>
      <c r="G489" s="70">
        <v>6.13</v>
      </c>
      <c r="H489" s="70" t="s">
        <v>3927</v>
      </c>
      <c r="I489" s="70">
        <v>1</v>
      </c>
    </row>
    <row r="490" spans="1:9" x14ac:dyDescent="0.25">
      <c r="A490" s="70" t="s">
        <v>1198</v>
      </c>
      <c r="B490" s="70" t="s">
        <v>3925</v>
      </c>
      <c r="C490" s="70" t="s">
        <v>692</v>
      </c>
      <c r="D490" s="70" t="s">
        <v>650</v>
      </c>
      <c r="E490" s="70" t="s">
        <v>692</v>
      </c>
      <c r="F490" s="70" t="s">
        <v>3926</v>
      </c>
      <c r="G490" s="70">
        <v>7.1130000000000004</v>
      </c>
      <c r="H490" s="70" t="s">
        <v>3927</v>
      </c>
      <c r="I490" s="70">
        <v>1</v>
      </c>
    </row>
    <row r="491" spans="1:9" x14ac:dyDescent="0.25">
      <c r="A491" s="70" t="s">
        <v>1194</v>
      </c>
      <c r="B491" s="70" t="s">
        <v>3925</v>
      </c>
      <c r="C491" s="70" t="s">
        <v>692</v>
      </c>
      <c r="D491" s="70" t="s">
        <v>650</v>
      </c>
      <c r="E491" s="70" t="s">
        <v>692</v>
      </c>
      <c r="F491" s="70" t="s">
        <v>3926</v>
      </c>
      <c r="G491" s="70">
        <v>4.5350000000000001</v>
      </c>
      <c r="H491" s="70" t="s">
        <v>3927</v>
      </c>
      <c r="I491" s="70">
        <v>1</v>
      </c>
    </row>
    <row r="492" spans="1:9" x14ac:dyDescent="0.25">
      <c r="A492" s="70" t="s">
        <v>4068</v>
      </c>
      <c r="B492" s="70" t="s">
        <v>3925</v>
      </c>
      <c r="C492" s="70" t="s">
        <v>692</v>
      </c>
      <c r="D492" s="70" t="s">
        <v>650</v>
      </c>
      <c r="E492" s="70">
        <v>20802060201</v>
      </c>
      <c r="F492" s="70" t="s">
        <v>3926</v>
      </c>
      <c r="G492" s="70">
        <v>3.76</v>
      </c>
      <c r="H492" s="70" t="s">
        <v>3927</v>
      </c>
      <c r="I492" s="70">
        <v>1</v>
      </c>
    </row>
    <row r="493" spans="1:9" x14ac:dyDescent="0.25">
      <c r="A493" s="70" t="s">
        <v>1748</v>
      </c>
      <c r="B493" s="70" t="s">
        <v>3925</v>
      </c>
      <c r="C493" s="70" t="s">
        <v>692</v>
      </c>
      <c r="D493" s="70" t="s">
        <v>649</v>
      </c>
      <c r="E493" s="70">
        <v>20802080302</v>
      </c>
      <c r="F493" s="70" t="s">
        <v>3928</v>
      </c>
      <c r="G493" s="70">
        <v>0.97</v>
      </c>
      <c r="H493" s="70" t="s">
        <v>3927</v>
      </c>
      <c r="I493" s="70">
        <v>1</v>
      </c>
    </row>
    <row r="494" spans="1:9" x14ac:dyDescent="0.25">
      <c r="A494" s="70" t="s">
        <v>1752</v>
      </c>
      <c r="B494" s="70" t="s">
        <v>3925</v>
      </c>
      <c r="C494" s="70" t="s">
        <v>692</v>
      </c>
      <c r="D494" s="70" t="s">
        <v>649</v>
      </c>
      <c r="E494" s="70">
        <v>20802060802</v>
      </c>
      <c r="F494" s="70" t="s">
        <v>3926</v>
      </c>
      <c r="G494" s="70">
        <v>0.2</v>
      </c>
      <c r="H494" s="70" t="s">
        <v>3927</v>
      </c>
      <c r="I494" s="70">
        <v>1</v>
      </c>
    </row>
    <row r="495" spans="1:9" x14ac:dyDescent="0.25">
      <c r="A495" s="70" t="s">
        <v>4069</v>
      </c>
      <c r="B495" s="70" t="s">
        <v>3925</v>
      </c>
      <c r="C495" s="70" t="s">
        <v>692</v>
      </c>
      <c r="D495" s="70" t="s">
        <v>4070</v>
      </c>
      <c r="E495" s="70">
        <v>20700100402</v>
      </c>
      <c r="F495" s="70" t="s">
        <v>3926</v>
      </c>
      <c r="G495" s="70">
        <v>3.07</v>
      </c>
      <c r="H495" s="70" t="s">
        <v>3927</v>
      </c>
      <c r="I495" s="70">
        <v>1</v>
      </c>
    </row>
    <row r="496" spans="1:9" x14ac:dyDescent="0.25">
      <c r="A496" s="70" t="s">
        <v>4071</v>
      </c>
      <c r="B496" s="70" t="s">
        <v>3925</v>
      </c>
      <c r="C496" s="70" t="s">
        <v>692</v>
      </c>
      <c r="D496" s="70" t="s">
        <v>4070</v>
      </c>
      <c r="E496" s="70">
        <v>20700100402</v>
      </c>
      <c r="F496" s="70" t="s">
        <v>3926</v>
      </c>
      <c r="G496" s="70">
        <v>1.97</v>
      </c>
      <c r="H496" s="70" t="s">
        <v>3927</v>
      </c>
      <c r="I496" s="70">
        <v>1</v>
      </c>
    </row>
    <row r="497" spans="1:9" x14ac:dyDescent="0.25">
      <c r="A497" s="70" t="s">
        <v>4072</v>
      </c>
      <c r="B497" s="70" t="s">
        <v>3925</v>
      </c>
      <c r="C497" s="70" t="s">
        <v>692</v>
      </c>
      <c r="D497" s="70" t="s">
        <v>4070</v>
      </c>
      <c r="E497" s="70">
        <v>20700100402</v>
      </c>
      <c r="F497" s="70" t="s">
        <v>3926</v>
      </c>
      <c r="G497" s="70">
        <v>0.85</v>
      </c>
      <c r="H497" s="70" t="s">
        <v>3927</v>
      </c>
      <c r="I497" s="70">
        <v>1</v>
      </c>
    </row>
    <row r="498" spans="1:9" x14ac:dyDescent="0.25">
      <c r="A498" s="70" t="s">
        <v>4073</v>
      </c>
      <c r="B498" s="70" t="s">
        <v>3925</v>
      </c>
      <c r="C498" s="70" t="s">
        <v>692</v>
      </c>
      <c r="D498" s="70" t="s">
        <v>4070</v>
      </c>
      <c r="E498" s="70">
        <v>20700100402</v>
      </c>
      <c r="F498" s="70" t="s">
        <v>3926</v>
      </c>
      <c r="G498" s="70">
        <v>1.02</v>
      </c>
      <c r="H498" s="70" t="s">
        <v>3927</v>
      </c>
      <c r="I498" s="70">
        <v>1</v>
      </c>
    </row>
    <row r="499" spans="1:9" x14ac:dyDescent="0.25">
      <c r="A499" s="70" t="s">
        <v>4074</v>
      </c>
      <c r="B499" s="70" t="s">
        <v>3925</v>
      </c>
      <c r="C499" s="70" t="s">
        <v>692</v>
      </c>
      <c r="D499" s="70" t="s">
        <v>4070</v>
      </c>
      <c r="E499" s="70">
        <v>20700100402</v>
      </c>
      <c r="F499" s="70" t="s">
        <v>3926</v>
      </c>
      <c r="G499" s="70">
        <v>0.71099999999999997</v>
      </c>
      <c r="H499" s="70" t="s">
        <v>3927</v>
      </c>
      <c r="I499" s="70">
        <v>1</v>
      </c>
    </row>
    <row r="500" spans="1:9" x14ac:dyDescent="0.25">
      <c r="A500" s="70" t="s">
        <v>4075</v>
      </c>
      <c r="B500" s="70" t="s">
        <v>3925</v>
      </c>
      <c r="C500" s="70" t="s">
        <v>692</v>
      </c>
      <c r="D500" s="70" t="s">
        <v>4070</v>
      </c>
      <c r="E500" s="70">
        <v>20700100402</v>
      </c>
      <c r="F500" s="70" t="s">
        <v>3926</v>
      </c>
      <c r="G500" s="70">
        <v>3.07</v>
      </c>
      <c r="H500" s="70" t="s">
        <v>3927</v>
      </c>
      <c r="I500" s="70">
        <v>1</v>
      </c>
    </row>
    <row r="501" spans="1:9" x14ac:dyDescent="0.25">
      <c r="A501" s="70" t="s">
        <v>2611</v>
      </c>
      <c r="B501" s="70" t="s">
        <v>3925</v>
      </c>
      <c r="C501" s="70" t="s">
        <v>692</v>
      </c>
      <c r="D501" s="70" t="s">
        <v>4070</v>
      </c>
      <c r="E501" s="70">
        <v>20700100402</v>
      </c>
      <c r="F501" s="70" t="s">
        <v>3926</v>
      </c>
      <c r="G501" s="70">
        <v>1.97</v>
      </c>
      <c r="H501" s="70" t="s">
        <v>3927</v>
      </c>
      <c r="I501" s="70">
        <v>1</v>
      </c>
    </row>
    <row r="502" spans="1:9" x14ac:dyDescent="0.25">
      <c r="A502" s="70" t="s">
        <v>2561</v>
      </c>
      <c r="B502" s="70" t="s">
        <v>3925</v>
      </c>
      <c r="C502" s="70" t="s">
        <v>692</v>
      </c>
      <c r="D502" s="70" t="s">
        <v>4070</v>
      </c>
      <c r="E502" s="70">
        <v>20700100402</v>
      </c>
      <c r="F502" s="70" t="s">
        <v>3926</v>
      </c>
      <c r="G502" s="70">
        <v>0.85</v>
      </c>
      <c r="H502" s="70" t="s">
        <v>3927</v>
      </c>
      <c r="I502" s="70">
        <v>1</v>
      </c>
    </row>
    <row r="503" spans="1:9" x14ac:dyDescent="0.25">
      <c r="A503" s="70" t="s">
        <v>2559</v>
      </c>
      <c r="B503" s="70" t="s">
        <v>3925</v>
      </c>
      <c r="C503" s="70" t="s">
        <v>692</v>
      </c>
      <c r="D503" s="70" t="s">
        <v>4070</v>
      </c>
      <c r="E503" s="70">
        <v>20700100402</v>
      </c>
      <c r="F503" s="70" t="s">
        <v>3926</v>
      </c>
      <c r="G503" s="70">
        <v>0.95</v>
      </c>
      <c r="H503" s="70" t="s">
        <v>3927</v>
      </c>
      <c r="I503" s="70">
        <v>1</v>
      </c>
    </row>
    <row r="504" spans="1:9" x14ac:dyDescent="0.25">
      <c r="A504" s="70" t="s">
        <v>2557</v>
      </c>
      <c r="B504" s="70" t="s">
        <v>3925</v>
      </c>
      <c r="C504" s="70" t="s">
        <v>692</v>
      </c>
      <c r="D504" s="70" t="s">
        <v>4070</v>
      </c>
      <c r="E504" s="70">
        <v>20700100402</v>
      </c>
      <c r="F504" s="70" t="s">
        <v>3926</v>
      </c>
      <c r="G504" s="70">
        <v>1.02</v>
      </c>
      <c r="H504" s="70" t="s">
        <v>3927</v>
      </c>
      <c r="I504" s="70">
        <v>1</v>
      </c>
    </row>
    <row r="505" spans="1:9" x14ac:dyDescent="0.25">
      <c r="A505" s="70" t="s">
        <v>2555</v>
      </c>
      <c r="B505" s="70" t="s">
        <v>3925</v>
      </c>
      <c r="C505" s="70" t="s">
        <v>692</v>
      </c>
      <c r="D505" s="70" t="s">
        <v>4070</v>
      </c>
      <c r="E505" s="70">
        <v>20700100402</v>
      </c>
      <c r="F505" s="70" t="s">
        <v>3926</v>
      </c>
      <c r="G505" s="70">
        <v>1.47</v>
      </c>
      <c r="H505" s="70" t="s">
        <v>3927</v>
      </c>
      <c r="I505" s="70">
        <v>1</v>
      </c>
    </row>
    <row r="506" spans="1:9" x14ac:dyDescent="0.25">
      <c r="A506" s="70" t="s">
        <v>942</v>
      </c>
      <c r="B506" s="70" t="s">
        <v>3925</v>
      </c>
      <c r="C506" s="70" t="s">
        <v>692</v>
      </c>
      <c r="D506" s="70" t="s">
        <v>4070</v>
      </c>
      <c r="E506" s="70">
        <v>20700100402</v>
      </c>
      <c r="F506" s="70" t="s">
        <v>3926</v>
      </c>
      <c r="G506" s="70">
        <v>0.43</v>
      </c>
      <c r="H506" s="70" t="s">
        <v>3927</v>
      </c>
      <c r="I506" s="70">
        <v>1</v>
      </c>
    </row>
    <row r="507" spans="1:9" x14ac:dyDescent="0.25">
      <c r="A507" s="70" t="s">
        <v>2553</v>
      </c>
      <c r="B507" s="70" t="s">
        <v>3925</v>
      </c>
      <c r="C507" s="70" t="s">
        <v>692</v>
      </c>
      <c r="D507" s="70" t="s">
        <v>4070</v>
      </c>
      <c r="E507" s="70">
        <v>20700100402</v>
      </c>
      <c r="F507" s="70" t="s">
        <v>3926</v>
      </c>
      <c r="G507" s="70">
        <v>0.56000000000000005</v>
      </c>
      <c r="H507" s="70" t="s">
        <v>3927</v>
      </c>
      <c r="I507" s="70">
        <v>1</v>
      </c>
    </row>
    <row r="508" spans="1:9" x14ac:dyDescent="0.25">
      <c r="A508" s="70" t="s">
        <v>2551</v>
      </c>
      <c r="B508" s="70" t="s">
        <v>3925</v>
      </c>
      <c r="C508" s="70" t="s">
        <v>692</v>
      </c>
      <c r="D508" s="70" t="s">
        <v>4070</v>
      </c>
      <c r="E508" s="70">
        <v>20700100402</v>
      </c>
      <c r="F508" s="70" t="s">
        <v>3926</v>
      </c>
      <c r="G508" s="70">
        <v>0.71</v>
      </c>
      <c r="H508" s="70" t="s">
        <v>3927</v>
      </c>
      <c r="I508" s="70">
        <v>1</v>
      </c>
    </row>
    <row r="509" spans="1:9" x14ac:dyDescent="0.25">
      <c r="A509" s="70" t="s">
        <v>2549</v>
      </c>
      <c r="B509" s="70" t="s">
        <v>3925</v>
      </c>
      <c r="C509" s="70" t="s">
        <v>692</v>
      </c>
      <c r="D509" s="70" t="s">
        <v>4070</v>
      </c>
      <c r="E509" s="70">
        <v>20700100402</v>
      </c>
      <c r="F509" s="70" t="s">
        <v>3926</v>
      </c>
      <c r="G509" s="70">
        <v>2.7</v>
      </c>
      <c r="H509" s="70" t="s">
        <v>3927</v>
      </c>
      <c r="I509" s="70">
        <v>1</v>
      </c>
    </row>
    <row r="510" spans="1:9" x14ac:dyDescent="0.25">
      <c r="A510" s="70" t="s">
        <v>4076</v>
      </c>
      <c r="B510" s="70" t="s">
        <v>3925</v>
      </c>
      <c r="C510" s="70" t="s">
        <v>692</v>
      </c>
      <c r="D510" s="70" t="s">
        <v>4070</v>
      </c>
      <c r="E510" s="70">
        <v>20700100103</v>
      </c>
      <c r="F510" s="70" t="s">
        <v>3926</v>
      </c>
      <c r="G510" s="70">
        <v>0.68</v>
      </c>
      <c r="H510" s="70" t="s">
        <v>3927</v>
      </c>
      <c r="I510" s="70">
        <v>1</v>
      </c>
    </row>
    <row r="511" spans="1:9" x14ac:dyDescent="0.25">
      <c r="A511" s="70" t="s">
        <v>4077</v>
      </c>
      <c r="B511" s="70" t="s">
        <v>3925</v>
      </c>
      <c r="C511" s="70" t="s">
        <v>692</v>
      </c>
      <c r="D511" s="70" t="s">
        <v>4070</v>
      </c>
      <c r="E511" s="70">
        <v>20700100402</v>
      </c>
      <c r="F511" s="70" t="s">
        <v>3926</v>
      </c>
      <c r="G511" s="70">
        <v>0.95099999999999996</v>
      </c>
      <c r="H511" s="70" t="s">
        <v>3927</v>
      </c>
      <c r="I511" s="70">
        <v>1</v>
      </c>
    </row>
    <row r="512" spans="1:9" x14ac:dyDescent="0.25">
      <c r="A512" s="70" t="s">
        <v>4078</v>
      </c>
      <c r="B512" s="70" t="s">
        <v>3925</v>
      </c>
      <c r="C512" s="70" t="s">
        <v>692</v>
      </c>
      <c r="D512" s="70" t="s">
        <v>4070</v>
      </c>
      <c r="E512" s="70">
        <v>20700100402</v>
      </c>
      <c r="F512" s="70" t="s">
        <v>3926</v>
      </c>
      <c r="G512" s="70">
        <v>1.466</v>
      </c>
      <c r="H512" s="70" t="s">
        <v>3927</v>
      </c>
      <c r="I512" s="70">
        <v>1</v>
      </c>
    </row>
    <row r="513" spans="1:9" x14ac:dyDescent="0.25">
      <c r="A513" s="70" t="s">
        <v>4079</v>
      </c>
      <c r="B513" s="70" t="s">
        <v>3925</v>
      </c>
      <c r="C513" s="70" t="s">
        <v>692</v>
      </c>
      <c r="D513" s="70" t="s">
        <v>4070</v>
      </c>
      <c r="E513" s="70">
        <v>20700100402</v>
      </c>
      <c r="F513" s="70" t="s">
        <v>3926</v>
      </c>
      <c r="G513" s="70">
        <v>0.42499999999999999</v>
      </c>
      <c r="H513" s="70" t="s">
        <v>3927</v>
      </c>
      <c r="I513" s="70">
        <v>1</v>
      </c>
    </row>
    <row r="514" spans="1:9" x14ac:dyDescent="0.25">
      <c r="A514" s="70" t="s">
        <v>4080</v>
      </c>
      <c r="B514" s="70" t="s">
        <v>3925</v>
      </c>
      <c r="C514" s="70" t="s">
        <v>692</v>
      </c>
      <c r="D514" s="70" t="s">
        <v>4070</v>
      </c>
      <c r="E514" s="70">
        <v>20700100402</v>
      </c>
      <c r="F514" s="70" t="s">
        <v>3926</v>
      </c>
      <c r="G514" s="70">
        <v>0.55600000000000005</v>
      </c>
      <c r="H514" s="70" t="s">
        <v>3927</v>
      </c>
      <c r="I514" s="70">
        <v>1</v>
      </c>
    </row>
    <row r="515" spans="1:9" x14ac:dyDescent="0.25">
      <c r="A515" s="70" t="s">
        <v>4081</v>
      </c>
      <c r="B515" s="70" t="s">
        <v>3925</v>
      </c>
      <c r="C515" s="70" t="s">
        <v>692</v>
      </c>
      <c r="D515" s="70" t="s">
        <v>4070</v>
      </c>
      <c r="E515" s="70">
        <v>20700100402</v>
      </c>
      <c r="F515" s="70" t="s">
        <v>3926</v>
      </c>
      <c r="G515" s="70">
        <v>2.702</v>
      </c>
      <c r="H515" s="70" t="s">
        <v>3927</v>
      </c>
      <c r="I515" s="70">
        <v>1</v>
      </c>
    </row>
    <row r="516" spans="1:9" x14ac:dyDescent="0.25">
      <c r="A516" s="70" t="s">
        <v>928</v>
      </c>
      <c r="B516" s="70" t="s">
        <v>3925</v>
      </c>
      <c r="C516" s="70" t="s">
        <v>692</v>
      </c>
      <c r="D516" s="70" t="s">
        <v>4070</v>
      </c>
      <c r="E516" s="70">
        <v>51710</v>
      </c>
      <c r="F516" s="70" t="s">
        <v>3928</v>
      </c>
      <c r="G516" s="70">
        <v>0.51</v>
      </c>
      <c r="H516" s="70" t="s">
        <v>3927</v>
      </c>
      <c r="I516" s="70">
        <v>1</v>
      </c>
    </row>
    <row r="517" spans="1:9" x14ac:dyDescent="0.25">
      <c r="A517" s="70" t="s">
        <v>924</v>
      </c>
      <c r="B517" s="70" t="s">
        <v>3925</v>
      </c>
      <c r="C517" s="70" t="s">
        <v>692</v>
      </c>
      <c r="D517" s="70" t="s">
        <v>4070</v>
      </c>
      <c r="E517" s="70">
        <v>51710</v>
      </c>
      <c r="F517" s="70" t="s">
        <v>3928</v>
      </c>
      <c r="G517" s="70">
        <v>1.81</v>
      </c>
      <c r="H517" s="70" t="s">
        <v>3927</v>
      </c>
      <c r="I517" s="70">
        <v>1</v>
      </c>
    </row>
    <row r="518" spans="1:9" x14ac:dyDescent="0.25">
      <c r="A518" s="70" t="s">
        <v>830</v>
      </c>
      <c r="B518" s="70" t="s">
        <v>3925</v>
      </c>
      <c r="C518" s="70" t="s">
        <v>692</v>
      </c>
      <c r="D518" s="70" t="s">
        <v>4070</v>
      </c>
      <c r="E518" s="70">
        <v>51710</v>
      </c>
      <c r="F518" s="70" t="s">
        <v>3928</v>
      </c>
      <c r="G518" s="70">
        <v>0.49</v>
      </c>
      <c r="H518" s="70" t="s">
        <v>3927</v>
      </c>
      <c r="I518" s="70">
        <v>1</v>
      </c>
    </row>
    <row r="519" spans="1:9" x14ac:dyDescent="0.25">
      <c r="A519" s="70" t="s">
        <v>4082</v>
      </c>
      <c r="B519" s="70" t="s">
        <v>3925</v>
      </c>
      <c r="C519" s="70" t="s">
        <v>692</v>
      </c>
      <c r="D519" s="70" t="s">
        <v>4070</v>
      </c>
      <c r="E519" s="70">
        <v>20700100103</v>
      </c>
      <c r="F519" s="70" t="s">
        <v>3926</v>
      </c>
      <c r="G519" s="70">
        <v>0.25</v>
      </c>
      <c r="H519" s="70" t="s">
        <v>3927</v>
      </c>
      <c r="I519" s="70">
        <v>1</v>
      </c>
    </row>
    <row r="520" spans="1:9" x14ac:dyDescent="0.25">
      <c r="A520" s="70" t="s">
        <v>4083</v>
      </c>
      <c r="B520" s="70" t="s">
        <v>3925</v>
      </c>
      <c r="C520" s="70" t="s">
        <v>692</v>
      </c>
      <c r="D520" s="70" t="s">
        <v>4070</v>
      </c>
      <c r="E520" s="70">
        <v>20700100306</v>
      </c>
      <c r="F520" s="70" t="s">
        <v>3926</v>
      </c>
      <c r="G520" s="70">
        <v>7.0000000000000007E-2</v>
      </c>
      <c r="H520" s="70" t="s">
        <v>3927</v>
      </c>
      <c r="I520" s="70">
        <v>1</v>
      </c>
    </row>
    <row r="521" spans="1:9" x14ac:dyDescent="0.25">
      <c r="A521" s="70" t="s">
        <v>4084</v>
      </c>
      <c r="B521" s="70" t="s">
        <v>3925</v>
      </c>
      <c r="C521" s="70" t="s">
        <v>692</v>
      </c>
      <c r="D521" s="70" t="s">
        <v>4070</v>
      </c>
      <c r="E521" s="70">
        <v>20700100306</v>
      </c>
      <c r="F521" s="70" t="s">
        <v>3926</v>
      </c>
      <c r="G521" s="70">
        <v>0.08</v>
      </c>
      <c r="H521" s="70" t="s">
        <v>3927</v>
      </c>
      <c r="I521" s="70">
        <v>1</v>
      </c>
    </row>
    <row r="522" spans="1:9" x14ac:dyDescent="0.25">
      <c r="A522" s="70" t="s">
        <v>4085</v>
      </c>
      <c r="B522" s="70" t="s">
        <v>3925</v>
      </c>
      <c r="C522" s="70" t="s">
        <v>692</v>
      </c>
      <c r="D522" s="70" t="s">
        <v>4070</v>
      </c>
      <c r="E522" s="70">
        <v>20700100306</v>
      </c>
      <c r="F522" s="70" t="s">
        <v>3926</v>
      </c>
      <c r="G522" s="70">
        <v>0.64</v>
      </c>
      <c r="H522" s="70" t="s">
        <v>3927</v>
      </c>
      <c r="I522" s="70">
        <v>1</v>
      </c>
    </row>
    <row r="523" spans="1:9" x14ac:dyDescent="0.25">
      <c r="A523" s="70" t="s">
        <v>4086</v>
      </c>
      <c r="B523" s="70" t="s">
        <v>3925</v>
      </c>
      <c r="C523" s="70" t="s">
        <v>692</v>
      </c>
      <c r="D523" s="70" t="s">
        <v>4070</v>
      </c>
      <c r="E523" s="70">
        <v>20700100306</v>
      </c>
      <c r="F523" s="70" t="s">
        <v>3926</v>
      </c>
      <c r="G523" s="70">
        <v>0.72</v>
      </c>
      <c r="H523" s="70" t="s">
        <v>3927</v>
      </c>
      <c r="I523" s="70">
        <v>1</v>
      </c>
    </row>
    <row r="524" spans="1:9" x14ac:dyDescent="0.25">
      <c r="A524" s="70" t="s">
        <v>4087</v>
      </c>
      <c r="B524" s="70" t="s">
        <v>3925</v>
      </c>
      <c r="C524" s="70" t="s">
        <v>692</v>
      </c>
      <c r="D524" s="70" t="s">
        <v>4070</v>
      </c>
      <c r="E524" s="70">
        <v>20700100306</v>
      </c>
      <c r="F524" s="70" t="s">
        <v>3926</v>
      </c>
      <c r="G524" s="70">
        <v>0.8</v>
      </c>
      <c r="H524" s="70" t="s">
        <v>3927</v>
      </c>
      <c r="I524" s="70">
        <v>1</v>
      </c>
    </row>
    <row r="525" spans="1:9" x14ac:dyDescent="0.25">
      <c r="A525" s="70" t="s">
        <v>4088</v>
      </c>
      <c r="B525" s="70" t="s">
        <v>3925</v>
      </c>
      <c r="C525" s="70" t="s">
        <v>692</v>
      </c>
      <c r="D525" s="70" t="s">
        <v>4070</v>
      </c>
      <c r="E525" s="70">
        <v>20700100306</v>
      </c>
      <c r="F525" s="70" t="s">
        <v>3926</v>
      </c>
      <c r="G525" s="70">
        <v>0.97</v>
      </c>
      <c r="H525" s="70" t="s">
        <v>3927</v>
      </c>
      <c r="I525" s="70">
        <v>1</v>
      </c>
    </row>
    <row r="526" spans="1:9" x14ac:dyDescent="0.25">
      <c r="A526" s="70" t="s">
        <v>4089</v>
      </c>
      <c r="B526" s="70" t="s">
        <v>3925</v>
      </c>
      <c r="C526" s="70" t="s">
        <v>692</v>
      </c>
      <c r="D526" s="70" t="s">
        <v>4070</v>
      </c>
      <c r="E526" s="70">
        <v>20700100306</v>
      </c>
      <c r="F526" s="70" t="s">
        <v>3926</v>
      </c>
      <c r="G526" s="70">
        <v>1.06</v>
      </c>
      <c r="H526" s="70" t="s">
        <v>3927</v>
      </c>
      <c r="I526" s="70">
        <v>1</v>
      </c>
    </row>
    <row r="527" spans="1:9" x14ac:dyDescent="0.25">
      <c r="A527" s="70" t="s">
        <v>4090</v>
      </c>
      <c r="B527" s="70" t="s">
        <v>3925</v>
      </c>
      <c r="C527" s="70" t="s">
        <v>692</v>
      </c>
      <c r="D527" s="70" t="s">
        <v>4070</v>
      </c>
      <c r="E527" s="70">
        <v>20700100306</v>
      </c>
      <c r="F527" s="70" t="s">
        <v>3926</v>
      </c>
      <c r="G527" s="70">
        <v>1.2</v>
      </c>
      <c r="H527" s="70" t="s">
        <v>3927</v>
      </c>
      <c r="I527" s="70">
        <v>1</v>
      </c>
    </row>
    <row r="528" spans="1:9" x14ac:dyDescent="0.25">
      <c r="A528" s="70" t="s">
        <v>4091</v>
      </c>
      <c r="B528" s="70" t="s">
        <v>3925</v>
      </c>
      <c r="C528" s="70" t="s">
        <v>692</v>
      </c>
      <c r="D528" s="70" t="s">
        <v>4070</v>
      </c>
      <c r="E528" s="70">
        <v>20700100306</v>
      </c>
      <c r="F528" s="70" t="s">
        <v>3926</v>
      </c>
      <c r="G528" s="70">
        <v>1.47</v>
      </c>
      <c r="H528" s="70" t="s">
        <v>3927</v>
      </c>
      <c r="I528" s="70">
        <v>1</v>
      </c>
    </row>
    <row r="529" spans="1:9" x14ac:dyDescent="0.25">
      <c r="A529" s="70" t="s">
        <v>4092</v>
      </c>
      <c r="B529" s="70" t="s">
        <v>3925</v>
      </c>
      <c r="C529" s="70" t="s">
        <v>692</v>
      </c>
      <c r="D529" s="70" t="s">
        <v>4070</v>
      </c>
      <c r="E529" s="70">
        <v>20700100402</v>
      </c>
      <c r="F529" s="70" t="s">
        <v>3926</v>
      </c>
      <c r="G529" s="70">
        <v>9.9499999999999993</v>
      </c>
      <c r="H529" s="70" t="s">
        <v>3927</v>
      </c>
      <c r="I529" s="70">
        <v>1</v>
      </c>
    </row>
    <row r="530" spans="1:9" x14ac:dyDescent="0.25">
      <c r="A530" s="70" t="s">
        <v>4093</v>
      </c>
      <c r="B530" s="70" t="s">
        <v>3925</v>
      </c>
      <c r="C530" s="70" t="s">
        <v>692</v>
      </c>
      <c r="D530" s="70" t="s">
        <v>4070</v>
      </c>
      <c r="E530" s="70">
        <v>20700100306</v>
      </c>
      <c r="F530" s="70" t="s">
        <v>3926</v>
      </c>
      <c r="G530" s="70">
        <v>0.77</v>
      </c>
      <c r="H530" s="70" t="s">
        <v>3927</v>
      </c>
      <c r="I530" s="70">
        <v>1</v>
      </c>
    </row>
    <row r="531" spans="1:9" x14ac:dyDescent="0.25">
      <c r="A531" s="70" t="s">
        <v>4094</v>
      </c>
      <c r="B531" s="70" t="s">
        <v>3925</v>
      </c>
      <c r="C531" s="70" t="s">
        <v>692</v>
      </c>
      <c r="D531" s="70" t="s">
        <v>4070</v>
      </c>
      <c r="E531" s="70">
        <v>20700100805</v>
      </c>
      <c r="F531" s="70" t="s">
        <v>3926</v>
      </c>
      <c r="G531" s="70">
        <v>0.25</v>
      </c>
      <c r="H531" s="70" t="s">
        <v>3927</v>
      </c>
      <c r="I531" s="70">
        <v>1</v>
      </c>
    </row>
    <row r="532" spans="1:9" x14ac:dyDescent="0.25">
      <c r="A532" s="70" t="s">
        <v>4095</v>
      </c>
      <c r="B532" s="70" t="s">
        <v>3925</v>
      </c>
      <c r="C532" s="70" t="s">
        <v>692</v>
      </c>
      <c r="D532" s="70" t="s">
        <v>4070</v>
      </c>
      <c r="E532" s="70">
        <v>20700100805</v>
      </c>
      <c r="F532" s="70" t="s">
        <v>3926</v>
      </c>
      <c r="G532" s="70">
        <v>0.31</v>
      </c>
      <c r="H532" s="70" t="s">
        <v>3927</v>
      </c>
      <c r="I532" s="70">
        <v>1</v>
      </c>
    </row>
    <row r="533" spans="1:9" x14ac:dyDescent="0.25">
      <c r="A533" s="70" t="s">
        <v>4096</v>
      </c>
      <c r="B533" s="70" t="s">
        <v>3925</v>
      </c>
      <c r="C533" s="70" t="s">
        <v>692</v>
      </c>
      <c r="D533" s="70" t="s">
        <v>4070</v>
      </c>
      <c r="E533" s="70">
        <v>20700100805</v>
      </c>
      <c r="F533" s="70" t="s">
        <v>3926</v>
      </c>
      <c r="G533" s="70">
        <v>0.32</v>
      </c>
      <c r="H533" s="70" t="s">
        <v>3927</v>
      </c>
      <c r="I533" s="70">
        <v>1</v>
      </c>
    </row>
    <row r="534" spans="1:9" x14ac:dyDescent="0.25">
      <c r="A534" s="70" t="s">
        <v>4097</v>
      </c>
      <c r="B534" s="70" t="s">
        <v>3925</v>
      </c>
      <c r="C534" s="70" t="s">
        <v>692</v>
      </c>
      <c r="D534" s="70" t="s">
        <v>4070</v>
      </c>
      <c r="E534" s="70">
        <v>20700100805</v>
      </c>
      <c r="F534" s="70" t="s">
        <v>3926</v>
      </c>
      <c r="G534" s="70">
        <v>0.74</v>
      </c>
      <c r="H534" s="70" t="s">
        <v>3927</v>
      </c>
      <c r="I534" s="70">
        <v>1</v>
      </c>
    </row>
    <row r="535" spans="1:9" x14ac:dyDescent="0.25">
      <c r="A535" s="70" t="s">
        <v>4098</v>
      </c>
      <c r="B535" s="70" t="s">
        <v>3925</v>
      </c>
      <c r="C535" s="70" t="s">
        <v>692</v>
      </c>
      <c r="D535" s="70" t="s">
        <v>4070</v>
      </c>
      <c r="E535" s="70">
        <v>20700100103</v>
      </c>
      <c r="F535" s="70" t="s">
        <v>3926</v>
      </c>
      <c r="G535" s="70">
        <v>1.81</v>
      </c>
      <c r="H535" s="70" t="s">
        <v>3927</v>
      </c>
      <c r="I535" s="70">
        <v>1</v>
      </c>
    </row>
    <row r="536" spans="1:9" x14ac:dyDescent="0.25">
      <c r="A536" s="70" t="s">
        <v>2583</v>
      </c>
      <c r="B536" s="70" t="s">
        <v>3925</v>
      </c>
      <c r="C536" s="70" t="s">
        <v>692</v>
      </c>
      <c r="D536" s="70" t="s">
        <v>4070</v>
      </c>
      <c r="E536" s="70">
        <v>20700100402</v>
      </c>
      <c r="F536" s="70" t="s">
        <v>3926</v>
      </c>
      <c r="G536" s="70">
        <v>0.6</v>
      </c>
      <c r="H536" s="70" t="s">
        <v>3927</v>
      </c>
      <c r="I536" s="70">
        <v>1</v>
      </c>
    </row>
    <row r="537" spans="1:9" x14ac:dyDescent="0.25">
      <c r="A537" s="70" t="s">
        <v>4099</v>
      </c>
      <c r="B537" s="70" t="s">
        <v>3925</v>
      </c>
      <c r="C537" s="70" t="s">
        <v>692</v>
      </c>
      <c r="D537" s="70" t="s">
        <v>4070</v>
      </c>
      <c r="E537" s="70">
        <v>20700100402</v>
      </c>
      <c r="F537" s="70" t="s">
        <v>3926</v>
      </c>
      <c r="G537" s="70">
        <v>0.59499999999999997</v>
      </c>
      <c r="H537" s="70" t="s">
        <v>3927</v>
      </c>
      <c r="I537" s="70">
        <v>1</v>
      </c>
    </row>
    <row r="538" spans="1:9" x14ac:dyDescent="0.25">
      <c r="A538" s="70" t="s">
        <v>4100</v>
      </c>
      <c r="B538" s="70" t="s">
        <v>3925</v>
      </c>
      <c r="C538" s="70" t="s">
        <v>692</v>
      </c>
      <c r="D538" s="70" t="s">
        <v>4070</v>
      </c>
      <c r="E538" s="70">
        <v>20700100805</v>
      </c>
      <c r="F538" s="70" t="s">
        <v>3926</v>
      </c>
      <c r="G538" s="70">
        <v>0.99</v>
      </c>
      <c r="H538" s="70" t="s">
        <v>3927</v>
      </c>
      <c r="I538" s="70">
        <v>1</v>
      </c>
    </row>
    <row r="539" spans="1:9" x14ac:dyDescent="0.25">
      <c r="A539" s="70" t="s">
        <v>4101</v>
      </c>
      <c r="B539" s="70" t="s">
        <v>3925</v>
      </c>
      <c r="C539" s="70" t="s">
        <v>692</v>
      </c>
      <c r="D539" s="70" t="s">
        <v>4070</v>
      </c>
      <c r="E539" s="70">
        <v>20700100306</v>
      </c>
      <c r="F539" s="70" t="s">
        <v>3926</v>
      </c>
      <c r="G539" s="70">
        <v>2.34</v>
      </c>
      <c r="H539" s="70" t="s">
        <v>3927</v>
      </c>
      <c r="I539" s="70">
        <v>1</v>
      </c>
    </row>
    <row r="540" spans="1:9" x14ac:dyDescent="0.25">
      <c r="A540" s="70" t="s">
        <v>2665</v>
      </c>
      <c r="B540" s="70" t="s">
        <v>3925</v>
      </c>
      <c r="C540" s="70" t="s">
        <v>692</v>
      </c>
      <c r="D540" s="70" t="s">
        <v>648</v>
      </c>
      <c r="E540" s="70">
        <v>20700110105</v>
      </c>
      <c r="F540" s="70" t="s">
        <v>3933</v>
      </c>
      <c r="G540" s="70">
        <v>0.9</v>
      </c>
      <c r="H540" s="70" t="s">
        <v>3927</v>
      </c>
      <c r="I540" s="70">
        <v>1</v>
      </c>
    </row>
    <row r="541" spans="1:9" x14ac:dyDescent="0.25">
      <c r="A541" s="70" t="s">
        <v>2663</v>
      </c>
      <c r="B541" s="70" t="s">
        <v>3925</v>
      </c>
      <c r="C541" s="70" t="s">
        <v>692</v>
      </c>
      <c r="D541" s="70" t="s">
        <v>648</v>
      </c>
      <c r="E541" s="70">
        <v>20700110104</v>
      </c>
      <c r="F541" s="70" t="s">
        <v>3933</v>
      </c>
      <c r="G541" s="70">
        <v>0.3</v>
      </c>
      <c r="H541" s="70" t="s">
        <v>3927</v>
      </c>
      <c r="I541" s="70">
        <v>1</v>
      </c>
    </row>
    <row r="542" spans="1:9" x14ac:dyDescent="0.25">
      <c r="A542" s="70" t="s">
        <v>2685</v>
      </c>
      <c r="B542" s="70" t="s">
        <v>3925</v>
      </c>
      <c r="C542" s="70" t="s">
        <v>692</v>
      </c>
      <c r="D542" s="70" t="s">
        <v>648</v>
      </c>
      <c r="E542" s="70">
        <v>20802080302</v>
      </c>
      <c r="F542" s="70" t="s">
        <v>3933</v>
      </c>
      <c r="G542" s="70">
        <v>2.2999999999999998</v>
      </c>
      <c r="H542" s="70" t="s">
        <v>3927</v>
      </c>
      <c r="I542" s="70">
        <v>1</v>
      </c>
    </row>
    <row r="543" spans="1:9" x14ac:dyDescent="0.25">
      <c r="A543" s="70" t="s">
        <v>4102</v>
      </c>
      <c r="B543" s="70" t="s">
        <v>3925</v>
      </c>
      <c r="C543" s="70" t="s">
        <v>692</v>
      </c>
      <c r="D543" s="70" t="s">
        <v>648</v>
      </c>
      <c r="E543" s="70">
        <v>20802080302</v>
      </c>
      <c r="F543" s="70" t="s">
        <v>3933</v>
      </c>
      <c r="G543" s="70">
        <v>1.56</v>
      </c>
      <c r="H543" s="70" t="s">
        <v>3927</v>
      </c>
      <c r="I543" s="70">
        <v>1</v>
      </c>
    </row>
    <row r="544" spans="1:9" x14ac:dyDescent="0.25">
      <c r="A544" s="70" t="s">
        <v>2661</v>
      </c>
      <c r="B544" s="70" t="s">
        <v>3925</v>
      </c>
      <c r="C544" s="70" t="s">
        <v>692</v>
      </c>
      <c r="D544" s="70" t="s">
        <v>648</v>
      </c>
      <c r="E544" s="70">
        <v>20700110105</v>
      </c>
      <c r="F544" s="70" t="s">
        <v>3933</v>
      </c>
      <c r="G544" s="70">
        <v>1.2</v>
      </c>
      <c r="H544" s="70" t="s">
        <v>3927</v>
      </c>
      <c r="I544" s="70">
        <v>1</v>
      </c>
    </row>
    <row r="545" spans="1:9" x14ac:dyDescent="0.25">
      <c r="A545" s="70" t="s">
        <v>2659</v>
      </c>
      <c r="B545" s="70" t="s">
        <v>3925</v>
      </c>
      <c r="C545" s="70" t="s">
        <v>692</v>
      </c>
      <c r="D545" s="70" t="s">
        <v>648</v>
      </c>
      <c r="E545" s="70">
        <v>20700110105</v>
      </c>
      <c r="F545" s="70" t="s">
        <v>3933</v>
      </c>
      <c r="G545" s="70">
        <v>0.3</v>
      </c>
      <c r="H545" s="70" t="s">
        <v>3927</v>
      </c>
      <c r="I545" s="70">
        <v>1</v>
      </c>
    </row>
    <row r="546" spans="1:9" x14ac:dyDescent="0.25">
      <c r="A546" s="70" t="s">
        <v>2657</v>
      </c>
      <c r="B546" s="70" t="s">
        <v>3925</v>
      </c>
      <c r="C546" s="70" t="s">
        <v>692</v>
      </c>
      <c r="D546" s="70" t="s">
        <v>648</v>
      </c>
      <c r="E546" s="70">
        <v>20700110106</v>
      </c>
      <c r="F546" s="70" t="s">
        <v>3933</v>
      </c>
      <c r="G546" s="70">
        <v>1.6</v>
      </c>
      <c r="H546" s="70" t="s">
        <v>3927</v>
      </c>
      <c r="I546" s="70">
        <v>1</v>
      </c>
    </row>
    <row r="547" spans="1:9" x14ac:dyDescent="0.25">
      <c r="A547" s="70" t="s">
        <v>2683</v>
      </c>
      <c r="B547" s="70" t="s">
        <v>3925</v>
      </c>
      <c r="C547" s="70" t="s">
        <v>692</v>
      </c>
      <c r="D547" s="70" t="s">
        <v>648</v>
      </c>
      <c r="E547" s="70">
        <v>20802080302</v>
      </c>
      <c r="F547" s="70" t="s">
        <v>3933</v>
      </c>
      <c r="G547" s="70">
        <v>1.67</v>
      </c>
      <c r="H547" s="70" t="s">
        <v>3927</v>
      </c>
      <c r="I547" s="70">
        <v>1</v>
      </c>
    </row>
    <row r="548" spans="1:9" x14ac:dyDescent="0.25">
      <c r="A548" s="70" t="s">
        <v>4103</v>
      </c>
      <c r="B548" s="70" t="s">
        <v>3925</v>
      </c>
      <c r="C548" s="70" t="s">
        <v>692</v>
      </c>
      <c r="D548" s="70" t="s">
        <v>648</v>
      </c>
      <c r="E548" s="70">
        <v>20802080302</v>
      </c>
      <c r="F548" s="70" t="s">
        <v>3933</v>
      </c>
      <c r="G548" s="70">
        <v>1.21</v>
      </c>
      <c r="H548" s="70" t="s">
        <v>3927</v>
      </c>
      <c r="I548" s="70">
        <v>1</v>
      </c>
    </row>
    <row r="549" spans="1:9" x14ac:dyDescent="0.25">
      <c r="A549" s="70" t="s">
        <v>2681</v>
      </c>
      <c r="B549" s="70" t="s">
        <v>3925</v>
      </c>
      <c r="C549" s="70" t="s">
        <v>692</v>
      </c>
      <c r="D549" s="70" t="s">
        <v>648</v>
      </c>
      <c r="E549" s="70">
        <v>20802080302</v>
      </c>
      <c r="F549" s="70" t="s">
        <v>3933</v>
      </c>
      <c r="G549" s="70">
        <v>0.96</v>
      </c>
      <c r="H549" s="70" t="s">
        <v>3927</v>
      </c>
      <c r="I549" s="70">
        <v>1</v>
      </c>
    </row>
    <row r="550" spans="1:9" x14ac:dyDescent="0.25">
      <c r="A550" s="70" t="s">
        <v>1058</v>
      </c>
      <c r="B550" s="70" t="s">
        <v>3925</v>
      </c>
      <c r="C550" s="70" t="s">
        <v>692</v>
      </c>
      <c r="D550" s="70" t="s">
        <v>648</v>
      </c>
      <c r="E550" s="70">
        <v>20801080103</v>
      </c>
      <c r="F550" s="70" t="s">
        <v>3933</v>
      </c>
      <c r="G550" s="70">
        <v>0.24099999999999999</v>
      </c>
      <c r="H550" s="70" t="s">
        <v>3927</v>
      </c>
      <c r="I550" s="70">
        <v>1</v>
      </c>
    </row>
    <row r="551" spans="1:9" x14ac:dyDescent="0.25">
      <c r="A551" s="70" t="s">
        <v>2528</v>
      </c>
      <c r="B551" s="70" t="s">
        <v>3925</v>
      </c>
      <c r="C551" s="70" t="s">
        <v>692</v>
      </c>
      <c r="D551" s="70" t="s">
        <v>648</v>
      </c>
      <c r="E551" s="70">
        <v>20802060201</v>
      </c>
      <c r="F551" s="70" t="s">
        <v>3933</v>
      </c>
      <c r="G551" s="70">
        <v>0.82</v>
      </c>
      <c r="H551" s="70" t="s">
        <v>3927</v>
      </c>
      <c r="I551" s="70">
        <v>1</v>
      </c>
    </row>
    <row r="552" spans="1:9" x14ac:dyDescent="0.25">
      <c r="A552" s="70" t="s">
        <v>2268</v>
      </c>
      <c r="B552" s="70" t="s">
        <v>3925</v>
      </c>
      <c r="C552" s="70" t="s">
        <v>692</v>
      </c>
      <c r="D552" s="70" t="s">
        <v>648</v>
      </c>
      <c r="E552" s="70">
        <v>20802060901</v>
      </c>
      <c r="F552" s="70" t="s">
        <v>3933</v>
      </c>
      <c r="G552" s="70">
        <v>0.2</v>
      </c>
      <c r="H552" s="70" t="s">
        <v>3927</v>
      </c>
      <c r="I552" s="70">
        <v>1</v>
      </c>
    </row>
    <row r="553" spans="1:9" x14ac:dyDescent="0.25">
      <c r="A553" s="70" t="s">
        <v>1685</v>
      </c>
      <c r="B553" s="70" t="s">
        <v>3925</v>
      </c>
      <c r="C553" s="70" t="s">
        <v>692</v>
      </c>
      <c r="D553" s="70" t="s">
        <v>4104</v>
      </c>
      <c r="E553" s="70">
        <v>20801080202</v>
      </c>
      <c r="F553" s="70" t="s">
        <v>3928</v>
      </c>
      <c r="G553" s="70">
        <v>0.18</v>
      </c>
      <c r="H553" s="70" t="s">
        <v>3927</v>
      </c>
      <c r="I553" s="70">
        <v>1</v>
      </c>
    </row>
    <row r="554" spans="1:9" x14ac:dyDescent="0.25">
      <c r="A554" s="70" t="s">
        <v>4105</v>
      </c>
      <c r="B554" s="70" t="s">
        <v>3925</v>
      </c>
      <c r="C554" s="70" t="s">
        <v>692</v>
      </c>
      <c r="D554" s="70" t="s">
        <v>4104</v>
      </c>
      <c r="E554" s="70">
        <v>20700100402</v>
      </c>
      <c r="F554" s="70" t="s">
        <v>3926</v>
      </c>
      <c r="G554" s="70">
        <v>20.82</v>
      </c>
      <c r="H554" s="70" t="s">
        <v>3927</v>
      </c>
      <c r="I554" s="70">
        <v>1</v>
      </c>
    </row>
    <row r="555" spans="1:9" x14ac:dyDescent="0.25">
      <c r="A555" s="70" t="s">
        <v>4106</v>
      </c>
      <c r="B555" s="70" t="s">
        <v>3925</v>
      </c>
      <c r="C555" s="70" t="s">
        <v>692</v>
      </c>
      <c r="D555" s="70" t="s">
        <v>4104</v>
      </c>
      <c r="E555" s="70">
        <v>20700100402</v>
      </c>
      <c r="F555" s="70" t="s">
        <v>3926</v>
      </c>
      <c r="G555" s="70">
        <v>1.57</v>
      </c>
      <c r="H555" s="70" t="s">
        <v>3927</v>
      </c>
      <c r="I555" s="70">
        <v>1</v>
      </c>
    </row>
    <row r="556" spans="1:9" x14ac:dyDescent="0.25">
      <c r="A556" s="70" t="s">
        <v>4107</v>
      </c>
      <c r="B556" s="70" t="s">
        <v>3925</v>
      </c>
      <c r="C556" s="70" t="s">
        <v>692</v>
      </c>
      <c r="D556" s="70" t="s">
        <v>4104</v>
      </c>
      <c r="E556" s="70">
        <v>20801050401</v>
      </c>
      <c r="F556" s="70" t="s">
        <v>3926</v>
      </c>
      <c r="G556" s="70">
        <v>0.1</v>
      </c>
      <c r="H556" s="70" t="s">
        <v>3927</v>
      </c>
      <c r="I556" s="70">
        <v>1</v>
      </c>
    </row>
    <row r="557" spans="1:9" x14ac:dyDescent="0.25">
      <c r="A557" s="70" t="s">
        <v>1918</v>
      </c>
      <c r="B557" s="70" t="s">
        <v>3925</v>
      </c>
      <c r="C557" s="70" t="s">
        <v>692</v>
      </c>
      <c r="D557" s="70" t="s">
        <v>4104</v>
      </c>
      <c r="E557" s="70">
        <v>20801050401</v>
      </c>
      <c r="F557" s="70" t="s">
        <v>3926</v>
      </c>
      <c r="G557" s="70">
        <v>0.1</v>
      </c>
      <c r="H557" s="70" t="s">
        <v>3927</v>
      </c>
      <c r="I557" s="70">
        <v>1</v>
      </c>
    </row>
    <row r="558" spans="1:9" x14ac:dyDescent="0.25">
      <c r="A558" s="70" t="s">
        <v>2232</v>
      </c>
      <c r="B558" s="70" t="s">
        <v>3925</v>
      </c>
      <c r="C558" s="70" t="s">
        <v>692</v>
      </c>
      <c r="D558" s="70" t="s">
        <v>4104</v>
      </c>
      <c r="E558" s="70">
        <v>20801080202</v>
      </c>
      <c r="F558" s="70" t="s">
        <v>3928</v>
      </c>
      <c r="G558" s="70">
        <v>1.07</v>
      </c>
      <c r="H558" s="70" t="s">
        <v>3927</v>
      </c>
      <c r="I558" s="70">
        <v>1</v>
      </c>
    </row>
    <row r="559" spans="1:9" x14ac:dyDescent="0.25">
      <c r="A559" s="70" t="s">
        <v>4108</v>
      </c>
      <c r="B559" s="70" t="s">
        <v>3925</v>
      </c>
      <c r="C559" s="70" t="s">
        <v>692</v>
      </c>
      <c r="D559" s="70" t="s">
        <v>4104</v>
      </c>
      <c r="E559" s="70">
        <v>20801050401</v>
      </c>
      <c r="F559" s="70" t="s">
        <v>3926</v>
      </c>
      <c r="G559" s="70">
        <v>0.9</v>
      </c>
      <c r="H559" s="70" t="s">
        <v>3927</v>
      </c>
      <c r="I559" s="70">
        <v>1</v>
      </c>
    </row>
    <row r="560" spans="1:9" x14ac:dyDescent="0.25">
      <c r="A560" s="70" t="s">
        <v>2647</v>
      </c>
      <c r="B560" s="70" t="s">
        <v>3925</v>
      </c>
      <c r="C560" s="70" t="s">
        <v>692</v>
      </c>
      <c r="D560" s="70" t="s">
        <v>4104</v>
      </c>
      <c r="E560" s="70">
        <v>20700100402</v>
      </c>
      <c r="F560" s="70" t="s">
        <v>3926</v>
      </c>
      <c r="G560" s="70">
        <v>1.1299999999999999</v>
      </c>
      <c r="H560" s="70" t="s">
        <v>3927</v>
      </c>
      <c r="I560" s="70">
        <v>1</v>
      </c>
    </row>
    <row r="561" spans="1:9" x14ac:dyDescent="0.25">
      <c r="A561" s="70" t="s">
        <v>2641</v>
      </c>
      <c r="B561" s="70" t="s">
        <v>3925</v>
      </c>
      <c r="C561" s="70" t="s">
        <v>692</v>
      </c>
      <c r="D561" s="70" t="s">
        <v>4104</v>
      </c>
      <c r="E561" s="70">
        <v>20700100402</v>
      </c>
      <c r="F561" s="70" t="s">
        <v>3926</v>
      </c>
      <c r="G561" s="70">
        <v>2.4700000000000002</v>
      </c>
      <c r="H561" s="70" t="s">
        <v>3927</v>
      </c>
      <c r="I561" s="70">
        <v>1</v>
      </c>
    </row>
    <row r="562" spans="1:9" x14ac:dyDescent="0.25">
      <c r="A562" s="70" t="s">
        <v>2587</v>
      </c>
      <c r="B562" s="70" t="s">
        <v>3925</v>
      </c>
      <c r="C562" s="70" t="s">
        <v>692</v>
      </c>
      <c r="D562" s="70" t="s">
        <v>4104</v>
      </c>
      <c r="E562" s="70">
        <v>20700100402</v>
      </c>
      <c r="F562" s="70" t="s">
        <v>3926</v>
      </c>
      <c r="G562" s="70">
        <v>6.27</v>
      </c>
      <c r="H562" s="70" t="s">
        <v>3927</v>
      </c>
      <c r="I562" s="70">
        <v>1</v>
      </c>
    </row>
    <row r="563" spans="1:9" x14ac:dyDescent="0.25">
      <c r="A563" s="70" t="s">
        <v>2567</v>
      </c>
      <c r="B563" s="70" t="s">
        <v>3925</v>
      </c>
      <c r="C563" s="70" t="s">
        <v>692</v>
      </c>
      <c r="D563" s="70" t="s">
        <v>4104</v>
      </c>
      <c r="E563" s="70">
        <v>20700100402</v>
      </c>
      <c r="F563" s="70" t="s">
        <v>3926</v>
      </c>
      <c r="G563" s="70">
        <v>27.89</v>
      </c>
      <c r="H563" s="70" t="s">
        <v>3927</v>
      </c>
      <c r="I563" s="70">
        <v>1</v>
      </c>
    </row>
    <row r="564" spans="1:9" x14ac:dyDescent="0.25">
      <c r="A564" s="70" t="s">
        <v>2671</v>
      </c>
      <c r="B564" s="70" t="s">
        <v>3925</v>
      </c>
      <c r="C564" s="70" t="s">
        <v>692</v>
      </c>
      <c r="D564" s="70" t="s">
        <v>4104</v>
      </c>
      <c r="E564" s="70">
        <v>20801080202</v>
      </c>
      <c r="F564" s="70" t="s">
        <v>3926</v>
      </c>
      <c r="G564" s="70">
        <v>0.13</v>
      </c>
      <c r="H564" s="70" t="s">
        <v>3927</v>
      </c>
      <c r="I564" s="70">
        <v>1</v>
      </c>
    </row>
    <row r="565" spans="1:9" x14ac:dyDescent="0.25">
      <c r="A565" s="70" t="s">
        <v>2667</v>
      </c>
      <c r="B565" s="70" t="s">
        <v>3925</v>
      </c>
      <c r="C565" s="70" t="s">
        <v>692</v>
      </c>
      <c r="D565" s="70" t="s">
        <v>4104</v>
      </c>
      <c r="E565" s="70">
        <v>20801080202</v>
      </c>
      <c r="F565" s="70" t="s">
        <v>3926</v>
      </c>
      <c r="G565" s="70">
        <v>0.26</v>
      </c>
      <c r="H565" s="70" t="s">
        <v>3927</v>
      </c>
      <c r="I565" s="70">
        <v>1</v>
      </c>
    </row>
    <row r="566" spans="1:9" x14ac:dyDescent="0.25">
      <c r="A566" s="70" t="s">
        <v>4109</v>
      </c>
      <c r="B566" s="70" t="s">
        <v>3925</v>
      </c>
      <c r="C566" s="70" t="s">
        <v>692</v>
      </c>
      <c r="D566" s="70" t="s">
        <v>4104</v>
      </c>
      <c r="E566" s="70">
        <v>20700100402</v>
      </c>
      <c r="F566" s="70" t="s">
        <v>3926</v>
      </c>
      <c r="G566" s="70">
        <v>2.6960000000000002</v>
      </c>
      <c r="H566" s="70" t="s">
        <v>3927</v>
      </c>
      <c r="I566" s="70">
        <v>1</v>
      </c>
    </row>
    <row r="567" spans="1:9" x14ac:dyDescent="0.25">
      <c r="A567" s="70" t="s">
        <v>4110</v>
      </c>
      <c r="B567" s="70" t="s">
        <v>3925</v>
      </c>
      <c r="C567" s="70" t="s">
        <v>692</v>
      </c>
      <c r="D567" s="70" t="s">
        <v>4104</v>
      </c>
      <c r="E567" s="70">
        <v>20802060201</v>
      </c>
      <c r="F567" s="70" t="s">
        <v>3926</v>
      </c>
      <c r="G567" s="70">
        <v>6.28</v>
      </c>
      <c r="H567" s="70" t="s">
        <v>3927</v>
      </c>
      <c r="I567" s="70">
        <v>1</v>
      </c>
    </row>
    <row r="568" spans="1:9" x14ac:dyDescent="0.25">
      <c r="A568" s="70" t="s">
        <v>4111</v>
      </c>
      <c r="B568" s="70" t="s">
        <v>3925</v>
      </c>
      <c r="C568" s="70" t="s">
        <v>692</v>
      </c>
      <c r="D568" s="70" t="s">
        <v>4104</v>
      </c>
      <c r="E568" s="70">
        <v>20802060201</v>
      </c>
      <c r="F568" s="70" t="s">
        <v>3926</v>
      </c>
      <c r="G568" s="70">
        <v>4.58</v>
      </c>
      <c r="H568" s="70" t="s">
        <v>3927</v>
      </c>
      <c r="I568" s="70">
        <v>1</v>
      </c>
    </row>
    <row r="569" spans="1:9" x14ac:dyDescent="0.25">
      <c r="A569" s="70" t="s">
        <v>4112</v>
      </c>
      <c r="B569" s="70" t="s">
        <v>3925</v>
      </c>
      <c r="C569" s="70" t="s">
        <v>692</v>
      </c>
      <c r="D569" s="70" t="s">
        <v>4104</v>
      </c>
      <c r="E569" s="70">
        <v>20700100402</v>
      </c>
      <c r="F569" s="70" t="s">
        <v>3926</v>
      </c>
      <c r="G569" s="70">
        <v>1.302</v>
      </c>
      <c r="H569" s="70" t="s">
        <v>3927</v>
      </c>
      <c r="I569" s="70">
        <v>1</v>
      </c>
    </row>
    <row r="570" spans="1:9" x14ac:dyDescent="0.25">
      <c r="A570" s="70" t="s">
        <v>4113</v>
      </c>
      <c r="B570" s="70" t="s">
        <v>3925</v>
      </c>
      <c r="C570" s="70" t="s">
        <v>692</v>
      </c>
      <c r="D570" s="70" t="s">
        <v>4104</v>
      </c>
      <c r="E570" s="70">
        <v>20700100402</v>
      </c>
      <c r="F570" s="70" t="s">
        <v>3926</v>
      </c>
      <c r="G570" s="70">
        <v>1.044</v>
      </c>
      <c r="H570" s="70" t="s">
        <v>3927</v>
      </c>
      <c r="I570" s="70">
        <v>1</v>
      </c>
    </row>
    <row r="571" spans="1:9" x14ac:dyDescent="0.25">
      <c r="A571" s="70" t="s">
        <v>4114</v>
      </c>
      <c r="B571" s="70" t="s">
        <v>3925</v>
      </c>
      <c r="C571" s="70" t="s">
        <v>692</v>
      </c>
      <c r="D571" s="70" t="s">
        <v>4104</v>
      </c>
      <c r="E571" s="70">
        <v>20700100402</v>
      </c>
      <c r="F571" s="70" t="s">
        <v>3926</v>
      </c>
      <c r="G571" s="70">
        <v>1.113</v>
      </c>
      <c r="H571" s="70" t="s">
        <v>3927</v>
      </c>
      <c r="I571" s="70">
        <v>1</v>
      </c>
    </row>
    <row r="572" spans="1:9" x14ac:dyDescent="0.25">
      <c r="A572" s="70" t="s">
        <v>4115</v>
      </c>
      <c r="B572" s="70" t="s">
        <v>3925</v>
      </c>
      <c r="C572" s="70" t="s">
        <v>692</v>
      </c>
      <c r="D572" s="70" t="s">
        <v>4104</v>
      </c>
      <c r="E572" s="70">
        <v>20700100402</v>
      </c>
      <c r="F572" s="70" t="s">
        <v>3926</v>
      </c>
      <c r="G572" s="70">
        <v>1.4890000000000001</v>
      </c>
      <c r="H572" s="70" t="s">
        <v>3927</v>
      </c>
      <c r="I572" s="70">
        <v>1</v>
      </c>
    </row>
    <row r="573" spans="1:9" x14ac:dyDescent="0.25">
      <c r="A573" s="70" t="s">
        <v>4116</v>
      </c>
      <c r="B573" s="70" t="s">
        <v>3925</v>
      </c>
      <c r="C573" s="70" t="s">
        <v>692</v>
      </c>
      <c r="D573" s="70" t="s">
        <v>4104</v>
      </c>
      <c r="E573" s="70">
        <v>20700100402</v>
      </c>
      <c r="F573" s="70" t="s">
        <v>3926</v>
      </c>
      <c r="G573" s="70">
        <v>2.355</v>
      </c>
      <c r="H573" s="70" t="s">
        <v>3927</v>
      </c>
      <c r="I573" s="70">
        <v>1</v>
      </c>
    </row>
    <row r="574" spans="1:9" x14ac:dyDescent="0.25">
      <c r="A574" s="70" t="s">
        <v>4117</v>
      </c>
      <c r="B574" s="70" t="s">
        <v>3925</v>
      </c>
      <c r="C574" s="70" t="s">
        <v>692</v>
      </c>
      <c r="D574" s="70" t="s">
        <v>4104</v>
      </c>
      <c r="E574" s="70">
        <v>20700100402</v>
      </c>
      <c r="F574" s="70" t="s">
        <v>3926</v>
      </c>
      <c r="G574" s="70">
        <v>11.284000000000001</v>
      </c>
      <c r="H574" s="70" t="s">
        <v>3927</v>
      </c>
      <c r="I574" s="70">
        <v>1</v>
      </c>
    </row>
    <row r="575" spans="1:9" x14ac:dyDescent="0.25">
      <c r="A575" s="70" t="s">
        <v>4118</v>
      </c>
      <c r="B575" s="70" t="s">
        <v>3925</v>
      </c>
      <c r="C575" s="70" t="s">
        <v>692</v>
      </c>
      <c r="D575" s="70" t="s">
        <v>4104</v>
      </c>
      <c r="E575" s="70">
        <v>20700100402</v>
      </c>
      <c r="F575" s="70" t="s">
        <v>3926</v>
      </c>
      <c r="G575" s="70">
        <v>27.890999999999998</v>
      </c>
      <c r="H575" s="70" t="s">
        <v>3927</v>
      </c>
      <c r="I575" s="70">
        <v>1</v>
      </c>
    </row>
    <row r="576" spans="1:9" x14ac:dyDescent="0.25">
      <c r="A576" s="70" t="s">
        <v>4119</v>
      </c>
      <c r="B576" s="70" t="s">
        <v>3925</v>
      </c>
      <c r="C576" s="70" t="s">
        <v>692</v>
      </c>
      <c r="D576" s="70" t="s">
        <v>4104</v>
      </c>
      <c r="E576" s="70">
        <v>20700100402</v>
      </c>
      <c r="F576" s="70" t="s">
        <v>3926</v>
      </c>
      <c r="G576" s="70">
        <v>21.48</v>
      </c>
      <c r="H576" s="70" t="s">
        <v>3927</v>
      </c>
      <c r="I576" s="70">
        <v>1</v>
      </c>
    </row>
    <row r="577" spans="1:9" x14ac:dyDescent="0.25">
      <c r="A577" s="70" t="s">
        <v>4120</v>
      </c>
      <c r="B577" s="70" t="s">
        <v>3925</v>
      </c>
      <c r="C577" s="70" t="s">
        <v>692</v>
      </c>
      <c r="D577" s="70" t="s">
        <v>4104</v>
      </c>
      <c r="E577" s="70">
        <v>20700100402</v>
      </c>
      <c r="F577" s="70" t="s">
        <v>3926</v>
      </c>
      <c r="G577" s="70">
        <v>5.609</v>
      </c>
      <c r="H577" s="70" t="s">
        <v>3927</v>
      </c>
      <c r="I577" s="70">
        <v>1</v>
      </c>
    </row>
    <row r="578" spans="1:9" x14ac:dyDescent="0.25">
      <c r="A578" s="70" t="s">
        <v>4121</v>
      </c>
      <c r="B578" s="70" t="s">
        <v>3925</v>
      </c>
      <c r="C578" s="70" t="s">
        <v>692</v>
      </c>
      <c r="D578" s="70" t="s">
        <v>4104</v>
      </c>
      <c r="E578" s="70">
        <v>20802060201</v>
      </c>
      <c r="F578" s="70" t="s">
        <v>3926</v>
      </c>
      <c r="G578" s="70">
        <v>3.66</v>
      </c>
      <c r="H578" s="70" t="s">
        <v>3927</v>
      </c>
      <c r="I578" s="70">
        <v>1</v>
      </c>
    </row>
    <row r="579" spans="1:9" x14ac:dyDescent="0.25">
      <c r="A579" s="70" t="s">
        <v>4122</v>
      </c>
      <c r="B579" s="70" t="s">
        <v>3925</v>
      </c>
      <c r="C579" s="70" t="s">
        <v>692</v>
      </c>
      <c r="D579" s="70" t="s">
        <v>4104</v>
      </c>
      <c r="E579" s="70">
        <v>20802060201</v>
      </c>
      <c r="F579" s="70" t="s">
        <v>3926</v>
      </c>
      <c r="G579" s="70">
        <v>5.6</v>
      </c>
      <c r="H579" s="70" t="s">
        <v>3927</v>
      </c>
      <c r="I579" s="70">
        <v>1</v>
      </c>
    </row>
    <row r="580" spans="1:9" x14ac:dyDescent="0.25">
      <c r="A580" s="70" t="s">
        <v>4123</v>
      </c>
      <c r="B580" s="70" t="s">
        <v>3925</v>
      </c>
      <c r="C580" s="70" t="s">
        <v>692</v>
      </c>
      <c r="D580" s="70" t="s">
        <v>4104</v>
      </c>
      <c r="E580" s="70">
        <v>20802060201</v>
      </c>
      <c r="F580" s="70" t="s">
        <v>3926</v>
      </c>
      <c r="G580" s="70">
        <v>6.76</v>
      </c>
      <c r="H580" s="70" t="s">
        <v>3927</v>
      </c>
      <c r="I580" s="70">
        <v>1</v>
      </c>
    </row>
    <row r="581" spans="1:9" x14ac:dyDescent="0.25">
      <c r="A581" s="70" t="s">
        <v>1920</v>
      </c>
      <c r="B581" s="70" t="s">
        <v>3925</v>
      </c>
      <c r="C581" s="70" t="s">
        <v>692</v>
      </c>
      <c r="D581" s="70" t="s">
        <v>4104</v>
      </c>
      <c r="E581" s="70">
        <v>20801050401</v>
      </c>
      <c r="F581" s="70" t="s">
        <v>3926</v>
      </c>
      <c r="G581" s="70">
        <v>0.1</v>
      </c>
      <c r="H581" s="70" t="s">
        <v>3927</v>
      </c>
      <c r="I581" s="70">
        <v>1</v>
      </c>
    </row>
    <row r="582" spans="1:9" x14ac:dyDescent="0.25">
      <c r="A582" s="70" t="s">
        <v>1916</v>
      </c>
      <c r="B582" s="70" t="s">
        <v>3925</v>
      </c>
      <c r="C582" s="70" t="s">
        <v>692</v>
      </c>
      <c r="D582" s="70" t="s">
        <v>4104</v>
      </c>
      <c r="E582" s="70">
        <v>20801050401</v>
      </c>
      <c r="F582" s="70" t="s">
        <v>3926</v>
      </c>
      <c r="G582" s="70">
        <v>0.1</v>
      </c>
      <c r="H582" s="70" t="s">
        <v>3927</v>
      </c>
      <c r="I582" s="70">
        <v>1</v>
      </c>
    </row>
    <row r="583" spans="1:9" x14ac:dyDescent="0.25">
      <c r="A583" s="70" t="s">
        <v>1914</v>
      </c>
      <c r="B583" s="70" t="s">
        <v>3925</v>
      </c>
      <c r="C583" s="70" t="s">
        <v>692</v>
      </c>
      <c r="D583" s="70" t="s">
        <v>4104</v>
      </c>
      <c r="E583" s="70">
        <v>20801050401</v>
      </c>
      <c r="F583" s="70" t="s">
        <v>3926</v>
      </c>
      <c r="G583" s="70">
        <v>0.4</v>
      </c>
      <c r="H583" s="70" t="s">
        <v>3927</v>
      </c>
      <c r="I583" s="70">
        <v>1</v>
      </c>
    </row>
    <row r="584" spans="1:9" x14ac:dyDescent="0.25">
      <c r="A584" s="70" t="s">
        <v>1912</v>
      </c>
      <c r="B584" s="70" t="s">
        <v>3925</v>
      </c>
      <c r="C584" s="70" t="s">
        <v>692</v>
      </c>
      <c r="D584" s="70" t="s">
        <v>4104</v>
      </c>
      <c r="E584" s="70">
        <v>20801050401</v>
      </c>
      <c r="F584" s="70" t="s">
        <v>3926</v>
      </c>
      <c r="G584" s="70">
        <v>0.5</v>
      </c>
      <c r="H584" s="70" t="s">
        <v>3927</v>
      </c>
      <c r="I584" s="70">
        <v>1</v>
      </c>
    </row>
    <row r="585" spans="1:9" x14ac:dyDescent="0.25">
      <c r="A585" s="70" t="s">
        <v>1910</v>
      </c>
      <c r="B585" s="70" t="s">
        <v>3925</v>
      </c>
      <c r="C585" s="70" t="s">
        <v>692</v>
      </c>
      <c r="D585" s="70" t="s">
        <v>4104</v>
      </c>
      <c r="E585" s="70">
        <v>20801050401</v>
      </c>
      <c r="F585" s="70" t="s">
        <v>3926</v>
      </c>
      <c r="G585" s="70">
        <v>0.76</v>
      </c>
      <c r="H585" s="70" t="s">
        <v>3927</v>
      </c>
      <c r="I585" s="70">
        <v>1</v>
      </c>
    </row>
    <row r="586" spans="1:9" x14ac:dyDescent="0.25">
      <c r="A586" s="70" t="s">
        <v>1908</v>
      </c>
      <c r="B586" s="70" t="s">
        <v>3925</v>
      </c>
      <c r="C586" s="70" t="s">
        <v>692</v>
      </c>
      <c r="D586" s="70" t="s">
        <v>4104</v>
      </c>
      <c r="E586" s="70">
        <v>20801050401</v>
      </c>
      <c r="F586" s="70" t="s">
        <v>3926</v>
      </c>
      <c r="G586" s="70">
        <v>0.9</v>
      </c>
      <c r="H586" s="70" t="s">
        <v>3927</v>
      </c>
      <c r="I586" s="70">
        <v>1</v>
      </c>
    </row>
    <row r="587" spans="1:9" x14ac:dyDescent="0.25">
      <c r="A587" s="70" t="s">
        <v>1906</v>
      </c>
      <c r="B587" s="70" t="s">
        <v>3925</v>
      </c>
      <c r="C587" s="70" t="s">
        <v>692</v>
      </c>
      <c r="D587" s="70" t="s">
        <v>4104</v>
      </c>
      <c r="E587" s="70">
        <v>20801050401</v>
      </c>
      <c r="F587" s="70" t="s">
        <v>3926</v>
      </c>
      <c r="G587" s="70">
        <v>0.9</v>
      </c>
      <c r="H587" s="70" t="s">
        <v>3927</v>
      </c>
      <c r="I587" s="70">
        <v>1</v>
      </c>
    </row>
    <row r="588" spans="1:9" x14ac:dyDescent="0.25">
      <c r="A588" s="70" t="s">
        <v>1904</v>
      </c>
      <c r="B588" s="70" t="s">
        <v>3925</v>
      </c>
      <c r="C588" s="70" t="s">
        <v>692</v>
      </c>
      <c r="D588" s="70" t="s">
        <v>4104</v>
      </c>
      <c r="E588" s="70">
        <v>20801050401</v>
      </c>
      <c r="F588" s="70" t="s">
        <v>3926</v>
      </c>
      <c r="G588" s="70">
        <v>1</v>
      </c>
      <c r="H588" s="70" t="s">
        <v>3927</v>
      </c>
      <c r="I588" s="70">
        <v>1</v>
      </c>
    </row>
    <row r="589" spans="1:9" x14ac:dyDescent="0.25">
      <c r="A589" s="70" t="s">
        <v>1902</v>
      </c>
      <c r="B589" s="70" t="s">
        <v>3925</v>
      </c>
      <c r="C589" s="70" t="s">
        <v>692</v>
      </c>
      <c r="D589" s="70" t="s">
        <v>4104</v>
      </c>
      <c r="E589" s="70">
        <v>20801050401</v>
      </c>
      <c r="F589" s="70" t="s">
        <v>3926</v>
      </c>
      <c r="G589" s="70">
        <v>1.2</v>
      </c>
      <c r="H589" s="70" t="s">
        <v>3927</v>
      </c>
      <c r="I589" s="70">
        <v>1</v>
      </c>
    </row>
    <row r="590" spans="1:9" x14ac:dyDescent="0.25">
      <c r="A590" s="70" t="s">
        <v>1900</v>
      </c>
      <c r="B590" s="70" t="s">
        <v>3925</v>
      </c>
      <c r="C590" s="70" t="s">
        <v>692</v>
      </c>
      <c r="D590" s="70" t="s">
        <v>4104</v>
      </c>
      <c r="E590" s="70">
        <v>20801050401</v>
      </c>
      <c r="F590" s="70" t="s">
        <v>3926</v>
      </c>
      <c r="G590" s="70">
        <v>1.5</v>
      </c>
      <c r="H590" s="70" t="s">
        <v>3927</v>
      </c>
      <c r="I590" s="70">
        <v>1</v>
      </c>
    </row>
    <row r="591" spans="1:9" x14ac:dyDescent="0.25">
      <c r="A591" s="70" t="s">
        <v>1876</v>
      </c>
      <c r="B591" s="70" t="s">
        <v>3925</v>
      </c>
      <c r="C591" s="70" t="s">
        <v>692</v>
      </c>
      <c r="D591" s="70" t="s">
        <v>4104</v>
      </c>
      <c r="E591" s="70">
        <v>20802060201</v>
      </c>
      <c r="F591" s="70" t="s">
        <v>3926</v>
      </c>
      <c r="G591" s="70">
        <v>1.25</v>
      </c>
      <c r="H591" s="70" t="s">
        <v>3927</v>
      </c>
      <c r="I591" s="70">
        <v>1</v>
      </c>
    </row>
    <row r="592" spans="1:9" x14ac:dyDescent="0.25">
      <c r="A592" s="70" t="s">
        <v>1874</v>
      </c>
      <c r="B592" s="70" t="s">
        <v>3925</v>
      </c>
      <c r="C592" s="70" t="s">
        <v>692</v>
      </c>
      <c r="D592" s="70" t="s">
        <v>4104</v>
      </c>
      <c r="E592" s="70">
        <v>20802060201</v>
      </c>
      <c r="F592" s="70" t="s">
        <v>3926</v>
      </c>
      <c r="G592" s="70">
        <v>2.54</v>
      </c>
      <c r="H592" s="70" t="s">
        <v>3927</v>
      </c>
      <c r="I592" s="70">
        <v>1</v>
      </c>
    </row>
    <row r="593" spans="1:9" x14ac:dyDescent="0.25">
      <c r="A593" s="70" t="s">
        <v>4124</v>
      </c>
      <c r="B593" s="70" t="s">
        <v>3925</v>
      </c>
      <c r="C593" s="70" t="s">
        <v>692</v>
      </c>
      <c r="D593" s="70" t="s">
        <v>4104</v>
      </c>
      <c r="E593" s="70">
        <v>20700100402</v>
      </c>
      <c r="F593" s="70" t="s">
        <v>3926</v>
      </c>
      <c r="G593" s="70">
        <v>1.131</v>
      </c>
      <c r="H593" s="70" t="s">
        <v>3927</v>
      </c>
      <c r="I593" s="70">
        <v>1</v>
      </c>
    </row>
    <row r="594" spans="1:9" x14ac:dyDescent="0.25">
      <c r="A594" s="70" t="s">
        <v>4125</v>
      </c>
      <c r="B594" s="70" t="s">
        <v>3925</v>
      </c>
      <c r="C594" s="70" t="s">
        <v>692</v>
      </c>
      <c r="D594" s="70" t="s">
        <v>4104</v>
      </c>
      <c r="E594" s="70">
        <v>20700100402</v>
      </c>
      <c r="F594" s="70" t="s">
        <v>3926</v>
      </c>
      <c r="G594" s="70">
        <v>1.365</v>
      </c>
      <c r="H594" s="70" t="s">
        <v>3927</v>
      </c>
      <c r="I594" s="70">
        <v>1</v>
      </c>
    </row>
    <row r="595" spans="1:9" x14ac:dyDescent="0.25">
      <c r="A595" s="70" t="s">
        <v>4126</v>
      </c>
      <c r="B595" s="70" t="s">
        <v>3925</v>
      </c>
      <c r="C595" s="70" t="s">
        <v>692</v>
      </c>
      <c r="D595" s="70" t="s">
        <v>4104</v>
      </c>
      <c r="E595" s="70">
        <v>20700100402</v>
      </c>
      <c r="F595" s="70" t="s">
        <v>3926</v>
      </c>
      <c r="G595" s="70">
        <v>2.4700000000000002</v>
      </c>
      <c r="H595" s="70" t="s">
        <v>3927</v>
      </c>
      <c r="I595" s="70">
        <v>1</v>
      </c>
    </row>
    <row r="596" spans="1:9" x14ac:dyDescent="0.25">
      <c r="A596" s="70" t="s">
        <v>4127</v>
      </c>
      <c r="B596" s="70" t="s">
        <v>3925</v>
      </c>
      <c r="C596" s="70" t="s">
        <v>692</v>
      </c>
      <c r="D596" s="70" t="s">
        <v>4104</v>
      </c>
      <c r="E596" s="70">
        <v>20700100402</v>
      </c>
      <c r="F596" s="70" t="s">
        <v>3926</v>
      </c>
      <c r="G596" s="70">
        <v>1.526</v>
      </c>
      <c r="H596" s="70" t="s">
        <v>3927</v>
      </c>
      <c r="I596" s="70">
        <v>1</v>
      </c>
    </row>
    <row r="597" spans="1:9" x14ac:dyDescent="0.25">
      <c r="A597" s="70" t="s">
        <v>4128</v>
      </c>
      <c r="B597" s="70" t="s">
        <v>3925</v>
      </c>
      <c r="C597" s="70" t="s">
        <v>692</v>
      </c>
      <c r="D597" s="70" t="s">
        <v>4104</v>
      </c>
      <c r="E597" s="70">
        <v>20700100805</v>
      </c>
      <c r="F597" s="70" t="s">
        <v>3926</v>
      </c>
      <c r="G597" s="70">
        <v>14.988</v>
      </c>
      <c r="H597" s="70" t="s">
        <v>3927</v>
      </c>
      <c r="I597" s="70">
        <v>1</v>
      </c>
    </row>
    <row r="598" spans="1:9" x14ac:dyDescent="0.25">
      <c r="A598" s="70" t="s">
        <v>4129</v>
      </c>
      <c r="B598" s="70" t="s">
        <v>3925</v>
      </c>
      <c r="C598" s="70" t="s">
        <v>692</v>
      </c>
      <c r="D598" s="70" t="s">
        <v>4104</v>
      </c>
      <c r="E598" s="70">
        <v>20700100805</v>
      </c>
      <c r="F598" s="70" t="s">
        <v>3926</v>
      </c>
      <c r="G598" s="70">
        <v>20.736999999999998</v>
      </c>
      <c r="H598" s="70" t="s">
        <v>3927</v>
      </c>
      <c r="I598" s="70">
        <v>1</v>
      </c>
    </row>
    <row r="599" spans="1:9" x14ac:dyDescent="0.25">
      <c r="A599" s="70" t="s">
        <v>4130</v>
      </c>
      <c r="B599" s="70" t="s">
        <v>3925</v>
      </c>
      <c r="C599" s="70" t="s">
        <v>692</v>
      </c>
      <c r="D599" s="70" t="s">
        <v>4104</v>
      </c>
      <c r="E599" s="70">
        <v>20700100402</v>
      </c>
      <c r="F599" s="70" t="s">
        <v>3926</v>
      </c>
      <c r="G599" s="70">
        <v>6.2709999999999999</v>
      </c>
      <c r="H599" s="70" t="s">
        <v>3927</v>
      </c>
      <c r="I599" s="70">
        <v>1</v>
      </c>
    </row>
    <row r="600" spans="1:9" x14ac:dyDescent="0.25">
      <c r="A600" s="70" t="s">
        <v>4131</v>
      </c>
      <c r="B600" s="70" t="s">
        <v>3925</v>
      </c>
      <c r="C600" s="70" t="s">
        <v>692</v>
      </c>
      <c r="D600" s="70" t="s">
        <v>4104</v>
      </c>
      <c r="E600" s="70">
        <v>20700100402</v>
      </c>
      <c r="F600" s="70" t="s">
        <v>3926</v>
      </c>
      <c r="G600" s="70">
        <v>3.1339999999999999</v>
      </c>
      <c r="H600" s="70" t="s">
        <v>3927</v>
      </c>
      <c r="I600" s="70">
        <v>1</v>
      </c>
    </row>
    <row r="601" spans="1:9" x14ac:dyDescent="0.25">
      <c r="A601" s="70" t="s">
        <v>4132</v>
      </c>
      <c r="B601" s="70" t="s">
        <v>3925</v>
      </c>
      <c r="C601" s="70" t="s">
        <v>692</v>
      </c>
      <c r="D601" s="70" t="s">
        <v>4104</v>
      </c>
      <c r="E601" s="70">
        <v>20700100402</v>
      </c>
      <c r="F601" s="70" t="s">
        <v>3926</v>
      </c>
      <c r="G601" s="70">
        <v>4.8739999999999997</v>
      </c>
      <c r="H601" s="70" t="s">
        <v>3927</v>
      </c>
      <c r="I601" s="70">
        <v>1</v>
      </c>
    </row>
    <row r="602" spans="1:9" x14ac:dyDescent="0.25">
      <c r="A602" s="70" t="s">
        <v>4133</v>
      </c>
      <c r="B602" s="70" t="s">
        <v>3925</v>
      </c>
      <c r="C602" s="70" t="s">
        <v>692</v>
      </c>
      <c r="D602" s="70" t="s">
        <v>4104</v>
      </c>
      <c r="E602" s="70">
        <v>20700100402</v>
      </c>
      <c r="F602" s="70" t="s">
        <v>3926</v>
      </c>
      <c r="G602" s="70">
        <v>6.9880000000000004</v>
      </c>
      <c r="H602" s="70" t="s">
        <v>3927</v>
      </c>
      <c r="I602" s="70">
        <v>1</v>
      </c>
    </row>
    <row r="603" spans="1:9" x14ac:dyDescent="0.25">
      <c r="A603" s="70" t="s">
        <v>4134</v>
      </c>
      <c r="B603" s="70" t="s">
        <v>3925</v>
      </c>
      <c r="C603" s="70" t="s">
        <v>692</v>
      </c>
      <c r="D603" s="70" t="s">
        <v>4104</v>
      </c>
      <c r="E603" s="70">
        <v>20700100402</v>
      </c>
      <c r="F603" s="70" t="s">
        <v>3926</v>
      </c>
      <c r="G603" s="70">
        <v>11.6</v>
      </c>
      <c r="H603" s="70" t="s">
        <v>3927</v>
      </c>
      <c r="I603" s="70">
        <v>1</v>
      </c>
    </row>
    <row r="604" spans="1:9" x14ac:dyDescent="0.25">
      <c r="A604" s="70" t="s">
        <v>4135</v>
      </c>
      <c r="B604" s="70" t="s">
        <v>3925</v>
      </c>
      <c r="C604" s="70" t="s">
        <v>692</v>
      </c>
      <c r="D604" s="70" t="s">
        <v>4104</v>
      </c>
      <c r="E604" s="70">
        <v>20700100402</v>
      </c>
      <c r="F604" s="70" t="s">
        <v>3926</v>
      </c>
      <c r="G604" s="70">
        <v>14.148999999999999</v>
      </c>
      <c r="H604" s="70" t="s">
        <v>3927</v>
      </c>
      <c r="I604" s="70">
        <v>1</v>
      </c>
    </row>
    <row r="605" spans="1:9" x14ac:dyDescent="0.25">
      <c r="A605" s="70" t="s">
        <v>4136</v>
      </c>
      <c r="B605" s="70" t="s">
        <v>3925</v>
      </c>
      <c r="C605" s="70" t="s">
        <v>692</v>
      </c>
      <c r="D605" s="70" t="s">
        <v>4104</v>
      </c>
      <c r="E605" s="70">
        <v>20700100402</v>
      </c>
      <c r="F605" s="70" t="s">
        <v>3926</v>
      </c>
      <c r="G605" s="70">
        <v>3.476</v>
      </c>
      <c r="H605" s="70" t="s">
        <v>3927</v>
      </c>
      <c r="I605" s="70">
        <v>1</v>
      </c>
    </row>
    <row r="606" spans="1:9" x14ac:dyDescent="0.25">
      <c r="A606" s="70" t="s">
        <v>4137</v>
      </c>
      <c r="B606" s="70" t="s">
        <v>3925</v>
      </c>
      <c r="C606" s="70" t="s">
        <v>692</v>
      </c>
      <c r="D606" s="70" t="s">
        <v>4104</v>
      </c>
      <c r="E606" s="70">
        <v>20700100402</v>
      </c>
      <c r="F606" s="70" t="s">
        <v>3926</v>
      </c>
      <c r="G606" s="70">
        <v>2.766</v>
      </c>
      <c r="H606" s="70" t="s">
        <v>3927</v>
      </c>
      <c r="I606" s="70">
        <v>1</v>
      </c>
    </row>
    <row r="607" spans="1:9" x14ac:dyDescent="0.25">
      <c r="A607" s="70" t="s">
        <v>4138</v>
      </c>
      <c r="B607" s="70" t="s">
        <v>3925</v>
      </c>
      <c r="C607" s="70" t="s">
        <v>692</v>
      </c>
      <c r="D607" s="70" t="s">
        <v>4104</v>
      </c>
      <c r="E607" s="70">
        <v>20802060201</v>
      </c>
      <c r="F607" s="70" t="s">
        <v>3926</v>
      </c>
      <c r="G607" s="70">
        <v>8.81</v>
      </c>
      <c r="H607" s="70" t="s">
        <v>3927</v>
      </c>
      <c r="I607" s="70">
        <v>1</v>
      </c>
    </row>
    <row r="608" spans="1:9" x14ac:dyDescent="0.25">
      <c r="A608" s="70" t="s">
        <v>2020</v>
      </c>
      <c r="B608" s="70" t="s">
        <v>3925</v>
      </c>
      <c r="C608" s="70" t="s">
        <v>692</v>
      </c>
      <c r="D608" s="70" t="s">
        <v>4104</v>
      </c>
      <c r="E608" s="70">
        <v>20801050401</v>
      </c>
      <c r="F608" s="70" t="s">
        <v>3926</v>
      </c>
      <c r="G608" s="70">
        <v>3</v>
      </c>
      <c r="H608" s="70" t="s">
        <v>3927</v>
      </c>
      <c r="I608" s="70">
        <v>1</v>
      </c>
    </row>
    <row r="609" spans="1:9" x14ac:dyDescent="0.25">
      <c r="A609" s="70" t="s">
        <v>4139</v>
      </c>
      <c r="B609" s="70" t="s">
        <v>3925</v>
      </c>
      <c r="C609" s="70" t="s">
        <v>692</v>
      </c>
      <c r="D609" s="70" t="s">
        <v>4104</v>
      </c>
      <c r="E609" s="70">
        <v>20802060201</v>
      </c>
      <c r="F609" s="70" t="s">
        <v>3926</v>
      </c>
      <c r="G609" s="70">
        <v>2.15</v>
      </c>
      <c r="H609" s="70" t="s">
        <v>3927</v>
      </c>
      <c r="I609" s="70">
        <v>1</v>
      </c>
    </row>
    <row r="610" spans="1:9" x14ac:dyDescent="0.25">
      <c r="A610" s="70" t="s">
        <v>1036</v>
      </c>
      <c r="B610" s="70" t="s">
        <v>3925</v>
      </c>
      <c r="C610" s="70" t="s">
        <v>692</v>
      </c>
      <c r="D610" s="70" t="s">
        <v>4104</v>
      </c>
      <c r="E610" s="70">
        <v>20802060201</v>
      </c>
      <c r="F610" s="70" t="s">
        <v>3926</v>
      </c>
      <c r="G610" s="70">
        <v>4.53</v>
      </c>
      <c r="H610" s="70" t="s">
        <v>3927</v>
      </c>
      <c r="I610" s="70">
        <v>1</v>
      </c>
    </row>
    <row r="611" spans="1:9" x14ac:dyDescent="0.25">
      <c r="A611" s="70" t="s">
        <v>2186</v>
      </c>
      <c r="B611" s="70" t="s">
        <v>3925</v>
      </c>
      <c r="C611" s="70" t="s">
        <v>692</v>
      </c>
      <c r="D611" s="70" t="s">
        <v>4104</v>
      </c>
      <c r="E611" s="70">
        <v>20801080202</v>
      </c>
      <c r="F611" s="70" t="s">
        <v>3928</v>
      </c>
      <c r="G611" s="70">
        <v>0.49</v>
      </c>
      <c r="H611" s="70" t="s">
        <v>3927</v>
      </c>
      <c r="I611" s="70">
        <v>1</v>
      </c>
    </row>
    <row r="612" spans="1:9" x14ac:dyDescent="0.25">
      <c r="A612" s="70" t="s">
        <v>2184</v>
      </c>
      <c r="B612" s="70" t="s">
        <v>3925</v>
      </c>
      <c r="C612" s="70" t="s">
        <v>692</v>
      </c>
      <c r="D612" s="70" t="s">
        <v>4104</v>
      </c>
      <c r="E612" s="70">
        <v>20802080302</v>
      </c>
      <c r="F612" s="70" t="s">
        <v>3928</v>
      </c>
      <c r="G612" s="70">
        <v>8.41</v>
      </c>
      <c r="H612" s="70" t="s">
        <v>3927</v>
      </c>
      <c r="I612" s="70">
        <v>1</v>
      </c>
    </row>
    <row r="613" spans="1:9" x14ac:dyDescent="0.25">
      <c r="A613" s="70" t="s">
        <v>4140</v>
      </c>
      <c r="B613" s="70" t="s">
        <v>3925</v>
      </c>
      <c r="C613" s="70" t="s">
        <v>692</v>
      </c>
      <c r="D613" s="70" t="s">
        <v>4104</v>
      </c>
      <c r="E613" s="70">
        <v>20801080202</v>
      </c>
      <c r="F613" s="70" t="s">
        <v>3928</v>
      </c>
      <c r="G613" s="70">
        <v>1.0900000000000001</v>
      </c>
      <c r="H613" s="70" t="s">
        <v>3927</v>
      </c>
      <c r="I613" s="70">
        <v>1</v>
      </c>
    </row>
    <row r="614" spans="1:9" x14ac:dyDescent="0.25">
      <c r="A614" s="70" t="s">
        <v>2108</v>
      </c>
      <c r="B614" s="70" t="s">
        <v>3925</v>
      </c>
      <c r="C614" s="70" t="s">
        <v>692</v>
      </c>
      <c r="D614" s="70" t="s">
        <v>4104</v>
      </c>
      <c r="E614" s="70">
        <v>20802080302</v>
      </c>
      <c r="F614" s="70" t="s">
        <v>3928</v>
      </c>
      <c r="G614" s="70">
        <v>0.33</v>
      </c>
      <c r="H614" s="70" t="s">
        <v>3927</v>
      </c>
      <c r="I614" s="70">
        <v>1</v>
      </c>
    </row>
    <row r="615" spans="1:9" x14ac:dyDescent="0.25">
      <c r="A615" s="70" t="s">
        <v>2178</v>
      </c>
      <c r="B615" s="70" t="s">
        <v>3925</v>
      </c>
      <c r="C615" s="70" t="s">
        <v>692</v>
      </c>
      <c r="D615" s="70" t="s">
        <v>4104</v>
      </c>
      <c r="E615" s="70">
        <v>20801050401</v>
      </c>
      <c r="F615" s="70" t="s">
        <v>3926</v>
      </c>
      <c r="G615" s="70">
        <v>5.2</v>
      </c>
      <c r="H615" s="70" t="s">
        <v>3927</v>
      </c>
      <c r="I615" s="70">
        <v>1</v>
      </c>
    </row>
    <row r="616" spans="1:9" x14ac:dyDescent="0.25">
      <c r="A616" s="70" t="s">
        <v>2168</v>
      </c>
      <c r="B616" s="70" t="s">
        <v>3925</v>
      </c>
      <c r="C616" s="70" t="s">
        <v>692</v>
      </c>
      <c r="D616" s="70" t="s">
        <v>4104</v>
      </c>
      <c r="E616" s="70">
        <v>20802060201</v>
      </c>
      <c r="F616" s="70" t="s">
        <v>3926</v>
      </c>
      <c r="G616" s="70">
        <v>5.96</v>
      </c>
      <c r="H616" s="70" t="s">
        <v>3927</v>
      </c>
      <c r="I616" s="70">
        <v>1</v>
      </c>
    </row>
    <row r="617" spans="1:9" x14ac:dyDescent="0.25">
      <c r="A617" s="70" t="s">
        <v>2144</v>
      </c>
      <c r="B617" s="70" t="s">
        <v>3925</v>
      </c>
      <c r="C617" s="70" t="s">
        <v>692</v>
      </c>
      <c r="D617" s="70" t="s">
        <v>4104</v>
      </c>
      <c r="E617" s="70">
        <v>20802060201</v>
      </c>
      <c r="F617" s="70" t="s">
        <v>3926</v>
      </c>
      <c r="G617" s="70">
        <v>5.69</v>
      </c>
      <c r="H617" s="70" t="s">
        <v>3927</v>
      </c>
      <c r="I617" s="70">
        <v>1</v>
      </c>
    </row>
    <row r="618" spans="1:9" x14ac:dyDescent="0.25">
      <c r="A618" s="70" t="s">
        <v>2204</v>
      </c>
      <c r="B618" s="70" t="s">
        <v>3925</v>
      </c>
      <c r="C618" s="70" t="s">
        <v>692</v>
      </c>
      <c r="D618" s="70" t="s">
        <v>4104</v>
      </c>
      <c r="E618" s="70">
        <v>20801070203</v>
      </c>
      <c r="F618" s="70" t="s">
        <v>3988</v>
      </c>
      <c r="G618" s="70">
        <v>1.72</v>
      </c>
      <c r="H618" s="70" t="s">
        <v>3927</v>
      </c>
      <c r="I618" s="70">
        <v>1</v>
      </c>
    </row>
    <row r="619" spans="1:9" x14ac:dyDescent="0.25">
      <c r="A619" s="70" t="s">
        <v>2230</v>
      </c>
      <c r="B619" s="70" t="s">
        <v>3925</v>
      </c>
      <c r="C619" s="70" t="s">
        <v>692</v>
      </c>
      <c r="D619" s="70" t="s">
        <v>4104</v>
      </c>
      <c r="E619" s="70">
        <v>20801080202</v>
      </c>
      <c r="F619" s="70" t="s">
        <v>3928</v>
      </c>
      <c r="G619" s="70">
        <v>1.97</v>
      </c>
      <c r="H619" s="70" t="s">
        <v>3927</v>
      </c>
      <c r="I619" s="70">
        <v>1</v>
      </c>
    </row>
    <row r="620" spans="1:9" x14ac:dyDescent="0.25">
      <c r="A620" s="70" t="s">
        <v>2236</v>
      </c>
      <c r="B620" s="70" t="s">
        <v>3925</v>
      </c>
      <c r="C620" s="70" t="s">
        <v>692</v>
      </c>
      <c r="D620" s="70" t="s">
        <v>4104</v>
      </c>
      <c r="E620" s="70">
        <v>20802080302</v>
      </c>
      <c r="F620" s="70" t="s">
        <v>3928</v>
      </c>
      <c r="G620" s="70">
        <v>1.51</v>
      </c>
      <c r="H620" s="70" t="s">
        <v>3927</v>
      </c>
      <c r="I620" s="70">
        <v>1</v>
      </c>
    </row>
    <row r="621" spans="1:9" x14ac:dyDescent="0.25">
      <c r="A621" s="70" t="s">
        <v>4141</v>
      </c>
      <c r="B621" s="70" t="s">
        <v>3925</v>
      </c>
      <c r="C621" s="70" t="s">
        <v>692</v>
      </c>
      <c r="D621" s="70" t="s">
        <v>4104</v>
      </c>
      <c r="E621" s="70">
        <v>20801050401</v>
      </c>
      <c r="F621" s="70" t="s">
        <v>3926</v>
      </c>
      <c r="G621" s="70">
        <v>0.75</v>
      </c>
      <c r="H621" s="70" t="s">
        <v>3927</v>
      </c>
      <c r="I621" s="70">
        <v>1</v>
      </c>
    </row>
    <row r="622" spans="1:9" x14ac:dyDescent="0.25">
      <c r="A622" s="70" t="s">
        <v>4142</v>
      </c>
      <c r="B622" s="70" t="s">
        <v>3925</v>
      </c>
      <c r="C622" s="70" t="s">
        <v>692</v>
      </c>
      <c r="D622" s="70" t="s">
        <v>4104</v>
      </c>
      <c r="E622" s="70">
        <v>20801050401</v>
      </c>
      <c r="F622" s="70" t="s">
        <v>3926</v>
      </c>
      <c r="G622" s="70">
        <v>1</v>
      </c>
      <c r="H622" s="70" t="s">
        <v>3927</v>
      </c>
      <c r="I622" s="70">
        <v>1</v>
      </c>
    </row>
    <row r="623" spans="1:9" x14ac:dyDescent="0.25">
      <c r="A623" s="70" t="s">
        <v>4143</v>
      </c>
      <c r="B623" s="70" t="s">
        <v>3925</v>
      </c>
      <c r="C623" s="70" t="s">
        <v>692</v>
      </c>
      <c r="D623" s="70" t="s">
        <v>4104</v>
      </c>
      <c r="E623" s="70">
        <v>20801050401</v>
      </c>
      <c r="F623" s="70" t="s">
        <v>3926</v>
      </c>
      <c r="G623" s="70">
        <v>1.1000000000000001</v>
      </c>
      <c r="H623" s="70" t="s">
        <v>3927</v>
      </c>
      <c r="I623" s="70">
        <v>1</v>
      </c>
    </row>
    <row r="624" spans="1:9" x14ac:dyDescent="0.25">
      <c r="A624" s="70" t="s">
        <v>4144</v>
      </c>
      <c r="B624" s="70" t="s">
        <v>3925</v>
      </c>
      <c r="C624" s="70" t="s">
        <v>692</v>
      </c>
      <c r="D624" s="70" t="s">
        <v>4104</v>
      </c>
      <c r="E624" s="70">
        <v>20801050401</v>
      </c>
      <c r="F624" s="70" t="s">
        <v>3926</v>
      </c>
      <c r="G624" s="70">
        <v>1.2</v>
      </c>
      <c r="H624" s="70" t="s">
        <v>3927</v>
      </c>
      <c r="I624" s="70">
        <v>1</v>
      </c>
    </row>
    <row r="625" spans="1:9" x14ac:dyDescent="0.25">
      <c r="A625" s="70" t="s">
        <v>2336</v>
      </c>
      <c r="B625" s="70" t="s">
        <v>3925</v>
      </c>
      <c r="C625" s="70" t="s">
        <v>692</v>
      </c>
      <c r="D625" s="70" t="s">
        <v>4104</v>
      </c>
      <c r="E625" s="70">
        <v>20801050401</v>
      </c>
      <c r="F625" s="70" t="s">
        <v>3926</v>
      </c>
      <c r="G625" s="70">
        <v>1.9</v>
      </c>
      <c r="H625" s="70" t="s">
        <v>3927</v>
      </c>
      <c r="I625" s="70">
        <v>1</v>
      </c>
    </row>
    <row r="626" spans="1:9" x14ac:dyDescent="0.25">
      <c r="A626" s="70" t="s">
        <v>888</v>
      </c>
      <c r="B626" s="70" t="s">
        <v>3925</v>
      </c>
      <c r="C626" s="70" t="s">
        <v>692</v>
      </c>
      <c r="D626" s="70" t="s">
        <v>4104</v>
      </c>
      <c r="E626" s="70">
        <v>20801080202</v>
      </c>
      <c r="F626" s="70" t="s">
        <v>3928</v>
      </c>
      <c r="G626" s="70">
        <v>0.02</v>
      </c>
      <c r="H626" s="70" t="s">
        <v>3927</v>
      </c>
      <c r="I626" s="70">
        <v>1</v>
      </c>
    </row>
    <row r="627" spans="1:9" x14ac:dyDescent="0.25">
      <c r="A627" s="70" t="s">
        <v>2354</v>
      </c>
      <c r="B627" s="70" t="s">
        <v>3925</v>
      </c>
      <c r="C627" s="70" t="s">
        <v>692</v>
      </c>
      <c r="D627" s="70" t="s">
        <v>4104</v>
      </c>
      <c r="E627" s="70">
        <v>20801080202</v>
      </c>
      <c r="F627" s="70" t="s">
        <v>3928</v>
      </c>
      <c r="G627" s="70">
        <v>0.34</v>
      </c>
      <c r="H627" s="70" t="s">
        <v>3927</v>
      </c>
      <c r="I627" s="70">
        <v>1</v>
      </c>
    </row>
    <row r="628" spans="1:9" x14ac:dyDescent="0.25">
      <c r="A628" s="70" t="s">
        <v>2352</v>
      </c>
      <c r="B628" s="70" t="s">
        <v>3925</v>
      </c>
      <c r="C628" s="70" t="s">
        <v>692</v>
      </c>
      <c r="D628" s="70" t="s">
        <v>4104</v>
      </c>
      <c r="E628" s="70">
        <v>20801080202</v>
      </c>
      <c r="F628" s="70" t="s">
        <v>3928</v>
      </c>
      <c r="G628" s="70">
        <v>1.03</v>
      </c>
      <c r="H628" s="70" t="s">
        <v>3927</v>
      </c>
      <c r="I628" s="70">
        <v>1</v>
      </c>
    </row>
    <row r="629" spans="1:9" x14ac:dyDescent="0.25">
      <c r="A629" s="70" t="s">
        <v>2348</v>
      </c>
      <c r="B629" s="70" t="s">
        <v>3925</v>
      </c>
      <c r="C629" s="70" t="s">
        <v>692</v>
      </c>
      <c r="D629" s="70" t="s">
        <v>4104</v>
      </c>
      <c r="E629" s="70">
        <v>20802080302</v>
      </c>
      <c r="F629" s="70" t="s">
        <v>3928</v>
      </c>
      <c r="G629" s="70">
        <v>0.78</v>
      </c>
      <c r="H629" s="70" t="s">
        <v>3927</v>
      </c>
      <c r="I629" s="70">
        <v>1</v>
      </c>
    </row>
    <row r="630" spans="1:9" x14ac:dyDescent="0.25">
      <c r="A630" s="70" t="s">
        <v>4145</v>
      </c>
      <c r="B630" s="70" t="s">
        <v>3925</v>
      </c>
      <c r="C630" s="70" t="s">
        <v>692</v>
      </c>
      <c r="D630" s="70" t="s">
        <v>4104</v>
      </c>
      <c r="E630" s="70">
        <v>20802080302</v>
      </c>
      <c r="F630" s="70" t="s">
        <v>3928</v>
      </c>
      <c r="G630" s="70">
        <v>2.88</v>
      </c>
      <c r="H630" s="70" t="s">
        <v>3927</v>
      </c>
      <c r="I630" s="70">
        <v>1</v>
      </c>
    </row>
    <row r="631" spans="1:9" x14ac:dyDescent="0.25">
      <c r="A631" s="70" t="s">
        <v>2386</v>
      </c>
      <c r="B631" s="70" t="s">
        <v>3925</v>
      </c>
      <c r="C631" s="70" t="s">
        <v>692</v>
      </c>
      <c r="D631" s="70" t="s">
        <v>4104</v>
      </c>
      <c r="E631" s="70">
        <v>20802080302</v>
      </c>
      <c r="F631" s="70" t="s">
        <v>3928</v>
      </c>
      <c r="G631" s="70">
        <v>0.56000000000000005</v>
      </c>
      <c r="H631" s="70" t="s">
        <v>3927</v>
      </c>
      <c r="I631" s="70">
        <v>1</v>
      </c>
    </row>
    <row r="632" spans="1:9" x14ac:dyDescent="0.25">
      <c r="A632" s="70" t="s">
        <v>2384</v>
      </c>
      <c r="B632" s="70" t="s">
        <v>3925</v>
      </c>
      <c r="C632" s="70" t="s">
        <v>692</v>
      </c>
      <c r="D632" s="70" t="s">
        <v>4104</v>
      </c>
      <c r="E632" s="70">
        <v>20802080302</v>
      </c>
      <c r="F632" s="70" t="s">
        <v>3928</v>
      </c>
      <c r="G632" s="70">
        <v>1.99</v>
      </c>
      <c r="H632" s="70" t="s">
        <v>3927</v>
      </c>
      <c r="I632" s="70">
        <v>1</v>
      </c>
    </row>
    <row r="633" spans="1:9" x14ac:dyDescent="0.25">
      <c r="A633" s="70" t="s">
        <v>2398</v>
      </c>
      <c r="B633" s="70" t="s">
        <v>3925</v>
      </c>
      <c r="C633" s="70" t="s">
        <v>692</v>
      </c>
      <c r="D633" s="70" t="s">
        <v>4104</v>
      </c>
      <c r="E633" s="70">
        <v>20801080202</v>
      </c>
      <c r="F633" s="70" t="s">
        <v>3928</v>
      </c>
      <c r="G633" s="70">
        <v>4.99</v>
      </c>
      <c r="H633" s="70" t="s">
        <v>3927</v>
      </c>
      <c r="I633" s="70">
        <v>1</v>
      </c>
    </row>
    <row r="634" spans="1:9" x14ac:dyDescent="0.25">
      <c r="A634" s="70" t="s">
        <v>2645</v>
      </c>
      <c r="B634" s="70" t="s">
        <v>3925</v>
      </c>
      <c r="C634" s="70" t="s">
        <v>692</v>
      </c>
      <c r="D634" s="70" t="s">
        <v>4104</v>
      </c>
      <c r="E634" s="70">
        <v>20700100402</v>
      </c>
      <c r="F634" s="70" t="s">
        <v>3926</v>
      </c>
      <c r="G634" s="70">
        <v>1.3</v>
      </c>
      <c r="H634" s="70" t="s">
        <v>3927</v>
      </c>
      <c r="I634" s="70">
        <v>1</v>
      </c>
    </row>
    <row r="635" spans="1:9" x14ac:dyDescent="0.25">
      <c r="A635" s="70" t="s">
        <v>2643</v>
      </c>
      <c r="B635" s="70" t="s">
        <v>3925</v>
      </c>
      <c r="C635" s="70" t="s">
        <v>692</v>
      </c>
      <c r="D635" s="70" t="s">
        <v>4104</v>
      </c>
      <c r="E635" s="70">
        <v>20700100402</v>
      </c>
      <c r="F635" s="70" t="s">
        <v>3926</v>
      </c>
      <c r="G635" s="70">
        <v>1.37</v>
      </c>
      <c r="H635" s="70" t="s">
        <v>3927</v>
      </c>
      <c r="I635" s="70">
        <v>1</v>
      </c>
    </row>
    <row r="636" spans="1:9" x14ac:dyDescent="0.25">
      <c r="A636" s="70" t="s">
        <v>2639</v>
      </c>
      <c r="B636" s="70" t="s">
        <v>3925</v>
      </c>
      <c r="C636" s="70" t="s">
        <v>692</v>
      </c>
      <c r="D636" s="70" t="s">
        <v>4104</v>
      </c>
      <c r="E636" s="70">
        <v>20700100402</v>
      </c>
      <c r="F636" s="70" t="s">
        <v>3926</v>
      </c>
      <c r="G636" s="70">
        <v>2.7</v>
      </c>
      <c r="H636" s="70" t="s">
        <v>3927</v>
      </c>
      <c r="I636" s="70">
        <v>1</v>
      </c>
    </row>
    <row r="637" spans="1:9" x14ac:dyDescent="0.25">
      <c r="A637" s="70" t="s">
        <v>2615</v>
      </c>
      <c r="B637" s="70" t="s">
        <v>3925</v>
      </c>
      <c r="C637" s="70" t="s">
        <v>692</v>
      </c>
      <c r="D637" s="70" t="s">
        <v>4104</v>
      </c>
      <c r="E637" s="70">
        <v>20700100402</v>
      </c>
      <c r="F637" s="70" t="s">
        <v>3926</v>
      </c>
      <c r="G637" s="70">
        <v>1.53</v>
      </c>
      <c r="H637" s="70" t="s">
        <v>3927</v>
      </c>
      <c r="I637" s="70">
        <v>1</v>
      </c>
    </row>
    <row r="638" spans="1:9" x14ac:dyDescent="0.25">
      <c r="A638" s="70" t="s">
        <v>2607</v>
      </c>
      <c r="B638" s="70" t="s">
        <v>3925</v>
      </c>
      <c r="C638" s="70" t="s">
        <v>692</v>
      </c>
      <c r="D638" s="70" t="s">
        <v>4104</v>
      </c>
      <c r="E638" s="70">
        <v>20700100805</v>
      </c>
      <c r="F638" s="70" t="s">
        <v>3926</v>
      </c>
      <c r="G638" s="70">
        <v>14.99</v>
      </c>
      <c r="H638" s="70" t="s">
        <v>3927</v>
      </c>
      <c r="I638" s="70">
        <v>1</v>
      </c>
    </row>
    <row r="639" spans="1:9" x14ac:dyDescent="0.25">
      <c r="A639" s="70" t="s">
        <v>2605</v>
      </c>
      <c r="B639" s="70" t="s">
        <v>3925</v>
      </c>
      <c r="C639" s="70" t="s">
        <v>692</v>
      </c>
      <c r="D639" s="70" t="s">
        <v>4104</v>
      </c>
      <c r="E639" s="70">
        <v>20700100805</v>
      </c>
      <c r="F639" s="70" t="s">
        <v>3926</v>
      </c>
      <c r="G639" s="70">
        <v>20.74</v>
      </c>
      <c r="H639" s="70" t="s">
        <v>3927</v>
      </c>
      <c r="I639" s="70">
        <v>1</v>
      </c>
    </row>
    <row r="640" spans="1:9" x14ac:dyDescent="0.25">
      <c r="A640" s="70" t="s">
        <v>2593</v>
      </c>
      <c r="B640" s="70" t="s">
        <v>3925</v>
      </c>
      <c r="C640" s="70" t="s">
        <v>692</v>
      </c>
      <c r="D640" s="70" t="s">
        <v>4104</v>
      </c>
      <c r="E640" s="70">
        <v>20700100402</v>
      </c>
      <c r="F640" s="70" t="s">
        <v>3926</v>
      </c>
      <c r="G640" s="70">
        <v>1.04</v>
      </c>
      <c r="H640" s="70" t="s">
        <v>3927</v>
      </c>
      <c r="I640" s="70">
        <v>1</v>
      </c>
    </row>
    <row r="641" spans="1:9" x14ac:dyDescent="0.25">
      <c r="A641" s="70" t="s">
        <v>2591</v>
      </c>
      <c r="B641" s="70" t="s">
        <v>3925</v>
      </c>
      <c r="C641" s="70" t="s">
        <v>692</v>
      </c>
      <c r="D641" s="70" t="s">
        <v>4104</v>
      </c>
      <c r="E641" s="70">
        <v>20700100402</v>
      </c>
      <c r="F641" s="70" t="s">
        <v>3926</v>
      </c>
      <c r="G641" s="70">
        <v>1.1100000000000001</v>
      </c>
      <c r="H641" s="70" t="s">
        <v>3927</v>
      </c>
      <c r="I641" s="70">
        <v>1</v>
      </c>
    </row>
    <row r="642" spans="1:9" x14ac:dyDescent="0.25">
      <c r="A642" s="70" t="s">
        <v>2589</v>
      </c>
      <c r="B642" s="70" t="s">
        <v>3925</v>
      </c>
      <c r="C642" s="70" t="s">
        <v>692</v>
      </c>
      <c r="D642" s="70" t="s">
        <v>4104</v>
      </c>
      <c r="E642" s="70">
        <v>20700100402</v>
      </c>
      <c r="F642" s="70" t="s">
        <v>3926</v>
      </c>
      <c r="G642" s="70">
        <v>1.49</v>
      </c>
      <c r="H642" s="70" t="s">
        <v>3927</v>
      </c>
      <c r="I642" s="70">
        <v>1</v>
      </c>
    </row>
    <row r="643" spans="1:9" x14ac:dyDescent="0.25">
      <c r="A643" s="70" t="s">
        <v>2581</v>
      </c>
      <c r="B643" s="70" t="s">
        <v>3925</v>
      </c>
      <c r="C643" s="70" t="s">
        <v>692</v>
      </c>
      <c r="D643" s="70" t="s">
        <v>4104</v>
      </c>
      <c r="E643" s="70">
        <v>20700100402</v>
      </c>
      <c r="F643" s="70" t="s">
        <v>3926</v>
      </c>
      <c r="G643" s="70">
        <v>3.13</v>
      </c>
      <c r="H643" s="70" t="s">
        <v>3927</v>
      </c>
      <c r="I643" s="70">
        <v>1</v>
      </c>
    </row>
    <row r="644" spans="1:9" x14ac:dyDescent="0.25">
      <c r="A644" s="70" t="s">
        <v>2579</v>
      </c>
      <c r="B644" s="70" t="s">
        <v>3925</v>
      </c>
      <c r="C644" s="70" t="s">
        <v>692</v>
      </c>
      <c r="D644" s="70" t="s">
        <v>4104</v>
      </c>
      <c r="E644" s="70">
        <v>20700100402</v>
      </c>
      <c r="F644" s="70" t="s">
        <v>3926</v>
      </c>
      <c r="G644" s="70">
        <v>4.87</v>
      </c>
      <c r="H644" s="70" t="s">
        <v>3927</v>
      </c>
      <c r="I644" s="70">
        <v>1</v>
      </c>
    </row>
    <row r="645" spans="1:9" x14ac:dyDescent="0.25">
      <c r="A645" s="70" t="s">
        <v>2577</v>
      </c>
      <c r="B645" s="70" t="s">
        <v>3925</v>
      </c>
      <c r="C645" s="70" t="s">
        <v>692</v>
      </c>
      <c r="D645" s="70" t="s">
        <v>4104</v>
      </c>
      <c r="E645" s="70">
        <v>20700100402</v>
      </c>
      <c r="F645" s="70" t="s">
        <v>3926</v>
      </c>
      <c r="G645" s="70">
        <v>2.36</v>
      </c>
      <c r="H645" s="70" t="s">
        <v>3927</v>
      </c>
      <c r="I645" s="70">
        <v>1</v>
      </c>
    </row>
    <row r="646" spans="1:9" x14ac:dyDescent="0.25">
      <c r="A646" s="70" t="s">
        <v>2575</v>
      </c>
      <c r="B646" s="70" t="s">
        <v>3925</v>
      </c>
      <c r="C646" s="70" t="s">
        <v>692</v>
      </c>
      <c r="D646" s="70" t="s">
        <v>4104</v>
      </c>
      <c r="E646" s="70">
        <v>20700100402</v>
      </c>
      <c r="F646" s="70" t="s">
        <v>3926</v>
      </c>
      <c r="G646" s="70">
        <v>11.28</v>
      </c>
      <c r="H646" s="70" t="s">
        <v>3927</v>
      </c>
      <c r="I646" s="70">
        <v>1</v>
      </c>
    </row>
    <row r="647" spans="1:9" x14ac:dyDescent="0.25">
      <c r="A647" s="70" t="s">
        <v>2573</v>
      </c>
      <c r="B647" s="70" t="s">
        <v>3925</v>
      </c>
      <c r="C647" s="70" t="s">
        <v>692</v>
      </c>
      <c r="D647" s="70" t="s">
        <v>4104</v>
      </c>
      <c r="E647" s="70">
        <v>20700100402</v>
      </c>
      <c r="F647" s="70" t="s">
        <v>3926</v>
      </c>
      <c r="G647" s="70">
        <v>6.99</v>
      </c>
      <c r="H647" s="70" t="s">
        <v>3927</v>
      </c>
      <c r="I647" s="70">
        <v>1</v>
      </c>
    </row>
    <row r="648" spans="1:9" x14ac:dyDescent="0.25">
      <c r="A648" s="70" t="s">
        <v>2571</v>
      </c>
      <c r="B648" s="70" t="s">
        <v>3925</v>
      </c>
      <c r="C648" s="70" t="s">
        <v>692</v>
      </c>
      <c r="D648" s="70" t="s">
        <v>4104</v>
      </c>
      <c r="E648" s="70">
        <v>20700100402</v>
      </c>
      <c r="F648" s="70" t="s">
        <v>3926</v>
      </c>
      <c r="G648" s="70">
        <v>11.6</v>
      </c>
      <c r="H648" s="70" t="s">
        <v>3927</v>
      </c>
      <c r="I648" s="70">
        <v>1</v>
      </c>
    </row>
    <row r="649" spans="1:9" x14ac:dyDescent="0.25">
      <c r="A649" s="70" t="s">
        <v>2569</v>
      </c>
      <c r="B649" s="70" t="s">
        <v>3925</v>
      </c>
      <c r="C649" s="70" t="s">
        <v>692</v>
      </c>
      <c r="D649" s="70" t="s">
        <v>4104</v>
      </c>
      <c r="E649" s="70">
        <v>20700100402</v>
      </c>
      <c r="F649" s="70" t="s">
        <v>3926</v>
      </c>
      <c r="G649" s="70">
        <v>14.15</v>
      </c>
      <c r="H649" s="70" t="s">
        <v>3927</v>
      </c>
      <c r="I649" s="70">
        <v>1</v>
      </c>
    </row>
    <row r="650" spans="1:9" x14ac:dyDescent="0.25">
      <c r="A650" s="70" t="s">
        <v>2565</v>
      </c>
      <c r="B650" s="70" t="s">
        <v>3925</v>
      </c>
      <c r="C650" s="70" t="s">
        <v>692</v>
      </c>
      <c r="D650" s="70" t="s">
        <v>4104</v>
      </c>
      <c r="E650" s="70">
        <v>20700100402</v>
      </c>
      <c r="F650" s="70" t="s">
        <v>3926</v>
      </c>
      <c r="G650" s="70">
        <v>3.48</v>
      </c>
      <c r="H650" s="70" t="s">
        <v>3927</v>
      </c>
      <c r="I650" s="70">
        <v>1</v>
      </c>
    </row>
    <row r="651" spans="1:9" x14ac:dyDescent="0.25">
      <c r="A651" s="70" t="s">
        <v>2563</v>
      </c>
      <c r="B651" s="70" t="s">
        <v>3925</v>
      </c>
      <c r="C651" s="70" t="s">
        <v>692</v>
      </c>
      <c r="D651" s="70" t="s">
        <v>4104</v>
      </c>
      <c r="E651" s="70">
        <v>20700100402</v>
      </c>
      <c r="F651" s="70" t="s">
        <v>3926</v>
      </c>
      <c r="G651" s="70">
        <v>21.48</v>
      </c>
      <c r="H651" s="70" t="s">
        <v>3927</v>
      </c>
      <c r="I651" s="70">
        <v>1</v>
      </c>
    </row>
    <row r="652" spans="1:9" x14ac:dyDescent="0.25">
      <c r="A652" s="70" t="s">
        <v>2547</v>
      </c>
      <c r="B652" s="70" t="s">
        <v>3925</v>
      </c>
      <c r="C652" s="70" t="s">
        <v>692</v>
      </c>
      <c r="D652" s="70" t="s">
        <v>4104</v>
      </c>
      <c r="E652" s="70">
        <v>20700100402</v>
      </c>
      <c r="F652" s="70" t="s">
        <v>3926</v>
      </c>
      <c r="G652" s="70">
        <v>2.77</v>
      </c>
      <c r="H652" s="70" t="s">
        <v>3927</v>
      </c>
      <c r="I652" s="70">
        <v>1</v>
      </c>
    </row>
    <row r="653" spans="1:9" x14ac:dyDescent="0.25">
      <c r="A653" s="70" t="s">
        <v>2545</v>
      </c>
      <c r="B653" s="70" t="s">
        <v>3925</v>
      </c>
      <c r="C653" s="70" t="s">
        <v>692</v>
      </c>
      <c r="D653" s="70" t="s">
        <v>4104</v>
      </c>
      <c r="E653" s="70">
        <v>20700100402</v>
      </c>
      <c r="F653" s="70" t="s">
        <v>3926</v>
      </c>
      <c r="G653" s="70">
        <v>5.61</v>
      </c>
      <c r="H653" s="70" t="s">
        <v>3927</v>
      </c>
      <c r="I653" s="70">
        <v>1</v>
      </c>
    </row>
    <row r="654" spans="1:9" x14ac:dyDescent="0.25">
      <c r="A654" s="70" t="s">
        <v>2669</v>
      </c>
      <c r="B654" s="70" t="s">
        <v>3925</v>
      </c>
      <c r="C654" s="70" t="s">
        <v>692</v>
      </c>
      <c r="D654" s="70" t="s">
        <v>4104</v>
      </c>
      <c r="E654" s="70">
        <v>20801080202</v>
      </c>
      <c r="F654" s="70" t="s">
        <v>3926</v>
      </c>
      <c r="G654" s="70">
        <v>0.13</v>
      </c>
      <c r="H654" s="70" t="s">
        <v>3927</v>
      </c>
      <c r="I654" s="70">
        <v>1</v>
      </c>
    </row>
    <row r="655" spans="1:9" x14ac:dyDescent="0.25">
      <c r="A655" s="70" t="s">
        <v>2697</v>
      </c>
      <c r="B655" s="70" t="s">
        <v>3925</v>
      </c>
      <c r="C655" s="70" t="s">
        <v>692</v>
      </c>
      <c r="D655" s="70" t="s">
        <v>4104</v>
      </c>
      <c r="E655" s="70">
        <v>20700100402</v>
      </c>
      <c r="F655" s="70" t="s">
        <v>3926</v>
      </c>
      <c r="G655" s="70">
        <v>0.83</v>
      </c>
      <c r="H655" s="70" t="s">
        <v>3927</v>
      </c>
      <c r="I655" s="70">
        <v>1</v>
      </c>
    </row>
    <row r="656" spans="1:9" x14ac:dyDescent="0.25">
      <c r="A656" s="70" t="s">
        <v>965</v>
      </c>
      <c r="B656" s="70" t="s">
        <v>3925</v>
      </c>
      <c r="C656" s="70" t="s">
        <v>692</v>
      </c>
      <c r="D656" s="70" t="s">
        <v>4104</v>
      </c>
      <c r="E656" s="70">
        <v>20802080302</v>
      </c>
      <c r="F656" s="70" t="s">
        <v>3926</v>
      </c>
      <c r="G656" s="70">
        <v>0.01</v>
      </c>
      <c r="H656" s="70" t="s">
        <v>3927</v>
      </c>
      <c r="I656" s="70">
        <v>1</v>
      </c>
    </row>
    <row r="657" spans="1:9" x14ac:dyDescent="0.25">
      <c r="A657" s="70" t="s">
        <v>963</v>
      </c>
      <c r="B657" s="70" t="s">
        <v>3925</v>
      </c>
      <c r="C657" s="70" t="s">
        <v>692</v>
      </c>
      <c r="D657" s="70" t="s">
        <v>4104</v>
      </c>
      <c r="E657" s="70">
        <v>20802080302</v>
      </c>
      <c r="F657" s="70" t="s">
        <v>3926</v>
      </c>
      <c r="G657" s="70">
        <v>0.01</v>
      </c>
      <c r="H657" s="70" t="s">
        <v>3927</v>
      </c>
      <c r="I657" s="70">
        <v>1</v>
      </c>
    </row>
    <row r="658" spans="1:9" x14ac:dyDescent="0.25">
      <c r="A658" s="70" t="s">
        <v>916</v>
      </c>
      <c r="B658" s="70" t="s">
        <v>3925</v>
      </c>
      <c r="C658" s="70" t="s">
        <v>692</v>
      </c>
      <c r="D658" s="70" t="s">
        <v>4104</v>
      </c>
      <c r="E658" s="70">
        <v>20801080202</v>
      </c>
      <c r="F658" s="70" t="s">
        <v>3928</v>
      </c>
      <c r="G658" s="70">
        <v>1.46</v>
      </c>
      <c r="H658" s="70" t="s">
        <v>3927</v>
      </c>
      <c r="I658" s="70">
        <v>1</v>
      </c>
    </row>
    <row r="659" spans="1:9" x14ac:dyDescent="0.25">
      <c r="A659" s="70" t="s">
        <v>4146</v>
      </c>
      <c r="B659" s="70" t="s">
        <v>3925</v>
      </c>
      <c r="C659" s="70" t="s">
        <v>692</v>
      </c>
      <c r="D659" s="70" t="s">
        <v>4147</v>
      </c>
      <c r="E659" s="70">
        <v>20700100103</v>
      </c>
      <c r="F659" s="70" t="s">
        <v>3926</v>
      </c>
      <c r="G659" s="70">
        <v>0.25</v>
      </c>
      <c r="H659" s="70" t="s">
        <v>3927</v>
      </c>
      <c r="I659" s="70">
        <v>1</v>
      </c>
    </row>
    <row r="660" spans="1:9" x14ac:dyDescent="0.25">
      <c r="A660" s="70" t="s">
        <v>4148</v>
      </c>
      <c r="B660" s="70" t="s">
        <v>3925</v>
      </c>
      <c r="C660" s="70" t="s">
        <v>692</v>
      </c>
      <c r="D660" s="70" t="s">
        <v>4104</v>
      </c>
      <c r="E660" s="70">
        <v>20700100402</v>
      </c>
      <c r="F660" s="70" t="s">
        <v>3926</v>
      </c>
      <c r="G660" s="70">
        <v>1.23</v>
      </c>
      <c r="H660" s="70" t="s">
        <v>3927</v>
      </c>
      <c r="I660" s="70">
        <v>1</v>
      </c>
    </row>
    <row r="661" spans="1:9" x14ac:dyDescent="0.25">
      <c r="A661" s="70" t="s">
        <v>1683</v>
      </c>
      <c r="B661" s="70" t="s">
        <v>3925</v>
      </c>
      <c r="C661" s="70" t="s">
        <v>692</v>
      </c>
      <c r="D661" s="70" t="s">
        <v>4104</v>
      </c>
      <c r="E661" s="70">
        <v>20801080202</v>
      </c>
      <c r="F661" s="70" t="s">
        <v>3928</v>
      </c>
      <c r="G661" s="70">
        <v>0.23</v>
      </c>
      <c r="H661" s="70" t="s">
        <v>3927</v>
      </c>
      <c r="I661" s="70">
        <v>1</v>
      </c>
    </row>
    <row r="662" spans="1:9" x14ac:dyDescent="0.25">
      <c r="A662" s="70" t="s">
        <v>1681</v>
      </c>
      <c r="B662" s="70" t="s">
        <v>3925</v>
      </c>
      <c r="C662" s="70" t="s">
        <v>692</v>
      </c>
      <c r="D662" s="70" t="s">
        <v>4104</v>
      </c>
      <c r="E662" s="70">
        <v>20801080202</v>
      </c>
      <c r="F662" s="70" t="s">
        <v>3928</v>
      </c>
      <c r="G662" s="70">
        <v>0.28999999999999998</v>
      </c>
      <c r="H662" s="70" t="s">
        <v>3927</v>
      </c>
      <c r="I662" s="70">
        <v>1</v>
      </c>
    </row>
    <row r="663" spans="1:9" x14ac:dyDescent="0.25">
      <c r="A663" s="70" t="s">
        <v>1679</v>
      </c>
      <c r="B663" s="70" t="s">
        <v>3925</v>
      </c>
      <c r="C663" s="70" t="s">
        <v>692</v>
      </c>
      <c r="D663" s="70" t="s">
        <v>4104</v>
      </c>
      <c r="E663" s="70">
        <v>20801080202</v>
      </c>
      <c r="F663" s="70" t="s">
        <v>3928</v>
      </c>
      <c r="G663" s="70">
        <v>0.34</v>
      </c>
      <c r="H663" s="70" t="s">
        <v>3927</v>
      </c>
      <c r="I663" s="70">
        <v>1</v>
      </c>
    </row>
    <row r="664" spans="1:9" x14ac:dyDescent="0.25">
      <c r="A664" s="70" t="s">
        <v>1677</v>
      </c>
      <c r="B664" s="70" t="s">
        <v>3925</v>
      </c>
      <c r="C664" s="70" t="s">
        <v>692</v>
      </c>
      <c r="D664" s="70" t="s">
        <v>4104</v>
      </c>
      <c r="E664" s="70">
        <v>20801080202</v>
      </c>
      <c r="F664" s="70" t="s">
        <v>3928</v>
      </c>
      <c r="G664" s="70">
        <v>0.42</v>
      </c>
      <c r="H664" s="70" t="s">
        <v>3927</v>
      </c>
      <c r="I664" s="70">
        <v>1</v>
      </c>
    </row>
    <row r="665" spans="1:9" x14ac:dyDescent="0.25">
      <c r="A665" s="70" t="s">
        <v>4149</v>
      </c>
      <c r="B665" s="70" t="s">
        <v>3925</v>
      </c>
      <c r="C665" s="70" t="s">
        <v>692</v>
      </c>
      <c r="D665" s="70" t="s">
        <v>4104</v>
      </c>
      <c r="E665" s="70">
        <v>20700100306</v>
      </c>
      <c r="F665" s="70" t="s">
        <v>3926</v>
      </c>
      <c r="G665" s="70">
        <v>0.24</v>
      </c>
      <c r="H665" s="70" t="s">
        <v>3927</v>
      </c>
      <c r="I665" s="70">
        <v>1</v>
      </c>
    </row>
    <row r="666" spans="1:9" x14ac:dyDescent="0.25">
      <c r="A666" s="70" t="s">
        <v>4150</v>
      </c>
      <c r="B666" s="70" t="s">
        <v>3925</v>
      </c>
      <c r="C666" s="70" t="s">
        <v>692</v>
      </c>
      <c r="D666" s="70" t="s">
        <v>4104</v>
      </c>
      <c r="E666" s="70">
        <v>20700100306</v>
      </c>
      <c r="F666" s="70" t="s">
        <v>3926</v>
      </c>
      <c r="G666" s="70">
        <v>0.22</v>
      </c>
      <c r="H666" s="70" t="s">
        <v>3927</v>
      </c>
      <c r="I666" s="70">
        <v>1</v>
      </c>
    </row>
    <row r="667" spans="1:9" x14ac:dyDescent="0.25">
      <c r="A667" s="70" t="s">
        <v>4151</v>
      </c>
      <c r="B667" s="70" t="s">
        <v>3925</v>
      </c>
      <c r="C667" s="70" t="s">
        <v>692</v>
      </c>
      <c r="D667" s="70" t="s">
        <v>4104</v>
      </c>
      <c r="E667" s="70">
        <v>20700100306</v>
      </c>
      <c r="F667" s="70" t="s">
        <v>3926</v>
      </c>
      <c r="G667" s="70">
        <v>0.93</v>
      </c>
      <c r="H667" s="70" t="s">
        <v>3927</v>
      </c>
      <c r="I667" s="70">
        <v>1</v>
      </c>
    </row>
    <row r="668" spans="1:9" x14ac:dyDescent="0.25">
      <c r="A668" s="70" t="s">
        <v>4152</v>
      </c>
      <c r="B668" s="70" t="s">
        <v>3925</v>
      </c>
      <c r="C668" s="70" t="s">
        <v>692</v>
      </c>
      <c r="D668" s="70" t="s">
        <v>4104</v>
      </c>
      <c r="E668" s="70">
        <v>20700100306</v>
      </c>
      <c r="F668" s="70" t="s">
        <v>3926</v>
      </c>
      <c r="G668" s="70">
        <v>5.44</v>
      </c>
      <c r="H668" s="70" t="s">
        <v>3927</v>
      </c>
      <c r="I668" s="70">
        <v>1</v>
      </c>
    </row>
    <row r="669" spans="1:9" x14ac:dyDescent="0.25">
      <c r="A669" s="70" t="s">
        <v>4153</v>
      </c>
      <c r="B669" s="70" t="s">
        <v>3925</v>
      </c>
      <c r="C669" s="70" t="s">
        <v>692</v>
      </c>
      <c r="D669" s="70" t="s">
        <v>4104</v>
      </c>
      <c r="E669" s="70">
        <v>20700100306</v>
      </c>
      <c r="F669" s="70" t="s">
        <v>3926</v>
      </c>
      <c r="G669" s="70">
        <v>3.32</v>
      </c>
      <c r="H669" s="70" t="s">
        <v>3927</v>
      </c>
      <c r="I669" s="70">
        <v>1</v>
      </c>
    </row>
    <row r="670" spans="1:9" x14ac:dyDescent="0.25">
      <c r="A670" s="70" t="s">
        <v>4154</v>
      </c>
      <c r="B670" s="70" t="s">
        <v>3925</v>
      </c>
      <c r="C670" s="70" t="s">
        <v>692</v>
      </c>
      <c r="D670" s="70" t="s">
        <v>4104</v>
      </c>
      <c r="E670" s="70">
        <v>20700100306</v>
      </c>
      <c r="F670" s="70" t="s">
        <v>3926</v>
      </c>
      <c r="G670" s="70">
        <v>0.44</v>
      </c>
      <c r="H670" s="70" t="s">
        <v>3927</v>
      </c>
      <c r="I670" s="70">
        <v>1</v>
      </c>
    </row>
    <row r="671" spans="1:9" x14ac:dyDescent="0.25">
      <c r="A671" s="70" t="s">
        <v>4155</v>
      </c>
      <c r="B671" s="70" t="s">
        <v>3925</v>
      </c>
      <c r="C671" s="70" t="s">
        <v>692</v>
      </c>
      <c r="D671" s="70" t="s">
        <v>4104</v>
      </c>
      <c r="E671" s="70">
        <v>20700100306</v>
      </c>
      <c r="F671" s="70" t="s">
        <v>3926</v>
      </c>
      <c r="G671" s="70">
        <v>0.32</v>
      </c>
      <c r="H671" s="70" t="s">
        <v>3927</v>
      </c>
      <c r="I671" s="70">
        <v>1</v>
      </c>
    </row>
    <row r="672" spans="1:9" x14ac:dyDescent="0.25">
      <c r="A672" s="70" t="s">
        <v>4156</v>
      </c>
      <c r="B672" s="70" t="s">
        <v>3925</v>
      </c>
      <c r="C672" s="70" t="s">
        <v>692</v>
      </c>
      <c r="D672" s="70" t="s">
        <v>4104</v>
      </c>
      <c r="E672" s="70">
        <v>20700100306</v>
      </c>
      <c r="F672" s="70" t="s">
        <v>3926</v>
      </c>
      <c r="G672" s="70">
        <v>0.42</v>
      </c>
      <c r="H672" s="70" t="s">
        <v>3927</v>
      </c>
      <c r="I672" s="70">
        <v>1</v>
      </c>
    </row>
    <row r="673" spans="1:9" x14ac:dyDescent="0.25">
      <c r="A673" s="70" t="s">
        <v>4157</v>
      </c>
      <c r="B673" s="70" t="s">
        <v>3925</v>
      </c>
      <c r="C673" s="70" t="s">
        <v>692</v>
      </c>
      <c r="D673" s="70" t="s">
        <v>4104</v>
      </c>
      <c r="E673" s="70">
        <v>20700100306</v>
      </c>
      <c r="F673" s="70" t="s">
        <v>3926</v>
      </c>
      <c r="G673" s="70">
        <v>1.28</v>
      </c>
      <c r="H673" s="70" t="s">
        <v>3927</v>
      </c>
      <c r="I673" s="70">
        <v>1</v>
      </c>
    </row>
    <row r="674" spans="1:9" x14ac:dyDescent="0.25">
      <c r="A674" s="70" t="s">
        <v>4158</v>
      </c>
      <c r="B674" s="70" t="s">
        <v>3925</v>
      </c>
      <c r="C674" s="70" t="s">
        <v>692</v>
      </c>
      <c r="D674" s="70" t="s">
        <v>4104</v>
      </c>
      <c r="E674" s="70">
        <v>20700100306</v>
      </c>
      <c r="F674" s="70" t="s">
        <v>3926</v>
      </c>
      <c r="G674" s="70">
        <v>1.61</v>
      </c>
      <c r="H674" s="70" t="s">
        <v>3927</v>
      </c>
      <c r="I674" s="70">
        <v>1</v>
      </c>
    </row>
    <row r="675" spans="1:9" x14ac:dyDescent="0.25">
      <c r="A675" s="70" t="s">
        <v>4159</v>
      </c>
      <c r="B675" s="70" t="s">
        <v>3925</v>
      </c>
      <c r="C675" s="70" t="s">
        <v>692</v>
      </c>
      <c r="D675" s="70" t="s">
        <v>4104</v>
      </c>
      <c r="E675" s="70">
        <v>20700100306</v>
      </c>
      <c r="F675" s="70" t="s">
        <v>3926</v>
      </c>
      <c r="G675" s="70">
        <v>1.28</v>
      </c>
      <c r="H675" s="70" t="s">
        <v>3927</v>
      </c>
      <c r="I675" s="70">
        <v>1</v>
      </c>
    </row>
    <row r="676" spans="1:9" x14ac:dyDescent="0.25">
      <c r="A676" s="70" t="s">
        <v>4160</v>
      </c>
      <c r="B676" s="70" t="s">
        <v>3925</v>
      </c>
      <c r="C676" s="70" t="s">
        <v>692</v>
      </c>
      <c r="D676" s="70" t="s">
        <v>4104</v>
      </c>
      <c r="E676" s="70">
        <v>20700100306</v>
      </c>
      <c r="F676" s="70" t="s">
        <v>3926</v>
      </c>
      <c r="G676" s="70">
        <v>9.49</v>
      </c>
      <c r="H676" s="70" t="s">
        <v>3927</v>
      </c>
      <c r="I676" s="70">
        <v>1</v>
      </c>
    </row>
    <row r="677" spans="1:9" x14ac:dyDescent="0.25">
      <c r="A677" s="70" t="s">
        <v>4161</v>
      </c>
      <c r="B677" s="70" t="s">
        <v>3925</v>
      </c>
      <c r="C677" s="70" t="s">
        <v>692</v>
      </c>
      <c r="D677" s="70" t="s">
        <v>4104</v>
      </c>
      <c r="E677" s="70">
        <v>20700100306</v>
      </c>
      <c r="F677" s="70" t="s">
        <v>3926</v>
      </c>
      <c r="G677" s="70">
        <v>1.36</v>
      </c>
      <c r="H677" s="70" t="s">
        <v>3927</v>
      </c>
      <c r="I677" s="70">
        <v>1</v>
      </c>
    </row>
    <row r="678" spans="1:9" x14ac:dyDescent="0.25">
      <c r="A678" s="70" t="s">
        <v>4162</v>
      </c>
      <c r="B678" s="70" t="s">
        <v>3925</v>
      </c>
      <c r="C678" s="70" t="s">
        <v>692</v>
      </c>
      <c r="D678" s="70" t="s">
        <v>4104</v>
      </c>
      <c r="E678" s="70">
        <v>20700100306</v>
      </c>
      <c r="F678" s="70" t="s">
        <v>3926</v>
      </c>
      <c r="G678" s="70">
        <v>1.1000000000000001</v>
      </c>
      <c r="H678" s="70" t="s">
        <v>3927</v>
      </c>
      <c r="I678" s="70">
        <v>1</v>
      </c>
    </row>
    <row r="679" spans="1:9" x14ac:dyDescent="0.25">
      <c r="A679" s="70" t="s">
        <v>4163</v>
      </c>
      <c r="B679" s="70" t="s">
        <v>3925</v>
      </c>
      <c r="C679" s="70" t="s">
        <v>692</v>
      </c>
      <c r="D679" s="70" t="s">
        <v>4104</v>
      </c>
      <c r="E679" s="70">
        <v>20700100306</v>
      </c>
      <c r="F679" s="70" t="s">
        <v>3926</v>
      </c>
      <c r="G679" s="70">
        <v>5.76</v>
      </c>
      <c r="H679" s="70" t="s">
        <v>3927</v>
      </c>
      <c r="I679" s="70">
        <v>1</v>
      </c>
    </row>
    <row r="680" spans="1:9" x14ac:dyDescent="0.25">
      <c r="A680" s="70" t="s">
        <v>4164</v>
      </c>
      <c r="B680" s="70" t="s">
        <v>3925</v>
      </c>
      <c r="C680" s="70" t="s">
        <v>692</v>
      </c>
      <c r="D680" s="70" t="s">
        <v>4104</v>
      </c>
      <c r="E680" s="70">
        <v>20700100306</v>
      </c>
      <c r="F680" s="70" t="s">
        <v>3926</v>
      </c>
      <c r="G680" s="70">
        <v>9.2200000000000006</v>
      </c>
      <c r="H680" s="70" t="s">
        <v>3927</v>
      </c>
      <c r="I680" s="70">
        <v>1</v>
      </c>
    </row>
    <row r="681" spans="1:9" x14ac:dyDescent="0.25">
      <c r="A681" s="70" t="s">
        <v>4165</v>
      </c>
      <c r="B681" s="70" t="s">
        <v>3925</v>
      </c>
      <c r="C681" s="70" t="s">
        <v>692</v>
      </c>
      <c r="D681" s="70" t="s">
        <v>4104</v>
      </c>
      <c r="E681" s="70">
        <v>20700100402</v>
      </c>
      <c r="F681" s="70" t="s">
        <v>3926</v>
      </c>
      <c r="G681" s="70">
        <v>14.53</v>
      </c>
      <c r="H681" s="70" t="s">
        <v>3927</v>
      </c>
      <c r="I681" s="70">
        <v>1</v>
      </c>
    </row>
    <row r="682" spans="1:9" x14ac:dyDescent="0.25">
      <c r="A682" s="70" t="s">
        <v>4166</v>
      </c>
      <c r="B682" s="70" t="s">
        <v>3925</v>
      </c>
      <c r="C682" s="70" t="s">
        <v>692</v>
      </c>
      <c r="D682" s="70" t="s">
        <v>4104</v>
      </c>
      <c r="E682" s="70">
        <v>20700100402</v>
      </c>
      <c r="F682" s="70" t="s">
        <v>3926</v>
      </c>
      <c r="G682" s="70">
        <v>2.67</v>
      </c>
      <c r="H682" s="70" t="s">
        <v>3927</v>
      </c>
      <c r="I682" s="70">
        <v>1</v>
      </c>
    </row>
    <row r="683" spans="1:9" x14ac:dyDescent="0.25">
      <c r="A683" s="70" t="s">
        <v>4167</v>
      </c>
      <c r="B683" s="70" t="s">
        <v>3925</v>
      </c>
      <c r="C683" s="70" t="s">
        <v>692</v>
      </c>
      <c r="D683" s="70" t="s">
        <v>4104</v>
      </c>
      <c r="E683" s="70">
        <v>20700100402</v>
      </c>
      <c r="F683" s="70" t="s">
        <v>3926</v>
      </c>
      <c r="G683" s="70">
        <v>7.33</v>
      </c>
      <c r="H683" s="70" t="s">
        <v>3927</v>
      </c>
      <c r="I683" s="70">
        <v>1</v>
      </c>
    </row>
    <row r="684" spans="1:9" x14ac:dyDescent="0.25">
      <c r="A684" s="70" t="s">
        <v>4168</v>
      </c>
      <c r="B684" s="70" t="s">
        <v>3925</v>
      </c>
      <c r="C684" s="70" t="s">
        <v>692</v>
      </c>
      <c r="D684" s="70" t="s">
        <v>4104</v>
      </c>
      <c r="E684" s="70">
        <v>20700100306</v>
      </c>
      <c r="F684" s="70" t="s">
        <v>3926</v>
      </c>
      <c r="G684" s="70">
        <v>8.3800000000000008</v>
      </c>
      <c r="H684" s="70" t="s">
        <v>3927</v>
      </c>
      <c r="I684" s="70">
        <v>1</v>
      </c>
    </row>
    <row r="685" spans="1:9" x14ac:dyDescent="0.25">
      <c r="A685" s="70" t="s">
        <v>4169</v>
      </c>
      <c r="B685" s="70" t="s">
        <v>3925</v>
      </c>
      <c r="C685" s="70" t="s">
        <v>692</v>
      </c>
      <c r="D685" s="70" t="s">
        <v>4104</v>
      </c>
      <c r="E685" s="70">
        <v>20700100306</v>
      </c>
      <c r="F685" s="70" t="s">
        <v>3926</v>
      </c>
      <c r="G685" s="70">
        <v>5.26</v>
      </c>
      <c r="H685" s="70" t="s">
        <v>3927</v>
      </c>
      <c r="I685" s="70">
        <v>1</v>
      </c>
    </row>
    <row r="686" spans="1:9" x14ac:dyDescent="0.25">
      <c r="A686" s="70" t="s">
        <v>4170</v>
      </c>
      <c r="B686" s="70" t="s">
        <v>3925</v>
      </c>
      <c r="C686" s="70" t="s">
        <v>692</v>
      </c>
      <c r="D686" s="70" t="s">
        <v>4104</v>
      </c>
      <c r="E686" s="70">
        <v>20700100402</v>
      </c>
      <c r="F686" s="70" t="s">
        <v>3926</v>
      </c>
      <c r="G686" s="70">
        <v>1.02</v>
      </c>
      <c r="H686" s="70" t="s">
        <v>3927</v>
      </c>
      <c r="I686" s="70">
        <v>1</v>
      </c>
    </row>
    <row r="687" spans="1:9" x14ac:dyDescent="0.25">
      <c r="A687" s="70" t="s">
        <v>4171</v>
      </c>
      <c r="B687" s="70" t="s">
        <v>3925</v>
      </c>
      <c r="C687" s="70" t="s">
        <v>692</v>
      </c>
      <c r="D687" s="70" t="s">
        <v>4104</v>
      </c>
      <c r="E687" s="70">
        <v>20700100402</v>
      </c>
      <c r="F687" s="70" t="s">
        <v>3926</v>
      </c>
      <c r="G687" s="70">
        <v>1.29</v>
      </c>
      <c r="H687" s="70" t="s">
        <v>3927</v>
      </c>
      <c r="I687" s="70">
        <v>1</v>
      </c>
    </row>
    <row r="688" spans="1:9" x14ac:dyDescent="0.25">
      <c r="A688" s="70" t="s">
        <v>4172</v>
      </c>
      <c r="B688" s="70" t="s">
        <v>3925</v>
      </c>
      <c r="C688" s="70" t="s">
        <v>692</v>
      </c>
      <c r="D688" s="70" t="s">
        <v>4104</v>
      </c>
      <c r="E688" s="70">
        <v>20700100306</v>
      </c>
      <c r="F688" s="70" t="s">
        <v>3926</v>
      </c>
      <c r="G688" s="70">
        <v>5.05</v>
      </c>
      <c r="H688" s="70" t="s">
        <v>3927</v>
      </c>
      <c r="I688" s="70">
        <v>1</v>
      </c>
    </row>
    <row r="689" spans="1:9" x14ac:dyDescent="0.25">
      <c r="A689" s="70" t="s">
        <v>4173</v>
      </c>
      <c r="B689" s="70" t="s">
        <v>3925</v>
      </c>
      <c r="C689" s="70" t="s">
        <v>692</v>
      </c>
      <c r="D689" s="70" t="s">
        <v>4104</v>
      </c>
      <c r="E689" s="70">
        <v>20700100402</v>
      </c>
      <c r="F689" s="70" t="s">
        <v>3926</v>
      </c>
      <c r="G689" s="70">
        <v>2.6</v>
      </c>
      <c r="H689" s="70" t="s">
        <v>3927</v>
      </c>
      <c r="I689" s="70">
        <v>1</v>
      </c>
    </row>
    <row r="690" spans="1:9" x14ac:dyDescent="0.25">
      <c r="A690" s="70" t="s">
        <v>4174</v>
      </c>
      <c r="B690" s="70" t="s">
        <v>3925</v>
      </c>
      <c r="C690" s="70" t="s">
        <v>692</v>
      </c>
      <c r="D690" s="70" t="s">
        <v>4104</v>
      </c>
      <c r="E690" s="70">
        <v>20700100306</v>
      </c>
      <c r="F690" s="70" t="s">
        <v>3926</v>
      </c>
      <c r="G690" s="70">
        <v>1.45</v>
      </c>
      <c r="H690" s="70" t="s">
        <v>3927</v>
      </c>
      <c r="I690" s="70">
        <v>1</v>
      </c>
    </row>
    <row r="691" spans="1:9" x14ac:dyDescent="0.25">
      <c r="A691" s="70" t="s">
        <v>4175</v>
      </c>
      <c r="B691" s="70" t="s">
        <v>3925</v>
      </c>
      <c r="C691" s="70" t="s">
        <v>692</v>
      </c>
      <c r="D691" s="70" t="s">
        <v>4104</v>
      </c>
      <c r="E691" s="70">
        <v>20700100306</v>
      </c>
      <c r="F691" s="70" t="s">
        <v>3926</v>
      </c>
      <c r="G691" s="70">
        <v>1.76</v>
      </c>
      <c r="H691" s="70" t="s">
        <v>3927</v>
      </c>
      <c r="I691" s="70">
        <v>1</v>
      </c>
    </row>
    <row r="692" spans="1:9" x14ac:dyDescent="0.25">
      <c r="A692" s="70" t="s">
        <v>4176</v>
      </c>
      <c r="B692" s="70" t="s">
        <v>3925</v>
      </c>
      <c r="C692" s="70" t="s">
        <v>692</v>
      </c>
      <c r="D692" s="70" t="s">
        <v>4104</v>
      </c>
      <c r="E692" s="70">
        <v>20700100402</v>
      </c>
      <c r="F692" s="70" t="s">
        <v>3926</v>
      </c>
      <c r="G692" s="70">
        <v>3.05</v>
      </c>
      <c r="H692" s="70" t="s">
        <v>3927</v>
      </c>
      <c r="I692" s="70">
        <v>1</v>
      </c>
    </row>
    <row r="693" spans="1:9" x14ac:dyDescent="0.25">
      <c r="A693" s="70" t="s">
        <v>4177</v>
      </c>
      <c r="B693" s="70" t="s">
        <v>3925</v>
      </c>
      <c r="C693" s="70" t="s">
        <v>692</v>
      </c>
      <c r="D693" s="70" t="s">
        <v>4104</v>
      </c>
      <c r="E693" s="70">
        <v>20700100805</v>
      </c>
      <c r="F693" s="70" t="s">
        <v>3926</v>
      </c>
      <c r="G693" s="70">
        <v>1.91</v>
      </c>
      <c r="H693" s="70" t="s">
        <v>3927</v>
      </c>
      <c r="I693" s="70">
        <v>1</v>
      </c>
    </row>
    <row r="694" spans="1:9" x14ac:dyDescent="0.25">
      <c r="A694" s="70" t="s">
        <v>4178</v>
      </c>
      <c r="B694" s="70" t="s">
        <v>3925</v>
      </c>
      <c r="C694" s="70" t="s">
        <v>692</v>
      </c>
      <c r="D694" s="70" t="s">
        <v>4104</v>
      </c>
      <c r="E694" s="70">
        <v>20700100402</v>
      </c>
      <c r="F694" s="70" t="s">
        <v>3926</v>
      </c>
      <c r="G694" s="70">
        <v>9.56</v>
      </c>
      <c r="H694" s="70" t="s">
        <v>3927</v>
      </c>
      <c r="I694" s="70">
        <v>1</v>
      </c>
    </row>
    <row r="695" spans="1:9" x14ac:dyDescent="0.25">
      <c r="A695" s="70" t="s">
        <v>4179</v>
      </c>
      <c r="B695" s="70" t="s">
        <v>3925</v>
      </c>
      <c r="C695" s="70" t="s">
        <v>692</v>
      </c>
      <c r="D695" s="70" t="s">
        <v>4104</v>
      </c>
      <c r="E695" s="70">
        <v>20700100306</v>
      </c>
      <c r="F695" s="70" t="s">
        <v>3926</v>
      </c>
      <c r="G695" s="70">
        <v>8.48</v>
      </c>
      <c r="H695" s="70" t="s">
        <v>3927</v>
      </c>
      <c r="I695" s="70">
        <v>1</v>
      </c>
    </row>
    <row r="696" spans="1:9" x14ac:dyDescent="0.25">
      <c r="A696" s="70" t="s">
        <v>4180</v>
      </c>
      <c r="B696" s="70" t="s">
        <v>3925</v>
      </c>
      <c r="C696" s="70" t="s">
        <v>692</v>
      </c>
      <c r="D696" s="70" t="s">
        <v>4104</v>
      </c>
      <c r="E696" s="70">
        <v>20700100805</v>
      </c>
      <c r="F696" s="70" t="s">
        <v>3926</v>
      </c>
      <c r="G696" s="70">
        <v>4.5199999999999996</v>
      </c>
      <c r="H696" s="70" t="s">
        <v>3927</v>
      </c>
      <c r="I696" s="70">
        <v>1</v>
      </c>
    </row>
    <row r="697" spans="1:9" x14ac:dyDescent="0.25">
      <c r="A697" s="70" t="s">
        <v>1728</v>
      </c>
      <c r="B697" s="70" t="s">
        <v>3925</v>
      </c>
      <c r="C697" s="70" t="s">
        <v>692</v>
      </c>
      <c r="D697" s="70" t="s">
        <v>4104</v>
      </c>
      <c r="E697" s="70">
        <v>20801050401</v>
      </c>
      <c r="F697" s="70" t="s">
        <v>3926</v>
      </c>
      <c r="G697" s="70">
        <v>4.9000000000000004</v>
      </c>
      <c r="H697" s="70" t="s">
        <v>3927</v>
      </c>
      <c r="I697" s="70">
        <v>1</v>
      </c>
    </row>
    <row r="698" spans="1:9" x14ac:dyDescent="0.25">
      <c r="A698" s="70" t="s">
        <v>4181</v>
      </c>
      <c r="B698" s="70" t="s">
        <v>3925</v>
      </c>
      <c r="C698" s="70" t="s">
        <v>692</v>
      </c>
      <c r="D698" s="70" t="s">
        <v>4104</v>
      </c>
      <c r="E698" s="70">
        <v>20700100402</v>
      </c>
      <c r="F698" s="70" t="s">
        <v>3926</v>
      </c>
      <c r="G698" s="70">
        <v>1.37</v>
      </c>
      <c r="H698" s="70" t="s">
        <v>3927</v>
      </c>
      <c r="I698" s="70">
        <v>1</v>
      </c>
    </row>
    <row r="699" spans="1:9" x14ac:dyDescent="0.25">
      <c r="A699" s="70" t="s">
        <v>4182</v>
      </c>
      <c r="B699" s="70" t="s">
        <v>3925</v>
      </c>
      <c r="C699" s="70" t="s">
        <v>692</v>
      </c>
      <c r="D699" s="70" t="s">
        <v>4104</v>
      </c>
      <c r="E699" s="70">
        <v>20700100402</v>
      </c>
      <c r="F699" s="70" t="s">
        <v>3926</v>
      </c>
      <c r="G699" s="70">
        <v>8.39</v>
      </c>
      <c r="H699" s="70" t="s">
        <v>3927</v>
      </c>
      <c r="I699" s="70">
        <v>1</v>
      </c>
    </row>
    <row r="700" spans="1:9" x14ac:dyDescent="0.25">
      <c r="A700" s="70" t="s">
        <v>4183</v>
      </c>
      <c r="B700" s="70" t="s">
        <v>3925</v>
      </c>
      <c r="C700" s="70" t="s">
        <v>692</v>
      </c>
      <c r="D700" s="70" t="s">
        <v>4104</v>
      </c>
      <c r="E700" s="70">
        <v>20700100402</v>
      </c>
      <c r="F700" s="70" t="s">
        <v>3926</v>
      </c>
      <c r="G700" s="70">
        <v>6.62</v>
      </c>
      <c r="H700" s="70" t="s">
        <v>3927</v>
      </c>
      <c r="I700" s="70">
        <v>1</v>
      </c>
    </row>
    <row r="701" spans="1:9" x14ac:dyDescent="0.25">
      <c r="A701" s="70" t="s">
        <v>4184</v>
      </c>
      <c r="B701" s="70" t="s">
        <v>3925</v>
      </c>
      <c r="C701" s="70" t="s">
        <v>692</v>
      </c>
      <c r="D701" s="70" t="s">
        <v>4104</v>
      </c>
      <c r="E701" s="70">
        <v>20700100402</v>
      </c>
      <c r="F701" s="70" t="s">
        <v>3926</v>
      </c>
      <c r="G701" s="70">
        <v>13.67</v>
      </c>
      <c r="H701" s="70" t="s">
        <v>3927</v>
      </c>
      <c r="I701" s="70">
        <v>1</v>
      </c>
    </row>
    <row r="702" spans="1:9" x14ac:dyDescent="0.25">
      <c r="A702" s="70" t="s">
        <v>4185</v>
      </c>
      <c r="B702" s="70" t="s">
        <v>3925</v>
      </c>
      <c r="C702" s="70" t="s">
        <v>692</v>
      </c>
      <c r="D702" s="70" t="s">
        <v>4104</v>
      </c>
      <c r="E702" s="70">
        <v>20700100402</v>
      </c>
      <c r="F702" s="70" t="s">
        <v>3926</v>
      </c>
      <c r="G702" s="70">
        <v>1.34</v>
      </c>
      <c r="H702" s="70" t="s">
        <v>3927</v>
      </c>
      <c r="I702" s="70">
        <v>1</v>
      </c>
    </row>
    <row r="703" spans="1:9" x14ac:dyDescent="0.25">
      <c r="A703" s="70" t="s">
        <v>4186</v>
      </c>
      <c r="B703" s="70" t="s">
        <v>3925</v>
      </c>
      <c r="C703" s="70" t="s">
        <v>692</v>
      </c>
      <c r="D703" s="70" t="s">
        <v>4104</v>
      </c>
      <c r="E703" s="70">
        <v>20700100402</v>
      </c>
      <c r="F703" s="70" t="s">
        <v>3926</v>
      </c>
      <c r="G703" s="70">
        <v>1.96</v>
      </c>
      <c r="H703" s="70" t="s">
        <v>3927</v>
      </c>
      <c r="I703" s="70">
        <v>1</v>
      </c>
    </row>
    <row r="704" spans="1:9" x14ac:dyDescent="0.25">
      <c r="A704" s="70" t="s">
        <v>4187</v>
      </c>
      <c r="B704" s="70" t="s">
        <v>3925</v>
      </c>
      <c r="C704" s="70" t="s">
        <v>692</v>
      </c>
      <c r="D704" s="70" t="s">
        <v>4104</v>
      </c>
      <c r="E704" s="70">
        <v>20700100306</v>
      </c>
      <c r="F704" s="70" t="s">
        <v>3926</v>
      </c>
      <c r="G704" s="70">
        <v>0.82</v>
      </c>
      <c r="H704" s="70" t="s">
        <v>3927</v>
      </c>
      <c r="I704" s="70">
        <v>1</v>
      </c>
    </row>
    <row r="705" spans="1:9" x14ac:dyDescent="0.25">
      <c r="A705" s="70" t="s">
        <v>4188</v>
      </c>
      <c r="B705" s="70" t="s">
        <v>3925</v>
      </c>
      <c r="C705" s="70" t="s">
        <v>692</v>
      </c>
      <c r="D705" s="70" t="s">
        <v>4104</v>
      </c>
      <c r="E705" s="70">
        <v>20700100402</v>
      </c>
      <c r="F705" s="70" t="s">
        <v>3926</v>
      </c>
      <c r="G705" s="70">
        <v>0.99</v>
      </c>
      <c r="H705" s="70" t="s">
        <v>3927</v>
      </c>
      <c r="I705" s="70">
        <v>1</v>
      </c>
    </row>
    <row r="706" spans="1:9" x14ac:dyDescent="0.25">
      <c r="A706" s="70" t="s">
        <v>4189</v>
      </c>
      <c r="B706" s="70" t="s">
        <v>3925</v>
      </c>
      <c r="C706" s="70" t="s">
        <v>692</v>
      </c>
      <c r="D706" s="70" t="s">
        <v>4104</v>
      </c>
      <c r="E706" s="70">
        <v>20700100402</v>
      </c>
      <c r="F706" s="70" t="s">
        <v>3926</v>
      </c>
      <c r="G706" s="70">
        <v>2.36</v>
      </c>
      <c r="H706" s="70" t="s">
        <v>3927</v>
      </c>
      <c r="I706" s="70">
        <v>1</v>
      </c>
    </row>
    <row r="707" spans="1:9" x14ac:dyDescent="0.25">
      <c r="A707" s="70" t="s">
        <v>4190</v>
      </c>
      <c r="B707" s="70" t="s">
        <v>3925</v>
      </c>
      <c r="C707" s="70" t="s">
        <v>692</v>
      </c>
      <c r="D707" s="70" t="s">
        <v>4104</v>
      </c>
      <c r="E707" s="70">
        <v>20700100306</v>
      </c>
      <c r="F707" s="70" t="s">
        <v>3926</v>
      </c>
      <c r="G707" s="70">
        <v>1.1399999999999999</v>
      </c>
      <c r="H707" s="70" t="s">
        <v>3927</v>
      </c>
      <c r="I707" s="70">
        <v>1</v>
      </c>
    </row>
    <row r="708" spans="1:9" x14ac:dyDescent="0.25">
      <c r="A708" s="70" t="s">
        <v>4191</v>
      </c>
      <c r="B708" s="70" t="s">
        <v>3925</v>
      </c>
      <c r="C708" s="70" t="s">
        <v>692</v>
      </c>
      <c r="D708" s="70" t="s">
        <v>4104</v>
      </c>
      <c r="E708" s="70">
        <v>20700100306</v>
      </c>
      <c r="F708" s="70" t="s">
        <v>3926</v>
      </c>
      <c r="G708" s="70">
        <v>0.32</v>
      </c>
      <c r="H708" s="70" t="s">
        <v>3927</v>
      </c>
      <c r="I708" s="70">
        <v>1</v>
      </c>
    </row>
    <row r="709" spans="1:9" x14ac:dyDescent="0.25">
      <c r="A709" s="70" t="s">
        <v>4192</v>
      </c>
      <c r="B709" s="70" t="s">
        <v>3925</v>
      </c>
      <c r="C709" s="70" t="s">
        <v>692</v>
      </c>
      <c r="D709" s="70" t="s">
        <v>4104</v>
      </c>
      <c r="E709" s="70">
        <v>20700100306</v>
      </c>
      <c r="F709" s="70" t="s">
        <v>3926</v>
      </c>
      <c r="G709" s="70">
        <v>7.34</v>
      </c>
      <c r="H709" s="70" t="s">
        <v>3927</v>
      </c>
      <c r="I709" s="70">
        <v>1</v>
      </c>
    </row>
    <row r="710" spans="1:9" x14ac:dyDescent="0.25">
      <c r="A710" s="70" t="s">
        <v>4193</v>
      </c>
      <c r="B710" s="70" t="s">
        <v>3925</v>
      </c>
      <c r="C710" s="70" t="s">
        <v>692</v>
      </c>
      <c r="D710" s="70" t="s">
        <v>4104</v>
      </c>
      <c r="E710" s="70">
        <v>20700100402</v>
      </c>
      <c r="F710" s="70" t="s">
        <v>3926</v>
      </c>
      <c r="G710" s="70">
        <v>21.39</v>
      </c>
      <c r="H710" s="70" t="s">
        <v>3927</v>
      </c>
      <c r="I710" s="70">
        <v>1</v>
      </c>
    </row>
    <row r="711" spans="1:9" x14ac:dyDescent="0.25">
      <c r="A711" s="70" t="s">
        <v>4194</v>
      </c>
      <c r="B711" s="70" t="s">
        <v>3925</v>
      </c>
      <c r="C711" s="70" t="s">
        <v>692</v>
      </c>
      <c r="D711" s="70" t="s">
        <v>4104</v>
      </c>
      <c r="E711" s="70">
        <v>20700100306</v>
      </c>
      <c r="F711" s="70" t="s">
        <v>3926</v>
      </c>
      <c r="G711" s="70">
        <v>2.15</v>
      </c>
      <c r="H711" s="70" t="s">
        <v>3927</v>
      </c>
      <c r="I711" s="70">
        <v>1</v>
      </c>
    </row>
    <row r="712" spans="1:9" x14ac:dyDescent="0.25">
      <c r="A712" s="70" t="s">
        <v>4195</v>
      </c>
      <c r="B712" s="70" t="s">
        <v>3925</v>
      </c>
      <c r="C712" s="70" t="s">
        <v>692</v>
      </c>
      <c r="D712" s="70" t="s">
        <v>4104</v>
      </c>
      <c r="E712" s="70">
        <v>20700100306</v>
      </c>
      <c r="F712" s="70" t="s">
        <v>3926</v>
      </c>
      <c r="G712" s="70">
        <v>3.84</v>
      </c>
      <c r="H712" s="70" t="s">
        <v>3927</v>
      </c>
      <c r="I712" s="70">
        <v>1</v>
      </c>
    </row>
    <row r="713" spans="1:9" x14ac:dyDescent="0.25">
      <c r="A713" s="70" t="s">
        <v>1204</v>
      </c>
      <c r="B713" s="70" t="s">
        <v>3925</v>
      </c>
      <c r="C713" s="70" t="s">
        <v>692</v>
      </c>
      <c r="D713" s="70" t="s">
        <v>4104</v>
      </c>
      <c r="E713" s="70" t="s">
        <v>692</v>
      </c>
      <c r="F713" s="70" t="s">
        <v>3926</v>
      </c>
      <c r="G713" s="70">
        <v>26.917999999999999</v>
      </c>
      <c r="H713" s="70" t="s">
        <v>3927</v>
      </c>
      <c r="I713" s="70">
        <v>1</v>
      </c>
    </row>
    <row r="714" spans="1:9" x14ac:dyDescent="0.25">
      <c r="A714" s="70" t="s">
        <v>1202</v>
      </c>
      <c r="B714" s="70" t="s">
        <v>3925</v>
      </c>
      <c r="C714" s="70" t="s">
        <v>692</v>
      </c>
      <c r="D714" s="70" t="s">
        <v>4104</v>
      </c>
      <c r="E714" s="70" t="s">
        <v>692</v>
      </c>
      <c r="F714" s="70" t="s">
        <v>3926</v>
      </c>
      <c r="G714" s="70">
        <v>5.6</v>
      </c>
      <c r="H714" s="70" t="s">
        <v>3927</v>
      </c>
      <c r="I714" s="70">
        <v>1</v>
      </c>
    </row>
    <row r="715" spans="1:9" x14ac:dyDescent="0.25">
      <c r="A715" s="70" t="s">
        <v>1200</v>
      </c>
      <c r="B715" s="70" t="s">
        <v>3925</v>
      </c>
      <c r="C715" s="70" t="s">
        <v>692</v>
      </c>
      <c r="D715" s="70" t="s">
        <v>4104</v>
      </c>
      <c r="E715" s="70" t="s">
        <v>692</v>
      </c>
      <c r="F715" s="70" t="s">
        <v>3926</v>
      </c>
      <c r="G715" s="70">
        <v>0.96099999999999997</v>
      </c>
      <c r="H715" s="70" t="s">
        <v>3927</v>
      </c>
      <c r="I715" s="70">
        <v>1</v>
      </c>
    </row>
    <row r="716" spans="1:9" x14ac:dyDescent="0.25">
      <c r="A716" s="70" t="s">
        <v>4196</v>
      </c>
      <c r="B716" s="70" t="s">
        <v>3925</v>
      </c>
      <c r="C716" s="70" t="s">
        <v>692</v>
      </c>
      <c r="D716" s="70" t="s">
        <v>4104</v>
      </c>
      <c r="E716" s="70">
        <v>20802060201</v>
      </c>
      <c r="F716" s="70" t="s">
        <v>3926</v>
      </c>
      <c r="G716" s="70">
        <v>2.52</v>
      </c>
      <c r="H716" s="70" t="s">
        <v>3927</v>
      </c>
      <c r="I716" s="70">
        <v>1</v>
      </c>
    </row>
    <row r="717" spans="1:9" x14ac:dyDescent="0.25">
      <c r="A717" s="70" t="s">
        <v>2028</v>
      </c>
      <c r="B717" s="70" t="s">
        <v>3925</v>
      </c>
      <c r="C717" s="70" t="s">
        <v>692</v>
      </c>
      <c r="D717" s="70" t="s">
        <v>4104</v>
      </c>
      <c r="E717" s="70">
        <v>20801040202</v>
      </c>
      <c r="F717" s="70" t="s">
        <v>3926</v>
      </c>
      <c r="G717" s="70">
        <v>0.3</v>
      </c>
      <c r="H717" s="70" t="s">
        <v>3927</v>
      </c>
      <c r="I717" s="70">
        <v>1</v>
      </c>
    </row>
    <row r="718" spans="1:9" x14ac:dyDescent="0.25">
      <c r="A718" s="70" t="s">
        <v>875</v>
      </c>
      <c r="B718" s="70" t="s">
        <v>3925</v>
      </c>
      <c r="C718" s="70" t="s">
        <v>692</v>
      </c>
      <c r="D718" s="70" t="s">
        <v>4104</v>
      </c>
      <c r="E718" s="70">
        <v>20801050401</v>
      </c>
      <c r="F718" s="70" t="s">
        <v>3926</v>
      </c>
      <c r="G718" s="70">
        <v>0.3</v>
      </c>
      <c r="H718" s="70" t="s">
        <v>3927</v>
      </c>
      <c r="I718" s="70">
        <v>1</v>
      </c>
    </row>
    <row r="719" spans="1:9" x14ac:dyDescent="0.25">
      <c r="A719" s="70" t="s">
        <v>2026</v>
      </c>
      <c r="B719" s="70" t="s">
        <v>3925</v>
      </c>
      <c r="C719" s="70" t="s">
        <v>692</v>
      </c>
      <c r="D719" s="70" t="s">
        <v>4104</v>
      </c>
      <c r="E719" s="70">
        <v>20801050401</v>
      </c>
      <c r="F719" s="70" t="s">
        <v>3926</v>
      </c>
      <c r="G719" s="70">
        <v>0.4</v>
      </c>
      <c r="H719" s="70" t="s">
        <v>3927</v>
      </c>
      <c r="I719" s="70">
        <v>1</v>
      </c>
    </row>
    <row r="720" spans="1:9" x14ac:dyDescent="0.25">
      <c r="A720" s="70" t="s">
        <v>2024</v>
      </c>
      <c r="B720" s="70" t="s">
        <v>3925</v>
      </c>
      <c r="C720" s="70" t="s">
        <v>692</v>
      </c>
      <c r="D720" s="70" t="s">
        <v>4104</v>
      </c>
      <c r="E720" s="70">
        <v>20801050401</v>
      </c>
      <c r="F720" s="70" t="s">
        <v>3926</v>
      </c>
      <c r="G720" s="70">
        <v>0.5</v>
      </c>
      <c r="H720" s="70" t="s">
        <v>3927</v>
      </c>
      <c r="I720" s="70">
        <v>1</v>
      </c>
    </row>
    <row r="721" spans="1:9" x14ac:dyDescent="0.25">
      <c r="A721" s="70" t="s">
        <v>2022</v>
      </c>
      <c r="B721" s="70" t="s">
        <v>3925</v>
      </c>
      <c r="C721" s="70" t="s">
        <v>692</v>
      </c>
      <c r="D721" s="70" t="s">
        <v>4104</v>
      </c>
      <c r="E721" s="70">
        <v>20801050401</v>
      </c>
      <c r="F721" s="70" t="s">
        <v>3926</v>
      </c>
      <c r="G721" s="70">
        <v>0.6</v>
      </c>
      <c r="H721" s="70" t="s">
        <v>3927</v>
      </c>
      <c r="I721" s="70">
        <v>1</v>
      </c>
    </row>
    <row r="722" spans="1:9" x14ac:dyDescent="0.25">
      <c r="A722" s="70" t="s">
        <v>2016</v>
      </c>
      <c r="B722" s="70" t="s">
        <v>3925</v>
      </c>
      <c r="C722" s="70" t="s">
        <v>692</v>
      </c>
      <c r="D722" s="70" t="s">
        <v>4104</v>
      </c>
      <c r="E722" s="70">
        <v>20802060201</v>
      </c>
      <c r="F722" s="70" t="s">
        <v>3926</v>
      </c>
      <c r="G722" s="70">
        <v>1.83</v>
      </c>
      <c r="H722" s="70" t="s">
        <v>3927</v>
      </c>
      <c r="I722" s="70">
        <v>1</v>
      </c>
    </row>
    <row r="723" spans="1:9" x14ac:dyDescent="0.25">
      <c r="A723" s="70" t="s">
        <v>2110</v>
      </c>
      <c r="B723" s="70" t="s">
        <v>3925</v>
      </c>
      <c r="C723" s="70" t="s">
        <v>692</v>
      </c>
      <c r="D723" s="70" t="s">
        <v>4104</v>
      </c>
      <c r="E723" s="70">
        <v>20801080202</v>
      </c>
      <c r="F723" s="70" t="s">
        <v>3928</v>
      </c>
      <c r="G723" s="70">
        <v>1</v>
      </c>
      <c r="H723" s="70" t="s">
        <v>3927</v>
      </c>
      <c r="I723" s="70">
        <v>1</v>
      </c>
    </row>
    <row r="724" spans="1:9" x14ac:dyDescent="0.25">
      <c r="A724" s="70" t="s">
        <v>882</v>
      </c>
      <c r="B724" s="70" t="s">
        <v>3925</v>
      </c>
      <c r="C724" s="70" t="s">
        <v>692</v>
      </c>
      <c r="D724" s="70" t="s">
        <v>4104</v>
      </c>
      <c r="E724" s="70">
        <v>20801080202</v>
      </c>
      <c r="F724" s="70" t="s">
        <v>3928</v>
      </c>
      <c r="G724" s="70">
        <v>1.7</v>
      </c>
      <c r="H724" s="70" t="s">
        <v>3927</v>
      </c>
      <c r="I724" s="70">
        <v>1</v>
      </c>
    </row>
    <row r="725" spans="1:9" x14ac:dyDescent="0.25">
      <c r="A725" s="70" t="s">
        <v>4197</v>
      </c>
      <c r="B725" s="70" t="s">
        <v>3925</v>
      </c>
      <c r="C725" s="70" t="s">
        <v>692</v>
      </c>
      <c r="D725" s="70" t="s">
        <v>4104</v>
      </c>
      <c r="E725" s="70">
        <v>20801080202</v>
      </c>
      <c r="F725" s="70" t="s">
        <v>3928</v>
      </c>
      <c r="G725" s="70">
        <v>0.85</v>
      </c>
      <c r="H725" s="70" t="s">
        <v>3927</v>
      </c>
      <c r="I725" s="70">
        <v>1</v>
      </c>
    </row>
    <row r="726" spans="1:9" x14ac:dyDescent="0.25">
      <c r="A726" s="70" t="s">
        <v>2170</v>
      </c>
      <c r="B726" s="70" t="s">
        <v>3925</v>
      </c>
      <c r="C726" s="70" t="s">
        <v>692</v>
      </c>
      <c r="D726" s="70" t="s">
        <v>4104</v>
      </c>
      <c r="E726" s="70">
        <v>20802060201</v>
      </c>
      <c r="F726" s="70" t="s">
        <v>3926</v>
      </c>
      <c r="G726" s="70">
        <v>9.83</v>
      </c>
      <c r="H726" s="70" t="s">
        <v>3927</v>
      </c>
      <c r="I726" s="70">
        <v>1</v>
      </c>
    </row>
    <row r="727" spans="1:9" x14ac:dyDescent="0.25">
      <c r="A727" s="70" t="s">
        <v>2146</v>
      </c>
      <c r="B727" s="70" t="s">
        <v>3925</v>
      </c>
      <c r="C727" s="70" t="s">
        <v>692</v>
      </c>
      <c r="D727" s="70" t="s">
        <v>4104</v>
      </c>
      <c r="E727" s="70">
        <v>20802060201</v>
      </c>
      <c r="F727" s="70" t="s">
        <v>3926</v>
      </c>
      <c r="G727" s="70">
        <v>16.239999999999998</v>
      </c>
      <c r="H727" s="70" t="s">
        <v>3927</v>
      </c>
      <c r="I727" s="70">
        <v>1</v>
      </c>
    </row>
    <row r="728" spans="1:9" x14ac:dyDescent="0.25">
      <c r="A728" s="70" t="s">
        <v>2200</v>
      </c>
      <c r="B728" s="70" t="s">
        <v>3925</v>
      </c>
      <c r="C728" s="70" t="s">
        <v>692</v>
      </c>
      <c r="D728" s="70" t="s">
        <v>4104</v>
      </c>
      <c r="E728" s="70">
        <v>20801070203</v>
      </c>
      <c r="F728" s="70" t="s">
        <v>3988</v>
      </c>
      <c r="G728" s="70">
        <v>3</v>
      </c>
      <c r="H728" s="70" t="s">
        <v>3927</v>
      </c>
      <c r="I728" s="70">
        <v>1</v>
      </c>
    </row>
    <row r="729" spans="1:9" x14ac:dyDescent="0.25">
      <c r="A729" s="70" t="s">
        <v>2198</v>
      </c>
      <c r="B729" s="70" t="s">
        <v>3925</v>
      </c>
      <c r="C729" s="70" t="s">
        <v>692</v>
      </c>
      <c r="D729" s="70" t="s">
        <v>4104</v>
      </c>
      <c r="E729" s="70">
        <v>20801070203</v>
      </c>
      <c r="F729" s="70" t="s">
        <v>3988</v>
      </c>
      <c r="G729" s="70">
        <v>3.93</v>
      </c>
      <c r="H729" s="70" t="s">
        <v>3927</v>
      </c>
      <c r="I729" s="70">
        <v>1</v>
      </c>
    </row>
    <row r="730" spans="1:9" x14ac:dyDescent="0.25">
      <c r="A730" s="70" t="s">
        <v>2344</v>
      </c>
      <c r="B730" s="70" t="s">
        <v>3925</v>
      </c>
      <c r="C730" s="70" t="s">
        <v>692</v>
      </c>
      <c r="D730" s="70" t="s">
        <v>4104</v>
      </c>
      <c r="E730" s="70">
        <v>20801080202</v>
      </c>
      <c r="F730" s="70" t="s">
        <v>3928</v>
      </c>
      <c r="G730" s="70">
        <v>1.92</v>
      </c>
      <c r="H730" s="70" t="s">
        <v>3927</v>
      </c>
      <c r="I730" s="70">
        <v>1</v>
      </c>
    </row>
    <row r="731" spans="1:9" x14ac:dyDescent="0.25">
      <c r="A731" s="70" t="s">
        <v>2342</v>
      </c>
      <c r="B731" s="70" t="s">
        <v>3925</v>
      </c>
      <c r="C731" s="70" t="s">
        <v>692</v>
      </c>
      <c r="D731" s="70" t="s">
        <v>4104</v>
      </c>
      <c r="E731" s="70">
        <v>20801080202</v>
      </c>
      <c r="F731" s="70" t="s">
        <v>3928</v>
      </c>
      <c r="G731" s="70">
        <v>2.71</v>
      </c>
      <c r="H731" s="70" t="s">
        <v>3927</v>
      </c>
      <c r="I731" s="70">
        <v>1</v>
      </c>
    </row>
    <row r="732" spans="1:9" x14ac:dyDescent="0.25">
      <c r="A732" s="70" t="s">
        <v>2340</v>
      </c>
      <c r="B732" s="70" t="s">
        <v>3925</v>
      </c>
      <c r="C732" s="70" t="s">
        <v>692</v>
      </c>
      <c r="D732" s="70" t="s">
        <v>4104</v>
      </c>
      <c r="E732" s="70">
        <v>20801040202</v>
      </c>
      <c r="F732" s="70" t="s">
        <v>3926</v>
      </c>
      <c r="G732" s="70">
        <v>0.5</v>
      </c>
      <c r="H732" s="70" t="s">
        <v>3927</v>
      </c>
      <c r="I732" s="70">
        <v>1</v>
      </c>
    </row>
    <row r="733" spans="1:9" x14ac:dyDescent="0.25">
      <c r="A733" s="70" t="s">
        <v>2338</v>
      </c>
      <c r="B733" s="70" t="s">
        <v>3925</v>
      </c>
      <c r="C733" s="70" t="s">
        <v>692</v>
      </c>
      <c r="D733" s="70" t="s">
        <v>4104</v>
      </c>
      <c r="E733" s="70">
        <v>20801050401</v>
      </c>
      <c r="F733" s="70" t="s">
        <v>3926</v>
      </c>
      <c r="G733" s="70">
        <v>0.8</v>
      </c>
      <c r="H733" s="70" t="s">
        <v>3927</v>
      </c>
      <c r="I733" s="70">
        <v>1</v>
      </c>
    </row>
    <row r="734" spans="1:9" x14ac:dyDescent="0.25">
      <c r="A734" s="70" t="s">
        <v>4198</v>
      </c>
      <c r="B734" s="70" t="s">
        <v>3925</v>
      </c>
      <c r="C734" s="70" t="s">
        <v>692</v>
      </c>
      <c r="D734" s="70" t="s">
        <v>4104</v>
      </c>
      <c r="E734" s="70">
        <v>20801050401</v>
      </c>
      <c r="F734" s="70" t="s">
        <v>3926</v>
      </c>
      <c r="G734" s="70">
        <v>15.6</v>
      </c>
      <c r="H734" s="70" t="s">
        <v>3927</v>
      </c>
      <c r="I734" s="70">
        <v>1</v>
      </c>
    </row>
    <row r="735" spans="1:9" x14ac:dyDescent="0.25">
      <c r="A735" s="70" t="s">
        <v>4199</v>
      </c>
      <c r="B735" s="70" t="s">
        <v>3925</v>
      </c>
      <c r="C735" s="70" t="s">
        <v>692</v>
      </c>
      <c r="D735" s="70" t="s">
        <v>4104</v>
      </c>
      <c r="E735" s="70">
        <v>20802060201</v>
      </c>
      <c r="F735" s="70" t="s">
        <v>3926</v>
      </c>
      <c r="G735" s="70">
        <v>0.2</v>
      </c>
      <c r="H735" s="70" t="s">
        <v>3927</v>
      </c>
      <c r="I735" s="70">
        <v>1</v>
      </c>
    </row>
    <row r="736" spans="1:9" x14ac:dyDescent="0.25">
      <c r="A736" s="70" t="s">
        <v>4200</v>
      </c>
      <c r="B736" s="70" t="s">
        <v>3925</v>
      </c>
      <c r="C736" s="70" t="s">
        <v>692</v>
      </c>
      <c r="D736" s="70" t="s">
        <v>4104</v>
      </c>
      <c r="E736" s="70">
        <v>20802060201</v>
      </c>
      <c r="F736" s="70" t="s">
        <v>3926</v>
      </c>
      <c r="G736" s="70">
        <v>1.68</v>
      </c>
      <c r="H736" s="70" t="s">
        <v>3927</v>
      </c>
      <c r="I736" s="70">
        <v>1</v>
      </c>
    </row>
    <row r="737" spans="1:9" x14ac:dyDescent="0.25">
      <c r="A737" s="70" t="s">
        <v>4201</v>
      </c>
      <c r="B737" s="70" t="s">
        <v>3925</v>
      </c>
      <c r="C737" s="70" t="s">
        <v>692</v>
      </c>
      <c r="D737" s="70" t="s">
        <v>4104</v>
      </c>
      <c r="E737" s="70">
        <v>20802071001</v>
      </c>
      <c r="F737" s="70" t="s">
        <v>3926</v>
      </c>
      <c r="G737" s="70">
        <v>7.28</v>
      </c>
      <c r="H737" s="70" t="s">
        <v>3927</v>
      </c>
      <c r="I737" s="70">
        <v>1</v>
      </c>
    </row>
    <row r="738" spans="1:9" x14ac:dyDescent="0.25">
      <c r="A738" s="70" t="s">
        <v>4202</v>
      </c>
      <c r="B738" s="70" t="s">
        <v>3925</v>
      </c>
      <c r="C738" s="70" t="s">
        <v>692</v>
      </c>
      <c r="D738" s="70" t="s">
        <v>4104</v>
      </c>
      <c r="E738" s="70">
        <v>20802060201</v>
      </c>
      <c r="F738" s="70" t="s">
        <v>3926</v>
      </c>
      <c r="G738" s="70">
        <v>26.91</v>
      </c>
      <c r="H738" s="70" t="s">
        <v>3927</v>
      </c>
      <c r="I738" s="70">
        <v>1</v>
      </c>
    </row>
    <row r="739" spans="1:9" x14ac:dyDescent="0.25">
      <c r="A739" s="70" t="s">
        <v>2346</v>
      </c>
      <c r="B739" s="70" t="s">
        <v>3925</v>
      </c>
      <c r="C739" s="70" t="s">
        <v>692</v>
      </c>
      <c r="D739" s="70" t="s">
        <v>4104</v>
      </c>
      <c r="E739" s="70">
        <v>20801080202</v>
      </c>
      <c r="F739" s="70" t="s">
        <v>3928</v>
      </c>
      <c r="G739" s="70">
        <v>0.61</v>
      </c>
      <c r="H739" s="70" t="s">
        <v>3927</v>
      </c>
      <c r="I739" s="70">
        <v>1</v>
      </c>
    </row>
    <row r="740" spans="1:9" x14ac:dyDescent="0.25">
      <c r="A740" s="70" t="s">
        <v>1715</v>
      </c>
      <c r="B740" s="70" t="s">
        <v>3925</v>
      </c>
      <c r="C740" s="70" t="s">
        <v>692</v>
      </c>
      <c r="D740" s="70" t="s">
        <v>4104</v>
      </c>
      <c r="E740" s="70">
        <v>20700110201</v>
      </c>
      <c r="F740" s="70" t="s">
        <v>3928</v>
      </c>
      <c r="G740" s="70">
        <v>2</v>
      </c>
      <c r="H740" s="70" t="s">
        <v>3927</v>
      </c>
      <c r="I740" s="70">
        <v>1</v>
      </c>
    </row>
    <row r="741" spans="1:9" x14ac:dyDescent="0.25">
      <c r="A741" s="70" t="s">
        <v>2196</v>
      </c>
      <c r="B741" s="70" t="s">
        <v>3925</v>
      </c>
      <c r="C741" s="70" t="s">
        <v>692</v>
      </c>
      <c r="D741" s="70" t="s">
        <v>4104</v>
      </c>
      <c r="E741" s="70">
        <v>20801070203</v>
      </c>
      <c r="F741" s="70" t="s">
        <v>3988</v>
      </c>
      <c r="G741" s="70">
        <v>0.61</v>
      </c>
      <c r="H741" s="70" t="s">
        <v>3927</v>
      </c>
      <c r="I741" s="70">
        <v>1</v>
      </c>
    </row>
    <row r="742" spans="1:9" x14ac:dyDescent="0.25">
      <c r="A742" s="70" t="s">
        <v>914</v>
      </c>
      <c r="B742" s="70" t="s">
        <v>3925</v>
      </c>
      <c r="C742" s="70" t="s">
        <v>692</v>
      </c>
      <c r="D742" s="70" t="s">
        <v>4104</v>
      </c>
      <c r="E742" s="70">
        <v>20801080202</v>
      </c>
      <c r="F742" s="70" t="s">
        <v>3928</v>
      </c>
      <c r="G742" s="70">
        <v>1.32</v>
      </c>
      <c r="H742" s="70" t="s">
        <v>3927</v>
      </c>
      <c r="I742" s="70">
        <v>1</v>
      </c>
    </row>
    <row r="743" spans="1:9" x14ac:dyDescent="0.25">
      <c r="A743" s="70" t="s">
        <v>2707</v>
      </c>
      <c r="B743" s="70" t="s">
        <v>3925</v>
      </c>
      <c r="C743" s="70" t="s">
        <v>692</v>
      </c>
      <c r="D743" s="70" t="s">
        <v>4104</v>
      </c>
      <c r="E743" s="70">
        <v>20700100402</v>
      </c>
      <c r="F743" s="70" t="s">
        <v>3926</v>
      </c>
      <c r="G743" s="70">
        <v>2.56</v>
      </c>
      <c r="H743" s="70" t="s">
        <v>3927</v>
      </c>
      <c r="I743" s="70">
        <v>1</v>
      </c>
    </row>
    <row r="744" spans="1:9" x14ac:dyDescent="0.25">
      <c r="A744" s="70" t="s">
        <v>2705</v>
      </c>
      <c r="B744" s="70" t="s">
        <v>3925</v>
      </c>
      <c r="C744" s="70" t="s">
        <v>692</v>
      </c>
      <c r="D744" s="70" t="s">
        <v>4104</v>
      </c>
      <c r="E744" s="70">
        <v>20700100402</v>
      </c>
      <c r="F744" s="70" t="s">
        <v>3926</v>
      </c>
      <c r="G744" s="70">
        <v>3.41</v>
      </c>
      <c r="H744" s="70" t="s">
        <v>3927</v>
      </c>
      <c r="I744" s="70">
        <v>1</v>
      </c>
    </row>
    <row r="745" spans="1:9" x14ac:dyDescent="0.25">
      <c r="A745" s="70" t="s">
        <v>2703</v>
      </c>
      <c r="B745" s="70" t="s">
        <v>3925</v>
      </c>
      <c r="C745" s="70" t="s">
        <v>692</v>
      </c>
      <c r="D745" s="70" t="s">
        <v>4104</v>
      </c>
      <c r="E745" s="70">
        <v>20700100402</v>
      </c>
      <c r="F745" s="70" t="s">
        <v>3926</v>
      </c>
      <c r="G745" s="70">
        <v>3.6</v>
      </c>
      <c r="H745" s="70" t="s">
        <v>3927</v>
      </c>
      <c r="I745" s="70">
        <v>1</v>
      </c>
    </row>
    <row r="746" spans="1:9" x14ac:dyDescent="0.25">
      <c r="A746" s="70" t="s">
        <v>2701</v>
      </c>
      <c r="B746" s="70" t="s">
        <v>3925</v>
      </c>
      <c r="C746" s="70" t="s">
        <v>692</v>
      </c>
      <c r="D746" s="70" t="s">
        <v>4104</v>
      </c>
      <c r="E746" s="70">
        <v>20700100402</v>
      </c>
      <c r="F746" s="70" t="s">
        <v>3926</v>
      </c>
      <c r="G746" s="70">
        <v>2.91</v>
      </c>
      <c r="H746" s="70" t="s">
        <v>3927</v>
      </c>
      <c r="I746" s="70">
        <v>1</v>
      </c>
    </row>
    <row r="747" spans="1:9" x14ac:dyDescent="0.25">
      <c r="A747" s="70" t="s">
        <v>2699</v>
      </c>
      <c r="B747" s="70" t="s">
        <v>3925</v>
      </c>
      <c r="C747" s="70" t="s">
        <v>692</v>
      </c>
      <c r="D747" s="70" t="s">
        <v>4104</v>
      </c>
      <c r="E747" s="70">
        <v>20700100402</v>
      </c>
      <c r="F747" s="70" t="s">
        <v>3926</v>
      </c>
      <c r="G747" s="70">
        <v>0.84</v>
      </c>
      <c r="H747" s="70" t="s">
        <v>3927</v>
      </c>
      <c r="I747" s="70">
        <v>1</v>
      </c>
    </row>
    <row r="748" spans="1:9" x14ac:dyDescent="0.25">
      <c r="A748" s="70" t="s">
        <v>969</v>
      </c>
      <c r="B748" s="70" t="s">
        <v>3925</v>
      </c>
      <c r="C748" s="70" t="s">
        <v>692</v>
      </c>
      <c r="D748" s="70" t="s">
        <v>4104</v>
      </c>
      <c r="E748" s="70" t="s">
        <v>692</v>
      </c>
      <c r="F748" s="70" t="s">
        <v>3926</v>
      </c>
      <c r="G748" s="70">
        <v>1.6870000000000001</v>
      </c>
      <c r="H748" s="70" t="s">
        <v>3927</v>
      </c>
      <c r="I748" s="70">
        <v>1</v>
      </c>
    </row>
    <row r="749" spans="1:9" x14ac:dyDescent="0.25">
      <c r="A749" s="70" t="s">
        <v>2709</v>
      </c>
      <c r="B749" s="70" t="s">
        <v>3925</v>
      </c>
      <c r="C749" s="70" t="s">
        <v>692</v>
      </c>
      <c r="D749" s="70" t="s">
        <v>4104</v>
      </c>
      <c r="E749" s="70">
        <v>20700100402</v>
      </c>
      <c r="F749" s="70" t="s">
        <v>3926</v>
      </c>
      <c r="G749" s="70">
        <v>1.59</v>
      </c>
      <c r="H749" s="70" t="s">
        <v>3927</v>
      </c>
      <c r="I749" s="70">
        <v>1</v>
      </c>
    </row>
    <row r="750" spans="1:9" x14ac:dyDescent="0.25">
      <c r="A750" s="70" t="s">
        <v>4203</v>
      </c>
      <c r="B750" s="70" t="s">
        <v>3925</v>
      </c>
      <c r="C750" s="70" t="s">
        <v>692</v>
      </c>
      <c r="D750" s="70" t="s">
        <v>4204</v>
      </c>
      <c r="E750" s="70" t="s">
        <v>692</v>
      </c>
      <c r="F750" s="70" t="s">
        <v>3926</v>
      </c>
      <c r="G750" s="70">
        <v>4.7</v>
      </c>
      <c r="H750" s="70" t="s">
        <v>3927</v>
      </c>
      <c r="I750" s="70">
        <v>1</v>
      </c>
    </row>
    <row r="751" spans="1:9" x14ac:dyDescent="0.25">
      <c r="A751" s="70" t="s">
        <v>4205</v>
      </c>
      <c r="B751" s="70" t="s">
        <v>3925</v>
      </c>
      <c r="C751" s="70" t="s">
        <v>692</v>
      </c>
      <c r="D751" s="70" t="s">
        <v>4204</v>
      </c>
      <c r="E751" s="70" t="s">
        <v>692</v>
      </c>
      <c r="F751" s="70" t="s">
        <v>3926</v>
      </c>
      <c r="G751" s="70">
        <v>1.4</v>
      </c>
      <c r="H751" s="70" t="s">
        <v>3927</v>
      </c>
      <c r="I751" s="70">
        <v>1</v>
      </c>
    </row>
    <row r="752" spans="1:9" x14ac:dyDescent="0.25">
      <c r="A752" s="70" t="s">
        <v>4206</v>
      </c>
      <c r="B752" s="70" t="s">
        <v>3925</v>
      </c>
      <c r="C752" s="70" t="s">
        <v>692</v>
      </c>
      <c r="D752" s="70" t="s">
        <v>4204</v>
      </c>
      <c r="E752" s="70" t="s">
        <v>692</v>
      </c>
      <c r="F752" s="70" t="s">
        <v>3926</v>
      </c>
      <c r="G752" s="70">
        <v>0.6</v>
      </c>
      <c r="H752" s="70" t="s">
        <v>3927</v>
      </c>
      <c r="I752" s="70">
        <v>1</v>
      </c>
    </row>
    <row r="753" spans="1:9" x14ac:dyDescent="0.25">
      <c r="A753" s="70" t="s">
        <v>1216</v>
      </c>
      <c r="B753" s="70" t="s">
        <v>3925</v>
      </c>
      <c r="C753" s="70" t="s">
        <v>692</v>
      </c>
      <c r="D753" s="70" t="s">
        <v>647</v>
      </c>
      <c r="E753" s="70">
        <v>20802080206</v>
      </c>
      <c r="F753" s="70" t="s">
        <v>3928</v>
      </c>
      <c r="G753" s="70">
        <v>0.6</v>
      </c>
      <c r="H753" s="70" t="s">
        <v>3927</v>
      </c>
      <c r="I753" s="70">
        <v>1</v>
      </c>
    </row>
    <row r="754" spans="1:9" x14ac:dyDescent="0.25">
      <c r="A754" s="70" t="s">
        <v>1214</v>
      </c>
      <c r="B754" s="70" t="s">
        <v>3925</v>
      </c>
      <c r="C754" s="70" t="s">
        <v>692</v>
      </c>
      <c r="D754" s="70" t="s">
        <v>647</v>
      </c>
      <c r="E754" s="70">
        <v>20802080206</v>
      </c>
      <c r="F754" s="70" t="s">
        <v>3928</v>
      </c>
      <c r="G754" s="70">
        <v>1.4</v>
      </c>
      <c r="H754" s="70" t="s">
        <v>3927</v>
      </c>
      <c r="I754" s="70">
        <v>1</v>
      </c>
    </row>
    <row r="755" spans="1:9" x14ac:dyDescent="0.25">
      <c r="A755" s="70" t="s">
        <v>1212</v>
      </c>
      <c r="B755" s="70" t="s">
        <v>3925</v>
      </c>
      <c r="C755" s="70" t="s">
        <v>692</v>
      </c>
      <c r="D755" s="70" t="s">
        <v>647</v>
      </c>
      <c r="E755" s="70">
        <v>20802080206</v>
      </c>
      <c r="F755" s="70" t="s">
        <v>3928</v>
      </c>
      <c r="G755" s="70">
        <v>4.7</v>
      </c>
      <c r="H755" s="70" t="s">
        <v>3927</v>
      </c>
      <c r="I755" s="70">
        <v>1</v>
      </c>
    </row>
    <row r="756" spans="1:9" x14ac:dyDescent="0.25">
      <c r="A756" s="70" t="s">
        <v>4207</v>
      </c>
      <c r="B756" s="70" t="s">
        <v>3925</v>
      </c>
      <c r="C756" s="70" t="s">
        <v>692</v>
      </c>
      <c r="D756" s="70" t="s">
        <v>647</v>
      </c>
      <c r="E756" s="70">
        <v>20802080302</v>
      </c>
      <c r="F756" s="70" t="s">
        <v>3926</v>
      </c>
      <c r="G756" s="70">
        <v>0.75</v>
      </c>
      <c r="H756" s="70" t="s">
        <v>3927</v>
      </c>
      <c r="I756" s="70">
        <v>1</v>
      </c>
    </row>
    <row r="757" spans="1:9" x14ac:dyDescent="0.25">
      <c r="A757" s="70" t="s">
        <v>765</v>
      </c>
      <c r="B757" s="70" t="s">
        <v>3925</v>
      </c>
      <c r="C757" s="70" t="s">
        <v>692</v>
      </c>
      <c r="D757" s="70" t="s">
        <v>647</v>
      </c>
      <c r="E757" s="70">
        <v>20802080302</v>
      </c>
      <c r="F757" s="70" t="s">
        <v>3926</v>
      </c>
      <c r="G757" s="70">
        <v>0.03</v>
      </c>
      <c r="H757" s="70" t="s">
        <v>3927</v>
      </c>
      <c r="I757" s="70">
        <v>1</v>
      </c>
    </row>
    <row r="758" spans="1:9" x14ac:dyDescent="0.25">
      <c r="A758" s="70" t="s">
        <v>763</v>
      </c>
      <c r="B758" s="70" t="s">
        <v>3925</v>
      </c>
      <c r="C758" s="70" t="s">
        <v>692</v>
      </c>
      <c r="D758" s="70" t="s">
        <v>647</v>
      </c>
      <c r="E758" s="70">
        <v>20802080302</v>
      </c>
      <c r="F758" s="70" t="s">
        <v>3926</v>
      </c>
      <c r="G758" s="70">
        <v>0.04</v>
      </c>
      <c r="H758" s="70" t="s">
        <v>3927</v>
      </c>
      <c r="I758" s="70">
        <v>1</v>
      </c>
    </row>
    <row r="759" spans="1:9" x14ac:dyDescent="0.25">
      <c r="A759" s="70" t="s">
        <v>761</v>
      </c>
      <c r="B759" s="70" t="s">
        <v>3925</v>
      </c>
      <c r="C759" s="70" t="s">
        <v>692</v>
      </c>
      <c r="D759" s="70" t="s">
        <v>647</v>
      </c>
      <c r="E759" s="70">
        <v>20802080302</v>
      </c>
      <c r="F759" s="70" t="s">
        <v>3926</v>
      </c>
      <c r="G759" s="70">
        <v>0.04</v>
      </c>
      <c r="H759" s="70" t="s">
        <v>3927</v>
      </c>
      <c r="I759" s="70">
        <v>1</v>
      </c>
    </row>
    <row r="760" spans="1:9" x14ac:dyDescent="0.25">
      <c r="A760" s="70" t="s">
        <v>759</v>
      </c>
      <c r="B760" s="70" t="s">
        <v>3925</v>
      </c>
      <c r="C760" s="70" t="s">
        <v>692</v>
      </c>
      <c r="D760" s="70" t="s">
        <v>647</v>
      </c>
      <c r="E760" s="70">
        <v>20802080302</v>
      </c>
      <c r="F760" s="70" t="s">
        <v>3926</v>
      </c>
      <c r="G760" s="70">
        <v>0.04</v>
      </c>
      <c r="H760" s="70" t="s">
        <v>3927</v>
      </c>
      <c r="I760" s="70">
        <v>1</v>
      </c>
    </row>
    <row r="761" spans="1:9" x14ac:dyDescent="0.25">
      <c r="A761" s="70" t="s">
        <v>828</v>
      </c>
      <c r="B761" s="70" t="s">
        <v>3925</v>
      </c>
      <c r="C761" s="70" t="s">
        <v>692</v>
      </c>
      <c r="D761" s="70" t="s">
        <v>647</v>
      </c>
      <c r="E761" s="70">
        <v>20802080302</v>
      </c>
      <c r="F761" s="70" t="s">
        <v>3926</v>
      </c>
      <c r="G761" s="70">
        <v>0.18</v>
      </c>
      <c r="H761" s="70" t="s">
        <v>3927</v>
      </c>
      <c r="I761" s="70">
        <v>1</v>
      </c>
    </row>
    <row r="762" spans="1:9" x14ac:dyDescent="0.25">
      <c r="A762" s="70" t="s">
        <v>824</v>
      </c>
      <c r="B762" s="70" t="s">
        <v>3925</v>
      </c>
      <c r="C762" s="70" t="s">
        <v>692</v>
      </c>
      <c r="D762" s="70" t="s">
        <v>647</v>
      </c>
      <c r="E762" s="70">
        <v>20802080302</v>
      </c>
      <c r="F762" s="70" t="s">
        <v>3926</v>
      </c>
      <c r="G762" s="70">
        <v>0.17</v>
      </c>
      <c r="H762" s="70" t="s">
        <v>3927</v>
      </c>
      <c r="I762" s="70">
        <v>1</v>
      </c>
    </row>
    <row r="763" spans="1:9" x14ac:dyDescent="0.25">
      <c r="A763" s="70" t="s">
        <v>822</v>
      </c>
      <c r="B763" s="70" t="s">
        <v>3925</v>
      </c>
      <c r="C763" s="70" t="s">
        <v>692</v>
      </c>
      <c r="D763" s="70" t="s">
        <v>647</v>
      </c>
      <c r="E763" s="70">
        <v>20802080302</v>
      </c>
      <c r="F763" s="70" t="s">
        <v>3926</v>
      </c>
      <c r="G763" s="70">
        <v>0.22</v>
      </c>
      <c r="H763" s="70" t="s">
        <v>3927</v>
      </c>
      <c r="I763" s="70">
        <v>1</v>
      </c>
    </row>
    <row r="764" spans="1:9" x14ac:dyDescent="0.25">
      <c r="A764" s="70" t="s">
        <v>818</v>
      </c>
      <c r="B764" s="70" t="s">
        <v>3925</v>
      </c>
      <c r="C764" s="70" t="s">
        <v>692</v>
      </c>
      <c r="D764" s="70" t="s">
        <v>647</v>
      </c>
      <c r="E764" s="70">
        <v>20802080302</v>
      </c>
      <c r="F764" s="70" t="s">
        <v>3926</v>
      </c>
      <c r="G764" s="70">
        <v>0.06</v>
      </c>
      <c r="H764" s="70" t="s">
        <v>3927</v>
      </c>
      <c r="I764" s="70">
        <v>1</v>
      </c>
    </row>
    <row r="765" spans="1:9" x14ac:dyDescent="0.25">
      <c r="A765" s="70" t="s">
        <v>816</v>
      </c>
      <c r="B765" s="70" t="s">
        <v>3925</v>
      </c>
      <c r="C765" s="70" t="s">
        <v>692</v>
      </c>
      <c r="D765" s="70" t="s">
        <v>647</v>
      </c>
      <c r="E765" s="70">
        <v>20802080302</v>
      </c>
      <c r="F765" s="70" t="s">
        <v>3926</v>
      </c>
      <c r="G765" s="70">
        <v>0.33</v>
      </c>
      <c r="H765" s="70" t="s">
        <v>3927</v>
      </c>
      <c r="I765" s="70">
        <v>1</v>
      </c>
    </row>
    <row r="766" spans="1:9" x14ac:dyDescent="0.25">
      <c r="A766" s="70" t="s">
        <v>814</v>
      </c>
      <c r="B766" s="70" t="s">
        <v>3925</v>
      </c>
      <c r="C766" s="70" t="s">
        <v>692</v>
      </c>
      <c r="D766" s="70" t="s">
        <v>647</v>
      </c>
      <c r="E766" s="70">
        <v>20802080302</v>
      </c>
      <c r="F766" s="70" t="s">
        <v>3926</v>
      </c>
      <c r="G766" s="70">
        <v>0.4</v>
      </c>
      <c r="H766" s="70" t="s">
        <v>3927</v>
      </c>
      <c r="I766" s="70">
        <v>1</v>
      </c>
    </row>
    <row r="767" spans="1:9" x14ac:dyDescent="0.25">
      <c r="A767" s="70" t="s">
        <v>810</v>
      </c>
      <c r="B767" s="70" t="s">
        <v>3925</v>
      </c>
      <c r="C767" s="70" t="s">
        <v>692</v>
      </c>
      <c r="D767" s="70" t="s">
        <v>647</v>
      </c>
      <c r="E767" s="70">
        <v>20802080302</v>
      </c>
      <c r="F767" s="70" t="s">
        <v>3926</v>
      </c>
      <c r="G767" s="70">
        <v>0.46</v>
      </c>
      <c r="H767" s="70" t="s">
        <v>3927</v>
      </c>
      <c r="I767" s="70">
        <v>1</v>
      </c>
    </row>
    <row r="768" spans="1:9" x14ac:dyDescent="0.25">
      <c r="A768" s="70" t="s">
        <v>757</v>
      </c>
      <c r="B768" s="70" t="s">
        <v>3925</v>
      </c>
      <c r="C768" s="70" t="s">
        <v>692</v>
      </c>
      <c r="D768" s="70" t="s">
        <v>647</v>
      </c>
      <c r="E768" s="70">
        <v>20802080302</v>
      </c>
      <c r="F768" s="70" t="s">
        <v>3926</v>
      </c>
      <c r="G768" s="70">
        <v>0.04</v>
      </c>
      <c r="H768" s="70" t="s">
        <v>3927</v>
      </c>
      <c r="I768" s="70">
        <v>1</v>
      </c>
    </row>
    <row r="769" spans="1:9" x14ac:dyDescent="0.25">
      <c r="A769" s="70" t="s">
        <v>753</v>
      </c>
      <c r="B769" s="70" t="s">
        <v>3925</v>
      </c>
      <c r="C769" s="70" t="s">
        <v>692</v>
      </c>
      <c r="D769" s="70" t="s">
        <v>647</v>
      </c>
      <c r="E769" s="70">
        <v>20802080302</v>
      </c>
      <c r="F769" s="70" t="s">
        <v>3926</v>
      </c>
      <c r="G769" s="70">
        <v>0.03</v>
      </c>
      <c r="H769" s="70" t="s">
        <v>3927</v>
      </c>
      <c r="I769" s="70">
        <v>1</v>
      </c>
    </row>
    <row r="770" spans="1:9" x14ac:dyDescent="0.25">
      <c r="A770" s="70" t="s">
        <v>751</v>
      </c>
      <c r="B770" s="70" t="s">
        <v>3925</v>
      </c>
      <c r="C770" s="70" t="s">
        <v>692</v>
      </c>
      <c r="D770" s="70" t="s">
        <v>647</v>
      </c>
      <c r="E770" s="70">
        <v>20802080302</v>
      </c>
      <c r="F770" s="70" t="s">
        <v>3926</v>
      </c>
      <c r="G770" s="70">
        <v>0.01</v>
      </c>
      <c r="H770" s="70" t="s">
        <v>3927</v>
      </c>
      <c r="I770" s="70">
        <v>1</v>
      </c>
    </row>
    <row r="771" spans="1:9" x14ac:dyDescent="0.25">
      <c r="A771" s="70" t="s">
        <v>746</v>
      </c>
      <c r="B771" s="70" t="s">
        <v>3925</v>
      </c>
      <c r="C771" s="70" t="s">
        <v>692</v>
      </c>
      <c r="D771" s="70" t="s">
        <v>647</v>
      </c>
      <c r="E771" s="70">
        <v>20802080302</v>
      </c>
      <c r="F771" s="70" t="s">
        <v>3926</v>
      </c>
      <c r="G771" s="70">
        <v>0.02</v>
      </c>
      <c r="H771" s="70" t="s">
        <v>3927</v>
      </c>
      <c r="I771" s="70">
        <v>1</v>
      </c>
    </row>
    <row r="772" spans="1:9" x14ac:dyDescent="0.25">
      <c r="A772" s="70" t="s">
        <v>806</v>
      </c>
      <c r="B772" s="70" t="s">
        <v>3925</v>
      </c>
      <c r="C772" s="70" t="s">
        <v>692</v>
      </c>
      <c r="D772" s="70" t="s">
        <v>647</v>
      </c>
      <c r="E772" s="70">
        <v>20801080202</v>
      </c>
      <c r="F772" s="70" t="s">
        <v>3928</v>
      </c>
      <c r="G772" s="70">
        <v>0.2</v>
      </c>
      <c r="H772" s="70" t="s">
        <v>3927</v>
      </c>
      <c r="I772" s="70">
        <v>1</v>
      </c>
    </row>
    <row r="773" spans="1:9" x14ac:dyDescent="0.25">
      <c r="A773" s="70" t="s">
        <v>4208</v>
      </c>
      <c r="B773" s="70" t="s">
        <v>3925</v>
      </c>
      <c r="C773" s="70" t="s">
        <v>692</v>
      </c>
      <c r="D773" s="70" t="s">
        <v>647</v>
      </c>
      <c r="E773" s="70">
        <v>20700100805</v>
      </c>
      <c r="F773" s="70" t="s">
        <v>3926</v>
      </c>
      <c r="G773" s="70">
        <v>0.78</v>
      </c>
      <c r="H773" s="70" t="s">
        <v>3927</v>
      </c>
      <c r="I773" s="70">
        <v>1</v>
      </c>
    </row>
    <row r="774" spans="1:9" x14ac:dyDescent="0.25">
      <c r="A774" s="70" t="s">
        <v>4209</v>
      </c>
      <c r="B774" s="70" t="s">
        <v>3925</v>
      </c>
      <c r="C774" s="70" t="s">
        <v>692</v>
      </c>
      <c r="D774" s="70" t="s">
        <v>647</v>
      </c>
      <c r="E774" s="70">
        <v>20700100306</v>
      </c>
      <c r="F774" s="70" t="s">
        <v>3926</v>
      </c>
      <c r="G774" s="70">
        <v>2.76</v>
      </c>
      <c r="H774" s="70" t="s">
        <v>3927</v>
      </c>
      <c r="I774" s="70">
        <v>1</v>
      </c>
    </row>
    <row r="775" spans="1:9" x14ac:dyDescent="0.25">
      <c r="A775" s="70" t="s">
        <v>4210</v>
      </c>
      <c r="B775" s="70" t="s">
        <v>3925</v>
      </c>
      <c r="C775" s="70" t="s">
        <v>692</v>
      </c>
      <c r="D775" s="70" t="s">
        <v>647</v>
      </c>
      <c r="E775" s="70">
        <v>20700100805</v>
      </c>
      <c r="F775" s="70" t="s">
        <v>3926</v>
      </c>
      <c r="G775" s="70">
        <v>7.4</v>
      </c>
      <c r="H775" s="70" t="s">
        <v>3927</v>
      </c>
      <c r="I775" s="70">
        <v>1</v>
      </c>
    </row>
    <row r="776" spans="1:9" x14ac:dyDescent="0.25">
      <c r="A776" s="70" t="s">
        <v>4211</v>
      </c>
      <c r="B776" s="70" t="s">
        <v>3925</v>
      </c>
      <c r="C776" s="70" t="s">
        <v>692</v>
      </c>
      <c r="D776" s="70" t="s">
        <v>647</v>
      </c>
      <c r="E776" s="70">
        <v>20802060201</v>
      </c>
      <c r="F776" s="70" t="s">
        <v>3926</v>
      </c>
      <c r="G776" s="70">
        <v>7</v>
      </c>
      <c r="H776" s="70" t="s">
        <v>3927</v>
      </c>
      <c r="I776" s="70">
        <v>1</v>
      </c>
    </row>
    <row r="777" spans="1:9" x14ac:dyDescent="0.25">
      <c r="A777" s="70" t="s">
        <v>4212</v>
      </c>
      <c r="B777" s="70" t="s">
        <v>3925</v>
      </c>
      <c r="C777" s="70" t="s">
        <v>692</v>
      </c>
      <c r="D777" s="70" t="s">
        <v>647</v>
      </c>
      <c r="E777" s="70">
        <v>20802071001</v>
      </c>
      <c r="F777" s="70" t="s">
        <v>3926</v>
      </c>
      <c r="G777" s="70">
        <v>7</v>
      </c>
      <c r="H777" s="70" t="s">
        <v>3927</v>
      </c>
      <c r="I777" s="70">
        <v>1</v>
      </c>
    </row>
    <row r="778" spans="1:9" x14ac:dyDescent="0.25">
      <c r="A778" s="70" t="s">
        <v>2124</v>
      </c>
      <c r="B778" s="70" t="s">
        <v>3925</v>
      </c>
      <c r="C778" s="70" t="s">
        <v>692</v>
      </c>
      <c r="D778" s="70" t="s">
        <v>647</v>
      </c>
      <c r="E778" s="70">
        <v>20802060901</v>
      </c>
      <c r="F778" s="70" t="s">
        <v>3926</v>
      </c>
      <c r="G778" s="70">
        <v>0.1</v>
      </c>
      <c r="H778" s="70" t="s">
        <v>3927</v>
      </c>
      <c r="I778" s="70">
        <v>1</v>
      </c>
    </row>
    <row r="779" spans="1:9" x14ac:dyDescent="0.25">
      <c r="A779" s="70" t="s">
        <v>2122</v>
      </c>
      <c r="B779" s="70" t="s">
        <v>3925</v>
      </c>
      <c r="C779" s="70" t="s">
        <v>692</v>
      </c>
      <c r="D779" s="70" t="s">
        <v>647</v>
      </c>
      <c r="E779" s="70">
        <v>20802060901</v>
      </c>
      <c r="F779" s="70" t="s">
        <v>3926</v>
      </c>
      <c r="G779" s="70">
        <v>0.1</v>
      </c>
      <c r="H779" s="70" t="s">
        <v>3927</v>
      </c>
      <c r="I779" s="70">
        <v>1</v>
      </c>
    </row>
    <row r="780" spans="1:9" x14ac:dyDescent="0.25">
      <c r="A780" s="70" t="s">
        <v>2120</v>
      </c>
      <c r="B780" s="70" t="s">
        <v>3925</v>
      </c>
      <c r="C780" s="70" t="s">
        <v>692</v>
      </c>
      <c r="D780" s="70" t="s">
        <v>647</v>
      </c>
      <c r="E780" s="70">
        <v>20802060901</v>
      </c>
      <c r="F780" s="70" t="s">
        <v>3926</v>
      </c>
      <c r="G780" s="70">
        <v>0.3</v>
      </c>
      <c r="H780" s="70" t="s">
        <v>3927</v>
      </c>
      <c r="I780" s="70">
        <v>1</v>
      </c>
    </row>
    <row r="781" spans="1:9" x14ac:dyDescent="0.25">
      <c r="A781" s="70" t="s">
        <v>794</v>
      </c>
      <c r="B781" s="70" t="s">
        <v>3925</v>
      </c>
      <c r="C781" s="70" t="s">
        <v>692</v>
      </c>
      <c r="D781" s="70" t="s">
        <v>647</v>
      </c>
      <c r="E781" s="70">
        <v>20801050401</v>
      </c>
      <c r="F781" s="70" t="s">
        <v>3926</v>
      </c>
      <c r="G781" s="70">
        <v>1.3</v>
      </c>
      <c r="H781" s="70" t="s">
        <v>3927</v>
      </c>
      <c r="I781" s="70">
        <v>1</v>
      </c>
    </row>
    <row r="782" spans="1:9" x14ac:dyDescent="0.25">
      <c r="A782" s="70" t="s">
        <v>4213</v>
      </c>
      <c r="B782" s="70" t="s">
        <v>3925</v>
      </c>
      <c r="C782" s="70" t="s">
        <v>692</v>
      </c>
      <c r="D782" s="70" t="s">
        <v>647</v>
      </c>
      <c r="E782" s="70">
        <v>20802080203</v>
      </c>
      <c r="F782" s="70" t="s">
        <v>3988</v>
      </c>
      <c r="G782" s="70">
        <v>0.91</v>
      </c>
      <c r="H782" s="70" t="s">
        <v>3927</v>
      </c>
      <c r="I782" s="70">
        <v>1</v>
      </c>
    </row>
    <row r="783" spans="1:9" x14ac:dyDescent="0.25">
      <c r="A783" s="70" t="s">
        <v>796</v>
      </c>
      <c r="B783" s="70" t="s">
        <v>3925</v>
      </c>
      <c r="C783" s="70" t="s">
        <v>692</v>
      </c>
      <c r="D783" s="70" t="s">
        <v>647</v>
      </c>
      <c r="E783" s="70">
        <v>20801080202</v>
      </c>
      <c r="F783" s="70" t="s">
        <v>3928</v>
      </c>
      <c r="G783" s="70">
        <v>1.0900000000000001</v>
      </c>
      <c r="H783" s="70" t="s">
        <v>3927</v>
      </c>
      <c r="I783" s="70">
        <v>1</v>
      </c>
    </row>
    <row r="784" spans="1:9" x14ac:dyDescent="0.25">
      <c r="A784" s="70" t="s">
        <v>2302</v>
      </c>
      <c r="B784" s="70" t="s">
        <v>3925</v>
      </c>
      <c r="C784" s="70" t="s">
        <v>692</v>
      </c>
      <c r="D784" s="70" t="s">
        <v>647</v>
      </c>
      <c r="E784" s="70">
        <v>20700110105</v>
      </c>
      <c r="F784" s="70" t="s">
        <v>3928</v>
      </c>
      <c r="G784" s="70">
        <v>1.4</v>
      </c>
      <c r="H784" s="70" t="s">
        <v>3927</v>
      </c>
      <c r="I784" s="70">
        <v>1</v>
      </c>
    </row>
    <row r="785" spans="1:9" x14ac:dyDescent="0.25">
      <c r="A785" s="70" t="s">
        <v>2266</v>
      </c>
      <c r="B785" s="70" t="s">
        <v>3925</v>
      </c>
      <c r="C785" s="70" t="s">
        <v>692</v>
      </c>
      <c r="D785" s="70" t="s">
        <v>647</v>
      </c>
      <c r="E785" s="70">
        <v>20802060901</v>
      </c>
      <c r="F785" s="70" t="s">
        <v>3926</v>
      </c>
      <c r="G785" s="70">
        <v>0.1</v>
      </c>
      <c r="H785" s="70" t="s">
        <v>3927</v>
      </c>
      <c r="I785" s="70">
        <v>1</v>
      </c>
    </row>
    <row r="786" spans="1:9" x14ac:dyDescent="0.25">
      <c r="A786" s="70" t="s">
        <v>729</v>
      </c>
      <c r="B786" s="70" t="s">
        <v>3925</v>
      </c>
      <c r="C786" s="70" t="s">
        <v>692</v>
      </c>
      <c r="D786" s="70" t="s">
        <v>647</v>
      </c>
      <c r="E786" s="70">
        <v>20700100103</v>
      </c>
      <c r="F786" s="70" t="s">
        <v>3926</v>
      </c>
      <c r="G786" s="70">
        <v>0.36</v>
      </c>
      <c r="H786" s="70" t="s">
        <v>3927</v>
      </c>
      <c r="I786" s="70">
        <v>1</v>
      </c>
    </row>
    <row r="787" spans="1:9" x14ac:dyDescent="0.25">
      <c r="A787" s="70" t="s">
        <v>744</v>
      </c>
      <c r="B787" s="70" t="s">
        <v>3925</v>
      </c>
      <c r="C787" s="70" t="s">
        <v>692</v>
      </c>
      <c r="D787" s="70" t="s">
        <v>647</v>
      </c>
      <c r="E787" s="70">
        <v>20801080202</v>
      </c>
      <c r="F787" s="70" t="s">
        <v>3928</v>
      </c>
      <c r="G787" s="70">
        <v>0.02</v>
      </c>
      <c r="H787" s="70" t="s">
        <v>3927</v>
      </c>
      <c r="I787" s="70">
        <v>1</v>
      </c>
    </row>
    <row r="788" spans="1:9" x14ac:dyDescent="0.25">
      <c r="A788" s="70" t="s">
        <v>740</v>
      </c>
      <c r="B788" s="70" t="s">
        <v>3925</v>
      </c>
      <c r="C788" s="70" t="s">
        <v>692</v>
      </c>
      <c r="D788" s="70" t="s">
        <v>647</v>
      </c>
      <c r="E788" s="70">
        <v>20801080202</v>
      </c>
      <c r="F788" s="70" t="s">
        <v>3928</v>
      </c>
      <c r="G788" s="70">
        <v>0.03</v>
      </c>
      <c r="H788" s="70" t="s">
        <v>3927</v>
      </c>
      <c r="I788" s="70">
        <v>1</v>
      </c>
    </row>
    <row r="789" spans="1:9" x14ac:dyDescent="0.25">
      <c r="A789" s="70" t="s">
        <v>735</v>
      </c>
      <c r="B789" s="70" t="s">
        <v>3925</v>
      </c>
      <c r="C789" s="70" t="s">
        <v>692</v>
      </c>
      <c r="D789" s="70" t="s">
        <v>647</v>
      </c>
      <c r="E789" s="70">
        <v>20801080202</v>
      </c>
      <c r="F789" s="70" t="s">
        <v>3928</v>
      </c>
      <c r="G789" s="70">
        <v>0.05</v>
      </c>
      <c r="H789" s="70" t="s">
        <v>3927</v>
      </c>
      <c r="I789" s="70">
        <v>1</v>
      </c>
    </row>
    <row r="790" spans="1:9" x14ac:dyDescent="0.25">
      <c r="A790" s="70" t="s">
        <v>2000</v>
      </c>
      <c r="B790" s="70" t="s">
        <v>3925</v>
      </c>
      <c r="C790" s="70" t="s">
        <v>692</v>
      </c>
      <c r="D790" s="70" t="s">
        <v>647</v>
      </c>
      <c r="E790" s="70">
        <v>20700110201</v>
      </c>
      <c r="F790" s="70" t="s">
        <v>3928</v>
      </c>
      <c r="G790" s="70">
        <v>0.4</v>
      </c>
      <c r="H790" s="70" t="s">
        <v>3927</v>
      </c>
      <c r="I790" s="70">
        <v>1</v>
      </c>
    </row>
    <row r="791" spans="1:9" x14ac:dyDescent="0.25">
      <c r="A791" s="70" t="s">
        <v>873</v>
      </c>
      <c r="B791" s="70" t="s">
        <v>3925</v>
      </c>
      <c r="C791" s="70" t="s">
        <v>692</v>
      </c>
      <c r="D791" s="70" t="s">
        <v>647</v>
      </c>
      <c r="E791" s="70">
        <v>20802060901</v>
      </c>
      <c r="F791" s="70" t="s">
        <v>3926</v>
      </c>
      <c r="G791" s="70">
        <v>0.03</v>
      </c>
      <c r="H791" s="70" t="s">
        <v>3927</v>
      </c>
      <c r="I791" s="70">
        <v>1</v>
      </c>
    </row>
    <row r="792" spans="1:9" x14ac:dyDescent="0.25">
      <c r="A792" s="70" t="s">
        <v>780</v>
      </c>
      <c r="B792" s="70" t="s">
        <v>3925</v>
      </c>
      <c r="C792" s="70" t="s">
        <v>692</v>
      </c>
      <c r="D792" s="70" t="s">
        <v>647</v>
      </c>
      <c r="E792" s="70">
        <v>20801050401</v>
      </c>
      <c r="F792" s="70" t="s">
        <v>3926</v>
      </c>
      <c r="G792" s="70">
        <v>1.4</v>
      </c>
      <c r="H792" s="70" t="s">
        <v>3927</v>
      </c>
      <c r="I792" s="70">
        <v>1</v>
      </c>
    </row>
    <row r="793" spans="1:9" x14ac:dyDescent="0.25">
      <c r="A793" s="70" t="s">
        <v>4214</v>
      </c>
      <c r="B793" s="70" t="s">
        <v>3925</v>
      </c>
      <c r="C793" s="70" t="s">
        <v>692</v>
      </c>
      <c r="D793" s="70" t="s">
        <v>647</v>
      </c>
      <c r="E793" s="70">
        <v>51650</v>
      </c>
      <c r="F793" s="70" t="s">
        <v>3926</v>
      </c>
      <c r="G793" s="70">
        <v>0.1</v>
      </c>
      <c r="H793" s="70" t="s">
        <v>3927</v>
      </c>
      <c r="I793" s="70">
        <v>1</v>
      </c>
    </row>
    <row r="794" spans="1:9" x14ac:dyDescent="0.25">
      <c r="A794" s="70" t="s">
        <v>742</v>
      </c>
      <c r="B794" s="70" t="s">
        <v>3925</v>
      </c>
      <c r="C794" s="70" t="s">
        <v>692</v>
      </c>
      <c r="D794" s="70" t="s">
        <v>647</v>
      </c>
      <c r="E794" s="70">
        <v>20801080202</v>
      </c>
      <c r="F794" s="70" t="s">
        <v>3928</v>
      </c>
      <c r="G794" s="70">
        <v>0.02</v>
      </c>
      <c r="H794" s="70" t="s">
        <v>3927</v>
      </c>
      <c r="I794" s="70">
        <v>1</v>
      </c>
    </row>
    <row r="795" spans="1:9" x14ac:dyDescent="0.25">
      <c r="A795" s="70" t="s">
        <v>789</v>
      </c>
      <c r="B795" s="70" t="s">
        <v>3925</v>
      </c>
      <c r="C795" s="70" t="s">
        <v>692</v>
      </c>
      <c r="D795" s="70" t="s">
        <v>647</v>
      </c>
      <c r="E795" s="70">
        <v>20801050401</v>
      </c>
      <c r="F795" s="70" t="s">
        <v>3926</v>
      </c>
      <c r="G795" s="70">
        <v>1.7</v>
      </c>
      <c r="H795" s="70" t="s">
        <v>3927</v>
      </c>
      <c r="I795" s="70">
        <v>1</v>
      </c>
    </row>
    <row r="796" spans="1:9" x14ac:dyDescent="0.25">
      <c r="A796" s="70" t="s">
        <v>4215</v>
      </c>
      <c r="B796" s="70" t="s">
        <v>3925</v>
      </c>
      <c r="C796" s="70" t="s">
        <v>692</v>
      </c>
      <c r="D796" s="70" t="s">
        <v>647</v>
      </c>
      <c r="E796" s="70">
        <v>20700100306</v>
      </c>
      <c r="F796" s="70" t="s">
        <v>3926</v>
      </c>
      <c r="G796" s="70">
        <v>2.17</v>
      </c>
      <c r="H796" s="70" t="s">
        <v>3927</v>
      </c>
      <c r="I796" s="70">
        <v>1</v>
      </c>
    </row>
    <row r="797" spans="1:9" x14ac:dyDescent="0.25">
      <c r="A797" s="70" t="s">
        <v>801</v>
      </c>
      <c r="B797" s="70" t="s">
        <v>3925</v>
      </c>
      <c r="C797" s="70" t="s">
        <v>692</v>
      </c>
      <c r="D797" s="70" t="s">
        <v>647</v>
      </c>
      <c r="E797" s="70">
        <v>20801080202</v>
      </c>
      <c r="F797" s="70" t="s">
        <v>3928</v>
      </c>
      <c r="G797" s="70">
        <v>0.21</v>
      </c>
      <c r="H797" s="70" t="s">
        <v>3927</v>
      </c>
      <c r="I797" s="70">
        <v>1</v>
      </c>
    </row>
    <row r="798" spans="1:9" x14ac:dyDescent="0.25">
      <c r="A798" s="70" t="s">
        <v>767</v>
      </c>
      <c r="B798" s="70" t="s">
        <v>3925</v>
      </c>
      <c r="C798" s="70" t="s">
        <v>692</v>
      </c>
      <c r="D798" s="70" t="s">
        <v>647</v>
      </c>
      <c r="E798" s="70">
        <v>20802080302</v>
      </c>
      <c r="F798" s="70" t="s">
        <v>3926</v>
      </c>
      <c r="G798" s="70">
        <v>0.03</v>
      </c>
      <c r="H798" s="70" t="s">
        <v>3927</v>
      </c>
      <c r="I798" s="70">
        <v>1</v>
      </c>
    </row>
    <row r="799" spans="1:9" x14ac:dyDescent="0.25">
      <c r="A799" s="70" t="s">
        <v>826</v>
      </c>
      <c r="B799" s="70" t="s">
        <v>3925</v>
      </c>
      <c r="C799" s="70" t="s">
        <v>692</v>
      </c>
      <c r="D799" s="70" t="s">
        <v>647</v>
      </c>
      <c r="E799" s="70">
        <v>20801080202</v>
      </c>
      <c r="F799" s="70" t="s">
        <v>3926</v>
      </c>
      <c r="G799" s="70">
        <v>0.88</v>
      </c>
      <c r="H799" s="70" t="s">
        <v>3927</v>
      </c>
      <c r="I799" s="70">
        <v>1</v>
      </c>
    </row>
    <row r="800" spans="1:9" x14ac:dyDescent="0.25">
      <c r="A800" s="70" t="s">
        <v>820</v>
      </c>
      <c r="B800" s="70" t="s">
        <v>3925</v>
      </c>
      <c r="C800" s="70" t="s">
        <v>692</v>
      </c>
      <c r="D800" s="70" t="s">
        <v>647</v>
      </c>
      <c r="E800" s="70">
        <v>20802080302</v>
      </c>
      <c r="F800" s="70" t="s">
        <v>3926</v>
      </c>
      <c r="G800" s="70">
        <v>0.1</v>
      </c>
      <c r="H800" s="70" t="s">
        <v>3927</v>
      </c>
      <c r="I800" s="70">
        <v>1</v>
      </c>
    </row>
    <row r="801" spans="1:9" x14ac:dyDescent="0.25">
      <c r="A801" s="70" t="s">
        <v>812</v>
      </c>
      <c r="B801" s="70" t="s">
        <v>3925</v>
      </c>
      <c r="C801" s="70" t="s">
        <v>692</v>
      </c>
      <c r="D801" s="70" t="s">
        <v>647</v>
      </c>
      <c r="E801" s="70">
        <v>20802080302</v>
      </c>
      <c r="F801" s="70" t="s">
        <v>3926</v>
      </c>
      <c r="G801" s="70">
        <v>0.4</v>
      </c>
      <c r="H801" s="70" t="s">
        <v>3927</v>
      </c>
      <c r="I801" s="70">
        <v>1</v>
      </c>
    </row>
    <row r="802" spans="1:9" x14ac:dyDescent="0.25">
      <c r="A802" s="70" t="s">
        <v>755</v>
      </c>
      <c r="B802" s="70" t="s">
        <v>3925</v>
      </c>
      <c r="C802" s="70" t="s">
        <v>692</v>
      </c>
      <c r="D802" s="70" t="s">
        <v>647</v>
      </c>
      <c r="E802" s="70">
        <v>20802080302</v>
      </c>
      <c r="F802" s="70" t="s">
        <v>3926</v>
      </c>
      <c r="G802" s="70">
        <v>0.04</v>
      </c>
      <c r="H802" s="70" t="s">
        <v>3927</v>
      </c>
      <c r="I802" s="70">
        <v>1</v>
      </c>
    </row>
    <row r="803" spans="1:9" x14ac:dyDescent="0.25">
      <c r="A803" s="70" t="s">
        <v>808</v>
      </c>
      <c r="B803" s="70" t="s">
        <v>3925</v>
      </c>
      <c r="C803" s="70" t="s">
        <v>692</v>
      </c>
      <c r="D803" s="70" t="s">
        <v>647</v>
      </c>
      <c r="E803" s="70">
        <v>20801080202</v>
      </c>
      <c r="F803" s="70" t="s">
        <v>3926</v>
      </c>
      <c r="G803" s="70">
        <v>7.0000000000000007E-2</v>
      </c>
      <c r="H803" s="70" t="s">
        <v>3927</v>
      </c>
      <c r="I803" s="70">
        <v>1</v>
      </c>
    </row>
    <row r="804" spans="1:9" x14ac:dyDescent="0.25">
      <c r="A804" s="70" t="s">
        <v>1476</v>
      </c>
      <c r="B804" s="70" t="s">
        <v>3925</v>
      </c>
      <c r="C804" s="70" t="s">
        <v>692</v>
      </c>
      <c r="D804" s="70" t="s">
        <v>4216</v>
      </c>
      <c r="E804" s="70">
        <v>20700100805</v>
      </c>
      <c r="F804" s="70" t="s">
        <v>3926</v>
      </c>
      <c r="G804" s="70">
        <v>0.77</v>
      </c>
      <c r="H804" s="70" t="s">
        <v>4217</v>
      </c>
      <c r="I804" s="70">
        <v>1</v>
      </c>
    </row>
    <row r="805" spans="1:9" x14ac:dyDescent="0.25">
      <c r="A805" s="70" t="s">
        <v>1474</v>
      </c>
      <c r="B805" s="70" t="s">
        <v>3925</v>
      </c>
      <c r="C805" s="70" t="s">
        <v>692</v>
      </c>
      <c r="D805" s="70" t="s">
        <v>4216</v>
      </c>
      <c r="E805" s="70">
        <v>20700100402</v>
      </c>
      <c r="F805" s="70" t="s">
        <v>3926</v>
      </c>
      <c r="G805" s="70">
        <v>0.72</v>
      </c>
      <c r="H805" s="70" t="s">
        <v>4217</v>
      </c>
      <c r="I805" s="70">
        <v>1</v>
      </c>
    </row>
    <row r="806" spans="1:9" x14ac:dyDescent="0.25">
      <c r="A806" s="70" t="s">
        <v>1472</v>
      </c>
      <c r="B806" s="70" t="s">
        <v>3925</v>
      </c>
      <c r="C806" s="70" t="s">
        <v>692</v>
      </c>
      <c r="D806" s="70" t="s">
        <v>4216</v>
      </c>
      <c r="E806" s="70">
        <v>20700100306</v>
      </c>
      <c r="F806" s="70" t="s">
        <v>3926</v>
      </c>
      <c r="G806" s="70">
        <v>0.67</v>
      </c>
      <c r="H806" s="70" t="s">
        <v>4217</v>
      </c>
      <c r="I806" s="70">
        <v>1</v>
      </c>
    </row>
    <row r="807" spans="1:9" x14ac:dyDescent="0.25">
      <c r="A807" s="70" t="s">
        <v>1470</v>
      </c>
      <c r="B807" s="70" t="s">
        <v>3925</v>
      </c>
      <c r="C807" s="70" t="s">
        <v>692</v>
      </c>
      <c r="D807" s="70" t="s">
        <v>4216</v>
      </c>
      <c r="E807" s="70">
        <v>20700100402</v>
      </c>
      <c r="F807" s="70" t="s">
        <v>3926</v>
      </c>
      <c r="G807" s="70">
        <v>0.57999999999999996</v>
      </c>
      <c r="H807" s="70" t="s">
        <v>4217</v>
      </c>
      <c r="I807" s="70">
        <v>1</v>
      </c>
    </row>
    <row r="808" spans="1:9" x14ac:dyDescent="0.25">
      <c r="A808" s="70" t="s">
        <v>1468</v>
      </c>
      <c r="B808" s="70" t="s">
        <v>3925</v>
      </c>
      <c r="C808" s="70" t="s">
        <v>692</v>
      </c>
      <c r="D808" s="70" t="s">
        <v>4216</v>
      </c>
      <c r="E808" s="70">
        <v>20700100402</v>
      </c>
      <c r="F808" s="70" t="s">
        <v>3926</v>
      </c>
      <c r="G808" s="70">
        <v>0.55000000000000004</v>
      </c>
      <c r="H808" s="70" t="s">
        <v>4217</v>
      </c>
      <c r="I808" s="70">
        <v>1</v>
      </c>
    </row>
    <row r="809" spans="1:9" x14ac:dyDescent="0.25">
      <c r="A809" s="70" t="s">
        <v>1466</v>
      </c>
      <c r="B809" s="70" t="s">
        <v>3925</v>
      </c>
      <c r="C809" s="70" t="s">
        <v>692</v>
      </c>
      <c r="D809" s="70" t="s">
        <v>4216</v>
      </c>
      <c r="E809" s="70">
        <v>20700100306</v>
      </c>
      <c r="F809" s="70" t="s">
        <v>3926</v>
      </c>
      <c r="G809" s="70">
        <v>0.4</v>
      </c>
      <c r="H809" s="70" t="s">
        <v>4217</v>
      </c>
      <c r="I809" s="70">
        <v>1</v>
      </c>
    </row>
    <row r="810" spans="1:9" x14ac:dyDescent="0.25">
      <c r="A810" s="70" t="s">
        <v>1464</v>
      </c>
      <c r="B810" s="70" t="s">
        <v>3925</v>
      </c>
      <c r="C810" s="70" t="s">
        <v>692</v>
      </c>
      <c r="D810" s="70" t="s">
        <v>4216</v>
      </c>
      <c r="E810" s="70">
        <v>20700100306</v>
      </c>
      <c r="F810" s="70" t="s">
        <v>3926</v>
      </c>
      <c r="G810" s="70">
        <v>0.38</v>
      </c>
      <c r="H810" s="70" t="s">
        <v>4217</v>
      </c>
      <c r="I810" s="70">
        <v>1</v>
      </c>
    </row>
    <row r="811" spans="1:9" x14ac:dyDescent="0.25">
      <c r="A811" s="70" t="s">
        <v>1460</v>
      </c>
      <c r="B811" s="70" t="s">
        <v>3925</v>
      </c>
      <c r="C811" s="70" t="s">
        <v>692</v>
      </c>
      <c r="D811" s="70" t="s">
        <v>4216</v>
      </c>
      <c r="E811" s="70">
        <v>20700100306</v>
      </c>
      <c r="F811" s="70" t="s">
        <v>3926</v>
      </c>
      <c r="G811" s="70">
        <v>0.32</v>
      </c>
      <c r="H811" s="70" t="s">
        <v>4217</v>
      </c>
      <c r="I811" s="70">
        <v>1</v>
      </c>
    </row>
    <row r="812" spans="1:9" x14ac:dyDescent="0.25">
      <c r="A812" s="70" t="s">
        <v>1458</v>
      </c>
      <c r="B812" s="70" t="s">
        <v>3925</v>
      </c>
      <c r="C812" s="70" t="s">
        <v>692</v>
      </c>
      <c r="D812" s="70" t="s">
        <v>4216</v>
      </c>
      <c r="E812" s="70">
        <v>20700100306</v>
      </c>
      <c r="F812" s="70" t="s">
        <v>3926</v>
      </c>
      <c r="G812" s="70">
        <v>0.31</v>
      </c>
      <c r="H812" s="70" t="s">
        <v>4217</v>
      </c>
      <c r="I812" s="70">
        <v>1</v>
      </c>
    </row>
    <row r="813" spans="1:9" x14ac:dyDescent="0.25">
      <c r="A813" s="70" t="s">
        <v>1456</v>
      </c>
      <c r="B813" s="70" t="s">
        <v>3925</v>
      </c>
      <c r="C813" s="70" t="s">
        <v>692</v>
      </c>
      <c r="D813" s="70" t="s">
        <v>4216</v>
      </c>
      <c r="E813" s="70">
        <v>20700100306</v>
      </c>
      <c r="F813" s="70" t="s">
        <v>3926</v>
      </c>
      <c r="G813" s="70">
        <v>0.3</v>
      </c>
      <c r="H813" s="70" t="s">
        <v>4217</v>
      </c>
      <c r="I813" s="70">
        <v>1</v>
      </c>
    </row>
    <row r="814" spans="1:9" x14ac:dyDescent="0.25">
      <c r="A814" s="70" t="s">
        <v>1454</v>
      </c>
      <c r="B814" s="70" t="s">
        <v>3925</v>
      </c>
      <c r="C814" s="70" t="s">
        <v>692</v>
      </c>
      <c r="D814" s="70" t="s">
        <v>4216</v>
      </c>
      <c r="E814" s="70">
        <v>20700100306</v>
      </c>
      <c r="F814" s="70" t="s">
        <v>3926</v>
      </c>
      <c r="G814" s="70">
        <v>0.3</v>
      </c>
      <c r="H814" s="70" t="s">
        <v>4217</v>
      </c>
      <c r="I814" s="70">
        <v>1</v>
      </c>
    </row>
    <row r="815" spans="1:9" x14ac:dyDescent="0.25">
      <c r="A815" s="70" t="s">
        <v>1452</v>
      </c>
      <c r="B815" s="70" t="s">
        <v>3925</v>
      </c>
      <c r="C815" s="70" t="s">
        <v>692</v>
      </c>
      <c r="D815" s="70" t="s">
        <v>4216</v>
      </c>
      <c r="E815" s="70">
        <v>20700100306</v>
      </c>
      <c r="F815" s="70" t="s">
        <v>3926</v>
      </c>
      <c r="G815" s="70">
        <v>0.18</v>
      </c>
      <c r="H815" s="70" t="s">
        <v>4217</v>
      </c>
      <c r="I815" s="70">
        <v>1</v>
      </c>
    </row>
    <row r="816" spans="1:9" x14ac:dyDescent="0.25">
      <c r="A816" s="70" t="s">
        <v>1450</v>
      </c>
      <c r="B816" s="70" t="s">
        <v>3925</v>
      </c>
      <c r="C816" s="70" t="s">
        <v>692</v>
      </c>
      <c r="D816" s="70" t="s">
        <v>4216</v>
      </c>
      <c r="E816" s="70">
        <v>20700100306</v>
      </c>
      <c r="F816" s="70" t="s">
        <v>3926</v>
      </c>
      <c r="G816" s="70">
        <v>0.16</v>
      </c>
      <c r="H816" s="70" t="s">
        <v>4217</v>
      </c>
      <c r="I816" s="70">
        <v>1</v>
      </c>
    </row>
    <row r="817" spans="1:9" x14ac:dyDescent="0.25">
      <c r="A817" s="70" t="s">
        <v>1448</v>
      </c>
      <c r="B817" s="70" t="s">
        <v>3925</v>
      </c>
      <c r="C817" s="70" t="s">
        <v>692</v>
      </c>
      <c r="D817" s="70" t="s">
        <v>4216</v>
      </c>
      <c r="E817" s="70">
        <v>20700100306</v>
      </c>
      <c r="F817" s="70" t="s">
        <v>3926</v>
      </c>
      <c r="G817" s="70">
        <v>0.14000000000000001</v>
      </c>
      <c r="H817" s="70" t="s">
        <v>4217</v>
      </c>
      <c r="I817" s="70">
        <v>1</v>
      </c>
    </row>
    <row r="818" spans="1:9" x14ac:dyDescent="0.25">
      <c r="A818" s="70" t="s">
        <v>1446</v>
      </c>
      <c r="B818" s="70" t="s">
        <v>3925</v>
      </c>
      <c r="C818" s="70" t="s">
        <v>692</v>
      </c>
      <c r="D818" s="70" t="s">
        <v>4216</v>
      </c>
      <c r="E818" s="70">
        <v>20700100306</v>
      </c>
      <c r="F818" s="70" t="s">
        <v>3926</v>
      </c>
      <c r="G818" s="70">
        <v>0.14000000000000001</v>
      </c>
      <c r="H818" s="70" t="s">
        <v>4217</v>
      </c>
      <c r="I818" s="70">
        <v>1</v>
      </c>
    </row>
    <row r="819" spans="1:9" x14ac:dyDescent="0.25">
      <c r="A819" s="70" t="s">
        <v>1444</v>
      </c>
      <c r="B819" s="70" t="s">
        <v>3925</v>
      </c>
      <c r="C819" s="70" t="s">
        <v>692</v>
      </c>
      <c r="D819" s="70" t="s">
        <v>4216</v>
      </c>
      <c r="E819" s="70">
        <v>20700100306</v>
      </c>
      <c r="F819" s="70" t="s">
        <v>3926</v>
      </c>
      <c r="G819" s="70">
        <v>0.11</v>
      </c>
      <c r="H819" s="70" t="s">
        <v>4217</v>
      </c>
      <c r="I819" s="70">
        <v>1</v>
      </c>
    </row>
    <row r="820" spans="1:9" x14ac:dyDescent="0.25">
      <c r="A820" s="70" t="s">
        <v>1440</v>
      </c>
      <c r="B820" s="70" t="s">
        <v>3925</v>
      </c>
      <c r="C820" s="70" t="s">
        <v>692</v>
      </c>
      <c r="D820" s="70" t="s">
        <v>4216</v>
      </c>
      <c r="E820" s="70">
        <v>20700100402</v>
      </c>
      <c r="F820" s="70" t="s">
        <v>3926</v>
      </c>
      <c r="G820" s="70">
        <v>15.5</v>
      </c>
      <c r="H820" s="70" t="s">
        <v>4217</v>
      </c>
      <c r="I820" s="70">
        <v>1</v>
      </c>
    </row>
    <row r="821" spans="1:9" x14ac:dyDescent="0.25">
      <c r="A821" s="70" t="s">
        <v>1438</v>
      </c>
      <c r="B821" s="70" t="s">
        <v>3925</v>
      </c>
      <c r="C821" s="70" t="s">
        <v>692</v>
      </c>
      <c r="D821" s="70" t="s">
        <v>4216</v>
      </c>
      <c r="E821" s="70">
        <v>20700100805</v>
      </c>
      <c r="F821" s="70" t="s">
        <v>3926</v>
      </c>
      <c r="G821" s="70">
        <v>0.8</v>
      </c>
      <c r="H821" s="70" t="s">
        <v>4217</v>
      </c>
      <c r="I821" s="70">
        <v>1</v>
      </c>
    </row>
    <row r="822" spans="1:9" x14ac:dyDescent="0.25">
      <c r="A822" s="70" t="s">
        <v>1436</v>
      </c>
      <c r="B822" s="70" t="s">
        <v>3925</v>
      </c>
      <c r="C822" s="70" t="s">
        <v>692</v>
      </c>
      <c r="D822" s="70" t="s">
        <v>4216</v>
      </c>
      <c r="E822" s="70">
        <v>20700100805</v>
      </c>
      <c r="F822" s="70" t="s">
        <v>3926</v>
      </c>
      <c r="G822" s="70">
        <v>0.41</v>
      </c>
      <c r="H822" s="70" t="s">
        <v>4217</v>
      </c>
      <c r="I822" s="70">
        <v>1</v>
      </c>
    </row>
    <row r="823" spans="1:9" x14ac:dyDescent="0.25">
      <c r="A823" s="70" t="s">
        <v>1434</v>
      </c>
      <c r="B823" s="70" t="s">
        <v>3925</v>
      </c>
      <c r="C823" s="70" t="s">
        <v>692</v>
      </c>
      <c r="D823" s="70" t="s">
        <v>4216</v>
      </c>
      <c r="E823" s="70">
        <v>20700100805</v>
      </c>
      <c r="F823" s="70" t="s">
        <v>3926</v>
      </c>
      <c r="G823" s="70">
        <v>0.255</v>
      </c>
      <c r="H823" s="70" t="s">
        <v>4217</v>
      </c>
      <c r="I823" s="70">
        <v>1</v>
      </c>
    </row>
    <row r="824" spans="1:9" x14ac:dyDescent="0.25">
      <c r="A824" s="70" t="s">
        <v>849</v>
      </c>
      <c r="B824" s="70" t="s">
        <v>3925</v>
      </c>
      <c r="C824" s="70" t="s">
        <v>692</v>
      </c>
      <c r="D824" s="70" t="s">
        <v>4216</v>
      </c>
      <c r="E824" s="70">
        <v>20700100805</v>
      </c>
      <c r="F824" s="70" t="s">
        <v>3926</v>
      </c>
      <c r="G824" s="70">
        <v>2.5000000000000001E-2</v>
      </c>
      <c r="H824" s="70" t="s">
        <v>4217</v>
      </c>
      <c r="I824" s="70">
        <v>1</v>
      </c>
    </row>
    <row r="825" spans="1:9" x14ac:dyDescent="0.25">
      <c r="A825" s="70" t="s">
        <v>1430</v>
      </c>
      <c r="B825" s="70" t="s">
        <v>3925</v>
      </c>
      <c r="C825" s="70" t="s">
        <v>692</v>
      </c>
      <c r="D825" s="70" t="s">
        <v>4216</v>
      </c>
      <c r="E825" s="70">
        <v>20700100402</v>
      </c>
      <c r="F825" s="70" t="s">
        <v>3926</v>
      </c>
      <c r="G825" s="70">
        <v>0.9</v>
      </c>
      <c r="H825" s="70" t="s">
        <v>4217</v>
      </c>
      <c r="I825" s="70">
        <v>1</v>
      </c>
    </row>
    <row r="826" spans="1:9" x14ac:dyDescent="0.25">
      <c r="A826" s="70" t="s">
        <v>1428</v>
      </c>
      <c r="B826" s="70" t="s">
        <v>3925</v>
      </c>
      <c r="C826" s="70" t="s">
        <v>692</v>
      </c>
      <c r="D826" s="70" t="s">
        <v>4216</v>
      </c>
      <c r="E826" s="70">
        <v>20700100306</v>
      </c>
      <c r="F826" s="70" t="s">
        <v>3926</v>
      </c>
      <c r="G826" s="70">
        <v>1.8</v>
      </c>
      <c r="H826" s="70" t="s">
        <v>4217</v>
      </c>
      <c r="I826" s="70">
        <v>1</v>
      </c>
    </row>
    <row r="827" spans="1:9" x14ac:dyDescent="0.25">
      <c r="A827" s="70" t="s">
        <v>1426</v>
      </c>
      <c r="B827" s="70" t="s">
        <v>3925</v>
      </c>
      <c r="C827" s="70" t="s">
        <v>692</v>
      </c>
      <c r="D827" s="70" t="s">
        <v>4216</v>
      </c>
      <c r="E827" s="70">
        <v>20700100306</v>
      </c>
      <c r="F827" s="70" t="s">
        <v>3926</v>
      </c>
      <c r="G827" s="70">
        <v>0.34</v>
      </c>
      <c r="H827" s="70" t="s">
        <v>4217</v>
      </c>
      <c r="I827" s="70">
        <v>1</v>
      </c>
    </row>
    <row r="828" spans="1:9" x14ac:dyDescent="0.25">
      <c r="A828" s="70" t="s">
        <v>1424</v>
      </c>
      <c r="B828" s="70" t="s">
        <v>3925</v>
      </c>
      <c r="C828" s="70" t="s">
        <v>692</v>
      </c>
      <c r="D828" s="70" t="s">
        <v>4216</v>
      </c>
      <c r="E828" s="70">
        <v>20700100306</v>
      </c>
      <c r="F828" s="70" t="s">
        <v>3926</v>
      </c>
      <c r="G828" s="70">
        <v>0.26</v>
      </c>
      <c r="H828" s="70" t="s">
        <v>4217</v>
      </c>
      <c r="I828" s="70">
        <v>1</v>
      </c>
    </row>
    <row r="829" spans="1:9" x14ac:dyDescent="0.25">
      <c r="A829" s="70" t="s">
        <v>1422</v>
      </c>
      <c r="B829" s="70" t="s">
        <v>3925</v>
      </c>
      <c r="C829" s="70" t="s">
        <v>692</v>
      </c>
      <c r="D829" s="70" t="s">
        <v>4216</v>
      </c>
      <c r="E829" s="70">
        <v>20700100306</v>
      </c>
      <c r="F829" s="70" t="s">
        <v>3926</v>
      </c>
      <c r="G829" s="70">
        <v>0.23</v>
      </c>
      <c r="H829" s="70" t="s">
        <v>4217</v>
      </c>
      <c r="I829" s="70">
        <v>1</v>
      </c>
    </row>
    <row r="830" spans="1:9" x14ac:dyDescent="0.25">
      <c r="A830" s="70" t="s">
        <v>1420</v>
      </c>
      <c r="B830" s="70" t="s">
        <v>3925</v>
      </c>
      <c r="C830" s="70" t="s">
        <v>692</v>
      </c>
      <c r="D830" s="70" t="s">
        <v>4216</v>
      </c>
      <c r="E830" s="70">
        <v>20700100306</v>
      </c>
      <c r="F830" s="70" t="s">
        <v>3926</v>
      </c>
      <c r="G830" s="70">
        <v>0.11</v>
      </c>
      <c r="H830" s="70" t="s">
        <v>4217</v>
      </c>
      <c r="I830" s="70">
        <v>1</v>
      </c>
    </row>
    <row r="831" spans="1:9" x14ac:dyDescent="0.25">
      <c r="A831" s="70" t="s">
        <v>1418</v>
      </c>
      <c r="B831" s="70" t="s">
        <v>3925</v>
      </c>
      <c r="C831" s="70" t="s">
        <v>692</v>
      </c>
      <c r="D831" s="70" t="s">
        <v>4216</v>
      </c>
      <c r="E831" s="70">
        <v>20700100306</v>
      </c>
      <c r="F831" s="70" t="s">
        <v>3926</v>
      </c>
      <c r="G831" s="70">
        <v>3.69</v>
      </c>
      <c r="H831" s="70" t="s">
        <v>4217</v>
      </c>
      <c r="I831" s="70">
        <v>1</v>
      </c>
    </row>
    <row r="832" spans="1:9" x14ac:dyDescent="0.25">
      <c r="A832" s="70" t="s">
        <v>1416</v>
      </c>
      <c r="B832" s="70" t="s">
        <v>3925</v>
      </c>
      <c r="C832" s="70" t="s">
        <v>692</v>
      </c>
      <c r="D832" s="70" t="s">
        <v>4216</v>
      </c>
      <c r="E832" s="70">
        <v>20700100306</v>
      </c>
      <c r="F832" s="70" t="s">
        <v>3926</v>
      </c>
      <c r="G832" s="70">
        <v>3.03</v>
      </c>
      <c r="H832" s="70" t="s">
        <v>4217</v>
      </c>
      <c r="I832" s="70">
        <v>1</v>
      </c>
    </row>
    <row r="833" spans="1:9" x14ac:dyDescent="0.25">
      <c r="A833" s="70" t="s">
        <v>1412</v>
      </c>
      <c r="B833" s="70" t="s">
        <v>3925</v>
      </c>
      <c r="C833" s="70" t="s">
        <v>692</v>
      </c>
      <c r="D833" s="70" t="s">
        <v>4216</v>
      </c>
      <c r="E833" s="70">
        <v>20700100402</v>
      </c>
      <c r="F833" s="70" t="s">
        <v>3926</v>
      </c>
      <c r="G833" s="70">
        <v>2.1800000000000002</v>
      </c>
      <c r="H833" s="70" t="s">
        <v>4217</v>
      </c>
      <c r="I833" s="70">
        <v>1</v>
      </c>
    </row>
    <row r="834" spans="1:9" x14ac:dyDescent="0.25">
      <c r="A834" s="70" t="s">
        <v>1410</v>
      </c>
      <c r="B834" s="70" t="s">
        <v>3925</v>
      </c>
      <c r="C834" s="70" t="s">
        <v>692</v>
      </c>
      <c r="D834" s="70" t="s">
        <v>4216</v>
      </c>
      <c r="E834" s="70">
        <v>20700100805</v>
      </c>
      <c r="F834" s="70" t="s">
        <v>3926</v>
      </c>
      <c r="G834" s="70">
        <v>2.1</v>
      </c>
      <c r="H834" s="70" t="s">
        <v>4217</v>
      </c>
      <c r="I834" s="70">
        <v>1</v>
      </c>
    </row>
    <row r="835" spans="1:9" x14ac:dyDescent="0.25">
      <c r="A835" s="70" t="s">
        <v>1408</v>
      </c>
      <c r="B835" s="70" t="s">
        <v>3925</v>
      </c>
      <c r="C835" s="70" t="s">
        <v>692</v>
      </c>
      <c r="D835" s="70" t="s">
        <v>4216</v>
      </c>
      <c r="E835" s="70">
        <v>20700100805</v>
      </c>
      <c r="F835" s="70" t="s">
        <v>3926</v>
      </c>
      <c r="G835" s="70">
        <v>2.1</v>
      </c>
      <c r="H835" s="70" t="s">
        <v>4217</v>
      </c>
      <c r="I835" s="70">
        <v>1</v>
      </c>
    </row>
    <row r="836" spans="1:9" x14ac:dyDescent="0.25">
      <c r="A836" s="70" t="s">
        <v>1406</v>
      </c>
      <c r="B836" s="70" t="s">
        <v>3925</v>
      </c>
      <c r="C836" s="70" t="s">
        <v>692</v>
      </c>
      <c r="D836" s="70" t="s">
        <v>4216</v>
      </c>
      <c r="E836" s="70">
        <v>20700100306</v>
      </c>
      <c r="F836" s="70" t="s">
        <v>3926</v>
      </c>
      <c r="G836" s="70">
        <v>1.72</v>
      </c>
      <c r="H836" s="70" t="s">
        <v>4217</v>
      </c>
      <c r="I836" s="70">
        <v>1</v>
      </c>
    </row>
    <row r="837" spans="1:9" x14ac:dyDescent="0.25">
      <c r="A837" s="70" t="s">
        <v>1404</v>
      </c>
      <c r="B837" s="70" t="s">
        <v>3925</v>
      </c>
      <c r="C837" s="70" t="s">
        <v>692</v>
      </c>
      <c r="D837" s="70" t="s">
        <v>4216</v>
      </c>
      <c r="E837" s="70">
        <v>20700100306</v>
      </c>
      <c r="F837" s="70" t="s">
        <v>3926</v>
      </c>
      <c r="G837" s="70">
        <v>1.59</v>
      </c>
      <c r="H837" s="70" t="s">
        <v>4217</v>
      </c>
      <c r="I837" s="70">
        <v>1</v>
      </c>
    </row>
    <row r="838" spans="1:9" x14ac:dyDescent="0.25">
      <c r="A838" s="70" t="s">
        <v>1402</v>
      </c>
      <c r="B838" s="70" t="s">
        <v>3925</v>
      </c>
      <c r="C838" s="70" t="s">
        <v>692</v>
      </c>
      <c r="D838" s="70" t="s">
        <v>4216</v>
      </c>
      <c r="E838" s="70">
        <v>20700100306</v>
      </c>
      <c r="F838" s="70" t="s">
        <v>3926</v>
      </c>
      <c r="G838" s="70">
        <v>1.58</v>
      </c>
      <c r="H838" s="70" t="s">
        <v>4217</v>
      </c>
      <c r="I838" s="70">
        <v>1</v>
      </c>
    </row>
    <row r="839" spans="1:9" x14ac:dyDescent="0.25">
      <c r="A839" s="70" t="s">
        <v>1400</v>
      </c>
      <c r="B839" s="70" t="s">
        <v>3925</v>
      </c>
      <c r="C839" s="70" t="s">
        <v>692</v>
      </c>
      <c r="D839" s="70" t="s">
        <v>4216</v>
      </c>
      <c r="E839" s="70">
        <v>20700100306</v>
      </c>
      <c r="F839" s="70" t="s">
        <v>3926</v>
      </c>
      <c r="G839" s="70">
        <v>1.25</v>
      </c>
      <c r="H839" s="70" t="s">
        <v>4217</v>
      </c>
      <c r="I839" s="70">
        <v>1</v>
      </c>
    </row>
    <row r="840" spans="1:9" x14ac:dyDescent="0.25">
      <c r="A840" s="70" t="s">
        <v>1398</v>
      </c>
      <c r="B840" s="70" t="s">
        <v>3925</v>
      </c>
      <c r="C840" s="70" t="s">
        <v>692</v>
      </c>
      <c r="D840" s="70" t="s">
        <v>4216</v>
      </c>
      <c r="E840" s="70">
        <v>20700100306</v>
      </c>
      <c r="F840" s="70" t="s">
        <v>3926</v>
      </c>
      <c r="G840" s="70">
        <v>1.2</v>
      </c>
      <c r="H840" s="70" t="s">
        <v>4217</v>
      </c>
      <c r="I840" s="70">
        <v>1</v>
      </c>
    </row>
    <row r="841" spans="1:9" x14ac:dyDescent="0.25">
      <c r="A841" s="70" t="s">
        <v>1396</v>
      </c>
      <c r="B841" s="70" t="s">
        <v>3925</v>
      </c>
      <c r="C841" s="70" t="s">
        <v>692</v>
      </c>
      <c r="D841" s="70" t="s">
        <v>4216</v>
      </c>
      <c r="E841" s="70">
        <v>20700100306</v>
      </c>
      <c r="F841" s="70" t="s">
        <v>3926</v>
      </c>
      <c r="G841" s="70">
        <v>1.1100000000000001</v>
      </c>
      <c r="H841" s="70" t="s">
        <v>4217</v>
      </c>
      <c r="I841" s="70">
        <v>1</v>
      </c>
    </row>
    <row r="842" spans="1:9" x14ac:dyDescent="0.25">
      <c r="A842" s="70" t="s">
        <v>1392</v>
      </c>
      <c r="B842" s="70" t="s">
        <v>3925</v>
      </c>
      <c r="C842" s="70" t="s">
        <v>692</v>
      </c>
      <c r="D842" s="70" t="s">
        <v>4216</v>
      </c>
      <c r="E842" s="70">
        <v>20700100306</v>
      </c>
      <c r="F842" s="70" t="s">
        <v>3926</v>
      </c>
      <c r="G842" s="70">
        <v>0.98</v>
      </c>
      <c r="H842" s="70" t="s">
        <v>4217</v>
      </c>
      <c r="I842" s="70">
        <v>1</v>
      </c>
    </row>
    <row r="843" spans="1:9" x14ac:dyDescent="0.25">
      <c r="A843" s="70" t="s">
        <v>1390</v>
      </c>
      <c r="B843" s="70" t="s">
        <v>3925</v>
      </c>
      <c r="C843" s="70" t="s">
        <v>692</v>
      </c>
      <c r="D843" s="70" t="s">
        <v>4216</v>
      </c>
      <c r="E843" s="70">
        <v>20700100306</v>
      </c>
      <c r="F843" s="70" t="s">
        <v>3926</v>
      </c>
      <c r="G843" s="70">
        <v>0.82</v>
      </c>
      <c r="H843" s="70" t="s">
        <v>4217</v>
      </c>
      <c r="I843" s="70">
        <v>1</v>
      </c>
    </row>
    <row r="844" spans="1:9" x14ac:dyDescent="0.25">
      <c r="A844" s="70" t="s">
        <v>1388</v>
      </c>
      <c r="B844" s="70" t="s">
        <v>3925</v>
      </c>
      <c r="C844" s="70" t="s">
        <v>692</v>
      </c>
      <c r="D844" s="70" t="s">
        <v>4216</v>
      </c>
      <c r="E844" s="70">
        <v>20700100306</v>
      </c>
      <c r="F844" s="70" t="s">
        <v>3926</v>
      </c>
      <c r="G844" s="70">
        <v>0.68</v>
      </c>
      <c r="H844" s="70" t="s">
        <v>4217</v>
      </c>
      <c r="I844" s="70">
        <v>1</v>
      </c>
    </row>
    <row r="845" spans="1:9" x14ac:dyDescent="0.25">
      <c r="A845" s="70" t="s">
        <v>1642</v>
      </c>
      <c r="B845" s="70" t="s">
        <v>3925</v>
      </c>
      <c r="C845" s="70" t="s">
        <v>692</v>
      </c>
      <c r="D845" s="70" t="s">
        <v>4216</v>
      </c>
      <c r="E845" s="70">
        <v>20700100306</v>
      </c>
      <c r="F845" s="70" t="s">
        <v>3926</v>
      </c>
      <c r="G845" s="70">
        <v>1</v>
      </c>
      <c r="H845" s="70" t="s">
        <v>4217</v>
      </c>
      <c r="I845" s="70">
        <v>1</v>
      </c>
    </row>
    <row r="846" spans="1:9" x14ac:dyDescent="0.25">
      <c r="A846" s="70" t="s">
        <v>1640</v>
      </c>
      <c r="B846" s="70" t="s">
        <v>3925</v>
      </c>
      <c r="C846" s="70" t="s">
        <v>692</v>
      </c>
      <c r="D846" s="70" t="s">
        <v>4216</v>
      </c>
      <c r="E846" s="70">
        <v>20700100805</v>
      </c>
      <c r="F846" s="70" t="s">
        <v>3926</v>
      </c>
      <c r="G846" s="70">
        <v>0.12</v>
      </c>
      <c r="H846" s="70" t="s">
        <v>4217</v>
      </c>
      <c r="I846" s="70">
        <v>1</v>
      </c>
    </row>
    <row r="847" spans="1:9" x14ac:dyDescent="0.25">
      <c r="A847" s="70" t="s">
        <v>1550</v>
      </c>
      <c r="B847" s="70" t="s">
        <v>3925</v>
      </c>
      <c r="C847" s="70" t="s">
        <v>692</v>
      </c>
      <c r="D847" s="70" t="s">
        <v>4216</v>
      </c>
      <c r="E847" s="70">
        <v>20700100805</v>
      </c>
      <c r="F847" s="70" t="s">
        <v>3926</v>
      </c>
      <c r="G847" s="70">
        <v>1</v>
      </c>
      <c r="H847" s="70" t="s">
        <v>4217</v>
      </c>
      <c r="I847" s="70">
        <v>1</v>
      </c>
    </row>
    <row r="848" spans="1:9" x14ac:dyDescent="0.25">
      <c r="A848" s="70" t="s">
        <v>1730</v>
      </c>
      <c r="B848" s="70" t="s">
        <v>3925</v>
      </c>
      <c r="C848" s="70" t="s">
        <v>692</v>
      </c>
      <c r="D848" s="70" t="s">
        <v>4216</v>
      </c>
      <c r="E848" s="70">
        <v>20802060201</v>
      </c>
      <c r="F848" s="70" t="s">
        <v>3926</v>
      </c>
      <c r="G848" s="70">
        <v>2.7745000000000002</v>
      </c>
      <c r="H848" s="70" t="s">
        <v>4217</v>
      </c>
      <c r="I848" s="70">
        <v>1</v>
      </c>
    </row>
    <row r="849" spans="1:9" x14ac:dyDescent="0.25">
      <c r="A849" s="70" t="s">
        <v>2374</v>
      </c>
      <c r="B849" s="70" t="s">
        <v>3925</v>
      </c>
      <c r="C849" s="70" t="s">
        <v>692</v>
      </c>
      <c r="D849" s="70" t="s">
        <v>4216</v>
      </c>
      <c r="E849" s="70">
        <v>20801080202</v>
      </c>
      <c r="F849" s="70" t="s">
        <v>3926</v>
      </c>
      <c r="G849" s="70">
        <v>0.14000000000000001</v>
      </c>
      <c r="H849" s="70" t="s">
        <v>4217</v>
      </c>
      <c r="I849" s="70">
        <v>1</v>
      </c>
    </row>
    <row r="850" spans="1:9" x14ac:dyDescent="0.25">
      <c r="A850" s="70" t="s">
        <v>2372</v>
      </c>
      <c r="B850" s="70" t="s">
        <v>3925</v>
      </c>
      <c r="C850" s="70" t="s">
        <v>692</v>
      </c>
      <c r="D850" s="70" t="s">
        <v>4216</v>
      </c>
      <c r="E850" s="70">
        <v>20801080202</v>
      </c>
      <c r="F850" s="70" t="s">
        <v>3926</v>
      </c>
      <c r="G850" s="70">
        <v>0.48</v>
      </c>
      <c r="H850" s="70" t="s">
        <v>4217</v>
      </c>
      <c r="I850" s="70">
        <v>1</v>
      </c>
    </row>
    <row r="851" spans="1:9" x14ac:dyDescent="0.25">
      <c r="A851" s="70" t="s">
        <v>2038</v>
      </c>
      <c r="B851" s="70" t="s">
        <v>3925</v>
      </c>
      <c r="C851" s="70" t="s">
        <v>692</v>
      </c>
      <c r="D851" s="70" t="s">
        <v>4216</v>
      </c>
      <c r="E851" s="70">
        <v>20801070203</v>
      </c>
      <c r="F851" s="70" t="s">
        <v>3926</v>
      </c>
      <c r="G851" s="70">
        <v>0.72</v>
      </c>
      <c r="H851" s="70" t="s">
        <v>4217</v>
      </c>
      <c r="I851" s="70">
        <v>1</v>
      </c>
    </row>
    <row r="852" spans="1:9" x14ac:dyDescent="0.25">
      <c r="A852" s="70" t="s">
        <v>1384</v>
      </c>
      <c r="B852" s="70" t="s">
        <v>3925</v>
      </c>
      <c r="C852" s="70" t="s">
        <v>692</v>
      </c>
      <c r="D852" s="70" t="s">
        <v>4216</v>
      </c>
      <c r="E852" s="70">
        <v>20700100306</v>
      </c>
      <c r="F852" s="70" t="s">
        <v>3926</v>
      </c>
      <c r="G852" s="70">
        <v>0.61</v>
      </c>
      <c r="H852" s="70" t="s">
        <v>4217</v>
      </c>
      <c r="I852" s="70">
        <v>1</v>
      </c>
    </row>
    <row r="853" spans="1:9" x14ac:dyDescent="0.25">
      <c r="A853" s="70" t="s">
        <v>1358</v>
      </c>
      <c r="B853" s="70" t="s">
        <v>3925</v>
      </c>
      <c r="C853" s="70" t="s">
        <v>692</v>
      </c>
      <c r="D853" s="70" t="s">
        <v>4216</v>
      </c>
      <c r="E853" s="70">
        <v>20700100306</v>
      </c>
      <c r="F853" s="70" t="s">
        <v>3926</v>
      </c>
      <c r="G853" s="70">
        <v>0.08</v>
      </c>
      <c r="H853" s="70" t="s">
        <v>4217</v>
      </c>
      <c r="I853" s="70">
        <v>1</v>
      </c>
    </row>
    <row r="854" spans="1:9" x14ac:dyDescent="0.25">
      <c r="A854" s="70" t="s">
        <v>774</v>
      </c>
      <c r="B854" s="70" t="s">
        <v>3925</v>
      </c>
      <c r="C854" s="70" t="s">
        <v>692</v>
      </c>
      <c r="D854" s="70" t="s">
        <v>4216</v>
      </c>
      <c r="E854" s="70">
        <v>20700100805</v>
      </c>
      <c r="F854" s="70" t="s">
        <v>3926</v>
      </c>
      <c r="G854" s="70">
        <v>0.27</v>
      </c>
      <c r="H854" s="70" t="s">
        <v>4217</v>
      </c>
      <c r="I854" s="70">
        <v>1</v>
      </c>
    </row>
    <row r="855" spans="1:9" x14ac:dyDescent="0.25">
      <c r="A855" s="70" t="s">
        <v>769</v>
      </c>
      <c r="B855" s="70" t="s">
        <v>3925</v>
      </c>
      <c r="C855" s="70" t="s">
        <v>692</v>
      </c>
      <c r="D855" s="70" t="s">
        <v>4216</v>
      </c>
      <c r="E855" s="70">
        <v>20700100805</v>
      </c>
      <c r="F855" s="70" t="s">
        <v>3926</v>
      </c>
      <c r="G855" s="70">
        <v>0.09</v>
      </c>
      <c r="H855" s="70" t="s">
        <v>4217</v>
      </c>
      <c r="I855" s="70">
        <v>1</v>
      </c>
    </row>
    <row r="856" spans="1:9" x14ac:dyDescent="0.25">
      <c r="A856" s="70" t="s">
        <v>1502</v>
      </c>
      <c r="B856" s="70" t="s">
        <v>3925</v>
      </c>
      <c r="C856" s="70" t="s">
        <v>692</v>
      </c>
      <c r="D856" s="70" t="s">
        <v>4216</v>
      </c>
      <c r="E856" s="70">
        <v>20700100306</v>
      </c>
      <c r="F856" s="70" t="s">
        <v>3926</v>
      </c>
      <c r="G856" s="70">
        <v>1.1000000000000001</v>
      </c>
      <c r="H856" s="70" t="s">
        <v>4217</v>
      </c>
      <c r="I856" s="70">
        <v>1</v>
      </c>
    </row>
    <row r="857" spans="1:9" x14ac:dyDescent="0.25">
      <c r="A857" s="70" t="s">
        <v>1498</v>
      </c>
      <c r="B857" s="70" t="s">
        <v>3925</v>
      </c>
      <c r="C857" s="70" t="s">
        <v>692</v>
      </c>
      <c r="D857" s="70" t="s">
        <v>4216</v>
      </c>
      <c r="E857" s="70">
        <v>20700100402</v>
      </c>
      <c r="F857" s="70" t="s">
        <v>3926</v>
      </c>
      <c r="G857" s="70">
        <v>1</v>
      </c>
      <c r="H857" s="70" t="s">
        <v>4217</v>
      </c>
      <c r="I857" s="70">
        <v>1</v>
      </c>
    </row>
    <row r="858" spans="1:9" x14ac:dyDescent="0.25">
      <c r="A858" s="70" t="s">
        <v>1488</v>
      </c>
      <c r="B858" s="70" t="s">
        <v>3925</v>
      </c>
      <c r="C858" s="70" t="s">
        <v>692</v>
      </c>
      <c r="D858" s="70" t="s">
        <v>4216</v>
      </c>
      <c r="E858" s="70">
        <v>20700100402</v>
      </c>
      <c r="F858" s="70" t="s">
        <v>3926</v>
      </c>
      <c r="G858" s="70">
        <v>0.9</v>
      </c>
      <c r="H858" s="70" t="s">
        <v>4217</v>
      </c>
      <c r="I858" s="70">
        <v>1</v>
      </c>
    </row>
    <row r="859" spans="1:9" x14ac:dyDescent="0.25">
      <c r="A859" s="70" t="s">
        <v>1926</v>
      </c>
      <c r="B859" s="70" t="s">
        <v>3925</v>
      </c>
      <c r="C859" s="70" t="s">
        <v>692</v>
      </c>
      <c r="D859" s="70" t="s">
        <v>4216</v>
      </c>
      <c r="E859" s="70">
        <v>20801070203</v>
      </c>
      <c r="F859" s="70" t="s">
        <v>3926</v>
      </c>
      <c r="G859" s="70">
        <v>0.48</v>
      </c>
      <c r="H859" s="70" t="s">
        <v>4217</v>
      </c>
      <c r="I859" s="70">
        <v>1</v>
      </c>
    </row>
    <row r="860" spans="1:9" x14ac:dyDescent="0.25">
      <c r="A860" s="70" t="s">
        <v>1924</v>
      </c>
      <c r="B860" s="70" t="s">
        <v>3925</v>
      </c>
      <c r="C860" s="70" t="s">
        <v>692</v>
      </c>
      <c r="D860" s="70" t="s">
        <v>4216</v>
      </c>
      <c r="E860" s="70">
        <v>20801070203</v>
      </c>
      <c r="F860" s="70" t="s">
        <v>3926</v>
      </c>
      <c r="G860" s="70">
        <v>0.37</v>
      </c>
      <c r="H860" s="70" t="s">
        <v>4217</v>
      </c>
      <c r="I860" s="70">
        <v>1</v>
      </c>
    </row>
    <row r="861" spans="1:9" x14ac:dyDescent="0.25">
      <c r="A861" s="70" t="s">
        <v>4218</v>
      </c>
      <c r="B861" s="70" t="s">
        <v>3925</v>
      </c>
      <c r="C861" s="70" t="s">
        <v>692</v>
      </c>
      <c r="D861" s="70" t="s">
        <v>4216</v>
      </c>
      <c r="E861" s="70">
        <v>20801050401</v>
      </c>
      <c r="F861" s="70" t="s">
        <v>3926</v>
      </c>
      <c r="G861" s="70">
        <v>0.03</v>
      </c>
      <c r="H861" s="70" t="s">
        <v>4217</v>
      </c>
      <c r="I861" s="70">
        <v>1</v>
      </c>
    </row>
    <row r="862" spans="1:9" x14ac:dyDescent="0.25">
      <c r="A862" s="70" t="s">
        <v>4219</v>
      </c>
      <c r="B862" s="70" t="s">
        <v>3925</v>
      </c>
      <c r="C862" s="70" t="s">
        <v>692</v>
      </c>
      <c r="D862" s="70" t="s">
        <v>4216</v>
      </c>
      <c r="E862" s="70">
        <v>20801050401</v>
      </c>
      <c r="F862" s="70" t="s">
        <v>3926</v>
      </c>
      <c r="G862" s="70">
        <v>0.05</v>
      </c>
      <c r="H862" s="70" t="s">
        <v>4217</v>
      </c>
      <c r="I862" s="70">
        <v>1</v>
      </c>
    </row>
    <row r="863" spans="1:9" x14ac:dyDescent="0.25">
      <c r="A863" s="70" t="s">
        <v>2370</v>
      </c>
      <c r="B863" s="70" t="s">
        <v>3925</v>
      </c>
      <c r="C863" s="70" t="s">
        <v>692</v>
      </c>
      <c r="D863" s="70" t="s">
        <v>4216</v>
      </c>
      <c r="E863" s="70">
        <v>20801050401</v>
      </c>
      <c r="F863" s="70" t="s">
        <v>3926</v>
      </c>
      <c r="G863" s="70">
        <v>0.35</v>
      </c>
      <c r="H863" s="70" t="s">
        <v>4217</v>
      </c>
      <c r="I863" s="70">
        <v>1</v>
      </c>
    </row>
    <row r="864" spans="1:9" x14ac:dyDescent="0.25">
      <c r="A864" s="70" t="s">
        <v>2368</v>
      </c>
      <c r="B864" s="70" t="s">
        <v>3925</v>
      </c>
      <c r="C864" s="70" t="s">
        <v>692</v>
      </c>
      <c r="D864" s="70" t="s">
        <v>4216</v>
      </c>
      <c r="E864" s="70">
        <v>20801050401</v>
      </c>
      <c r="F864" s="70" t="s">
        <v>3926</v>
      </c>
      <c r="G864" s="70">
        <v>0.46</v>
      </c>
      <c r="H864" s="70" t="s">
        <v>4217</v>
      </c>
      <c r="I864" s="70">
        <v>1</v>
      </c>
    </row>
    <row r="865" spans="1:9" x14ac:dyDescent="0.25">
      <c r="A865" s="70" t="s">
        <v>2366</v>
      </c>
      <c r="B865" s="70" t="s">
        <v>3925</v>
      </c>
      <c r="C865" s="70" t="s">
        <v>692</v>
      </c>
      <c r="D865" s="70" t="s">
        <v>4216</v>
      </c>
      <c r="E865" s="70">
        <v>20801050401</v>
      </c>
      <c r="F865" s="70" t="s">
        <v>3926</v>
      </c>
      <c r="G865" s="70">
        <v>0.43</v>
      </c>
      <c r="H865" s="70" t="s">
        <v>4217</v>
      </c>
      <c r="I865" s="70">
        <v>1</v>
      </c>
    </row>
    <row r="866" spans="1:9" x14ac:dyDescent="0.25">
      <c r="A866" s="70" t="s">
        <v>2362</v>
      </c>
      <c r="B866" s="70" t="s">
        <v>3925</v>
      </c>
      <c r="C866" s="70" t="s">
        <v>692</v>
      </c>
      <c r="D866" s="70" t="s">
        <v>4216</v>
      </c>
      <c r="E866" s="70">
        <v>20801070203</v>
      </c>
      <c r="F866" s="70" t="s">
        <v>3926</v>
      </c>
      <c r="G866" s="70">
        <v>1.1200000000000001</v>
      </c>
      <c r="H866" s="70" t="s">
        <v>4217</v>
      </c>
      <c r="I866" s="70">
        <v>1</v>
      </c>
    </row>
    <row r="867" spans="1:9" x14ac:dyDescent="0.25">
      <c r="A867" s="70" t="s">
        <v>2382</v>
      </c>
      <c r="B867" s="70" t="s">
        <v>3925</v>
      </c>
      <c r="C867" s="70" t="s">
        <v>692</v>
      </c>
      <c r="D867" s="70" t="s">
        <v>4216</v>
      </c>
      <c r="E867" s="70">
        <v>20801050401</v>
      </c>
      <c r="F867" s="70" t="s">
        <v>3926</v>
      </c>
      <c r="G867" s="70">
        <v>0.3</v>
      </c>
      <c r="H867" s="70" t="s">
        <v>4217</v>
      </c>
      <c r="I867" s="70">
        <v>1</v>
      </c>
    </row>
    <row r="868" spans="1:9" x14ac:dyDescent="0.25">
      <c r="A868" s="70" t="s">
        <v>1052</v>
      </c>
      <c r="B868" s="70" t="s">
        <v>3925</v>
      </c>
      <c r="C868" s="70" t="s">
        <v>692</v>
      </c>
      <c r="D868" s="70" t="s">
        <v>4216</v>
      </c>
      <c r="E868" s="70">
        <v>20700110305</v>
      </c>
      <c r="F868" s="70" t="s">
        <v>3926</v>
      </c>
      <c r="G868" s="70">
        <v>42</v>
      </c>
      <c r="H868" s="70" t="s">
        <v>4217</v>
      </c>
      <c r="I868" s="70">
        <v>1</v>
      </c>
    </row>
    <row r="869" spans="1:9" x14ac:dyDescent="0.25">
      <c r="A869" s="70" t="s">
        <v>2462</v>
      </c>
      <c r="B869" s="70" t="s">
        <v>3925</v>
      </c>
      <c r="C869" s="70" t="s">
        <v>692</v>
      </c>
      <c r="D869" s="70" t="s">
        <v>4216</v>
      </c>
      <c r="E869" s="70">
        <v>20801070203</v>
      </c>
      <c r="F869" s="70" t="s">
        <v>3926</v>
      </c>
      <c r="G869" s="70">
        <v>0.48</v>
      </c>
      <c r="H869" s="70" t="s">
        <v>4217</v>
      </c>
      <c r="I869" s="70">
        <v>1</v>
      </c>
    </row>
    <row r="870" spans="1:9" x14ac:dyDescent="0.25">
      <c r="A870" s="70" t="s">
        <v>2460</v>
      </c>
      <c r="B870" s="70" t="s">
        <v>3925</v>
      </c>
      <c r="C870" s="70" t="s">
        <v>692</v>
      </c>
      <c r="D870" s="70" t="s">
        <v>4216</v>
      </c>
      <c r="E870" s="70">
        <v>20801070203</v>
      </c>
      <c r="F870" s="70" t="s">
        <v>3926</v>
      </c>
      <c r="G870" s="70">
        <v>0.33</v>
      </c>
      <c r="H870" s="70" t="s">
        <v>4217</v>
      </c>
      <c r="I870" s="70">
        <v>1</v>
      </c>
    </row>
    <row r="871" spans="1:9" x14ac:dyDescent="0.25">
      <c r="A871" s="70" t="s">
        <v>2458</v>
      </c>
      <c r="B871" s="70" t="s">
        <v>3925</v>
      </c>
      <c r="C871" s="70" t="s">
        <v>692</v>
      </c>
      <c r="D871" s="70" t="s">
        <v>4216</v>
      </c>
      <c r="E871" s="70">
        <v>20801070203</v>
      </c>
      <c r="F871" s="70" t="s">
        <v>3926</v>
      </c>
      <c r="G871" s="70">
        <v>0.19</v>
      </c>
      <c r="H871" s="70" t="s">
        <v>4217</v>
      </c>
      <c r="I871" s="70">
        <v>1</v>
      </c>
    </row>
    <row r="872" spans="1:9" x14ac:dyDescent="0.25">
      <c r="A872" s="70" t="s">
        <v>2453</v>
      </c>
      <c r="B872" s="70" t="s">
        <v>3925</v>
      </c>
      <c r="C872" s="70" t="s">
        <v>692</v>
      </c>
      <c r="D872" s="70" t="s">
        <v>4216</v>
      </c>
      <c r="E872" s="70">
        <v>20801070203</v>
      </c>
      <c r="F872" s="70" t="s">
        <v>3926</v>
      </c>
      <c r="G872" s="70">
        <v>0.16</v>
      </c>
      <c r="H872" s="70" t="s">
        <v>4217</v>
      </c>
      <c r="I872" s="70">
        <v>1</v>
      </c>
    </row>
    <row r="873" spans="1:9" x14ac:dyDescent="0.25">
      <c r="A873" s="70" t="s">
        <v>2471</v>
      </c>
      <c r="B873" s="70" t="s">
        <v>3925</v>
      </c>
      <c r="C873" s="70" t="s">
        <v>692</v>
      </c>
      <c r="D873" s="70" t="s">
        <v>4216</v>
      </c>
      <c r="E873" s="70">
        <v>20801050401</v>
      </c>
      <c r="F873" s="70" t="s">
        <v>3926</v>
      </c>
      <c r="G873" s="70">
        <v>0.12</v>
      </c>
      <c r="H873" s="70" t="s">
        <v>4217</v>
      </c>
      <c r="I873" s="70">
        <v>1</v>
      </c>
    </row>
    <row r="874" spans="1:9" x14ac:dyDescent="0.25">
      <c r="A874" s="70" t="s">
        <v>2466</v>
      </c>
      <c r="B874" s="70" t="s">
        <v>3925</v>
      </c>
      <c r="C874" s="70" t="s">
        <v>692</v>
      </c>
      <c r="D874" s="70" t="s">
        <v>4216</v>
      </c>
      <c r="E874" s="70">
        <v>20801050401</v>
      </c>
      <c r="F874" s="70" t="s">
        <v>3926</v>
      </c>
      <c r="G874" s="70">
        <v>0.06</v>
      </c>
      <c r="H874" s="70" t="s">
        <v>4217</v>
      </c>
      <c r="I874" s="70">
        <v>1</v>
      </c>
    </row>
    <row r="875" spans="1:9" x14ac:dyDescent="0.25">
      <c r="A875" s="70" t="s">
        <v>2761</v>
      </c>
      <c r="B875" s="70" t="s">
        <v>3925</v>
      </c>
      <c r="C875" s="70" t="s">
        <v>692</v>
      </c>
      <c r="D875" s="70" t="s">
        <v>4216</v>
      </c>
      <c r="E875" s="70">
        <v>20700100103</v>
      </c>
      <c r="F875" s="70" t="s">
        <v>3928</v>
      </c>
      <c r="G875" s="70">
        <v>0.51</v>
      </c>
      <c r="H875" s="70" t="s">
        <v>4217</v>
      </c>
      <c r="I875" s="70">
        <v>1</v>
      </c>
    </row>
    <row r="876" spans="1:9" x14ac:dyDescent="0.25">
      <c r="A876" s="70" t="s">
        <v>2760</v>
      </c>
      <c r="B876" s="70" t="s">
        <v>3925</v>
      </c>
      <c r="C876" s="70" t="s">
        <v>692</v>
      </c>
      <c r="D876" s="70" t="s">
        <v>4216</v>
      </c>
      <c r="E876" s="70">
        <v>20700100103</v>
      </c>
      <c r="F876" s="70" t="s">
        <v>3928</v>
      </c>
      <c r="G876" s="70">
        <v>0.41</v>
      </c>
      <c r="H876" s="70" t="s">
        <v>4217</v>
      </c>
      <c r="I876" s="70">
        <v>1</v>
      </c>
    </row>
    <row r="877" spans="1:9" x14ac:dyDescent="0.25">
      <c r="A877" s="70" t="s">
        <v>2222</v>
      </c>
      <c r="B877" s="70" t="s">
        <v>3925</v>
      </c>
      <c r="C877" s="70" t="s">
        <v>692</v>
      </c>
      <c r="D877" s="70" t="s">
        <v>4216</v>
      </c>
      <c r="E877" s="70">
        <v>20802080302</v>
      </c>
      <c r="F877" s="70" t="s">
        <v>3926</v>
      </c>
      <c r="G877" s="70">
        <v>0.91</v>
      </c>
      <c r="H877" s="70" t="s">
        <v>4217</v>
      </c>
      <c r="I877" s="70">
        <v>1</v>
      </c>
    </row>
    <row r="878" spans="1:9" x14ac:dyDescent="0.25">
      <c r="A878" s="70" t="s">
        <v>2220</v>
      </c>
      <c r="B878" s="70" t="s">
        <v>3925</v>
      </c>
      <c r="C878" s="70" t="s">
        <v>692</v>
      </c>
      <c r="D878" s="70" t="s">
        <v>4216</v>
      </c>
      <c r="E878" s="70">
        <v>20802080302</v>
      </c>
      <c r="F878" s="70" t="s">
        <v>3926</v>
      </c>
      <c r="G878" s="70">
        <v>0.21</v>
      </c>
      <c r="H878" s="70" t="s">
        <v>4217</v>
      </c>
      <c r="I878" s="70">
        <v>1</v>
      </c>
    </row>
    <row r="879" spans="1:9" x14ac:dyDescent="0.25">
      <c r="A879" s="70" t="s">
        <v>2218</v>
      </c>
      <c r="B879" s="70" t="s">
        <v>3925</v>
      </c>
      <c r="C879" s="70" t="s">
        <v>692</v>
      </c>
      <c r="D879" s="70" t="s">
        <v>4216</v>
      </c>
      <c r="E879" s="70">
        <v>20801070203</v>
      </c>
      <c r="F879" s="70" t="s">
        <v>3926</v>
      </c>
      <c r="G879" s="70">
        <v>0.77</v>
      </c>
      <c r="H879" s="70" t="s">
        <v>4217</v>
      </c>
      <c r="I879" s="70">
        <v>1</v>
      </c>
    </row>
    <row r="880" spans="1:9" x14ac:dyDescent="0.25">
      <c r="A880" s="70" t="s">
        <v>2216</v>
      </c>
      <c r="B880" s="70" t="s">
        <v>3925</v>
      </c>
      <c r="C880" s="70" t="s">
        <v>692</v>
      </c>
      <c r="D880" s="70" t="s">
        <v>4216</v>
      </c>
      <c r="E880" s="70">
        <v>20801070203</v>
      </c>
      <c r="F880" s="70" t="s">
        <v>3926</v>
      </c>
      <c r="G880" s="70">
        <v>0.44</v>
      </c>
      <c r="H880" s="70" t="s">
        <v>4217</v>
      </c>
      <c r="I880" s="70">
        <v>1</v>
      </c>
    </row>
    <row r="881" spans="1:9" x14ac:dyDescent="0.25">
      <c r="A881" s="70" t="s">
        <v>2524</v>
      </c>
      <c r="B881" s="70" t="s">
        <v>3925</v>
      </c>
      <c r="C881" s="70" t="s">
        <v>692</v>
      </c>
      <c r="D881" s="70" t="s">
        <v>4216</v>
      </c>
      <c r="E881" s="70">
        <v>20802060201</v>
      </c>
      <c r="F881" s="70" t="s">
        <v>3926</v>
      </c>
      <c r="G881" s="70">
        <v>0.1522</v>
      </c>
      <c r="H881" s="70" t="s">
        <v>4217</v>
      </c>
      <c r="I881" s="70">
        <v>1</v>
      </c>
    </row>
    <row r="882" spans="1:9" x14ac:dyDescent="0.25">
      <c r="A882" s="70" t="s">
        <v>2520</v>
      </c>
      <c r="B882" s="70" t="s">
        <v>3925</v>
      </c>
      <c r="C882" s="70" t="s">
        <v>692</v>
      </c>
      <c r="D882" s="70" t="s">
        <v>4216</v>
      </c>
      <c r="E882" s="70">
        <v>20802060201</v>
      </c>
      <c r="F882" s="70" t="s">
        <v>3926</v>
      </c>
      <c r="G882" s="70">
        <v>0.12470000000000001</v>
      </c>
      <c r="H882" s="70" t="s">
        <v>4217</v>
      </c>
      <c r="I882" s="70">
        <v>1</v>
      </c>
    </row>
    <row r="883" spans="1:9" x14ac:dyDescent="0.25">
      <c r="A883" s="70" t="s">
        <v>2518</v>
      </c>
      <c r="B883" s="70" t="s">
        <v>3925</v>
      </c>
      <c r="C883" s="70" t="s">
        <v>692</v>
      </c>
      <c r="D883" s="70" t="s">
        <v>4216</v>
      </c>
      <c r="E883" s="70">
        <v>20802060201</v>
      </c>
      <c r="F883" s="70" t="s">
        <v>3926</v>
      </c>
      <c r="G883" s="70">
        <v>0.10580000000000001</v>
      </c>
      <c r="H883" s="70" t="s">
        <v>4217</v>
      </c>
      <c r="I883" s="70">
        <v>1</v>
      </c>
    </row>
    <row r="884" spans="1:9" x14ac:dyDescent="0.25">
      <c r="A884" s="70" t="s">
        <v>2502</v>
      </c>
      <c r="B884" s="70" t="s">
        <v>3925</v>
      </c>
      <c r="C884" s="70" t="s">
        <v>692</v>
      </c>
      <c r="D884" s="70" t="s">
        <v>4216</v>
      </c>
      <c r="E884" s="70">
        <v>20801040202</v>
      </c>
      <c r="F884" s="70" t="s">
        <v>3926</v>
      </c>
      <c r="G884" s="70">
        <v>0.47</v>
      </c>
      <c r="H884" s="70" t="s">
        <v>4217</v>
      </c>
      <c r="I884" s="70">
        <v>1</v>
      </c>
    </row>
    <row r="885" spans="1:9" x14ac:dyDescent="0.25">
      <c r="A885" s="70" t="s">
        <v>2494</v>
      </c>
      <c r="B885" s="70" t="s">
        <v>3925</v>
      </c>
      <c r="C885" s="70" t="s">
        <v>692</v>
      </c>
      <c r="D885" s="70" t="s">
        <v>4216</v>
      </c>
      <c r="E885" s="70">
        <v>20801040202</v>
      </c>
      <c r="F885" s="70" t="s">
        <v>3926</v>
      </c>
      <c r="G885" s="70">
        <v>0.77</v>
      </c>
      <c r="H885" s="70" t="s">
        <v>4217</v>
      </c>
      <c r="I885" s="70">
        <v>1</v>
      </c>
    </row>
    <row r="886" spans="1:9" x14ac:dyDescent="0.25">
      <c r="A886" s="70" t="s">
        <v>2757</v>
      </c>
      <c r="B886" s="70" t="s">
        <v>3925</v>
      </c>
      <c r="C886" s="70" t="s">
        <v>692</v>
      </c>
      <c r="D886" s="70" t="s">
        <v>4216</v>
      </c>
      <c r="E886" s="70">
        <v>20802060201</v>
      </c>
      <c r="F886" s="70" t="s">
        <v>3926</v>
      </c>
      <c r="G886" s="70">
        <v>0.215</v>
      </c>
      <c r="H886" s="70" t="s">
        <v>4217</v>
      </c>
      <c r="I886" s="70">
        <v>1</v>
      </c>
    </row>
    <row r="887" spans="1:9" x14ac:dyDescent="0.25">
      <c r="A887" s="70" t="s">
        <v>2755</v>
      </c>
      <c r="B887" s="70" t="s">
        <v>3925</v>
      </c>
      <c r="C887" s="70" t="s">
        <v>692</v>
      </c>
      <c r="D887" s="70" t="s">
        <v>4216</v>
      </c>
      <c r="E887" s="70">
        <v>20802060201</v>
      </c>
      <c r="F887" s="70" t="s">
        <v>3926</v>
      </c>
      <c r="G887" s="70">
        <v>0.123</v>
      </c>
      <c r="H887" s="70" t="s">
        <v>4217</v>
      </c>
      <c r="I887" s="70">
        <v>1</v>
      </c>
    </row>
    <row r="888" spans="1:9" x14ac:dyDescent="0.25">
      <c r="A888" s="70" t="s">
        <v>2753</v>
      </c>
      <c r="B888" s="70" t="s">
        <v>3925</v>
      </c>
      <c r="C888" s="70" t="s">
        <v>692</v>
      </c>
      <c r="D888" s="70" t="s">
        <v>4216</v>
      </c>
      <c r="E888" s="70">
        <v>20802060201</v>
      </c>
      <c r="F888" s="70" t="s">
        <v>3926</v>
      </c>
      <c r="G888" s="70">
        <v>0.10580000000000001</v>
      </c>
      <c r="H888" s="70" t="s">
        <v>4217</v>
      </c>
      <c r="I888" s="70">
        <v>1</v>
      </c>
    </row>
    <row r="889" spans="1:9" x14ac:dyDescent="0.25">
      <c r="A889" s="70" t="s">
        <v>1386</v>
      </c>
      <c r="B889" s="70" t="s">
        <v>3925</v>
      </c>
      <c r="C889" s="70" t="s">
        <v>692</v>
      </c>
      <c r="D889" s="70" t="s">
        <v>4216</v>
      </c>
      <c r="E889" s="70">
        <v>20700100306</v>
      </c>
      <c r="F889" s="70" t="s">
        <v>3926</v>
      </c>
      <c r="G889" s="70">
        <v>0.65</v>
      </c>
      <c r="H889" s="70" t="s">
        <v>4217</v>
      </c>
      <c r="I889" s="70">
        <v>1</v>
      </c>
    </row>
    <row r="890" spans="1:9" x14ac:dyDescent="0.25">
      <c r="A890" s="70" t="s">
        <v>1382</v>
      </c>
      <c r="B890" s="70" t="s">
        <v>3925</v>
      </c>
      <c r="C890" s="70" t="s">
        <v>692</v>
      </c>
      <c r="D890" s="70" t="s">
        <v>4216</v>
      </c>
      <c r="E890" s="70">
        <v>20700100306</v>
      </c>
      <c r="F890" s="70" t="s">
        <v>3926</v>
      </c>
      <c r="G890" s="70">
        <v>0.5</v>
      </c>
      <c r="H890" s="70" t="s">
        <v>4217</v>
      </c>
      <c r="I890" s="70">
        <v>1</v>
      </c>
    </row>
    <row r="891" spans="1:9" x14ac:dyDescent="0.25">
      <c r="A891" s="70" t="s">
        <v>1380</v>
      </c>
      <c r="B891" s="70" t="s">
        <v>3925</v>
      </c>
      <c r="C891" s="70" t="s">
        <v>692</v>
      </c>
      <c r="D891" s="70" t="s">
        <v>4216</v>
      </c>
      <c r="E891" s="70">
        <v>20700100306</v>
      </c>
      <c r="F891" s="70" t="s">
        <v>3926</v>
      </c>
      <c r="G891" s="70">
        <v>0.49</v>
      </c>
      <c r="H891" s="70" t="s">
        <v>4217</v>
      </c>
      <c r="I891" s="70">
        <v>1</v>
      </c>
    </row>
    <row r="892" spans="1:9" x14ac:dyDescent="0.25">
      <c r="A892" s="70" t="s">
        <v>1378</v>
      </c>
      <c r="B892" s="70" t="s">
        <v>3925</v>
      </c>
      <c r="C892" s="70" t="s">
        <v>692</v>
      </c>
      <c r="D892" s="70" t="s">
        <v>4216</v>
      </c>
      <c r="E892" s="70">
        <v>20700100306</v>
      </c>
      <c r="F892" s="70" t="s">
        <v>3926</v>
      </c>
      <c r="G892" s="70">
        <v>0.49</v>
      </c>
      <c r="H892" s="70" t="s">
        <v>4217</v>
      </c>
      <c r="I892" s="70">
        <v>1</v>
      </c>
    </row>
    <row r="893" spans="1:9" x14ac:dyDescent="0.25">
      <c r="A893" s="70" t="s">
        <v>1376</v>
      </c>
      <c r="B893" s="70" t="s">
        <v>3925</v>
      </c>
      <c r="C893" s="70" t="s">
        <v>692</v>
      </c>
      <c r="D893" s="70" t="s">
        <v>4216</v>
      </c>
      <c r="E893" s="70">
        <v>20700100306</v>
      </c>
      <c r="F893" s="70" t="s">
        <v>3926</v>
      </c>
      <c r="G893" s="70">
        <v>0.44</v>
      </c>
      <c r="H893" s="70" t="s">
        <v>4217</v>
      </c>
      <c r="I893" s="70">
        <v>1</v>
      </c>
    </row>
    <row r="894" spans="1:9" x14ac:dyDescent="0.25">
      <c r="A894" s="70" t="s">
        <v>1374</v>
      </c>
      <c r="B894" s="70" t="s">
        <v>3925</v>
      </c>
      <c r="C894" s="70" t="s">
        <v>692</v>
      </c>
      <c r="D894" s="70" t="s">
        <v>4216</v>
      </c>
      <c r="E894" s="70">
        <v>20700100306</v>
      </c>
      <c r="F894" s="70" t="s">
        <v>3926</v>
      </c>
      <c r="G894" s="70">
        <v>0.33900000000000002</v>
      </c>
      <c r="H894" s="70" t="s">
        <v>4217</v>
      </c>
      <c r="I894" s="70">
        <v>1</v>
      </c>
    </row>
    <row r="895" spans="1:9" x14ac:dyDescent="0.25">
      <c r="A895" s="70" t="s">
        <v>1372</v>
      </c>
      <c r="B895" s="70" t="s">
        <v>3925</v>
      </c>
      <c r="C895" s="70" t="s">
        <v>692</v>
      </c>
      <c r="D895" s="70" t="s">
        <v>4216</v>
      </c>
      <c r="E895" s="70">
        <v>20700100306</v>
      </c>
      <c r="F895" s="70" t="s">
        <v>3926</v>
      </c>
      <c r="G895" s="70">
        <v>0.24</v>
      </c>
      <c r="H895" s="70" t="s">
        <v>4217</v>
      </c>
      <c r="I895" s="70">
        <v>1</v>
      </c>
    </row>
    <row r="896" spans="1:9" x14ac:dyDescent="0.25">
      <c r="A896" s="70" t="s">
        <v>1370</v>
      </c>
      <c r="B896" s="70" t="s">
        <v>3925</v>
      </c>
      <c r="C896" s="70" t="s">
        <v>692</v>
      </c>
      <c r="D896" s="70" t="s">
        <v>4216</v>
      </c>
      <c r="E896" s="70">
        <v>20700100306</v>
      </c>
      <c r="F896" s="70" t="s">
        <v>3926</v>
      </c>
      <c r="G896" s="70">
        <v>0.16</v>
      </c>
      <c r="H896" s="70" t="s">
        <v>4217</v>
      </c>
      <c r="I896" s="70">
        <v>1</v>
      </c>
    </row>
    <row r="897" spans="1:9" x14ac:dyDescent="0.25">
      <c r="A897" s="70" t="s">
        <v>1368</v>
      </c>
      <c r="B897" s="70" t="s">
        <v>3925</v>
      </c>
      <c r="C897" s="70" t="s">
        <v>692</v>
      </c>
      <c r="D897" s="70" t="s">
        <v>4216</v>
      </c>
      <c r="E897" s="70">
        <v>20700100306</v>
      </c>
      <c r="F897" s="70" t="s">
        <v>3926</v>
      </c>
      <c r="G897" s="70">
        <v>0.13300000000000001</v>
      </c>
      <c r="H897" s="70" t="s">
        <v>4217</v>
      </c>
      <c r="I897" s="70">
        <v>1</v>
      </c>
    </row>
    <row r="898" spans="1:9" x14ac:dyDescent="0.25">
      <c r="A898" s="70" t="s">
        <v>1366</v>
      </c>
      <c r="B898" s="70" t="s">
        <v>3925</v>
      </c>
      <c r="C898" s="70" t="s">
        <v>692</v>
      </c>
      <c r="D898" s="70" t="s">
        <v>4216</v>
      </c>
      <c r="E898" s="70">
        <v>20700100805</v>
      </c>
      <c r="F898" s="70" t="s">
        <v>3926</v>
      </c>
      <c r="G898" s="70">
        <v>0.11</v>
      </c>
      <c r="H898" s="70" t="s">
        <v>4217</v>
      </c>
      <c r="I898" s="70">
        <v>1</v>
      </c>
    </row>
    <row r="899" spans="1:9" x14ac:dyDescent="0.25">
      <c r="A899" s="70" t="s">
        <v>1364</v>
      </c>
      <c r="B899" s="70" t="s">
        <v>3925</v>
      </c>
      <c r="C899" s="70" t="s">
        <v>692</v>
      </c>
      <c r="D899" s="70" t="s">
        <v>4216</v>
      </c>
      <c r="E899" s="70">
        <v>20700100306</v>
      </c>
      <c r="F899" s="70" t="s">
        <v>3926</v>
      </c>
      <c r="G899" s="70">
        <v>0.1</v>
      </c>
      <c r="H899" s="70" t="s">
        <v>4217</v>
      </c>
      <c r="I899" s="70">
        <v>1</v>
      </c>
    </row>
    <row r="900" spans="1:9" x14ac:dyDescent="0.25">
      <c r="A900" s="70" t="s">
        <v>1362</v>
      </c>
      <c r="B900" s="70" t="s">
        <v>3925</v>
      </c>
      <c r="C900" s="70" t="s">
        <v>692</v>
      </c>
      <c r="D900" s="70" t="s">
        <v>4216</v>
      </c>
      <c r="E900" s="70">
        <v>20700100306</v>
      </c>
      <c r="F900" s="70" t="s">
        <v>3926</v>
      </c>
      <c r="G900" s="70">
        <v>0.1</v>
      </c>
      <c r="H900" s="70" t="s">
        <v>4217</v>
      </c>
      <c r="I900" s="70">
        <v>1</v>
      </c>
    </row>
    <row r="901" spans="1:9" x14ac:dyDescent="0.25">
      <c r="A901" s="70" t="s">
        <v>1360</v>
      </c>
      <c r="B901" s="70" t="s">
        <v>3925</v>
      </c>
      <c r="C901" s="70" t="s">
        <v>692</v>
      </c>
      <c r="D901" s="70" t="s">
        <v>4216</v>
      </c>
      <c r="E901" s="70">
        <v>20700100805</v>
      </c>
      <c r="F901" s="70" t="s">
        <v>3926</v>
      </c>
      <c r="G901" s="70">
        <v>0.08</v>
      </c>
      <c r="H901" s="70" t="s">
        <v>4217</v>
      </c>
      <c r="I901" s="70">
        <v>1</v>
      </c>
    </row>
    <row r="902" spans="1:9" x14ac:dyDescent="0.25">
      <c r="A902" s="70" t="s">
        <v>1356</v>
      </c>
      <c r="B902" s="70" t="s">
        <v>3925</v>
      </c>
      <c r="C902" s="70" t="s">
        <v>692</v>
      </c>
      <c r="D902" s="70" t="s">
        <v>4216</v>
      </c>
      <c r="E902" s="70">
        <v>20700100306</v>
      </c>
      <c r="F902" s="70" t="s">
        <v>3926</v>
      </c>
      <c r="G902" s="70">
        <v>0.08</v>
      </c>
      <c r="H902" s="70" t="s">
        <v>4217</v>
      </c>
      <c r="I902" s="70">
        <v>1</v>
      </c>
    </row>
    <row r="903" spans="1:9" x14ac:dyDescent="0.25">
      <c r="A903" s="70" t="s">
        <v>1354</v>
      </c>
      <c r="B903" s="70" t="s">
        <v>3925</v>
      </c>
      <c r="C903" s="70" t="s">
        <v>692</v>
      </c>
      <c r="D903" s="70" t="s">
        <v>4216</v>
      </c>
      <c r="E903" s="70">
        <v>20700100306</v>
      </c>
      <c r="F903" s="70" t="s">
        <v>3926</v>
      </c>
      <c r="G903" s="70">
        <v>7.0000000000000007E-2</v>
      </c>
      <c r="H903" s="70" t="s">
        <v>4217</v>
      </c>
      <c r="I903" s="70">
        <v>1</v>
      </c>
    </row>
    <row r="904" spans="1:9" x14ac:dyDescent="0.25">
      <c r="A904" s="70" t="s">
        <v>1352</v>
      </c>
      <c r="B904" s="70" t="s">
        <v>3925</v>
      </c>
      <c r="C904" s="70" t="s">
        <v>692</v>
      </c>
      <c r="D904" s="70" t="s">
        <v>4216</v>
      </c>
      <c r="E904" s="70">
        <v>20700100306</v>
      </c>
      <c r="F904" s="70" t="s">
        <v>3926</v>
      </c>
      <c r="G904" s="70">
        <v>0.06</v>
      </c>
      <c r="H904" s="70" t="s">
        <v>4217</v>
      </c>
      <c r="I904" s="70">
        <v>1</v>
      </c>
    </row>
    <row r="905" spans="1:9" x14ac:dyDescent="0.25">
      <c r="A905" s="70" t="s">
        <v>847</v>
      </c>
      <c r="B905" s="70" t="s">
        <v>3925</v>
      </c>
      <c r="C905" s="70" t="s">
        <v>692</v>
      </c>
      <c r="D905" s="70" t="s">
        <v>4216</v>
      </c>
      <c r="E905" s="70">
        <v>20700100805</v>
      </c>
      <c r="F905" s="70" t="s">
        <v>3926</v>
      </c>
      <c r="G905" s="70">
        <v>0.04</v>
      </c>
      <c r="H905" s="70" t="s">
        <v>4217</v>
      </c>
      <c r="I905" s="70">
        <v>1</v>
      </c>
    </row>
    <row r="906" spans="1:9" x14ac:dyDescent="0.25">
      <c r="A906" s="70" t="s">
        <v>845</v>
      </c>
      <c r="B906" s="70" t="s">
        <v>3925</v>
      </c>
      <c r="C906" s="70" t="s">
        <v>692</v>
      </c>
      <c r="D906" s="70" t="s">
        <v>4216</v>
      </c>
      <c r="E906" s="70">
        <v>20700100306</v>
      </c>
      <c r="F906" s="70" t="s">
        <v>3926</v>
      </c>
      <c r="G906" s="70">
        <v>0.04</v>
      </c>
      <c r="H906" s="70" t="s">
        <v>4217</v>
      </c>
      <c r="I906" s="70">
        <v>1</v>
      </c>
    </row>
    <row r="907" spans="1:9" x14ac:dyDescent="0.25">
      <c r="A907" s="70" t="s">
        <v>843</v>
      </c>
      <c r="B907" s="70" t="s">
        <v>3925</v>
      </c>
      <c r="C907" s="70" t="s">
        <v>692</v>
      </c>
      <c r="D907" s="70" t="s">
        <v>4216</v>
      </c>
      <c r="E907" s="70">
        <v>20700100306</v>
      </c>
      <c r="F907" s="70" t="s">
        <v>3926</v>
      </c>
      <c r="G907" s="70">
        <v>0.04</v>
      </c>
      <c r="H907" s="70" t="s">
        <v>4217</v>
      </c>
      <c r="I907" s="70">
        <v>1</v>
      </c>
    </row>
    <row r="908" spans="1:9" x14ac:dyDescent="0.25">
      <c r="A908" s="70" t="s">
        <v>841</v>
      </c>
      <c r="B908" s="70" t="s">
        <v>3925</v>
      </c>
      <c r="C908" s="70" t="s">
        <v>692</v>
      </c>
      <c r="D908" s="70" t="s">
        <v>4216</v>
      </c>
      <c r="E908" s="70">
        <v>20700100805</v>
      </c>
      <c r="F908" s="70" t="s">
        <v>3926</v>
      </c>
      <c r="G908" s="70">
        <v>0.03</v>
      </c>
      <c r="H908" s="70" t="s">
        <v>4217</v>
      </c>
      <c r="I908" s="70">
        <v>1</v>
      </c>
    </row>
    <row r="909" spans="1:9" x14ac:dyDescent="0.25">
      <c r="A909" s="70" t="s">
        <v>839</v>
      </c>
      <c r="B909" s="70" t="s">
        <v>3925</v>
      </c>
      <c r="C909" s="70" t="s">
        <v>692</v>
      </c>
      <c r="D909" s="70" t="s">
        <v>4216</v>
      </c>
      <c r="E909" s="70">
        <v>20700100306</v>
      </c>
      <c r="F909" s="70" t="s">
        <v>3926</v>
      </c>
      <c r="G909" s="70">
        <v>0.01</v>
      </c>
      <c r="H909" s="70" t="s">
        <v>4217</v>
      </c>
      <c r="I909" s="70">
        <v>1</v>
      </c>
    </row>
    <row r="910" spans="1:9" x14ac:dyDescent="0.25">
      <c r="A910" s="70" t="s">
        <v>778</v>
      </c>
      <c r="B910" s="70" t="s">
        <v>3925</v>
      </c>
      <c r="C910" s="70" t="s">
        <v>692</v>
      </c>
      <c r="D910" s="70" t="s">
        <v>4216</v>
      </c>
      <c r="E910" s="70">
        <v>20700100306</v>
      </c>
      <c r="F910" s="70" t="s">
        <v>3926</v>
      </c>
      <c r="G910" s="70">
        <v>2.1</v>
      </c>
      <c r="H910" s="70" t="s">
        <v>4217</v>
      </c>
      <c r="I910" s="70">
        <v>1</v>
      </c>
    </row>
    <row r="911" spans="1:9" x14ac:dyDescent="0.25">
      <c r="A911" s="70" t="s">
        <v>776</v>
      </c>
      <c r="B911" s="70" t="s">
        <v>3925</v>
      </c>
      <c r="C911" s="70" t="s">
        <v>692</v>
      </c>
      <c r="D911" s="70" t="s">
        <v>4216</v>
      </c>
      <c r="E911" s="70">
        <v>20700100306</v>
      </c>
      <c r="F911" s="70" t="s">
        <v>3926</v>
      </c>
      <c r="G911" s="70">
        <v>1.74</v>
      </c>
      <c r="H911" s="70" t="s">
        <v>4217</v>
      </c>
      <c r="I911" s="70">
        <v>1</v>
      </c>
    </row>
    <row r="912" spans="1:9" x14ac:dyDescent="0.25">
      <c r="A912" s="70" t="s">
        <v>1548</v>
      </c>
      <c r="B912" s="70" t="s">
        <v>3925</v>
      </c>
      <c r="C912" s="70" t="s">
        <v>692</v>
      </c>
      <c r="D912" s="70" t="s">
        <v>4216</v>
      </c>
      <c r="E912" s="70">
        <v>20700100306</v>
      </c>
      <c r="F912" s="70" t="s">
        <v>3926</v>
      </c>
      <c r="G912" s="70">
        <v>0.7</v>
      </c>
      <c r="H912" s="70" t="s">
        <v>4217</v>
      </c>
      <c r="I912" s="70">
        <v>1</v>
      </c>
    </row>
    <row r="913" spans="1:9" x14ac:dyDescent="0.25">
      <c r="A913" s="70" t="s">
        <v>1546</v>
      </c>
      <c r="B913" s="70" t="s">
        <v>3925</v>
      </c>
      <c r="C913" s="70" t="s">
        <v>692</v>
      </c>
      <c r="D913" s="70" t="s">
        <v>4216</v>
      </c>
      <c r="E913" s="70">
        <v>20700100306</v>
      </c>
      <c r="F913" s="70" t="s">
        <v>3926</v>
      </c>
      <c r="G913" s="70">
        <v>0.31</v>
      </c>
      <c r="H913" s="70" t="s">
        <v>4217</v>
      </c>
      <c r="I913" s="70">
        <v>1</v>
      </c>
    </row>
    <row r="914" spans="1:9" x14ac:dyDescent="0.25">
      <c r="A914" s="70" t="s">
        <v>1544</v>
      </c>
      <c r="B914" s="70" t="s">
        <v>3925</v>
      </c>
      <c r="C914" s="70" t="s">
        <v>692</v>
      </c>
      <c r="D914" s="70" t="s">
        <v>4216</v>
      </c>
      <c r="E914" s="70">
        <v>20700100306</v>
      </c>
      <c r="F914" s="70" t="s">
        <v>3926</v>
      </c>
      <c r="G914" s="70">
        <v>0.3</v>
      </c>
      <c r="H914" s="70" t="s">
        <v>4217</v>
      </c>
      <c r="I914" s="70">
        <v>1</v>
      </c>
    </row>
    <row r="915" spans="1:9" x14ac:dyDescent="0.25">
      <c r="A915" s="70" t="s">
        <v>1542</v>
      </c>
      <c r="B915" s="70" t="s">
        <v>3925</v>
      </c>
      <c r="C915" s="70" t="s">
        <v>692</v>
      </c>
      <c r="D915" s="70" t="s">
        <v>4216</v>
      </c>
      <c r="E915" s="70">
        <v>20700100306</v>
      </c>
      <c r="F915" s="70" t="s">
        <v>3926</v>
      </c>
      <c r="G915" s="70">
        <v>0.25</v>
      </c>
      <c r="H915" s="70" t="s">
        <v>4217</v>
      </c>
      <c r="I915" s="70">
        <v>1</v>
      </c>
    </row>
    <row r="916" spans="1:9" x14ac:dyDescent="0.25">
      <c r="A916" s="70" t="s">
        <v>1540</v>
      </c>
      <c r="B916" s="70" t="s">
        <v>3925</v>
      </c>
      <c r="C916" s="70" t="s">
        <v>692</v>
      </c>
      <c r="D916" s="70" t="s">
        <v>4216</v>
      </c>
      <c r="E916" s="70">
        <v>20700100306</v>
      </c>
      <c r="F916" s="70" t="s">
        <v>3926</v>
      </c>
      <c r="G916" s="70">
        <v>0.13</v>
      </c>
      <c r="H916" s="70" t="s">
        <v>4217</v>
      </c>
      <c r="I916" s="70">
        <v>1</v>
      </c>
    </row>
    <row r="917" spans="1:9" x14ac:dyDescent="0.25">
      <c r="A917" s="70" t="s">
        <v>1538</v>
      </c>
      <c r="B917" s="70" t="s">
        <v>3925</v>
      </c>
      <c r="C917" s="70" t="s">
        <v>692</v>
      </c>
      <c r="D917" s="70" t="s">
        <v>4216</v>
      </c>
      <c r="E917" s="70">
        <v>20700100402</v>
      </c>
      <c r="F917" s="70" t="s">
        <v>3926</v>
      </c>
      <c r="G917" s="70">
        <v>9.85</v>
      </c>
      <c r="H917" s="70" t="s">
        <v>4217</v>
      </c>
      <c r="I917" s="70">
        <v>1</v>
      </c>
    </row>
    <row r="918" spans="1:9" x14ac:dyDescent="0.25">
      <c r="A918" s="70" t="s">
        <v>1536</v>
      </c>
      <c r="B918" s="70" t="s">
        <v>3925</v>
      </c>
      <c r="C918" s="70" t="s">
        <v>692</v>
      </c>
      <c r="D918" s="70" t="s">
        <v>4216</v>
      </c>
      <c r="E918" s="70">
        <v>20700100402</v>
      </c>
      <c r="F918" s="70" t="s">
        <v>3926</v>
      </c>
      <c r="G918" s="70">
        <v>7.84</v>
      </c>
      <c r="H918" s="70" t="s">
        <v>4217</v>
      </c>
      <c r="I918" s="70">
        <v>1</v>
      </c>
    </row>
    <row r="919" spans="1:9" x14ac:dyDescent="0.25">
      <c r="A919" s="70" t="s">
        <v>1534</v>
      </c>
      <c r="B919" s="70" t="s">
        <v>3925</v>
      </c>
      <c r="C919" s="70" t="s">
        <v>692</v>
      </c>
      <c r="D919" s="70" t="s">
        <v>4216</v>
      </c>
      <c r="E919" s="70">
        <v>20700100402</v>
      </c>
      <c r="F919" s="70" t="s">
        <v>3926</v>
      </c>
      <c r="G919" s="70">
        <v>6.34</v>
      </c>
      <c r="H919" s="70" t="s">
        <v>4217</v>
      </c>
      <c r="I919" s="70">
        <v>1</v>
      </c>
    </row>
    <row r="920" spans="1:9" x14ac:dyDescent="0.25">
      <c r="A920" s="70" t="s">
        <v>1532</v>
      </c>
      <c r="B920" s="70" t="s">
        <v>3925</v>
      </c>
      <c r="C920" s="70" t="s">
        <v>692</v>
      </c>
      <c r="D920" s="70" t="s">
        <v>4216</v>
      </c>
      <c r="E920" s="70">
        <v>20700100306</v>
      </c>
      <c r="F920" s="70" t="s">
        <v>3926</v>
      </c>
      <c r="G920" s="70">
        <v>4.84</v>
      </c>
      <c r="H920" s="70" t="s">
        <v>4217</v>
      </c>
      <c r="I920" s="70">
        <v>1</v>
      </c>
    </row>
    <row r="921" spans="1:9" x14ac:dyDescent="0.25">
      <c r="A921" s="70" t="s">
        <v>1530</v>
      </c>
      <c r="B921" s="70" t="s">
        <v>3925</v>
      </c>
      <c r="C921" s="70" t="s">
        <v>692</v>
      </c>
      <c r="D921" s="70" t="s">
        <v>4216</v>
      </c>
      <c r="E921" s="70">
        <v>20700100306</v>
      </c>
      <c r="F921" s="70" t="s">
        <v>3926</v>
      </c>
      <c r="G921" s="70">
        <v>4.4400000000000004</v>
      </c>
      <c r="H921" s="70" t="s">
        <v>4217</v>
      </c>
      <c r="I921" s="70">
        <v>1</v>
      </c>
    </row>
    <row r="922" spans="1:9" x14ac:dyDescent="0.25">
      <c r="A922" s="70" t="s">
        <v>1528</v>
      </c>
      <c r="B922" s="70" t="s">
        <v>3925</v>
      </c>
      <c r="C922" s="70" t="s">
        <v>692</v>
      </c>
      <c r="D922" s="70" t="s">
        <v>4216</v>
      </c>
      <c r="E922" s="70">
        <v>20700100402</v>
      </c>
      <c r="F922" s="70" t="s">
        <v>3926</v>
      </c>
      <c r="G922" s="70">
        <v>4.1500000000000004</v>
      </c>
      <c r="H922" s="70" t="s">
        <v>4217</v>
      </c>
      <c r="I922" s="70">
        <v>1</v>
      </c>
    </row>
    <row r="923" spans="1:9" x14ac:dyDescent="0.25">
      <c r="A923" s="70" t="s">
        <v>1526</v>
      </c>
      <c r="B923" s="70" t="s">
        <v>3925</v>
      </c>
      <c r="C923" s="70" t="s">
        <v>692</v>
      </c>
      <c r="D923" s="70" t="s">
        <v>4216</v>
      </c>
      <c r="E923" s="70">
        <v>20700100306</v>
      </c>
      <c r="F923" s="70" t="s">
        <v>3926</v>
      </c>
      <c r="G923" s="70">
        <v>3.85</v>
      </c>
      <c r="H923" s="70" t="s">
        <v>4217</v>
      </c>
      <c r="I923" s="70">
        <v>1</v>
      </c>
    </row>
    <row r="924" spans="1:9" x14ac:dyDescent="0.25">
      <c r="A924" s="70" t="s">
        <v>1524</v>
      </c>
      <c r="B924" s="70" t="s">
        <v>3925</v>
      </c>
      <c r="C924" s="70" t="s">
        <v>692</v>
      </c>
      <c r="D924" s="70" t="s">
        <v>4216</v>
      </c>
      <c r="E924" s="70">
        <v>20700100306</v>
      </c>
      <c r="F924" s="70" t="s">
        <v>3926</v>
      </c>
      <c r="G924" s="70">
        <v>3.72</v>
      </c>
      <c r="H924" s="70" t="s">
        <v>4217</v>
      </c>
      <c r="I924" s="70">
        <v>1</v>
      </c>
    </row>
    <row r="925" spans="1:9" x14ac:dyDescent="0.25">
      <c r="A925" s="70" t="s">
        <v>1522</v>
      </c>
      <c r="B925" s="70" t="s">
        <v>3925</v>
      </c>
      <c r="C925" s="70" t="s">
        <v>692</v>
      </c>
      <c r="D925" s="70" t="s">
        <v>4216</v>
      </c>
      <c r="E925" s="70">
        <v>20700100805</v>
      </c>
      <c r="F925" s="70" t="s">
        <v>3926</v>
      </c>
      <c r="G925" s="70">
        <v>3.14</v>
      </c>
      <c r="H925" s="70" t="s">
        <v>4217</v>
      </c>
      <c r="I925" s="70">
        <v>1</v>
      </c>
    </row>
    <row r="926" spans="1:9" x14ac:dyDescent="0.25">
      <c r="A926" s="70" t="s">
        <v>1520</v>
      </c>
      <c r="B926" s="70" t="s">
        <v>3925</v>
      </c>
      <c r="C926" s="70" t="s">
        <v>692</v>
      </c>
      <c r="D926" s="70" t="s">
        <v>4216</v>
      </c>
      <c r="E926" s="70">
        <v>20700100402</v>
      </c>
      <c r="F926" s="70" t="s">
        <v>3926</v>
      </c>
      <c r="G926" s="70">
        <v>2.96</v>
      </c>
      <c r="H926" s="70" t="s">
        <v>4217</v>
      </c>
      <c r="I926" s="70">
        <v>1</v>
      </c>
    </row>
    <row r="927" spans="1:9" x14ac:dyDescent="0.25">
      <c r="A927" s="70" t="s">
        <v>1518</v>
      </c>
      <c r="B927" s="70" t="s">
        <v>3925</v>
      </c>
      <c r="C927" s="70" t="s">
        <v>692</v>
      </c>
      <c r="D927" s="70" t="s">
        <v>4216</v>
      </c>
      <c r="E927" s="70">
        <v>20700100402</v>
      </c>
      <c r="F927" s="70" t="s">
        <v>3926</v>
      </c>
      <c r="G927" s="70">
        <v>2.5</v>
      </c>
      <c r="H927" s="70" t="s">
        <v>4217</v>
      </c>
      <c r="I927" s="70">
        <v>1</v>
      </c>
    </row>
    <row r="928" spans="1:9" x14ac:dyDescent="0.25">
      <c r="A928" s="70" t="s">
        <v>1516</v>
      </c>
      <c r="B928" s="70" t="s">
        <v>3925</v>
      </c>
      <c r="C928" s="70" t="s">
        <v>692</v>
      </c>
      <c r="D928" s="70" t="s">
        <v>4216</v>
      </c>
      <c r="E928" s="70">
        <v>20700100306</v>
      </c>
      <c r="F928" s="70" t="s">
        <v>3926</v>
      </c>
      <c r="G928" s="70">
        <v>2.35</v>
      </c>
      <c r="H928" s="70" t="s">
        <v>4217</v>
      </c>
      <c r="I928" s="70">
        <v>1</v>
      </c>
    </row>
    <row r="929" spans="1:9" x14ac:dyDescent="0.25">
      <c r="A929" s="70" t="s">
        <v>1514</v>
      </c>
      <c r="B929" s="70" t="s">
        <v>3925</v>
      </c>
      <c r="C929" s="70" t="s">
        <v>692</v>
      </c>
      <c r="D929" s="70" t="s">
        <v>4216</v>
      </c>
      <c r="E929" s="70">
        <v>20700100306</v>
      </c>
      <c r="F929" s="70" t="s">
        <v>3926</v>
      </c>
      <c r="G929" s="70">
        <v>2.33</v>
      </c>
      <c r="H929" s="70" t="s">
        <v>4217</v>
      </c>
      <c r="I929" s="70">
        <v>1</v>
      </c>
    </row>
    <row r="930" spans="1:9" x14ac:dyDescent="0.25">
      <c r="A930" s="70" t="s">
        <v>1512</v>
      </c>
      <c r="B930" s="70" t="s">
        <v>3925</v>
      </c>
      <c r="C930" s="70" t="s">
        <v>692</v>
      </c>
      <c r="D930" s="70" t="s">
        <v>4216</v>
      </c>
      <c r="E930" s="70">
        <v>20700100402</v>
      </c>
      <c r="F930" s="70" t="s">
        <v>3926</v>
      </c>
      <c r="G930" s="70">
        <v>1.96</v>
      </c>
      <c r="H930" s="70" t="s">
        <v>4217</v>
      </c>
      <c r="I930" s="70">
        <v>1</v>
      </c>
    </row>
    <row r="931" spans="1:9" x14ac:dyDescent="0.25">
      <c r="A931" s="70" t="s">
        <v>1510</v>
      </c>
      <c r="B931" s="70" t="s">
        <v>3925</v>
      </c>
      <c r="C931" s="70" t="s">
        <v>692</v>
      </c>
      <c r="D931" s="70" t="s">
        <v>4216</v>
      </c>
      <c r="E931" s="70">
        <v>20700100306</v>
      </c>
      <c r="F931" s="70" t="s">
        <v>3926</v>
      </c>
      <c r="G931" s="70">
        <v>1.43</v>
      </c>
      <c r="H931" s="70" t="s">
        <v>4217</v>
      </c>
      <c r="I931" s="70">
        <v>1</v>
      </c>
    </row>
    <row r="932" spans="1:9" x14ac:dyDescent="0.25">
      <c r="A932" s="70" t="s">
        <v>1508</v>
      </c>
      <c r="B932" s="70" t="s">
        <v>3925</v>
      </c>
      <c r="C932" s="70" t="s">
        <v>692</v>
      </c>
      <c r="D932" s="70" t="s">
        <v>4216</v>
      </c>
      <c r="E932" s="70">
        <v>20700100402</v>
      </c>
      <c r="F932" s="70" t="s">
        <v>3926</v>
      </c>
      <c r="G932" s="70">
        <v>1.33</v>
      </c>
      <c r="H932" s="70" t="s">
        <v>4217</v>
      </c>
      <c r="I932" s="70">
        <v>1</v>
      </c>
    </row>
    <row r="933" spans="1:9" x14ac:dyDescent="0.25">
      <c r="A933" s="70" t="s">
        <v>1506</v>
      </c>
      <c r="B933" s="70" t="s">
        <v>3925</v>
      </c>
      <c r="C933" s="70" t="s">
        <v>692</v>
      </c>
      <c r="D933" s="70" t="s">
        <v>4216</v>
      </c>
      <c r="E933" s="70">
        <v>20700100402</v>
      </c>
      <c r="F933" s="70" t="s">
        <v>3926</v>
      </c>
      <c r="G933" s="70">
        <v>1.31</v>
      </c>
      <c r="H933" s="70" t="s">
        <v>4217</v>
      </c>
      <c r="I933" s="70">
        <v>1</v>
      </c>
    </row>
    <row r="934" spans="1:9" x14ac:dyDescent="0.25">
      <c r="A934" s="70" t="s">
        <v>1504</v>
      </c>
      <c r="B934" s="70" t="s">
        <v>3925</v>
      </c>
      <c r="C934" s="70" t="s">
        <v>692</v>
      </c>
      <c r="D934" s="70" t="s">
        <v>4216</v>
      </c>
      <c r="E934" s="70">
        <v>20700100402</v>
      </c>
      <c r="F934" s="70" t="s">
        <v>3926</v>
      </c>
      <c r="G934" s="70">
        <v>1.1000000000000001</v>
      </c>
      <c r="H934" s="70" t="s">
        <v>4217</v>
      </c>
      <c r="I934" s="70">
        <v>1</v>
      </c>
    </row>
    <row r="935" spans="1:9" x14ac:dyDescent="0.25">
      <c r="A935" s="70" t="s">
        <v>1500</v>
      </c>
      <c r="B935" s="70" t="s">
        <v>3925</v>
      </c>
      <c r="C935" s="70" t="s">
        <v>692</v>
      </c>
      <c r="D935" s="70" t="s">
        <v>4216</v>
      </c>
      <c r="E935" s="70">
        <v>20700100306</v>
      </c>
      <c r="F935" s="70" t="s">
        <v>3926</v>
      </c>
      <c r="G935" s="70">
        <v>1.0900000000000001</v>
      </c>
      <c r="H935" s="70" t="s">
        <v>4217</v>
      </c>
      <c r="I935" s="70">
        <v>1</v>
      </c>
    </row>
    <row r="936" spans="1:9" x14ac:dyDescent="0.25">
      <c r="A936" s="70" t="s">
        <v>1496</v>
      </c>
      <c r="B936" s="70" t="s">
        <v>3925</v>
      </c>
      <c r="C936" s="70" t="s">
        <v>692</v>
      </c>
      <c r="D936" s="70" t="s">
        <v>4216</v>
      </c>
      <c r="E936" s="70">
        <v>20700100402</v>
      </c>
      <c r="F936" s="70" t="s">
        <v>3926</v>
      </c>
      <c r="G936" s="70">
        <v>0.95</v>
      </c>
      <c r="H936" s="70" t="s">
        <v>4217</v>
      </c>
      <c r="I936" s="70">
        <v>1</v>
      </c>
    </row>
    <row r="937" spans="1:9" x14ac:dyDescent="0.25">
      <c r="A937" s="70" t="s">
        <v>1494</v>
      </c>
      <c r="B937" s="70" t="s">
        <v>3925</v>
      </c>
      <c r="C937" s="70" t="s">
        <v>692</v>
      </c>
      <c r="D937" s="70" t="s">
        <v>4216</v>
      </c>
      <c r="E937" s="70">
        <v>20700100402</v>
      </c>
      <c r="F937" s="70" t="s">
        <v>3926</v>
      </c>
      <c r="G937" s="70">
        <v>0.94</v>
      </c>
      <c r="H937" s="70" t="s">
        <v>4217</v>
      </c>
      <c r="I937" s="70">
        <v>1</v>
      </c>
    </row>
    <row r="938" spans="1:9" x14ac:dyDescent="0.25">
      <c r="A938" s="70" t="s">
        <v>1492</v>
      </c>
      <c r="B938" s="70" t="s">
        <v>3925</v>
      </c>
      <c r="C938" s="70" t="s">
        <v>692</v>
      </c>
      <c r="D938" s="70" t="s">
        <v>4216</v>
      </c>
      <c r="E938" s="70">
        <v>20700100805</v>
      </c>
      <c r="F938" s="70" t="s">
        <v>3926</v>
      </c>
      <c r="G938" s="70">
        <v>0.93</v>
      </c>
      <c r="H938" s="70" t="s">
        <v>4217</v>
      </c>
      <c r="I938" s="70">
        <v>1</v>
      </c>
    </row>
    <row r="939" spans="1:9" x14ac:dyDescent="0.25">
      <c r="A939" s="70" t="s">
        <v>1490</v>
      </c>
      <c r="B939" s="70" t="s">
        <v>3925</v>
      </c>
      <c r="C939" s="70" t="s">
        <v>692</v>
      </c>
      <c r="D939" s="70" t="s">
        <v>4216</v>
      </c>
      <c r="E939" s="70">
        <v>20700100306</v>
      </c>
      <c r="F939" s="70" t="s">
        <v>3926</v>
      </c>
      <c r="G939" s="70">
        <v>0.92</v>
      </c>
      <c r="H939" s="70" t="s">
        <v>4217</v>
      </c>
      <c r="I939" s="70">
        <v>1</v>
      </c>
    </row>
    <row r="940" spans="1:9" x14ac:dyDescent="0.25">
      <c r="A940" s="70" t="s">
        <v>1486</v>
      </c>
      <c r="B940" s="70" t="s">
        <v>3925</v>
      </c>
      <c r="C940" s="70" t="s">
        <v>692</v>
      </c>
      <c r="D940" s="70" t="s">
        <v>4216</v>
      </c>
      <c r="E940" s="70">
        <v>20700100306</v>
      </c>
      <c r="F940" s="70" t="s">
        <v>3926</v>
      </c>
      <c r="G940" s="70">
        <v>0.89</v>
      </c>
      <c r="H940" s="70" t="s">
        <v>4217</v>
      </c>
      <c r="I940" s="70">
        <v>1</v>
      </c>
    </row>
    <row r="941" spans="1:9" x14ac:dyDescent="0.25">
      <c r="A941" s="70" t="s">
        <v>1484</v>
      </c>
      <c r="B941" s="70" t="s">
        <v>3925</v>
      </c>
      <c r="C941" s="70" t="s">
        <v>692</v>
      </c>
      <c r="D941" s="70" t="s">
        <v>4216</v>
      </c>
      <c r="E941" s="70">
        <v>20700100805</v>
      </c>
      <c r="F941" s="70" t="s">
        <v>3926</v>
      </c>
      <c r="G941" s="70">
        <v>0.88</v>
      </c>
      <c r="H941" s="70" t="s">
        <v>4217</v>
      </c>
      <c r="I941" s="70">
        <v>1</v>
      </c>
    </row>
    <row r="942" spans="1:9" x14ac:dyDescent="0.25">
      <c r="A942" s="70" t="s">
        <v>1482</v>
      </c>
      <c r="B942" s="70" t="s">
        <v>3925</v>
      </c>
      <c r="C942" s="70" t="s">
        <v>692</v>
      </c>
      <c r="D942" s="70" t="s">
        <v>4216</v>
      </c>
      <c r="E942" s="70">
        <v>20700100402</v>
      </c>
      <c r="F942" s="70" t="s">
        <v>3926</v>
      </c>
      <c r="G942" s="70">
        <v>0.8</v>
      </c>
      <c r="H942" s="70" t="s">
        <v>4217</v>
      </c>
      <c r="I942" s="70">
        <v>1</v>
      </c>
    </row>
    <row r="943" spans="1:9" x14ac:dyDescent="0.25">
      <c r="A943" s="70" t="s">
        <v>1480</v>
      </c>
      <c r="B943" s="70" t="s">
        <v>3925</v>
      </c>
      <c r="C943" s="70" t="s">
        <v>692</v>
      </c>
      <c r="D943" s="70" t="s">
        <v>4216</v>
      </c>
      <c r="E943" s="70">
        <v>20700100306</v>
      </c>
      <c r="F943" s="70" t="s">
        <v>3926</v>
      </c>
      <c r="G943" s="70">
        <v>0.79</v>
      </c>
      <c r="H943" s="70" t="s">
        <v>4217</v>
      </c>
      <c r="I943" s="70">
        <v>1</v>
      </c>
    </row>
    <row r="944" spans="1:9" x14ac:dyDescent="0.25">
      <c r="A944" s="70" t="s">
        <v>1478</v>
      </c>
      <c r="B944" s="70" t="s">
        <v>3925</v>
      </c>
      <c r="C944" s="70" t="s">
        <v>692</v>
      </c>
      <c r="D944" s="70" t="s">
        <v>4216</v>
      </c>
      <c r="E944" s="70">
        <v>20700100306</v>
      </c>
      <c r="F944" s="70" t="s">
        <v>3926</v>
      </c>
      <c r="G944" s="70">
        <v>0.79</v>
      </c>
      <c r="H944" s="70" t="s">
        <v>4217</v>
      </c>
      <c r="I944" s="70">
        <v>1</v>
      </c>
    </row>
    <row r="945" spans="1:9" x14ac:dyDescent="0.25">
      <c r="A945" s="70" t="s">
        <v>2677</v>
      </c>
      <c r="B945" s="70" t="s">
        <v>3925</v>
      </c>
      <c r="C945" s="70" t="s">
        <v>692</v>
      </c>
      <c r="D945" s="70" t="s">
        <v>4216</v>
      </c>
      <c r="E945" s="70">
        <v>20802080302</v>
      </c>
      <c r="F945" s="70" t="s">
        <v>3926</v>
      </c>
      <c r="G945" s="70">
        <v>0.26</v>
      </c>
      <c r="H945" s="70" t="s">
        <v>4217</v>
      </c>
      <c r="I945" s="70">
        <v>1</v>
      </c>
    </row>
    <row r="946" spans="1:9" x14ac:dyDescent="0.25">
      <c r="A946" s="70" t="s">
        <v>2464</v>
      </c>
      <c r="B946" s="70" t="s">
        <v>3925</v>
      </c>
      <c r="C946" s="70" t="s">
        <v>692</v>
      </c>
      <c r="D946" s="70" t="s">
        <v>4216</v>
      </c>
      <c r="E946" s="70">
        <v>20801070203</v>
      </c>
      <c r="F946" s="70" t="s">
        <v>3926</v>
      </c>
      <c r="G946" s="70">
        <v>1.36</v>
      </c>
      <c r="H946" s="70" t="s">
        <v>4217</v>
      </c>
      <c r="I946" s="70">
        <v>1</v>
      </c>
    </row>
    <row r="947" spans="1:9" x14ac:dyDescent="0.25">
      <c r="A947" s="70" t="s">
        <v>2364</v>
      </c>
      <c r="B947" s="70" t="s">
        <v>3925</v>
      </c>
      <c r="C947" s="70" t="s">
        <v>692</v>
      </c>
      <c r="D947" s="70" t="s">
        <v>4216</v>
      </c>
      <c r="E947" s="70">
        <v>20801050401</v>
      </c>
      <c r="F947" s="70" t="s">
        <v>3926</v>
      </c>
      <c r="G947" s="70">
        <v>0.82</v>
      </c>
      <c r="H947" s="70" t="s">
        <v>4217</v>
      </c>
      <c r="I947" s="70">
        <v>1</v>
      </c>
    </row>
    <row r="948" spans="1:9" x14ac:dyDescent="0.25">
      <c r="A948" s="70" t="s">
        <v>2444</v>
      </c>
      <c r="B948" s="70" t="s">
        <v>3925</v>
      </c>
      <c r="C948" s="70" t="s">
        <v>692</v>
      </c>
      <c r="D948" s="70" t="s">
        <v>4216</v>
      </c>
      <c r="E948" s="70">
        <v>20801080202</v>
      </c>
      <c r="F948" s="70" t="s">
        <v>3926</v>
      </c>
      <c r="G948" s="70">
        <v>0.92</v>
      </c>
      <c r="H948" s="70" t="s">
        <v>4217</v>
      </c>
      <c r="I948" s="70">
        <v>1</v>
      </c>
    </row>
    <row r="949" spans="1:9" x14ac:dyDescent="0.25">
      <c r="A949" s="70" t="s">
        <v>2442</v>
      </c>
      <c r="B949" s="70" t="s">
        <v>3925</v>
      </c>
      <c r="C949" s="70" t="s">
        <v>692</v>
      </c>
      <c r="D949" s="70" t="s">
        <v>4216</v>
      </c>
      <c r="E949" s="70">
        <v>20801040202</v>
      </c>
      <c r="F949" s="70" t="s">
        <v>3926</v>
      </c>
      <c r="G949" s="70">
        <v>0.96</v>
      </c>
      <c r="H949" s="70" t="s">
        <v>4217</v>
      </c>
      <c r="I949" s="70">
        <v>1</v>
      </c>
    </row>
    <row r="950" spans="1:9" x14ac:dyDescent="0.25">
      <c r="A950" s="70" t="s">
        <v>2440</v>
      </c>
      <c r="B950" s="70" t="s">
        <v>3925</v>
      </c>
      <c r="C950" s="70" t="s">
        <v>692</v>
      </c>
      <c r="D950" s="70" t="s">
        <v>4216</v>
      </c>
      <c r="E950" s="70">
        <v>20801040202</v>
      </c>
      <c r="F950" s="70" t="s">
        <v>3926</v>
      </c>
      <c r="G950" s="70">
        <v>0.6</v>
      </c>
      <c r="H950" s="70" t="s">
        <v>4217</v>
      </c>
      <c r="I950" s="70">
        <v>1</v>
      </c>
    </row>
    <row r="951" spans="1:9" x14ac:dyDescent="0.25">
      <c r="A951" s="70" t="s">
        <v>2438</v>
      </c>
      <c r="B951" s="70" t="s">
        <v>3925</v>
      </c>
      <c r="C951" s="70" t="s">
        <v>692</v>
      </c>
      <c r="D951" s="70" t="s">
        <v>4216</v>
      </c>
      <c r="E951" s="70">
        <v>20801040202</v>
      </c>
      <c r="F951" s="70" t="s">
        <v>3926</v>
      </c>
      <c r="G951" s="70">
        <v>0.28000000000000003</v>
      </c>
      <c r="H951" s="70" t="s">
        <v>4217</v>
      </c>
      <c r="I951" s="70">
        <v>1</v>
      </c>
    </row>
    <row r="952" spans="1:9" x14ac:dyDescent="0.25">
      <c r="A952" s="70" t="s">
        <v>2436</v>
      </c>
      <c r="B952" s="70" t="s">
        <v>3925</v>
      </c>
      <c r="C952" s="70" t="s">
        <v>692</v>
      </c>
      <c r="D952" s="70" t="s">
        <v>4216</v>
      </c>
      <c r="E952" s="70">
        <v>20801040202</v>
      </c>
      <c r="F952" s="70" t="s">
        <v>3926</v>
      </c>
      <c r="G952" s="70">
        <v>0.15</v>
      </c>
      <c r="H952" s="70" t="s">
        <v>4217</v>
      </c>
      <c r="I952" s="70">
        <v>1</v>
      </c>
    </row>
    <row r="953" spans="1:9" x14ac:dyDescent="0.25">
      <c r="A953" s="70" t="s">
        <v>2434</v>
      </c>
      <c r="B953" s="70" t="s">
        <v>3925</v>
      </c>
      <c r="C953" s="70" t="s">
        <v>692</v>
      </c>
      <c r="D953" s="70" t="s">
        <v>4216</v>
      </c>
      <c r="E953" s="70">
        <v>20801040202</v>
      </c>
      <c r="F953" s="70" t="s">
        <v>3926</v>
      </c>
      <c r="G953" s="70">
        <v>0.15</v>
      </c>
      <c r="H953" s="70" t="s">
        <v>4217</v>
      </c>
      <c r="I953" s="70">
        <v>1</v>
      </c>
    </row>
    <row r="954" spans="1:9" x14ac:dyDescent="0.25">
      <c r="A954" s="70" t="s">
        <v>2430</v>
      </c>
      <c r="B954" s="70" t="s">
        <v>3925</v>
      </c>
      <c r="C954" s="70" t="s">
        <v>692</v>
      </c>
      <c r="D954" s="70" t="s">
        <v>4216</v>
      </c>
      <c r="E954" s="70">
        <v>20801040202</v>
      </c>
      <c r="F954" s="70" t="s">
        <v>3926</v>
      </c>
      <c r="G954" s="70">
        <v>0.1</v>
      </c>
      <c r="H954" s="70" t="s">
        <v>4217</v>
      </c>
      <c r="I954" s="70">
        <v>1</v>
      </c>
    </row>
    <row r="955" spans="1:9" x14ac:dyDescent="0.25">
      <c r="A955" s="70" t="s">
        <v>2428</v>
      </c>
      <c r="B955" s="70" t="s">
        <v>3925</v>
      </c>
      <c r="C955" s="70" t="s">
        <v>692</v>
      </c>
      <c r="D955" s="70" t="s">
        <v>4216</v>
      </c>
      <c r="E955" s="70">
        <v>20801040202</v>
      </c>
      <c r="F955" s="70" t="s">
        <v>3926</v>
      </c>
      <c r="G955" s="70">
        <v>0.09</v>
      </c>
      <c r="H955" s="70" t="s">
        <v>4217</v>
      </c>
      <c r="I955" s="70">
        <v>1</v>
      </c>
    </row>
    <row r="956" spans="1:9" x14ac:dyDescent="0.25">
      <c r="A956" s="70" t="s">
        <v>2426</v>
      </c>
      <c r="B956" s="70" t="s">
        <v>3925</v>
      </c>
      <c r="C956" s="70" t="s">
        <v>692</v>
      </c>
      <c r="D956" s="70" t="s">
        <v>4216</v>
      </c>
      <c r="E956" s="70">
        <v>20801040202</v>
      </c>
      <c r="F956" s="70" t="s">
        <v>3926</v>
      </c>
      <c r="G956" s="70">
        <v>0.09</v>
      </c>
      <c r="H956" s="70" t="s">
        <v>4217</v>
      </c>
      <c r="I956" s="70">
        <v>1</v>
      </c>
    </row>
    <row r="957" spans="1:9" x14ac:dyDescent="0.25">
      <c r="A957" s="70" t="s">
        <v>2424</v>
      </c>
      <c r="B957" s="70" t="s">
        <v>3925</v>
      </c>
      <c r="C957" s="70" t="s">
        <v>692</v>
      </c>
      <c r="D957" s="70" t="s">
        <v>4216</v>
      </c>
      <c r="E957" s="70">
        <v>20801040202</v>
      </c>
      <c r="F957" s="70" t="s">
        <v>3926</v>
      </c>
      <c r="G957" s="70">
        <v>0.09</v>
      </c>
      <c r="H957" s="70" t="s">
        <v>4217</v>
      </c>
      <c r="I957" s="70">
        <v>1</v>
      </c>
    </row>
    <row r="958" spans="1:9" x14ac:dyDescent="0.25">
      <c r="A958" s="70" t="s">
        <v>2422</v>
      </c>
      <c r="B958" s="70" t="s">
        <v>3925</v>
      </c>
      <c r="C958" s="70" t="s">
        <v>692</v>
      </c>
      <c r="D958" s="70" t="s">
        <v>4216</v>
      </c>
      <c r="E958" s="70">
        <v>20801040202</v>
      </c>
      <c r="F958" s="70" t="s">
        <v>3926</v>
      </c>
      <c r="G958" s="70">
        <v>0.09</v>
      </c>
      <c r="H958" s="70" t="s">
        <v>4217</v>
      </c>
      <c r="I958" s="70">
        <v>1</v>
      </c>
    </row>
    <row r="959" spans="1:9" x14ac:dyDescent="0.25">
      <c r="A959" s="70" t="s">
        <v>2420</v>
      </c>
      <c r="B959" s="70" t="s">
        <v>3925</v>
      </c>
      <c r="C959" s="70" t="s">
        <v>692</v>
      </c>
      <c r="D959" s="70" t="s">
        <v>4216</v>
      </c>
      <c r="E959" s="70">
        <v>20801040202</v>
      </c>
      <c r="F959" s="70" t="s">
        <v>3926</v>
      </c>
      <c r="G959" s="70">
        <v>0.09</v>
      </c>
      <c r="H959" s="70" t="s">
        <v>4217</v>
      </c>
      <c r="I959" s="70">
        <v>1</v>
      </c>
    </row>
    <row r="960" spans="1:9" x14ac:dyDescent="0.25">
      <c r="A960" s="70" t="s">
        <v>2418</v>
      </c>
      <c r="B960" s="70" t="s">
        <v>3925</v>
      </c>
      <c r="C960" s="70" t="s">
        <v>692</v>
      </c>
      <c r="D960" s="70" t="s">
        <v>4216</v>
      </c>
      <c r="E960" s="70">
        <v>20801040202</v>
      </c>
      <c r="F960" s="70" t="s">
        <v>3926</v>
      </c>
      <c r="G960" s="70">
        <v>0.08</v>
      </c>
      <c r="H960" s="70" t="s">
        <v>4217</v>
      </c>
      <c r="I960" s="70">
        <v>1</v>
      </c>
    </row>
    <row r="961" spans="1:9" x14ac:dyDescent="0.25">
      <c r="A961" s="70" t="s">
        <v>2416</v>
      </c>
      <c r="B961" s="70" t="s">
        <v>3925</v>
      </c>
      <c r="C961" s="70" t="s">
        <v>692</v>
      </c>
      <c r="D961" s="70" t="s">
        <v>4216</v>
      </c>
      <c r="E961" s="70">
        <v>20801040202</v>
      </c>
      <c r="F961" s="70" t="s">
        <v>3926</v>
      </c>
      <c r="G961" s="70">
        <v>0.08</v>
      </c>
      <c r="H961" s="70" t="s">
        <v>4217</v>
      </c>
      <c r="I961" s="70">
        <v>1</v>
      </c>
    </row>
    <row r="962" spans="1:9" x14ac:dyDescent="0.25">
      <c r="A962" s="70" t="s">
        <v>2414</v>
      </c>
      <c r="B962" s="70" t="s">
        <v>3925</v>
      </c>
      <c r="C962" s="70" t="s">
        <v>692</v>
      </c>
      <c r="D962" s="70" t="s">
        <v>4216</v>
      </c>
      <c r="E962" s="70" t="s">
        <v>692</v>
      </c>
      <c r="F962" s="70" t="s">
        <v>3926</v>
      </c>
      <c r="G962" s="70">
        <v>0.16500000000000001</v>
      </c>
      <c r="H962" s="70" t="s">
        <v>4217</v>
      </c>
      <c r="I962" s="70">
        <v>1</v>
      </c>
    </row>
    <row r="963" spans="1:9" x14ac:dyDescent="0.25">
      <c r="A963" s="70" t="s">
        <v>2412</v>
      </c>
      <c r="B963" s="70" t="s">
        <v>3925</v>
      </c>
      <c r="C963" s="70" t="s">
        <v>692</v>
      </c>
      <c r="D963" s="70" t="s">
        <v>4216</v>
      </c>
      <c r="E963" s="70">
        <v>20801040202</v>
      </c>
      <c r="F963" s="70" t="s">
        <v>3926</v>
      </c>
      <c r="G963" s="70">
        <v>7.0000000000000007E-2</v>
      </c>
      <c r="H963" s="70" t="s">
        <v>4217</v>
      </c>
      <c r="I963" s="70">
        <v>1</v>
      </c>
    </row>
    <row r="964" spans="1:9" x14ac:dyDescent="0.25">
      <c r="A964" s="70" t="s">
        <v>2410</v>
      </c>
      <c r="B964" s="70" t="s">
        <v>3925</v>
      </c>
      <c r="C964" s="70" t="s">
        <v>692</v>
      </c>
      <c r="D964" s="70" t="s">
        <v>4216</v>
      </c>
      <c r="E964" s="70">
        <v>20801040202</v>
      </c>
      <c r="F964" s="70" t="s">
        <v>3926</v>
      </c>
      <c r="G964" s="70">
        <v>7.0000000000000007E-2</v>
      </c>
      <c r="H964" s="70" t="s">
        <v>4217</v>
      </c>
      <c r="I964" s="70">
        <v>1</v>
      </c>
    </row>
    <row r="965" spans="1:9" x14ac:dyDescent="0.25">
      <c r="A965" s="70" t="s">
        <v>2408</v>
      </c>
      <c r="B965" s="70" t="s">
        <v>3925</v>
      </c>
      <c r="C965" s="70" t="s">
        <v>692</v>
      </c>
      <c r="D965" s="70" t="s">
        <v>4216</v>
      </c>
      <c r="E965" s="70">
        <v>20801040202</v>
      </c>
      <c r="F965" s="70" t="s">
        <v>3926</v>
      </c>
      <c r="G965" s="70">
        <v>7.0000000000000007E-2</v>
      </c>
      <c r="H965" s="70" t="s">
        <v>4217</v>
      </c>
      <c r="I965" s="70">
        <v>1</v>
      </c>
    </row>
    <row r="966" spans="1:9" x14ac:dyDescent="0.25">
      <c r="A966" s="70" t="s">
        <v>2406</v>
      </c>
      <c r="B966" s="70" t="s">
        <v>3925</v>
      </c>
      <c r="C966" s="70" t="s">
        <v>692</v>
      </c>
      <c r="D966" s="70" t="s">
        <v>4216</v>
      </c>
      <c r="E966" s="70">
        <v>20801040202</v>
      </c>
      <c r="F966" s="70" t="s">
        <v>3926</v>
      </c>
      <c r="G966" s="70">
        <v>7.0000000000000007E-2</v>
      </c>
      <c r="H966" s="70" t="s">
        <v>4217</v>
      </c>
      <c r="I966" s="70">
        <v>1</v>
      </c>
    </row>
    <row r="967" spans="1:9" x14ac:dyDescent="0.25">
      <c r="A967" s="70" t="s">
        <v>2404</v>
      </c>
      <c r="B967" s="70" t="s">
        <v>3925</v>
      </c>
      <c r="C967" s="70" t="s">
        <v>692</v>
      </c>
      <c r="D967" s="70" t="s">
        <v>4216</v>
      </c>
      <c r="E967" s="70">
        <v>20801040202</v>
      </c>
      <c r="F967" s="70" t="s">
        <v>3926</v>
      </c>
      <c r="G967" s="70">
        <v>0.06</v>
      </c>
      <c r="H967" s="70" t="s">
        <v>4217</v>
      </c>
      <c r="I967" s="70">
        <v>1</v>
      </c>
    </row>
    <row r="968" spans="1:9" x14ac:dyDescent="0.25">
      <c r="A968" s="70" t="s">
        <v>904</v>
      </c>
      <c r="B968" s="70" t="s">
        <v>3925</v>
      </c>
      <c r="C968" s="70" t="s">
        <v>692</v>
      </c>
      <c r="D968" s="70" t="s">
        <v>4216</v>
      </c>
      <c r="E968" s="70" t="s">
        <v>692</v>
      </c>
      <c r="F968" s="70" t="s">
        <v>3926</v>
      </c>
      <c r="G968" s="70">
        <v>9.9000000000000005E-2</v>
      </c>
      <c r="H968" s="70" t="s">
        <v>4217</v>
      </c>
      <c r="I968" s="70">
        <v>1</v>
      </c>
    </row>
    <row r="969" spans="1:9" x14ac:dyDescent="0.25">
      <c r="A969" s="70" t="s">
        <v>902</v>
      </c>
      <c r="B969" s="70" t="s">
        <v>3925</v>
      </c>
      <c r="C969" s="70" t="s">
        <v>692</v>
      </c>
      <c r="D969" s="70" t="s">
        <v>4216</v>
      </c>
      <c r="E969" s="70">
        <v>20801040202</v>
      </c>
      <c r="F969" s="70" t="s">
        <v>3926</v>
      </c>
      <c r="G969" s="70">
        <v>0.04</v>
      </c>
      <c r="H969" s="70" t="s">
        <v>4217</v>
      </c>
      <c r="I969" s="70">
        <v>1</v>
      </c>
    </row>
    <row r="970" spans="1:9" x14ac:dyDescent="0.25">
      <c r="A970" s="70" t="s">
        <v>900</v>
      </c>
      <c r="B970" s="70" t="s">
        <v>3925</v>
      </c>
      <c r="C970" s="70" t="s">
        <v>692</v>
      </c>
      <c r="D970" s="70" t="s">
        <v>4216</v>
      </c>
      <c r="E970" s="70" t="s">
        <v>692</v>
      </c>
      <c r="F970" s="70" t="s">
        <v>3926</v>
      </c>
      <c r="G970" s="70">
        <v>0.09</v>
      </c>
      <c r="H970" s="70" t="s">
        <v>4217</v>
      </c>
      <c r="I970" s="70">
        <v>1</v>
      </c>
    </row>
    <row r="971" spans="1:9" x14ac:dyDescent="0.25">
      <c r="A971" s="70" t="s">
        <v>785</v>
      </c>
      <c r="B971" s="70" t="s">
        <v>3925</v>
      </c>
      <c r="C971" s="70" t="s">
        <v>692</v>
      </c>
      <c r="D971" s="70" t="s">
        <v>4216</v>
      </c>
      <c r="E971" s="70">
        <v>51013</v>
      </c>
      <c r="F971" s="70" t="s">
        <v>3926</v>
      </c>
      <c r="G971" s="70">
        <v>0.05</v>
      </c>
      <c r="H971" s="70" t="s">
        <v>4217</v>
      </c>
      <c r="I971" s="70">
        <v>1</v>
      </c>
    </row>
    <row r="972" spans="1:9" x14ac:dyDescent="0.25">
      <c r="A972" s="70" t="s">
        <v>2206</v>
      </c>
      <c r="B972" s="70" t="s">
        <v>3925</v>
      </c>
      <c r="C972" s="70" t="s">
        <v>692</v>
      </c>
      <c r="D972" s="70" t="s">
        <v>4216</v>
      </c>
      <c r="E972" s="70">
        <v>20801070203</v>
      </c>
      <c r="F972" s="70" t="s">
        <v>3926</v>
      </c>
      <c r="G972" s="70">
        <v>0.19</v>
      </c>
      <c r="H972" s="70" t="s">
        <v>4217</v>
      </c>
      <c r="I972" s="70">
        <v>1</v>
      </c>
    </row>
    <row r="973" spans="1:9" x14ac:dyDescent="0.25">
      <c r="A973" s="70" t="s">
        <v>2214</v>
      </c>
      <c r="B973" s="70" t="s">
        <v>3925</v>
      </c>
      <c r="C973" s="70" t="s">
        <v>692</v>
      </c>
      <c r="D973" s="70" t="s">
        <v>4216</v>
      </c>
      <c r="E973" s="70" t="s">
        <v>692</v>
      </c>
      <c r="F973" s="70" t="s">
        <v>3926</v>
      </c>
      <c r="G973" s="70">
        <v>0.66</v>
      </c>
      <c r="H973" s="70" t="s">
        <v>4217</v>
      </c>
      <c r="I973" s="70">
        <v>1</v>
      </c>
    </row>
    <row r="974" spans="1:9" x14ac:dyDescent="0.25">
      <c r="A974" s="70" t="s">
        <v>2212</v>
      </c>
      <c r="B974" s="70" t="s">
        <v>3925</v>
      </c>
      <c r="C974" s="70" t="s">
        <v>692</v>
      </c>
      <c r="D974" s="70" t="s">
        <v>4216</v>
      </c>
      <c r="E974" s="70">
        <v>20802060201</v>
      </c>
      <c r="F974" s="70" t="s">
        <v>3926</v>
      </c>
      <c r="G974" s="70">
        <v>2.4415</v>
      </c>
      <c r="H974" s="70" t="s">
        <v>4217</v>
      </c>
      <c r="I974" s="70">
        <v>1</v>
      </c>
    </row>
    <row r="975" spans="1:9" x14ac:dyDescent="0.25">
      <c r="A975" s="70" t="s">
        <v>1044</v>
      </c>
      <c r="B975" s="70" t="s">
        <v>3925</v>
      </c>
      <c r="C975" s="70" t="s">
        <v>692</v>
      </c>
      <c r="D975" s="70" t="s">
        <v>4216</v>
      </c>
      <c r="E975" s="70">
        <v>20802060103</v>
      </c>
      <c r="F975" s="70" t="s">
        <v>3926</v>
      </c>
      <c r="G975" s="70">
        <v>0.02</v>
      </c>
      <c r="H975" s="70" t="s">
        <v>4217</v>
      </c>
      <c r="I975" s="70">
        <v>1</v>
      </c>
    </row>
    <row r="976" spans="1:9" x14ac:dyDescent="0.25">
      <c r="A976" s="70" t="s">
        <v>1042</v>
      </c>
      <c r="B976" s="70" t="s">
        <v>3925</v>
      </c>
      <c r="C976" s="70" t="s">
        <v>692</v>
      </c>
      <c r="D976" s="70" t="s">
        <v>4216</v>
      </c>
      <c r="E976" s="70">
        <v>20802060103</v>
      </c>
      <c r="F976" s="70" t="s">
        <v>3926</v>
      </c>
      <c r="G976" s="70">
        <v>0.11</v>
      </c>
      <c r="H976" s="70" t="s">
        <v>4217</v>
      </c>
      <c r="I976" s="70">
        <v>1</v>
      </c>
    </row>
    <row r="977" spans="1:9" x14ac:dyDescent="0.25">
      <c r="A977" s="70" t="s">
        <v>2208</v>
      </c>
      <c r="B977" s="70" t="s">
        <v>3925</v>
      </c>
      <c r="C977" s="70" t="s">
        <v>692</v>
      </c>
      <c r="D977" s="70" t="s">
        <v>4216</v>
      </c>
      <c r="E977" s="70">
        <v>20802060103</v>
      </c>
      <c r="F977" s="70" t="s">
        <v>3926</v>
      </c>
      <c r="G977" s="70">
        <v>0.11</v>
      </c>
      <c r="H977" s="70" t="s">
        <v>4217</v>
      </c>
      <c r="I977" s="70">
        <v>1</v>
      </c>
    </row>
    <row r="978" spans="1:9" x14ac:dyDescent="0.25">
      <c r="A978" s="70" t="s">
        <v>1048</v>
      </c>
      <c r="B978" s="70" t="s">
        <v>3925</v>
      </c>
      <c r="C978" s="70" t="s">
        <v>692</v>
      </c>
      <c r="D978" s="70" t="s">
        <v>4216</v>
      </c>
      <c r="E978" s="70">
        <v>20802080302</v>
      </c>
      <c r="F978" s="70" t="s">
        <v>3926</v>
      </c>
      <c r="G978" s="70">
        <v>3.7850000000000001</v>
      </c>
      <c r="H978" s="70" t="s">
        <v>4217</v>
      </c>
      <c r="I978" s="70">
        <v>1</v>
      </c>
    </row>
    <row r="979" spans="1:9" x14ac:dyDescent="0.25">
      <c r="A979" s="70" t="s">
        <v>2691</v>
      </c>
      <c r="B979" s="70" t="s">
        <v>3925</v>
      </c>
      <c r="C979" s="70" t="s">
        <v>692</v>
      </c>
      <c r="D979" s="70" t="s">
        <v>4216</v>
      </c>
      <c r="E979" s="70">
        <v>20700100402</v>
      </c>
      <c r="F979" s="70" t="s">
        <v>3926</v>
      </c>
      <c r="G979" s="70">
        <v>0.23</v>
      </c>
      <c r="H979" s="70" t="s">
        <v>4217</v>
      </c>
      <c r="I979" s="70">
        <v>1</v>
      </c>
    </row>
    <row r="980" spans="1:9" x14ac:dyDescent="0.25">
      <c r="A980" s="70" t="s">
        <v>2689</v>
      </c>
      <c r="B980" s="70" t="s">
        <v>3925</v>
      </c>
      <c r="C980" s="70" t="s">
        <v>692</v>
      </c>
      <c r="D980" s="70" t="s">
        <v>4216</v>
      </c>
      <c r="E980" s="70">
        <v>20700100402</v>
      </c>
      <c r="F980" s="70" t="s">
        <v>3926</v>
      </c>
      <c r="G980" s="70">
        <v>0.27</v>
      </c>
      <c r="H980" s="70" t="s">
        <v>4217</v>
      </c>
      <c r="I980" s="70">
        <v>1</v>
      </c>
    </row>
    <row r="981" spans="1:9" x14ac:dyDescent="0.25">
      <c r="A981" s="70" t="s">
        <v>2675</v>
      </c>
      <c r="B981" s="70" t="s">
        <v>3925</v>
      </c>
      <c r="C981" s="70" t="s">
        <v>692</v>
      </c>
      <c r="D981" s="70" t="s">
        <v>4216</v>
      </c>
      <c r="E981" s="70">
        <v>20802080302</v>
      </c>
      <c r="F981" s="70" t="s">
        <v>3926</v>
      </c>
      <c r="G981" s="70">
        <v>0.25</v>
      </c>
      <c r="H981" s="70" t="s">
        <v>4217</v>
      </c>
      <c r="I981" s="70">
        <v>1</v>
      </c>
    </row>
    <row r="982" spans="1:9" x14ac:dyDescent="0.25">
      <c r="A982" s="70" t="s">
        <v>2673</v>
      </c>
      <c r="B982" s="70" t="s">
        <v>3925</v>
      </c>
      <c r="C982" s="70" t="s">
        <v>692</v>
      </c>
      <c r="D982" s="70" t="s">
        <v>4216</v>
      </c>
      <c r="E982" s="70">
        <v>20802080302</v>
      </c>
      <c r="F982" s="70" t="s">
        <v>3926</v>
      </c>
      <c r="G982" s="70">
        <v>0.26</v>
      </c>
      <c r="H982" s="70" t="s">
        <v>4217</v>
      </c>
      <c r="I982" s="70">
        <v>1</v>
      </c>
    </row>
    <row r="983" spans="1:9" x14ac:dyDescent="0.25">
      <c r="A983" s="70" t="s">
        <v>2655</v>
      </c>
      <c r="B983" s="70" t="s">
        <v>3925</v>
      </c>
      <c r="C983" s="70" t="s">
        <v>692</v>
      </c>
      <c r="D983" s="70" t="s">
        <v>4216</v>
      </c>
      <c r="E983" s="70">
        <v>20700110106</v>
      </c>
      <c r="F983" s="70" t="s">
        <v>3926</v>
      </c>
      <c r="G983" s="70">
        <v>0.2</v>
      </c>
      <c r="H983" s="70" t="s">
        <v>4217</v>
      </c>
      <c r="I983" s="70">
        <v>1</v>
      </c>
    </row>
    <row r="984" spans="1:9" x14ac:dyDescent="0.25">
      <c r="A984" s="70" t="s">
        <v>2679</v>
      </c>
      <c r="B984" s="70" t="s">
        <v>3925</v>
      </c>
      <c r="C984" s="70" t="s">
        <v>692</v>
      </c>
      <c r="D984" s="70" t="s">
        <v>4216</v>
      </c>
      <c r="E984" s="70">
        <v>20802080302</v>
      </c>
      <c r="F984" s="70" t="s">
        <v>3926</v>
      </c>
      <c r="G984" s="70">
        <v>0.21</v>
      </c>
      <c r="H984" s="70" t="s">
        <v>4217</v>
      </c>
      <c r="I984" s="70">
        <v>1</v>
      </c>
    </row>
    <row r="985" spans="1:9" x14ac:dyDescent="0.25">
      <c r="A985" s="70" t="s">
        <v>2526</v>
      </c>
      <c r="B985" s="70" t="s">
        <v>3925</v>
      </c>
      <c r="C985" s="70" t="s">
        <v>692</v>
      </c>
      <c r="D985" s="70" t="s">
        <v>4216</v>
      </c>
      <c r="E985" s="70">
        <v>20802060201</v>
      </c>
      <c r="F985" s="70" t="s">
        <v>3926</v>
      </c>
      <c r="G985" s="70">
        <v>0.215</v>
      </c>
      <c r="H985" s="70" t="s">
        <v>4217</v>
      </c>
      <c r="I985" s="70">
        <v>1</v>
      </c>
    </row>
    <row r="986" spans="1:9" x14ac:dyDescent="0.25">
      <c r="A986" s="70" t="s">
        <v>787</v>
      </c>
      <c r="B986" s="70" t="s">
        <v>3925</v>
      </c>
      <c r="C986" s="70" t="s">
        <v>692</v>
      </c>
      <c r="D986" s="70" t="s">
        <v>4216</v>
      </c>
      <c r="E986" s="70">
        <v>20802080203</v>
      </c>
      <c r="F986" s="70" t="s">
        <v>3926</v>
      </c>
      <c r="G986" s="70">
        <v>0.625</v>
      </c>
      <c r="H986" s="70" t="s">
        <v>4217</v>
      </c>
      <c r="I986" s="70">
        <v>1</v>
      </c>
    </row>
    <row r="987" spans="1:9" x14ac:dyDescent="0.25">
      <c r="A987" s="70" t="s">
        <v>2473</v>
      </c>
      <c r="B987" s="70" t="s">
        <v>3925</v>
      </c>
      <c r="C987" s="70" t="s">
        <v>692</v>
      </c>
      <c r="D987" s="70" t="s">
        <v>4216</v>
      </c>
      <c r="E987" s="70" t="s">
        <v>692</v>
      </c>
      <c r="F987" s="70" t="s">
        <v>3926</v>
      </c>
      <c r="G987" s="70">
        <v>0.42</v>
      </c>
      <c r="H987" s="70" t="s">
        <v>4217</v>
      </c>
      <c r="I987" s="70">
        <v>1</v>
      </c>
    </row>
    <row r="988" spans="1:9" x14ac:dyDescent="0.25">
      <c r="A988" s="70" t="s">
        <v>2522</v>
      </c>
      <c r="B988" s="70" t="s">
        <v>3925</v>
      </c>
      <c r="C988" s="70" t="s">
        <v>692</v>
      </c>
      <c r="D988" s="70" t="s">
        <v>4216</v>
      </c>
      <c r="E988" s="70">
        <v>20802060201</v>
      </c>
      <c r="F988" s="70" t="s">
        <v>3926</v>
      </c>
      <c r="G988" s="70">
        <v>0.123</v>
      </c>
      <c r="H988" s="70" t="s">
        <v>4217</v>
      </c>
      <c r="I988" s="70">
        <v>1</v>
      </c>
    </row>
    <row r="989" spans="1:9" x14ac:dyDescent="0.25">
      <c r="A989" s="70" t="s">
        <v>2516</v>
      </c>
      <c r="B989" s="70" t="s">
        <v>3925</v>
      </c>
      <c r="C989" s="70" t="s">
        <v>692</v>
      </c>
      <c r="D989" s="70" t="s">
        <v>4216</v>
      </c>
      <c r="E989" s="70">
        <v>20802060201</v>
      </c>
      <c r="F989" s="70" t="s">
        <v>3926</v>
      </c>
      <c r="G989" s="70">
        <v>0.13930000000000001</v>
      </c>
      <c r="H989" s="70" t="s">
        <v>4217</v>
      </c>
      <c r="I989" s="70">
        <v>1</v>
      </c>
    </row>
    <row r="990" spans="1:9" x14ac:dyDescent="0.25">
      <c r="A990" s="70" t="s">
        <v>2500</v>
      </c>
      <c r="B990" s="70" t="s">
        <v>3925</v>
      </c>
      <c r="C990" s="70" t="s">
        <v>692</v>
      </c>
      <c r="D990" s="70" t="s">
        <v>4216</v>
      </c>
      <c r="E990" s="70">
        <v>20801040202</v>
      </c>
      <c r="F990" s="70" t="s">
        <v>3926</v>
      </c>
      <c r="G990" s="70">
        <v>0.18</v>
      </c>
      <c r="H990" s="70" t="s">
        <v>4217</v>
      </c>
      <c r="I990" s="70">
        <v>1</v>
      </c>
    </row>
    <row r="991" spans="1:9" x14ac:dyDescent="0.25">
      <c r="A991" s="70" t="s">
        <v>2498</v>
      </c>
      <c r="B991" s="70" t="s">
        <v>3925</v>
      </c>
      <c r="C991" s="70" t="s">
        <v>692</v>
      </c>
      <c r="D991" s="70" t="s">
        <v>4216</v>
      </c>
      <c r="E991" s="70">
        <v>20801040202</v>
      </c>
      <c r="F991" s="70" t="s">
        <v>3926</v>
      </c>
      <c r="G991" s="70">
        <v>0.46</v>
      </c>
      <c r="H991" s="70" t="s">
        <v>4217</v>
      </c>
      <c r="I991" s="70">
        <v>1</v>
      </c>
    </row>
    <row r="992" spans="1:9" x14ac:dyDescent="0.25">
      <c r="A992" s="70" t="s">
        <v>2496</v>
      </c>
      <c r="B992" s="70" t="s">
        <v>3925</v>
      </c>
      <c r="C992" s="70" t="s">
        <v>692</v>
      </c>
      <c r="D992" s="70" t="s">
        <v>4216</v>
      </c>
      <c r="E992" s="70">
        <v>20801040202</v>
      </c>
      <c r="F992" s="70" t="s">
        <v>3926</v>
      </c>
      <c r="G992" s="70">
        <v>0.43</v>
      </c>
      <c r="H992" s="70" t="s">
        <v>4217</v>
      </c>
      <c r="I992" s="70">
        <v>1</v>
      </c>
    </row>
    <row r="993" spans="1:9" x14ac:dyDescent="0.25">
      <c r="A993" s="70" t="s">
        <v>2751</v>
      </c>
      <c r="B993" s="70" t="s">
        <v>3925</v>
      </c>
      <c r="C993" s="70" t="s">
        <v>692</v>
      </c>
      <c r="D993" s="70" t="s">
        <v>4216</v>
      </c>
      <c r="E993" s="70">
        <v>20802060901</v>
      </c>
      <c r="F993" s="70" t="s">
        <v>3928</v>
      </c>
      <c r="G993" s="70">
        <v>1.57</v>
      </c>
      <c r="H993" s="70" t="s">
        <v>4217</v>
      </c>
      <c r="I993" s="70">
        <v>1</v>
      </c>
    </row>
    <row r="994" spans="1:9" x14ac:dyDescent="0.25">
      <c r="A994" s="70" t="s">
        <v>2750</v>
      </c>
      <c r="B994" s="70" t="s">
        <v>3925</v>
      </c>
      <c r="C994" s="70" t="s">
        <v>692</v>
      </c>
      <c r="D994" s="70" t="s">
        <v>4216</v>
      </c>
      <c r="E994" s="70">
        <v>20802060901</v>
      </c>
      <c r="F994" s="70" t="s">
        <v>3928</v>
      </c>
      <c r="G994" s="70">
        <v>1.0900000000000001</v>
      </c>
      <c r="H994" s="70" t="s">
        <v>4217</v>
      </c>
      <c r="I994" s="70">
        <v>1</v>
      </c>
    </row>
    <row r="995" spans="1:9" x14ac:dyDescent="0.25">
      <c r="A995" s="70" t="s">
        <v>2749</v>
      </c>
      <c r="B995" s="70" t="s">
        <v>3925</v>
      </c>
      <c r="C995" s="70" t="s">
        <v>692</v>
      </c>
      <c r="D995" s="70" t="s">
        <v>4216</v>
      </c>
      <c r="E995" s="70">
        <v>20802060901</v>
      </c>
      <c r="F995" s="70" t="s">
        <v>3928</v>
      </c>
      <c r="G995" s="70">
        <v>0.82</v>
      </c>
      <c r="H995" s="70" t="s">
        <v>4217</v>
      </c>
      <c r="I995" s="70">
        <v>1</v>
      </c>
    </row>
    <row r="996" spans="1:9" x14ac:dyDescent="0.25">
      <c r="A996" s="70" t="s">
        <v>2763</v>
      </c>
      <c r="B996" s="70" t="s">
        <v>3925</v>
      </c>
      <c r="C996" s="70" t="s">
        <v>692</v>
      </c>
      <c r="D996" s="70" t="s">
        <v>4216</v>
      </c>
      <c r="E996" s="70">
        <v>20801040202</v>
      </c>
      <c r="F996" s="70" t="s">
        <v>3926</v>
      </c>
      <c r="G996" s="70">
        <v>0.43</v>
      </c>
      <c r="H996" s="70" t="s">
        <v>4217</v>
      </c>
      <c r="I996" s="70">
        <v>1</v>
      </c>
    </row>
    <row r="997" spans="1:9" x14ac:dyDescent="0.25">
      <c r="A997" s="70" t="s">
        <v>2764</v>
      </c>
      <c r="B997" s="70" t="s">
        <v>3925</v>
      </c>
      <c r="C997" s="70" t="s">
        <v>692</v>
      </c>
      <c r="D997" s="70" t="s">
        <v>4216</v>
      </c>
      <c r="E997" s="70">
        <v>20801040202</v>
      </c>
      <c r="F997" s="70" t="s">
        <v>3926</v>
      </c>
      <c r="G997" s="70">
        <v>0.77</v>
      </c>
      <c r="H997" s="70" t="s">
        <v>4217</v>
      </c>
      <c r="I997" s="70">
        <v>1</v>
      </c>
    </row>
    <row r="998" spans="1:9" x14ac:dyDescent="0.25">
      <c r="A998" s="70" t="s">
        <v>2759</v>
      </c>
      <c r="B998" s="70" t="s">
        <v>3925</v>
      </c>
      <c r="C998" s="70" t="s">
        <v>692</v>
      </c>
      <c r="D998" s="70" t="s">
        <v>4216</v>
      </c>
      <c r="E998" s="70">
        <v>20802060201</v>
      </c>
      <c r="F998" s="70" t="s">
        <v>3926</v>
      </c>
      <c r="G998" s="70">
        <v>0.84870000000000001</v>
      </c>
      <c r="H998" s="70" t="s">
        <v>4217</v>
      </c>
      <c r="I998" s="70">
        <v>1</v>
      </c>
    </row>
    <row r="999" spans="1:9" x14ac:dyDescent="0.25">
      <c r="A999" s="70" t="s">
        <v>2758</v>
      </c>
      <c r="B999" s="70" t="s">
        <v>3925</v>
      </c>
      <c r="C999" s="70" t="s">
        <v>692</v>
      </c>
      <c r="D999" s="70" t="s">
        <v>4216</v>
      </c>
      <c r="E999" s="70">
        <v>20802060201</v>
      </c>
      <c r="F999" s="70" t="s">
        <v>3926</v>
      </c>
      <c r="G999" s="70">
        <v>1.2213000000000001</v>
      </c>
      <c r="H999" s="70" t="s">
        <v>4217</v>
      </c>
      <c r="I999" s="70">
        <v>1</v>
      </c>
    </row>
    <row r="1000" spans="1:9" x14ac:dyDescent="0.25">
      <c r="A1000" s="70" t="s">
        <v>2756</v>
      </c>
      <c r="B1000" s="70" t="s">
        <v>3925</v>
      </c>
      <c r="C1000" s="70" t="s">
        <v>692</v>
      </c>
      <c r="D1000" s="70" t="s">
        <v>4216</v>
      </c>
      <c r="E1000" s="70">
        <v>20802060201</v>
      </c>
      <c r="F1000" s="70" t="s">
        <v>3926</v>
      </c>
      <c r="G1000" s="70">
        <v>0.1522</v>
      </c>
      <c r="H1000" s="70" t="s">
        <v>4217</v>
      </c>
      <c r="I1000" s="70">
        <v>1</v>
      </c>
    </row>
    <row r="1001" spans="1:9" x14ac:dyDescent="0.25">
      <c r="A1001" s="70" t="s">
        <v>2754</v>
      </c>
      <c r="B1001" s="70" t="s">
        <v>3925</v>
      </c>
      <c r="C1001" s="70" t="s">
        <v>692</v>
      </c>
      <c r="D1001" s="70" t="s">
        <v>4216</v>
      </c>
      <c r="E1001" s="70">
        <v>20802060201</v>
      </c>
      <c r="F1001" s="70" t="s">
        <v>3926</v>
      </c>
      <c r="G1001" s="70">
        <v>0.12470000000000001</v>
      </c>
      <c r="H1001" s="70" t="s">
        <v>4217</v>
      </c>
      <c r="I1001" s="70">
        <v>1</v>
      </c>
    </row>
    <row r="1002" spans="1:9" x14ac:dyDescent="0.25">
      <c r="A1002" s="70" t="s">
        <v>2752</v>
      </c>
      <c r="B1002" s="70" t="s">
        <v>3925</v>
      </c>
      <c r="C1002" s="70" t="s">
        <v>692</v>
      </c>
      <c r="D1002" s="70" t="s">
        <v>4216</v>
      </c>
      <c r="E1002" s="70">
        <v>20802060201</v>
      </c>
      <c r="F1002" s="70" t="s">
        <v>3926</v>
      </c>
      <c r="G1002" s="70">
        <v>0.13930000000000001</v>
      </c>
      <c r="H1002" s="70" t="s">
        <v>4217</v>
      </c>
      <c r="I1002" s="70">
        <v>1</v>
      </c>
    </row>
    <row r="1003" spans="1:9" x14ac:dyDescent="0.25">
      <c r="A1003" s="70" t="s">
        <v>2488</v>
      </c>
      <c r="B1003" s="70" t="s">
        <v>3925</v>
      </c>
      <c r="C1003" s="70" t="s">
        <v>692</v>
      </c>
      <c r="D1003" s="70" t="s">
        <v>4216</v>
      </c>
      <c r="E1003" s="70">
        <v>20700100103</v>
      </c>
      <c r="F1003" s="70" t="s">
        <v>3928</v>
      </c>
      <c r="G1003" s="70">
        <v>1.08</v>
      </c>
      <c r="H1003" s="70" t="s">
        <v>4217</v>
      </c>
      <c r="I1003" s="70">
        <v>1</v>
      </c>
    </row>
    <row r="1004" spans="1:9" x14ac:dyDescent="0.25">
      <c r="A1004" s="70" t="s">
        <v>1922</v>
      </c>
      <c r="B1004" s="70" t="s">
        <v>3925</v>
      </c>
      <c r="C1004" s="70" t="s">
        <v>692</v>
      </c>
      <c r="D1004" s="70" t="s">
        <v>4216</v>
      </c>
      <c r="E1004" s="70">
        <v>20802060201</v>
      </c>
      <c r="F1004" s="70" t="s">
        <v>3926</v>
      </c>
      <c r="G1004" s="70">
        <v>0.56699999999999995</v>
      </c>
      <c r="H1004" s="70" t="s">
        <v>4217</v>
      </c>
      <c r="I1004" s="70">
        <v>1</v>
      </c>
    </row>
    <row r="1005" spans="1:9" x14ac:dyDescent="0.25">
      <c r="A1005" s="70" t="s">
        <v>1930</v>
      </c>
      <c r="B1005" s="70" t="s">
        <v>3925</v>
      </c>
      <c r="C1005" s="70" t="s">
        <v>692</v>
      </c>
      <c r="D1005" s="70" t="s">
        <v>4216</v>
      </c>
      <c r="E1005" s="70">
        <v>20700100301</v>
      </c>
      <c r="F1005" s="70" t="s">
        <v>3926</v>
      </c>
      <c r="G1005" s="70">
        <v>1.4</v>
      </c>
      <c r="H1005" s="70" t="s">
        <v>4217</v>
      </c>
      <c r="I1005" s="70">
        <v>1</v>
      </c>
    </row>
    <row r="1006" spans="1:9" x14ac:dyDescent="0.25">
      <c r="A1006" s="70" t="s">
        <v>1056</v>
      </c>
      <c r="B1006" s="70" t="s">
        <v>3925</v>
      </c>
      <c r="C1006" s="70" t="s">
        <v>692</v>
      </c>
      <c r="D1006" s="70" t="s">
        <v>4216</v>
      </c>
      <c r="E1006" s="70">
        <v>20801070203</v>
      </c>
      <c r="F1006" s="70" t="s">
        <v>3926</v>
      </c>
      <c r="G1006" s="70">
        <v>0.84</v>
      </c>
      <c r="H1006" s="70" t="s">
        <v>4217</v>
      </c>
      <c r="I1006" s="70">
        <v>1</v>
      </c>
    </row>
    <row r="1007" spans="1:9" x14ac:dyDescent="0.25">
      <c r="A1007" s="70" t="s">
        <v>2036</v>
      </c>
      <c r="B1007" s="70" t="s">
        <v>3925</v>
      </c>
      <c r="C1007" s="70" t="s">
        <v>692</v>
      </c>
      <c r="D1007" s="70" t="s">
        <v>4216</v>
      </c>
      <c r="E1007" s="70">
        <v>20802060804</v>
      </c>
      <c r="F1007" s="70" t="s">
        <v>3926</v>
      </c>
      <c r="G1007" s="70">
        <v>0.5</v>
      </c>
      <c r="H1007" s="70" t="s">
        <v>4217</v>
      </c>
      <c r="I1007" s="70">
        <v>1</v>
      </c>
    </row>
    <row r="1008" spans="1:9" x14ac:dyDescent="0.25">
      <c r="A1008" s="70" t="s">
        <v>2432</v>
      </c>
      <c r="B1008" s="70" t="s">
        <v>3925</v>
      </c>
      <c r="C1008" s="70" t="s">
        <v>692</v>
      </c>
      <c r="D1008" s="70" t="s">
        <v>4216</v>
      </c>
      <c r="E1008" s="70">
        <v>20801040202</v>
      </c>
      <c r="F1008" s="70" t="s">
        <v>3926</v>
      </c>
      <c r="G1008" s="70">
        <v>0.12</v>
      </c>
      <c r="H1008" s="70" t="s">
        <v>4217</v>
      </c>
      <c r="I1008" s="70">
        <v>1</v>
      </c>
    </row>
    <row r="1009" spans="1:9" x14ac:dyDescent="0.25">
      <c r="A1009" s="70" t="s">
        <v>1462</v>
      </c>
      <c r="B1009" s="70" t="s">
        <v>3925</v>
      </c>
      <c r="C1009" s="70" t="s">
        <v>692</v>
      </c>
      <c r="D1009" s="70" t="s">
        <v>4216</v>
      </c>
      <c r="E1009" s="70">
        <v>20700100306</v>
      </c>
      <c r="F1009" s="70" t="s">
        <v>3926</v>
      </c>
      <c r="G1009" s="70">
        <v>0.36</v>
      </c>
      <c r="H1009" s="70" t="s">
        <v>4217</v>
      </c>
      <c r="I1009" s="70">
        <v>1</v>
      </c>
    </row>
    <row r="1010" spans="1:9" x14ac:dyDescent="0.25">
      <c r="A1010" s="70" t="s">
        <v>1442</v>
      </c>
      <c r="B1010" s="70" t="s">
        <v>3925</v>
      </c>
      <c r="C1010" s="70" t="s">
        <v>692</v>
      </c>
      <c r="D1010" s="70" t="s">
        <v>4216</v>
      </c>
      <c r="E1010" s="70">
        <v>20700100402</v>
      </c>
      <c r="F1010" s="70" t="s">
        <v>3926</v>
      </c>
      <c r="G1010" s="70">
        <v>0.09</v>
      </c>
      <c r="H1010" s="70" t="s">
        <v>4217</v>
      </c>
      <c r="I1010" s="70">
        <v>1</v>
      </c>
    </row>
    <row r="1011" spans="1:9" x14ac:dyDescent="0.25">
      <c r="A1011" s="70" t="s">
        <v>1432</v>
      </c>
      <c r="B1011" s="70" t="s">
        <v>3925</v>
      </c>
      <c r="C1011" s="70" t="s">
        <v>692</v>
      </c>
      <c r="D1011" s="70" t="s">
        <v>4216</v>
      </c>
      <c r="E1011" s="70">
        <v>20700100805</v>
      </c>
      <c r="F1011" s="70" t="s">
        <v>3926</v>
      </c>
      <c r="G1011" s="70">
        <v>0.12</v>
      </c>
      <c r="H1011" s="70" t="s">
        <v>4217</v>
      </c>
      <c r="I1011" s="70">
        <v>1</v>
      </c>
    </row>
    <row r="1012" spans="1:9" x14ac:dyDescent="0.25">
      <c r="A1012" s="70" t="s">
        <v>1414</v>
      </c>
      <c r="B1012" s="70" t="s">
        <v>3925</v>
      </c>
      <c r="C1012" s="70" t="s">
        <v>692</v>
      </c>
      <c r="D1012" s="70" t="s">
        <v>4216</v>
      </c>
      <c r="E1012" s="70">
        <v>20700100805</v>
      </c>
      <c r="F1012" s="70" t="s">
        <v>3926</v>
      </c>
      <c r="G1012" s="70">
        <v>2.8</v>
      </c>
      <c r="H1012" s="70" t="s">
        <v>4217</v>
      </c>
      <c r="I1012" s="70">
        <v>1</v>
      </c>
    </row>
    <row r="1013" spans="1:9" x14ac:dyDescent="0.25">
      <c r="A1013" s="70" t="s">
        <v>1394</v>
      </c>
      <c r="B1013" s="70" t="s">
        <v>3925</v>
      </c>
      <c r="C1013" s="70" t="s">
        <v>692</v>
      </c>
      <c r="D1013" s="70" t="s">
        <v>4216</v>
      </c>
      <c r="E1013" s="70">
        <v>20700100306</v>
      </c>
      <c r="F1013" s="70" t="s">
        <v>3926</v>
      </c>
      <c r="G1013" s="70">
        <v>1.01</v>
      </c>
      <c r="H1013" s="70" t="s">
        <v>4217</v>
      </c>
      <c r="I1013" s="70">
        <v>1</v>
      </c>
    </row>
    <row r="1014" spans="1:9" x14ac:dyDescent="0.25">
      <c r="A1014" s="70" t="s">
        <v>1052</v>
      </c>
      <c r="B1014" s="70" t="s">
        <v>3925</v>
      </c>
      <c r="C1014" s="70" t="s">
        <v>692</v>
      </c>
      <c r="D1014" s="70" t="s">
        <v>4216</v>
      </c>
      <c r="E1014" s="70">
        <v>20700110305</v>
      </c>
      <c r="F1014" s="70" t="s">
        <v>3926</v>
      </c>
      <c r="G1014" s="70">
        <v>1.9</v>
      </c>
      <c r="H1014" s="70" t="s">
        <v>4220</v>
      </c>
      <c r="I1014" s="70">
        <v>1</v>
      </c>
    </row>
    <row r="1015" spans="1:9" x14ac:dyDescent="0.25">
      <c r="A1015" s="70" t="s">
        <v>4218</v>
      </c>
      <c r="B1015" s="70" t="s">
        <v>3925</v>
      </c>
      <c r="C1015" s="70" t="s">
        <v>692</v>
      </c>
      <c r="D1015" s="70" t="s">
        <v>4216</v>
      </c>
      <c r="E1015" s="70">
        <v>20801050401</v>
      </c>
      <c r="F1015" s="70" t="s">
        <v>3926</v>
      </c>
      <c r="G1015" s="70">
        <v>2.5000000000000001E-3</v>
      </c>
      <c r="H1015" s="70" t="s">
        <v>4220</v>
      </c>
      <c r="I1015" s="70">
        <v>1</v>
      </c>
    </row>
    <row r="1016" spans="1:9" x14ac:dyDescent="0.25">
      <c r="A1016" s="70" t="s">
        <v>4219</v>
      </c>
      <c r="B1016" s="70" t="s">
        <v>3925</v>
      </c>
      <c r="C1016" s="70" t="s">
        <v>692</v>
      </c>
      <c r="D1016" s="70" t="s">
        <v>4216</v>
      </c>
      <c r="E1016" s="70">
        <v>20801050401</v>
      </c>
      <c r="F1016" s="70" t="s">
        <v>3926</v>
      </c>
      <c r="G1016" s="70">
        <v>4.1999999999999997E-3</v>
      </c>
      <c r="H1016" s="70" t="s">
        <v>4220</v>
      </c>
      <c r="I1016" s="70">
        <v>1</v>
      </c>
    </row>
    <row r="1017" spans="1:9" x14ac:dyDescent="0.25">
      <c r="A1017" s="70" t="s">
        <v>2370</v>
      </c>
      <c r="B1017" s="70" t="s">
        <v>3925</v>
      </c>
      <c r="C1017" s="70" t="s">
        <v>692</v>
      </c>
      <c r="D1017" s="70" t="s">
        <v>4216</v>
      </c>
      <c r="E1017" s="70">
        <v>20801050401</v>
      </c>
      <c r="F1017" s="70" t="s">
        <v>3926</v>
      </c>
      <c r="G1017" s="70">
        <v>2.92E-2</v>
      </c>
      <c r="H1017" s="70" t="s">
        <v>4220</v>
      </c>
      <c r="I1017" s="70">
        <v>1</v>
      </c>
    </row>
    <row r="1018" spans="1:9" x14ac:dyDescent="0.25">
      <c r="A1018" s="70" t="s">
        <v>2368</v>
      </c>
      <c r="B1018" s="70" t="s">
        <v>3925</v>
      </c>
      <c r="C1018" s="70" t="s">
        <v>692</v>
      </c>
      <c r="D1018" s="70" t="s">
        <v>4216</v>
      </c>
      <c r="E1018" s="70">
        <v>20801050401</v>
      </c>
      <c r="F1018" s="70" t="s">
        <v>3926</v>
      </c>
      <c r="G1018" s="70">
        <v>3.8300000000000001E-2</v>
      </c>
      <c r="H1018" s="70" t="s">
        <v>4220</v>
      </c>
      <c r="I1018" s="70">
        <v>1</v>
      </c>
    </row>
    <row r="1019" spans="1:9" x14ac:dyDescent="0.25">
      <c r="A1019" s="70" t="s">
        <v>2366</v>
      </c>
      <c r="B1019" s="70" t="s">
        <v>3925</v>
      </c>
      <c r="C1019" s="70" t="s">
        <v>692</v>
      </c>
      <c r="D1019" s="70" t="s">
        <v>4216</v>
      </c>
      <c r="E1019" s="70">
        <v>20801050401</v>
      </c>
      <c r="F1019" s="70" t="s">
        <v>3926</v>
      </c>
      <c r="G1019" s="70">
        <v>3.5799999999999998E-2</v>
      </c>
      <c r="H1019" s="70" t="s">
        <v>4220</v>
      </c>
      <c r="I1019" s="70">
        <v>1</v>
      </c>
    </row>
    <row r="1020" spans="1:9" x14ac:dyDescent="0.25">
      <c r="A1020" s="70" t="s">
        <v>2364</v>
      </c>
      <c r="B1020" s="70" t="s">
        <v>3925</v>
      </c>
      <c r="C1020" s="70" t="s">
        <v>692</v>
      </c>
      <c r="D1020" s="70" t="s">
        <v>4216</v>
      </c>
      <c r="E1020" s="70">
        <v>20801050401</v>
      </c>
      <c r="F1020" s="70" t="s">
        <v>3926</v>
      </c>
      <c r="G1020" s="70">
        <v>6.83E-2</v>
      </c>
      <c r="H1020" s="70" t="s">
        <v>4220</v>
      </c>
      <c r="I1020" s="70">
        <v>1</v>
      </c>
    </row>
    <row r="1021" spans="1:9" x14ac:dyDescent="0.25">
      <c r="A1021" s="70" t="s">
        <v>2362</v>
      </c>
      <c r="B1021" s="70" t="s">
        <v>3925</v>
      </c>
      <c r="C1021" s="70" t="s">
        <v>692</v>
      </c>
      <c r="D1021" s="70" t="s">
        <v>4216</v>
      </c>
      <c r="E1021" s="70">
        <v>20801070203</v>
      </c>
      <c r="F1021" s="70" t="s">
        <v>3926</v>
      </c>
      <c r="G1021" s="70">
        <v>9.3299999999999994E-2</v>
      </c>
      <c r="H1021" s="70" t="s">
        <v>4220</v>
      </c>
      <c r="I1021" s="70">
        <v>1</v>
      </c>
    </row>
    <row r="1022" spans="1:9" x14ac:dyDescent="0.25">
      <c r="A1022" s="70" t="s">
        <v>2382</v>
      </c>
      <c r="B1022" s="70" t="s">
        <v>3925</v>
      </c>
      <c r="C1022" s="70" t="s">
        <v>692</v>
      </c>
      <c r="D1022" s="70" t="s">
        <v>4216</v>
      </c>
      <c r="E1022" s="70">
        <v>20801050401</v>
      </c>
      <c r="F1022" s="70" t="s">
        <v>3926</v>
      </c>
      <c r="G1022" s="70">
        <v>2.5000000000000001E-2</v>
      </c>
      <c r="H1022" s="70" t="s">
        <v>4220</v>
      </c>
      <c r="I1022" s="70">
        <v>1</v>
      </c>
    </row>
    <row r="1023" spans="1:9" x14ac:dyDescent="0.25">
      <c r="A1023" s="70" t="s">
        <v>2526</v>
      </c>
      <c r="B1023" s="70" t="s">
        <v>3925</v>
      </c>
      <c r="C1023" s="70" t="s">
        <v>692</v>
      </c>
      <c r="D1023" s="70" t="s">
        <v>4216</v>
      </c>
      <c r="E1023" s="70">
        <v>20802060201</v>
      </c>
      <c r="F1023" s="70" t="s">
        <v>3926</v>
      </c>
      <c r="G1023" s="70">
        <v>0.105</v>
      </c>
      <c r="H1023" s="70" t="s">
        <v>4220</v>
      </c>
      <c r="I1023" s="70">
        <v>1</v>
      </c>
    </row>
    <row r="1024" spans="1:9" x14ac:dyDescent="0.25">
      <c r="A1024" s="70" t="s">
        <v>2464</v>
      </c>
      <c r="B1024" s="70" t="s">
        <v>3925</v>
      </c>
      <c r="C1024" s="70" t="s">
        <v>692</v>
      </c>
      <c r="D1024" s="70" t="s">
        <v>4216</v>
      </c>
      <c r="E1024" s="70">
        <v>20801070203</v>
      </c>
      <c r="F1024" s="70" t="s">
        <v>3926</v>
      </c>
      <c r="G1024" s="70">
        <v>0.1133</v>
      </c>
      <c r="H1024" s="70" t="s">
        <v>4220</v>
      </c>
      <c r="I1024" s="70">
        <v>1</v>
      </c>
    </row>
    <row r="1025" spans="1:9" x14ac:dyDescent="0.25">
      <c r="A1025" s="70" t="s">
        <v>2462</v>
      </c>
      <c r="B1025" s="70" t="s">
        <v>3925</v>
      </c>
      <c r="C1025" s="70" t="s">
        <v>692</v>
      </c>
      <c r="D1025" s="70" t="s">
        <v>4216</v>
      </c>
      <c r="E1025" s="70">
        <v>20801070203</v>
      </c>
      <c r="F1025" s="70" t="s">
        <v>3926</v>
      </c>
      <c r="G1025" s="70">
        <v>0.04</v>
      </c>
      <c r="H1025" s="70" t="s">
        <v>4220</v>
      </c>
      <c r="I1025" s="70">
        <v>1</v>
      </c>
    </row>
    <row r="1026" spans="1:9" x14ac:dyDescent="0.25">
      <c r="A1026" s="70" t="s">
        <v>2460</v>
      </c>
      <c r="B1026" s="70" t="s">
        <v>3925</v>
      </c>
      <c r="C1026" s="70" t="s">
        <v>692</v>
      </c>
      <c r="D1026" s="70" t="s">
        <v>4216</v>
      </c>
      <c r="E1026" s="70">
        <v>20801070203</v>
      </c>
      <c r="F1026" s="70" t="s">
        <v>3926</v>
      </c>
      <c r="G1026" s="70">
        <v>2.75E-2</v>
      </c>
      <c r="H1026" s="70" t="s">
        <v>4220</v>
      </c>
      <c r="I1026" s="70">
        <v>1</v>
      </c>
    </row>
    <row r="1027" spans="1:9" x14ac:dyDescent="0.25">
      <c r="A1027" s="70" t="s">
        <v>2458</v>
      </c>
      <c r="B1027" s="70" t="s">
        <v>3925</v>
      </c>
      <c r="C1027" s="70" t="s">
        <v>692</v>
      </c>
      <c r="D1027" s="70" t="s">
        <v>4216</v>
      </c>
      <c r="E1027" s="70">
        <v>20801070203</v>
      </c>
      <c r="F1027" s="70" t="s">
        <v>3926</v>
      </c>
      <c r="G1027" s="70">
        <v>1.5800000000000002E-2</v>
      </c>
      <c r="H1027" s="70" t="s">
        <v>4220</v>
      </c>
      <c r="I1027" s="70">
        <v>1</v>
      </c>
    </row>
    <row r="1028" spans="1:9" x14ac:dyDescent="0.25">
      <c r="A1028" s="70" t="s">
        <v>2453</v>
      </c>
      <c r="B1028" s="70" t="s">
        <v>3925</v>
      </c>
      <c r="C1028" s="70" t="s">
        <v>692</v>
      </c>
      <c r="D1028" s="70" t="s">
        <v>4216</v>
      </c>
      <c r="E1028" s="70">
        <v>20801070203</v>
      </c>
      <c r="F1028" s="70" t="s">
        <v>3926</v>
      </c>
      <c r="G1028" s="70">
        <v>1.3299999999999999E-2</v>
      </c>
      <c r="H1028" s="70" t="s">
        <v>4220</v>
      </c>
      <c r="I1028" s="70">
        <v>1</v>
      </c>
    </row>
    <row r="1029" spans="1:9" x14ac:dyDescent="0.25">
      <c r="A1029" s="70" t="s">
        <v>2471</v>
      </c>
      <c r="B1029" s="70" t="s">
        <v>3925</v>
      </c>
      <c r="C1029" s="70" t="s">
        <v>692</v>
      </c>
      <c r="D1029" s="70" t="s">
        <v>4216</v>
      </c>
      <c r="E1029" s="70">
        <v>20801050401</v>
      </c>
      <c r="F1029" s="70" t="s">
        <v>3926</v>
      </c>
      <c r="G1029" s="70">
        <v>0.01</v>
      </c>
      <c r="H1029" s="70" t="s">
        <v>4220</v>
      </c>
      <c r="I1029" s="70">
        <v>1</v>
      </c>
    </row>
    <row r="1030" spans="1:9" x14ac:dyDescent="0.25">
      <c r="A1030" s="70" t="s">
        <v>2466</v>
      </c>
      <c r="B1030" s="70" t="s">
        <v>3925</v>
      </c>
      <c r="C1030" s="70" t="s">
        <v>692</v>
      </c>
      <c r="D1030" s="70" t="s">
        <v>4216</v>
      </c>
      <c r="E1030" s="70">
        <v>20801050401</v>
      </c>
      <c r="F1030" s="70" t="s">
        <v>3926</v>
      </c>
      <c r="G1030" s="70">
        <v>5.0000000000000001E-3</v>
      </c>
      <c r="H1030" s="70" t="s">
        <v>4220</v>
      </c>
      <c r="I1030" s="70">
        <v>1</v>
      </c>
    </row>
    <row r="1031" spans="1:9" x14ac:dyDescent="0.25">
      <c r="A1031" s="70" t="s">
        <v>2691</v>
      </c>
      <c r="B1031" s="70" t="s">
        <v>3925</v>
      </c>
      <c r="C1031" s="70" t="s">
        <v>692</v>
      </c>
      <c r="D1031" s="70" t="s">
        <v>4216</v>
      </c>
      <c r="E1031" s="70">
        <v>20700100402</v>
      </c>
      <c r="F1031" s="70" t="s">
        <v>3926</v>
      </c>
      <c r="G1031" s="70">
        <v>0.02</v>
      </c>
      <c r="H1031" s="70" t="s">
        <v>4220</v>
      </c>
      <c r="I1031" s="70">
        <v>1</v>
      </c>
    </row>
    <row r="1032" spans="1:9" x14ac:dyDescent="0.25">
      <c r="A1032" s="70" t="s">
        <v>2689</v>
      </c>
      <c r="B1032" s="70" t="s">
        <v>3925</v>
      </c>
      <c r="C1032" s="70" t="s">
        <v>692</v>
      </c>
      <c r="D1032" s="70" t="s">
        <v>4216</v>
      </c>
      <c r="E1032" s="70">
        <v>20700100402</v>
      </c>
      <c r="F1032" s="70" t="s">
        <v>3926</v>
      </c>
      <c r="G1032" s="70">
        <v>0.02</v>
      </c>
      <c r="H1032" s="70" t="s">
        <v>4220</v>
      </c>
      <c r="I1032" s="70">
        <v>1</v>
      </c>
    </row>
    <row r="1033" spans="1:9" x14ac:dyDescent="0.25">
      <c r="A1033" s="70" t="s">
        <v>2677</v>
      </c>
      <c r="B1033" s="70" t="s">
        <v>3925</v>
      </c>
      <c r="C1033" s="70" t="s">
        <v>692</v>
      </c>
      <c r="D1033" s="70" t="s">
        <v>4216</v>
      </c>
      <c r="E1033" s="70">
        <v>20802080302</v>
      </c>
      <c r="F1033" s="70" t="s">
        <v>3926</v>
      </c>
      <c r="G1033" s="70">
        <v>0.02</v>
      </c>
      <c r="H1033" s="70" t="s">
        <v>4220</v>
      </c>
      <c r="I1033" s="70">
        <v>1</v>
      </c>
    </row>
    <row r="1034" spans="1:9" x14ac:dyDescent="0.25">
      <c r="A1034" s="70" t="s">
        <v>2675</v>
      </c>
      <c r="B1034" s="70" t="s">
        <v>3925</v>
      </c>
      <c r="C1034" s="70" t="s">
        <v>692</v>
      </c>
      <c r="D1034" s="70" t="s">
        <v>4216</v>
      </c>
      <c r="E1034" s="70">
        <v>20802080302</v>
      </c>
      <c r="F1034" s="70" t="s">
        <v>3926</v>
      </c>
      <c r="G1034" s="70">
        <v>0.02</v>
      </c>
      <c r="H1034" s="70" t="s">
        <v>4220</v>
      </c>
      <c r="I1034" s="70">
        <v>1</v>
      </c>
    </row>
    <row r="1035" spans="1:9" x14ac:dyDescent="0.25">
      <c r="A1035" s="70" t="s">
        <v>2673</v>
      </c>
      <c r="B1035" s="70" t="s">
        <v>3925</v>
      </c>
      <c r="C1035" s="70" t="s">
        <v>692</v>
      </c>
      <c r="D1035" s="70" t="s">
        <v>4216</v>
      </c>
      <c r="E1035" s="70">
        <v>20802080302</v>
      </c>
      <c r="F1035" s="70" t="s">
        <v>3926</v>
      </c>
      <c r="G1035" s="70">
        <v>0.02</v>
      </c>
      <c r="H1035" s="70" t="s">
        <v>4220</v>
      </c>
      <c r="I1035" s="70">
        <v>1</v>
      </c>
    </row>
    <row r="1036" spans="1:9" x14ac:dyDescent="0.25">
      <c r="A1036" s="70" t="s">
        <v>2655</v>
      </c>
      <c r="B1036" s="70" t="s">
        <v>3925</v>
      </c>
      <c r="C1036" s="70" t="s">
        <v>692</v>
      </c>
      <c r="D1036" s="70" t="s">
        <v>4216</v>
      </c>
      <c r="E1036" s="70">
        <v>20700110106</v>
      </c>
      <c r="F1036" s="70" t="s">
        <v>3926</v>
      </c>
      <c r="G1036" s="70">
        <v>0.02</v>
      </c>
      <c r="H1036" s="70" t="s">
        <v>4220</v>
      </c>
      <c r="I1036" s="70">
        <v>1</v>
      </c>
    </row>
    <row r="1037" spans="1:9" x14ac:dyDescent="0.25">
      <c r="A1037" s="70" t="s">
        <v>2679</v>
      </c>
      <c r="B1037" s="70" t="s">
        <v>3925</v>
      </c>
      <c r="C1037" s="70" t="s">
        <v>692</v>
      </c>
      <c r="D1037" s="70" t="s">
        <v>4216</v>
      </c>
      <c r="E1037" s="70">
        <v>20802080302</v>
      </c>
      <c r="F1037" s="70" t="s">
        <v>3926</v>
      </c>
      <c r="G1037" s="70">
        <v>0.02</v>
      </c>
      <c r="H1037" s="70" t="s">
        <v>4220</v>
      </c>
      <c r="I1037" s="70">
        <v>1</v>
      </c>
    </row>
    <row r="1038" spans="1:9" x14ac:dyDescent="0.25">
      <c r="A1038" s="70" t="s">
        <v>1926</v>
      </c>
      <c r="B1038" s="70" t="s">
        <v>3925</v>
      </c>
      <c r="C1038" s="70" t="s">
        <v>692</v>
      </c>
      <c r="D1038" s="70" t="s">
        <v>4216</v>
      </c>
      <c r="E1038" s="70">
        <v>20801070203</v>
      </c>
      <c r="F1038" s="70" t="s">
        <v>3926</v>
      </c>
      <c r="G1038" s="70">
        <v>0.04</v>
      </c>
      <c r="H1038" s="70" t="s">
        <v>4220</v>
      </c>
      <c r="I1038" s="70">
        <v>1</v>
      </c>
    </row>
    <row r="1039" spans="1:9" x14ac:dyDescent="0.25">
      <c r="A1039" s="70" t="s">
        <v>1924</v>
      </c>
      <c r="B1039" s="70" t="s">
        <v>3925</v>
      </c>
      <c r="C1039" s="70" t="s">
        <v>692</v>
      </c>
      <c r="D1039" s="70" t="s">
        <v>4216</v>
      </c>
      <c r="E1039" s="70">
        <v>20801070203</v>
      </c>
      <c r="F1039" s="70" t="s">
        <v>3926</v>
      </c>
      <c r="G1039" s="70">
        <v>3.0800000000000001E-2</v>
      </c>
      <c r="H1039" s="70" t="s">
        <v>4220</v>
      </c>
      <c r="I1039" s="70">
        <v>1</v>
      </c>
    </row>
    <row r="1040" spans="1:9" x14ac:dyDescent="0.25">
      <c r="A1040" s="70" t="s">
        <v>1384</v>
      </c>
      <c r="B1040" s="70" t="s">
        <v>3925</v>
      </c>
      <c r="C1040" s="70" t="s">
        <v>692</v>
      </c>
      <c r="D1040" s="70" t="s">
        <v>4216</v>
      </c>
      <c r="E1040" s="70">
        <v>20700100306</v>
      </c>
      <c r="F1040" s="70" t="s">
        <v>3926</v>
      </c>
      <c r="G1040" s="70">
        <v>5.0799999999999998E-2</v>
      </c>
      <c r="H1040" s="70" t="s">
        <v>4220</v>
      </c>
      <c r="I1040" s="70">
        <v>1</v>
      </c>
    </row>
    <row r="1041" spans="1:9" x14ac:dyDescent="0.25">
      <c r="A1041" s="70" t="s">
        <v>1366</v>
      </c>
      <c r="B1041" s="70" t="s">
        <v>3925</v>
      </c>
      <c r="C1041" s="70" t="s">
        <v>692</v>
      </c>
      <c r="D1041" s="70" t="s">
        <v>4216</v>
      </c>
      <c r="E1041" s="70">
        <v>20700100805</v>
      </c>
      <c r="F1041" s="70" t="s">
        <v>3926</v>
      </c>
      <c r="G1041" s="70">
        <v>9.1999999999999998E-3</v>
      </c>
      <c r="H1041" s="70" t="s">
        <v>4220</v>
      </c>
      <c r="I1041" s="70">
        <v>1</v>
      </c>
    </row>
    <row r="1042" spans="1:9" x14ac:dyDescent="0.25">
      <c r="A1042" s="70" t="s">
        <v>1360</v>
      </c>
      <c r="B1042" s="70" t="s">
        <v>3925</v>
      </c>
      <c r="C1042" s="70" t="s">
        <v>692</v>
      </c>
      <c r="D1042" s="70" t="s">
        <v>4216</v>
      </c>
      <c r="E1042" s="70">
        <v>20700100805</v>
      </c>
      <c r="F1042" s="70" t="s">
        <v>3926</v>
      </c>
      <c r="G1042" s="70">
        <v>6.7000000000000002E-3</v>
      </c>
      <c r="H1042" s="70" t="s">
        <v>4220</v>
      </c>
      <c r="I1042" s="70">
        <v>1</v>
      </c>
    </row>
    <row r="1043" spans="1:9" x14ac:dyDescent="0.25">
      <c r="A1043" s="70" t="s">
        <v>1540</v>
      </c>
      <c r="B1043" s="70" t="s">
        <v>3925</v>
      </c>
      <c r="C1043" s="70" t="s">
        <v>692</v>
      </c>
      <c r="D1043" s="70" t="s">
        <v>4216</v>
      </c>
      <c r="E1043" s="70">
        <v>20700100306</v>
      </c>
      <c r="F1043" s="70" t="s">
        <v>3926</v>
      </c>
      <c r="G1043" s="70">
        <v>1.0800000000000001E-2</v>
      </c>
      <c r="H1043" s="70" t="s">
        <v>4220</v>
      </c>
      <c r="I1043" s="70">
        <v>1</v>
      </c>
    </row>
    <row r="1044" spans="1:9" x14ac:dyDescent="0.25">
      <c r="A1044" s="70" t="s">
        <v>1520</v>
      </c>
      <c r="B1044" s="70" t="s">
        <v>3925</v>
      </c>
      <c r="C1044" s="70" t="s">
        <v>692</v>
      </c>
      <c r="D1044" s="70" t="s">
        <v>4216</v>
      </c>
      <c r="E1044" s="70">
        <v>20700100402</v>
      </c>
      <c r="F1044" s="70" t="s">
        <v>3926</v>
      </c>
      <c r="G1044" s="70">
        <v>0.2467</v>
      </c>
      <c r="H1044" s="70" t="s">
        <v>4220</v>
      </c>
      <c r="I1044" s="70">
        <v>1</v>
      </c>
    </row>
    <row r="1045" spans="1:9" x14ac:dyDescent="0.25">
      <c r="A1045" s="70" t="s">
        <v>1516</v>
      </c>
      <c r="B1045" s="70" t="s">
        <v>3925</v>
      </c>
      <c r="C1045" s="70" t="s">
        <v>692</v>
      </c>
      <c r="D1045" s="70" t="s">
        <v>4216</v>
      </c>
      <c r="E1045" s="70">
        <v>20700100306</v>
      </c>
      <c r="F1045" s="70" t="s">
        <v>3926</v>
      </c>
      <c r="G1045" s="70">
        <v>0.1958</v>
      </c>
      <c r="H1045" s="70" t="s">
        <v>4220</v>
      </c>
      <c r="I1045" s="70">
        <v>1</v>
      </c>
    </row>
    <row r="1046" spans="1:9" x14ac:dyDescent="0.25">
      <c r="A1046" s="70" t="s">
        <v>1504</v>
      </c>
      <c r="B1046" s="70" t="s">
        <v>3925</v>
      </c>
      <c r="C1046" s="70" t="s">
        <v>692</v>
      </c>
      <c r="D1046" s="70" t="s">
        <v>4216</v>
      </c>
      <c r="E1046" s="70">
        <v>20700100402</v>
      </c>
      <c r="F1046" s="70" t="s">
        <v>3926</v>
      </c>
      <c r="G1046" s="70">
        <v>9.1700000000000004E-2</v>
      </c>
      <c r="H1046" s="70" t="s">
        <v>4220</v>
      </c>
      <c r="I1046" s="70">
        <v>1</v>
      </c>
    </row>
    <row r="1047" spans="1:9" x14ac:dyDescent="0.25">
      <c r="A1047" s="70" t="s">
        <v>1500</v>
      </c>
      <c r="B1047" s="70" t="s">
        <v>3925</v>
      </c>
      <c r="C1047" s="70" t="s">
        <v>692</v>
      </c>
      <c r="D1047" s="70" t="s">
        <v>4216</v>
      </c>
      <c r="E1047" s="70">
        <v>20700100306</v>
      </c>
      <c r="F1047" s="70" t="s">
        <v>3926</v>
      </c>
      <c r="G1047" s="70">
        <v>9.0800000000000006E-2</v>
      </c>
      <c r="H1047" s="70" t="s">
        <v>4220</v>
      </c>
      <c r="I1047" s="70">
        <v>1</v>
      </c>
    </row>
    <row r="1048" spans="1:9" x14ac:dyDescent="0.25">
      <c r="A1048" s="70" t="s">
        <v>1730</v>
      </c>
      <c r="B1048" s="70" t="s">
        <v>3925</v>
      </c>
      <c r="C1048" s="70" t="s">
        <v>692</v>
      </c>
      <c r="D1048" s="70" t="s">
        <v>4216</v>
      </c>
      <c r="E1048" s="70">
        <v>20802060201</v>
      </c>
      <c r="F1048" s="70" t="s">
        <v>3926</v>
      </c>
      <c r="G1048" s="70">
        <v>0.23119999999999999</v>
      </c>
      <c r="H1048" s="70" t="s">
        <v>4220</v>
      </c>
      <c r="I1048" s="70">
        <v>1</v>
      </c>
    </row>
    <row r="1049" spans="1:9" x14ac:dyDescent="0.25">
      <c r="A1049" s="70" t="s">
        <v>1922</v>
      </c>
      <c r="B1049" s="70" t="s">
        <v>3925</v>
      </c>
      <c r="C1049" s="70" t="s">
        <v>692</v>
      </c>
      <c r="D1049" s="70" t="s">
        <v>4216</v>
      </c>
      <c r="E1049" s="70">
        <v>20802060201</v>
      </c>
      <c r="F1049" s="70" t="s">
        <v>3926</v>
      </c>
      <c r="G1049" s="70">
        <v>4.7300000000000002E-2</v>
      </c>
      <c r="H1049" s="70" t="s">
        <v>4220</v>
      </c>
      <c r="I1049" s="70">
        <v>1</v>
      </c>
    </row>
    <row r="1050" spans="1:9" x14ac:dyDescent="0.25">
      <c r="A1050" s="70" t="s">
        <v>1930</v>
      </c>
      <c r="B1050" s="70" t="s">
        <v>3925</v>
      </c>
      <c r="C1050" s="70" t="s">
        <v>692</v>
      </c>
      <c r="D1050" s="70" t="s">
        <v>4216</v>
      </c>
      <c r="E1050" s="70">
        <v>20700100301</v>
      </c>
      <c r="F1050" s="70" t="s">
        <v>3926</v>
      </c>
      <c r="G1050" s="70">
        <v>1.4</v>
      </c>
      <c r="H1050" s="70" t="s">
        <v>4220</v>
      </c>
      <c r="I1050" s="70">
        <v>1</v>
      </c>
    </row>
    <row r="1051" spans="1:9" x14ac:dyDescent="0.25">
      <c r="A1051" s="70" t="s">
        <v>2524</v>
      </c>
      <c r="B1051" s="70" t="s">
        <v>3925</v>
      </c>
      <c r="C1051" s="70" t="s">
        <v>692</v>
      </c>
      <c r="D1051" s="70" t="s">
        <v>4216</v>
      </c>
      <c r="E1051" s="70">
        <v>20802060201</v>
      </c>
      <c r="F1051" s="70" t="s">
        <v>3926</v>
      </c>
      <c r="G1051" s="70">
        <v>7.4300000000000005E-2</v>
      </c>
      <c r="H1051" s="70" t="s">
        <v>4220</v>
      </c>
      <c r="I1051" s="70">
        <v>1</v>
      </c>
    </row>
    <row r="1052" spans="1:9" x14ac:dyDescent="0.25">
      <c r="A1052" s="70" t="s">
        <v>2522</v>
      </c>
      <c r="B1052" s="70" t="s">
        <v>3925</v>
      </c>
      <c r="C1052" s="70" t="s">
        <v>692</v>
      </c>
      <c r="D1052" s="70" t="s">
        <v>4216</v>
      </c>
      <c r="E1052" s="70">
        <v>20802060201</v>
      </c>
      <c r="F1052" s="70" t="s">
        <v>3926</v>
      </c>
      <c r="G1052" s="70">
        <v>6.0100000000000001E-2</v>
      </c>
      <c r="H1052" s="70" t="s">
        <v>4220</v>
      </c>
      <c r="I1052" s="70">
        <v>1</v>
      </c>
    </row>
    <row r="1053" spans="1:9" x14ac:dyDescent="0.25">
      <c r="A1053" s="70" t="s">
        <v>2518</v>
      </c>
      <c r="B1053" s="70" t="s">
        <v>3925</v>
      </c>
      <c r="C1053" s="70" t="s">
        <v>692</v>
      </c>
      <c r="D1053" s="70" t="s">
        <v>4216</v>
      </c>
      <c r="E1053" s="70">
        <v>20802060201</v>
      </c>
      <c r="F1053" s="70" t="s">
        <v>3926</v>
      </c>
      <c r="G1053" s="70">
        <v>5.1700000000000003E-2</v>
      </c>
      <c r="H1053" s="70" t="s">
        <v>4220</v>
      </c>
      <c r="I1053" s="70">
        <v>1</v>
      </c>
    </row>
    <row r="1054" spans="1:9" x14ac:dyDescent="0.25">
      <c r="A1054" s="70" t="s">
        <v>2502</v>
      </c>
      <c r="B1054" s="70" t="s">
        <v>3925</v>
      </c>
      <c r="C1054" s="70" t="s">
        <v>692</v>
      </c>
      <c r="D1054" s="70" t="s">
        <v>4216</v>
      </c>
      <c r="E1054" s="70">
        <v>20801040202</v>
      </c>
      <c r="F1054" s="70" t="s">
        <v>3926</v>
      </c>
      <c r="G1054" s="70">
        <v>7.9000000000000008E-3</v>
      </c>
      <c r="H1054" s="70" t="s">
        <v>4220</v>
      </c>
      <c r="I1054" s="70">
        <v>1</v>
      </c>
    </row>
    <row r="1055" spans="1:9" x14ac:dyDescent="0.25">
      <c r="A1055" s="70" t="s">
        <v>2500</v>
      </c>
      <c r="B1055" s="70" t="s">
        <v>3925</v>
      </c>
      <c r="C1055" s="70" t="s">
        <v>692</v>
      </c>
      <c r="D1055" s="70" t="s">
        <v>4216</v>
      </c>
      <c r="E1055" s="70">
        <v>20801040202</v>
      </c>
      <c r="F1055" s="70" t="s">
        <v>3926</v>
      </c>
      <c r="G1055" s="70">
        <v>9.7999999999999997E-3</v>
      </c>
      <c r="H1055" s="70" t="s">
        <v>4220</v>
      </c>
      <c r="I1055" s="70">
        <v>1</v>
      </c>
    </row>
    <row r="1056" spans="1:9" x14ac:dyDescent="0.25">
      <c r="A1056" s="70" t="s">
        <v>2498</v>
      </c>
      <c r="B1056" s="70" t="s">
        <v>3925</v>
      </c>
      <c r="C1056" s="70" t="s">
        <v>692</v>
      </c>
      <c r="D1056" s="70" t="s">
        <v>4216</v>
      </c>
      <c r="E1056" s="70">
        <v>20801040202</v>
      </c>
      <c r="F1056" s="70" t="s">
        <v>3926</v>
      </c>
      <c r="G1056" s="70">
        <v>7.9000000000000008E-3</v>
      </c>
      <c r="H1056" s="70" t="s">
        <v>4220</v>
      </c>
      <c r="I1056" s="70">
        <v>1</v>
      </c>
    </row>
    <row r="1057" spans="1:9" x14ac:dyDescent="0.25">
      <c r="A1057" s="70" t="s">
        <v>2750</v>
      </c>
      <c r="B1057" s="70" t="s">
        <v>3925</v>
      </c>
      <c r="C1057" s="70" t="s">
        <v>692</v>
      </c>
      <c r="D1057" s="70" t="s">
        <v>4216</v>
      </c>
      <c r="E1057" s="70">
        <v>20802060901</v>
      </c>
      <c r="F1057" s="70" t="s">
        <v>3928</v>
      </c>
      <c r="G1057" s="70">
        <v>0.81599999999999995</v>
      </c>
      <c r="H1057" s="70" t="s">
        <v>4220</v>
      </c>
      <c r="I1057" s="70">
        <v>1</v>
      </c>
    </row>
    <row r="1058" spans="1:9" x14ac:dyDescent="0.25">
      <c r="A1058" s="70" t="s">
        <v>2749</v>
      </c>
      <c r="B1058" s="70" t="s">
        <v>3925</v>
      </c>
      <c r="C1058" s="70" t="s">
        <v>692</v>
      </c>
      <c r="D1058" s="70" t="s">
        <v>4216</v>
      </c>
      <c r="E1058" s="70">
        <v>20802060901</v>
      </c>
      <c r="F1058" s="70" t="s">
        <v>3928</v>
      </c>
      <c r="G1058" s="70">
        <v>2.5</v>
      </c>
      <c r="H1058" s="70" t="s">
        <v>4220</v>
      </c>
      <c r="I1058" s="70">
        <v>1</v>
      </c>
    </row>
    <row r="1059" spans="1:9" x14ac:dyDescent="0.25">
      <c r="A1059" s="70" t="s">
        <v>2764</v>
      </c>
      <c r="B1059" s="70" t="s">
        <v>3925</v>
      </c>
      <c r="C1059" s="70" t="s">
        <v>692</v>
      </c>
      <c r="D1059" s="70" t="s">
        <v>4216</v>
      </c>
      <c r="E1059" s="70">
        <v>20801040202</v>
      </c>
      <c r="F1059" s="70" t="s">
        <v>3926</v>
      </c>
      <c r="G1059" s="70">
        <v>0.09</v>
      </c>
      <c r="H1059" s="70" t="s">
        <v>4220</v>
      </c>
      <c r="I1059" s="70">
        <v>1</v>
      </c>
    </row>
    <row r="1060" spans="1:9" x14ac:dyDescent="0.25">
      <c r="A1060" s="70" t="s">
        <v>2759</v>
      </c>
      <c r="B1060" s="70" t="s">
        <v>3925</v>
      </c>
      <c r="C1060" s="70" t="s">
        <v>692</v>
      </c>
      <c r="D1060" s="70" t="s">
        <v>4216</v>
      </c>
      <c r="E1060" s="70">
        <v>20802060201</v>
      </c>
      <c r="F1060" s="70" t="s">
        <v>3926</v>
      </c>
      <c r="G1060" s="70">
        <v>5.8799999999999998E-2</v>
      </c>
      <c r="H1060" s="70" t="s">
        <v>4220</v>
      </c>
      <c r="I1060" s="70">
        <v>1</v>
      </c>
    </row>
    <row r="1061" spans="1:9" x14ac:dyDescent="0.25">
      <c r="A1061" s="70" t="s">
        <v>2757</v>
      </c>
      <c r="B1061" s="70" t="s">
        <v>3925</v>
      </c>
      <c r="C1061" s="70" t="s">
        <v>692</v>
      </c>
      <c r="D1061" s="70" t="s">
        <v>4216</v>
      </c>
      <c r="E1061" s="70">
        <v>20802060201</v>
      </c>
      <c r="F1061" s="70" t="s">
        <v>3926</v>
      </c>
      <c r="G1061" s="70">
        <v>0.105</v>
      </c>
      <c r="H1061" s="70" t="s">
        <v>4220</v>
      </c>
      <c r="I1061" s="70">
        <v>1</v>
      </c>
    </row>
    <row r="1062" spans="1:9" x14ac:dyDescent="0.25">
      <c r="A1062" s="70" t="s">
        <v>2756</v>
      </c>
      <c r="B1062" s="70" t="s">
        <v>3925</v>
      </c>
      <c r="C1062" s="70" t="s">
        <v>692</v>
      </c>
      <c r="D1062" s="70" t="s">
        <v>4216</v>
      </c>
      <c r="E1062" s="70">
        <v>20802060201</v>
      </c>
      <c r="F1062" s="70" t="s">
        <v>3926</v>
      </c>
      <c r="G1062" s="70">
        <v>7.4300000000000005E-2</v>
      </c>
      <c r="H1062" s="70" t="s">
        <v>4220</v>
      </c>
      <c r="I1062" s="70">
        <v>1</v>
      </c>
    </row>
    <row r="1063" spans="1:9" x14ac:dyDescent="0.25">
      <c r="A1063" s="70" t="s">
        <v>2755</v>
      </c>
      <c r="B1063" s="70" t="s">
        <v>3925</v>
      </c>
      <c r="C1063" s="70" t="s">
        <v>692</v>
      </c>
      <c r="D1063" s="70" t="s">
        <v>4216</v>
      </c>
      <c r="E1063" s="70">
        <v>20802060201</v>
      </c>
      <c r="F1063" s="70" t="s">
        <v>3926</v>
      </c>
      <c r="G1063" s="70">
        <v>6.0100000000000001E-2</v>
      </c>
      <c r="H1063" s="70" t="s">
        <v>4220</v>
      </c>
      <c r="I1063" s="70">
        <v>1</v>
      </c>
    </row>
    <row r="1064" spans="1:9" x14ac:dyDescent="0.25">
      <c r="A1064" s="70" t="s">
        <v>2753</v>
      </c>
      <c r="B1064" s="70" t="s">
        <v>3925</v>
      </c>
      <c r="C1064" s="70" t="s">
        <v>692</v>
      </c>
      <c r="D1064" s="70" t="s">
        <v>4216</v>
      </c>
      <c r="E1064" s="70">
        <v>20802060201</v>
      </c>
      <c r="F1064" s="70" t="s">
        <v>3926</v>
      </c>
      <c r="G1064" s="70">
        <v>5.1700000000000003E-2</v>
      </c>
      <c r="H1064" s="70" t="s">
        <v>4220</v>
      </c>
      <c r="I1064" s="70">
        <v>1</v>
      </c>
    </row>
    <row r="1065" spans="1:9" x14ac:dyDescent="0.25">
      <c r="A1065" s="70" t="s">
        <v>2752</v>
      </c>
      <c r="B1065" s="70" t="s">
        <v>3925</v>
      </c>
      <c r="C1065" s="70" t="s">
        <v>692</v>
      </c>
      <c r="D1065" s="70" t="s">
        <v>4216</v>
      </c>
      <c r="E1065" s="70">
        <v>20802060201</v>
      </c>
      <c r="F1065" s="70" t="s">
        <v>3926</v>
      </c>
      <c r="G1065" s="70">
        <v>6.8000000000000005E-2</v>
      </c>
      <c r="H1065" s="70" t="s">
        <v>4220</v>
      </c>
      <c r="I1065" s="70">
        <v>1</v>
      </c>
    </row>
    <row r="1066" spans="1:9" x14ac:dyDescent="0.25">
      <c r="A1066" s="70" t="s">
        <v>787</v>
      </c>
      <c r="B1066" s="70" t="s">
        <v>3925</v>
      </c>
      <c r="C1066" s="70" t="s">
        <v>692</v>
      </c>
      <c r="D1066" s="70" t="s">
        <v>4216</v>
      </c>
      <c r="E1066" s="70">
        <v>20802080203</v>
      </c>
      <c r="F1066" s="70" t="s">
        <v>3926</v>
      </c>
      <c r="G1066" s="70">
        <v>5.21E-2</v>
      </c>
      <c r="H1066" s="70" t="s">
        <v>4220</v>
      </c>
      <c r="I1066" s="70">
        <v>1</v>
      </c>
    </row>
    <row r="1067" spans="1:9" x14ac:dyDescent="0.25">
      <c r="A1067" s="70" t="s">
        <v>1056</v>
      </c>
      <c r="B1067" s="70" t="s">
        <v>3925</v>
      </c>
      <c r="C1067" s="70" t="s">
        <v>692</v>
      </c>
      <c r="D1067" s="70" t="s">
        <v>4216</v>
      </c>
      <c r="E1067" s="70">
        <v>20801070203</v>
      </c>
      <c r="F1067" s="70" t="s">
        <v>3926</v>
      </c>
      <c r="G1067" s="70">
        <v>7.0000000000000007E-2</v>
      </c>
      <c r="H1067" s="70" t="s">
        <v>4220</v>
      </c>
      <c r="I1067" s="70">
        <v>1</v>
      </c>
    </row>
    <row r="1068" spans="1:9" x14ac:dyDescent="0.25">
      <c r="A1068" s="70" t="s">
        <v>2036</v>
      </c>
      <c r="B1068" s="70" t="s">
        <v>3925</v>
      </c>
      <c r="C1068" s="70" t="s">
        <v>692</v>
      </c>
      <c r="D1068" s="70" t="s">
        <v>4216</v>
      </c>
      <c r="E1068" s="70">
        <v>20802060804</v>
      </c>
      <c r="F1068" s="70" t="s">
        <v>3926</v>
      </c>
      <c r="G1068" s="70">
        <v>4.1700000000000001E-2</v>
      </c>
      <c r="H1068" s="70" t="s">
        <v>4220</v>
      </c>
      <c r="I1068" s="70">
        <v>1</v>
      </c>
    </row>
    <row r="1069" spans="1:9" x14ac:dyDescent="0.25">
      <c r="A1069" s="70" t="s">
        <v>2761</v>
      </c>
      <c r="B1069" s="70" t="s">
        <v>3925</v>
      </c>
      <c r="C1069" s="70" t="s">
        <v>692</v>
      </c>
      <c r="D1069" s="70" t="s">
        <v>4216</v>
      </c>
      <c r="E1069" s="70">
        <v>20700100103</v>
      </c>
      <c r="F1069" s="70" t="s">
        <v>3928</v>
      </c>
      <c r="G1069" s="70">
        <v>0.92</v>
      </c>
      <c r="H1069" s="70" t="s">
        <v>4220</v>
      </c>
      <c r="I1069" s="70">
        <v>1</v>
      </c>
    </row>
    <row r="1070" spans="1:9" x14ac:dyDescent="0.25">
      <c r="A1070" s="70" t="s">
        <v>2760</v>
      </c>
      <c r="B1070" s="70" t="s">
        <v>3925</v>
      </c>
      <c r="C1070" s="70" t="s">
        <v>692</v>
      </c>
      <c r="D1070" s="70" t="s">
        <v>4216</v>
      </c>
      <c r="E1070" s="70">
        <v>20700100103</v>
      </c>
      <c r="F1070" s="70" t="s">
        <v>3928</v>
      </c>
      <c r="G1070" s="70">
        <v>0.95</v>
      </c>
      <c r="H1070" s="70" t="s">
        <v>4220</v>
      </c>
      <c r="I1070" s="70">
        <v>1</v>
      </c>
    </row>
    <row r="1071" spans="1:9" x14ac:dyDescent="0.25">
      <c r="A1071" s="70" t="s">
        <v>1464</v>
      </c>
      <c r="B1071" s="70" t="s">
        <v>3925</v>
      </c>
      <c r="C1071" s="70" t="s">
        <v>692</v>
      </c>
      <c r="D1071" s="70" t="s">
        <v>4216</v>
      </c>
      <c r="E1071" s="70">
        <v>20700100306</v>
      </c>
      <c r="F1071" s="70" t="s">
        <v>3926</v>
      </c>
      <c r="G1071" s="70">
        <v>3.1699999999999999E-2</v>
      </c>
      <c r="H1071" s="70" t="s">
        <v>4220</v>
      </c>
      <c r="I1071" s="70">
        <v>1</v>
      </c>
    </row>
    <row r="1072" spans="1:9" x14ac:dyDescent="0.25">
      <c r="A1072" s="70" t="s">
        <v>1460</v>
      </c>
      <c r="B1072" s="70" t="s">
        <v>3925</v>
      </c>
      <c r="C1072" s="70" t="s">
        <v>692</v>
      </c>
      <c r="D1072" s="70" t="s">
        <v>4216</v>
      </c>
      <c r="E1072" s="70">
        <v>20700100306</v>
      </c>
      <c r="F1072" s="70" t="s">
        <v>3926</v>
      </c>
      <c r="G1072" s="70">
        <v>2.6700000000000002E-2</v>
      </c>
      <c r="H1072" s="70" t="s">
        <v>4220</v>
      </c>
      <c r="I1072" s="70">
        <v>1</v>
      </c>
    </row>
    <row r="1073" spans="1:9" x14ac:dyDescent="0.25">
      <c r="A1073" s="70" t="s">
        <v>1424</v>
      </c>
      <c r="B1073" s="70" t="s">
        <v>3925</v>
      </c>
      <c r="C1073" s="70" t="s">
        <v>692</v>
      </c>
      <c r="D1073" s="70" t="s">
        <v>4216</v>
      </c>
      <c r="E1073" s="70">
        <v>20700100306</v>
      </c>
      <c r="F1073" s="70" t="s">
        <v>3926</v>
      </c>
      <c r="G1073" s="70">
        <v>2.1700000000000001E-2</v>
      </c>
      <c r="H1073" s="70" t="s">
        <v>4220</v>
      </c>
      <c r="I1073" s="70">
        <v>1</v>
      </c>
    </row>
    <row r="1074" spans="1:9" x14ac:dyDescent="0.25">
      <c r="A1074" s="70" t="s">
        <v>1394</v>
      </c>
      <c r="B1074" s="70" t="s">
        <v>3925</v>
      </c>
      <c r="C1074" s="70" t="s">
        <v>692</v>
      </c>
      <c r="D1074" s="70" t="s">
        <v>4216</v>
      </c>
      <c r="E1074" s="70">
        <v>20700100306</v>
      </c>
      <c r="F1074" s="70" t="s">
        <v>3926</v>
      </c>
      <c r="G1074" s="70">
        <v>8.4199999999999997E-2</v>
      </c>
      <c r="H1074" s="70" t="s">
        <v>4220</v>
      </c>
      <c r="I1074" s="70">
        <v>1</v>
      </c>
    </row>
    <row r="1075" spans="1:9" x14ac:dyDescent="0.25">
      <c r="A1075" s="70" t="s">
        <v>1390</v>
      </c>
      <c r="B1075" s="70" t="s">
        <v>3925</v>
      </c>
      <c r="C1075" s="70" t="s">
        <v>692</v>
      </c>
      <c r="D1075" s="70" t="s">
        <v>4216</v>
      </c>
      <c r="E1075" s="70">
        <v>20700100306</v>
      </c>
      <c r="F1075" s="70" t="s">
        <v>3926</v>
      </c>
      <c r="G1075" s="70">
        <v>6.83E-2</v>
      </c>
      <c r="H1075" s="70" t="s">
        <v>4220</v>
      </c>
      <c r="I1075" s="70">
        <v>1</v>
      </c>
    </row>
    <row r="1076" spans="1:9" x14ac:dyDescent="0.25">
      <c r="A1076" s="70" t="s">
        <v>1642</v>
      </c>
      <c r="B1076" s="70" t="s">
        <v>3925</v>
      </c>
      <c r="C1076" s="70" t="s">
        <v>692</v>
      </c>
      <c r="D1076" s="70" t="s">
        <v>4216</v>
      </c>
      <c r="E1076" s="70">
        <v>20700100306</v>
      </c>
      <c r="F1076" s="70" t="s">
        <v>3926</v>
      </c>
      <c r="G1076" s="70">
        <v>8.3299999999999999E-2</v>
      </c>
      <c r="H1076" s="70" t="s">
        <v>4220</v>
      </c>
      <c r="I1076" s="70">
        <v>1</v>
      </c>
    </row>
    <row r="1077" spans="1:9" x14ac:dyDescent="0.25">
      <c r="A1077" s="70" t="s">
        <v>2038</v>
      </c>
      <c r="B1077" s="70" t="s">
        <v>3925</v>
      </c>
      <c r="C1077" s="70" t="s">
        <v>692</v>
      </c>
      <c r="D1077" s="70" t="s">
        <v>4216</v>
      </c>
      <c r="E1077" s="70">
        <v>20801070203</v>
      </c>
      <c r="F1077" s="70" t="s">
        <v>3926</v>
      </c>
      <c r="G1077" s="70">
        <v>0.06</v>
      </c>
      <c r="H1077" s="70" t="s">
        <v>4220</v>
      </c>
      <c r="I1077" s="70">
        <v>1</v>
      </c>
    </row>
    <row r="1078" spans="1:9" x14ac:dyDescent="0.25">
      <c r="A1078" s="70" t="s">
        <v>2206</v>
      </c>
      <c r="B1078" s="70" t="s">
        <v>3925</v>
      </c>
      <c r="C1078" s="70" t="s">
        <v>692</v>
      </c>
      <c r="D1078" s="70" t="s">
        <v>4216</v>
      </c>
      <c r="E1078" s="70">
        <v>20801070203</v>
      </c>
      <c r="F1078" s="70" t="s">
        <v>3926</v>
      </c>
      <c r="G1078" s="70">
        <v>1.5800000000000002E-2</v>
      </c>
      <c r="H1078" s="70" t="s">
        <v>4220</v>
      </c>
      <c r="I1078" s="70">
        <v>1</v>
      </c>
    </row>
    <row r="1079" spans="1:9" x14ac:dyDescent="0.25">
      <c r="A1079" s="70" t="s">
        <v>2442</v>
      </c>
      <c r="B1079" s="70" t="s">
        <v>3925</v>
      </c>
      <c r="C1079" s="70" t="s">
        <v>692</v>
      </c>
      <c r="D1079" s="70" t="s">
        <v>4216</v>
      </c>
      <c r="E1079" s="70">
        <v>20801040202</v>
      </c>
      <c r="F1079" s="70" t="s">
        <v>3926</v>
      </c>
      <c r="G1079" s="70">
        <v>0.08</v>
      </c>
      <c r="H1079" s="70" t="s">
        <v>4220</v>
      </c>
      <c r="I1079" s="70">
        <v>1</v>
      </c>
    </row>
    <row r="1080" spans="1:9" x14ac:dyDescent="0.25">
      <c r="A1080" s="70" t="s">
        <v>2438</v>
      </c>
      <c r="B1080" s="70" t="s">
        <v>3925</v>
      </c>
      <c r="C1080" s="70" t="s">
        <v>692</v>
      </c>
      <c r="D1080" s="70" t="s">
        <v>4216</v>
      </c>
      <c r="E1080" s="70">
        <v>20801040202</v>
      </c>
      <c r="F1080" s="70" t="s">
        <v>3926</v>
      </c>
      <c r="G1080" s="70">
        <v>2.3300000000000001E-2</v>
      </c>
      <c r="H1080" s="70" t="s">
        <v>4220</v>
      </c>
      <c r="I1080" s="70">
        <v>1</v>
      </c>
    </row>
    <row r="1081" spans="1:9" x14ac:dyDescent="0.25">
      <c r="A1081" s="70" t="s">
        <v>2436</v>
      </c>
      <c r="B1081" s="70" t="s">
        <v>3925</v>
      </c>
      <c r="C1081" s="70" t="s">
        <v>692</v>
      </c>
      <c r="D1081" s="70" t="s">
        <v>4216</v>
      </c>
      <c r="E1081" s="70">
        <v>20801040202</v>
      </c>
      <c r="F1081" s="70" t="s">
        <v>3926</v>
      </c>
      <c r="G1081" s="70">
        <v>1.2500000000000001E-2</v>
      </c>
      <c r="H1081" s="70" t="s">
        <v>4220</v>
      </c>
      <c r="I1081" s="70">
        <v>1</v>
      </c>
    </row>
    <row r="1082" spans="1:9" x14ac:dyDescent="0.25">
      <c r="A1082" s="70" t="s">
        <v>2434</v>
      </c>
      <c r="B1082" s="70" t="s">
        <v>3925</v>
      </c>
      <c r="C1082" s="70" t="s">
        <v>692</v>
      </c>
      <c r="D1082" s="70" t="s">
        <v>4216</v>
      </c>
      <c r="E1082" s="70">
        <v>20801040202</v>
      </c>
      <c r="F1082" s="70" t="s">
        <v>3926</v>
      </c>
      <c r="G1082" s="70">
        <v>1.2500000000000001E-2</v>
      </c>
      <c r="H1082" s="70" t="s">
        <v>4220</v>
      </c>
      <c r="I1082" s="70">
        <v>1</v>
      </c>
    </row>
    <row r="1083" spans="1:9" x14ac:dyDescent="0.25">
      <c r="A1083" s="70" t="s">
        <v>2432</v>
      </c>
      <c r="B1083" s="70" t="s">
        <v>3925</v>
      </c>
      <c r="C1083" s="70" t="s">
        <v>692</v>
      </c>
      <c r="D1083" s="70" t="s">
        <v>4216</v>
      </c>
      <c r="E1083" s="70">
        <v>20801040202</v>
      </c>
      <c r="F1083" s="70" t="s">
        <v>3926</v>
      </c>
      <c r="G1083" s="70">
        <v>0.01</v>
      </c>
      <c r="H1083" s="70" t="s">
        <v>4220</v>
      </c>
      <c r="I1083" s="70">
        <v>1</v>
      </c>
    </row>
    <row r="1084" spans="1:9" x14ac:dyDescent="0.25">
      <c r="A1084" s="70" t="s">
        <v>2428</v>
      </c>
      <c r="B1084" s="70" t="s">
        <v>3925</v>
      </c>
      <c r="C1084" s="70" t="s">
        <v>692</v>
      </c>
      <c r="D1084" s="70" t="s">
        <v>4216</v>
      </c>
      <c r="E1084" s="70">
        <v>20801040202</v>
      </c>
      <c r="F1084" s="70" t="s">
        <v>3926</v>
      </c>
      <c r="G1084" s="70">
        <v>7.4999999999999997E-3</v>
      </c>
      <c r="H1084" s="70" t="s">
        <v>4220</v>
      </c>
      <c r="I1084" s="70">
        <v>1</v>
      </c>
    </row>
    <row r="1085" spans="1:9" x14ac:dyDescent="0.25">
      <c r="A1085" s="70" t="s">
        <v>2426</v>
      </c>
      <c r="B1085" s="70" t="s">
        <v>3925</v>
      </c>
      <c r="C1085" s="70" t="s">
        <v>692</v>
      </c>
      <c r="D1085" s="70" t="s">
        <v>4216</v>
      </c>
      <c r="E1085" s="70">
        <v>20801040202</v>
      </c>
      <c r="F1085" s="70" t="s">
        <v>3926</v>
      </c>
      <c r="G1085" s="70">
        <v>7.4999999999999997E-3</v>
      </c>
      <c r="H1085" s="70" t="s">
        <v>4220</v>
      </c>
      <c r="I1085" s="70">
        <v>1</v>
      </c>
    </row>
    <row r="1086" spans="1:9" x14ac:dyDescent="0.25">
      <c r="A1086" s="70" t="s">
        <v>2424</v>
      </c>
      <c r="B1086" s="70" t="s">
        <v>3925</v>
      </c>
      <c r="C1086" s="70" t="s">
        <v>692</v>
      </c>
      <c r="D1086" s="70" t="s">
        <v>4216</v>
      </c>
      <c r="E1086" s="70">
        <v>20801040202</v>
      </c>
      <c r="F1086" s="70" t="s">
        <v>3926</v>
      </c>
      <c r="G1086" s="70">
        <v>7.4999999999999997E-3</v>
      </c>
      <c r="H1086" s="70" t="s">
        <v>4220</v>
      </c>
      <c r="I1086" s="70">
        <v>1</v>
      </c>
    </row>
    <row r="1087" spans="1:9" x14ac:dyDescent="0.25">
      <c r="A1087" s="70" t="s">
        <v>2422</v>
      </c>
      <c r="B1087" s="70" t="s">
        <v>3925</v>
      </c>
      <c r="C1087" s="70" t="s">
        <v>692</v>
      </c>
      <c r="D1087" s="70" t="s">
        <v>4216</v>
      </c>
      <c r="E1087" s="70">
        <v>20801040202</v>
      </c>
      <c r="F1087" s="70" t="s">
        <v>3926</v>
      </c>
      <c r="G1087" s="70">
        <v>7.4999999999999997E-3</v>
      </c>
      <c r="H1087" s="70" t="s">
        <v>4220</v>
      </c>
      <c r="I1087" s="70">
        <v>1</v>
      </c>
    </row>
    <row r="1088" spans="1:9" x14ac:dyDescent="0.25">
      <c r="A1088" s="70" t="s">
        <v>2420</v>
      </c>
      <c r="B1088" s="70" t="s">
        <v>3925</v>
      </c>
      <c r="C1088" s="70" t="s">
        <v>692</v>
      </c>
      <c r="D1088" s="70" t="s">
        <v>4216</v>
      </c>
      <c r="E1088" s="70">
        <v>20801040202</v>
      </c>
      <c r="F1088" s="70" t="s">
        <v>3926</v>
      </c>
      <c r="G1088" s="70">
        <v>7.4999999999999997E-3</v>
      </c>
      <c r="H1088" s="70" t="s">
        <v>4220</v>
      </c>
      <c r="I1088" s="70">
        <v>1</v>
      </c>
    </row>
    <row r="1089" spans="1:9" x14ac:dyDescent="0.25">
      <c r="A1089" s="70" t="s">
        <v>2412</v>
      </c>
      <c r="B1089" s="70" t="s">
        <v>3925</v>
      </c>
      <c r="C1089" s="70" t="s">
        <v>692</v>
      </c>
      <c r="D1089" s="70" t="s">
        <v>4216</v>
      </c>
      <c r="E1089" s="70">
        <v>20801040202</v>
      </c>
      <c r="F1089" s="70" t="s">
        <v>3926</v>
      </c>
      <c r="G1089" s="70">
        <v>5.7999999999999996E-3</v>
      </c>
      <c r="H1089" s="70" t="s">
        <v>4220</v>
      </c>
      <c r="I1089" s="70">
        <v>1</v>
      </c>
    </row>
    <row r="1090" spans="1:9" x14ac:dyDescent="0.25">
      <c r="A1090" s="70" t="s">
        <v>2410</v>
      </c>
      <c r="B1090" s="70" t="s">
        <v>3925</v>
      </c>
      <c r="C1090" s="70" t="s">
        <v>692</v>
      </c>
      <c r="D1090" s="70" t="s">
        <v>4216</v>
      </c>
      <c r="E1090" s="70">
        <v>20801040202</v>
      </c>
      <c r="F1090" s="70" t="s">
        <v>3926</v>
      </c>
      <c r="G1090" s="70">
        <v>5.7999999999999996E-3</v>
      </c>
      <c r="H1090" s="70" t="s">
        <v>4220</v>
      </c>
      <c r="I1090" s="70">
        <v>1</v>
      </c>
    </row>
    <row r="1091" spans="1:9" x14ac:dyDescent="0.25">
      <c r="A1091" s="70" t="s">
        <v>2408</v>
      </c>
      <c r="B1091" s="70" t="s">
        <v>3925</v>
      </c>
      <c r="C1091" s="70" t="s">
        <v>692</v>
      </c>
      <c r="D1091" s="70" t="s">
        <v>4216</v>
      </c>
      <c r="E1091" s="70">
        <v>20801040202</v>
      </c>
      <c r="F1091" s="70" t="s">
        <v>3926</v>
      </c>
      <c r="G1091" s="70">
        <v>5.7999999999999996E-3</v>
      </c>
      <c r="H1091" s="70" t="s">
        <v>4220</v>
      </c>
      <c r="I1091" s="70">
        <v>1</v>
      </c>
    </row>
    <row r="1092" spans="1:9" x14ac:dyDescent="0.25">
      <c r="A1092" s="70" t="s">
        <v>2406</v>
      </c>
      <c r="B1092" s="70" t="s">
        <v>3925</v>
      </c>
      <c r="C1092" s="70" t="s">
        <v>692</v>
      </c>
      <c r="D1092" s="70" t="s">
        <v>4216</v>
      </c>
      <c r="E1092" s="70">
        <v>20801040202</v>
      </c>
      <c r="F1092" s="70" t="s">
        <v>3926</v>
      </c>
      <c r="G1092" s="70">
        <v>5.7999999999999996E-3</v>
      </c>
      <c r="H1092" s="70" t="s">
        <v>4220</v>
      </c>
      <c r="I1092" s="70">
        <v>1</v>
      </c>
    </row>
    <row r="1093" spans="1:9" x14ac:dyDescent="0.25">
      <c r="A1093" s="70" t="s">
        <v>2404</v>
      </c>
      <c r="B1093" s="70" t="s">
        <v>3925</v>
      </c>
      <c r="C1093" s="70" t="s">
        <v>692</v>
      </c>
      <c r="D1093" s="70" t="s">
        <v>4216</v>
      </c>
      <c r="E1093" s="70">
        <v>20801040202</v>
      </c>
      <c r="F1093" s="70" t="s">
        <v>3926</v>
      </c>
      <c r="G1093" s="70">
        <v>5.0000000000000001E-3</v>
      </c>
      <c r="H1093" s="70" t="s">
        <v>4220</v>
      </c>
      <c r="I1093" s="70">
        <v>1</v>
      </c>
    </row>
    <row r="1094" spans="1:9" x14ac:dyDescent="0.25">
      <c r="A1094" s="70" t="s">
        <v>904</v>
      </c>
      <c r="B1094" s="70" t="s">
        <v>3925</v>
      </c>
      <c r="C1094" s="70" t="s">
        <v>692</v>
      </c>
      <c r="D1094" s="70" t="s">
        <v>4216</v>
      </c>
      <c r="E1094" s="70" t="s">
        <v>692</v>
      </c>
      <c r="F1094" s="70" t="s">
        <v>3926</v>
      </c>
      <c r="G1094" s="70">
        <v>3.8E-3</v>
      </c>
      <c r="H1094" s="70" t="s">
        <v>4220</v>
      </c>
      <c r="I1094" s="70">
        <v>1</v>
      </c>
    </row>
    <row r="1095" spans="1:9" x14ac:dyDescent="0.25">
      <c r="A1095" s="70" t="s">
        <v>900</v>
      </c>
      <c r="B1095" s="70" t="s">
        <v>3925</v>
      </c>
      <c r="C1095" s="70" t="s">
        <v>692</v>
      </c>
      <c r="D1095" s="70" t="s">
        <v>4216</v>
      </c>
      <c r="E1095" s="70" t="s">
        <v>692</v>
      </c>
      <c r="F1095" s="70" t="s">
        <v>3926</v>
      </c>
      <c r="G1095" s="70">
        <v>2.8E-3</v>
      </c>
      <c r="H1095" s="70" t="s">
        <v>4220</v>
      </c>
      <c r="I1095" s="70">
        <v>1</v>
      </c>
    </row>
    <row r="1096" spans="1:9" x14ac:dyDescent="0.25">
      <c r="A1096" s="70" t="s">
        <v>2214</v>
      </c>
      <c r="B1096" s="70" t="s">
        <v>3925</v>
      </c>
      <c r="C1096" s="70" t="s">
        <v>692</v>
      </c>
      <c r="D1096" s="70" t="s">
        <v>4216</v>
      </c>
      <c r="E1096" s="70" t="s">
        <v>692</v>
      </c>
      <c r="F1096" s="70" t="s">
        <v>3926</v>
      </c>
      <c r="G1096" s="70">
        <v>2.35E-2</v>
      </c>
      <c r="H1096" s="70" t="s">
        <v>4220</v>
      </c>
      <c r="I1096" s="70">
        <v>1</v>
      </c>
    </row>
    <row r="1097" spans="1:9" x14ac:dyDescent="0.25">
      <c r="A1097" s="70" t="s">
        <v>2212</v>
      </c>
      <c r="B1097" s="70" t="s">
        <v>3925</v>
      </c>
      <c r="C1097" s="70" t="s">
        <v>692</v>
      </c>
      <c r="D1097" s="70" t="s">
        <v>4216</v>
      </c>
      <c r="E1097" s="70">
        <v>20802060201</v>
      </c>
      <c r="F1097" s="70" t="s">
        <v>3926</v>
      </c>
      <c r="G1097" s="70">
        <v>0.20349999999999999</v>
      </c>
      <c r="H1097" s="70" t="s">
        <v>4220</v>
      </c>
      <c r="I1097" s="70">
        <v>1</v>
      </c>
    </row>
    <row r="1098" spans="1:9" x14ac:dyDescent="0.25">
      <c r="A1098" s="70" t="s">
        <v>1044</v>
      </c>
      <c r="B1098" s="70" t="s">
        <v>3925</v>
      </c>
      <c r="C1098" s="70" t="s">
        <v>692</v>
      </c>
      <c r="D1098" s="70" t="s">
        <v>4216</v>
      </c>
      <c r="E1098" s="70">
        <v>20802060103</v>
      </c>
      <c r="F1098" s="70" t="s">
        <v>3926</v>
      </c>
      <c r="G1098" s="70">
        <v>4.5999999999999999E-2</v>
      </c>
      <c r="H1098" s="70" t="s">
        <v>4220</v>
      </c>
      <c r="I1098" s="70">
        <v>1</v>
      </c>
    </row>
    <row r="1099" spans="1:9" x14ac:dyDescent="0.25">
      <c r="A1099" s="70" t="s">
        <v>1042</v>
      </c>
      <c r="B1099" s="70" t="s">
        <v>3925</v>
      </c>
      <c r="C1099" s="70" t="s">
        <v>692</v>
      </c>
      <c r="D1099" s="70" t="s">
        <v>4216</v>
      </c>
      <c r="E1099" s="70">
        <v>20802060103</v>
      </c>
      <c r="F1099" s="70" t="s">
        <v>3926</v>
      </c>
      <c r="G1099" s="70">
        <v>2.1000000000000001E-2</v>
      </c>
      <c r="H1099" s="70" t="s">
        <v>4220</v>
      </c>
      <c r="I1099" s="70">
        <v>1</v>
      </c>
    </row>
    <row r="1100" spans="1:9" x14ac:dyDescent="0.25">
      <c r="A1100" s="70" t="s">
        <v>1048</v>
      </c>
      <c r="B1100" s="70" t="s">
        <v>3925</v>
      </c>
      <c r="C1100" s="70" t="s">
        <v>692</v>
      </c>
      <c r="D1100" s="70" t="s">
        <v>4216</v>
      </c>
      <c r="E1100" s="70">
        <v>20802080302</v>
      </c>
      <c r="F1100" s="70" t="s">
        <v>3926</v>
      </c>
      <c r="G1100" s="70">
        <v>0.31540000000000001</v>
      </c>
      <c r="H1100" s="70" t="s">
        <v>4220</v>
      </c>
      <c r="I1100" s="70">
        <v>1</v>
      </c>
    </row>
    <row r="1101" spans="1:9" x14ac:dyDescent="0.25">
      <c r="A1101" s="70" t="s">
        <v>2520</v>
      </c>
      <c r="B1101" s="70" t="s">
        <v>3925</v>
      </c>
      <c r="C1101" s="70" t="s">
        <v>692</v>
      </c>
      <c r="D1101" s="70" t="s">
        <v>4216</v>
      </c>
      <c r="E1101" s="70">
        <v>20802060201</v>
      </c>
      <c r="F1101" s="70" t="s">
        <v>3926</v>
      </c>
      <c r="G1101" s="70">
        <v>6.0900000000000003E-2</v>
      </c>
      <c r="H1101" s="70" t="s">
        <v>4220</v>
      </c>
      <c r="I1101" s="70">
        <v>1</v>
      </c>
    </row>
    <row r="1102" spans="1:9" x14ac:dyDescent="0.25">
      <c r="A1102" s="70" t="s">
        <v>2516</v>
      </c>
      <c r="B1102" s="70" t="s">
        <v>3925</v>
      </c>
      <c r="C1102" s="70" t="s">
        <v>692</v>
      </c>
      <c r="D1102" s="70" t="s">
        <v>4216</v>
      </c>
      <c r="E1102" s="70">
        <v>20802060201</v>
      </c>
      <c r="F1102" s="70" t="s">
        <v>3926</v>
      </c>
      <c r="G1102" s="70">
        <v>6.8000000000000005E-2</v>
      </c>
      <c r="H1102" s="70" t="s">
        <v>4220</v>
      </c>
      <c r="I1102" s="70">
        <v>1</v>
      </c>
    </row>
    <row r="1103" spans="1:9" x14ac:dyDescent="0.25">
      <c r="A1103" s="70" t="s">
        <v>2496</v>
      </c>
      <c r="B1103" s="70" t="s">
        <v>3925</v>
      </c>
      <c r="C1103" s="70" t="s">
        <v>692</v>
      </c>
      <c r="D1103" s="70" t="s">
        <v>4216</v>
      </c>
      <c r="E1103" s="70">
        <v>20801040202</v>
      </c>
      <c r="F1103" s="70" t="s">
        <v>3926</v>
      </c>
      <c r="G1103" s="70">
        <v>0.05</v>
      </c>
      <c r="H1103" s="70" t="s">
        <v>4220</v>
      </c>
      <c r="I1103" s="70">
        <v>1</v>
      </c>
    </row>
    <row r="1104" spans="1:9" x14ac:dyDescent="0.25">
      <c r="A1104" s="70" t="s">
        <v>2494</v>
      </c>
      <c r="B1104" s="70" t="s">
        <v>3925</v>
      </c>
      <c r="C1104" s="70" t="s">
        <v>692</v>
      </c>
      <c r="D1104" s="70" t="s">
        <v>4216</v>
      </c>
      <c r="E1104" s="70">
        <v>20801040202</v>
      </c>
      <c r="F1104" s="70" t="s">
        <v>3926</v>
      </c>
      <c r="G1104" s="70">
        <v>0.09</v>
      </c>
      <c r="H1104" s="70" t="s">
        <v>4220</v>
      </c>
      <c r="I1104" s="70">
        <v>1</v>
      </c>
    </row>
    <row r="1105" spans="1:9" x14ac:dyDescent="0.25">
      <c r="A1105" s="70" t="s">
        <v>2751</v>
      </c>
      <c r="B1105" s="70" t="s">
        <v>3925</v>
      </c>
      <c r="C1105" s="70" t="s">
        <v>692</v>
      </c>
      <c r="D1105" s="70" t="s">
        <v>4216</v>
      </c>
      <c r="E1105" s="70">
        <v>20802060901</v>
      </c>
      <c r="F1105" s="70" t="s">
        <v>3928</v>
      </c>
      <c r="G1105" s="70">
        <v>1.4</v>
      </c>
      <c r="H1105" s="70" t="s">
        <v>4220</v>
      </c>
      <c r="I1105" s="70">
        <v>1</v>
      </c>
    </row>
    <row r="1106" spans="1:9" x14ac:dyDescent="0.25">
      <c r="A1106" s="70" t="s">
        <v>2763</v>
      </c>
      <c r="B1106" s="70" t="s">
        <v>3925</v>
      </c>
      <c r="C1106" s="70" t="s">
        <v>692</v>
      </c>
      <c r="D1106" s="70" t="s">
        <v>4216</v>
      </c>
      <c r="E1106" s="70">
        <v>20801040202</v>
      </c>
      <c r="F1106" s="70" t="s">
        <v>3926</v>
      </c>
      <c r="G1106" s="70">
        <v>0.05</v>
      </c>
      <c r="H1106" s="70" t="s">
        <v>4220</v>
      </c>
      <c r="I1106" s="70">
        <v>1</v>
      </c>
    </row>
    <row r="1107" spans="1:9" x14ac:dyDescent="0.25">
      <c r="A1107" s="70" t="s">
        <v>2758</v>
      </c>
      <c r="B1107" s="70" t="s">
        <v>3925</v>
      </c>
      <c r="C1107" s="70" t="s">
        <v>692</v>
      </c>
      <c r="D1107" s="70" t="s">
        <v>4216</v>
      </c>
      <c r="E1107" s="70">
        <v>20802060201</v>
      </c>
      <c r="F1107" s="70" t="s">
        <v>3926</v>
      </c>
      <c r="G1107" s="70">
        <v>8.5699999999999998E-2</v>
      </c>
      <c r="H1107" s="70" t="s">
        <v>4220</v>
      </c>
      <c r="I1107" s="70">
        <v>1</v>
      </c>
    </row>
    <row r="1108" spans="1:9" x14ac:dyDescent="0.25">
      <c r="A1108" s="70" t="s">
        <v>2754</v>
      </c>
      <c r="B1108" s="70" t="s">
        <v>3925</v>
      </c>
      <c r="C1108" s="70" t="s">
        <v>692</v>
      </c>
      <c r="D1108" s="70" t="s">
        <v>4216</v>
      </c>
      <c r="E1108" s="70">
        <v>20802060201</v>
      </c>
      <c r="F1108" s="70" t="s">
        <v>3926</v>
      </c>
      <c r="G1108" s="70">
        <v>6.0900000000000003E-2</v>
      </c>
      <c r="H1108" s="70" t="s">
        <v>4220</v>
      </c>
      <c r="I1108" s="70">
        <v>1</v>
      </c>
    </row>
    <row r="1109" spans="1:9" x14ac:dyDescent="0.25">
      <c r="A1109" s="70" t="s">
        <v>2488</v>
      </c>
      <c r="B1109" s="70" t="s">
        <v>3925</v>
      </c>
      <c r="C1109" s="70" t="s">
        <v>692</v>
      </c>
      <c r="D1109" s="70" t="s">
        <v>4216</v>
      </c>
      <c r="E1109" s="70">
        <v>20700100103</v>
      </c>
      <c r="F1109" s="70" t="s">
        <v>3928</v>
      </c>
      <c r="G1109" s="70">
        <v>1.22</v>
      </c>
      <c r="H1109" s="70" t="s">
        <v>4220</v>
      </c>
      <c r="I1109" s="70">
        <v>1</v>
      </c>
    </row>
    <row r="1110" spans="1:9" x14ac:dyDescent="0.25">
      <c r="A1110" s="70" t="s">
        <v>2222</v>
      </c>
      <c r="B1110" s="70" t="s">
        <v>3925</v>
      </c>
      <c r="C1110" s="70" t="s">
        <v>692</v>
      </c>
      <c r="D1110" s="70" t="s">
        <v>4216</v>
      </c>
      <c r="E1110" s="70">
        <v>20802080302</v>
      </c>
      <c r="F1110" s="70" t="s">
        <v>3926</v>
      </c>
      <c r="G1110" s="70">
        <v>7.5800000000000006E-2</v>
      </c>
      <c r="H1110" s="70" t="s">
        <v>4220</v>
      </c>
      <c r="I1110" s="70">
        <v>1</v>
      </c>
    </row>
    <row r="1111" spans="1:9" x14ac:dyDescent="0.25">
      <c r="A1111" s="70" t="s">
        <v>2220</v>
      </c>
      <c r="B1111" s="70" t="s">
        <v>3925</v>
      </c>
      <c r="C1111" s="70" t="s">
        <v>692</v>
      </c>
      <c r="D1111" s="70" t="s">
        <v>4216</v>
      </c>
      <c r="E1111" s="70">
        <v>20802080302</v>
      </c>
      <c r="F1111" s="70" t="s">
        <v>3926</v>
      </c>
      <c r="G1111" s="70">
        <v>1.7500000000000002E-2</v>
      </c>
      <c r="H1111" s="70" t="s">
        <v>4220</v>
      </c>
      <c r="I1111" s="70">
        <v>1</v>
      </c>
    </row>
    <row r="1112" spans="1:9" x14ac:dyDescent="0.25">
      <c r="A1112" s="70" t="s">
        <v>2218</v>
      </c>
      <c r="B1112" s="70" t="s">
        <v>3925</v>
      </c>
      <c r="C1112" s="70" t="s">
        <v>692</v>
      </c>
      <c r="D1112" s="70" t="s">
        <v>4216</v>
      </c>
      <c r="E1112" s="70">
        <v>20801070203</v>
      </c>
      <c r="F1112" s="70" t="s">
        <v>3926</v>
      </c>
      <c r="G1112" s="70">
        <v>6.4199999999999993E-2</v>
      </c>
      <c r="H1112" s="70" t="s">
        <v>4220</v>
      </c>
      <c r="I1112" s="70">
        <v>1</v>
      </c>
    </row>
    <row r="1113" spans="1:9" x14ac:dyDescent="0.25">
      <c r="A1113" s="70" t="s">
        <v>2216</v>
      </c>
      <c r="B1113" s="70" t="s">
        <v>3925</v>
      </c>
      <c r="C1113" s="70" t="s">
        <v>692</v>
      </c>
      <c r="D1113" s="70" t="s">
        <v>4216</v>
      </c>
      <c r="E1113" s="70">
        <v>20801070203</v>
      </c>
      <c r="F1113" s="70" t="s">
        <v>3926</v>
      </c>
      <c r="G1113" s="70">
        <v>3.6700000000000003E-2</v>
      </c>
      <c r="H1113" s="70" t="s">
        <v>4220</v>
      </c>
      <c r="I1113" s="70">
        <v>1</v>
      </c>
    </row>
    <row r="1114" spans="1:9" x14ac:dyDescent="0.25">
      <c r="A1114" s="70" t="s">
        <v>1386</v>
      </c>
      <c r="B1114" s="70" t="s">
        <v>3925</v>
      </c>
      <c r="C1114" s="70" t="s">
        <v>692</v>
      </c>
      <c r="D1114" s="70" t="s">
        <v>4216</v>
      </c>
      <c r="E1114" s="70">
        <v>20700100306</v>
      </c>
      <c r="F1114" s="70" t="s">
        <v>3926</v>
      </c>
      <c r="G1114" s="70">
        <v>5.4199999999999998E-2</v>
      </c>
      <c r="H1114" s="70" t="s">
        <v>4220</v>
      </c>
      <c r="I1114" s="70">
        <v>1</v>
      </c>
    </row>
    <row r="1115" spans="1:9" x14ac:dyDescent="0.25">
      <c r="A1115" s="70" t="s">
        <v>1382</v>
      </c>
      <c r="B1115" s="70" t="s">
        <v>3925</v>
      </c>
      <c r="C1115" s="70" t="s">
        <v>692</v>
      </c>
      <c r="D1115" s="70" t="s">
        <v>4216</v>
      </c>
      <c r="E1115" s="70">
        <v>20700100306</v>
      </c>
      <c r="F1115" s="70" t="s">
        <v>3926</v>
      </c>
      <c r="G1115" s="70">
        <v>4.1700000000000001E-2</v>
      </c>
      <c r="H1115" s="70" t="s">
        <v>4220</v>
      </c>
      <c r="I1115" s="70">
        <v>1</v>
      </c>
    </row>
    <row r="1116" spans="1:9" x14ac:dyDescent="0.25">
      <c r="A1116" s="70" t="s">
        <v>1380</v>
      </c>
      <c r="B1116" s="70" t="s">
        <v>3925</v>
      </c>
      <c r="C1116" s="70" t="s">
        <v>692</v>
      </c>
      <c r="D1116" s="70" t="s">
        <v>4216</v>
      </c>
      <c r="E1116" s="70">
        <v>20700100306</v>
      </c>
      <c r="F1116" s="70" t="s">
        <v>3926</v>
      </c>
      <c r="G1116" s="70">
        <v>4.0800000000000003E-2</v>
      </c>
      <c r="H1116" s="70" t="s">
        <v>4220</v>
      </c>
      <c r="I1116" s="70">
        <v>1</v>
      </c>
    </row>
    <row r="1117" spans="1:9" x14ac:dyDescent="0.25">
      <c r="A1117" s="70" t="s">
        <v>1378</v>
      </c>
      <c r="B1117" s="70" t="s">
        <v>3925</v>
      </c>
      <c r="C1117" s="70" t="s">
        <v>692</v>
      </c>
      <c r="D1117" s="70" t="s">
        <v>4216</v>
      </c>
      <c r="E1117" s="70">
        <v>20700100306</v>
      </c>
      <c r="F1117" s="70" t="s">
        <v>3926</v>
      </c>
      <c r="G1117" s="70">
        <v>4.0800000000000003E-2</v>
      </c>
      <c r="H1117" s="70" t="s">
        <v>4220</v>
      </c>
      <c r="I1117" s="70">
        <v>1</v>
      </c>
    </row>
    <row r="1118" spans="1:9" x14ac:dyDescent="0.25">
      <c r="A1118" s="70" t="s">
        <v>1376</v>
      </c>
      <c r="B1118" s="70" t="s">
        <v>3925</v>
      </c>
      <c r="C1118" s="70" t="s">
        <v>692</v>
      </c>
      <c r="D1118" s="70" t="s">
        <v>4216</v>
      </c>
      <c r="E1118" s="70">
        <v>20700100306</v>
      </c>
      <c r="F1118" s="70" t="s">
        <v>3926</v>
      </c>
      <c r="G1118" s="70">
        <v>3.6700000000000003E-2</v>
      </c>
      <c r="H1118" s="70" t="s">
        <v>4220</v>
      </c>
      <c r="I1118" s="70">
        <v>1</v>
      </c>
    </row>
    <row r="1119" spans="1:9" x14ac:dyDescent="0.25">
      <c r="A1119" s="70" t="s">
        <v>1374</v>
      </c>
      <c r="B1119" s="70" t="s">
        <v>3925</v>
      </c>
      <c r="C1119" s="70" t="s">
        <v>692</v>
      </c>
      <c r="D1119" s="70" t="s">
        <v>4216</v>
      </c>
      <c r="E1119" s="70">
        <v>20700100306</v>
      </c>
      <c r="F1119" s="70" t="s">
        <v>3926</v>
      </c>
      <c r="G1119" s="70">
        <v>2.8299999999999999E-2</v>
      </c>
      <c r="H1119" s="70" t="s">
        <v>4220</v>
      </c>
      <c r="I1119" s="70">
        <v>1</v>
      </c>
    </row>
    <row r="1120" spans="1:9" x14ac:dyDescent="0.25">
      <c r="A1120" s="70" t="s">
        <v>1372</v>
      </c>
      <c r="B1120" s="70" t="s">
        <v>3925</v>
      </c>
      <c r="C1120" s="70" t="s">
        <v>692</v>
      </c>
      <c r="D1120" s="70" t="s">
        <v>4216</v>
      </c>
      <c r="E1120" s="70">
        <v>20700100306</v>
      </c>
      <c r="F1120" s="70" t="s">
        <v>3926</v>
      </c>
      <c r="G1120" s="70">
        <v>0.02</v>
      </c>
      <c r="H1120" s="70" t="s">
        <v>4220</v>
      </c>
      <c r="I1120" s="70">
        <v>1</v>
      </c>
    </row>
    <row r="1121" spans="1:9" x14ac:dyDescent="0.25">
      <c r="A1121" s="70" t="s">
        <v>1370</v>
      </c>
      <c r="B1121" s="70" t="s">
        <v>3925</v>
      </c>
      <c r="C1121" s="70" t="s">
        <v>692</v>
      </c>
      <c r="D1121" s="70" t="s">
        <v>4216</v>
      </c>
      <c r="E1121" s="70">
        <v>20700100306</v>
      </c>
      <c r="F1121" s="70" t="s">
        <v>3926</v>
      </c>
      <c r="G1121" s="70">
        <v>1.3299999999999999E-2</v>
      </c>
      <c r="H1121" s="70" t="s">
        <v>4220</v>
      </c>
      <c r="I1121" s="70">
        <v>1</v>
      </c>
    </row>
    <row r="1122" spans="1:9" x14ac:dyDescent="0.25">
      <c r="A1122" s="70" t="s">
        <v>1368</v>
      </c>
      <c r="B1122" s="70" t="s">
        <v>3925</v>
      </c>
      <c r="C1122" s="70" t="s">
        <v>692</v>
      </c>
      <c r="D1122" s="70" t="s">
        <v>4216</v>
      </c>
      <c r="E1122" s="70">
        <v>20700100306</v>
      </c>
      <c r="F1122" s="70" t="s">
        <v>3926</v>
      </c>
      <c r="G1122" s="70">
        <v>1.11E-2</v>
      </c>
      <c r="H1122" s="70" t="s">
        <v>4220</v>
      </c>
      <c r="I1122" s="70">
        <v>1</v>
      </c>
    </row>
    <row r="1123" spans="1:9" x14ac:dyDescent="0.25">
      <c r="A1123" s="70" t="s">
        <v>1364</v>
      </c>
      <c r="B1123" s="70" t="s">
        <v>3925</v>
      </c>
      <c r="C1123" s="70" t="s">
        <v>692</v>
      </c>
      <c r="D1123" s="70" t="s">
        <v>4216</v>
      </c>
      <c r="E1123" s="70">
        <v>20700100306</v>
      </c>
      <c r="F1123" s="70" t="s">
        <v>3926</v>
      </c>
      <c r="G1123" s="70">
        <v>8.3000000000000001E-3</v>
      </c>
      <c r="H1123" s="70" t="s">
        <v>4220</v>
      </c>
      <c r="I1123" s="70">
        <v>1</v>
      </c>
    </row>
    <row r="1124" spans="1:9" x14ac:dyDescent="0.25">
      <c r="A1124" s="70" t="s">
        <v>1362</v>
      </c>
      <c r="B1124" s="70" t="s">
        <v>3925</v>
      </c>
      <c r="C1124" s="70" t="s">
        <v>692</v>
      </c>
      <c r="D1124" s="70" t="s">
        <v>4216</v>
      </c>
      <c r="E1124" s="70">
        <v>20700100306</v>
      </c>
      <c r="F1124" s="70" t="s">
        <v>3926</v>
      </c>
      <c r="G1124" s="70">
        <v>8.3000000000000001E-3</v>
      </c>
      <c r="H1124" s="70" t="s">
        <v>4220</v>
      </c>
      <c r="I1124" s="70">
        <v>1</v>
      </c>
    </row>
    <row r="1125" spans="1:9" x14ac:dyDescent="0.25">
      <c r="A1125" s="70" t="s">
        <v>1358</v>
      </c>
      <c r="B1125" s="70" t="s">
        <v>3925</v>
      </c>
      <c r="C1125" s="70" t="s">
        <v>692</v>
      </c>
      <c r="D1125" s="70" t="s">
        <v>4216</v>
      </c>
      <c r="E1125" s="70">
        <v>20700100306</v>
      </c>
      <c r="F1125" s="70" t="s">
        <v>3926</v>
      </c>
      <c r="G1125" s="70">
        <v>6.7000000000000002E-3</v>
      </c>
      <c r="H1125" s="70" t="s">
        <v>4220</v>
      </c>
      <c r="I1125" s="70">
        <v>1</v>
      </c>
    </row>
    <row r="1126" spans="1:9" x14ac:dyDescent="0.25">
      <c r="A1126" s="70" t="s">
        <v>1356</v>
      </c>
      <c r="B1126" s="70" t="s">
        <v>3925</v>
      </c>
      <c r="C1126" s="70" t="s">
        <v>692</v>
      </c>
      <c r="D1126" s="70" t="s">
        <v>4216</v>
      </c>
      <c r="E1126" s="70">
        <v>20700100306</v>
      </c>
      <c r="F1126" s="70" t="s">
        <v>3926</v>
      </c>
      <c r="G1126" s="70">
        <v>6.7000000000000002E-3</v>
      </c>
      <c r="H1126" s="70" t="s">
        <v>4220</v>
      </c>
      <c r="I1126" s="70">
        <v>1</v>
      </c>
    </row>
    <row r="1127" spans="1:9" x14ac:dyDescent="0.25">
      <c r="A1127" s="70" t="s">
        <v>1354</v>
      </c>
      <c r="B1127" s="70" t="s">
        <v>3925</v>
      </c>
      <c r="C1127" s="70" t="s">
        <v>692</v>
      </c>
      <c r="D1127" s="70" t="s">
        <v>4216</v>
      </c>
      <c r="E1127" s="70">
        <v>20700100306</v>
      </c>
      <c r="F1127" s="70" t="s">
        <v>3926</v>
      </c>
      <c r="G1127" s="70">
        <v>5.7999999999999996E-3</v>
      </c>
      <c r="H1127" s="70" t="s">
        <v>4220</v>
      </c>
      <c r="I1127" s="70">
        <v>1</v>
      </c>
    </row>
    <row r="1128" spans="1:9" x14ac:dyDescent="0.25">
      <c r="A1128" s="70" t="s">
        <v>1352</v>
      </c>
      <c r="B1128" s="70" t="s">
        <v>3925</v>
      </c>
      <c r="C1128" s="70" t="s">
        <v>692</v>
      </c>
      <c r="D1128" s="70" t="s">
        <v>4216</v>
      </c>
      <c r="E1128" s="70">
        <v>20700100306</v>
      </c>
      <c r="F1128" s="70" t="s">
        <v>3926</v>
      </c>
      <c r="G1128" s="70">
        <v>5.0000000000000001E-3</v>
      </c>
      <c r="H1128" s="70" t="s">
        <v>4220</v>
      </c>
      <c r="I1128" s="70">
        <v>1</v>
      </c>
    </row>
    <row r="1129" spans="1:9" x14ac:dyDescent="0.25">
      <c r="A1129" s="70" t="s">
        <v>847</v>
      </c>
      <c r="B1129" s="70" t="s">
        <v>3925</v>
      </c>
      <c r="C1129" s="70" t="s">
        <v>692</v>
      </c>
      <c r="D1129" s="70" t="s">
        <v>4216</v>
      </c>
      <c r="E1129" s="70">
        <v>20700100805</v>
      </c>
      <c r="F1129" s="70" t="s">
        <v>3926</v>
      </c>
      <c r="G1129" s="70">
        <v>3.3E-3</v>
      </c>
      <c r="H1129" s="70" t="s">
        <v>4220</v>
      </c>
      <c r="I1129" s="70">
        <v>1</v>
      </c>
    </row>
    <row r="1130" spans="1:9" x14ac:dyDescent="0.25">
      <c r="A1130" s="70" t="s">
        <v>845</v>
      </c>
      <c r="B1130" s="70" t="s">
        <v>3925</v>
      </c>
      <c r="C1130" s="70" t="s">
        <v>692</v>
      </c>
      <c r="D1130" s="70" t="s">
        <v>4216</v>
      </c>
      <c r="E1130" s="70">
        <v>20700100306</v>
      </c>
      <c r="F1130" s="70" t="s">
        <v>3926</v>
      </c>
      <c r="G1130" s="70">
        <v>3.3E-3</v>
      </c>
      <c r="H1130" s="70" t="s">
        <v>4220</v>
      </c>
      <c r="I1130" s="70">
        <v>1</v>
      </c>
    </row>
    <row r="1131" spans="1:9" x14ac:dyDescent="0.25">
      <c r="A1131" s="70" t="s">
        <v>843</v>
      </c>
      <c r="B1131" s="70" t="s">
        <v>3925</v>
      </c>
      <c r="C1131" s="70" t="s">
        <v>692</v>
      </c>
      <c r="D1131" s="70" t="s">
        <v>4216</v>
      </c>
      <c r="E1131" s="70">
        <v>20700100306</v>
      </c>
      <c r="F1131" s="70" t="s">
        <v>3926</v>
      </c>
      <c r="G1131" s="70">
        <v>3.3E-3</v>
      </c>
      <c r="H1131" s="70" t="s">
        <v>4220</v>
      </c>
      <c r="I1131" s="70">
        <v>1</v>
      </c>
    </row>
    <row r="1132" spans="1:9" x14ac:dyDescent="0.25">
      <c r="A1132" s="70" t="s">
        <v>841</v>
      </c>
      <c r="B1132" s="70" t="s">
        <v>3925</v>
      </c>
      <c r="C1132" s="70" t="s">
        <v>692</v>
      </c>
      <c r="D1132" s="70" t="s">
        <v>4216</v>
      </c>
      <c r="E1132" s="70">
        <v>20700100805</v>
      </c>
      <c r="F1132" s="70" t="s">
        <v>3926</v>
      </c>
      <c r="G1132" s="70">
        <v>2.5000000000000001E-3</v>
      </c>
      <c r="H1132" s="70" t="s">
        <v>4220</v>
      </c>
      <c r="I1132" s="70">
        <v>1</v>
      </c>
    </row>
    <row r="1133" spans="1:9" x14ac:dyDescent="0.25">
      <c r="A1133" s="70" t="s">
        <v>839</v>
      </c>
      <c r="B1133" s="70" t="s">
        <v>3925</v>
      </c>
      <c r="C1133" s="70" t="s">
        <v>692</v>
      </c>
      <c r="D1133" s="70" t="s">
        <v>4216</v>
      </c>
      <c r="E1133" s="70">
        <v>20700100306</v>
      </c>
      <c r="F1133" s="70" t="s">
        <v>3926</v>
      </c>
      <c r="G1133" s="70">
        <v>8.0000000000000004E-4</v>
      </c>
      <c r="H1133" s="70" t="s">
        <v>4220</v>
      </c>
      <c r="I1133" s="70">
        <v>1</v>
      </c>
    </row>
    <row r="1134" spans="1:9" x14ac:dyDescent="0.25">
      <c r="A1134" s="70" t="s">
        <v>778</v>
      </c>
      <c r="B1134" s="70" t="s">
        <v>3925</v>
      </c>
      <c r="C1134" s="70" t="s">
        <v>692</v>
      </c>
      <c r="D1134" s="70" t="s">
        <v>4216</v>
      </c>
      <c r="E1134" s="70">
        <v>20700100306</v>
      </c>
      <c r="F1134" s="70" t="s">
        <v>3926</v>
      </c>
      <c r="G1134" s="70">
        <v>0.17499999999999999</v>
      </c>
      <c r="H1134" s="70" t="s">
        <v>4220</v>
      </c>
      <c r="I1134" s="70">
        <v>1</v>
      </c>
    </row>
    <row r="1135" spans="1:9" x14ac:dyDescent="0.25">
      <c r="A1135" s="70" t="s">
        <v>776</v>
      </c>
      <c r="B1135" s="70" t="s">
        <v>3925</v>
      </c>
      <c r="C1135" s="70" t="s">
        <v>692</v>
      </c>
      <c r="D1135" s="70" t="s">
        <v>4216</v>
      </c>
      <c r="E1135" s="70">
        <v>20700100306</v>
      </c>
      <c r="F1135" s="70" t="s">
        <v>3926</v>
      </c>
      <c r="G1135" s="70">
        <v>0.14499999999999999</v>
      </c>
      <c r="H1135" s="70" t="s">
        <v>4220</v>
      </c>
      <c r="I1135" s="70">
        <v>1</v>
      </c>
    </row>
    <row r="1136" spans="1:9" x14ac:dyDescent="0.25">
      <c r="A1136" s="70" t="s">
        <v>774</v>
      </c>
      <c r="B1136" s="70" t="s">
        <v>3925</v>
      </c>
      <c r="C1136" s="70" t="s">
        <v>692</v>
      </c>
      <c r="D1136" s="70" t="s">
        <v>4216</v>
      </c>
      <c r="E1136" s="70">
        <v>20700100805</v>
      </c>
      <c r="F1136" s="70" t="s">
        <v>3926</v>
      </c>
      <c r="G1136" s="70">
        <v>2.2499999999999999E-2</v>
      </c>
      <c r="H1136" s="70" t="s">
        <v>4220</v>
      </c>
      <c r="I1136" s="70">
        <v>1</v>
      </c>
    </row>
    <row r="1137" spans="1:9" x14ac:dyDescent="0.25">
      <c r="A1137" s="70" t="s">
        <v>769</v>
      </c>
      <c r="B1137" s="70" t="s">
        <v>3925</v>
      </c>
      <c r="C1137" s="70" t="s">
        <v>692</v>
      </c>
      <c r="D1137" s="70" t="s">
        <v>4216</v>
      </c>
      <c r="E1137" s="70">
        <v>20700100805</v>
      </c>
      <c r="F1137" s="70" t="s">
        <v>3926</v>
      </c>
      <c r="G1137" s="70">
        <v>7.4999999999999997E-3</v>
      </c>
      <c r="H1137" s="70" t="s">
        <v>4220</v>
      </c>
      <c r="I1137" s="70">
        <v>1</v>
      </c>
    </row>
    <row r="1138" spans="1:9" x14ac:dyDescent="0.25">
      <c r="A1138" s="70" t="s">
        <v>1548</v>
      </c>
      <c r="B1138" s="70" t="s">
        <v>3925</v>
      </c>
      <c r="C1138" s="70" t="s">
        <v>692</v>
      </c>
      <c r="D1138" s="70" t="s">
        <v>4216</v>
      </c>
      <c r="E1138" s="70">
        <v>20700100306</v>
      </c>
      <c r="F1138" s="70" t="s">
        <v>3926</v>
      </c>
      <c r="G1138" s="70">
        <v>5.8299999999999998E-2</v>
      </c>
      <c r="H1138" s="70" t="s">
        <v>4220</v>
      </c>
      <c r="I1138" s="70">
        <v>1</v>
      </c>
    </row>
    <row r="1139" spans="1:9" x14ac:dyDescent="0.25">
      <c r="A1139" s="70" t="s">
        <v>1546</v>
      </c>
      <c r="B1139" s="70" t="s">
        <v>3925</v>
      </c>
      <c r="C1139" s="70" t="s">
        <v>692</v>
      </c>
      <c r="D1139" s="70" t="s">
        <v>4216</v>
      </c>
      <c r="E1139" s="70">
        <v>20700100306</v>
      </c>
      <c r="F1139" s="70" t="s">
        <v>3926</v>
      </c>
      <c r="G1139" s="70">
        <v>2.58E-2</v>
      </c>
      <c r="H1139" s="70" t="s">
        <v>4220</v>
      </c>
      <c r="I1139" s="70">
        <v>1</v>
      </c>
    </row>
    <row r="1140" spans="1:9" x14ac:dyDescent="0.25">
      <c r="A1140" s="70" t="s">
        <v>1544</v>
      </c>
      <c r="B1140" s="70" t="s">
        <v>3925</v>
      </c>
      <c r="C1140" s="70" t="s">
        <v>692</v>
      </c>
      <c r="D1140" s="70" t="s">
        <v>4216</v>
      </c>
      <c r="E1140" s="70">
        <v>20700100306</v>
      </c>
      <c r="F1140" s="70" t="s">
        <v>3926</v>
      </c>
      <c r="G1140" s="70">
        <v>2.5000000000000001E-2</v>
      </c>
      <c r="H1140" s="70" t="s">
        <v>4220</v>
      </c>
      <c r="I1140" s="70">
        <v>1</v>
      </c>
    </row>
    <row r="1141" spans="1:9" x14ac:dyDescent="0.25">
      <c r="A1141" s="70" t="s">
        <v>1542</v>
      </c>
      <c r="B1141" s="70" t="s">
        <v>3925</v>
      </c>
      <c r="C1141" s="70" t="s">
        <v>692</v>
      </c>
      <c r="D1141" s="70" t="s">
        <v>4216</v>
      </c>
      <c r="E1141" s="70">
        <v>20700100306</v>
      </c>
      <c r="F1141" s="70" t="s">
        <v>3926</v>
      </c>
      <c r="G1141" s="70">
        <v>2.0799999999999999E-2</v>
      </c>
      <c r="H1141" s="70" t="s">
        <v>4220</v>
      </c>
      <c r="I1141" s="70">
        <v>1</v>
      </c>
    </row>
    <row r="1142" spans="1:9" x14ac:dyDescent="0.25">
      <c r="A1142" s="70" t="s">
        <v>1538</v>
      </c>
      <c r="B1142" s="70" t="s">
        <v>3925</v>
      </c>
      <c r="C1142" s="70" t="s">
        <v>692</v>
      </c>
      <c r="D1142" s="70" t="s">
        <v>4216</v>
      </c>
      <c r="E1142" s="70">
        <v>20700100402</v>
      </c>
      <c r="F1142" s="70" t="s">
        <v>3926</v>
      </c>
      <c r="G1142" s="70">
        <v>0.82079999999999997</v>
      </c>
      <c r="H1142" s="70" t="s">
        <v>4220</v>
      </c>
      <c r="I1142" s="70">
        <v>1</v>
      </c>
    </row>
    <row r="1143" spans="1:9" x14ac:dyDescent="0.25">
      <c r="A1143" s="70" t="s">
        <v>1536</v>
      </c>
      <c r="B1143" s="70" t="s">
        <v>3925</v>
      </c>
      <c r="C1143" s="70" t="s">
        <v>692</v>
      </c>
      <c r="D1143" s="70" t="s">
        <v>4216</v>
      </c>
      <c r="E1143" s="70">
        <v>20700100402</v>
      </c>
      <c r="F1143" s="70" t="s">
        <v>3926</v>
      </c>
      <c r="G1143" s="70">
        <v>0.65329999999999999</v>
      </c>
      <c r="H1143" s="70" t="s">
        <v>4220</v>
      </c>
      <c r="I1143" s="70">
        <v>1</v>
      </c>
    </row>
    <row r="1144" spans="1:9" x14ac:dyDescent="0.25">
      <c r="A1144" s="70" t="s">
        <v>1534</v>
      </c>
      <c r="B1144" s="70" t="s">
        <v>3925</v>
      </c>
      <c r="C1144" s="70" t="s">
        <v>692</v>
      </c>
      <c r="D1144" s="70" t="s">
        <v>4216</v>
      </c>
      <c r="E1144" s="70">
        <v>20700100402</v>
      </c>
      <c r="F1144" s="70" t="s">
        <v>3926</v>
      </c>
      <c r="G1144" s="70">
        <v>0.52829999999999999</v>
      </c>
      <c r="H1144" s="70" t="s">
        <v>4220</v>
      </c>
      <c r="I1144" s="70">
        <v>1</v>
      </c>
    </row>
    <row r="1145" spans="1:9" x14ac:dyDescent="0.25">
      <c r="A1145" s="70" t="s">
        <v>1532</v>
      </c>
      <c r="B1145" s="70" t="s">
        <v>3925</v>
      </c>
      <c r="C1145" s="70" t="s">
        <v>692</v>
      </c>
      <c r="D1145" s="70" t="s">
        <v>4216</v>
      </c>
      <c r="E1145" s="70">
        <v>20700100306</v>
      </c>
      <c r="F1145" s="70" t="s">
        <v>3926</v>
      </c>
      <c r="G1145" s="70">
        <v>0.40329999999999999</v>
      </c>
      <c r="H1145" s="70" t="s">
        <v>4220</v>
      </c>
      <c r="I1145" s="70">
        <v>1</v>
      </c>
    </row>
    <row r="1146" spans="1:9" x14ac:dyDescent="0.25">
      <c r="A1146" s="70" t="s">
        <v>1530</v>
      </c>
      <c r="B1146" s="70" t="s">
        <v>3925</v>
      </c>
      <c r="C1146" s="70" t="s">
        <v>692</v>
      </c>
      <c r="D1146" s="70" t="s">
        <v>4216</v>
      </c>
      <c r="E1146" s="70">
        <v>20700100306</v>
      </c>
      <c r="F1146" s="70" t="s">
        <v>3926</v>
      </c>
      <c r="G1146" s="70">
        <v>0.37</v>
      </c>
      <c r="H1146" s="70" t="s">
        <v>4220</v>
      </c>
      <c r="I1146" s="70">
        <v>1</v>
      </c>
    </row>
    <row r="1147" spans="1:9" x14ac:dyDescent="0.25">
      <c r="A1147" s="70" t="s">
        <v>1528</v>
      </c>
      <c r="B1147" s="70" t="s">
        <v>3925</v>
      </c>
      <c r="C1147" s="70" t="s">
        <v>692</v>
      </c>
      <c r="D1147" s="70" t="s">
        <v>4216</v>
      </c>
      <c r="E1147" s="70">
        <v>20700100402</v>
      </c>
      <c r="F1147" s="70" t="s">
        <v>3926</v>
      </c>
      <c r="G1147" s="70">
        <v>0.3458</v>
      </c>
      <c r="H1147" s="70" t="s">
        <v>4220</v>
      </c>
      <c r="I1147" s="70">
        <v>1</v>
      </c>
    </row>
    <row r="1148" spans="1:9" x14ac:dyDescent="0.25">
      <c r="A1148" s="70" t="s">
        <v>1526</v>
      </c>
      <c r="B1148" s="70" t="s">
        <v>3925</v>
      </c>
      <c r="C1148" s="70" t="s">
        <v>692</v>
      </c>
      <c r="D1148" s="70" t="s">
        <v>4216</v>
      </c>
      <c r="E1148" s="70">
        <v>20700100306</v>
      </c>
      <c r="F1148" s="70" t="s">
        <v>3926</v>
      </c>
      <c r="G1148" s="70">
        <v>0.32079999999999997</v>
      </c>
      <c r="H1148" s="70" t="s">
        <v>4220</v>
      </c>
      <c r="I1148" s="70">
        <v>1</v>
      </c>
    </row>
    <row r="1149" spans="1:9" x14ac:dyDescent="0.25">
      <c r="A1149" s="70" t="s">
        <v>1524</v>
      </c>
      <c r="B1149" s="70" t="s">
        <v>3925</v>
      </c>
      <c r="C1149" s="70" t="s">
        <v>692</v>
      </c>
      <c r="D1149" s="70" t="s">
        <v>4216</v>
      </c>
      <c r="E1149" s="70">
        <v>20700100306</v>
      </c>
      <c r="F1149" s="70" t="s">
        <v>3926</v>
      </c>
      <c r="G1149" s="70">
        <v>0.31</v>
      </c>
      <c r="H1149" s="70" t="s">
        <v>4220</v>
      </c>
      <c r="I1149" s="70">
        <v>1</v>
      </c>
    </row>
    <row r="1150" spans="1:9" x14ac:dyDescent="0.25">
      <c r="A1150" s="70" t="s">
        <v>1522</v>
      </c>
      <c r="B1150" s="70" t="s">
        <v>3925</v>
      </c>
      <c r="C1150" s="70" t="s">
        <v>692</v>
      </c>
      <c r="D1150" s="70" t="s">
        <v>4216</v>
      </c>
      <c r="E1150" s="70">
        <v>20700100805</v>
      </c>
      <c r="F1150" s="70" t="s">
        <v>3926</v>
      </c>
      <c r="G1150" s="70">
        <v>0.26169999999999999</v>
      </c>
      <c r="H1150" s="70" t="s">
        <v>4220</v>
      </c>
      <c r="I1150" s="70">
        <v>1</v>
      </c>
    </row>
    <row r="1151" spans="1:9" x14ac:dyDescent="0.25">
      <c r="A1151" s="70" t="s">
        <v>1518</v>
      </c>
      <c r="B1151" s="70" t="s">
        <v>3925</v>
      </c>
      <c r="C1151" s="70" t="s">
        <v>692</v>
      </c>
      <c r="D1151" s="70" t="s">
        <v>4216</v>
      </c>
      <c r="E1151" s="70">
        <v>20700100402</v>
      </c>
      <c r="F1151" s="70" t="s">
        <v>3926</v>
      </c>
      <c r="G1151" s="70">
        <v>0.20830000000000001</v>
      </c>
      <c r="H1151" s="70" t="s">
        <v>4220</v>
      </c>
      <c r="I1151" s="70">
        <v>1</v>
      </c>
    </row>
    <row r="1152" spans="1:9" x14ac:dyDescent="0.25">
      <c r="A1152" s="70" t="s">
        <v>1514</v>
      </c>
      <c r="B1152" s="70" t="s">
        <v>3925</v>
      </c>
      <c r="C1152" s="70" t="s">
        <v>692</v>
      </c>
      <c r="D1152" s="70" t="s">
        <v>4216</v>
      </c>
      <c r="E1152" s="70">
        <v>20700100306</v>
      </c>
      <c r="F1152" s="70" t="s">
        <v>3926</v>
      </c>
      <c r="G1152" s="70">
        <v>0.19420000000000001</v>
      </c>
      <c r="H1152" s="70" t="s">
        <v>4220</v>
      </c>
      <c r="I1152" s="70">
        <v>1</v>
      </c>
    </row>
    <row r="1153" spans="1:9" x14ac:dyDescent="0.25">
      <c r="A1153" s="70" t="s">
        <v>1512</v>
      </c>
      <c r="B1153" s="70" t="s">
        <v>3925</v>
      </c>
      <c r="C1153" s="70" t="s">
        <v>692</v>
      </c>
      <c r="D1153" s="70" t="s">
        <v>4216</v>
      </c>
      <c r="E1153" s="70">
        <v>20700100402</v>
      </c>
      <c r="F1153" s="70" t="s">
        <v>3926</v>
      </c>
      <c r="G1153" s="70">
        <v>0.1633</v>
      </c>
      <c r="H1153" s="70" t="s">
        <v>4220</v>
      </c>
      <c r="I1153" s="70">
        <v>1</v>
      </c>
    </row>
    <row r="1154" spans="1:9" x14ac:dyDescent="0.25">
      <c r="A1154" s="70" t="s">
        <v>1510</v>
      </c>
      <c r="B1154" s="70" t="s">
        <v>3925</v>
      </c>
      <c r="C1154" s="70" t="s">
        <v>692</v>
      </c>
      <c r="D1154" s="70" t="s">
        <v>4216</v>
      </c>
      <c r="E1154" s="70">
        <v>20700100306</v>
      </c>
      <c r="F1154" s="70" t="s">
        <v>3926</v>
      </c>
      <c r="G1154" s="70">
        <v>0.1192</v>
      </c>
      <c r="H1154" s="70" t="s">
        <v>4220</v>
      </c>
      <c r="I1154" s="70">
        <v>1</v>
      </c>
    </row>
    <row r="1155" spans="1:9" x14ac:dyDescent="0.25">
      <c r="A1155" s="70" t="s">
        <v>1508</v>
      </c>
      <c r="B1155" s="70" t="s">
        <v>3925</v>
      </c>
      <c r="C1155" s="70" t="s">
        <v>692</v>
      </c>
      <c r="D1155" s="70" t="s">
        <v>4216</v>
      </c>
      <c r="E1155" s="70">
        <v>20700100402</v>
      </c>
      <c r="F1155" s="70" t="s">
        <v>3926</v>
      </c>
      <c r="G1155" s="70">
        <v>0.1108</v>
      </c>
      <c r="H1155" s="70" t="s">
        <v>4220</v>
      </c>
      <c r="I1155" s="70">
        <v>1</v>
      </c>
    </row>
    <row r="1156" spans="1:9" x14ac:dyDescent="0.25">
      <c r="A1156" s="70" t="s">
        <v>1506</v>
      </c>
      <c r="B1156" s="70" t="s">
        <v>3925</v>
      </c>
      <c r="C1156" s="70" t="s">
        <v>692</v>
      </c>
      <c r="D1156" s="70" t="s">
        <v>4216</v>
      </c>
      <c r="E1156" s="70">
        <v>20700100402</v>
      </c>
      <c r="F1156" s="70" t="s">
        <v>3926</v>
      </c>
      <c r="G1156" s="70">
        <v>0.10920000000000001</v>
      </c>
      <c r="H1156" s="70" t="s">
        <v>4220</v>
      </c>
      <c r="I1156" s="70">
        <v>1</v>
      </c>
    </row>
    <row r="1157" spans="1:9" x14ac:dyDescent="0.25">
      <c r="A1157" s="70" t="s">
        <v>1502</v>
      </c>
      <c r="B1157" s="70" t="s">
        <v>3925</v>
      </c>
      <c r="C1157" s="70" t="s">
        <v>692</v>
      </c>
      <c r="D1157" s="70" t="s">
        <v>4216</v>
      </c>
      <c r="E1157" s="70">
        <v>20700100306</v>
      </c>
      <c r="F1157" s="70" t="s">
        <v>3926</v>
      </c>
      <c r="G1157" s="70">
        <v>9.1700000000000004E-2</v>
      </c>
      <c r="H1157" s="70" t="s">
        <v>4220</v>
      </c>
      <c r="I1157" s="70">
        <v>1</v>
      </c>
    </row>
    <row r="1158" spans="1:9" x14ac:dyDescent="0.25">
      <c r="A1158" s="70" t="s">
        <v>1498</v>
      </c>
      <c r="B1158" s="70" t="s">
        <v>3925</v>
      </c>
      <c r="C1158" s="70" t="s">
        <v>692</v>
      </c>
      <c r="D1158" s="70" t="s">
        <v>4216</v>
      </c>
      <c r="E1158" s="70">
        <v>20700100402</v>
      </c>
      <c r="F1158" s="70" t="s">
        <v>3926</v>
      </c>
      <c r="G1158" s="70">
        <v>8.3299999999999999E-2</v>
      </c>
      <c r="H1158" s="70" t="s">
        <v>4220</v>
      </c>
      <c r="I1158" s="70">
        <v>1</v>
      </c>
    </row>
    <row r="1159" spans="1:9" x14ac:dyDescent="0.25">
      <c r="A1159" s="70" t="s">
        <v>1496</v>
      </c>
      <c r="B1159" s="70" t="s">
        <v>3925</v>
      </c>
      <c r="C1159" s="70" t="s">
        <v>692</v>
      </c>
      <c r="D1159" s="70" t="s">
        <v>4216</v>
      </c>
      <c r="E1159" s="70">
        <v>20700100402</v>
      </c>
      <c r="F1159" s="70" t="s">
        <v>3926</v>
      </c>
      <c r="G1159" s="70">
        <v>7.9200000000000007E-2</v>
      </c>
      <c r="H1159" s="70" t="s">
        <v>4220</v>
      </c>
      <c r="I1159" s="70">
        <v>1</v>
      </c>
    </row>
    <row r="1160" spans="1:9" x14ac:dyDescent="0.25">
      <c r="A1160" s="70" t="s">
        <v>1494</v>
      </c>
      <c r="B1160" s="70" t="s">
        <v>3925</v>
      </c>
      <c r="C1160" s="70" t="s">
        <v>692</v>
      </c>
      <c r="D1160" s="70" t="s">
        <v>4216</v>
      </c>
      <c r="E1160" s="70">
        <v>20700100402</v>
      </c>
      <c r="F1160" s="70" t="s">
        <v>3926</v>
      </c>
      <c r="G1160" s="70">
        <v>7.8299999999999995E-2</v>
      </c>
      <c r="H1160" s="70" t="s">
        <v>4220</v>
      </c>
      <c r="I1160" s="70">
        <v>1</v>
      </c>
    </row>
    <row r="1161" spans="1:9" x14ac:dyDescent="0.25">
      <c r="A1161" s="70" t="s">
        <v>1492</v>
      </c>
      <c r="B1161" s="70" t="s">
        <v>3925</v>
      </c>
      <c r="C1161" s="70" t="s">
        <v>692</v>
      </c>
      <c r="D1161" s="70" t="s">
        <v>4216</v>
      </c>
      <c r="E1161" s="70">
        <v>20700100805</v>
      </c>
      <c r="F1161" s="70" t="s">
        <v>3926</v>
      </c>
      <c r="G1161" s="70">
        <v>7.7499999999999999E-2</v>
      </c>
      <c r="H1161" s="70" t="s">
        <v>4220</v>
      </c>
      <c r="I1161" s="70">
        <v>1</v>
      </c>
    </row>
    <row r="1162" spans="1:9" x14ac:dyDescent="0.25">
      <c r="A1162" s="70" t="s">
        <v>1490</v>
      </c>
      <c r="B1162" s="70" t="s">
        <v>3925</v>
      </c>
      <c r="C1162" s="70" t="s">
        <v>692</v>
      </c>
      <c r="D1162" s="70" t="s">
        <v>4216</v>
      </c>
      <c r="E1162" s="70">
        <v>20700100306</v>
      </c>
      <c r="F1162" s="70" t="s">
        <v>3926</v>
      </c>
      <c r="G1162" s="70">
        <v>7.6700000000000004E-2</v>
      </c>
      <c r="H1162" s="70" t="s">
        <v>4220</v>
      </c>
      <c r="I1162" s="70">
        <v>1</v>
      </c>
    </row>
    <row r="1163" spans="1:9" x14ac:dyDescent="0.25">
      <c r="A1163" s="70" t="s">
        <v>1488</v>
      </c>
      <c r="B1163" s="70" t="s">
        <v>3925</v>
      </c>
      <c r="C1163" s="70" t="s">
        <v>692</v>
      </c>
      <c r="D1163" s="70" t="s">
        <v>4216</v>
      </c>
      <c r="E1163" s="70">
        <v>20700100402</v>
      </c>
      <c r="F1163" s="70" t="s">
        <v>3926</v>
      </c>
      <c r="G1163" s="70">
        <v>7.4999999999999997E-2</v>
      </c>
      <c r="H1163" s="70" t="s">
        <v>4220</v>
      </c>
      <c r="I1163" s="70">
        <v>1</v>
      </c>
    </row>
    <row r="1164" spans="1:9" x14ac:dyDescent="0.25">
      <c r="A1164" s="70" t="s">
        <v>1486</v>
      </c>
      <c r="B1164" s="70" t="s">
        <v>3925</v>
      </c>
      <c r="C1164" s="70" t="s">
        <v>692</v>
      </c>
      <c r="D1164" s="70" t="s">
        <v>4216</v>
      </c>
      <c r="E1164" s="70">
        <v>20700100306</v>
      </c>
      <c r="F1164" s="70" t="s">
        <v>3926</v>
      </c>
      <c r="G1164" s="70">
        <v>7.4200000000000002E-2</v>
      </c>
      <c r="H1164" s="70" t="s">
        <v>4220</v>
      </c>
      <c r="I1164" s="70">
        <v>1</v>
      </c>
    </row>
    <row r="1165" spans="1:9" x14ac:dyDescent="0.25">
      <c r="A1165" s="70" t="s">
        <v>1484</v>
      </c>
      <c r="B1165" s="70" t="s">
        <v>3925</v>
      </c>
      <c r="C1165" s="70" t="s">
        <v>692</v>
      </c>
      <c r="D1165" s="70" t="s">
        <v>4216</v>
      </c>
      <c r="E1165" s="70">
        <v>20700100805</v>
      </c>
      <c r="F1165" s="70" t="s">
        <v>3926</v>
      </c>
      <c r="G1165" s="70">
        <v>7.3300000000000004E-2</v>
      </c>
      <c r="H1165" s="70" t="s">
        <v>4220</v>
      </c>
      <c r="I1165" s="70">
        <v>1</v>
      </c>
    </row>
    <row r="1166" spans="1:9" x14ac:dyDescent="0.25">
      <c r="A1166" s="70" t="s">
        <v>1482</v>
      </c>
      <c r="B1166" s="70" t="s">
        <v>3925</v>
      </c>
      <c r="C1166" s="70" t="s">
        <v>692</v>
      </c>
      <c r="D1166" s="70" t="s">
        <v>4216</v>
      </c>
      <c r="E1166" s="70">
        <v>20700100402</v>
      </c>
      <c r="F1166" s="70" t="s">
        <v>3926</v>
      </c>
      <c r="G1166" s="70">
        <v>6.6699999999999995E-2</v>
      </c>
      <c r="H1166" s="70" t="s">
        <v>4220</v>
      </c>
      <c r="I1166" s="70">
        <v>1</v>
      </c>
    </row>
    <row r="1167" spans="1:9" x14ac:dyDescent="0.25">
      <c r="A1167" s="70" t="s">
        <v>1480</v>
      </c>
      <c r="B1167" s="70" t="s">
        <v>3925</v>
      </c>
      <c r="C1167" s="70" t="s">
        <v>692</v>
      </c>
      <c r="D1167" s="70" t="s">
        <v>4216</v>
      </c>
      <c r="E1167" s="70">
        <v>20700100306</v>
      </c>
      <c r="F1167" s="70" t="s">
        <v>3926</v>
      </c>
      <c r="G1167" s="70">
        <v>6.5799999999999997E-2</v>
      </c>
      <c r="H1167" s="70" t="s">
        <v>4220</v>
      </c>
      <c r="I1167" s="70">
        <v>1</v>
      </c>
    </row>
    <row r="1168" spans="1:9" x14ac:dyDescent="0.25">
      <c r="A1168" s="70" t="s">
        <v>1478</v>
      </c>
      <c r="B1168" s="70" t="s">
        <v>3925</v>
      </c>
      <c r="C1168" s="70" t="s">
        <v>692</v>
      </c>
      <c r="D1168" s="70" t="s">
        <v>4216</v>
      </c>
      <c r="E1168" s="70">
        <v>20700100306</v>
      </c>
      <c r="F1168" s="70" t="s">
        <v>3926</v>
      </c>
      <c r="G1168" s="70">
        <v>6.5799999999999997E-2</v>
      </c>
      <c r="H1168" s="70" t="s">
        <v>4220</v>
      </c>
      <c r="I1168" s="70">
        <v>1</v>
      </c>
    </row>
    <row r="1169" spans="1:9" x14ac:dyDescent="0.25">
      <c r="A1169" s="70" t="s">
        <v>1476</v>
      </c>
      <c r="B1169" s="70" t="s">
        <v>3925</v>
      </c>
      <c r="C1169" s="70" t="s">
        <v>692</v>
      </c>
      <c r="D1169" s="70" t="s">
        <v>4216</v>
      </c>
      <c r="E1169" s="70">
        <v>20700100805</v>
      </c>
      <c r="F1169" s="70" t="s">
        <v>3926</v>
      </c>
      <c r="G1169" s="70">
        <v>6.4199999999999993E-2</v>
      </c>
      <c r="H1169" s="70" t="s">
        <v>4220</v>
      </c>
      <c r="I1169" s="70">
        <v>1</v>
      </c>
    </row>
    <row r="1170" spans="1:9" x14ac:dyDescent="0.25">
      <c r="A1170" s="70" t="s">
        <v>1474</v>
      </c>
      <c r="B1170" s="70" t="s">
        <v>3925</v>
      </c>
      <c r="C1170" s="70" t="s">
        <v>692</v>
      </c>
      <c r="D1170" s="70" t="s">
        <v>4216</v>
      </c>
      <c r="E1170" s="70">
        <v>20700100402</v>
      </c>
      <c r="F1170" s="70" t="s">
        <v>3926</v>
      </c>
      <c r="G1170" s="70">
        <v>0.06</v>
      </c>
      <c r="H1170" s="70" t="s">
        <v>4220</v>
      </c>
      <c r="I1170" s="70">
        <v>1</v>
      </c>
    </row>
    <row r="1171" spans="1:9" x14ac:dyDescent="0.25">
      <c r="A1171" s="70" t="s">
        <v>1472</v>
      </c>
      <c r="B1171" s="70" t="s">
        <v>3925</v>
      </c>
      <c r="C1171" s="70" t="s">
        <v>692</v>
      </c>
      <c r="D1171" s="70" t="s">
        <v>4216</v>
      </c>
      <c r="E1171" s="70">
        <v>20700100306</v>
      </c>
      <c r="F1171" s="70" t="s">
        <v>3926</v>
      </c>
      <c r="G1171" s="70">
        <v>5.5800000000000002E-2</v>
      </c>
      <c r="H1171" s="70" t="s">
        <v>4220</v>
      </c>
      <c r="I1171" s="70">
        <v>1</v>
      </c>
    </row>
    <row r="1172" spans="1:9" x14ac:dyDescent="0.25">
      <c r="A1172" s="70" t="s">
        <v>1470</v>
      </c>
      <c r="B1172" s="70" t="s">
        <v>3925</v>
      </c>
      <c r="C1172" s="70" t="s">
        <v>692</v>
      </c>
      <c r="D1172" s="70" t="s">
        <v>4216</v>
      </c>
      <c r="E1172" s="70">
        <v>20700100402</v>
      </c>
      <c r="F1172" s="70" t="s">
        <v>3926</v>
      </c>
      <c r="G1172" s="70">
        <v>4.8300000000000003E-2</v>
      </c>
      <c r="H1172" s="70" t="s">
        <v>4220</v>
      </c>
      <c r="I1172" s="70">
        <v>1</v>
      </c>
    </row>
    <row r="1173" spans="1:9" x14ac:dyDescent="0.25">
      <c r="A1173" s="70" t="s">
        <v>1468</v>
      </c>
      <c r="B1173" s="70" t="s">
        <v>3925</v>
      </c>
      <c r="C1173" s="70" t="s">
        <v>692</v>
      </c>
      <c r="D1173" s="70" t="s">
        <v>4216</v>
      </c>
      <c r="E1173" s="70">
        <v>20700100402</v>
      </c>
      <c r="F1173" s="70" t="s">
        <v>3926</v>
      </c>
      <c r="G1173" s="70">
        <v>4.58E-2</v>
      </c>
      <c r="H1173" s="70" t="s">
        <v>4220</v>
      </c>
      <c r="I1173" s="70">
        <v>1</v>
      </c>
    </row>
    <row r="1174" spans="1:9" x14ac:dyDescent="0.25">
      <c r="A1174" s="70" t="s">
        <v>1466</v>
      </c>
      <c r="B1174" s="70" t="s">
        <v>3925</v>
      </c>
      <c r="C1174" s="70" t="s">
        <v>692</v>
      </c>
      <c r="D1174" s="70" t="s">
        <v>4216</v>
      </c>
      <c r="E1174" s="70">
        <v>20700100306</v>
      </c>
      <c r="F1174" s="70" t="s">
        <v>3926</v>
      </c>
      <c r="G1174" s="70">
        <v>3.3300000000000003E-2</v>
      </c>
      <c r="H1174" s="70" t="s">
        <v>4220</v>
      </c>
      <c r="I1174" s="70">
        <v>1</v>
      </c>
    </row>
    <row r="1175" spans="1:9" x14ac:dyDescent="0.25">
      <c r="A1175" s="70" t="s">
        <v>1462</v>
      </c>
      <c r="B1175" s="70" t="s">
        <v>3925</v>
      </c>
      <c r="C1175" s="70" t="s">
        <v>692</v>
      </c>
      <c r="D1175" s="70" t="s">
        <v>4216</v>
      </c>
      <c r="E1175" s="70">
        <v>20700100306</v>
      </c>
      <c r="F1175" s="70" t="s">
        <v>3926</v>
      </c>
      <c r="G1175" s="70">
        <v>0.03</v>
      </c>
      <c r="H1175" s="70" t="s">
        <v>4220</v>
      </c>
      <c r="I1175" s="70">
        <v>1</v>
      </c>
    </row>
    <row r="1176" spans="1:9" x14ac:dyDescent="0.25">
      <c r="A1176" s="70" t="s">
        <v>1458</v>
      </c>
      <c r="B1176" s="70" t="s">
        <v>3925</v>
      </c>
      <c r="C1176" s="70" t="s">
        <v>692</v>
      </c>
      <c r="D1176" s="70" t="s">
        <v>4216</v>
      </c>
      <c r="E1176" s="70">
        <v>20700100306</v>
      </c>
      <c r="F1176" s="70" t="s">
        <v>3926</v>
      </c>
      <c r="G1176" s="70">
        <v>2.58E-2</v>
      </c>
      <c r="H1176" s="70" t="s">
        <v>4220</v>
      </c>
      <c r="I1176" s="70">
        <v>1</v>
      </c>
    </row>
    <row r="1177" spans="1:9" x14ac:dyDescent="0.25">
      <c r="A1177" s="70" t="s">
        <v>1456</v>
      </c>
      <c r="B1177" s="70" t="s">
        <v>3925</v>
      </c>
      <c r="C1177" s="70" t="s">
        <v>692</v>
      </c>
      <c r="D1177" s="70" t="s">
        <v>4216</v>
      </c>
      <c r="E1177" s="70">
        <v>20700100306</v>
      </c>
      <c r="F1177" s="70" t="s">
        <v>3926</v>
      </c>
      <c r="G1177" s="70">
        <v>2.5000000000000001E-2</v>
      </c>
      <c r="H1177" s="70" t="s">
        <v>4220</v>
      </c>
      <c r="I1177" s="70">
        <v>1</v>
      </c>
    </row>
    <row r="1178" spans="1:9" x14ac:dyDescent="0.25">
      <c r="A1178" s="70" t="s">
        <v>1454</v>
      </c>
      <c r="B1178" s="70" t="s">
        <v>3925</v>
      </c>
      <c r="C1178" s="70" t="s">
        <v>692</v>
      </c>
      <c r="D1178" s="70" t="s">
        <v>4216</v>
      </c>
      <c r="E1178" s="70">
        <v>20700100306</v>
      </c>
      <c r="F1178" s="70" t="s">
        <v>3926</v>
      </c>
      <c r="G1178" s="70">
        <v>2.5000000000000001E-2</v>
      </c>
      <c r="H1178" s="70" t="s">
        <v>4220</v>
      </c>
      <c r="I1178" s="70">
        <v>1</v>
      </c>
    </row>
    <row r="1179" spans="1:9" x14ac:dyDescent="0.25">
      <c r="A1179" s="70" t="s">
        <v>1452</v>
      </c>
      <c r="B1179" s="70" t="s">
        <v>3925</v>
      </c>
      <c r="C1179" s="70" t="s">
        <v>692</v>
      </c>
      <c r="D1179" s="70" t="s">
        <v>4216</v>
      </c>
      <c r="E1179" s="70">
        <v>20700100306</v>
      </c>
      <c r="F1179" s="70" t="s">
        <v>3926</v>
      </c>
      <c r="G1179" s="70">
        <v>1.4999999999999999E-2</v>
      </c>
      <c r="H1179" s="70" t="s">
        <v>4220</v>
      </c>
      <c r="I1179" s="70">
        <v>1</v>
      </c>
    </row>
    <row r="1180" spans="1:9" x14ac:dyDescent="0.25">
      <c r="A1180" s="70" t="s">
        <v>1450</v>
      </c>
      <c r="B1180" s="70" t="s">
        <v>3925</v>
      </c>
      <c r="C1180" s="70" t="s">
        <v>692</v>
      </c>
      <c r="D1180" s="70" t="s">
        <v>4216</v>
      </c>
      <c r="E1180" s="70">
        <v>20700100306</v>
      </c>
      <c r="F1180" s="70" t="s">
        <v>3926</v>
      </c>
      <c r="G1180" s="70">
        <v>1.3299999999999999E-2</v>
      </c>
      <c r="H1180" s="70" t="s">
        <v>4220</v>
      </c>
      <c r="I1180" s="70">
        <v>1</v>
      </c>
    </row>
    <row r="1181" spans="1:9" x14ac:dyDescent="0.25">
      <c r="A1181" s="70" t="s">
        <v>1448</v>
      </c>
      <c r="B1181" s="70" t="s">
        <v>3925</v>
      </c>
      <c r="C1181" s="70" t="s">
        <v>692</v>
      </c>
      <c r="D1181" s="70" t="s">
        <v>4216</v>
      </c>
      <c r="E1181" s="70">
        <v>20700100306</v>
      </c>
      <c r="F1181" s="70" t="s">
        <v>3926</v>
      </c>
      <c r="G1181" s="70">
        <v>1.17E-2</v>
      </c>
      <c r="H1181" s="70" t="s">
        <v>4220</v>
      </c>
      <c r="I1181" s="70">
        <v>1</v>
      </c>
    </row>
    <row r="1182" spans="1:9" x14ac:dyDescent="0.25">
      <c r="A1182" s="70" t="s">
        <v>1446</v>
      </c>
      <c r="B1182" s="70" t="s">
        <v>3925</v>
      </c>
      <c r="C1182" s="70" t="s">
        <v>692</v>
      </c>
      <c r="D1182" s="70" t="s">
        <v>4216</v>
      </c>
      <c r="E1182" s="70">
        <v>20700100306</v>
      </c>
      <c r="F1182" s="70" t="s">
        <v>3926</v>
      </c>
      <c r="G1182" s="70">
        <v>1.17E-2</v>
      </c>
      <c r="H1182" s="70" t="s">
        <v>4220</v>
      </c>
      <c r="I1182" s="70">
        <v>1</v>
      </c>
    </row>
    <row r="1183" spans="1:9" x14ac:dyDescent="0.25">
      <c r="A1183" s="70" t="s">
        <v>1444</v>
      </c>
      <c r="B1183" s="70" t="s">
        <v>3925</v>
      </c>
      <c r="C1183" s="70" t="s">
        <v>692</v>
      </c>
      <c r="D1183" s="70" t="s">
        <v>4216</v>
      </c>
      <c r="E1183" s="70">
        <v>20700100306</v>
      </c>
      <c r="F1183" s="70" t="s">
        <v>3926</v>
      </c>
      <c r="G1183" s="70">
        <v>9.1999999999999998E-3</v>
      </c>
      <c r="H1183" s="70" t="s">
        <v>4220</v>
      </c>
      <c r="I1183" s="70">
        <v>1</v>
      </c>
    </row>
    <row r="1184" spans="1:9" x14ac:dyDescent="0.25">
      <c r="A1184" s="70" t="s">
        <v>1442</v>
      </c>
      <c r="B1184" s="70" t="s">
        <v>3925</v>
      </c>
      <c r="C1184" s="70" t="s">
        <v>692</v>
      </c>
      <c r="D1184" s="70" t="s">
        <v>4216</v>
      </c>
      <c r="E1184" s="70">
        <v>20700100402</v>
      </c>
      <c r="F1184" s="70" t="s">
        <v>3926</v>
      </c>
      <c r="G1184" s="70">
        <v>7.4999999999999997E-3</v>
      </c>
      <c r="H1184" s="70" t="s">
        <v>4220</v>
      </c>
      <c r="I1184" s="70">
        <v>1</v>
      </c>
    </row>
    <row r="1185" spans="1:9" x14ac:dyDescent="0.25">
      <c r="A1185" s="70" t="s">
        <v>1440</v>
      </c>
      <c r="B1185" s="70" t="s">
        <v>3925</v>
      </c>
      <c r="C1185" s="70" t="s">
        <v>692</v>
      </c>
      <c r="D1185" s="70" t="s">
        <v>4216</v>
      </c>
      <c r="E1185" s="70">
        <v>20700100402</v>
      </c>
      <c r="F1185" s="70" t="s">
        <v>3926</v>
      </c>
      <c r="G1185" s="70">
        <v>1.2917000000000001</v>
      </c>
      <c r="H1185" s="70" t="s">
        <v>4220</v>
      </c>
      <c r="I1185" s="70">
        <v>1</v>
      </c>
    </row>
    <row r="1186" spans="1:9" x14ac:dyDescent="0.25">
      <c r="A1186" s="70" t="s">
        <v>1438</v>
      </c>
      <c r="B1186" s="70" t="s">
        <v>3925</v>
      </c>
      <c r="C1186" s="70" t="s">
        <v>692</v>
      </c>
      <c r="D1186" s="70" t="s">
        <v>4216</v>
      </c>
      <c r="E1186" s="70">
        <v>20700100805</v>
      </c>
      <c r="F1186" s="70" t="s">
        <v>3926</v>
      </c>
      <c r="G1186" s="70">
        <v>6.6699999999999995E-2</v>
      </c>
      <c r="H1186" s="70" t="s">
        <v>4220</v>
      </c>
      <c r="I1186" s="70">
        <v>1</v>
      </c>
    </row>
    <row r="1187" spans="1:9" x14ac:dyDescent="0.25">
      <c r="A1187" s="70" t="s">
        <v>1436</v>
      </c>
      <c r="B1187" s="70" t="s">
        <v>3925</v>
      </c>
      <c r="C1187" s="70" t="s">
        <v>692</v>
      </c>
      <c r="D1187" s="70" t="s">
        <v>4216</v>
      </c>
      <c r="E1187" s="70">
        <v>20700100805</v>
      </c>
      <c r="F1187" s="70" t="s">
        <v>3926</v>
      </c>
      <c r="G1187" s="70">
        <v>3.4200000000000001E-2</v>
      </c>
      <c r="H1187" s="70" t="s">
        <v>4220</v>
      </c>
      <c r="I1187" s="70">
        <v>1</v>
      </c>
    </row>
    <row r="1188" spans="1:9" x14ac:dyDescent="0.25">
      <c r="A1188" s="70" t="s">
        <v>1434</v>
      </c>
      <c r="B1188" s="70" t="s">
        <v>3925</v>
      </c>
      <c r="C1188" s="70" t="s">
        <v>692</v>
      </c>
      <c r="D1188" s="70" t="s">
        <v>4216</v>
      </c>
      <c r="E1188" s="70">
        <v>20700100805</v>
      </c>
      <c r="F1188" s="70" t="s">
        <v>3926</v>
      </c>
      <c r="G1188" s="70">
        <v>2.1299999999999999E-2</v>
      </c>
      <c r="H1188" s="70" t="s">
        <v>4220</v>
      </c>
      <c r="I1188" s="70">
        <v>1</v>
      </c>
    </row>
    <row r="1189" spans="1:9" x14ac:dyDescent="0.25">
      <c r="A1189" s="70" t="s">
        <v>1432</v>
      </c>
      <c r="B1189" s="70" t="s">
        <v>3925</v>
      </c>
      <c r="C1189" s="70" t="s">
        <v>692</v>
      </c>
      <c r="D1189" s="70" t="s">
        <v>4216</v>
      </c>
      <c r="E1189" s="70">
        <v>20700100805</v>
      </c>
      <c r="F1189" s="70" t="s">
        <v>3926</v>
      </c>
      <c r="G1189" s="70">
        <v>0.01</v>
      </c>
      <c r="H1189" s="70" t="s">
        <v>4220</v>
      </c>
      <c r="I1189" s="70">
        <v>1</v>
      </c>
    </row>
    <row r="1190" spans="1:9" x14ac:dyDescent="0.25">
      <c r="A1190" s="70" t="s">
        <v>849</v>
      </c>
      <c r="B1190" s="70" t="s">
        <v>3925</v>
      </c>
      <c r="C1190" s="70" t="s">
        <v>692</v>
      </c>
      <c r="D1190" s="70" t="s">
        <v>4216</v>
      </c>
      <c r="E1190" s="70">
        <v>20700100805</v>
      </c>
      <c r="F1190" s="70" t="s">
        <v>3926</v>
      </c>
      <c r="G1190" s="70">
        <v>2.0999999999999999E-3</v>
      </c>
      <c r="H1190" s="70" t="s">
        <v>4220</v>
      </c>
      <c r="I1190" s="70">
        <v>1</v>
      </c>
    </row>
    <row r="1191" spans="1:9" x14ac:dyDescent="0.25">
      <c r="A1191" s="70" t="s">
        <v>1430</v>
      </c>
      <c r="B1191" s="70" t="s">
        <v>3925</v>
      </c>
      <c r="C1191" s="70" t="s">
        <v>692</v>
      </c>
      <c r="D1191" s="70" t="s">
        <v>4216</v>
      </c>
      <c r="E1191" s="70">
        <v>20700100402</v>
      </c>
      <c r="F1191" s="70" t="s">
        <v>3926</v>
      </c>
      <c r="G1191" s="70">
        <v>7.4999999999999997E-2</v>
      </c>
      <c r="H1191" s="70" t="s">
        <v>4220</v>
      </c>
      <c r="I1191" s="70">
        <v>1</v>
      </c>
    </row>
    <row r="1192" spans="1:9" x14ac:dyDescent="0.25">
      <c r="A1192" s="70" t="s">
        <v>1428</v>
      </c>
      <c r="B1192" s="70" t="s">
        <v>3925</v>
      </c>
      <c r="C1192" s="70" t="s">
        <v>692</v>
      </c>
      <c r="D1192" s="70" t="s">
        <v>4216</v>
      </c>
      <c r="E1192" s="70">
        <v>20700100306</v>
      </c>
      <c r="F1192" s="70" t="s">
        <v>3926</v>
      </c>
      <c r="G1192" s="70">
        <v>0.15</v>
      </c>
      <c r="H1192" s="70" t="s">
        <v>4220</v>
      </c>
      <c r="I1192" s="70">
        <v>1</v>
      </c>
    </row>
    <row r="1193" spans="1:9" x14ac:dyDescent="0.25">
      <c r="A1193" s="70" t="s">
        <v>1426</v>
      </c>
      <c r="B1193" s="70" t="s">
        <v>3925</v>
      </c>
      <c r="C1193" s="70" t="s">
        <v>692</v>
      </c>
      <c r="D1193" s="70" t="s">
        <v>4216</v>
      </c>
      <c r="E1193" s="70">
        <v>20700100306</v>
      </c>
      <c r="F1193" s="70" t="s">
        <v>3926</v>
      </c>
      <c r="G1193" s="70">
        <v>2.8299999999999999E-2</v>
      </c>
      <c r="H1193" s="70" t="s">
        <v>4220</v>
      </c>
      <c r="I1193" s="70">
        <v>1</v>
      </c>
    </row>
    <row r="1194" spans="1:9" x14ac:dyDescent="0.25">
      <c r="A1194" s="70" t="s">
        <v>1422</v>
      </c>
      <c r="B1194" s="70" t="s">
        <v>3925</v>
      </c>
      <c r="C1194" s="70" t="s">
        <v>692</v>
      </c>
      <c r="D1194" s="70" t="s">
        <v>4216</v>
      </c>
      <c r="E1194" s="70">
        <v>20700100306</v>
      </c>
      <c r="F1194" s="70" t="s">
        <v>3926</v>
      </c>
      <c r="G1194" s="70">
        <v>1.9199999999999998E-2</v>
      </c>
      <c r="H1194" s="70" t="s">
        <v>4220</v>
      </c>
      <c r="I1194" s="70">
        <v>1</v>
      </c>
    </row>
    <row r="1195" spans="1:9" x14ac:dyDescent="0.25">
      <c r="A1195" s="70" t="s">
        <v>1420</v>
      </c>
      <c r="B1195" s="70" t="s">
        <v>3925</v>
      </c>
      <c r="C1195" s="70" t="s">
        <v>692</v>
      </c>
      <c r="D1195" s="70" t="s">
        <v>4216</v>
      </c>
      <c r="E1195" s="70">
        <v>20700100306</v>
      </c>
      <c r="F1195" s="70" t="s">
        <v>3926</v>
      </c>
      <c r="G1195" s="70">
        <v>9.1999999999999998E-3</v>
      </c>
      <c r="H1195" s="70" t="s">
        <v>4220</v>
      </c>
      <c r="I1195" s="70">
        <v>1</v>
      </c>
    </row>
    <row r="1196" spans="1:9" x14ac:dyDescent="0.25">
      <c r="A1196" s="70" t="s">
        <v>1418</v>
      </c>
      <c r="B1196" s="70" t="s">
        <v>3925</v>
      </c>
      <c r="C1196" s="70" t="s">
        <v>692</v>
      </c>
      <c r="D1196" s="70" t="s">
        <v>4216</v>
      </c>
      <c r="E1196" s="70">
        <v>20700100306</v>
      </c>
      <c r="F1196" s="70" t="s">
        <v>3926</v>
      </c>
      <c r="G1196" s="70">
        <v>0.3075</v>
      </c>
      <c r="H1196" s="70" t="s">
        <v>4220</v>
      </c>
      <c r="I1196" s="70">
        <v>1</v>
      </c>
    </row>
    <row r="1197" spans="1:9" x14ac:dyDescent="0.25">
      <c r="A1197" s="70" t="s">
        <v>1416</v>
      </c>
      <c r="B1197" s="70" t="s">
        <v>3925</v>
      </c>
      <c r="C1197" s="70" t="s">
        <v>692</v>
      </c>
      <c r="D1197" s="70" t="s">
        <v>4216</v>
      </c>
      <c r="E1197" s="70">
        <v>20700100306</v>
      </c>
      <c r="F1197" s="70" t="s">
        <v>3926</v>
      </c>
      <c r="G1197" s="70">
        <v>0.2525</v>
      </c>
      <c r="H1197" s="70" t="s">
        <v>4220</v>
      </c>
      <c r="I1197" s="70">
        <v>1</v>
      </c>
    </row>
    <row r="1198" spans="1:9" x14ac:dyDescent="0.25">
      <c r="A1198" s="70" t="s">
        <v>1414</v>
      </c>
      <c r="B1198" s="70" t="s">
        <v>3925</v>
      </c>
      <c r="C1198" s="70" t="s">
        <v>692</v>
      </c>
      <c r="D1198" s="70" t="s">
        <v>4216</v>
      </c>
      <c r="E1198" s="70">
        <v>20700100805</v>
      </c>
      <c r="F1198" s="70" t="s">
        <v>3926</v>
      </c>
      <c r="G1198" s="70">
        <v>0.23330000000000001</v>
      </c>
      <c r="H1198" s="70" t="s">
        <v>4220</v>
      </c>
      <c r="I1198" s="70">
        <v>1</v>
      </c>
    </row>
    <row r="1199" spans="1:9" x14ac:dyDescent="0.25">
      <c r="A1199" s="70" t="s">
        <v>1412</v>
      </c>
      <c r="B1199" s="70" t="s">
        <v>3925</v>
      </c>
      <c r="C1199" s="70" t="s">
        <v>692</v>
      </c>
      <c r="D1199" s="70" t="s">
        <v>4216</v>
      </c>
      <c r="E1199" s="70">
        <v>20700100402</v>
      </c>
      <c r="F1199" s="70" t="s">
        <v>3926</v>
      </c>
      <c r="G1199" s="70">
        <v>0.1817</v>
      </c>
      <c r="H1199" s="70" t="s">
        <v>4220</v>
      </c>
      <c r="I1199" s="70">
        <v>1</v>
      </c>
    </row>
    <row r="1200" spans="1:9" x14ac:dyDescent="0.25">
      <c r="A1200" s="70" t="s">
        <v>1410</v>
      </c>
      <c r="B1200" s="70" t="s">
        <v>3925</v>
      </c>
      <c r="C1200" s="70" t="s">
        <v>692</v>
      </c>
      <c r="D1200" s="70" t="s">
        <v>4216</v>
      </c>
      <c r="E1200" s="70">
        <v>20700100805</v>
      </c>
      <c r="F1200" s="70" t="s">
        <v>3926</v>
      </c>
      <c r="G1200" s="70">
        <v>0.17499999999999999</v>
      </c>
      <c r="H1200" s="70" t="s">
        <v>4220</v>
      </c>
      <c r="I1200" s="70">
        <v>1</v>
      </c>
    </row>
    <row r="1201" spans="1:9" x14ac:dyDescent="0.25">
      <c r="A1201" s="70" t="s">
        <v>1408</v>
      </c>
      <c r="B1201" s="70" t="s">
        <v>3925</v>
      </c>
      <c r="C1201" s="70" t="s">
        <v>692</v>
      </c>
      <c r="D1201" s="70" t="s">
        <v>4216</v>
      </c>
      <c r="E1201" s="70">
        <v>20700100805</v>
      </c>
      <c r="F1201" s="70" t="s">
        <v>3926</v>
      </c>
      <c r="G1201" s="70">
        <v>0.17499999999999999</v>
      </c>
      <c r="H1201" s="70" t="s">
        <v>4220</v>
      </c>
      <c r="I1201" s="70">
        <v>1</v>
      </c>
    </row>
    <row r="1202" spans="1:9" x14ac:dyDescent="0.25">
      <c r="A1202" s="70" t="s">
        <v>1406</v>
      </c>
      <c r="B1202" s="70" t="s">
        <v>3925</v>
      </c>
      <c r="C1202" s="70" t="s">
        <v>692</v>
      </c>
      <c r="D1202" s="70" t="s">
        <v>4216</v>
      </c>
      <c r="E1202" s="70">
        <v>20700100306</v>
      </c>
      <c r="F1202" s="70" t="s">
        <v>3926</v>
      </c>
      <c r="G1202" s="70">
        <v>0.14330000000000001</v>
      </c>
      <c r="H1202" s="70" t="s">
        <v>4220</v>
      </c>
      <c r="I1202" s="70">
        <v>1</v>
      </c>
    </row>
    <row r="1203" spans="1:9" x14ac:dyDescent="0.25">
      <c r="A1203" s="70" t="s">
        <v>1404</v>
      </c>
      <c r="B1203" s="70" t="s">
        <v>3925</v>
      </c>
      <c r="C1203" s="70" t="s">
        <v>692</v>
      </c>
      <c r="D1203" s="70" t="s">
        <v>4216</v>
      </c>
      <c r="E1203" s="70">
        <v>20700100306</v>
      </c>
      <c r="F1203" s="70" t="s">
        <v>3926</v>
      </c>
      <c r="G1203" s="70">
        <v>0.13250000000000001</v>
      </c>
      <c r="H1203" s="70" t="s">
        <v>4220</v>
      </c>
      <c r="I1203" s="70">
        <v>1</v>
      </c>
    </row>
    <row r="1204" spans="1:9" x14ac:dyDescent="0.25">
      <c r="A1204" s="70" t="s">
        <v>1402</v>
      </c>
      <c r="B1204" s="70" t="s">
        <v>3925</v>
      </c>
      <c r="C1204" s="70" t="s">
        <v>692</v>
      </c>
      <c r="D1204" s="70" t="s">
        <v>4216</v>
      </c>
      <c r="E1204" s="70">
        <v>20700100306</v>
      </c>
      <c r="F1204" s="70" t="s">
        <v>3926</v>
      </c>
      <c r="G1204" s="70">
        <v>0.13170000000000001</v>
      </c>
      <c r="H1204" s="70" t="s">
        <v>4220</v>
      </c>
      <c r="I1204" s="70">
        <v>1</v>
      </c>
    </row>
    <row r="1205" spans="1:9" x14ac:dyDescent="0.25">
      <c r="A1205" s="70" t="s">
        <v>1400</v>
      </c>
      <c r="B1205" s="70" t="s">
        <v>3925</v>
      </c>
      <c r="C1205" s="70" t="s">
        <v>692</v>
      </c>
      <c r="D1205" s="70" t="s">
        <v>4216</v>
      </c>
      <c r="E1205" s="70">
        <v>20700100306</v>
      </c>
      <c r="F1205" s="70" t="s">
        <v>3926</v>
      </c>
      <c r="G1205" s="70">
        <v>0.1042</v>
      </c>
      <c r="H1205" s="70" t="s">
        <v>4220</v>
      </c>
      <c r="I1205" s="70">
        <v>1</v>
      </c>
    </row>
    <row r="1206" spans="1:9" x14ac:dyDescent="0.25">
      <c r="A1206" s="70" t="s">
        <v>1398</v>
      </c>
      <c r="B1206" s="70" t="s">
        <v>3925</v>
      </c>
      <c r="C1206" s="70" t="s">
        <v>692</v>
      </c>
      <c r="D1206" s="70" t="s">
        <v>4216</v>
      </c>
      <c r="E1206" s="70">
        <v>20700100306</v>
      </c>
      <c r="F1206" s="70" t="s">
        <v>3926</v>
      </c>
      <c r="G1206" s="70">
        <v>0.1</v>
      </c>
      <c r="H1206" s="70" t="s">
        <v>4220</v>
      </c>
      <c r="I1206" s="70">
        <v>1</v>
      </c>
    </row>
    <row r="1207" spans="1:9" x14ac:dyDescent="0.25">
      <c r="A1207" s="70" t="s">
        <v>1396</v>
      </c>
      <c r="B1207" s="70" t="s">
        <v>3925</v>
      </c>
      <c r="C1207" s="70" t="s">
        <v>692</v>
      </c>
      <c r="D1207" s="70" t="s">
        <v>4216</v>
      </c>
      <c r="E1207" s="70">
        <v>20700100306</v>
      </c>
      <c r="F1207" s="70" t="s">
        <v>3926</v>
      </c>
      <c r="G1207" s="70">
        <v>9.2499999999999999E-2</v>
      </c>
      <c r="H1207" s="70" t="s">
        <v>4220</v>
      </c>
      <c r="I1207" s="70">
        <v>1</v>
      </c>
    </row>
    <row r="1208" spans="1:9" x14ac:dyDescent="0.25">
      <c r="A1208" s="70" t="s">
        <v>1392</v>
      </c>
      <c r="B1208" s="70" t="s">
        <v>3925</v>
      </c>
      <c r="C1208" s="70" t="s">
        <v>692</v>
      </c>
      <c r="D1208" s="70" t="s">
        <v>4216</v>
      </c>
      <c r="E1208" s="70">
        <v>20700100306</v>
      </c>
      <c r="F1208" s="70" t="s">
        <v>3926</v>
      </c>
      <c r="G1208" s="70">
        <v>8.1699999999999995E-2</v>
      </c>
      <c r="H1208" s="70" t="s">
        <v>4220</v>
      </c>
      <c r="I1208" s="70">
        <v>1</v>
      </c>
    </row>
    <row r="1209" spans="1:9" x14ac:dyDescent="0.25">
      <c r="A1209" s="70" t="s">
        <v>1388</v>
      </c>
      <c r="B1209" s="70" t="s">
        <v>3925</v>
      </c>
      <c r="C1209" s="70" t="s">
        <v>692</v>
      </c>
      <c r="D1209" s="70" t="s">
        <v>4216</v>
      </c>
      <c r="E1209" s="70">
        <v>20700100306</v>
      </c>
      <c r="F1209" s="70" t="s">
        <v>3926</v>
      </c>
      <c r="G1209" s="70">
        <v>5.67E-2</v>
      </c>
      <c r="H1209" s="70" t="s">
        <v>4220</v>
      </c>
      <c r="I1209" s="70">
        <v>1</v>
      </c>
    </row>
    <row r="1210" spans="1:9" x14ac:dyDescent="0.25">
      <c r="A1210" s="70" t="s">
        <v>1640</v>
      </c>
      <c r="B1210" s="70" t="s">
        <v>3925</v>
      </c>
      <c r="C1210" s="70" t="s">
        <v>692</v>
      </c>
      <c r="D1210" s="70" t="s">
        <v>4216</v>
      </c>
      <c r="E1210" s="70">
        <v>20700100805</v>
      </c>
      <c r="F1210" s="70" t="s">
        <v>3926</v>
      </c>
      <c r="G1210" s="70">
        <v>0.01</v>
      </c>
      <c r="H1210" s="70" t="s">
        <v>4220</v>
      </c>
      <c r="I1210" s="70">
        <v>1</v>
      </c>
    </row>
    <row r="1211" spans="1:9" x14ac:dyDescent="0.25">
      <c r="A1211" s="70" t="s">
        <v>1550</v>
      </c>
      <c r="B1211" s="70" t="s">
        <v>3925</v>
      </c>
      <c r="C1211" s="70" t="s">
        <v>692</v>
      </c>
      <c r="D1211" s="70" t="s">
        <v>4216</v>
      </c>
      <c r="E1211" s="70">
        <v>20700100805</v>
      </c>
      <c r="F1211" s="70" t="s">
        <v>3926</v>
      </c>
      <c r="G1211" s="70">
        <v>8.3299999999999999E-2</v>
      </c>
      <c r="H1211" s="70" t="s">
        <v>4220</v>
      </c>
      <c r="I1211" s="70">
        <v>1</v>
      </c>
    </row>
    <row r="1212" spans="1:9" x14ac:dyDescent="0.25">
      <c r="A1212" s="70" t="s">
        <v>2374</v>
      </c>
      <c r="B1212" s="70" t="s">
        <v>3925</v>
      </c>
      <c r="C1212" s="70" t="s">
        <v>692</v>
      </c>
      <c r="D1212" s="70" t="s">
        <v>4216</v>
      </c>
      <c r="E1212" s="70">
        <v>20801080202</v>
      </c>
      <c r="F1212" s="70" t="s">
        <v>3926</v>
      </c>
      <c r="G1212" s="70">
        <v>1.17E-2</v>
      </c>
      <c r="H1212" s="70" t="s">
        <v>4220</v>
      </c>
      <c r="I1212" s="70">
        <v>1</v>
      </c>
    </row>
    <row r="1213" spans="1:9" x14ac:dyDescent="0.25">
      <c r="A1213" s="70" t="s">
        <v>2372</v>
      </c>
      <c r="B1213" s="70" t="s">
        <v>3925</v>
      </c>
      <c r="C1213" s="70" t="s">
        <v>692</v>
      </c>
      <c r="D1213" s="70" t="s">
        <v>4216</v>
      </c>
      <c r="E1213" s="70">
        <v>20801080202</v>
      </c>
      <c r="F1213" s="70" t="s">
        <v>3926</v>
      </c>
      <c r="G1213" s="70">
        <v>0.04</v>
      </c>
      <c r="H1213" s="70" t="s">
        <v>4220</v>
      </c>
      <c r="I1213" s="70">
        <v>1</v>
      </c>
    </row>
    <row r="1214" spans="1:9" x14ac:dyDescent="0.25">
      <c r="A1214" s="70" t="s">
        <v>2208</v>
      </c>
      <c r="B1214" s="70" t="s">
        <v>3925</v>
      </c>
      <c r="C1214" s="70" t="s">
        <v>692</v>
      </c>
      <c r="D1214" s="70" t="s">
        <v>4216</v>
      </c>
      <c r="E1214" s="70">
        <v>20802060103</v>
      </c>
      <c r="F1214" s="70" t="s">
        <v>3926</v>
      </c>
      <c r="G1214" s="70">
        <v>1.6E-2</v>
      </c>
      <c r="H1214" s="70" t="s">
        <v>4220</v>
      </c>
      <c r="I1214" s="70">
        <v>1</v>
      </c>
    </row>
    <row r="1215" spans="1:9" x14ac:dyDescent="0.25">
      <c r="A1215" s="70" t="s">
        <v>785</v>
      </c>
      <c r="B1215" s="70" t="s">
        <v>3925</v>
      </c>
      <c r="C1215" s="70" t="s">
        <v>692</v>
      </c>
      <c r="D1215" s="70" t="s">
        <v>4216</v>
      </c>
      <c r="E1215" s="70">
        <v>51013</v>
      </c>
      <c r="F1215" s="70" t="s">
        <v>3926</v>
      </c>
      <c r="G1215" s="70">
        <v>0.03</v>
      </c>
      <c r="H1215" s="70" t="s">
        <v>4220</v>
      </c>
      <c r="I1215" s="70">
        <v>1</v>
      </c>
    </row>
    <row r="1216" spans="1:9" x14ac:dyDescent="0.25">
      <c r="A1216" s="70" t="s">
        <v>2444</v>
      </c>
      <c r="B1216" s="70" t="s">
        <v>3925</v>
      </c>
      <c r="C1216" s="70" t="s">
        <v>692</v>
      </c>
      <c r="D1216" s="70" t="s">
        <v>4216</v>
      </c>
      <c r="E1216" s="70">
        <v>20801080202</v>
      </c>
      <c r="F1216" s="70" t="s">
        <v>3926</v>
      </c>
      <c r="G1216" s="70">
        <v>7.6700000000000004E-2</v>
      </c>
      <c r="H1216" s="70" t="s">
        <v>4220</v>
      </c>
      <c r="I1216" s="70">
        <v>1</v>
      </c>
    </row>
    <row r="1217" spans="1:9" x14ac:dyDescent="0.25">
      <c r="A1217" s="70" t="s">
        <v>2440</v>
      </c>
      <c r="B1217" s="70" t="s">
        <v>3925</v>
      </c>
      <c r="C1217" s="70" t="s">
        <v>692</v>
      </c>
      <c r="D1217" s="70" t="s">
        <v>4216</v>
      </c>
      <c r="E1217" s="70">
        <v>20801040202</v>
      </c>
      <c r="F1217" s="70" t="s">
        <v>3926</v>
      </c>
      <c r="G1217" s="70">
        <v>0.05</v>
      </c>
      <c r="H1217" s="70" t="s">
        <v>4220</v>
      </c>
      <c r="I1217" s="70">
        <v>1</v>
      </c>
    </row>
    <row r="1218" spans="1:9" x14ac:dyDescent="0.25">
      <c r="A1218" s="70" t="s">
        <v>2430</v>
      </c>
      <c r="B1218" s="70" t="s">
        <v>3925</v>
      </c>
      <c r="C1218" s="70" t="s">
        <v>692</v>
      </c>
      <c r="D1218" s="70" t="s">
        <v>4216</v>
      </c>
      <c r="E1218" s="70">
        <v>20801040202</v>
      </c>
      <c r="F1218" s="70" t="s">
        <v>3926</v>
      </c>
      <c r="G1218" s="70">
        <v>8.3000000000000001E-3</v>
      </c>
      <c r="H1218" s="70" t="s">
        <v>4220</v>
      </c>
      <c r="I1218" s="70">
        <v>1</v>
      </c>
    </row>
    <row r="1219" spans="1:9" x14ac:dyDescent="0.25">
      <c r="A1219" s="70" t="s">
        <v>2418</v>
      </c>
      <c r="B1219" s="70" t="s">
        <v>3925</v>
      </c>
      <c r="C1219" s="70" t="s">
        <v>692</v>
      </c>
      <c r="D1219" s="70" t="s">
        <v>4216</v>
      </c>
      <c r="E1219" s="70">
        <v>20801040202</v>
      </c>
      <c r="F1219" s="70" t="s">
        <v>3926</v>
      </c>
      <c r="G1219" s="70">
        <v>6.7000000000000002E-3</v>
      </c>
      <c r="H1219" s="70" t="s">
        <v>4220</v>
      </c>
      <c r="I1219" s="70">
        <v>1</v>
      </c>
    </row>
    <row r="1220" spans="1:9" x14ac:dyDescent="0.25">
      <c r="A1220" s="70" t="s">
        <v>2416</v>
      </c>
      <c r="B1220" s="70" t="s">
        <v>3925</v>
      </c>
      <c r="C1220" s="70" t="s">
        <v>692</v>
      </c>
      <c r="D1220" s="70" t="s">
        <v>4216</v>
      </c>
      <c r="E1220" s="70">
        <v>20801040202</v>
      </c>
      <c r="F1220" s="70" t="s">
        <v>3926</v>
      </c>
      <c r="G1220" s="70">
        <v>6.7000000000000002E-3</v>
      </c>
      <c r="H1220" s="70" t="s">
        <v>4220</v>
      </c>
      <c r="I1220" s="70">
        <v>1</v>
      </c>
    </row>
    <row r="1221" spans="1:9" x14ac:dyDescent="0.25">
      <c r="A1221" s="70" t="s">
        <v>2414</v>
      </c>
      <c r="B1221" s="70" t="s">
        <v>3925</v>
      </c>
      <c r="C1221" s="70" t="s">
        <v>692</v>
      </c>
      <c r="D1221" s="70" t="s">
        <v>4216</v>
      </c>
      <c r="E1221" s="70" t="s">
        <v>692</v>
      </c>
      <c r="F1221" s="70" t="s">
        <v>3926</v>
      </c>
      <c r="G1221" s="70">
        <v>5.8999999999999999E-3</v>
      </c>
      <c r="H1221" s="70" t="s">
        <v>4220</v>
      </c>
      <c r="I1221" s="70">
        <v>1</v>
      </c>
    </row>
    <row r="1222" spans="1:9" x14ac:dyDescent="0.25">
      <c r="A1222" s="70" t="s">
        <v>902</v>
      </c>
      <c r="B1222" s="70" t="s">
        <v>3925</v>
      </c>
      <c r="C1222" s="70" t="s">
        <v>692</v>
      </c>
      <c r="D1222" s="70" t="s">
        <v>4216</v>
      </c>
      <c r="E1222" s="70">
        <v>20801040202</v>
      </c>
      <c r="F1222" s="70" t="s">
        <v>3926</v>
      </c>
      <c r="G1222" s="70">
        <v>3.3E-3</v>
      </c>
      <c r="H1222" s="70" t="s">
        <v>4220</v>
      </c>
      <c r="I1222" s="70">
        <v>1</v>
      </c>
    </row>
    <row r="1223" spans="1:9" x14ac:dyDescent="0.25">
      <c r="A1223" s="70" t="s">
        <v>2473</v>
      </c>
      <c r="B1223" s="70" t="s">
        <v>3925</v>
      </c>
      <c r="C1223" s="70" t="s">
        <v>692</v>
      </c>
      <c r="D1223" s="70" t="s">
        <v>4216</v>
      </c>
      <c r="E1223" s="70" t="s">
        <v>692</v>
      </c>
      <c r="F1223" s="70" t="s">
        <v>3926</v>
      </c>
      <c r="G1223" s="70">
        <v>3.5000000000000003E-2</v>
      </c>
      <c r="H1223" s="70" t="s">
        <v>4220</v>
      </c>
      <c r="I1223" s="70">
        <v>1</v>
      </c>
    </row>
    <row r="1224" spans="1:9" x14ac:dyDescent="0.25">
      <c r="A1224" s="70" t="s">
        <v>2488</v>
      </c>
      <c r="B1224" s="70" t="s">
        <v>3925</v>
      </c>
      <c r="C1224" s="70" t="s">
        <v>692</v>
      </c>
      <c r="D1224" s="70" t="s">
        <v>4216</v>
      </c>
      <c r="E1224" s="70">
        <v>20700100103</v>
      </c>
      <c r="F1224" s="70" t="s">
        <v>3928</v>
      </c>
      <c r="G1224" s="70">
        <v>2</v>
      </c>
      <c r="H1224" s="70" t="s">
        <v>3927</v>
      </c>
      <c r="I1224" s="70">
        <v>1</v>
      </c>
    </row>
    <row r="1225" spans="1:9" x14ac:dyDescent="0.25">
      <c r="A1225" s="70" t="s">
        <v>2761</v>
      </c>
      <c r="B1225" s="70" t="s">
        <v>3925</v>
      </c>
      <c r="C1225" s="70" t="s">
        <v>692</v>
      </c>
      <c r="D1225" s="70" t="s">
        <v>4216</v>
      </c>
      <c r="E1225" s="70">
        <v>20700100103</v>
      </c>
      <c r="F1225" s="70" t="s">
        <v>3928</v>
      </c>
      <c r="G1225" s="70">
        <v>6.74</v>
      </c>
      <c r="H1225" s="70" t="s">
        <v>3927</v>
      </c>
      <c r="I1225" s="70">
        <v>1</v>
      </c>
    </row>
    <row r="1226" spans="1:9" x14ac:dyDescent="0.25">
      <c r="A1226" s="70" t="s">
        <v>2524</v>
      </c>
      <c r="B1226" s="70" t="s">
        <v>3925</v>
      </c>
      <c r="C1226" s="70" t="s">
        <v>692</v>
      </c>
      <c r="D1226" s="70" t="s">
        <v>4216</v>
      </c>
      <c r="E1226" s="70">
        <v>20802060201</v>
      </c>
      <c r="F1226" s="70" t="s">
        <v>3926</v>
      </c>
      <c r="G1226" s="70">
        <v>1</v>
      </c>
      <c r="H1226" s="70" t="s">
        <v>3927</v>
      </c>
      <c r="I1226" s="70">
        <v>1</v>
      </c>
    </row>
    <row r="1227" spans="1:9" x14ac:dyDescent="0.25">
      <c r="A1227" s="70" t="s">
        <v>2522</v>
      </c>
      <c r="B1227" s="70" t="s">
        <v>3925</v>
      </c>
      <c r="C1227" s="70" t="s">
        <v>692</v>
      </c>
      <c r="D1227" s="70" t="s">
        <v>4216</v>
      </c>
      <c r="E1227" s="70">
        <v>20802060201</v>
      </c>
      <c r="F1227" s="70" t="s">
        <v>3926</v>
      </c>
      <c r="G1227" s="70">
        <v>1</v>
      </c>
      <c r="H1227" s="70" t="s">
        <v>3927</v>
      </c>
      <c r="I1227" s="70">
        <v>1</v>
      </c>
    </row>
    <row r="1228" spans="1:9" x14ac:dyDescent="0.25">
      <c r="A1228" s="70" t="s">
        <v>2516</v>
      </c>
      <c r="B1228" s="70" t="s">
        <v>3925</v>
      </c>
      <c r="C1228" s="70" t="s">
        <v>692</v>
      </c>
      <c r="D1228" s="70" t="s">
        <v>4216</v>
      </c>
      <c r="E1228" s="70">
        <v>20802060201</v>
      </c>
      <c r="F1228" s="70" t="s">
        <v>3926</v>
      </c>
      <c r="G1228" s="70">
        <v>1</v>
      </c>
      <c r="H1228" s="70" t="s">
        <v>3927</v>
      </c>
      <c r="I1228" s="70">
        <v>1</v>
      </c>
    </row>
    <row r="1229" spans="1:9" x14ac:dyDescent="0.25">
      <c r="A1229" s="70" t="s">
        <v>2496</v>
      </c>
      <c r="B1229" s="70" t="s">
        <v>3925</v>
      </c>
      <c r="C1229" s="70" t="s">
        <v>692</v>
      </c>
      <c r="D1229" s="70" t="s">
        <v>4216</v>
      </c>
      <c r="E1229" s="70">
        <v>20801040202</v>
      </c>
      <c r="F1229" s="70" t="s">
        <v>3926</v>
      </c>
      <c r="G1229" s="70">
        <v>1.75</v>
      </c>
      <c r="H1229" s="70" t="s">
        <v>3927</v>
      </c>
      <c r="I1229" s="70">
        <v>1</v>
      </c>
    </row>
    <row r="1230" spans="1:9" x14ac:dyDescent="0.25">
      <c r="A1230" s="70" t="s">
        <v>2751</v>
      </c>
      <c r="B1230" s="70" t="s">
        <v>3925</v>
      </c>
      <c r="C1230" s="70" t="s">
        <v>692</v>
      </c>
      <c r="D1230" s="70" t="s">
        <v>4216</v>
      </c>
      <c r="E1230" s="70">
        <v>20802060901</v>
      </c>
      <c r="F1230" s="70" t="s">
        <v>3928</v>
      </c>
      <c r="G1230" s="70">
        <v>4.07</v>
      </c>
      <c r="H1230" s="70" t="s">
        <v>3927</v>
      </c>
      <c r="I1230" s="70">
        <v>1</v>
      </c>
    </row>
    <row r="1231" spans="1:9" x14ac:dyDescent="0.25">
      <c r="A1231" s="70" t="s">
        <v>2758</v>
      </c>
      <c r="B1231" s="70" t="s">
        <v>3925</v>
      </c>
      <c r="C1231" s="70" t="s">
        <v>692</v>
      </c>
      <c r="D1231" s="70" t="s">
        <v>4216</v>
      </c>
      <c r="E1231" s="70">
        <v>20802060201</v>
      </c>
      <c r="F1231" s="70" t="s">
        <v>3926</v>
      </c>
      <c r="G1231" s="70">
        <v>1.2213000000000001</v>
      </c>
      <c r="H1231" s="70" t="s">
        <v>3927</v>
      </c>
      <c r="I1231" s="70">
        <v>1</v>
      </c>
    </row>
    <row r="1232" spans="1:9" x14ac:dyDescent="0.25">
      <c r="A1232" s="70" t="s">
        <v>2756</v>
      </c>
      <c r="B1232" s="70" t="s">
        <v>3925</v>
      </c>
      <c r="C1232" s="70" t="s">
        <v>692</v>
      </c>
      <c r="D1232" s="70" t="s">
        <v>4216</v>
      </c>
      <c r="E1232" s="70">
        <v>20802060201</v>
      </c>
      <c r="F1232" s="70" t="s">
        <v>3926</v>
      </c>
      <c r="G1232" s="70">
        <v>1</v>
      </c>
      <c r="H1232" s="70" t="s">
        <v>3927</v>
      </c>
      <c r="I1232" s="70">
        <v>1</v>
      </c>
    </row>
    <row r="1233" spans="1:9" x14ac:dyDescent="0.25">
      <c r="A1233" s="70" t="s">
        <v>1382</v>
      </c>
      <c r="B1233" s="70" t="s">
        <v>3925</v>
      </c>
      <c r="C1233" s="70" t="s">
        <v>692</v>
      </c>
      <c r="D1233" s="70" t="s">
        <v>4216</v>
      </c>
      <c r="E1233" s="70">
        <v>20700100306</v>
      </c>
      <c r="F1233" s="70" t="s">
        <v>3926</v>
      </c>
      <c r="G1233" s="70">
        <v>0.64</v>
      </c>
      <c r="H1233" s="70" t="s">
        <v>3927</v>
      </c>
      <c r="I1233" s="70">
        <v>1</v>
      </c>
    </row>
    <row r="1234" spans="1:9" x14ac:dyDescent="0.25">
      <c r="A1234" s="70" t="s">
        <v>1378</v>
      </c>
      <c r="B1234" s="70" t="s">
        <v>3925</v>
      </c>
      <c r="C1234" s="70" t="s">
        <v>692</v>
      </c>
      <c r="D1234" s="70" t="s">
        <v>4216</v>
      </c>
      <c r="E1234" s="70">
        <v>20700100306</v>
      </c>
      <c r="F1234" s="70" t="s">
        <v>3926</v>
      </c>
      <c r="G1234" s="70">
        <v>1.542</v>
      </c>
      <c r="H1234" s="70" t="s">
        <v>3927</v>
      </c>
      <c r="I1234" s="70">
        <v>1</v>
      </c>
    </row>
    <row r="1235" spans="1:9" x14ac:dyDescent="0.25">
      <c r="A1235" s="70" t="s">
        <v>1376</v>
      </c>
      <c r="B1235" s="70" t="s">
        <v>3925</v>
      </c>
      <c r="C1235" s="70" t="s">
        <v>692</v>
      </c>
      <c r="D1235" s="70" t="s">
        <v>4216</v>
      </c>
      <c r="E1235" s="70">
        <v>20700100306</v>
      </c>
      <c r="F1235" s="70" t="s">
        <v>3926</v>
      </c>
      <c r="G1235" s="70">
        <v>0.77200000000000002</v>
      </c>
      <c r="H1235" s="70" t="s">
        <v>3927</v>
      </c>
      <c r="I1235" s="70">
        <v>1</v>
      </c>
    </row>
    <row r="1236" spans="1:9" x14ac:dyDescent="0.25">
      <c r="A1236" s="70" t="s">
        <v>1374</v>
      </c>
      <c r="B1236" s="70" t="s">
        <v>3925</v>
      </c>
      <c r="C1236" s="70" t="s">
        <v>692</v>
      </c>
      <c r="D1236" s="70" t="s">
        <v>4216</v>
      </c>
      <c r="E1236" s="70">
        <v>20700100306</v>
      </c>
      <c r="F1236" s="70" t="s">
        <v>3926</v>
      </c>
      <c r="G1236" s="70">
        <v>0.57499999999999996</v>
      </c>
      <c r="H1236" s="70" t="s">
        <v>3927</v>
      </c>
      <c r="I1236" s="70">
        <v>1</v>
      </c>
    </row>
    <row r="1237" spans="1:9" x14ac:dyDescent="0.25">
      <c r="A1237" s="70" t="s">
        <v>1370</v>
      </c>
      <c r="B1237" s="70" t="s">
        <v>3925</v>
      </c>
      <c r="C1237" s="70" t="s">
        <v>692</v>
      </c>
      <c r="D1237" s="70" t="s">
        <v>4216</v>
      </c>
      <c r="E1237" s="70">
        <v>20700100306</v>
      </c>
      <c r="F1237" s="70" t="s">
        <v>3926</v>
      </c>
      <c r="G1237" s="70">
        <v>0.24199999999999999</v>
      </c>
      <c r="H1237" s="70" t="s">
        <v>3927</v>
      </c>
      <c r="I1237" s="70">
        <v>1</v>
      </c>
    </row>
    <row r="1238" spans="1:9" x14ac:dyDescent="0.25">
      <c r="A1238" s="70" t="s">
        <v>1368</v>
      </c>
      <c r="B1238" s="70" t="s">
        <v>3925</v>
      </c>
      <c r="C1238" s="70" t="s">
        <v>692</v>
      </c>
      <c r="D1238" s="70" t="s">
        <v>4216</v>
      </c>
      <c r="E1238" s="70">
        <v>20700100306</v>
      </c>
      <c r="F1238" s="70" t="s">
        <v>3926</v>
      </c>
      <c r="G1238" s="70">
        <v>0.26900000000000002</v>
      </c>
      <c r="H1238" s="70" t="s">
        <v>3927</v>
      </c>
      <c r="I1238" s="70">
        <v>1</v>
      </c>
    </row>
    <row r="1239" spans="1:9" x14ac:dyDescent="0.25">
      <c r="A1239" s="70" t="s">
        <v>1364</v>
      </c>
      <c r="B1239" s="70" t="s">
        <v>3925</v>
      </c>
      <c r="C1239" s="70" t="s">
        <v>692</v>
      </c>
      <c r="D1239" s="70" t="s">
        <v>4216</v>
      </c>
      <c r="E1239" s="70">
        <v>20700100306</v>
      </c>
      <c r="F1239" s="70" t="s">
        <v>3926</v>
      </c>
      <c r="G1239" s="70">
        <v>0.10100000000000001</v>
      </c>
      <c r="H1239" s="70" t="s">
        <v>3927</v>
      </c>
      <c r="I1239" s="70">
        <v>1</v>
      </c>
    </row>
    <row r="1240" spans="1:9" x14ac:dyDescent="0.25">
      <c r="A1240" s="70" t="s">
        <v>1360</v>
      </c>
      <c r="B1240" s="70" t="s">
        <v>3925</v>
      </c>
      <c r="C1240" s="70" t="s">
        <v>692</v>
      </c>
      <c r="D1240" s="70" t="s">
        <v>4216</v>
      </c>
      <c r="E1240" s="70">
        <v>20700100805</v>
      </c>
      <c r="F1240" s="70" t="s">
        <v>3926</v>
      </c>
      <c r="G1240" s="70">
        <v>0.252</v>
      </c>
      <c r="H1240" s="70" t="s">
        <v>3927</v>
      </c>
      <c r="I1240" s="70">
        <v>1</v>
      </c>
    </row>
    <row r="1241" spans="1:9" x14ac:dyDescent="0.25">
      <c r="A1241" s="70" t="s">
        <v>1358</v>
      </c>
      <c r="B1241" s="70" t="s">
        <v>3925</v>
      </c>
      <c r="C1241" s="70" t="s">
        <v>692</v>
      </c>
      <c r="D1241" s="70" t="s">
        <v>4216</v>
      </c>
      <c r="E1241" s="70">
        <v>20700100306</v>
      </c>
      <c r="F1241" s="70" t="s">
        <v>3926</v>
      </c>
      <c r="G1241" s="70">
        <v>0.112</v>
      </c>
      <c r="H1241" s="70" t="s">
        <v>3927</v>
      </c>
      <c r="I1241" s="70">
        <v>1</v>
      </c>
    </row>
    <row r="1242" spans="1:9" x14ac:dyDescent="0.25">
      <c r="A1242" s="70" t="s">
        <v>1356</v>
      </c>
      <c r="B1242" s="70" t="s">
        <v>3925</v>
      </c>
      <c r="C1242" s="70" t="s">
        <v>692</v>
      </c>
      <c r="D1242" s="70" t="s">
        <v>4216</v>
      </c>
      <c r="E1242" s="70">
        <v>20700100306</v>
      </c>
      <c r="F1242" s="70" t="s">
        <v>3926</v>
      </c>
      <c r="G1242" s="70">
        <v>0.188</v>
      </c>
      <c r="H1242" s="70" t="s">
        <v>3927</v>
      </c>
      <c r="I1242" s="70">
        <v>1</v>
      </c>
    </row>
    <row r="1243" spans="1:9" x14ac:dyDescent="0.25">
      <c r="A1243" s="70" t="s">
        <v>1354</v>
      </c>
      <c r="B1243" s="70" t="s">
        <v>3925</v>
      </c>
      <c r="C1243" s="70" t="s">
        <v>692</v>
      </c>
      <c r="D1243" s="70" t="s">
        <v>4216</v>
      </c>
      <c r="E1243" s="70">
        <v>20700100306</v>
      </c>
      <c r="F1243" s="70" t="s">
        <v>3926</v>
      </c>
      <c r="G1243" s="70">
        <v>0.46400000000000002</v>
      </c>
      <c r="H1243" s="70" t="s">
        <v>3927</v>
      </c>
      <c r="I1243" s="70">
        <v>1</v>
      </c>
    </row>
    <row r="1244" spans="1:9" x14ac:dyDescent="0.25">
      <c r="A1244" s="70" t="s">
        <v>1352</v>
      </c>
      <c r="B1244" s="70" t="s">
        <v>3925</v>
      </c>
      <c r="C1244" s="70" t="s">
        <v>692</v>
      </c>
      <c r="D1244" s="70" t="s">
        <v>4216</v>
      </c>
      <c r="E1244" s="70">
        <v>20700100306</v>
      </c>
      <c r="F1244" s="70" t="s">
        <v>3926</v>
      </c>
      <c r="G1244" s="70">
        <v>1.0660000000000001</v>
      </c>
      <c r="H1244" s="70" t="s">
        <v>3927</v>
      </c>
      <c r="I1244" s="70">
        <v>1</v>
      </c>
    </row>
    <row r="1245" spans="1:9" x14ac:dyDescent="0.25">
      <c r="A1245" s="70" t="s">
        <v>847</v>
      </c>
      <c r="B1245" s="70" t="s">
        <v>3925</v>
      </c>
      <c r="C1245" s="70" t="s">
        <v>692</v>
      </c>
      <c r="D1245" s="70" t="s">
        <v>4216</v>
      </c>
      <c r="E1245" s="70">
        <v>20700100805</v>
      </c>
      <c r="F1245" s="70" t="s">
        <v>3926</v>
      </c>
      <c r="G1245" s="70">
        <v>0.745</v>
      </c>
      <c r="H1245" s="70" t="s">
        <v>3927</v>
      </c>
      <c r="I1245" s="70">
        <v>1</v>
      </c>
    </row>
    <row r="1246" spans="1:9" x14ac:dyDescent="0.25">
      <c r="A1246" s="70" t="s">
        <v>845</v>
      </c>
      <c r="B1246" s="70" t="s">
        <v>3925</v>
      </c>
      <c r="C1246" s="70" t="s">
        <v>692</v>
      </c>
      <c r="D1246" s="70" t="s">
        <v>4216</v>
      </c>
      <c r="E1246" s="70">
        <v>20700100306</v>
      </c>
      <c r="F1246" s="70" t="s">
        <v>3926</v>
      </c>
      <c r="G1246" s="70">
        <v>8.5000000000000006E-2</v>
      </c>
      <c r="H1246" s="70" t="s">
        <v>3927</v>
      </c>
      <c r="I1246" s="70">
        <v>1</v>
      </c>
    </row>
    <row r="1247" spans="1:9" x14ac:dyDescent="0.25">
      <c r="A1247" s="70" t="s">
        <v>843</v>
      </c>
      <c r="B1247" s="70" t="s">
        <v>3925</v>
      </c>
      <c r="C1247" s="70" t="s">
        <v>692</v>
      </c>
      <c r="D1247" s="70" t="s">
        <v>4216</v>
      </c>
      <c r="E1247" s="70">
        <v>20700100306</v>
      </c>
      <c r="F1247" s="70" t="s">
        <v>3926</v>
      </c>
      <c r="G1247" s="70">
        <v>0.13</v>
      </c>
      <c r="H1247" s="70" t="s">
        <v>3927</v>
      </c>
      <c r="I1247" s="70">
        <v>1</v>
      </c>
    </row>
    <row r="1248" spans="1:9" x14ac:dyDescent="0.25">
      <c r="A1248" s="70" t="s">
        <v>841</v>
      </c>
      <c r="B1248" s="70" t="s">
        <v>3925</v>
      </c>
      <c r="C1248" s="70" t="s">
        <v>692</v>
      </c>
      <c r="D1248" s="70" t="s">
        <v>4216</v>
      </c>
      <c r="E1248" s="70">
        <v>20700100805</v>
      </c>
      <c r="F1248" s="70" t="s">
        <v>3926</v>
      </c>
      <c r="G1248" s="70">
        <v>0.32800000000000001</v>
      </c>
      <c r="H1248" s="70" t="s">
        <v>3927</v>
      </c>
      <c r="I1248" s="70">
        <v>1</v>
      </c>
    </row>
    <row r="1249" spans="1:9" x14ac:dyDescent="0.25">
      <c r="A1249" s="70" t="s">
        <v>839</v>
      </c>
      <c r="B1249" s="70" t="s">
        <v>3925</v>
      </c>
      <c r="C1249" s="70" t="s">
        <v>692</v>
      </c>
      <c r="D1249" s="70" t="s">
        <v>4216</v>
      </c>
      <c r="E1249" s="70">
        <v>20700100306</v>
      </c>
      <c r="F1249" s="70" t="s">
        <v>3926</v>
      </c>
      <c r="G1249" s="70">
        <v>7.6999999999999999E-2</v>
      </c>
      <c r="H1249" s="70" t="s">
        <v>3927</v>
      </c>
      <c r="I1249" s="70">
        <v>1</v>
      </c>
    </row>
    <row r="1250" spans="1:9" x14ac:dyDescent="0.25">
      <c r="A1250" s="70" t="s">
        <v>778</v>
      </c>
      <c r="B1250" s="70" t="s">
        <v>3925</v>
      </c>
      <c r="C1250" s="70" t="s">
        <v>692</v>
      </c>
      <c r="D1250" s="70" t="s">
        <v>4216</v>
      </c>
      <c r="E1250" s="70">
        <v>20700100306</v>
      </c>
      <c r="F1250" s="70" t="s">
        <v>3926</v>
      </c>
      <c r="G1250" s="70">
        <v>2.7690000000000001</v>
      </c>
      <c r="H1250" s="70" t="s">
        <v>3927</v>
      </c>
      <c r="I1250" s="70">
        <v>1</v>
      </c>
    </row>
    <row r="1251" spans="1:9" x14ac:dyDescent="0.25">
      <c r="A1251" s="70" t="s">
        <v>776</v>
      </c>
      <c r="B1251" s="70" t="s">
        <v>3925</v>
      </c>
      <c r="C1251" s="70" t="s">
        <v>692</v>
      </c>
      <c r="D1251" s="70" t="s">
        <v>4216</v>
      </c>
      <c r="E1251" s="70">
        <v>20700100306</v>
      </c>
      <c r="F1251" s="70" t="s">
        <v>3926</v>
      </c>
      <c r="G1251" s="70">
        <v>2.173</v>
      </c>
      <c r="H1251" s="70" t="s">
        <v>3927</v>
      </c>
      <c r="I1251" s="70">
        <v>1</v>
      </c>
    </row>
    <row r="1252" spans="1:9" x14ac:dyDescent="0.25">
      <c r="A1252" s="70" t="s">
        <v>774</v>
      </c>
      <c r="B1252" s="70" t="s">
        <v>3925</v>
      </c>
      <c r="C1252" s="70" t="s">
        <v>692</v>
      </c>
      <c r="D1252" s="70" t="s">
        <v>4216</v>
      </c>
      <c r="E1252" s="70">
        <v>20700100805</v>
      </c>
      <c r="F1252" s="70" t="s">
        <v>3926</v>
      </c>
      <c r="G1252" s="70">
        <v>7.4009999999999998</v>
      </c>
      <c r="H1252" s="70" t="s">
        <v>3927</v>
      </c>
      <c r="I1252" s="70">
        <v>1</v>
      </c>
    </row>
    <row r="1253" spans="1:9" x14ac:dyDescent="0.25">
      <c r="A1253" s="70" t="s">
        <v>769</v>
      </c>
      <c r="B1253" s="70" t="s">
        <v>3925</v>
      </c>
      <c r="C1253" s="70" t="s">
        <v>692</v>
      </c>
      <c r="D1253" s="70" t="s">
        <v>4216</v>
      </c>
      <c r="E1253" s="70">
        <v>20700100805</v>
      </c>
      <c r="F1253" s="70" t="s">
        <v>3926</v>
      </c>
      <c r="G1253" s="70">
        <v>0.78700000000000003</v>
      </c>
      <c r="H1253" s="70" t="s">
        <v>3927</v>
      </c>
      <c r="I1253" s="70">
        <v>1</v>
      </c>
    </row>
    <row r="1254" spans="1:9" x14ac:dyDescent="0.25">
      <c r="A1254" s="70" t="s">
        <v>1546</v>
      </c>
      <c r="B1254" s="70" t="s">
        <v>3925</v>
      </c>
      <c r="C1254" s="70" t="s">
        <v>692</v>
      </c>
      <c r="D1254" s="70" t="s">
        <v>4216</v>
      </c>
      <c r="E1254" s="70">
        <v>20700100306</v>
      </c>
      <c r="F1254" s="70" t="s">
        <v>3926</v>
      </c>
      <c r="G1254" s="70">
        <v>0.44400000000000001</v>
      </c>
      <c r="H1254" s="70" t="s">
        <v>3927</v>
      </c>
      <c r="I1254" s="70">
        <v>1</v>
      </c>
    </row>
    <row r="1255" spans="1:9" x14ac:dyDescent="0.25">
      <c r="A1255" s="70" t="s">
        <v>1544</v>
      </c>
      <c r="B1255" s="70" t="s">
        <v>3925</v>
      </c>
      <c r="C1255" s="70" t="s">
        <v>692</v>
      </c>
      <c r="D1255" s="70" t="s">
        <v>4216</v>
      </c>
      <c r="E1255" s="70">
        <v>20700100306</v>
      </c>
      <c r="F1255" s="70" t="s">
        <v>3926</v>
      </c>
      <c r="G1255" s="70">
        <v>0.48899999999999999</v>
      </c>
      <c r="H1255" s="70" t="s">
        <v>3927</v>
      </c>
      <c r="I1255" s="70">
        <v>1</v>
      </c>
    </row>
    <row r="1256" spans="1:9" x14ac:dyDescent="0.25">
      <c r="A1256" s="70" t="s">
        <v>1542</v>
      </c>
      <c r="B1256" s="70" t="s">
        <v>3925</v>
      </c>
      <c r="C1256" s="70" t="s">
        <v>692</v>
      </c>
      <c r="D1256" s="70" t="s">
        <v>4216</v>
      </c>
      <c r="E1256" s="70">
        <v>20700100306</v>
      </c>
      <c r="F1256" s="70" t="s">
        <v>3926</v>
      </c>
      <c r="G1256" s="70">
        <v>1.619</v>
      </c>
      <c r="H1256" s="70" t="s">
        <v>3927</v>
      </c>
      <c r="I1256" s="70">
        <v>1</v>
      </c>
    </row>
    <row r="1257" spans="1:9" x14ac:dyDescent="0.25">
      <c r="A1257" s="70" t="s">
        <v>1540</v>
      </c>
      <c r="B1257" s="70" t="s">
        <v>3925</v>
      </c>
      <c r="C1257" s="70" t="s">
        <v>692</v>
      </c>
      <c r="D1257" s="70" t="s">
        <v>4216</v>
      </c>
      <c r="E1257" s="70">
        <v>20700100306</v>
      </c>
      <c r="F1257" s="70" t="s">
        <v>3926</v>
      </c>
      <c r="G1257" s="70">
        <v>0.42099999999999999</v>
      </c>
      <c r="H1257" s="70" t="s">
        <v>3927</v>
      </c>
      <c r="I1257" s="70">
        <v>1</v>
      </c>
    </row>
    <row r="1258" spans="1:9" x14ac:dyDescent="0.25">
      <c r="A1258" s="70" t="s">
        <v>1538</v>
      </c>
      <c r="B1258" s="70" t="s">
        <v>3925</v>
      </c>
      <c r="C1258" s="70" t="s">
        <v>692</v>
      </c>
      <c r="D1258" s="70" t="s">
        <v>4216</v>
      </c>
      <c r="E1258" s="70">
        <v>20700100402</v>
      </c>
      <c r="F1258" s="70" t="s">
        <v>3926</v>
      </c>
      <c r="G1258" s="70">
        <v>20.821999999999999</v>
      </c>
      <c r="H1258" s="70" t="s">
        <v>3927</v>
      </c>
      <c r="I1258" s="70">
        <v>1</v>
      </c>
    </row>
    <row r="1259" spans="1:9" x14ac:dyDescent="0.25">
      <c r="A1259" s="70" t="s">
        <v>1536</v>
      </c>
      <c r="B1259" s="70" t="s">
        <v>3925</v>
      </c>
      <c r="C1259" s="70" t="s">
        <v>692</v>
      </c>
      <c r="D1259" s="70" t="s">
        <v>4216</v>
      </c>
      <c r="E1259" s="70">
        <v>20700100402</v>
      </c>
      <c r="F1259" s="70" t="s">
        <v>3926</v>
      </c>
      <c r="G1259" s="70">
        <v>13.672000000000001</v>
      </c>
      <c r="H1259" s="70" t="s">
        <v>3927</v>
      </c>
      <c r="I1259" s="70">
        <v>1</v>
      </c>
    </row>
    <row r="1260" spans="1:9" x14ac:dyDescent="0.25">
      <c r="A1260" s="70" t="s">
        <v>1534</v>
      </c>
      <c r="B1260" s="70" t="s">
        <v>3925</v>
      </c>
      <c r="C1260" s="70" t="s">
        <v>692</v>
      </c>
      <c r="D1260" s="70" t="s">
        <v>4216</v>
      </c>
      <c r="E1260" s="70">
        <v>20700100402</v>
      </c>
      <c r="F1260" s="70" t="s">
        <v>3926</v>
      </c>
      <c r="G1260" s="70">
        <v>14.535</v>
      </c>
      <c r="H1260" s="70" t="s">
        <v>3927</v>
      </c>
      <c r="I1260" s="70">
        <v>1</v>
      </c>
    </row>
    <row r="1261" spans="1:9" x14ac:dyDescent="0.25">
      <c r="A1261" s="70" t="s">
        <v>1532</v>
      </c>
      <c r="B1261" s="70" t="s">
        <v>3925</v>
      </c>
      <c r="C1261" s="70" t="s">
        <v>692</v>
      </c>
      <c r="D1261" s="70" t="s">
        <v>4216</v>
      </c>
      <c r="E1261" s="70">
        <v>20700100306</v>
      </c>
      <c r="F1261" s="70" t="s">
        <v>3926</v>
      </c>
      <c r="G1261" s="70">
        <v>9.4920000000000009</v>
      </c>
      <c r="H1261" s="70" t="s">
        <v>3927</v>
      </c>
      <c r="I1261" s="70">
        <v>1</v>
      </c>
    </row>
    <row r="1262" spans="1:9" x14ac:dyDescent="0.25">
      <c r="A1262" s="70" t="s">
        <v>1530</v>
      </c>
      <c r="B1262" s="70" t="s">
        <v>3925</v>
      </c>
      <c r="C1262" s="70" t="s">
        <v>692</v>
      </c>
      <c r="D1262" s="70" t="s">
        <v>4216</v>
      </c>
      <c r="E1262" s="70">
        <v>20700100306</v>
      </c>
      <c r="F1262" s="70" t="s">
        <v>3926</v>
      </c>
      <c r="G1262" s="70">
        <v>5.2690000000000001</v>
      </c>
      <c r="H1262" s="70" t="s">
        <v>3927</v>
      </c>
      <c r="I1262" s="70">
        <v>1</v>
      </c>
    </row>
    <row r="1263" spans="1:9" x14ac:dyDescent="0.25">
      <c r="A1263" s="70" t="s">
        <v>1528</v>
      </c>
      <c r="B1263" s="70" t="s">
        <v>3925</v>
      </c>
      <c r="C1263" s="70" t="s">
        <v>692</v>
      </c>
      <c r="D1263" s="70" t="s">
        <v>4216</v>
      </c>
      <c r="E1263" s="70">
        <v>20700100402</v>
      </c>
      <c r="F1263" s="70" t="s">
        <v>3926</v>
      </c>
      <c r="G1263" s="70">
        <v>6.6289999999999996</v>
      </c>
      <c r="H1263" s="70" t="s">
        <v>3927</v>
      </c>
      <c r="I1263" s="70">
        <v>1</v>
      </c>
    </row>
    <row r="1264" spans="1:9" x14ac:dyDescent="0.25">
      <c r="A1264" s="70" t="s">
        <v>1526</v>
      </c>
      <c r="B1264" s="70" t="s">
        <v>3925</v>
      </c>
      <c r="C1264" s="70" t="s">
        <v>692</v>
      </c>
      <c r="D1264" s="70" t="s">
        <v>4216</v>
      </c>
      <c r="E1264" s="70">
        <v>20700100306</v>
      </c>
      <c r="F1264" s="70" t="s">
        <v>3926</v>
      </c>
      <c r="G1264" s="70">
        <v>7.3460000000000001</v>
      </c>
      <c r="H1264" s="70" t="s">
        <v>3927</v>
      </c>
      <c r="I1264" s="70">
        <v>1</v>
      </c>
    </row>
    <row r="1265" spans="1:9" x14ac:dyDescent="0.25">
      <c r="A1265" s="70" t="s">
        <v>1522</v>
      </c>
      <c r="B1265" s="70" t="s">
        <v>3925</v>
      </c>
      <c r="C1265" s="70" t="s">
        <v>692</v>
      </c>
      <c r="D1265" s="70" t="s">
        <v>4216</v>
      </c>
      <c r="E1265" s="70">
        <v>20700100805</v>
      </c>
      <c r="F1265" s="70" t="s">
        <v>3926</v>
      </c>
      <c r="G1265" s="70">
        <v>4.5209999999999999</v>
      </c>
      <c r="H1265" s="70" t="s">
        <v>3927</v>
      </c>
      <c r="I1265" s="70">
        <v>1</v>
      </c>
    </row>
    <row r="1266" spans="1:9" x14ac:dyDescent="0.25">
      <c r="A1266" s="70" t="s">
        <v>1520</v>
      </c>
      <c r="B1266" s="70" t="s">
        <v>3925</v>
      </c>
      <c r="C1266" s="70" t="s">
        <v>692</v>
      </c>
      <c r="D1266" s="70" t="s">
        <v>4216</v>
      </c>
      <c r="E1266" s="70">
        <v>20700100402</v>
      </c>
      <c r="F1266" s="70" t="s">
        <v>3926</v>
      </c>
      <c r="G1266" s="70">
        <v>7.3369999999999997</v>
      </c>
      <c r="H1266" s="70" t="s">
        <v>3927</v>
      </c>
      <c r="I1266" s="70">
        <v>1</v>
      </c>
    </row>
    <row r="1267" spans="1:9" x14ac:dyDescent="0.25">
      <c r="A1267" s="70" t="s">
        <v>1518</v>
      </c>
      <c r="B1267" s="70" t="s">
        <v>3925</v>
      </c>
      <c r="C1267" s="70" t="s">
        <v>692</v>
      </c>
      <c r="D1267" s="70" t="s">
        <v>4216</v>
      </c>
      <c r="E1267" s="70">
        <v>20700100402</v>
      </c>
      <c r="F1267" s="70" t="s">
        <v>3926</v>
      </c>
      <c r="G1267" s="70">
        <v>2.601</v>
      </c>
      <c r="H1267" s="70" t="s">
        <v>3927</v>
      </c>
      <c r="I1267" s="70">
        <v>1</v>
      </c>
    </row>
    <row r="1268" spans="1:9" x14ac:dyDescent="0.25">
      <c r="A1268" s="70" t="s">
        <v>1516</v>
      </c>
      <c r="B1268" s="70" t="s">
        <v>3925</v>
      </c>
      <c r="C1268" s="70" t="s">
        <v>692</v>
      </c>
      <c r="D1268" s="70" t="s">
        <v>4216</v>
      </c>
      <c r="E1268" s="70">
        <v>20700100306</v>
      </c>
      <c r="F1268" s="70" t="s">
        <v>3926</v>
      </c>
      <c r="G1268" s="70">
        <v>5.7679999999999998</v>
      </c>
      <c r="H1268" s="70" t="s">
        <v>3927</v>
      </c>
      <c r="I1268" s="70">
        <v>1</v>
      </c>
    </row>
    <row r="1269" spans="1:9" x14ac:dyDescent="0.25">
      <c r="A1269" s="70" t="s">
        <v>1514</v>
      </c>
      <c r="B1269" s="70" t="s">
        <v>3925</v>
      </c>
      <c r="C1269" s="70" t="s">
        <v>692</v>
      </c>
      <c r="D1269" s="70" t="s">
        <v>4216</v>
      </c>
      <c r="E1269" s="70">
        <v>20700100306</v>
      </c>
      <c r="F1269" s="70" t="s">
        <v>3926</v>
      </c>
      <c r="G1269" s="70">
        <v>5.4409999999999998</v>
      </c>
      <c r="H1269" s="70" t="s">
        <v>3927</v>
      </c>
      <c r="I1269" s="70">
        <v>1</v>
      </c>
    </row>
    <row r="1270" spans="1:9" x14ac:dyDescent="0.25">
      <c r="A1270" s="70" t="s">
        <v>1512</v>
      </c>
      <c r="B1270" s="70" t="s">
        <v>3925</v>
      </c>
      <c r="C1270" s="70" t="s">
        <v>692</v>
      </c>
      <c r="D1270" s="70" t="s">
        <v>4216</v>
      </c>
      <c r="E1270" s="70">
        <v>20700100402</v>
      </c>
      <c r="F1270" s="70" t="s">
        <v>3926</v>
      </c>
      <c r="G1270" s="70">
        <v>8.3960000000000008</v>
      </c>
      <c r="H1270" s="70" t="s">
        <v>3927</v>
      </c>
      <c r="I1270" s="70">
        <v>1</v>
      </c>
    </row>
    <row r="1271" spans="1:9" x14ac:dyDescent="0.25">
      <c r="A1271" s="70" t="s">
        <v>1510</v>
      </c>
      <c r="B1271" s="70" t="s">
        <v>3925</v>
      </c>
      <c r="C1271" s="70" t="s">
        <v>692</v>
      </c>
      <c r="D1271" s="70" t="s">
        <v>4216</v>
      </c>
      <c r="E1271" s="70">
        <v>20700100306</v>
      </c>
      <c r="F1271" s="70" t="s">
        <v>3926</v>
      </c>
      <c r="G1271" s="70">
        <v>3.3250000000000002</v>
      </c>
      <c r="H1271" s="70" t="s">
        <v>3927</v>
      </c>
      <c r="I1271" s="70">
        <v>1</v>
      </c>
    </row>
    <row r="1272" spans="1:9" x14ac:dyDescent="0.25">
      <c r="A1272" s="70" t="s">
        <v>1508</v>
      </c>
      <c r="B1272" s="70" t="s">
        <v>3925</v>
      </c>
      <c r="C1272" s="70" t="s">
        <v>692</v>
      </c>
      <c r="D1272" s="70" t="s">
        <v>4216</v>
      </c>
      <c r="E1272" s="70">
        <v>20700100402</v>
      </c>
      <c r="F1272" s="70" t="s">
        <v>3926</v>
      </c>
      <c r="G1272" s="70">
        <v>2.6720000000000002</v>
      </c>
      <c r="H1272" s="70" t="s">
        <v>3927</v>
      </c>
      <c r="I1272" s="70">
        <v>1</v>
      </c>
    </row>
    <row r="1273" spans="1:9" x14ac:dyDescent="0.25">
      <c r="A1273" s="70" t="s">
        <v>1506</v>
      </c>
      <c r="B1273" s="70" t="s">
        <v>3925</v>
      </c>
      <c r="C1273" s="70" t="s">
        <v>692</v>
      </c>
      <c r="D1273" s="70" t="s">
        <v>4216</v>
      </c>
      <c r="E1273" s="70">
        <v>20700100402</v>
      </c>
      <c r="F1273" s="70" t="s">
        <v>3926</v>
      </c>
      <c r="G1273" s="70">
        <v>2.3620000000000001</v>
      </c>
      <c r="H1273" s="70" t="s">
        <v>3927</v>
      </c>
      <c r="I1273" s="70">
        <v>1</v>
      </c>
    </row>
    <row r="1274" spans="1:9" x14ac:dyDescent="0.25">
      <c r="A1274" s="70" t="s">
        <v>1504</v>
      </c>
      <c r="B1274" s="70" t="s">
        <v>3925</v>
      </c>
      <c r="C1274" s="70" t="s">
        <v>692</v>
      </c>
      <c r="D1274" s="70" t="s">
        <v>4216</v>
      </c>
      <c r="E1274" s="70">
        <v>20700100402</v>
      </c>
      <c r="F1274" s="70" t="s">
        <v>3926</v>
      </c>
      <c r="G1274" s="70">
        <v>1.2350000000000001</v>
      </c>
      <c r="H1274" s="70" t="s">
        <v>3927</v>
      </c>
      <c r="I1274" s="70">
        <v>1</v>
      </c>
    </row>
    <row r="1275" spans="1:9" x14ac:dyDescent="0.25">
      <c r="A1275" s="70" t="s">
        <v>1500</v>
      </c>
      <c r="B1275" s="70" t="s">
        <v>3925</v>
      </c>
      <c r="C1275" s="70" t="s">
        <v>692</v>
      </c>
      <c r="D1275" s="70" t="s">
        <v>4216</v>
      </c>
      <c r="E1275" s="70">
        <v>20700100306</v>
      </c>
      <c r="F1275" s="70" t="s">
        <v>3926</v>
      </c>
      <c r="G1275" s="70">
        <v>3.843</v>
      </c>
      <c r="H1275" s="70" t="s">
        <v>3927</v>
      </c>
      <c r="I1275" s="70">
        <v>1</v>
      </c>
    </row>
    <row r="1276" spans="1:9" x14ac:dyDescent="0.25">
      <c r="A1276" s="70" t="s">
        <v>1496</v>
      </c>
      <c r="B1276" s="70" t="s">
        <v>3925</v>
      </c>
      <c r="C1276" s="70" t="s">
        <v>692</v>
      </c>
      <c r="D1276" s="70" t="s">
        <v>4216</v>
      </c>
      <c r="E1276" s="70">
        <v>20700100402</v>
      </c>
      <c r="F1276" s="70" t="s">
        <v>3926</v>
      </c>
      <c r="G1276" s="70">
        <v>1.2989999999999999</v>
      </c>
      <c r="H1276" s="70" t="s">
        <v>3927</v>
      </c>
      <c r="I1276" s="70">
        <v>1</v>
      </c>
    </row>
    <row r="1277" spans="1:9" x14ac:dyDescent="0.25">
      <c r="A1277" s="70" t="s">
        <v>1494</v>
      </c>
      <c r="B1277" s="70" t="s">
        <v>3925</v>
      </c>
      <c r="C1277" s="70" t="s">
        <v>692</v>
      </c>
      <c r="D1277" s="70" t="s">
        <v>4216</v>
      </c>
      <c r="E1277" s="70">
        <v>20700100402</v>
      </c>
      <c r="F1277" s="70" t="s">
        <v>3926</v>
      </c>
      <c r="G1277" s="70">
        <v>1.37</v>
      </c>
      <c r="H1277" s="70" t="s">
        <v>3927</v>
      </c>
      <c r="I1277" s="70">
        <v>1</v>
      </c>
    </row>
    <row r="1278" spans="1:9" x14ac:dyDescent="0.25">
      <c r="A1278" s="70" t="s">
        <v>1492</v>
      </c>
      <c r="B1278" s="70" t="s">
        <v>3925</v>
      </c>
      <c r="C1278" s="70" t="s">
        <v>692</v>
      </c>
      <c r="D1278" s="70" t="s">
        <v>4216</v>
      </c>
      <c r="E1278" s="70">
        <v>20700100805</v>
      </c>
      <c r="F1278" s="70" t="s">
        <v>3926</v>
      </c>
      <c r="G1278" s="70">
        <v>1.9179999999999999</v>
      </c>
      <c r="H1278" s="70" t="s">
        <v>3927</v>
      </c>
      <c r="I1278" s="70">
        <v>1</v>
      </c>
    </row>
    <row r="1279" spans="1:9" x14ac:dyDescent="0.25">
      <c r="A1279" s="70" t="s">
        <v>1490</v>
      </c>
      <c r="B1279" s="70" t="s">
        <v>3925</v>
      </c>
      <c r="C1279" s="70" t="s">
        <v>692</v>
      </c>
      <c r="D1279" s="70" t="s">
        <v>4216</v>
      </c>
      <c r="E1279" s="70">
        <v>20700100306</v>
      </c>
      <c r="F1279" s="70" t="s">
        <v>3926</v>
      </c>
      <c r="G1279" s="70">
        <v>5.0590000000000002</v>
      </c>
      <c r="H1279" s="70" t="s">
        <v>3927</v>
      </c>
      <c r="I1279" s="70">
        <v>1</v>
      </c>
    </row>
    <row r="1280" spans="1:9" x14ac:dyDescent="0.25">
      <c r="A1280" s="70" t="s">
        <v>1488</v>
      </c>
      <c r="B1280" s="70" t="s">
        <v>3925</v>
      </c>
      <c r="C1280" s="70" t="s">
        <v>692</v>
      </c>
      <c r="D1280" s="70" t="s">
        <v>4216</v>
      </c>
      <c r="E1280" s="70">
        <v>20700100402</v>
      </c>
      <c r="F1280" s="70" t="s">
        <v>3926</v>
      </c>
      <c r="G1280" s="70">
        <v>9.9499999999999993</v>
      </c>
      <c r="H1280" s="70" t="s">
        <v>3927</v>
      </c>
      <c r="I1280" s="70">
        <v>1</v>
      </c>
    </row>
    <row r="1281" spans="1:9" x14ac:dyDescent="0.25">
      <c r="A1281" s="70" t="s">
        <v>1486</v>
      </c>
      <c r="B1281" s="70" t="s">
        <v>3925</v>
      </c>
      <c r="C1281" s="70" t="s">
        <v>692</v>
      </c>
      <c r="D1281" s="70" t="s">
        <v>4216</v>
      </c>
      <c r="E1281" s="70">
        <v>20700100306</v>
      </c>
      <c r="F1281" s="70" t="s">
        <v>3926</v>
      </c>
      <c r="G1281" s="70">
        <v>8.4830000000000005</v>
      </c>
      <c r="H1281" s="70" t="s">
        <v>3927</v>
      </c>
      <c r="I1281" s="70">
        <v>1</v>
      </c>
    </row>
    <row r="1282" spans="1:9" x14ac:dyDescent="0.25">
      <c r="A1282" s="70" t="s">
        <v>1484</v>
      </c>
      <c r="B1282" s="70" t="s">
        <v>3925</v>
      </c>
      <c r="C1282" s="70" t="s">
        <v>692</v>
      </c>
      <c r="D1282" s="70" t="s">
        <v>4216</v>
      </c>
      <c r="E1282" s="70">
        <v>20700100805</v>
      </c>
      <c r="F1282" s="70" t="s">
        <v>3926</v>
      </c>
      <c r="G1282" s="70">
        <v>1.0529999999999999</v>
      </c>
      <c r="H1282" s="70" t="s">
        <v>3927</v>
      </c>
      <c r="I1282" s="70">
        <v>1</v>
      </c>
    </row>
    <row r="1283" spans="1:9" x14ac:dyDescent="0.25">
      <c r="A1283" s="70" t="s">
        <v>1482</v>
      </c>
      <c r="B1283" s="70" t="s">
        <v>3925</v>
      </c>
      <c r="C1283" s="70" t="s">
        <v>692</v>
      </c>
      <c r="D1283" s="70" t="s">
        <v>4216</v>
      </c>
      <c r="E1283" s="70">
        <v>20700100402</v>
      </c>
      <c r="F1283" s="70" t="s">
        <v>3926</v>
      </c>
      <c r="G1283" s="70">
        <v>1.57</v>
      </c>
      <c r="H1283" s="70" t="s">
        <v>3927</v>
      </c>
      <c r="I1283" s="70">
        <v>1</v>
      </c>
    </row>
    <row r="1284" spans="1:9" x14ac:dyDescent="0.25">
      <c r="A1284" s="70" t="s">
        <v>1480</v>
      </c>
      <c r="B1284" s="70" t="s">
        <v>3925</v>
      </c>
      <c r="C1284" s="70" t="s">
        <v>692</v>
      </c>
      <c r="D1284" s="70" t="s">
        <v>4216</v>
      </c>
      <c r="E1284" s="70">
        <v>20700100306</v>
      </c>
      <c r="F1284" s="70" t="s">
        <v>3926</v>
      </c>
      <c r="G1284" s="70">
        <v>0.82399999999999995</v>
      </c>
      <c r="H1284" s="70" t="s">
        <v>3927</v>
      </c>
      <c r="I1284" s="70">
        <v>1</v>
      </c>
    </row>
    <row r="1285" spans="1:9" x14ac:dyDescent="0.25">
      <c r="A1285" s="70" t="s">
        <v>1478</v>
      </c>
      <c r="B1285" s="70" t="s">
        <v>3925</v>
      </c>
      <c r="C1285" s="70" t="s">
        <v>692</v>
      </c>
      <c r="D1285" s="70" t="s">
        <v>4216</v>
      </c>
      <c r="E1285" s="70">
        <v>20700100306</v>
      </c>
      <c r="F1285" s="70" t="s">
        <v>3926</v>
      </c>
      <c r="G1285" s="70">
        <v>1.284</v>
      </c>
      <c r="H1285" s="70" t="s">
        <v>3927</v>
      </c>
      <c r="I1285" s="70">
        <v>1</v>
      </c>
    </row>
    <row r="1286" spans="1:9" x14ac:dyDescent="0.25">
      <c r="A1286" s="70" t="s">
        <v>1926</v>
      </c>
      <c r="B1286" s="70" t="s">
        <v>3925</v>
      </c>
      <c r="C1286" s="70" t="s">
        <v>692</v>
      </c>
      <c r="D1286" s="70" t="s">
        <v>4216</v>
      </c>
      <c r="E1286" s="70">
        <v>20801070203</v>
      </c>
      <c r="F1286" s="70" t="s">
        <v>3926</v>
      </c>
      <c r="G1286" s="70">
        <v>2.48</v>
      </c>
      <c r="H1286" s="70" t="s">
        <v>3927</v>
      </c>
      <c r="I1286" s="70">
        <v>1</v>
      </c>
    </row>
    <row r="1287" spans="1:9" x14ac:dyDescent="0.25">
      <c r="A1287" s="70" t="s">
        <v>1924</v>
      </c>
      <c r="B1287" s="70" t="s">
        <v>3925</v>
      </c>
      <c r="C1287" s="70" t="s">
        <v>692</v>
      </c>
      <c r="D1287" s="70" t="s">
        <v>4216</v>
      </c>
      <c r="E1287" s="70">
        <v>20801070203</v>
      </c>
      <c r="F1287" s="70" t="s">
        <v>3926</v>
      </c>
      <c r="G1287" s="70">
        <v>0.69</v>
      </c>
      <c r="H1287" s="70" t="s">
        <v>3927</v>
      </c>
      <c r="I1287" s="70">
        <v>1</v>
      </c>
    </row>
    <row r="1288" spans="1:9" x14ac:dyDescent="0.25">
      <c r="A1288" s="70" t="s">
        <v>2222</v>
      </c>
      <c r="B1288" s="70" t="s">
        <v>3925</v>
      </c>
      <c r="C1288" s="70" t="s">
        <v>692</v>
      </c>
      <c r="D1288" s="70" t="s">
        <v>4216</v>
      </c>
      <c r="E1288" s="70">
        <v>20802080302</v>
      </c>
      <c r="F1288" s="70" t="s">
        <v>3926</v>
      </c>
      <c r="G1288" s="70">
        <v>1.22</v>
      </c>
      <c r="H1288" s="70" t="s">
        <v>3927</v>
      </c>
      <c r="I1288" s="70">
        <v>1</v>
      </c>
    </row>
    <row r="1289" spans="1:9" x14ac:dyDescent="0.25">
      <c r="A1289" s="70" t="s">
        <v>2220</v>
      </c>
      <c r="B1289" s="70" t="s">
        <v>3925</v>
      </c>
      <c r="C1289" s="70" t="s">
        <v>692</v>
      </c>
      <c r="D1289" s="70" t="s">
        <v>4216</v>
      </c>
      <c r="E1289" s="70">
        <v>20802080302</v>
      </c>
      <c r="F1289" s="70" t="s">
        <v>3926</v>
      </c>
      <c r="G1289" s="70">
        <v>1.1100000000000001</v>
      </c>
      <c r="H1289" s="70" t="s">
        <v>3927</v>
      </c>
      <c r="I1289" s="70">
        <v>1</v>
      </c>
    </row>
    <row r="1290" spans="1:9" x14ac:dyDescent="0.25">
      <c r="A1290" s="70" t="s">
        <v>2218</v>
      </c>
      <c r="B1290" s="70" t="s">
        <v>3925</v>
      </c>
      <c r="C1290" s="70" t="s">
        <v>692</v>
      </c>
      <c r="D1290" s="70" t="s">
        <v>4216</v>
      </c>
      <c r="E1290" s="70">
        <v>20801070203</v>
      </c>
      <c r="F1290" s="70" t="s">
        <v>3926</v>
      </c>
      <c r="G1290" s="70">
        <v>0.99</v>
      </c>
      <c r="H1290" s="70" t="s">
        <v>3927</v>
      </c>
      <c r="I1290" s="70">
        <v>1</v>
      </c>
    </row>
    <row r="1291" spans="1:9" x14ac:dyDescent="0.25">
      <c r="A1291" s="70" t="s">
        <v>2216</v>
      </c>
      <c r="B1291" s="70" t="s">
        <v>3925</v>
      </c>
      <c r="C1291" s="70" t="s">
        <v>692</v>
      </c>
      <c r="D1291" s="70" t="s">
        <v>4216</v>
      </c>
      <c r="E1291" s="70">
        <v>20801070203</v>
      </c>
      <c r="F1291" s="70" t="s">
        <v>3926</v>
      </c>
      <c r="G1291" s="70">
        <v>0.73</v>
      </c>
      <c r="H1291" s="70" t="s">
        <v>3927</v>
      </c>
      <c r="I1291" s="70">
        <v>1</v>
      </c>
    </row>
    <row r="1292" spans="1:9" x14ac:dyDescent="0.25">
      <c r="A1292" s="70" t="s">
        <v>1052</v>
      </c>
      <c r="B1292" s="70" t="s">
        <v>3925</v>
      </c>
      <c r="C1292" s="70" t="s">
        <v>692</v>
      </c>
      <c r="D1292" s="70" t="s">
        <v>4216</v>
      </c>
      <c r="E1292" s="70">
        <v>20700110305</v>
      </c>
      <c r="F1292" s="70" t="s">
        <v>3926</v>
      </c>
      <c r="G1292" s="70">
        <v>161</v>
      </c>
      <c r="H1292" s="70" t="s">
        <v>3927</v>
      </c>
      <c r="I1292" s="70">
        <v>1</v>
      </c>
    </row>
    <row r="1293" spans="1:9" x14ac:dyDescent="0.25">
      <c r="A1293" s="70" t="s">
        <v>1386</v>
      </c>
      <c r="B1293" s="70" t="s">
        <v>3925</v>
      </c>
      <c r="C1293" s="70" t="s">
        <v>692</v>
      </c>
      <c r="D1293" s="70" t="s">
        <v>4216</v>
      </c>
      <c r="E1293" s="70">
        <v>20700100306</v>
      </c>
      <c r="F1293" s="70" t="s">
        <v>3926</v>
      </c>
      <c r="G1293" s="70">
        <v>0.97499999999999998</v>
      </c>
      <c r="H1293" s="70" t="s">
        <v>3927</v>
      </c>
      <c r="I1293" s="70">
        <v>1</v>
      </c>
    </row>
    <row r="1294" spans="1:9" x14ac:dyDescent="0.25">
      <c r="A1294" s="70" t="s">
        <v>1384</v>
      </c>
      <c r="B1294" s="70" t="s">
        <v>3925</v>
      </c>
      <c r="C1294" s="70" t="s">
        <v>692</v>
      </c>
      <c r="D1294" s="70" t="s">
        <v>4216</v>
      </c>
      <c r="E1294" s="70">
        <v>20700100306</v>
      </c>
      <c r="F1294" s="70" t="s">
        <v>3926</v>
      </c>
      <c r="G1294" s="70">
        <v>3.3290000000000002</v>
      </c>
      <c r="H1294" s="70" t="s">
        <v>3927</v>
      </c>
      <c r="I1294" s="70">
        <v>1</v>
      </c>
    </row>
    <row r="1295" spans="1:9" x14ac:dyDescent="0.25">
      <c r="A1295" s="70" t="s">
        <v>1380</v>
      </c>
      <c r="B1295" s="70" t="s">
        <v>3925</v>
      </c>
      <c r="C1295" s="70" t="s">
        <v>692</v>
      </c>
      <c r="D1295" s="70" t="s">
        <v>4216</v>
      </c>
      <c r="E1295" s="70">
        <v>20700100306</v>
      </c>
      <c r="F1295" s="70" t="s">
        <v>3926</v>
      </c>
      <c r="G1295" s="70">
        <v>0.80200000000000005</v>
      </c>
      <c r="H1295" s="70" t="s">
        <v>3927</v>
      </c>
      <c r="I1295" s="70">
        <v>1</v>
      </c>
    </row>
    <row r="1296" spans="1:9" x14ac:dyDescent="0.25">
      <c r="A1296" s="70" t="s">
        <v>1372</v>
      </c>
      <c r="B1296" s="70" t="s">
        <v>3925</v>
      </c>
      <c r="C1296" s="70" t="s">
        <v>692</v>
      </c>
      <c r="D1296" s="70" t="s">
        <v>4216</v>
      </c>
      <c r="E1296" s="70">
        <v>20700100306</v>
      </c>
      <c r="F1296" s="70" t="s">
        <v>3926</v>
      </c>
      <c r="G1296" s="70">
        <v>0.65300000000000002</v>
      </c>
      <c r="H1296" s="70" t="s">
        <v>3927</v>
      </c>
      <c r="I1296" s="70">
        <v>1</v>
      </c>
    </row>
    <row r="1297" spans="1:9" x14ac:dyDescent="0.25">
      <c r="A1297" s="70" t="s">
        <v>1366</v>
      </c>
      <c r="B1297" s="70" t="s">
        <v>3925</v>
      </c>
      <c r="C1297" s="70" t="s">
        <v>692</v>
      </c>
      <c r="D1297" s="70" t="s">
        <v>4216</v>
      </c>
      <c r="E1297" s="70">
        <v>20700100805</v>
      </c>
      <c r="F1297" s="70" t="s">
        <v>3926</v>
      </c>
      <c r="G1297" s="70">
        <v>0.317</v>
      </c>
      <c r="H1297" s="70" t="s">
        <v>3927</v>
      </c>
      <c r="I1297" s="70">
        <v>1</v>
      </c>
    </row>
    <row r="1298" spans="1:9" x14ac:dyDescent="0.25">
      <c r="A1298" s="70" t="s">
        <v>1362</v>
      </c>
      <c r="B1298" s="70" t="s">
        <v>3925</v>
      </c>
      <c r="C1298" s="70" t="s">
        <v>692</v>
      </c>
      <c r="D1298" s="70" t="s">
        <v>4216</v>
      </c>
      <c r="E1298" s="70">
        <v>20700100306</v>
      </c>
      <c r="F1298" s="70" t="s">
        <v>3926</v>
      </c>
      <c r="G1298" s="70">
        <v>0.109</v>
      </c>
      <c r="H1298" s="70" t="s">
        <v>3927</v>
      </c>
      <c r="I1298" s="70">
        <v>1</v>
      </c>
    </row>
    <row r="1299" spans="1:9" x14ac:dyDescent="0.25">
      <c r="A1299" s="70" t="s">
        <v>1548</v>
      </c>
      <c r="B1299" s="70" t="s">
        <v>3925</v>
      </c>
      <c r="C1299" s="70" t="s">
        <v>692</v>
      </c>
      <c r="D1299" s="70" t="s">
        <v>4216</v>
      </c>
      <c r="E1299" s="70">
        <v>20700100306</v>
      </c>
      <c r="F1299" s="70" t="s">
        <v>3926</v>
      </c>
      <c r="G1299" s="70">
        <v>1.2809999999999999</v>
      </c>
      <c r="H1299" s="70" t="s">
        <v>3927</v>
      </c>
      <c r="I1299" s="70">
        <v>1</v>
      </c>
    </row>
    <row r="1300" spans="1:9" x14ac:dyDescent="0.25">
      <c r="A1300" s="70" t="s">
        <v>1524</v>
      </c>
      <c r="B1300" s="70" t="s">
        <v>3925</v>
      </c>
      <c r="C1300" s="70" t="s">
        <v>692</v>
      </c>
      <c r="D1300" s="70" t="s">
        <v>4216</v>
      </c>
      <c r="E1300" s="70">
        <v>20700100306</v>
      </c>
      <c r="F1300" s="70" t="s">
        <v>3926</v>
      </c>
      <c r="G1300" s="70">
        <v>9.2240000000000002</v>
      </c>
      <c r="H1300" s="70" t="s">
        <v>3927</v>
      </c>
      <c r="I1300" s="70">
        <v>1</v>
      </c>
    </row>
    <row r="1301" spans="1:9" x14ac:dyDescent="0.25">
      <c r="A1301" s="70" t="s">
        <v>1502</v>
      </c>
      <c r="B1301" s="70" t="s">
        <v>3925</v>
      </c>
      <c r="C1301" s="70" t="s">
        <v>692</v>
      </c>
      <c r="D1301" s="70" t="s">
        <v>4216</v>
      </c>
      <c r="E1301" s="70">
        <v>20700100306</v>
      </c>
      <c r="F1301" s="70" t="s">
        <v>3926</v>
      </c>
      <c r="G1301" s="70">
        <v>8.3800000000000008</v>
      </c>
      <c r="H1301" s="70" t="s">
        <v>3927</v>
      </c>
      <c r="I1301" s="70">
        <v>1</v>
      </c>
    </row>
    <row r="1302" spans="1:9" x14ac:dyDescent="0.25">
      <c r="A1302" s="70" t="s">
        <v>1498</v>
      </c>
      <c r="B1302" s="70" t="s">
        <v>3925</v>
      </c>
      <c r="C1302" s="70" t="s">
        <v>692</v>
      </c>
      <c r="D1302" s="70" t="s">
        <v>4216</v>
      </c>
      <c r="E1302" s="70">
        <v>20700100402</v>
      </c>
      <c r="F1302" s="70" t="s">
        <v>3926</v>
      </c>
      <c r="G1302" s="70">
        <v>1.3460000000000001</v>
      </c>
      <c r="H1302" s="70" t="s">
        <v>3927</v>
      </c>
      <c r="I1302" s="70">
        <v>1</v>
      </c>
    </row>
    <row r="1303" spans="1:9" x14ac:dyDescent="0.25">
      <c r="A1303" s="70" t="s">
        <v>2436</v>
      </c>
      <c r="B1303" s="70" t="s">
        <v>3925</v>
      </c>
      <c r="C1303" s="70" t="s">
        <v>692</v>
      </c>
      <c r="D1303" s="70" t="s">
        <v>4216</v>
      </c>
      <c r="E1303" s="70">
        <v>20801040202</v>
      </c>
      <c r="F1303" s="70" t="s">
        <v>3926</v>
      </c>
      <c r="G1303" s="70">
        <v>0.49</v>
      </c>
      <c r="H1303" s="70" t="s">
        <v>3927</v>
      </c>
      <c r="I1303" s="70">
        <v>1</v>
      </c>
    </row>
    <row r="1304" spans="1:9" x14ac:dyDescent="0.25">
      <c r="A1304" s="70" t="s">
        <v>2422</v>
      </c>
      <c r="B1304" s="70" t="s">
        <v>3925</v>
      </c>
      <c r="C1304" s="70" t="s">
        <v>692</v>
      </c>
      <c r="D1304" s="70" t="s">
        <v>4216</v>
      </c>
      <c r="E1304" s="70">
        <v>20801040202</v>
      </c>
      <c r="F1304" s="70" t="s">
        <v>3926</v>
      </c>
      <c r="G1304" s="70">
        <v>0.24</v>
      </c>
      <c r="H1304" s="70" t="s">
        <v>3927</v>
      </c>
      <c r="I1304" s="70">
        <v>1</v>
      </c>
    </row>
    <row r="1305" spans="1:9" x14ac:dyDescent="0.25">
      <c r="A1305" s="70" t="s">
        <v>2372</v>
      </c>
      <c r="B1305" s="70" t="s">
        <v>3925</v>
      </c>
      <c r="C1305" s="70" t="s">
        <v>692</v>
      </c>
      <c r="D1305" s="70" t="s">
        <v>4216</v>
      </c>
      <c r="E1305" s="70">
        <v>20801080202</v>
      </c>
      <c r="F1305" s="70" t="s">
        <v>3926</v>
      </c>
      <c r="G1305" s="70">
        <v>1.03</v>
      </c>
      <c r="H1305" s="70" t="s">
        <v>3927</v>
      </c>
      <c r="I1305" s="70">
        <v>1</v>
      </c>
    </row>
    <row r="1306" spans="1:9" x14ac:dyDescent="0.25">
      <c r="A1306" s="70" t="s">
        <v>4218</v>
      </c>
      <c r="B1306" s="70" t="s">
        <v>3925</v>
      </c>
      <c r="C1306" s="70" t="s">
        <v>692</v>
      </c>
      <c r="D1306" s="70" t="s">
        <v>4216</v>
      </c>
      <c r="E1306" s="70">
        <v>20801050401</v>
      </c>
      <c r="F1306" s="70" t="s">
        <v>3926</v>
      </c>
      <c r="G1306" s="70">
        <v>0.03</v>
      </c>
      <c r="H1306" s="70" t="s">
        <v>3927</v>
      </c>
      <c r="I1306" s="70">
        <v>1</v>
      </c>
    </row>
    <row r="1307" spans="1:9" x14ac:dyDescent="0.25">
      <c r="A1307" s="70" t="s">
        <v>4219</v>
      </c>
      <c r="B1307" s="70" t="s">
        <v>3925</v>
      </c>
      <c r="C1307" s="70" t="s">
        <v>692</v>
      </c>
      <c r="D1307" s="70" t="s">
        <v>4216</v>
      </c>
      <c r="E1307" s="70">
        <v>20801050401</v>
      </c>
      <c r="F1307" s="70" t="s">
        <v>3926</v>
      </c>
      <c r="G1307" s="70">
        <v>0.05</v>
      </c>
      <c r="H1307" s="70" t="s">
        <v>3927</v>
      </c>
      <c r="I1307" s="70">
        <v>1</v>
      </c>
    </row>
    <row r="1308" spans="1:9" x14ac:dyDescent="0.25">
      <c r="A1308" s="70" t="s">
        <v>2370</v>
      </c>
      <c r="B1308" s="70" t="s">
        <v>3925</v>
      </c>
      <c r="C1308" s="70" t="s">
        <v>692</v>
      </c>
      <c r="D1308" s="70" t="s">
        <v>4216</v>
      </c>
      <c r="E1308" s="70">
        <v>20801050401</v>
      </c>
      <c r="F1308" s="70" t="s">
        <v>3926</v>
      </c>
      <c r="G1308" s="70">
        <v>0.49</v>
      </c>
      <c r="H1308" s="70" t="s">
        <v>3927</v>
      </c>
      <c r="I1308" s="70">
        <v>1</v>
      </c>
    </row>
    <row r="1309" spans="1:9" x14ac:dyDescent="0.25">
      <c r="A1309" s="70" t="s">
        <v>2368</v>
      </c>
      <c r="B1309" s="70" t="s">
        <v>3925</v>
      </c>
      <c r="C1309" s="70" t="s">
        <v>692</v>
      </c>
      <c r="D1309" s="70" t="s">
        <v>4216</v>
      </c>
      <c r="E1309" s="70">
        <v>20801050401</v>
      </c>
      <c r="F1309" s="70" t="s">
        <v>3926</v>
      </c>
      <c r="G1309" s="70">
        <v>0.78</v>
      </c>
      <c r="H1309" s="70" t="s">
        <v>3927</v>
      </c>
      <c r="I1309" s="70">
        <v>1</v>
      </c>
    </row>
    <row r="1310" spans="1:9" x14ac:dyDescent="0.25">
      <c r="A1310" s="70" t="s">
        <v>2366</v>
      </c>
      <c r="B1310" s="70" t="s">
        <v>3925</v>
      </c>
      <c r="C1310" s="70" t="s">
        <v>692</v>
      </c>
      <c r="D1310" s="70" t="s">
        <v>4216</v>
      </c>
      <c r="E1310" s="70">
        <v>20801050401</v>
      </c>
      <c r="F1310" s="70" t="s">
        <v>3926</v>
      </c>
      <c r="G1310" s="70">
        <v>0.61</v>
      </c>
      <c r="H1310" s="70" t="s">
        <v>3927</v>
      </c>
      <c r="I1310" s="70">
        <v>1</v>
      </c>
    </row>
    <row r="1311" spans="1:9" x14ac:dyDescent="0.25">
      <c r="A1311" s="70" t="s">
        <v>2364</v>
      </c>
      <c r="B1311" s="70" t="s">
        <v>3925</v>
      </c>
      <c r="C1311" s="70" t="s">
        <v>692</v>
      </c>
      <c r="D1311" s="70" t="s">
        <v>4216</v>
      </c>
      <c r="E1311" s="70">
        <v>20801050401</v>
      </c>
      <c r="F1311" s="70" t="s">
        <v>3926</v>
      </c>
      <c r="G1311" s="70">
        <v>1.92</v>
      </c>
      <c r="H1311" s="70" t="s">
        <v>3927</v>
      </c>
      <c r="I1311" s="70">
        <v>1</v>
      </c>
    </row>
    <row r="1312" spans="1:9" x14ac:dyDescent="0.25">
      <c r="A1312" s="70" t="s">
        <v>2362</v>
      </c>
      <c r="B1312" s="70" t="s">
        <v>3925</v>
      </c>
      <c r="C1312" s="70" t="s">
        <v>692</v>
      </c>
      <c r="D1312" s="70" t="s">
        <v>4216</v>
      </c>
      <c r="E1312" s="70">
        <v>20801070203</v>
      </c>
      <c r="F1312" s="70" t="s">
        <v>3926</v>
      </c>
      <c r="G1312" s="70">
        <v>2.71</v>
      </c>
      <c r="H1312" s="70" t="s">
        <v>3927</v>
      </c>
      <c r="I1312" s="70">
        <v>1</v>
      </c>
    </row>
    <row r="1313" spans="1:9" x14ac:dyDescent="0.25">
      <c r="A1313" s="70" t="s">
        <v>2382</v>
      </c>
      <c r="B1313" s="70" t="s">
        <v>3925</v>
      </c>
      <c r="C1313" s="70" t="s">
        <v>692</v>
      </c>
      <c r="D1313" s="70" t="s">
        <v>4216</v>
      </c>
      <c r="E1313" s="70">
        <v>20801050401</v>
      </c>
      <c r="F1313" s="70" t="s">
        <v>3926</v>
      </c>
      <c r="G1313" s="70">
        <v>0.9</v>
      </c>
      <c r="H1313" s="70" t="s">
        <v>3927</v>
      </c>
      <c r="I1313" s="70">
        <v>1</v>
      </c>
    </row>
    <row r="1314" spans="1:9" x14ac:dyDescent="0.25">
      <c r="A1314" s="70" t="s">
        <v>2691</v>
      </c>
      <c r="B1314" s="70" t="s">
        <v>3925</v>
      </c>
      <c r="C1314" s="70" t="s">
        <v>692</v>
      </c>
      <c r="D1314" s="70" t="s">
        <v>4216</v>
      </c>
      <c r="E1314" s="70">
        <v>20700100402</v>
      </c>
      <c r="F1314" s="70" t="s">
        <v>3926</v>
      </c>
      <c r="G1314" s="70">
        <v>0.27</v>
      </c>
      <c r="H1314" s="70" t="s">
        <v>3927</v>
      </c>
      <c r="I1314" s="70">
        <v>1</v>
      </c>
    </row>
    <row r="1315" spans="1:9" x14ac:dyDescent="0.25">
      <c r="A1315" s="70" t="s">
        <v>2689</v>
      </c>
      <c r="B1315" s="70" t="s">
        <v>3925</v>
      </c>
      <c r="C1315" s="70" t="s">
        <v>692</v>
      </c>
      <c r="D1315" s="70" t="s">
        <v>4216</v>
      </c>
      <c r="E1315" s="70">
        <v>20700100402</v>
      </c>
      <c r="F1315" s="70" t="s">
        <v>3926</v>
      </c>
      <c r="G1315" s="70">
        <v>0.32</v>
      </c>
      <c r="H1315" s="70" t="s">
        <v>3927</v>
      </c>
      <c r="I1315" s="70">
        <v>1</v>
      </c>
    </row>
    <row r="1316" spans="1:9" x14ac:dyDescent="0.25">
      <c r="A1316" s="70" t="s">
        <v>2677</v>
      </c>
      <c r="B1316" s="70" t="s">
        <v>3925</v>
      </c>
      <c r="C1316" s="70" t="s">
        <v>692</v>
      </c>
      <c r="D1316" s="70" t="s">
        <v>4216</v>
      </c>
      <c r="E1316" s="70">
        <v>20802080302</v>
      </c>
      <c r="F1316" s="70" t="s">
        <v>3926</v>
      </c>
      <c r="G1316" s="70">
        <v>0.44</v>
      </c>
      <c r="H1316" s="70" t="s">
        <v>3927</v>
      </c>
      <c r="I1316" s="70">
        <v>1</v>
      </c>
    </row>
    <row r="1317" spans="1:9" x14ac:dyDescent="0.25">
      <c r="A1317" s="70" t="s">
        <v>2675</v>
      </c>
      <c r="B1317" s="70" t="s">
        <v>3925</v>
      </c>
      <c r="C1317" s="70" t="s">
        <v>692</v>
      </c>
      <c r="D1317" s="70" t="s">
        <v>4216</v>
      </c>
      <c r="E1317" s="70">
        <v>20802080302</v>
      </c>
      <c r="F1317" s="70" t="s">
        <v>3926</v>
      </c>
      <c r="G1317" s="70">
        <v>0.37</v>
      </c>
      <c r="H1317" s="70" t="s">
        <v>3927</v>
      </c>
      <c r="I1317" s="70">
        <v>1</v>
      </c>
    </row>
    <row r="1318" spans="1:9" x14ac:dyDescent="0.25">
      <c r="A1318" s="70" t="s">
        <v>2673</v>
      </c>
      <c r="B1318" s="70" t="s">
        <v>3925</v>
      </c>
      <c r="C1318" s="70" t="s">
        <v>692</v>
      </c>
      <c r="D1318" s="70" t="s">
        <v>4216</v>
      </c>
      <c r="E1318" s="70">
        <v>20802080302</v>
      </c>
      <c r="F1318" s="70" t="s">
        <v>3926</v>
      </c>
      <c r="G1318" s="70">
        <v>0.45</v>
      </c>
      <c r="H1318" s="70" t="s">
        <v>3927</v>
      </c>
      <c r="I1318" s="70">
        <v>1</v>
      </c>
    </row>
    <row r="1319" spans="1:9" x14ac:dyDescent="0.25">
      <c r="A1319" s="70" t="s">
        <v>2679</v>
      </c>
      <c r="B1319" s="70" t="s">
        <v>3925</v>
      </c>
      <c r="C1319" s="70" t="s">
        <v>692</v>
      </c>
      <c r="D1319" s="70" t="s">
        <v>4216</v>
      </c>
      <c r="E1319" s="70">
        <v>20802080302</v>
      </c>
      <c r="F1319" s="70" t="s">
        <v>3926</v>
      </c>
      <c r="G1319" s="70">
        <v>0.41</v>
      </c>
      <c r="H1319" s="70" t="s">
        <v>3927</v>
      </c>
      <c r="I1319" s="70">
        <v>1</v>
      </c>
    </row>
    <row r="1320" spans="1:9" x14ac:dyDescent="0.25">
      <c r="A1320" s="70" t="s">
        <v>2464</v>
      </c>
      <c r="B1320" s="70" t="s">
        <v>3925</v>
      </c>
      <c r="C1320" s="70" t="s">
        <v>692</v>
      </c>
      <c r="D1320" s="70" t="s">
        <v>4216</v>
      </c>
      <c r="E1320" s="70">
        <v>20801070203</v>
      </c>
      <c r="F1320" s="70" t="s">
        <v>3926</v>
      </c>
      <c r="G1320" s="70">
        <v>1.96</v>
      </c>
      <c r="H1320" s="70" t="s">
        <v>3927</v>
      </c>
      <c r="I1320" s="70">
        <v>1</v>
      </c>
    </row>
    <row r="1321" spans="1:9" x14ac:dyDescent="0.25">
      <c r="A1321" s="70" t="s">
        <v>2462</v>
      </c>
      <c r="B1321" s="70" t="s">
        <v>3925</v>
      </c>
      <c r="C1321" s="70" t="s">
        <v>692</v>
      </c>
      <c r="D1321" s="70" t="s">
        <v>4216</v>
      </c>
      <c r="E1321" s="70">
        <v>20801070203</v>
      </c>
      <c r="F1321" s="70" t="s">
        <v>3926</v>
      </c>
      <c r="G1321" s="70">
        <v>0.55000000000000004</v>
      </c>
      <c r="H1321" s="70" t="s">
        <v>3927</v>
      </c>
      <c r="I1321" s="70">
        <v>1</v>
      </c>
    </row>
    <row r="1322" spans="1:9" x14ac:dyDescent="0.25">
      <c r="A1322" s="70" t="s">
        <v>2460</v>
      </c>
      <c r="B1322" s="70" t="s">
        <v>3925</v>
      </c>
      <c r="C1322" s="70" t="s">
        <v>692</v>
      </c>
      <c r="D1322" s="70" t="s">
        <v>4216</v>
      </c>
      <c r="E1322" s="70">
        <v>20801070203</v>
      </c>
      <c r="F1322" s="70" t="s">
        <v>3926</v>
      </c>
      <c r="G1322" s="70">
        <v>1.22</v>
      </c>
      <c r="H1322" s="70" t="s">
        <v>3927</v>
      </c>
      <c r="I1322" s="70">
        <v>1</v>
      </c>
    </row>
    <row r="1323" spans="1:9" x14ac:dyDescent="0.25">
      <c r="A1323" s="70" t="s">
        <v>2458</v>
      </c>
      <c r="B1323" s="70" t="s">
        <v>3925</v>
      </c>
      <c r="C1323" s="70" t="s">
        <v>692</v>
      </c>
      <c r="D1323" s="70" t="s">
        <v>4216</v>
      </c>
      <c r="E1323" s="70">
        <v>20801070203</v>
      </c>
      <c r="F1323" s="70" t="s">
        <v>3926</v>
      </c>
      <c r="G1323" s="70">
        <v>1.49</v>
      </c>
      <c r="H1323" s="70" t="s">
        <v>3927</v>
      </c>
      <c r="I1323" s="70">
        <v>1</v>
      </c>
    </row>
    <row r="1324" spans="1:9" x14ac:dyDescent="0.25">
      <c r="A1324" s="70" t="s">
        <v>2453</v>
      </c>
      <c r="B1324" s="70" t="s">
        <v>3925</v>
      </c>
      <c r="C1324" s="70" t="s">
        <v>692</v>
      </c>
      <c r="D1324" s="70" t="s">
        <v>4216</v>
      </c>
      <c r="E1324" s="70">
        <v>20801070203</v>
      </c>
      <c r="F1324" s="70" t="s">
        <v>3926</v>
      </c>
      <c r="G1324" s="70">
        <v>0.73</v>
      </c>
      <c r="H1324" s="70" t="s">
        <v>3927</v>
      </c>
      <c r="I1324" s="70">
        <v>1</v>
      </c>
    </row>
    <row r="1325" spans="1:9" x14ac:dyDescent="0.25">
      <c r="A1325" s="70" t="s">
        <v>2518</v>
      </c>
      <c r="B1325" s="70" t="s">
        <v>3925</v>
      </c>
      <c r="C1325" s="70" t="s">
        <v>692</v>
      </c>
      <c r="D1325" s="70" t="s">
        <v>4216</v>
      </c>
      <c r="E1325" s="70">
        <v>20802060201</v>
      </c>
      <c r="F1325" s="70" t="s">
        <v>3926</v>
      </c>
      <c r="G1325" s="70">
        <v>1</v>
      </c>
      <c r="H1325" s="70" t="s">
        <v>3927</v>
      </c>
      <c r="I1325" s="70">
        <v>1</v>
      </c>
    </row>
    <row r="1326" spans="1:9" x14ac:dyDescent="0.25">
      <c r="A1326" s="70" t="s">
        <v>2500</v>
      </c>
      <c r="B1326" s="70" t="s">
        <v>3925</v>
      </c>
      <c r="C1326" s="70" t="s">
        <v>692</v>
      </c>
      <c r="D1326" s="70" t="s">
        <v>4216</v>
      </c>
      <c r="E1326" s="70">
        <v>20801040202</v>
      </c>
      <c r="F1326" s="70" t="s">
        <v>3926</v>
      </c>
      <c r="G1326" s="70">
        <v>0.42</v>
      </c>
      <c r="H1326" s="70" t="s">
        <v>3927</v>
      </c>
      <c r="I1326" s="70">
        <v>1</v>
      </c>
    </row>
    <row r="1327" spans="1:9" x14ac:dyDescent="0.25">
      <c r="A1327" s="70" t="s">
        <v>2763</v>
      </c>
      <c r="B1327" s="70" t="s">
        <v>3925</v>
      </c>
      <c r="C1327" s="70" t="s">
        <v>692</v>
      </c>
      <c r="D1327" s="70" t="s">
        <v>4216</v>
      </c>
      <c r="E1327" s="70">
        <v>20801040202</v>
      </c>
      <c r="F1327" s="70" t="s">
        <v>3926</v>
      </c>
      <c r="G1327" s="70">
        <v>1.75</v>
      </c>
      <c r="H1327" s="70" t="s">
        <v>3927</v>
      </c>
      <c r="I1327" s="70">
        <v>1</v>
      </c>
    </row>
    <row r="1328" spans="1:9" x14ac:dyDescent="0.25">
      <c r="A1328" s="70" t="s">
        <v>2764</v>
      </c>
      <c r="B1328" s="70" t="s">
        <v>3925</v>
      </c>
      <c r="C1328" s="70" t="s">
        <v>692</v>
      </c>
      <c r="D1328" s="70" t="s">
        <v>4216</v>
      </c>
      <c r="E1328" s="70">
        <v>20801040202</v>
      </c>
      <c r="F1328" s="70" t="s">
        <v>3926</v>
      </c>
      <c r="G1328" s="70">
        <v>1.84</v>
      </c>
      <c r="H1328" s="70" t="s">
        <v>3927</v>
      </c>
      <c r="I1328" s="70">
        <v>1</v>
      </c>
    </row>
    <row r="1329" spans="1:9" x14ac:dyDescent="0.25">
      <c r="A1329" s="70" t="s">
        <v>2753</v>
      </c>
      <c r="B1329" s="70" t="s">
        <v>3925</v>
      </c>
      <c r="C1329" s="70" t="s">
        <v>692</v>
      </c>
      <c r="D1329" s="70" t="s">
        <v>4216</v>
      </c>
      <c r="E1329" s="70">
        <v>20802060201</v>
      </c>
      <c r="F1329" s="70" t="s">
        <v>3926</v>
      </c>
      <c r="G1329" s="70">
        <v>1</v>
      </c>
      <c r="H1329" s="70" t="s">
        <v>3927</v>
      </c>
      <c r="I1329" s="70">
        <v>1</v>
      </c>
    </row>
    <row r="1330" spans="1:9" x14ac:dyDescent="0.25">
      <c r="A1330" s="70" t="s">
        <v>2471</v>
      </c>
      <c r="B1330" s="70" t="s">
        <v>3925</v>
      </c>
      <c r="C1330" s="70" t="s">
        <v>692</v>
      </c>
      <c r="D1330" s="70" t="s">
        <v>4216</v>
      </c>
      <c r="E1330" s="70">
        <v>20801050401</v>
      </c>
      <c r="F1330" s="70" t="s">
        <v>3926</v>
      </c>
      <c r="G1330" s="70">
        <v>0.8</v>
      </c>
      <c r="H1330" s="70" t="s">
        <v>3927</v>
      </c>
      <c r="I1330" s="70">
        <v>1</v>
      </c>
    </row>
    <row r="1331" spans="1:9" x14ac:dyDescent="0.25">
      <c r="A1331" s="70" t="s">
        <v>2466</v>
      </c>
      <c r="B1331" s="70" t="s">
        <v>3925</v>
      </c>
      <c r="C1331" s="70" t="s">
        <v>692</v>
      </c>
      <c r="D1331" s="70" t="s">
        <v>4216</v>
      </c>
      <c r="E1331" s="70">
        <v>20801050401</v>
      </c>
      <c r="F1331" s="70" t="s">
        <v>3926</v>
      </c>
      <c r="G1331" s="70">
        <v>0.4</v>
      </c>
      <c r="H1331" s="70" t="s">
        <v>3927</v>
      </c>
      <c r="I1331" s="70">
        <v>1</v>
      </c>
    </row>
    <row r="1332" spans="1:9" x14ac:dyDescent="0.25">
      <c r="A1332" s="70" t="s">
        <v>2526</v>
      </c>
      <c r="B1332" s="70" t="s">
        <v>3925</v>
      </c>
      <c r="C1332" s="70" t="s">
        <v>692</v>
      </c>
      <c r="D1332" s="70" t="s">
        <v>4216</v>
      </c>
      <c r="E1332" s="70">
        <v>20802060201</v>
      </c>
      <c r="F1332" s="70" t="s">
        <v>3926</v>
      </c>
      <c r="G1332" s="70">
        <v>1</v>
      </c>
      <c r="H1332" s="70" t="s">
        <v>3927</v>
      </c>
      <c r="I1332" s="70">
        <v>1</v>
      </c>
    </row>
    <row r="1333" spans="1:9" x14ac:dyDescent="0.25">
      <c r="A1333" s="70" t="s">
        <v>2655</v>
      </c>
      <c r="B1333" s="70" t="s">
        <v>3925</v>
      </c>
      <c r="C1333" s="70" t="s">
        <v>692</v>
      </c>
      <c r="D1333" s="70" t="s">
        <v>4216</v>
      </c>
      <c r="E1333" s="70">
        <v>20700110106</v>
      </c>
      <c r="F1333" s="70" t="s">
        <v>3926</v>
      </c>
      <c r="G1333" s="70">
        <v>0.2</v>
      </c>
      <c r="H1333" s="70" t="s">
        <v>3927</v>
      </c>
      <c r="I1333" s="70">
        <v>1</v>
      </c>
    </row>
    <row r="1334" spans="1:9" x14ac:dyDescent="0.25">
      <c r="A1334" s="70" t="s">
        <v>2444</v>
      </c>
      <c r="B1334" s="70" t="s">
        <v>3925</v>
      </c>
      <c r="C1334" s="70" t="s">
        <v>692</v>
      </c>
      <c r="D1334" s="70" t="s">
        <v>4216</v>
      </c>
      <c r="E1334" s="70">
        <v>20801080202</v>
      </c>
      <c r="F1334" s="70" t="s">
        <v>3926</v>
      </c>
      <c r="G1334" s="70">
        <v>1.27</v>
      </c>
      <c r="H1334" s="70" t="s">
        <v>3927</v>
      </c>
      <c r="I1334" s="70">
        <v>1</v>
      </c>
    </row>
    <row r="1335" spans="1:9" x14ac:dyDescent="0.25">
      <c r="A1335" s="70" t="s">
        <v>2442</v>
      </c>
      <c r="B1335" s="70" t="s">
        <v>3925</v>
      </c>
      <c r="C1335" s="70" t="s">
        <v>692</v>
      </c>
      <c r="D1335" s="70" t="s">
        <v>4216</v>
      </c>
      <c r="E1335" s="70">
        <v>20801040202</v>
      </c>
      <c r="F1335" s="70" t="s">
        <v>3926</v>
      </c>
      <c r="G1335" s="70">
        <v>1.1200000000000001</v>
      </c>
      <c r="H1335" s="70" t="s">
        <v>3927</v>
      </c>
      <c r="I1335" s="70">
        <v>1</v>
      </c>
    </row>
    <row r="1336" spans="1:9" x14ac:dyDescent="0.25">
      <c r="A1336" s="70" t="s">
        <v>2440</v>
      </c>
      <c r="B1336" s="70" t="s">
        <v>3925</v>
      </c>
      <c r="C1336" s="70" t="s">
        <v>692</v>
      </c>
      <c r="D1336" s="70" t="s">
        <v>4216</v>
      </c>
      <c r="E1336" s="70">
        <v>20801040202</v>
      </c>
      <c r="F1336" s="70" t="s">
        <v>3926</v>
      </c>
      <c r="G1336" s="70">
        <v>1.54</v>
      </c>
      <c r="H1336" s="70" t="s">
        <v>3927</v>
      </c>
      <c r="I1336" s="70">
        <v>1</v>
      </c>
    </row>
    <row r="1337" spans="1:9" x14ac:dyDescent="0.25">
      <c r="A1337" s="70" t="s">
        <v>2438</v>
      </c>
      <c r="B1337" s="70" t="s">
        <v>3925</v>
      </c>
      <c r="C1337" s="70" t="s">
        <v>692</v>
      </c>
      <c r="D1337" s="70" t="s">
        <v>4216</v>
      </c>
      <c r="E1337" s="70">
        <v>20801040202</v>
      </c>
      <c r="F1337" s="70" t="s">
        <v>3926</v>
      </c>
      <c r="G1337" s="70">
        <v>1.64</v>
      </c>
      <c r="H1337" s="70" t="s">
        <v>3927</v>
      </c>
      <c r="I1337" s="70">
        <v>1</v>
      </c>
    </row>
    <row r="1338" spans="1:9" x14ac:dyDescent="0.25">
      <c r="A1338" s="70" t="s">
        <v>2434</v>
      </c>
      <c r="B1338" s="70" t="s">
        <v>3925</v>
      </c>
      <c r="C1338" s="70" t="s">
        <v>692</v>
      </c>
      <c r="D1338" s="70" t="s">
        <v>4216</v>
      </c>
      <c r="E1338" s="70">
        <v>20801040202</v>
      </c>
      <c r="F1338" s="70" t="s">
        <v>3926</v>
      </c>
      <c r="G1338" s="70">
        <v>0.31</v>
      </c>
      <c r="H1338" s="70" t="s">
        <v>3927</v>
      </c>
      <c r="I1338" s="70">
        <v>1</v>
      </c>
    </row>
    <row r="1339" spans="1:9" x14ac:dyDescent="0.25">
      <c r="A1339" s="70" t="s">
        <v>2432</v>
      </c>
      <c r="B1339" s="70" t="s">
        <v>3925</v>
      </c>
      <c r="C1339" s="70" t="s">
        <v>692</v>
      </c>
      <c r="D1339" s="70" t="s">
        <v>4216</v>
      </c>
      <c r="E1339" s="70">
        <v>20801040202</v>
      </c>
      <c r="F1339" s="70" t="s">
        <v>3926</v>
      </c>
      <c r="G1339" s="70">
        <v>2.69</v>
      </c>
      <c r="H1339" s="70" t="s">
        <v>3927</v>
      </c>
      <c r="I1339" s="70">
        <v>1</v>
      </c>
    </row>
    <row r="1340" spans="1:9" x14ac:dyDescent="0.25">
      <c r="A1340" s="70" t="s">
        <v>2430</v>
      </c>
      <c r="B1340" s="70" t="s">
        <v>3925</v>
      </c>
      <c r="C1340" s="70" t="s">
        <v>692</v>
      </c>
      <c r="D1340" s="70" t="s">
        <v>4216</v>
      </c>
      <c r="E1340" s="70">
        <v>20801040202</v>
      </c>
      <c r="F1340" s="70" t="s">
        <v>3926</v>
      </c>
      <c r="G1340" s="70">
        <v>0.26</v>
      </c>
      <c r="H1340" s="70" t="s">
        <v>3927</v>
      </c>
      <c r="I1340" s="70">
        <v>1</v>
      </c>
    </row>
    <row r="1341" spans="1:9" x14ac:dyDescent="0.25">
      <c r="A1341" s="70" t="s">
        <v>2428</v>
      </c>
      <c r="B1341" s="70" t="s">
        <v>3925</v>
      </c>
      <c r="C1341" s="70" t="s">
        <v>692</v>
      </c>
      <c r="D1341" s="70" t="s">
        <v>4216</v>
      </c>
      <c r="E1341" s="70">
        <v>20801040202</v>
      </c>
      <c r="F1341" s="70" t="s">
        <v>3926</v>
      </c>
      <c r="G1341" s="70">
        <v>0.39</v>
      </c>
      <c r="H1341" s="70" t="s">
        <v>3927</v>
      </c>
      <c r="I1341" s="70">
        <v>1</v>
      </c>
    </row>
    <row r="1342" spans="1:9" x14ac:dyDescent="0.25">
      <c r="A1342" s="70" t="s">
        <v>2426</v>
      </c>
      <c r="B1342" s="70" t="s">
        <v>3925</v>
      </c>
      <c r="C1342" s="70" t="s">
        <v>692</v>
      </c>
      <c r="D1342" s="70" t="s">
        <v>4216</v>
      </c>
      <c r="E1342" s="70">
        <v>20801040202</v>
      </c>
      <c r="F1342" s="70" t="s">
        <v>3926</v>
      </c>
      <c r="G1342" s="70">
        <v>0.3</v>
      </c>
      <c r="H1342" s="70" t="s">
        <v>3927</v>
      </c>
      <c r="I1342" s="70">
        <v>1</v>
      </c>
    </row>
    <row r="1343" spans="1:9" x14ac:dyDescent="0.25">
      <c r="A1343" s="70" t="s">
        <v>2424</v>
      </c>
      <c r="B1343" s="70" t="s">
        <v>3925</v>
      </c>
      <c r="C1343" s="70" t="s">
        <v>692</v>
      </c>
      <c r="D1343" s="70" t="s">
        <v>4216</v>
      </c>
      <c r="E1343" s="70">
        <v>20801040202</v>
      </c>
      <c r="F1343" s="70" t="s">
        <v>3926</v>
      </c>
      <c r="G1343" s="70">
        <v>0.25</v>
      </c>
      <c r="H1343" s="70" t="s">
        <v>3927</v>
      </c>
      <c r="I1343" s="70">
        <v>1</v>
      </c>
    </row>
    <row r="1344" spans="1:9" x14ac:dyDescent="0.25">
      <c r="A1344" s="70" t="s">
        <v>2420</v>
      </c>
      <c r="B1344" s="70" t="s">
        <v>3925</v>
      </c>
      <c r="C1344" s="70" t="s">
        <v>692</v>
      </c>
      <c r="D1344" s="70" t="s">
        <v>4216</v>
      </c>
      <c r="E1344" s="70">
        <v>20801040202</v>
      </c>
      <c r="F1344" s="70" t="s">
        <v>3926</v>
      </c>
      <c r="G1344" s="70">
        <v>0.17</v>
      </c>
      <c r="H1344" s="70" t="s">
        <v>3927</v>
      </c>
      <c r="I1344" s="70">
        <v>1</v>
      </c>
    </row>
    <row r="1345" spans="1:9" x14ac:dyDescent="0.25">
      <c r="A1345" s="70" t="s">
        <v>2418</v>
      </c>
      <c r="B1345" s="70" t="s">
        <v>3925</v>
      </c>
      <c r="C1345" s="70" t="s">
        <v>692</v>
      </c>
      <c r="D1345" s="70" t="s">
        <v>4216</v>
      </c>
      <c r="E1345" s="70">
        <v>20801040202</v>
      </c>
      <c r="F1345" s="70" t="s">
        <v>3926</v>
      </c>
      <c r="G1345" s="70">
        <v>0.37</v>
      </c>
      <c r="H1345" s="70" t="s">
        <v>3927</v>
      </c>
      <c r="I1345" s="70">
        <v>1</v>
      </c>
    </row>
    <row r="1346" spans="1:9" x14ac:dyDescent="0.25">
      <c r="A1346" s="70" t="s">
        <v>2416</v>
      </c>
      <c r="B1346" s="70" t="s">
        <v>3925</v>
      </c>
      <c r="C1346" s="70" t="s">
        <v>692</v>
      </c>
      <c r="D1346" s="70" t="s">
        <v>4216</v>
      </c>
      <c r="E1346" s="70">
        <v>20801040202</v>
      </c>
      <c r="F1346" s="70" t="s">
        <v>3926</v>
      </c>
      <c r="G1346" s="70">
        <v>0.33</v>
      </c>
      <c r="H1346" s="70" t="s">
        <v>3927</v>
      </c>
      <c r="I1346" s="70">
        <v>1</v>
      </c>
    </row>
    <row r="1347" spans="1:9" x14ac:dyDescent="0.25">
      <c r="A1347" s="70" t="s">
        <v>2414</v>
      </c>
      <c r="B1347" s="70" t="s">
        <v>3925</v>
      </c>
      <c r="C1347" s="70" t="s">
        <v>692</v>
      </c>
      <c r="D1347" s="70" t="s">
        <v>4216</v>
      </c>
      <c r="E1347" s="70" t="s">
        <v>692</v>
      </c>
      <c r="F1347" s="70" t="s">
        <v>3926</v>
      </c>
      <c r="G1347" s="70">
        <v>0.25</v>
      </c>
      <c r="H1347" s="70" t="s">
        <v>3927</v>
      </c>
      <c r="I1347" s="70">
        <v>1</v>
      </c>
    </row>
    <row r="1348" spans="1:9" x14ac:dyDescent="0.25">
      <c r="A1348" s="70" t="s">
        <v>2412</v>
      </c>
      <c r="B1348" s="70" t="s">
        <v>3925</v>
      </c>
      <c r="C1348" s="70" t="s">
        <v>692</v>
      </c>
      <c r="D1348" s="70" t="s">
        <v>4216</v>
      </c>
      <c r="E1348" s="70">
        <v>20801040202</v>
      </c>
      <c r="F1348" s="70" t="s">
        <v>3926</v>
      </c>
      <c r="G1348" s="70">
        <v>0.41</v>
      </c>
      <c r="H1348" s="70" t="s">
        <v>3927</v>
      </c>
      <c r="I1348" s="70">
        <v>1</v>
      </c>
    </row>
    <row r="1349" spans="1:9" x14ac:dyDescent="0.25">
      <c r="A1349" s="70" t="s">
        <v>2410</v>
      </c>
      <c r="B1349" s="70" t="s">
        <v>3925</v>
      </c>
      <c r="C1349" s="70" t="s">
        <v>692</v>
      </c>
      <c r="D1349" s="70" t="s">
        <v>4216</v>
      </c>
      <c r="E1349" s="70">
        <v>20801040202</v>
      </c>
      <c r="F1349" s="70" t="s">
        <v>3926</v>
      </c>
      <c r="G1349" s="70">
        <v>0.3</v>
      </c>
      <c r="H1349" s="70" t="s">
        <v>3927</v>
      </c>
      <c r="I1349" s="70">
        <v>1</v>
      </c>
    </row>
    <row r="1350" spans="1:9" x14ac:dyDescent="0.25">
      <c r="A1350" s="70" t="s">
        <v>2408</v>
      </c>
      <c r="B1350" s="70" t="s">
        <v>3925</v>
      </c>
      <c r="C1350" s="70" t="s">
        <v>692</v>
      </c>
      <c r="D1350" s="70" t="s">
        <v>4216</v>
      </c>
      <c r="E1350" s="70">
        <v>20801040202</v>
      </c>
      <c r="F1350" s="70" t="s">
        <v>3926</v>
      </c>
      <c r="G1350" s="70">
        <v>0.27</v>
      </c>
      <c r="H1350" s="70" t="s">
        <v>3927</v>
      </c>
      <c r="I1350" s="70">
        <v>1</v>
      </c>
    </row>
    <row r="1351" spans="1:9" x14ac:dyDescent="0.25">
      <c r="A1351" s="70" t="s">
        <v>2406</v>
      </c>
      <c r="B1351" s="70" t="s">
        <v>3925</v>
      </c>
      <c r="C1351" s="70" t="s">
        <v>692</v>
      </c>
      <c r="D1351" s="70" t="s">
        <v>4216</v>
      </c>
      <c r="E1351" s="70">
        <v>20801040202</v>
      </c>
      <c r="F1351" s="70" t="s">
        <v>3926</v>
      </c>
      <c r="G1351" s="70">
        <v>0.14000000000000001</v>
      </c>
      <c r="H1351" s="70" t="s">
        <v>3927</v>
      </c>
      <c r="I1351" s="70">
        <v>1</v>
      </c>
    </row>
    <row r="1352" spans="1:9" x14ac:dyDescent="0.25">
      <c r="A1352" s="70" t="s">
        <v>2404</v>
      </c>
      <c r="B1352" s="70" t="s">
        <v>3925</v>
      </c>
      <c r="C1352" s="70" t="s">
        <v>692</v>
      </c>
      <c r="D1352" s="70" t="s">
        <v>4216</v>
      </c>
      <c r="E1352" s="70">
        <v>20801040202</v>
      </c>
      <c r="F1352" s="70" t="s">
        <v>3926</v>
      </c>
      <c r="G1352" s="70">
        <v>0.14000000000000001</v>
      </c>
      <c r="H1352" s="70" t="s">
        <v>3927</v>
      </c>
      <c r="I1352" s="70">
        <v>1</v>
      </c>
    </row>
    <row r="1353" spans="1:9" x14ac:dyDescent="0.25">
      <c r="A1353" s="70" t="s">
        <v>904</v>
      </c>
      <c r="B1353" s="70" t="s">
        <v>3925</v>
      </c>
      <c r="C1353" s="70" t="s">
        <v>692</v>
      </c>
      <c r="D1353" s="70" t="s">
        <v>4216</v>
      </c>
      <c r="E1353" s="70" t="s">
        <v>692</v>
      </c>
      <c r="F1353" s="70" t="s">
        <v>3926</v>
      </c>
      <c r="G1353" s="70">
        <v>0.18</v>
      </c>
      <c r="H1353" s="70" t="s">
        <v>3927</v>
      </c>
      <c r="I1353" s="70">
        <v>1</v>
      </c>
    </row>
    <row r="1354" spans="1:9" x14ac:dyDescent="0.25">
      <c r="A1354" s="70" t="s">
        <v>902</v>
      </c>
      <c r="B1354" s="70" t="s">
        <v>3925</v>
      </c>
      <c r="C1354" s="70" t="s">
        <v>692</v>
      </c>
      <c r="D1354" s="70" t="s">
        <v>4216</v>
      </c>
      <c r="E1354" s="70">
        <v>20801040202</v>
      </c>
      <c r="F1354" s="70" t="s">
        <v>3926</v>
      </c>
      <c r="G1354" s="70">
        <v>0.13</v>
      </c>
      <c r="H1354" s="70" t="s">
        <v>3927</v>
      </c>
      <c r="I1354" s="70">
        <v>1</v>
      </c>
    </row>
    <row r="1355" spans="1:9" x14ac:dyDescent="0.25">
      <c r="A1355" s="70" t="s">
        <v>900</v>
      </c>
      <c r="B1355" s="70" t="s">
        <v>3925</v>
      </c>
      <c r="C1355" s="70" t="s">
        <v>692</v>
      </c>
      <c r="D1355" s="70" t="s">
        <v>4216</v>
      </c>
      <c r="E1355" s="70" t="s">
        <v>692</v>
      </c>
      <c r="F1355" s="70" t="s">
        <v>3926</v>
      </c>
      <c r="G1355" s="70">
        <v>0.09</v>
      </c>
      <c r="H1355" s="70" t="s">
        <v>3927</v>
      </c>
      <c r="I1355" s="70">
        <v>1</v>
      </c>
    </row>
    <row r="1356" spans="1:9" x14ac:dyDescent="0.25">
      <c r="A1356" s="70" t="s">
        <v>785</v>
      </c>
      <c r="B1356" s="70" t="s">
        <v>3925</v>
      </c>
      <c r="C1356" s="70" t="s">
        <v>692</v>
      </c>
      <c r="D1356" s="70" t="s">
        <v>4216</v>
      </c>
      <c r="E1356" s="70">
        <v>51013</v>
      </c>
      <c r="F1356" s="70" t="s">
        <v>3926</v>
      </c>
      <c r="G1356" s="70">
        <v>0.37</v>
      </c>
      <c r="H1356" s="70" t="s">
        <v>3927</v>
      </c>
      <c r="I1356" s="70">
        <v>1</v>
      </c>
    </row>
    <row r="1357" spans="1:9" x14ac:dyDescent="0.25">
      <c r="A1357" s="70" t="s">
        <v>2206</v>
      </c>
      <c r="B1357" s="70" t="s">
        <v>3925</v>
      </c>
      <c r="C1357" s="70" t="s">
        <v>692</v>
      </c>
      <c r="D1357" s="70" t="s">
        <v>4216</v>
      </c>
      <c r="E1357" s="70">
        <v>20801070203</v>
      </c>
      <c r="F1357" s="70" t="s">
        <v>3926</v>
      </c>
      <c r="G1357" s="70">
        <v>0.19</v>
      </c>
      <c r="H1357" s="70" t="s">
        <v>3927</v>
      </c>
      <c r="I1357" s="70">
        <v>1</v>
      </c>
    </row>
    <row r="1358" spans="1:9" x14ac:dyDescent="0.25">
      <c r="A1358" s="70" t="s">
        <v>2214</v>
      </c>
      <c r="B1358" s="70" t="s">
        <v>3925</v>
      </c>
      <c r="C1358" s="70" t="s">
        <v>692</v>
      </c>
      <c r="D1358" s="70" t="s">
        <v>4216</v>
      </c>
      <c r="E1358" s="70" t="s">
        <v>692</v>
      </c>
      <c r="F1358" s="70" t="s">
        <v>3926</v>
      </c>
      <c r="G1358" s="70">
        <v>0.66</v>
      </c>
      <c r="H1358" s="70" t="s">
        <v>3927</v>
      </c>
      <c r="I1358" s="70">
        <v>1</v>
      </c>
    </row>
    <row r="1359" spans="1:9" x14ac:dyDescent="0.25">
      <c r="A1359" s="70" t="s">
        <v>2212</v>
      </c>
      <c r="B1359" s="70" t="s">
        <v>3925</v>
      </c>
      <c r="C1359" s="70" t="s">
        <v>692</v>
      </c>
      <c r="D1359" s="70" t="s">
        <v>4216</v>
      </c>
      <c r="E1359" s="70">
        <v>20802060201</v>
      </c>
      <c r="F1359" s="70" t="s">
        <v>3926</v>
      </c>
      <c r="G1359" s="70">
        <v>4.883</v>
      </c>
      <c r="H1359" s="70" t="s">
        <v>3927</v>
      </c>
      <c r="I1359" s="70">
        <v>1</v>
      </c>
    </row>
    <row r="1360" spans="1:9" x14ac:dyDescent="0.25">
      <c r="A1360" s="70" t="s">
        <v>1044</v>
      </c>
      <c r="B1360" s="70" t="s">
        <v>3925</v>
      </c>
      <c r="C1360" s="70" t="s">
        <v>692</v>
      </c>
      <c r="D1360" s="70" t="s">
        <v>4216</v>
      </c>
      <c r="E1360" s="70">
        <v>20802060103</v>
      </c>
      <c r="F1360" s="70" t="s">
        <v>3926</v>
      </c>
      <c r="G1360" s="70">
        <v>0.26</v>
      </c>
      <c r="H1360" s="70" t="s">
        <v>3927</v>
      </c>
      <c r="I1360" s="70">
        <v>1</v>
      </c>
    </row>
    <row r="1361" spans="1:9" x14ac:dyDescent="0.25">
      <c r="A1361" s="70" t="s">
        <v>1042</v>
      </c>
      <c r="B1361" s="70" t="s">
        <v>3925</v>
      </c>
      <c r="C1361" s="70" t="s">
        <v>692</v>
      </c>
      <c r="D1361" s="70" t="s">
        <v>4216</v>
      </c>
      <c r="E1361" s="70">
        <v>20802060103</v>
      </c>
      <c r="F1361" s="70" t="s">
        <v>3926</v>
      </c>
      <c r="G1361" s="70">
        <v>0.32</v>
      </c>
      <c r="H1361" s="70" t="s">
        <v>3927</v>
      </c>
      <c r="I1361" s="70">
        <v>1</v>
      </c>
    </row>
    <row r="1362" spans="1:9" x14ac:dyDescent="0.25">
      <c r="A1362" s="70" t="s">
        <v>2208</v>
      </c>
      <c r="B1362" s="70" t="s">
        <v>3925</v>
      </c>
      <c r="C1362" s="70" t="s">
        <v>692</v>
      </c>
      <c r="D1362" s="70" t="s">
        <v>4216</v>
      </c>
      <c r="E1362" s="70">
        <v>20802060103</v>
      </c>
      <c r="F1362" s="70" t="s">
        <v>3926</v>
      </c>
      <c r="G1362" s="70">
        <v>0.31</v>
      </c>
      <c r="H1362" s="70" t="s">
        <v>3927</v>
      </c>
      <c r="I1362" s="70">
        <v>1</v>
      </c>
    </row>
    <row r="1363" spans="1:9" x14ac:dyDescent="0.25">
      <c r="A1363" s="70" t="s">
        <v>1048</v>
      </c>
      <c r="B1363" s="70" t="s">
        <v>3925</v>
      </c>
      <c r="C1363" s="70" t="s">
        <v>692</v>
      </c>
      <c r="D1363" s="70" t="s">
        <v>4216</v>
      </c>
      <c r="E1363" s="70">
        <v>20802080302</v>
      </c>
      <c r="F1363" s="70" t="s">
        <v>3926</v>
      </c>
      <c r="G1363" s="70">
        <v>7.57</v>
      </c>
      <c r="H1363" s="70" t="s">
        <v>3927</v>
      </c>
      <c r="I1363" s="70">
        <v>1</v>
      </c>
    </row>
    <row r="1364" spans="1:9" x14ac:dyDescent="0.25">
      <c r="A1364" s="70" t="s">
        <v>2038</v>
      </c>
      <c r="B1364" s="70" t="s">
        <v>3925</v>
      </c>
      <c r="C1364" s="70" t="s">
        <v>692</v>
      </c>
      <c r="D1364" s="70" t="s">
        <v>4216</v>
      </c>
      <c r="E1364" s="70">
        <v>20801070203</v>
      </c>
      <c r="F1364" s="70" t="s">
        <v>3926</v>
      </c>
      <c r="G1364" s="70">
        <v>0.96</v>
      </c>
      <c r="H1364" s="70" t="s">
        <v>3927</v>
      </c>
      <c r="I1364" s="70">
        <v>1</v>
      </c>
    </row>
    <row r="1365" spans="1:9" x14ac:dyDescent="0.25">
      <c r="A1365" s="70" t="s">
        <v>1730</v>
      </c>
      <c r="B1365" s="70" t="s">
        <v>3925</v>
      </c>
      <c r="C1365" s="70" t="s">
        <v>692</v>
      </c>
      <c r="D1365" s="70" t="s">
        <v>4216</v>
      </c>
      <c r="E1365" s="70">
        <v>20802060201</v>
      </c>
      <c r="F1365" s="70" t="s">
        <v>3926</v>
      </c>
      <c r="G1365" s="70">
        <v>5.5490000000000004</v>
      </c>
      <c r="H1365" s="70" t="s">
        <v>3927</v>
      </c>
      <c r="I1365" s="70">
        <v>1</v>
      </c>
    </row>
    <row r="1366" spans="1:9" x14ac:dyDescent="0.25">
      <c r="A1366" s="70" t="s">
        <v>1476</v>
      </c>
      <c r="B1366" s="70" t="s">
        <v>3925</v>
      </c>
      <c r="C1366" s="70" t="s">
        <v>692</v>
      </c>
      <c r="D1366" s="70" t="s">
        <v>4216</v>
      </c>
      <c r="E1366" s="70">
        <v>20700100805</v>
      </c>
      <c r="F1366" s="70" t="s">
        <v>3926</v>
      </c>
      <c r="G1366" s="70">
        <v>1.383</v>
      </c>
      <c r="H1366" s="70" t="s">
        <v>3927</v>
      </c>
      <c r="I1366" s="70">
        <v>1</v>
      </c>
    </row>
    <row r="1367" spans="1:9" x14ac:dyDescent="0.25">
      <c r="A1367" s="70" t="s">
        <v>1474</v>
      </c>
      <c r="B1367" s="70" t="s">
        <v>3925</v>
      </c>
      <c r="C1367" s="70" t="s">
        <v>692</v>
      </c>
      <c r="D1367" s="70" t="s">
        <v>4216</v>
      </c>
      <c r="E1367" s="70">
        <v>20700100402</v>
      </c>
      <c r="F1367" s="70" t="s">
        <v>3926</v>
      </c>
      <c r="G1367" s="70">
        <v>1.9610000000000001</v>
      </c>
      <c r="H1367" s="70" t="s">
        <v>3927</v>
      </c>
      <c r="I1367" s="70">
        <v>1</v>
      </c>
    </row>
    <row r="1368" spans="1:9" x14ac:dyDescent="0.25">
      <c r="A1368" s="70" t="s">
        <v>1470</v>
      </c>
      <c r="B1368" s="70" t="s">
        <v>3925</v>
      </c>
      <c r="C1368" s="70" t="s">
        <v>692</v>
      </c>
      <c r="D1368" s="70" t="s">
        <v>4216</v>
      </c>
      <c r="E1368" s="70">
        <v>20700100402</v>
      </c>
      <c r="F1368" s="70" t="s">
        <v>3926</v>
      </c>
      <c r="G1368" s="70">
        <v>9.5649999999999995</v>
      </c>
      <c r="H1368" s="70" t="s">
        <v>3927</v>
      </c>
      <c r="I1368" s="70">
        <v>1</v>
      </c>
    </row>
    <row r="1369" spans="1:9" x14ac:dyDescent="0.25">
      <c r="A1369" s="70" t="s">
        <v>1466</v>
      </c>
      <c r="B1369" s="70" t="s">
        <v>3925</v>
      </c>
      <c r="C1369" s="70" t="s">
        <v>692</v>
      </c>
      <c r="D1369" s="70" t="s">
        <v>4216</v>
      </c>
      <c r="E1369" s="70">
        <v>20700100306</v>
      </c>
      <c r="F1369" s="70" t="s">
        <v>3926</v>
      </c>
      <c r="G1369" s="70">
        <v>0.93100000000000005</v>
      </c>
      <c r="H1369" s="70" t="s">
        <v>3927</v>
      </c>
      <c r="I1369" s="70">
        <v>1</v>
      </c>
    </row>
    <row r="1370" spans="1:9" x14ac:dyDescent="0.25">
      <c r="A1370" s="70" t="s">
        <v>1464</v>
      </c>
      <c r="B1370" s="70" t="s">
        <v>3925</v>
      </c>
      <c r="C1370" s="70" t="s">
        <v>692</v>
      </c>
      <c r="D1370" s="70" t="s">
        <v>4216</v>
      </c>
      <c r="E1370" s="70">
        <v>20700100306</v>
      </c>
      <c r="F1370" s="70" t="s">
        <v>3926</v>
      </c>
      <c r="G1370" s="70">
        <v>1.452</v>
      </c>
      <c r="H1370" s="70" t="s">
        <v>3927</v>
      </c>
      <c r="I1370" s="70">
        <v>1</v>
      </c>
    </row>
    <row r="1371" spans="1:9" x14ac:dyDescent="0.25">
      <c r="A1371" s="70" t="s">
        <v>1460</v>
      </c>
      <c r="B1371" s="70" t="s">
        <v>3925</v>
      </c>
      <c r="C1371" s="70" t="s">
        <v>692</v>
      </c>
      <c r="D1371" s="70" t="s">
        <v>4216</v>
      </c>
      <c r="E1371" s="70">
        <v>20700100306</v>
      </c>
      <c r="F1371" s="70" t="s">
        <v>3926</v>
      </c>
      <c r="G1371" s="70">
        <v>0.49099999999999999</v>
      </c>
      <c r="H1371" s="70" t="s">
        <v>3927</v>
      </c>
      <c r="I1371" s="70">
        <v>1</v>
      </c>
    </row>
    <row r="1372" spans="1:9" x14ac:dyDescent="0.25">
      <c r="A1372" s="70" t="s">
        <v>1458</v>
      </c>
      <c r="B1372" s="70" t="s">
        <v>3925</v>
      </c>
      <c r="C1372" s="70" t="s">
        <v>692</v>
      </c>
      <c r="D1372" s="70" t="s">
        <v>4216</v>
      </c>
      <c r="E1372" s="70">
        <v>20700100306</v>
      </c>
      <c r="F1372" s="70" t="s">
        <v>3926</v>
      </c>
      <c r="G1372" s="70">
        <v>1.7649999999999999</v>
      </c>
      <c r="H1372" s="70" t="s">
        <v>3927</v>
      </c>
      <c r="I1372" s="70">
        <v>1</v>
      </c>
    </row>
    <row r="1373" spans="1:9" x14ac:dyDescent="0.25">
      <c r="A1373" s="70" t="s">
        <v>1456</v>
      </c>
      <c r="B1373" s="70" t="s">
        <v>3925</v>
      </c>
      <c r="C1373" s="70" t="s">
        <v>692</v>
      </c>
      <c r="D1373" s="70" t="s">
        <v>4216</v>
      </c>
      <c r="E1373" s="70">
        <v>20700100306</v>
      </c>
      <c r="F1373" s="70" t="s">
        <v>3926</v>
      </c>
      <c r="G1373" s="70">
        <v>0.32600000000000001</v>
      </c>
      <c r="H1373" s="70" t="s">
        <v>3927</v>
      </c>
      <c r="I1373" s="70">
        <v>1</v>
      </c>
    </row>
    <row r="1374" spans="1:9" x14ac:dyDescent="0.25">
      <c r="A1374" s="70" t="s">
        <v>1452</v>
      </c>
      <c r="B1374" s="70" t="s">
        <v>3925</v>
      </c>
      <c r="C1374" s="70" t="s">
        <v>692</v>
      </c>
      <c r="D1374" s="70" t="s">
        <v>4216</v>
      </c>
      <c r="E1374" s="70">
        <v>20700100306</v>
      </c>
      <c r="F1374" s="70" t="s">
        <v>3926</v>
      </c>
      <c r="G1374" s="70">
        <v>0.221</v>
      </c>
      <c r="H1374" s="70" t="s">
        <v>3927</v>
      </c>
      <c r="I1374" s="70">
        <v>1</v>
      </c>
    </row>
    <row r="1375" spans="1:9" x14ac:dyDescent="0.25">
      <c r="A1375" s="70" t="s">
        <v>1450</v>
      </c>
      <c r="B1375" s="70" t="s">
        <v>3925</v>
      </c>
      <c r="C1375" s="70" t="s">
        <v>692</v>
      </c>
      <c r="D1375" s="70" t="s">
        <v>4216</v>
      </c>
      <c r="E1375" s="70">
        <v>20700100306</v>
      </c>
      <c r="F1375" s="70" t="s">
        <v>3926</v>
      </c>
      <c r="G1375" s="70">
        <v>1.367</v>
      </c>
      <c r="H1375" s="70" t="s">
        <v>3927</v>
      </c>
      <c r="I1375" s="70">
        <v>1</v>
      </c>
    </row>
    <row r="1376" spans="1:9" x14ac:dyDescent="0.25">
      <c r="A1376" s="70" t="s">
        <v>1448</v>
      </c>
      <c r="B1376" s="70" t="s">
        <v>3925</v>
      </c>
      <c r="C1376" s="70" t="s">
        <v>692</v>
      </c>
      <c r="D1376" s="70" t="s">
        <v>4216</v>
      </c>
      <c r="E1376" s="70">
        <v>20700100306</v>
      </c>
      <c r="F1376" s="70" t="s">
        <v>3926</v>
      </c>
      <c r="G1376" s="70">
        <v>0.247</v>
      </c>
      <c r="H1376" s="70" t="s">
        <v>3927</v>
      </c>
      <c r="I1376" s="70">
        <v>1</v>
      </c>
    </row>
    <row r="1377" spans="1:9" x14ac:dyDescent="0.25">
      <c r="A1377" s="70" t="s">
        <v>1446</v>
      </c>
      <c r="B1377" s="70" t="s">
        <v>3925</v>
      </c>
      <c r="C1377" s="70" t="s">
        <v>692</v>
      </c>
      <c r="D1377" s="70" t="s">
        <v>4216</v>
      </c>
      <c r="E1377" s="70">
        <v>20700100306</v>
      </c>
      <c r="F1377" s="70" t="s">
        <v>3926</v>
      </c>
      <c r="G1377" s="70">
        <v>1.1020000000000001</v>
      </c>
      <c r="H1377" s="70" t="s">
        <v>3927</v>
      </c>
      <c r="I1377" s="70">
        <v>1</v>
      </c>
    </row>
    <row r="1378" spans="1:9" x14ac:dyDescent="0.25">
      <c r="A1378" s="70" t="s">
        <v>1444</v>
      </c>
      <c r="B1378" s="70" t="s">
        <v>3925</v>
      </c>
      <c r="C1378" s="70" t="s">
        <v>692</v>
      </c>
      <c r="D1378" s="70" t="s">
        <v>4216</v>
      </c>
      <c r="E1378" s="70">
        <v>20700100306</v>
      </c>
      <c r="F1378" s="70" t="s">
        <v>3926</v>
      </c>
      <c r="G1378" s="70">
        <v>0.32600000000000001</v>
      </c>
      <c r="H1378" s="70" t="s">
        <v>3927</v>
      </c>
      <c r="I1378" s="70">
        <v>1</v>
      </c>
    </row>
    <row r="1379" spans="1:9" x14ac:dyDescent="0.25">
      <c r="A1379" s="70" t="s">
        <v>1442</v>
      </c>
      <c r="B1379" s="70" t="s">
        <v>3925</v>
      </c>
      <c r="C1379" s="70" t="s">
        <v>692</v>
      </c>
      <c r="D1379" s="70" t="s">
        <v>4216</v>
      </c>
      <c r="E1379" s="70">
        <v>20700100402</v>
      </c>
      <c r="F1379" s="70" t="s">
        <v>3926</v>
      </c>
      <c r="G1379" s="70">
        <v>3.0510000000000002</v>
      </c>
      <c r="H1379" s="70" t="s">
        <v>3927</v>
      </c>
      <c r="I1379" s="70">
        <v>1</v>
      </c>
    </row>
    <row r="1380" spans="1:9" x14ac:dyDescent="0.25">
      <c r="A1380" s="70" t="s">
        <v>1438</v>
      </c>
      <c r="B1380" s="70" t="s">
        <v>3925</v>
      </c>
      <c r="C1380" s="70" t="s">
        <v>692</v>
      </c>
      <c r="D1380" s="70" t="s">
        <v>4216</v>
      </c>
      <c r="E1380" s="70">
        <v>20700100805</v>
      </c>
      <c r="F1380" s="70" t="s">
        <v>3926</v>
      </c>
      <c r="G1380" s="70">
        <v>0.89900000000000002</v>
      </c>
      <c r="H1380" s="70" t="s">
        <v>3927</v>
      </c>
      <c r="I1380" s="70">
        <v>1</v>
      </c>
    </row>
    <row r="1381" spans="1:9" x14ac:dyDescent="0.25">
      <c r="A1381" s="70" t="s">
        <v>1436</v>
      </c>
      <c r="B1381" s="70" t="s">
        <v>3925</v>
      </c>
      <c r="C1381" s="70" t="s">
        <v>692</v>
      </c>
      <c r="D1381" s="70" t="s">
        <v>4216</v>
      </c>
      <c r="E1381" s="70">
        <v>20700100805</v>
      </c>
      <c r="F1381" s="70" t="s">
        <v>3926</v>
      </c>
      <c r="G1381" s="70">
        <v>0.42499999999999999</v>
      </c>
      <c r="H1381" s="70" t="s">
        <v>3927</v>
      </c>
      <c r="I1381" s="70">
        <v>1</v>
      </c>
    </row>
    <row r="1382" spans="1:9" x14ac:dyDescent="0.25">
      <c r="A1382" s="70" t="s">
        <v>1432</v>
      </c>
      <c r="B1382" s="70" t="s">
        <v>3925</v>
      </c>
      <c r="C1382" s="70" t="s">
        <v>692</v>
      </c>
      <c r="D1382" s="70" t="s">
        <v>4216</v>
      </c>
      <c r="E1382" s="70">
        <v>20700100805</v>
      </c>
      <c r="F1382" s="70" t="s">
        <v>3926</v>
      </c>
      <c r="G1382" s="70">
        <v>0.182</v>
      </c>
      <c r="H1382" s="70" t="s">
        <v>3927</v>
      </c>
      <c r="I1382" s="70">
        <v>1</v>
      </c>
    </row>
    <row r="1383" spans="1:9" x14ac:dyDescent="0.25">
      <c r="A1383" s="70" t="s">
        <v>849</v>
      </c>
      <c r="B1383" s="70" t="s">
        <v>3925</v>
      </c>
      <c r="C1383" s="70" t="s">
        <v>692</v>
      </c>
      <c r="D1383" s="70" t="s">
        <v>4216</v>
      </c>
      <c r="E1383" s="70">
        <v>20700100805</v>
      </c>
      <c r="F1383" s="70" t="s">
        <v>3926</v>
      </c>
      <c r="G1383" s="70">
        <v>0.495</v>
      </c>
      <c r="H1383" s="70" t="s">
        <v>3927</v>
      </c>
      <c r="I1383" s="70">
        <v>1</v>
      </c>
    </row>
    <row r="1384" spans="1:9" x14ac:dyDescent="0.25">
      <c r="A1384" s="70" t="s">
        <v>1430</v>
      </c>
      <c r="B1384" s="70" t="s">
        <v>3925</v>
      </c>
      <c r="C1384" s="70" t="s">
        <v>692</v>
      </c>
      <c r="D1384" s="70" t="s">
        <v>4216</v>
      </c>
      <c r="E1384" s="70">
        <v>20700100402</v>
      </c>
      <c r="F1384" s="70" t="s">
        <v>3926</v>
      </c>
      <c r="G1384" s="70">
        <v>1.022</v>
      </c>
      <c r="H1384" s="70" t="s">
        <v>3927</v>
      </c>
      <c r="I1384" s="70">
        <v>1</v>
      </c>
    </row>
    <row r="1385" spans="1:9" x14ac:dyDescent="0.25">
      <c r="A1385" s="70" t="s">
        <v>1428</v>
      </c>
      <c r="B1385" s="70" t="s">
        <v>3925</v>
      </c>
      <c r="C1385" s="70" t="s">
        <v>692</v>
      </c>
      <c r="D1385" s="70" t="s">
        <v>4216</v>
      </c>
      <c r="E1385" s="70">
        <v>20700100306</v>
      </c>
      <c r="F1385" s="70" t="s">
        <v>3926</v>
      </c>
      <c r="G1385" s="70">
        <v>3.2909999999999999</v>
      </c>
      <c r="H1385" s="70" t="s">
        <v>3927</v>
      </c>
      <c r="I1385" s="70">
        <v>1</v>
      </c>
    </row>
    <row r="1386" spans="1:9" x14ac:dyDescent="0.25">
      <c r="A1386" s="70" t="s">
        <v>1426</v>
      </c>
      <c r="B1386" s="70" t="s">
        <v>3925</v>
      </c>
      <c r="C1386" s="70" t="s">
        <v>692</v>
      </c>
      <c r="D1386" s="70" t="s">
        <v>4216</v>
      </c>
      <c r="E1386" s="70">
        <v>20700100306</v>
      </c>
      <c r="F1386" s="70" t="s">
        <v>3926</v>
      </c>
      <c r="G1386" s="70">
        <v>0.59599999999999997</v>
      </c>
      <c r="H1386" s="70" t="s">
        <v>3927</v>
      </c>
      <c r="I1386" s="70">
        <v>1</v>
      </c>
    </row>
    <row r="1387" spans="1:9" x14ac:dyDescent="0.25">
      <c r="A1387" s="70" t="s">
        <v>1424</v>
      </c>
      <c r="B1387" s="70" t="s">
        <v>3925</v>
      </c>
      <c r="C1387" s="70" t="s">
        <v>692</v>
      </c>
      <c r="D1387" s="70" t="s">
        <v>4216</v>
      </c>
      <c r="E1387" s="70">
        <v>20700100306</v>
      </c>
      <c r="F1387" s="70" t="s">
        <v>3926</v>
      </c>
      <c r="G1387" s="70">
        <v>0.48699999999999999</v>
      </c>
      <c r="H1387" s="70" t="s">
        <v>3927</v>
      </c>
      <c r="I1387" s="70">
        <v>1</v>
      </c>
    </row>
    <row r="1388" spans="1:9" x14ac:dyDescent="0.25">
      <c r="A1388" s="70" t="s">
        <v>1422</v>
      </c>
      <c r="B1388" s="70" t="s">
        <v>3925</v>
      </c>
      <c r="C1388" s="70" t="s">
        <v>692</v>
      </c>
      <c r="D1388" s="70" t="s">
        <v>4216</v>
      </c>
      <c r="E1388" s="70">
        <v>20700100306</v>
      </c>
      <c r="F1388" s="70" t="s">
        <v>3926</v>
      </c>
      <c r="G1388" s="70">
        <v>0.36599999999999999</v>
      </c>
      <c r="H1388" s="70" t="s">
        <v>3927</v>
      </c>
      <c r="I1388" s="70">
        <v>1</v>
      </c>
    </row>
    <row r="1389" spans="1:9" x14ac:dyDescent="0.25">
      <c r="A1389" s="70" t="s">
        <v>1420</v>
      </c>
      <c r="B1389" s="70" t="s">
        <v>3925</v>
      </c>
      <c r="C1389" s="70" t="s">
        <v>692</v>
      </c>
      <c r="D1389" s="70" t="s">
        <v>4216</v>
      </c>
      <c r="E1389" s="70">
        <v>20700100306</v>
      </c>
      <c r="F1389" s="70" t="s">
        <v>3926</v>
      </c>
      <c r="G1389" s="70">
        <v>0.11799999999999999</v>
      </c>
      <c r="H1389" s="70" t="s">
        <v>3927</v>
      </c>
      <c r="I1389" s="70">
        <v>1</v>
      </c>
    </row>
    <row r="1390" spans="1:9" x14ac:dyDescent="0.25">
      <c r="A1390" s="70" t="s">
        <v>1416</v>
      </c>
      <c r="B1390" s="70" t="s">
        <v>3925</v>
      </c>
      <c r="C1390" s="70" t="s">
        <v>692</v>
      </c>
      <c r="D1390" s="70" t="s">
        <v>4216</v>
      </c>
      <c r="E1390" s="70">
        <v>20700100306</v>
      </c>
      <c r="F1390" s="70" t="s">
        <v>3926</v>
      </c>
      <c r="G1390" s="70">
        <v>7.8979999999999997</v>
      </c>
      <c r="H1390" s="70" t="s">
        <v>3927</v>
      </c>
      <c r="I1390" s="70">
        <v>1</v>
      </c>
    </row>
    <row r="1391" spans="1:9" x14ac:dyDescent="0.25">
      <c r="A1391" s="70" t="s">
        <v>1414</v>
      </c>
      <c r="B1391" s="70" t="s">
        <v>3925</v>
      </c>
      <c r="C1391" s="70" t="s">
        <v>692</v>
      </c>
      <c r="D1391" s="70" t="s">
        <v>4216</v>
      </c>
      <c r="E1391" s="70">
        <v>20700100805</v>
      </c>
      <c r="F1391" s="70" t="s">
        <v>3926</v>
      </c>
      <c r="G1391" s="70">
        <v>3.2879999999999998</v>
      </c>
      <c r="H1391" s="70" t="s">
        <v>3927</v>
      </c>
      <c r="I1391" s="70">
        <v>1</v>
      </c>
    </row>
    <row r="1392" spans="1:9" x14ac:dyDescent="0.25">
      <c r="A1392" s="70" t="s">
        <v>1412</v>
      </c>
      <c r="B1392" s="70" t="s">
        <v>3925</v>
      </c>
      <c r="C1392" s="70" t="s">
        <v>692</v>
      </c>
      <c r="D1392" s="70" t="s">
        <v>4216</v>
      </c>
      <c r="E1392" s="70">
        <v>20700100402</v>
      </c>
      <c r="F1392" s="70" t="s">
        <v>3926</v>
      </c>
      <c r="G1392" s="70">
        <v>3.94</v>
      </c>
      <c r="H1392" s="70" t="s">
        <v>3927</v>
      </c>
      <c r="I1392" s="70">
        <v>1</v>
      </c>
    </row>
    <row r="1393" spans="1:9" x14ac:dyDescent="0.25">
      <c r="A1393" s="70" t="s">
        <v>1410</v>
      </c>
      <c r="B1393" s="70" t="s">
        <v>3925</v>
      </c>
      <c r="C1393" s="70" t="s">
        <v>692</v>
      </c>
      <c r="D1393" s="70" t="s">
        <v>4216</v>
      </c>
      <c r="E1393" s="70">
        <v>20700100805</v>
      </c>
      <c r="F1393" s="70" t="s">
        <v>3926</v>
      </c>
      <c r="G1393" s="70">
        <v>4.18</v>
      </c>
      <c r="H1393" s="70" t="s">
        <v>3927</v>
      </c>
      <c r="I1393" s="70">
        <v>1</v>
      </c>
    </row>
    <row r="1394" spans="1:9" x14ac:dyDescent="0.25">
      <c r="A1394" s="70" t="s">
        <v>1408</v>
      </c>
      <c r="B1394" s="70" t="s">
        <v>3925</v>
      </c>
      <c r="C1394" s="70" t="s">
        <v>692</v>
      </c>
      <c r="D1394" s="70" t="s">
        <v>4216</v>
      </c>
      <c r="E1394" s="70">
        <v>20700100805</v>
      </c>
      <c r="F1394" s="70" t="s">
        <v>3926</v>
      </c>
      <c r="G1394" s="70">
        <v>4.7329999999999997</v>
      </c>
      <c r="H1394" s="70" t="s">
        <v>3927</v>
      </c>
      <c r="I1394" s="70">
        <v>1</v>
      </c>
    </row>
    <row r="1395" spans="1:9" x14ac:dyDescent="0.25">
      <c r="A1395" s="70" t="s">
        <v>1406</v>
      </c>
      <c r="B1395" s="70" t="s">
        <v>3925</v>
      </c>
      <c r="C1395" s="70" t="s">
        <v>692</v>
      </c>
      <c r="D1395" s="70" t="s">
        <v>4216</v>
      </c>
      <c r="E1395" s="70">
        <v>20700100306</v>
      </c>
      <c r="F1395" s="70" t="s">
        <v>3926</v>
      </c>
      <c r="G1395" s="70">
        <v>3.379</v>
      </c>
      <c r="H1395" s="70" t="s">
        <v>3927</v>
      </c>
      <c r="I1395" s="70">
        <v>1</v>
      </c>
    </row>
    <row r="1396" spans="1:9" x14ac:dyDescent="0.25">
      <c r="A1396" s="70" t="s">
        <v>1404</v>
      </c>
      <c r="B1396" s="70" t="s">
        <v>3925</v>
      </c>
      <c r="C1396" s="70" t="s">
        <v>692</v>
      </c>
      <c r="D1396" s="70" t="s">
        <v>4216</v>
      </c>
      <c r="E1396" s="70">
        <v>20700100306</v>
      </c>
      <c r="F1396" s="70" t="s">
        <v>3926</v>
      </c>
      <c r="G1396" s="70">
        <v>2.6960000000000002</v>
      </c>
      <c r="H1396" s="70" t="s">
        <v>3927</v>
      </c>
      <c r="I1396" s="70">
        <v>1</v>
      </c>
    </row>
    <row r="1397" spans="1:9" x14ac:dyDescent="0.25">
      <c r="A1397" s="70" t="s">
        <v>1402</v>
      </c>
      <c r="B1397" s="70" t="s">
        <v>3925</v>
      </c>
      <c r="C1397" s="70" t="s">
        <v>692</v>
      </c>
      <c r="D1397" s="70" t="s">
        <v>4216</v>
      </c>
      <c r="E1397" s="70">
        <v>20700100306</v>
      </c>
      <c r="F1397" s="70" t="s">
        <v>3926</v>
      </c>
      <c r="G1397" s="70">
        <v>2.94</v>
      </c>
      <c r="H1397" s="70" t="s">
        <v>3927</v>
      </c>
      <c r="I1397" s="70">
        <v>1</v>
      </c>
    </row>
    <row r="1398" spans="1:9" x14ac:dyDescent="0.25">
      <c r="A1398" s="70" t="s">
        <v>1400</v>
      </c>
      <c r="B1398" s="70" t="s">
        <v>3925</v>
      </c>
      <c r="C1398" s="70" t="s">
        <v>692</v>
      </c>
      <c r="D1398" s="70" t="s">
        <v>4216</v>
      </c>
      <c r="E1398" s="70">
        <v>20700100306</v>
      </c>
      <c r="F1398" s="70" t="s">
        <v>3926</v>
      </c>
      <c r="G1398" s="70">
        <v>1.726</v>
      </c>
      <c r="H1398" s="70" t="s">
        <v>3927</v>
      </c>
      <c r="I1398" s="70">
        <v>1</v>
      </c>
    </row>
    <row r="1399" spans="1:9" x14ac:dyDescent="0.25">
      <c r="A1399" s="70" t="s">
        <v>1398</v>
      </c>
      <c r="B1399" s="70" t="s">
        <v>3925</v>
      </c>
      <c r="C1399" s="70" t="s">
        <v>692</v>
      </c>
      <c r="D1399" s="70" t="s">
        <v>4216</v>
      </c>
      <c r="E1399" s="70">
        <v>20700100306</v>
      </c>
      <c r="F1399" s="70" t="s">
        <v>3926</v>
      </c>
      <c r="G1399" s="70">
        <v>1.4770000000000001</v>
      </c>
      <c r="H1399" s="70" t="s">
        <v>3927</v>
      </c>
      <c r="I1399" s="70">
        <v>1</v>
      </c>
    </row>
    <row r="1400" spans="1:9" x14ac:dyDescent="0.25">
      <c r="A1400" s="70" t="s">
        <v>1396</v>
      </c>
      <c r="B1400" s="70" t="s">
        <v>3925</v>
      </c>
      <c r="C1400" s="70" t="s">
        <v>692</v>
      </c>
      <c r="D1400" s="70" t="s">
        <v>4216</v>
      </c>
      <c r="E1400" s="70">
        <v>20700100306</v>
      </c>
      <c r="F1400" s="70" t="s">
        <v>3926</v>
      </c>
      <c r="G1400" s="70">
        <v>10.128</v>
      </c>
      <c r="H1400" s="70" t="s">
        <v>3927</v>
      </c>
      <c r="I1400" s="70">
        <v>1</v>
      </c>
    </row>
    <row r="1401" spans="1:9" x14ac:dyDescent="0.25">
      <c r="A1401" s="70" t="s">
        <v>1394</v>
      </c>
      <c r="B1401" s="70" t="s">
        <v>3925</v>
      </c>
      <c r="C1401" s="70" t="s">
        <v>692</v>
      </c>
      <c r="D1401" s="70" t="s">
        <v>4216</v>
      </c>
      <c r="E1401" s="70">
        <v>20700100306</v>
      </c>
      <c r="F1401" s="70" t="s">
        <v>3926</v>
      </c>
      <c r="G1401" s="70">
        <v>1.202</v>
      </c>
      <c r="H1401" s="70" t="s">
        <v>3927</v>
      </c>
      <c r="I1401" s="70">
        <v>1</v>
      </c>
    </row>
    <row r="1402" spans="1:9" x14ac:dyDescent="0.25">
      <c r="A1402" s="70" t="s">
        <v>1392</v>
      </c>
      <c r="B1402" s="70" t="s">
        <v>3925</v>
      </c>
      <c r="C1402" s="70" t="s">
        <v>692</v>
      </c>
      <c r="D1402" s="70" t="s">
        <v>4216</v>
      </c>
      <c r="E1402" s="70">
        <v>20700100306</v>
      </c>
      <c r="F1402" s="70" t="s">
        <v>3926</v>
      </c>
      <c r="G1402" s="70">
        <v>2.1840000000000002</v>
      </c>
      <c r="H1402" s="70" t="s">
        <v>3927</v>
      </c>
      <c r="I1402" s="70">
        <v>1</v>
      </c>
    </row>
    <row r="1403" spans="1:9" x14ac:dyDescent="0.25">
      <c r="A1403" s="70" t="s">
        <v>1390</v>
      </c>
      <c r="B1403" s="70" t="s">
        <v>3925</v>
      </c>
      <c r="C1403" s="70" t="s">
        <v>692</v>
      </c>
      <c r="D1403" s="70" t="s">
        <v>4216</v>
      </c>
      <c r="E1403" s="70">
        <v>20700100306</v>
      </c>
      <c r="F1403" s="70" t="s">
        <v>3926</v>
      </c>
      <c r="G1403" s="70">
        <v>1.397</v>
      </c>
      <c r="H1403" s="70" t="s">
        <v>3927</v>
      </c>
      <c r="I1403" s="70">
        <v>1</v>
      </c>
    </row>
    <row r="1404" spans="1:9" x14ac:dyDescent="0.25">
      <c r="A1404" s="70" t="s">
        <v>1388</v>
      </c>
      <c r="B1404" s="70" t="s">
        <v>3925</v>
      </c>
      <c r="C1404" s="70" t="s">
        <v>692</v>
      </c>
      <c r="D1404" s="70" t="s">
        <v>4216</v>
      </c>
      <c r="E1404" s="70">
        <v>20700100306</v>
      </c>
      <c r="F1404" s="70" t="s">
        <v>3926</v>
      </c>
      <c r="G1404" s="70">
        <v>0.72799999999999998</v>
      </c>
      <c r="H1404" s="70" t="s">
        <v>3927</v>
      </c>
      <c r="I1404" s="70">
        <v>1</v>
      </c>
    </row>
    <row r="1405" spans="1:9" x14ac:dyDescent="0.25">
      <c r="A1405" s="70" t="s">
        <v>1642</v>
      </c>
      <c r="B1405" s="70" t="s">
        <v>3925</v>
      </c>
      <c r="C1405" s="70" t="s">
        <v>692</v>
      </c>
      <c r="D1405" s="70" t="s">
        <v>4216</v>
      </c>
      <c r="E1405" s="70">
        <v>20700100306</v>
      </c>
      <c r="F1405" s="70" t="s">
        <v>3926</v>
      </c>
      <c r="G1405" s="70">
        <v>2.3450000000000002</v>
      </c>
      <c r="H1405" s="70" t="s">
        <v>3927</v>
      </c>
      <c r="I1405" s="70">
        <v>1</v>
      </c>
    </row>
    <row r="1406" spans="1:9" x14ac:dyDescent="0.25">
      <c r="A1406" s="70" t="s">
        <v>1640</v>
      </c>
      <c r="B1406" s="70" t="s">
        <v>3925</v>
      </c>
      <c r="C1406" s="70" t="s">
        <v>692</v>
      </c>
      <c r="D1406" s="70" t="s">
        <v>4216</v>
      </c>
      <c r="E1406" s="70">
        <v>20700100805</v>
      </c>
      <c r="F1406" s="70" t="s">
        <v>3926</v>
      </c>
      <c r="G1406" s="70">
        <v>0.99299999999999999</v>
      </c>
      <c r="H1406" s="70" t="s">
        <v>3927</v>
      </c>
      <c r="I1406" s="70">
        <v>1</v>
      </c>
    </row>
    <row r="1407" spans="1:9" x14ac:dyDescent="0.25">
      <c r="A1407" s="70" t="s">
        <v>1550</v>
      </c>
      <c r="B1407" s="70" t="s">
        <v>3925</v>
      </c>
      <c r="C1407" s="70" t="s">
        <v>692</v>
      </c>
      <c r="D1407" s="70" t="s">
        <v>4216</v>
      </c>
      <c r="E1407" s="70">
        <v>20700100805</v>
      </c>
      <c r="F1407" s="70" t="s">
        <v>3926</v>
      </c>
      <c r="G1407" s="70">
        <v>1.381</v>
      </c>
      <c r="H1407" s="70" t="s">
        <v>3927</v>
      </c>
      <c r="I1407" s="70">
        <v>1</v>
      </c>
    </row>
    <row r="1408" spans="1:9" x14ac:dyDescent="0.25">
      <c r="A1408" s="70" t="s">
        <v>1472</v>
      </c>
      <c r="B1408" s="70" t="s">
        <v>3925</v>
      </c>
      <c r="C1408" s="70" t="s">
        <v>692</v>
      </c>
      <c r="D1408" s="70" t="s">
        <v>4216</v>
      </c>
      <c r="E1408" s="70">
        <v>20700100306</v>
      </c>
      <c r="F1408" s="70" t="s">
        <v>3926</v>
      </c>
      <c r="G1408" s="70">
        <v>1.1479999999999999</v>
      </c>
      <c r="H1408" s="70" t="s">
        <v>3927</v>
      </c>
      <c r="I1408" s="70">
        <v>1</v>
      </c>
    </row>
    <row r="1409" spans="1:9" x14ac:dyDescent="0.25">
      <c r="A1409" s="70" t="s">
        <v>1468</v>
      </c>
      <c r="B1409" s="70" t="s">
        <v>3925</v>
      </c>
      <c r="C1409" s="70" t="s">
        <v>692</v>
      </c>
      <c r="D1409" s="70" t="s">
        <v>4216</v>
      </c>
      <c r="E1409" s="70">
        <v>20700100402</v>
      </c>
      <c r="F1409" s="70" t="s">
        <v>3926</v>
      </c>
      <c r="G1409" s="70">
        <v>0.99299999999999999</v>
      </c>
      <c r="H1409" s="70" t="s">
        <v>3927</v>
      </c>
      <c r="I1409" s="70">
        <v>1</v>
      </c>
    </row>
    <row r="1410" spans="1:9" x14ac:dyDescent="0.25">
      <c r="A1410" s="70" t="s">
        <v>1462</v>
      </c>
      <c r="B1410" s="70" t="s">
        <v>3925</v>
      </c>
      <c r="C1410" s="70" t="s">
        <v>692</v>
      </c>
      <c r="D1410" s="70" t="s">
        <v>4216</v>
      </c>
      <c r="E1410" s="70">
        <v>20700100306</v>
      </c>
      <c r="F1410" s="70" t="s">
        <v>3926</v>
      </c>
      <c r="G1410" s="70">
        <v>2.1509999999999998</v>
      </c>
      <c r="H1410" s="70" t="s">
        <v>3927</v>
      </c>
      <c r="I1410" s="70">
        <v>1</v>
      </c>
    </row>
    <row r="1411" spans="1:9" x14ac:dyDescent="0.25">
      <c r="A1411" s="70" t="s">
        <v>1454</v>
      </c>
      <c r="B1411" s="70" t="s">
        <v>3925</v>
      </c>
      <c r="C1411" s="70" t="s">
        <v>692</v>
      </c>
      <c r="D1411" s="70" t="s">
        <v>4216</v>
      </c>
      <c r="E1411" s="70">
        <v>20700100306</v>
      </c>
      <c r="F1411" s="70" t="s">
        <v>3926</v>
      </c>
      <c r="G1411" s="70">
        <v>0.441</v>
      </c>
      <c r="H1411" s="70" t="s">
        <v>3927</v>
      </c>
      <c r="I1411" s="70">
        <v>1</v>
      </c>
    </row>
    <row r="1412" spans="1:9" x14ac:dyDescent="0.25">
      <c r="A1412" s="70" t="s">
        <v>1440</v>
      </c>
      <c r="B1412" s="70" t="s">
        <v>3925</v>
      </c>
      <c r="C1412" s="70" t="s">
        <v>692</v>
      </c>
      <c r="D1412" s="70" t="s">
        <v>4216</v>
      </c>
      <c r="E1412" s="70">
        <v>20700100402</v>
      </c>
      <c r="F1412" s="70" t="s">
        <v>3926</v>
      </c>
      <c r="G1412" s="70">
        <v>21.393999999999998</v>
      </c>
      <c r="H1412" s="70" t="s">
        <v>3927</v>
      </c>
      <c r="I1412" s="70">
        <v>1</v>
      </c>
    </row>
    <row r="1413" spans="1:9" x14ac:dyDescent="0.25">
      <c r="A1413" s="70" t="s">
        <v>1434</v>
      </c>
      <c r="B1413" s="70" t="s">
        <v>3925</v>
      </c>
      <c r="C1413" s="70" t="s">
        <v>692</v>
      </c>
      <c r="D1413" s="70" t="s">
        <v>4216</v>
      </c>
      <c r="E1413" s="70">
        <v>20700100805</v>
      </c>
      <c r="F1413" s="70" t="s">
        <v>3926</v>
      </c>
      <c r="G1413" s="70">
        <v>0.33300000000000002</v>
      </c>
      <c r="H1413" s="70" t="s">
        <v>3927</v>
      </c>
      <c r="I1413" s="70">
        <v>1</v>
      </c>
    </row>
    <row r="1414" spans="1:9" x14ac:dyDescent="0.25">
      <c r="A1414" s="70" t="s">
        <v>1418</v>
      </c>
      <c r="B1414" s="70" t="s">
        <v>3925</v>
      </c>
      <c r="C1414" s="70" t="s">
        <v>692</v>
      </c>
      <c r="D1414" s="70" t="s">
        <v>4216</v>
      </c>
      <c r="E1414" s="70">
        <v>20700100306</v>
      </c>
      <c r="F1414" s="70" t="s">
        <v>3926</v>
      </c>
      <c r="G1414" s="70">
        <v>7.0229999999999997</v>
      </c>
      <c r="H1414" s="70" t="s">
        <v>3927</v>
      </c>
      <c r="I1414" s="70">
        <v>1</v>
      </c>
    </row>
    <row r="1415" spans="1:9" x14ac:dyDescent="0.25">
      <c r="A1415" s="70" t="s">
        <v>2473</v>
      </c>
      <c r="B1415" s="70" t="s">
        <v>3925</v>
      </c>
      <c r="C1415" s="70" t="s">
        <v>692</v>
      </c>
      <c r="D1415" s="70" t="s">
        <v>4216</v>
      </c>
      <c r="E1415" s="70" t="s">
        <v>692</v>
      </c>
      <c r="F1415" s="70" t="s">
        <v>3926</v>
      </c>
      <c r="G1415" s="70">
        <v>94.156999999999996</v>
      </c>
      <c r="H1415" s="70" t="s">
        <v>3927</v>
      </c>
      <c r="I1415" s="70">
        <v>1</v>
      </c>
    </row>
    <row r="1416" spans="1:9" x14ac:dyDescent="0.25">
      <c r="A1416" s="70" t="s">
        <v>787</v>
      </c>
      <c r="B1416" s="70" t="s">
        <v>3925</v>
      </c>
      <c r="C1416" s="70" t="s">
        <v>692</v>
      </c>
      <c r="D1416" s="70" t="s">
        <v>4216</v>
      </c>
      <c r="E1416" s="70">
        <v>20802080203</v>
      </c>
      <c r="F1416" s="70" t="s">
        <v>3926</v>
      </c>
      <c r="G1416" s="70">
        <v>0.91500000000000004</v>
      </c>
      <c r="H1416" s="70" t="s">
        <v>3927</v>
      </c>
      <c r="I1416" s="70">
        <v>1</v>
      </c>
    </row>
    <row r="1417" spans="1:9" x14ac:dyDescent="0.25">
      <c r="A1417" s="70" t="s">
        <v>2036</v>
      </c>
      <c r="B1417" s="70" t="s">
        <v>3925</v>
      </c>
      <c r="C1417" s="70" t="s">
        <v>692</v>
      </c>
      <c r="D1417" s="70" t="s">
        <v>4216</v>
      </c>
      <c r="E1417" s="70">
        <v>20802060804</v>
      </c>
      <c r="F1417" s="70" t="s">
        <v>3926</v>
      </c>
      <c r="G1417" s="70">
        <v>0.6</v>
      </c>
      <c r="H1417" s="70" t="s">
        <v>3927</v>
      </c>
      <c r="I1417" s="70">
        <v>1</v>
      </c>
    </row>
    <row r="1418" spans="1:9" x14ac:dyDescent="0.25">
      <c r="A1418" s="70" t="s">
        <v>2520</v>
      </c>
      <c r="B1418" s="70" t="s">
        <v>3925</v>
      </c>
      <c r="C1418" s="70" t="s">
        <v>692</v>
      </c>
      <c r="D1418" s="70" t="s">
        <v>4216</v>
      </c>
      <c r="E1418" s="70">
        <v>20802060201</v>
      </c>
      <c r="F1418" s="70" t="s">
        <v>3926</v>
      </c>
      <c r="G1418" s="70">
        <v>1</v>
      </c>
      <c r="H1418" s="70" t="s">
        <v>3927</v>
      </c>
      <c r="I1418" s="70">
        <v>1</v>
      </c>
    </row>
    <row r="1419" spans="1:9" x14ac:dyDescent="0.25">
      <c r="A1419" s="70" t="s">
        <v>2502</v>
      </c>
      <c r="B1419" s="70" t="s">
        <v>3925</v>
      </c>
      <c r="C1419" s="70" t="s">
        <v>692</v>
      </c>
      <c r="D1419" s="70" t="s">
        <v>4216</v>
      </c>
      <c r="E1419" s="70">
        <v>20801040202</v>
      </c>
      <c r="F1419" s="70" t="s">
        <v>3926</v>
      </c>
      <c r="G1419" s="70">
        <v>3.2</v>
      </c>
      <c r="H1419" s="70" t="s">
        <v>3927</v>
      </c>
      <c r="I1419" s="70">
        <v>1</v>
      </c>
    </row>
    <row r="1420" spans="1:9" x14ac:dyDescent="0.25">
      <c r="A1420" s="70" t="s">
        <v>2498</v>
      </c>
      <c r="B1420" s="70" t="s">
        <v>3925</v>
      </c>
      <c r="C1420" s="70" t="s">
        <v>692</v>
      </c>
      <c r="D1420" s="70" t="s">
        <v>4216</v>
      </c>
      <c r="E1420" s="70">
        <v>20801040202</v>
      </c>
      <c r="F1420" s="70" t="s">
        <v>3926</v>
      </c>
      <c r="G1420" s="70">
        <v>1.08</v>
      </c>
      <c r="H1420" s="70" t="s">
        <v>3927</v>
      </c>
      <c r="I1420" s="70">
        <v>1</v>
      </c>
    </row>
    <row r="1421" spans="1:9" x14ac:dyDescent="0.25">
      <c r="A1421" s="70" t="s">
        <v>2494</v>
      </c>
      <c r="B1421" s="70" t="s">
        <v>3925</v>
      </c>
      <c r="C1421" s="70" t="s">
        <v>692</v>
      </c>
      <c r="D1421" s="70" t="s">
        <v>4216</v>
      </c>
      <c r="E1421" s="70">
        <v>20801040202</v>
      </c>
      <c r="F1421" s="70" t="s">
        <v>3926</v>
      </c>
      <c r="G1421" s="70">
        <v>1.84</v>
      </c>
      <c r="H1421" s="70" t="s">
        <v>3927</v>
      </c>
      <c r="I1421" s="70">
        <v>1</v>
      </c>
    </row>
    <row r="1422" spans="1:9" x14ac:dyDescent="0.25">
      <c r="A1422" s="70" t="s">
        <v>2750</v>
      </c>
      <c r="B1422" s="70" t="s">
        <v>3925</v>
      </c>
      <c r="C1422" s="70" t="s">
        <v>692</v>
      </c>
      <c r="D1422" s="70" t="s">
        <v>4216</v>
      </c>
      <c r="E1422" s="70">
        <v>20802060901</v>
      </c>
      <c r="F1422" s="70" t="s">
        <v>3928</v>
      </c>
      <c r="G1422" s="70">
        <v>2.25</v>
      </c>
      <c r="H1422" s="70" t="s">
        <v>3927</v>
      </c>
      <c r="I1422" s="70">
        <v>1</v>
      </c>
    </row>
    <row r="1423" spans="1:9" x14ac:dyDescent="0.25">
      <c r="A1423" s="70" t="s">
        <v>2749</v>
      </c>
      <c r="B1423" s="70" t="s">
        <v>3925</v>
      </c>
      <c r="C1423" s="70" t="s">
        <v>692</v>
      </c>
      <c r="D1423" s="70" t="s">
        <v>4216</v>
      </c>
      <c r="E1423" s="70">
        <v>20802060901</v>
      </c>
      <c r="F1423" s="70" t="s">
        <v>3928</v>
      </c>
      <c r="G1423" s="70">
        <v>7.48</v>
      </c>
      <c r="H1423" s="70" t="s">
        <v>3927</v>
      </c>
      <c r="I1423" s="70">
        <v>1</v>
      </c>
    </row>
    <row r="1424" spans="1:9" x14ac:dyDescent="0.25">
      <c r="A1424" s="70" t="s">
        <v>2759</v>
      </c>
      <c r="B1424" s="70" t="s">
        <v>3925</v>
      </c>
      <c r="C1424" s="70" t="s">
        <v>692</v>
      </c>
      <c r="D1424" s="70" t="s">
        <v>4216</v>
      </c>
      <c r="E1424" s="70">
        <v>20802060201</v>
      </c>
      <c r="F1424" s="70" t="s">
        <v>3926</v>
      </c>
      <c r="G1424" s="70">
        <v>0.84870000000000001</v>
      </c>
      <c r="H1424" s="70" t="s">
        <v>3927</v>
      </c>
      <c r="I1424" s="70">
        <v>1</v>
      </c>
    </row>
    <row r="1425" spans="1:9" x14ac:dyDescent="0.25">
      <c r="A1425" s="70" t="s">
        <v>2757</v>
      </c>
      <c r="B1425" s="70" t="s">
        <v>3925</v>
      </c>
      <c r="C1425" s="70" t="s">
        <v>692</v>
      </c>
      <c r="D1425" s="70" t="s">
        <v>4216</v>
      </c>
      <c r="E1425" s="70">
        <v>20802060201</v>
      </c>
      <c r="F1425" s="70" t="s">
        <v>3926</v>
      </c>
      <c r="G1425" s="70">
        <v>1</v>
      </c>
      <c r="H1425" s="70" t="s">
        <v>3927</v>
      </c>
      <c r="I1425" s="70">
        <v>1</v>
      </c>
    </row>
    <row r="1426" spans="1:9" x14ac:dyDescent="0.25">
      <c r="A1426" s="70" t="s">
        <v>2755</v>
      </c>
      <c r="B1426" s="70" t="s">
        <v>3925</v>
      </c>
      <c r="C1426" s="70" t="s">
        <v>692</v>
      </c>
      <c r="D1426" s="70" t="s">
        <v>4216</v>
      </c>
      <c r="E1426" s="70">
        <v>20802060201</v>
      </c>
      <c r="F1426" s="70" t="s">
        <v>3926</v>
      </c>
      <c r="G1426" s="70">
        <v>1</v>
      </c>
      <c r="H1426" s="70" t="s">
        <v>3927</v>
      </c>
      <c r="I1426" s="70">
        <v>1</v>
      </c>
    </row>
    <row r="1427" spans="1:9" x14ac:dyDescent="0.25">
      <c r="A1427" s="70" t="s">
        <v>2754</v>
      </c>
      <c r="B1427" s="70" t="s">
        <v>3925</v>
      </c>
      <c r="C1427" s="70" t="s">
        <v>692</v>
      </c>
      <c r="D1427" s="70" t="s">
        <v>4216</v>
      </c>
      <c r="E1427" s="70">
        <v>20802060201</v>
      </c>
      <c r="F1427" s="70" t="s">
        <v>3926</v>
      </c>
      <c r="G1427" s="70">
        <v>1</v>
      </c>
      <c r="H1427" s="70" t="s">
        <v>3927</v>
      </c>
      <c r="I1427" s="70">
        <v>1</v>
      </c>
    </row>
    <row r="1428" spans="1:9" x14ac:dyDescent="0.25">
      <c r="A1428" s="70" t="s">
        <v>2752</v>
      </c>
      <c r="B1428" s="70" t="s">
        <v>3925</v>
      </c>
      <c r="C1428" s="70" t="s">
        <v>692</v>
      </c>
      <c r="D1428" s="70" t="s">
        <v>4216</v>
      </c>
      <c r="E1428" s="70">
        <v>20802060201</v>
      </c>
      <c r="F1428" s="70" t="s">
        <v>3926</v>
      </c>
      <c r="G1428" s="70">
        <v>1</v>
      </c>
      <c r="H1428" s="70" t="s">
        <v>3927</v>
      </c>
      <c r="I1428" s="70">
        <v>1</v>
      </c>
    </row>
    <row r="1429" spans="1:9" x14ac:dyDescent="0.25">
      <c r="A1429" s="70" t="s">
        <v>2760</v>
      </c>
      <c r="B1429" s="70" t="s">
        <v>3925</v>
      </c>
      <c r="C1429" s="70" t="s">
        <v>692</v>
      </c>
      <c r="D1429" s="70" t="s">
        <v>4216</v>
      </c>
      <c r="E1429" s="70">
        <v>20700100103</v>
      </c>
      <c r="F1429" s="70" t="s">
        <v>3928</v>
      </c>
      <c r="G1429" s="70">
        <v>6.74</v>
      </c>
      <c r="H1429" s="70" t="s">
        <v>3927</v>
      </c>
      <c r="I1429" s="70">
        <v>1</v>
      </c>
    </row>
    <row r="1430" spans="1:9" x14ac:dyDescent="0.25">
      <c r="A1430" s="70" t="s">
        <v>1922</v>
      </c>
      <c r="B1430" s="70" t="s">
        <v>3925</v>
      </c>
      <c r="C1430" s="70" t="s">
        <v>692</v>
      </c>
      <c r="D1430" s="70" t="s">
        <v>4216</v>
      </c>
      <c r="E1430" s="70">
        <v>20802060201</v>
      </c>
      <c r="F1430" s="70" t="s">
        <v>3926</v>
      </c>
      <c r="G1430" s="70">
        <v>1.1339999999999999</v>
      </c>
      <c r="H1430" s="70" t="s">
        <v>3927</v>
      </c>
      <c r="I1430" s="70">
        <v>1</v>
      </c>
    </row>
    <row r="1431" spans="1:9" x14ac:dyDescent="0.25">
      <c r="A1431" s="70" t="s">
        <v>1930</v>
      </c>
      <c r="B1431" s="70" t="s">
        <v>3925</v>
      </c>
      <c r="C1431" s="70" t="s">
        <v>692</v>
      </c>
      <c r="D1431" s="70" t="s">
        <v>4216</v>
      </c>
      <c r="E1431" s="70">
        <v>20700100301</v>
      </c>
      <c r="F1431" s="70" t="s">
        <v>3926</v>
      </c>
      <c r="G1431" s="70">
        <v>1.4</v>
      </c>
      <c r="H1431" s="70" t="s">
        <v>3927</v>
      </c>
      <c r="I1431" s="70">
        <v>1</v>
      </c>
    </row>
    <row r="1432" spans="1:9" x14ac:dyDescent="0.25">
      <c r="A1432" s="70" t="s">
        <v>2374</v>
      </c>
      <c r="B1432" s="70" t="s">
        <v>3925</v>
      </c>
      <c r="C1432" s="70" t="s">
        <v>692</v>
      </c>
      <c r="D1432" s="70" t="s">
        <v>4216</v>
      </c>
      <c r="E1432" s="70">
        <v>20801080202</v>
      </c>
      <c r="F1432" s="70" t="s">
        <v>3926</v>
      </c>
      <c r="G1432" s="70">
        <v>0.34</v>
      </c>
      <c r="H1432" s="70" t="s">
        <v>3927</v>
      </c>
      <c r="I1432" s="70">
        <v>1</v>
      </c>
    </row>
    <row r="1433" spans="1:9" x14ac:dyDescent="0.25">
      <c r="A1433" s="70" t="s">
        <v>1056</v>
      </c>
      <c r="B1433" s="70" t="s">
        <v>3925</v>
      </c>
      <c r="C1433" s="70" t="s">
        <v>692</v>
      </c>
      <c r="D1433" s="70" t="s">
        <v>4216</v>
      </c>
      <c r="E1433" s="70">
        <v>20801070203</v>
      </c>
      <c r="F1433" s="70" t="s">
        <v>3926</v>
      </c>
      <c r="G1433" s="70">
        <v>1.53</v>
      </c>
      <c r="H1433" s="70" t="s">
        <v>3927</v>
      </c>
      <c r="I1433" s="70">
        <v>1</v>
      </c>
    </row>
    <row r="1434" spans="1:9" x14ac:dyDescent="0.25">
      <c r="A1434" s="70" t="s">
        <v>2762</v>
      </c>
      <c r="B1434" s="70" t="s">
        <v>3925</v>
      </c>
      <c r="C1434" s="70" t="s">
        <v>692</v>
      </c>
      <c r="D1434" s="70" t="s">
        <v>4221</v>
      </c>
      <c r="E1434" s="70">
        <v>20801070201</v>
      </c>
      <c r="F1434" s="70" t="s">
        <v>3926</v>
      </c>
      <c r="G1434" s="70">
        <v>1.1000000000000001</v>
      </c>
      <c r="H1434" s="70" t="s">
        <v>3927</v>
      </c>
      <c r="I1434" s="70">
        <v>1</v>
      </c>
    </row>
    <row r="1435" spans="1:9" x14ac:dyDescent="0.25">
      <c r="A1435" s="70" t="s">
        <v>2693</v>
      </c>
      <c r="B1435" s="70" t="s">
        <v>3925</v>
      </c>
      <c r="C1435" s="70" t="s">
        <v>692</v>
      </c>
      <c r="D1435" s="70" t="s">
        <v>4221</v>
      </c>
      <c r="E1435" s="70">
        <v>20700100306</v>
      </c>
      <c r="F1435" s="70" t="s">
        <v>3926</v>
      </c>
      <c r="G1435" s="70">
        <v>1.1100000000000001</v>
      </c>
      <c r="H1435" s="70" t="s">
        <v>3927</v>
      </c>
      <c r="I1435" s="70">
        <v>1</v>
      </c>
    </row>
    <row r="1436" spans="1:9" x14ac:dyDescent="0.25">
      <c r="A1436" s="70" t="s">
        <v>2492</v>
      </c>
      <c r="B1436" s="70" t="s">
        <v>3925</v>
      </c>
      <c r="C1436" s="70" t="s">
        <v>692</v>
      </c>
      <c r="D1436" s="70" t="s">
        <v>4221</v>
      </c>
      <c r="E1436" s="70">
        <v>20801070201</v>
      </c>
      <c r="F1436" s="70" t="s">
        <v>3926</v>
      </c>
      <c r="G1436" s="70">
        <v>1.1000000000000001</v>
      </c>
      <c r="H1436" s="70" t="s">
        <v>3927</v>
      </c>
      <c r="I1436" s="70">
        <v>1</v>
      </c>
    </row>
    <row r="1437" spans="1:9" x14ac:dyDescent="0.25">
      <c r="A1437" s="70" t="s">
        <v>2486</v>
      </c>
      <c r="B1437" s="70" t="s">
        <v>3925</v>
      </c>
      <c r="C1437" s="70" t="s">
        <v>692</v>
      </c>
      <c r="D1437" s="70" t="s">
        <v>4221</v>
      </c>
      <c r="E1437" s="70">
        <v>20700100805</v>
      </c>
      <c r="F1437" s="70" t="s">
        <v>3926</v>
      </c>
      <c r="G1437" s="70">
        <v>2.5819999999999999</v>
      </c>
      <c r="H1437" s="70" t="s">
        <v>3927</v>
      </c>
      <c r="I1437" s="70">
        <v>1</v>
      </c>
    </row>
    <row r="1438" spans="1:9" x14ac:dyDescent="0.25">
      <c r="A1438" s="70" t="s">
        <v>2484</v>
      </c>
      <c r="B1438" s="70" t="s">
        <v>3925</v>
      </c>
      <c r="C1438" s="70" t="s">
        <v>692</v>
      </c>
      <c r="D1438" s="70" t="s">
        <v>4221</v>
      </c>
      <c r="E1438" s="70">
        <v>20700100805</v>
      </c>
      <c r="F1438" s="70" t="s">
        <v>3926</v>
      </c>
      <c r="G1438" s="70">
        <v>1.5649999999999999</v>
      </c>
      <c r="H1438" s="70" t="s">
        <v>3927</v>
      </c>
      <c r="I1438" s="70">
        <v>1</v>
      </c>
    </row>
    <row r="1439" spans="1:9" x14ac:dyDescent="0.25">
      <c r="A1439" s="70" t="s">
        <v>2482</v>
      </c>
      <c r="B1439" s="70" t="s">
        <v>3925</v>
      </c>
      <c r="C1439" s="70" t="s">
        <v>692</v>
      </c>
      <c r="D1439" s="70" t="s">
        <v>4221</v>
      </c>
      <c r="E1439" s="70">
        <v>20700100306</v>
      </c>
      <c r="F1439" s="70" t="s">
        <v>3926</v>
      </c>
      <c r="G1439" s="70">
        <v>0.50600000000000001</v>
      </c>
      <c r="H1439" s="70" t="s">
        <v>3927</v>
      </c>
      <c r="I1439" s="70">
        <v>1</v>
      </c>
    </row>
    <row r="1440" spans="1:9" x14ac:dyDescent="0.25">
      <c r="A1440" s="70" t="s">
        <v>2380</v>
      </c>
      <c r="B1440" s="70" t="s">
        <v>3925</v>
      </c>
      <c r="C1440" s="70" t="s">
        <v>692</v>
      </c>
      <c r="D1440" s="70" t="s">
        <v>4221</v>
      </c>
      <c r="E1440" s="70">
        <v>20801080202</v>
      </c>
      <c r="F1440" s="70" t="s">
        <v>3926</v>
      </c>
      <c r="G1440" s="70">
        <v>1.33</v>
      </c>
      <c r="H1440" s="70" t="s">
        <v>3927</v>
      </c>
      <c r="I1440" s="70">
        <v>1</v>
      </c>
    </row>
    <row r="1441" spans="1:9" x14ac:dyDescent="0.25">
      <c r="A1441" s="70" t="s">
        <v>2378</v>
      </c>
      <c r="B1441" s="70" t="s">
        <v>3925</v>
      </c>
      <c r="C1441" s="70" t="s">
        <v>692</v>
      </c>
      <c r="D1441" s="70" t="s">
        <v>4221</v>
      </c>
      <c r="E1441" s="70">
        <v>20801070203</v>
      </c>
      <c r="F1441" s="70" t="s">
        <v>3926</v>
      </c>
      <c r="G1441" s="70">
        <v>1.5</v>
      </c>
      <c r="H1441" s="70" t="s">
        <v>3927</v>
      </c>
      <c r="I1441" s="70">
        <v>1</v>
      </c>
    </row>
    <row r="1442" spans="1:9" x14ac:dyDescent="0.25">
      <c r="A1442" s="70" t="s">
        <v>2376</v>
      </c>
      <c r="B1442" s="70" t="s">
        <v>3925</v>
      </c>
      <c r="C1442" s="70" t="s">
        <v>692</v>
      </c>
      <c r="D1442" s="70" t="s">
        <v>4221</v>
      </c>
      <c r="E1442" s="70">
        <v>20801070203</v>
      </c>
      <c r="F1442" s="70" t="s">
        <v>3926</v>
      </c>
      <c r="G1442" s="70">
        <v>0.71</v>
      </c>
      <c r="H1442" s="70" t="s">
        <v>3927</v>
      </c>
      <c r="I1442" s="70">
        <v>1</v>
      </c>
    </row>
    <row r="1443" spans="1:9" x14ac:dyDescent="0.25">
      <c r="A1443" s="70" t="s">
        <v>2480</v>
      </c>
      <c r="B1443" s="70" t="s">
        <v>3925</v>
      </c>
      <c r="C1443" s="70" t="s">
        <v>692</v>
      </c>
      <c r="D1443" s="70" t="s">
        <v>4221</v>
      </c>
      <c r="E1443" s="70">
        <v>20700100306</v>
      </c>
      <c r="F1443" s="70" t="s">
        <v>3926</v>
      </c>
      <c r="G1443" s="70">
        <v>0.23400000000000001</v>
      </c>
      <c r="H1443" s="70" t="s">
        <v>3927</v>
      </c>
      <c r="I1443" s="70">
        <v>1</v>
      </c>
    </row>
    <row r="1444" spans="1:9" x14ac:dyDescent="0.25">
      <c r="A1444" s="70" t="s">
        <v>2478</v>
      </c>
      <c r="B1444" s="70" t="s">
        <v>3925</v>
      </c>
      <c r="C1444" s="70" t="s">
        <v>692</v>
      </c>
      <c r="D1444" s="70" t="s">
        <v>4221</v>
      </c>
      <c r="E1444" s="70">
        <v>20700100805</v>
      </c>
      <c r="F1444" s="70" t="s">
        <v>3926</v>
      </c>
      <c r="G1444" s="70">
        <v>1.4319999999999999</v>
      </c>
      <c r="H1444" s="70" t="s">
        <v>3927</v>
      </c>
      <c r="I1444" s="70">
        <v>1</v>
      </c>
    </row>
    <row r="1445" spans="1:9" x14ac:dyDescent="0.25">
      <c r="A1445" s="70" t="s">
        <v>1928</v>
      </c>
      <c r="B1445" s="70" t="s">
        <v>3925</v>
      </c>
      <c r="C1445" s="70" t="s">
        <v>692</v>
      </c>
      <c r="D1445" s="70" t="s">
        <v>4221</v>
      </c>
      <c r="E1445" s="70">
        <v>20802080302</v>
      </c>
      <c r="F1445" s="70" t="s">
        <v>3926</v>
      </c>
      <c r="G1445" s="70">
        <v>9.51</v>
      </c>
      <c r="H1445" s="70" t="s">
        <v>3927</v>
      </c>
      <c r="I1445" s="70">
        <v>1</v>
      </c>
    </row>
    <row r="1446" spans="1:9" x14ac:dyDescent="0.25">
      <c r="A1446" s="70" t="s">
        <v>1038</v>
      </c>
      <c r="B1446" s="70" t="s">
        <v>3925</v>
      </c>
      <c r="C1446" s="70" t="s">
        <v>692</v>
      </c>
      <c r="D1446" s="70" t="s">
        <v>4221</v>
      </c>
      <c r="E1446" s="70">
        <v>20802060201</v>
      </c>
      <c r="F1446" s="70" t="s">
        <v>3926</v>
      </c>
      <c r="G1446" s="70">
        <v>2.8759999999999999</v>
      </c>
      <c r="H1446" s="70" t="s">
        <v>3927</v>
      </c>
      <c r="I1446" s="70">
        <v>1</v>
      </c>
    </row>
    <row r="1447" spans="1:9" x14ac:dyDescent="0.25">
      <c r="A1447" s="70" t="s">
        <v>2049</v>
      </c>
      <c r="B1447" s="70" t="s">
        <v>3925</v>
      </c>
      <c r="C1447" s="70" t="s">
        <v>692</v>
      </c>
      <c r="D1447" s="70" t="s">
        <v>4221</v>
      </c>
      <c r="E1447" s="70">
        <v>20802071002</v>
      </c>
      <c r="F1447" s="70" t="s">
        <v>3926</v>
      </c>
      <c r="G1447" s="70">
        <v>2.827</v>
      </c>
      <c r="H1447" s="70" t="s">
        <v>3927</v>
      </c>
      <c r="I1447" s="70">
        <v>1</v>
      </c>
    </row>
    <row r="1448" spans="1:9" x14ac:dyDescent="0.25">
      <c r="A1448" s="70" t="s">
        <v>2047</v>
      </c>
      <c r="B1448" s="70" t="s">
        <v>3925</v>
      </c>
      <c r="C1448" s="70" t="s">
        <v>692</v>
      </c>
      <c r="D1448" s="70" t="s">
        <v>4221</v>
      </c>
      <c r="E1448" s="70">
        <v>20802060201</v>
      </c>
      <c r="F1448" s="70" t="s">
        <v>3926</v>
      </c>
      <c r="G1448" s="70">
        <v>3.524</v>
      </c>
      <c r="H1448" s="70" t="s">
        <v>3927</v>
      </c>
      <c r="I1448" s="70">
        <v>1</v>
      </c>
    </row>
    <row r="1449" spans="1:9" x14ac:dyDescent="0.25">
      <c r="A1449" s="70" t="s">
        <v>2045</v>
      </c>
      <c r="B1449" s="70" t="s">
        <v>3925</v>
      </c>
      <c r="C1449" s="70" t="s">
        <v>692</v>
      </c>
      <c r="D1449" s="70" t="s">
        <v>4221</v>
      </c>
      <c r="E1449" s="70">
        <v>20802080203</v>
      </c>
      <c r="F1449" s="70" t="s">
        <v>3926</v>
      </c>
      <c r="G1449" s="70">
        <v>54.6</v>
      </c>
      <c r="H1449" s="70" t="s">
        <v>3927</v>
      </c>
      <c r="I1449" s="70">
        <v>1</v>
      </c>
    </row>
    <row r="1450" spans="1:9" x14ac:dyDescent="0.25">
      <c r="A1450" s="70" t="s">
        <v>2043</v>
      </c>
      <c r="B1450" s="70" t="s">
        <v>3925</v>
      </c>
      <c r="C1450" s="70" t="s">
        <v>692</v>
      </c>
      <c r="D1450" s="70" t="s">
        <v>4221</v>
      </c>
      <c r="E1450" s="70">
        <v>20802060201</v>
      </c>
      <c r="F1450" s="70" t="s">
        <v>3926</v>
      </c>
      <c r="G1450" s="70">
        <v>3.4279999999999999</v>
      </c>
      <c r="H1450" s="70" t="s">
        <v>3927</v>
      </c>
      <c r="I1450" s="70">
        <v>1</v>
      </c>
    </row>
    <row r="1451" spans="1:9" x14ac:dyDescent="0.25">
      <c r="A1451" s="70" t="s">
        <v>995</v>
      </c>
      <c r="B1451" s="70" t="s">
        <v>3925</v>
      </c>
      <c r="C1451" s="70" t="s">
        <v>692</v>
      </c>
      <c r="D1451" s="70" t="s">
        <v>4221</v>
      </c>
      <c r="E1451" s="70">
        <v>20801080202</v>
      </c>
      <c r="F1451" s="70" t="s">
        <v>3926</v>
      </c>
      <c r="G1451" s="70">
        <v>2</v>
      </c>
      <c r="H1451" s="70" t="s">
        <v>3927</v>
      </c>
      <c r="I1451" s="70">
        <v>1</v>
      </c>
    </row>
    <row r="1452" spans="1:9" x14ac:dyDescent="0.25">
      <c r="A1452" s="70" t="s">
        <v>1648</v>
      </c>
      <c r="B1452" s="70" t="s">
        <v>3925</v>
      </c>
      <c r="C1452" s="70" t="s">
        <v>692</v>
      </c>
      <c r="D1452" s="70" t="s">
        <v>4221</v>
      </c>
      <c r="E1452" s="70">
        <v>20700100402</v>
      </c>
      <c r="F1452" s="70" t="s">
        <v>3926</v>
      </c>
      <c r="G1452" s="70">
        <v>11.911</v>
      </c>
      <c r="H1452" s="70" t="s">
        <v>3927</v>
      </c>
      <c r="I1452" s="70">
        <v>1</v>
      </c>
    </row>
    <row r="1453" spans="1:9" x14ac:dyDescent="0.25">
      <c r="A1453" s="70" t="s">
        <v>1638</v>
      </c>
      <c r="B1453" s="70" t="s">
        <v>3925</v>
      </c>
      <c r="C1453" s="70" t="s">
        <v>692</v>
      </c>
      <c r="D1453" s="70" t="s">
        <v>4221</v>
      </c>
      <c r="E1453" s="70" t="s">
        <v>692</v>
      </c>
      <c r="F1453" s="70" t="s">
        <v>3926</v>
      </c>
      <c r="G1453" s="70">
        <v>10.87</v>
      </c>
      <c r="H1453" s="70" t="s">
        <v>3927</v>
      </c>
      <c r="I1453" s="70">
        <v>1</v>
      </c>
    </row>
    <row r="1454" spans="1:9" x14ac:dyDescent="0.25">
      <c r="A1454" s="70" t="s">
        <v>1618</v>
      </c>
      <c r="B1454" s="70" t="s">
        <v>3925</v>
      </c>
      <c r="C1454" s="70" t="s">
        <v>692</v>
      </c>
      <c r="D1454" s="70" t="s">
        <v>4221</v>
      </c>
      <c r="E1454" s="70">
        <v>20700100402</v>
      </c>
      <c r="F1454" s="70" t="s">
        <v>3926</v>
      </c>
      <c r="G1454" s="70">
        <v>4.3890000000000002</v>
      </c>
      <c r="H1454" s="70" t="s">
        <v>3927</v>
      </c>
      <c r="I1454" s="70">
        <v>1</v>
      </c>
    </row>
    <row r="1455" spans="1:9" x14ac:dyDescent="0.25">
      <c r="A1455" s="70" t="s">
        <v>1612</v>
      </c>
      <c r="B1455" s="70" t="s">
        <v>3925</v>
      </c>
      <c r="C1455" s="70" t="s">
        <v>692</v>
      </c>
      <c r="D1455" s="70" t="s">
        <v>4221</v>
      </c>
      <c r="E1455" s="70">
        <v>20700100805</v>
      </c>
      <c r="F1455" s="70" t="s">
        <v>3926</v>
      </c>
      <c r="G1455" s="70">
        <v>1.244</v>
      </c>
      <c r="H1455" s="70" t="s">
        <v>3927</v>
      </c>
      <c r="I1455" s="70">
        <v>1</v>
      </c>
    </row>
    <row r="1456" spans="1:9" x14ac:dyDescent="0.25">
      <c r="A1456" s="70" t="s">
        <v>1606</v>
      </c>
      <c r="B1456" s="70" t="s">
        <v>3925</v>
      </c>
      <c r="C1456" s="70" t="s">
        <v>692</v>
      </c>
      <c r="D1456" s="70" t="s">
        <v>4221</v>
      </c>
      <c r="E1456" s="70">
        <v>20700100306</v>
      </c>
      <c r="F1456" s="70" t="s">
        <v>3926</v>
      </c>
      <c r="G1456" s="70">
        <v>13.989000000000001</v>
      </c>
      <c r="H1456" s="70" t="s">
        <v>3927</v>
      </c>
      <c r="I1456" s="70">
        <v>1</v>
      </c>
    </row>
    <row r="1457" spans="1:9" x14ac:dyDescent="0.25">
      <c r="A1457" s="70" t="s">
        <v>1604</v>
      </c>
      <c r="B1457" s="70" t="s">
        <v>3925</v>
      </c>
      <c r="C1457" s="70" t="s">
        <v>692</v>
      </c>
      <c r="D1457" s="70" t="s">
        <v>4221</v>
      </c>
      <c r="E1457" s="70">
        <v>20700100306</v>
      </c>
      <c r="F1457" s="70" t="s">
        <v>3926</v>
      </c>
      <c r="G1457" s="70">
        <v>11.074999999999999</v>
      </c>
      <c r="H1457" s="70" t="s">
        <v>3927</v>
      </c>
      <c r="I1457" s="70">
        <v>1</v>
      </c>
    </row>
    <row r="1458" spans="1:9" x14ac:dyDescent="0.25">
      <c r="A1458" s="70" t="s">
        <v>1596</v>
      </c>
      <c r="B1458" s="70" t="s">
        <v>3925</v>
      </c>
      <c r="C1458" s="70" t="s">
        <v>692</v>
      </c>
      <c r="D1458" s="70" t="s">
        <v>4221</v>
      </c>
      <c r="E1458" s="70">
        <v>20802060201</v>
      </c>
      <c r="F1458" s="70" t="s">
        <v>3926</v>
      </c>
      <c r="G1458" s="70">
        <v>6.843</v>
      </c>
      <c r="H1458" s="70" t="s">
        <v>3927</v>
      </c>
      <c r="I1458" s="70">
        <v>1</v>
      </c>
    </row>
    <row r="1459" spans="1:9" x14ac:dyDescent="0.25">
      <c r="A1459" s="70" t="s">
        <v>1580</v>
      </c>
      <c r="B1459" s="70" t="s">
        <v>3925</v>
      </c>
      <c r="C1459" s="70" t="s">
        <v>692</v>
      </c>
      <c r="D1459" s="70" t="s">
        <v>4221</v>
      </c>
      <c r="E1459" s="70">
        <v>20700100402</v>
      </c>
      <c r="F1459" s="70" t="s">
        <v>3926</v>
      </c>
      <c r="G1459" s="70">
        <v>16.565000000000001</v>
      </c>
      <c r="H1459" s="70" t="s">
        <v>3927</v>
      </c>
      <c r="I1459" s="70">
        <v>1</v>
      </c>
    </row>
    <row r="1460" spans="1:9" x14ac:dyDescent="0.25">
      <c r="A1460" s="70" t="s">
        <v>1570</v>
      </c>
      <c r="B1460" s="70" t="s">
        <v>3925</v>
      </c>
      <c r="C1460" s="70" t="s">
        <v>692</v>
      </c>
      <c r="D1460" s="70" t="s">
        <v>4221</v>
      </c>
      <c r="E1460" s="70">
        <v>20700100306</v>
      </c>
      <c r="F1460" s="70" t="s">
        <v>3926</v>
      </c>
      <c r="G1460" s="70">
        <v>2.2559999999999998</v>
      </c>
      <c r="H1460" s="70" t="s">
        <v>3927</v>
      </c>
      <c r="I1460" s="70">
        <v>1</v>
      </c>
    </row>
    <row r="1461" spans="1:9" x14ac:dyDescent="0.25">
      <c r="A1461" s="70" t="s">
        <v>1159</v>
      </c>
      <c r="B1461" s="70" t="s">
        <v>3925</v>
      </c>
      <c r="C1461" s="70" t="s">
        <v>692</v>
      </c>
      <c r="D1461" s="70" t="s">
        <v>4221</v>
      </c>
      <c r="E1461" s="70">
        <v>51013</v>
      </c>
      <c r="F1461" s="70" t="s">
        <v>3926</v>
      </c>
      <c r="G1461" s="70">
        <v>7.21</v>
      </c>
      <c r="H1461" s="70" t="s">
        <v>3927</v>
      </c>
      <c r="I1461" s="70">
        <v>1</v>
      </c>
    </row>
    <row r="1462" spans="1:9" x14ac:dyDescent="0.25">
      <c r="A1462" s="70" t="s">
        <v>1666</v>
      </c>
      <c r="B1462" s="70" t="s">
        <v>3925</v>
      </c>
      <c r="C1462" s="70" t="s">
        <v>692</v>
      </c>
      <c r="D1462" s="70" t="s">
        <v>4221</v>
      </c>
      <c r="E1462" s="70">
        <v>20700100306</v>
      </c>
      <c r="F1462" s="70" t="s">
        <v>3926</v>
      </c>
      <c r="G1462" s="70">
        <v>21.722000000000001</v>
      </c>
      <c r="H1462" s="70" t="s">
        <v>3927</v>
      </c>
      <c r="I1462" s="70">
        <v>1</v>
      </c>
    </row>
    <row r="1463" spans="1:9" x14ac:dyDescent="0.25">
      <c r="A1463" s="70" t="s">
        <v>1664</v>
      </c>
      <c r="B1463" s="70" t="s">
        <v>3925</v>
      </c>
      <c r="C1463" s="70" t="s">
        <v>692</v>
      </c>
      <c r="D1463" s="70" t="s">
        <v>4221</v>
      </c>
      <c r="E1463" s="70">
        <v>20700100306</v>
      </c>
      <c r="F1463" s="70" t="s">
        <v>3926</v>
      </c>
      <c r="G1463" s="70">
        <v>6.2530000000000001</v>
      </c>
      <c r="H1463" s="70" t="s">
        <v>3927</v>
      </c>
      <c r="I1463" s="70">
        <v>1</v>
      </c>
    </row>
    <row r="1464" spans="1:9" x14ac:dyDescent="0.25">
      <c r="A1464" s="70" t="s">
        <v>1662</v>
      </c>
      <c r="B1464" s="70" t="s">
        <v>3925</v>
      </c>
      <c r="C1464" s="70" t="s">
        <v>692</v>
      </c>
      <c r="D1464" s="70" t="s">
        <v>4221</v>
      </c>
      <c r="E1464" s="70">
        <v>20700100306</v>
      </c>
      <c r="F1464" s="70" t="s">
        <v>3926</v>
      </c>
      <c r="G1464" s="70">
        <v>6.2969999999999997</v>
      </c>
      <c r="H1464" s="70" t="s">
        <v>3927</v>
      </c>
      <c r="I1464" s="70">
        <v>1</v>
      </c>
    </row>
    <row r="1465" spans="1:9" x14ac:dyDescent="0.25">
      <c r="A1465" s="70" t="s">
        <v>1660</v>
      </c>
      <c r="B1465" s="70" t="s">
        <v>3925</v>
      </c>
      <c r="C1465" s="70" t="s">
        <v>692</v>
      </c>
      <c r="D1465" s="70" t="s">
        <v>4221</v>
      </c>
      <c r="E1465" s="70">
        <v>20700100306</v>
      </c>
      <c r="F1465" s="70" t="s">
        <v>3926</v>
      </c>
      <c r="G1465" s="70">
        <v>5.1029999999999998</v>
      </c>
      <c r="H1465" s="70" t="s">
        <v>3927</v>
      </c>
      <c r="I1465" s="70">
        <v>1</v>
      </c>
    </row>
    <row r="1466" spans="1:9" x14ac:dyDescent="0.25">
      <c r="A1466" s="70" t="s">
        <v>1658</v>
      </c>
      <c r="B1466" s="70" t="s">
        <v>3925</v>
      </c>
      <c r="C1466" s="70" t="s">
        <v>692</v>
      </c>
      <c r="D1466" s="70" t="s">
        <v>4221</v>
      </c>
      <c r="E1466" s="70">
        <v>20700100306</v>
      </c>
      <c r="F1466" s="70" t="s">
        <v>3926</v>
      </c>
      <c r="G1466" s="70">
        <v>5.8689999999999998</v>
      </c>
      <c r="H1466" s="70" t="s">
        <v>3927</v>
      </c>
      <c r="I1466" s="70">
        <v>1</v>
      </c>
    </row>
    <row r="1467" spans="1:9" x14ac:dyDescent="0.25">
      <c r="A1467" s="70" t="s">
        <v>1656</v>
      </c>
      <c r="B1467" s="70" t="s">
        <v>3925</v>
      </c>
      <c r="C1467" s="70" t="s">
        <v>692</v>
      </c>
      <c r="D1467" s="70" t="s">
        <v>4221</v>
      </c>
      <c r="E1467" s="70">
        <v>20700100402</v>
      </c>
      <c r="F1467" s="70" t="s">
        <v>3926</v>
      </c>
      <c r="G1467" s="70">
        <v>27.684000000000001</v>
      </c>
      <c r="H1467" s="70" t="s">
        <v>3927</v>
      </c>
      <c r="I1467" s="70">
        <v>1</v>
      </c>
    </row>
    <row r="1468" spans="1:9" x14ac:dyDescent="0.25">
      <c r="A1468" s="70" t="s">
        <v>1654</v>
      </c>
      <c r="B1468" s="70" t="s">
        <v>3925</v>
      </c>
      <c r="C1468" s="70" t="s">
        <v>692</v>
      </c>
      <c r="D1468" s="70" t="s">
        <v>4221</v>
      </c>
      <c r="E1468" s="70">
        <v>20700100306</v>
      </c>
      <c r="F1468" s="70" t="s">
        <v>3926</v>
      </c>
      <c r="G1468" s="70">
        <v>18.337</v>
      </c>
      <c r="H1468" s="70" t="s">
        <v>3927</v>
      </c>
      <c r="I1468" s="70">
        <v>1</v>
      </c>
    </row>
    <row r="1469" spans="1:9" x14ac:dyDescent="0.25">
      <c r="A1469" s="70" t="s">
        <v>1652</v>
      </c>
      <c r="B1469" s="70" t="s">
        <v>3925</v>
      </c>
      <c r="C1469" s="70" t="s">
        <v>692</v>
      </c>
      <c r="D1469" s="70" t="s">
        <v>4221</v>
      </c>
      <c r="E1469" s="70">
        <v>20700100402</v>
      </c>
      <c r="F1469" s="70" t="s">
        <v>3926</v>
      </c>
      <c r="G1469" s="70">
        <v>35.518000000000001</v>
      </c>
      <c r="H1469" s="70" t="s">
        <v>3927</v>
      </c>
      <c r="I1469" s="70">
        <v>1</v>
      </c>
    </row>
    <row r="1470" spans="1:9" x14ac:dyDescent="0.25">
      <c r="A1470" s="70" t="s">
        <v>1650</v>
      </c>
      <c r="B1470" s="70" t="s">
        <v>3925</v>
      </c>
      <c r="C1470" s="70" t="s">
        <v>692</v>
      </c>
      <c r="D1470" s="70" t="s">
        <v>4221</v>
      </c>
      <c r="E1470" s="70">
        <v>20700100805</v>
      </c>
      <c r="F1470" s="70" t="s">
        <v>3926</v>
      </c>
      <c r="G1470" s="70">
        <v>13.202</v>
      </c>
      <c r="H1470" s="70" t="s">
        <v>3927</v>
      </c>
      <c r="I1470" s="70">
        <v>1</v>
      </c>
    </row>
    <row r="1471" spans="1:9" x14ac:dyDescent="0.25">
      <c r="A1471" s="70" t="s">
        <v>1646</v>
      </c>
      <c r="B1471" s="70" t="s">
        <v>3925</v>
      </c>
      <c r="C1471" s="70" t="s">
        <v>692</v>
      </c>
      <c r="D1471" s="70" t="s">
        <v>4221</v>
      </c>
      <c r="E1471" s="70">
        <v>20700100306</v>
      </c>
      <c r="F1471" s="70" t="s">
        <v>3926</v>
      </c>
      <c r="G1471" s="70">
        <v>1.9750000000000001</v>
      </c>
      <c r="H1471" s="70" t="s">
        <v>3927</v>
      </c>
      <c r="I1471" s="70">
        <v>1</v>
      </c>
    </row>
    <row r="1472" spans="1:9" x14ac:dyDescent="0.25">
      <c r="A1472" s="70" t="s">
        <v>1644</v>
      </c>
      <c r="B1472" s="70" t="s">
        <v>3925</v>
      </c>
      <c r="C1472" s="70" t="s">
        <v>692</v>
      </c>
      <c r="D1472" s="70" t="s">
        <v>4221</v>
      </c>
      <c r="E1472" s="70">
        <v>20700100402</v>
      </c>
      <c r="F1472" s="70" t="s">
        <v>3926</v>
      </c>
      <c r="G1472" s="70">
        <v>6.11</v>
      </c>
      <c r="H1472" s="70" t="s">
        <v>3927</v>
      </c>
      <c r="I1472" s="70">
        <v>1</v>
      </c>
    </row>
    <row r="1473" spans="1:9" x14ac:dyDescent="0.25">
      <c r="A1473" s="70" t="s">
        <v>857</v>
      </c>
      <c r="B1473" s="70" t="s">
        <v>3925</v>
      </c>
      <c r="C1473" s="70" t="s">
        <v>692</v>
      </c>
      <c r="D1473" s="70" t="s">
        <v>4221</v>
      </c>
      <c r="E1473" s="70">
        <v>20700100805</v>
      </c>
      <c r="F1473" s="70" t="s">
        <v>3926</v>
      </c>
      <c r="G1473" s="70">
        <v>4.2009999999999996</v>
      </c>
      <c r="H1473" s="70" t="s">
        <v>3927</v>
      </c>
      <c r="I1473" s="70">
        <v>1</v>
      </c>
    </row>
    <row r="1474" spans="1:9" x14ac:dyDescent="0.25">
      <c r="A1474" s="70" t="s">
        <v>855</v>
      </c>
      <c r="B1474" s="70" t="s">
        <v>3925</v>
      </c>
      <c r="C1474" s="70" t="s">
        <v>692</v>
      </c>
      <c r="D1474" s="70" t="s">
        <v>4221</v>
      </c>
      <c r="E1474" s="70">
        <v>20700100306</v>
      </c>
      <c r="F1474" s="70" t="s">
        <v>3926</v>
      </c>
      <c r="G1474" s="70">
        <v>17.702000000000002</v>
      </c>
      <c r="H1474" s="70" t="s">
        <v>3927</v>
      </c>
      <c r="I1474" s="70">
        <v>1</v>
      </c>
    </row>
    <row r="1475" spans="1:9" x14ac:dyDescent="0.25">
      <c r="A1475" s="70" t="s">
        <v>1636</v>
      </c>
      <c r="B1475" s="70" t="s">
        <v>3925</v>
      </c>
      <c r="C1475" s="70" t="s">
        <v>692</v>
      </c>
      <c r="D1475" s="70" t="s">
        <v>4221</v>
      </c>
      <c r="E1475" s="70" t="s">
        <v>692</v>
      </c>
      <c r="F1475" s="70" t="s">
        <v>3926</v>
      </c>
      <c r="G1475" s="70">
        <v>1.45</v>
      </c>
      <c r="H1475" s="70" t="s">
        <v>3927</v>
      </c>
      <c r="I1475" s="70">
        <v>1</v>
      </c>
    </row>
    <row r="1476" spans="1:9" x14ac:dyDescent="0.25">
      <c r="A1476" s="70" t="s">
        <v>1634</v>
      </c>
      <c r="B1476" s="70" t="s">
        <v>3925</v>
      </c>
      <c r="C1476" s="70" t="s">
        <v>692</v>
      </c>
      <c r="D1476" s="70" t="s">
        <v>4221</v>
      </c>
      <c r="E1476" s="70" t="s">
        <v>692</v>
      </c>
      <c r="F1476" s="70" t="s">
        <v>3926</v>
      </c>
      <c r="G1476" s="70">
        <v>2.13</v>
      </c>
      <c r="H1476" s="70" t="s">
        <v>3927</v>
      </c>
      <c r="I1476" s="70">
        <v>1</v>
      </c>
    </row>
    <row r="1477" spans="1:9" x14ac:dyDescent="0.25">
      <c r="A1477" s="70" t="s">
        <v>1632</v>
      </c>
      <c r="B1477" s="70" t="s">
        <v>3925</v>
      </c>
      <c r="C1477" s="70" t="s">
        <v>692</v>
      </c>
      <c r="D1477" s="70" t="s">
        <v>4221</v>
      </c>
      <c r="E1477" s="70">
        <v>20802080302</v>
      </c>
      <c r="F1477" s="70" t="s">
        <v>3926</v>
      </c>
      <c r="G1477" s="70">
        <v>20</v>
      </c>
      <c r="H1477" s="70" t="s">
        <v>3927</v>
      </c>
      <c r="I1477" s="70">
        <v>1</v>
      </c>
    </row>
    <row r="1478" spans="1:9" x14ac:dyDescent="0.25">
      <c r="A1478" s="70" t="s">
        <v>1630</v>
      </c>
      <c r="B1478" s="70" t="s">
        <v>3925</v>
      </c>
      <c r="C1478" s="70" t="s">
        <v>692</v>
      </c>
      <c r="D1478" s="70" t="s">
        <v>4221</v>
      </c>
      <c r="E1478" s="70">
        <v>20700100805</v>
      </c>
      <c r="F1478" s="70" t="s">
        <v>3926</v>
      </c>
      <c r="G1478" s="70">
        <v>7.6769999999999996</v>
      </c>
      <c r="H1478" s="70" t="s">
        <v>3927</v>
      </c>
      <c r="I1478" s="70">
        <v>1</v>
      </c>
    </row>
    <row r="1479" spans="1:9" x14ac:dyDescent="0.25">
      <c r="A1479" s="70" t="s">
        <v>1628</v>
      </c>
      <c r="B1479" s="70" t="s">
        <v>3925</v>
      </c>
      <c r="C1479" s="70" t="s">
        <v>692</v>
      </c>
      <c r="D1479" s="70" t="s">
        <v>4221</v>
      </c>
      <c r="E1479" s="70">
        <v>20700100805</v>
      </c>
      <c r="F1479" s="70" t="s">
        <v>3926</v>
      </c>
      <c r="G1479" s="70">
        <v>10.884</v>
      </c>
      <c r="H1479" s="70" t="s">
        <v>3927</v>
      </c>
      <c r="I1479" s="70">
        <v>1</v>
      </c>
    </row>
    <row r="1480" spans="1:9" x14ac:dyDescent="0.25">
      <c r="A1480" s="70" t="s">
        <v>1626</v>
      </c>
      <c r="B1480" s="70" t="s">
        <v>3925</v>
      </c>
      <c r="C1480" s="70" t="s">
        <v>692</v>
      </c>
      <c r="D1480" s="70" t="s">
        <v>4221</v>
      </c>
      <c r="E1480" s="70">
        <v>20700100306</v>
      </c>
      <c r="F1480" s="70" t="s">
        <v>3926</v>
      </c>
      <c r="G1480" s="70">
        <v>8.9619999999999997</v>
      </c>
      <c r="H1480" s="70" t="s">
        <v>3927</v>
      </c>
      <c r="I1480" s="70">
        <v>1</v>
      </c>
    </row>
    <row r="1481" spans="1:9" x14ac:dyDescent="0.25">
      <c r="A1481" s="70" t="s">
        <v>853</v>
      </c>
      <c r="B1481" s="70" t="s">
        <v>3925</v>
      </c>
      <c r="C1481" s="70" t="s">
        <v>692</v>
      </c>
      <c r="D1481" s="70" t="s">
        <v>4221</v>
      </c>
      <c r="E1481" s="70">
        <v>20700100805</v>
      </c>
      <c r="F1481" s="70" t="s">
        <v>3926</v>
      </c>
      <c r="G1481" s="70">
        <v>2.415</v>
      </c>
      <c r="H1481" s="70" t="s">
        <v>3927</v>
      </c>
      <c r="I1481" s="70">
        <v>1</v>
      </c>
    </row>
    <row r="1482" spans="1:9" x14ac:dyDescent="0.25">
      <c r="A1482" s="70" t="s">
        <v>1624</v>
      </c>
      <c r="B1482" s="70" t="s">
        <v>3925</v>
      </c>
      <c r="C1482" s="70" t="s">
        <v>692</v>
      </c>
      <c r="D1482" s="70" t="s">
        <v>4221</v>
      </c>
      <c r="E1482" s="70">
        <v>20700100402</v>
      </c>
      <c r="F1482" s="70" t="s">
        <v>3926</v>
      </c>
      <c r="G1482" s="70">
        <v>6.6289999999999996</v>
      </c>
      <c r="H1482" s="70" t="s">
        <v>3927</v>
      </c>
      <c r="I1482" s="70">
        <v>1</v>
      </c>
    </row>
    <row r="1483" spans="1:9" x14ac:dyDescent="0.25">
      <c r="A1483" s="70" t="s">
        <v>1622</v>
      </c>
      <c r="B1483" s="70" t="s">
        <v>3925</v>
      </c>
      <c r="C1483" s="70" t="s">
        <v>692</v>
      </c>
      <c r="D1483" s="70" t="s">
        <v>4221</v>
      </c>
      <c r="E1483" s="70">
        <v>20700100402</v>
      </c>
      <c r="F1483" s="70" t="s">
        <v>3926</v>
      </c>
      <c r="G1483" s="70">
        <v>5.0570000000000004</v>
      </c>
      <c r="H1483" s="70" t="s">
        <v>3927</v>
      </c>
      <c r="I1483" s="70">
        <v>1</v>
      </c>
    </row>
    <row r="1484" spans="1:9" x14ac:dyDescent="0.25">
      <c r="A1484" s="70" t="s">
        <v>1620</v>
      </c>
      <c r="B1484" s="70" t="s">
        <v>3925</v>
      </c>
      <c r="C1484" s="70" t="s">
        <v>692</v>
      </c>
      <c r="D1484" s="70" t="s">
        <v>4221</v>
      </c>
      <c r="E1484" s="70">
        <v>20700100306</v>
      </c>
      <c r="F1484" s="70" t="s">
        <v>3926</v>
      </c>
      <c r="G1484" s="70">
        <v>9.5419999999999998</v>
      </c>
      <c r="H1484" s="70" t="s">
        <v>3927</v>
      </c>
      <c r="I1484" s="70">
        <v>1</v>
      </c>
    </row>
    <row r="1485" spans="1:9" x14ac:dyDescent="0.25">
      <c r="A1485" s="70" t="s">
        <v>1616</v>
      </c>
      <c r="B1485" s="70" t="s">
        <v>3925</v>
      </c>
      <c r="C1485" s="70" t="s">
        <v>692</v>
      </c>
      <c r="D1485" s="70" t="s">
        <v>4221</v>
      </c>
      <c r="E1485" s="70">
        <v>20700100805</v>
      </c>
      <c r="F1485" s="70" t="s">
        <v>3926</v>
      </c>
      <c r="G1485" s="70">
        <v>3.0350000000000001</v>
      </c>
      <c r="H1485" s="70" t="s">
        <v>3927</v>
      </c>
      <c r="I1485" s="70">
        <v>1</v>
      </c>
    </row>
    <row r="1486" spans="1:9" x14ac:dyDescent="0.25">
      <c r="A1486" s="70" t="s">
        <v>1614</v>
      </c>
      <c r="B1486" s="70" t="s">
        <v>3925</v>
      </c>
      <c r="C1486" s="70" t="s">
        <v>692</v>
      </c>
      <c r="D1486" s="70" t="s">
        <v>4221</v>
      </c>
      <c r="E1486" s="70">
        <v>20700100306</v>
      </c>
      <c r="F1486" s="70" t="s">
        <v>3926</v>
      </c>
      <c r="G1486" s="70">
        <v>7.0339999999999998</v>
      </c>
      <c r="H1486" s="70" t="s">
        <v>3927</v>
      </c>
      <c r="I1486" s="70">
        <v>1</v>
      </c>
    </row>
    <row r="1487" spans="1:9" x14ac:dyDescent="0.25">
      <c r="A1487" s="70" t="s">
        <v>1610</v>
      </c>
      <c r="B1487" s="70" t="s">
        <v>3925</v>
      </c>
      <c r="C1487" s="70" t="s">
        <v>692</v>
      </c>
      <c r="D1487" s="70" t="s">
        <v>4221</v>
      </c>
      <c r="E1487" s="70">
        <v>20700100306</v>
      </c>
      <c r="F1487" s="70" t="s">
        <v>3926</v>
      </c>
      <c r="G1487" s="70">
        <v>1.048</v>
      </c>
      <c r="H1487" s="70" t="s">
        <v>3927</v>
      </c>
      <c r="I1487" s="70">
        <v>1</v>
      </c>
    </row>
    <row r="1488" spans="1:9" x14ac:dyDescent="0.25">
      <c r="A1488" s="70" t="s">
        <v>1608</v>
      </c>
      <c r="B1488" s="70" t="s">
        <v>3925</v>
      </c>
      <c r="C1488" s="70" t="s">
        <v>692</v>
      </c>
      <c r="D1488" s="70" t="s">
        <v>4221</v>
      </c>
      <c r="E1488" s="70">
        <v>20700100805</v>
      </c>
      <c r="F1488" s="70" t="s">
        <v>3926</v>
      </c>
      <c r="G1488" s="70">
        <v>1.94</v>
      </c>
      <c r="H1488" s="70" t="s">
        <v>3927</v>
      </c>
      <c r="I1488" s="70">
        <v>1</v>
      </c>
    </row>
    <row r="1489" spans="1:9" x14ac:dyDescent="0.25">
      <c r="A1489" s="70" t="s">
        <v>851</v>
      </c>
      <c r="B1489" s="70" t="s">
        <v>3925</v>
      </c>
      <c r="C1489" s="70" t="s">
        <v>692</v>
      </c>
      <c r="D1489" s="70" t="s">
        <v>4221</v>
      </c>
      <c r="E1489" s="70">
        <v>20700100805</v>
      </c>
      <c r="F1489" s="70" t="s">
        <v>3926</v>
      </c>
      <c r="G1489" s="70">
        <v>1.903</v>
      </c>
      <c r="H1489" s="70" t="s">
        <v>3927</v>
      </c>
      <c r="I1489" s="70">
        <v>1</v>
      </c>
    </row>
    <row r="1490" spans="1:9" x14ac:dyDescent="0.25">
      <c r="A1490" s="70" t="s">
        <v>1602</v>
      </c>
      <c r="B1490" s="70" t="s">
        <v>3925</v>
      </c>
      <c r="C1490" s="70" t="s">
        <v>692</v>
      </c>
      <c r="D1490" s="70" t="s">
        <v>4221</v>
      </c>
      <c r="E1490" s="70">
        <v>20700100306</v>
      </c>
      <c r="F1490" s="70" t="s">
        <v>3926</v>
      </c>
      <c r="G1490" s="70">
        <v>16.452999999999999</v>
      </c>
      <c r="H1490" s="70" t="s">
        <v>3927</v>
      </c>
      <c r="I1490" s="70">
        <v>1</v>
      </c>
    </row>
    <row r="1491" spans="1:9" x14ac:dyDescent="0.25">
      <c r="A1491" s="70" t="s">
        <v>1600</v>
      </c>
      <c r="B1491" s="70" t="s">
        <v>3925</v>
      </c>
      <c r="C1491" s="70" t="s">
        <v>692</v>
      </c>
      <c r="D1491" s="70" t="s">
        <v>4221</v>
      </c>
      <c r="E1491" s="70">
        <v>20700100306</v>
      </c>
      <c r="F1491" s="70" t="s">
        <v>3926</v>
      </c>
      <c r="G1491" s="70">
        <v>6.9969999999999999</v>
      </c>
      <c r="H1491" s="70" t="s">
        <v>3927</v>
      </c>
      <c r="I1491" s="70">
        <v>1</v>
      </c>
    </row>
    <row r="1492" spans="1:9" x14ac:dyDescent="0.25">
      <c r="A1492" s="70" t="s">
        <v>1598</v>
      </c>
      <c r="B1492" s="70" t="s">
        <v>3925</v>
      </c>
      <c r="C1492" s="70" t="s">
        <v>692</v>
      </c>
      <c r="D1492" s="70" t="s">
        <v>4221</v>
      </c>
      <c r="E1492" s="70">
        <v>20700100306</v>
      </c>
      <c r="F1492" s="70" t="s">
        <v>3926</v>
      </c>
      <c r="G1492" s="70">
        <v>6.3049999999999997</v>
      </c>
      <c r="H1492" s="70" t="s">
        <v>3927</v>
      </c>
      <c r="I1492" s="70">
        <v>1</v>
      </c>
    </row>
    <row r="1493" spans="1:9" x14ac:dyDescent="0.25">
      <c r="A1493" s="70" t="s">
        <v>1594</v>
      </c>
      <c r="B1493" s="70" t="s">
        <v>3925</v>
      </c>
      <c r="C1493" s="70" t="s">
        <v>692</v>
      </c>
      <c r="D1493" s="70" t="s">
        <v>4221</v>
      </c>
      <c r="E1493" s="70">
        <v>20700100306</v>
      </c>
      <c r="F1493" s="70" t="s">
        <v>3926</v>
      </c>
      <c r="G1493" s="70">
        <v>9.1349999999999998</v>
      </c>
      <c r="H1493" s="70" t="s">
        <v>3927</v>
      </c>
      <c r="I1493" s="70">
        <v>1</v>
      </c>
    </row>
    <row r="1494" spans="1:9" x14ac:dyDescent="0.25">
      <c r="A1494" s="70" t="s">
        <v>1592</v>
      </c>
      <c r="B1494" s="70" t="s">
        <v>3925</v>
      </c>
      <c r="C1494" s="70" t="s">
        <v>692</v>
      </c>
      <c r="D1494" s="70" t="s">
        <v>4221</v>
      </c>
      <c r="E1494" s="70">
        <v>20700100306</v>
      </c>
      <c r="F1494" s="70" t="s">
        <v>3926</v>
      </c>
      <c r="G1494" s="70">
        <v>3.0569999999999999</v>
      </c>
      <c r="H1494" s="70" t="s">
        <v>3927</v>
      </c>
      <c r="I1494" s="70">
        <v>1</v>
      </c>
    </row>
    <row r="1495" spans="1:9" x14ac:dyDescent="0.25">
      <c r="A1495" s="70" t="s">
        <v>1590</v>
      </c>
      <c r="B1495" s="70" t="s">
        <v>3925</v>
      </c>
      <c r="C1495" s="70" t="s">
        <v>692</v>
      </c>
      <c r="D1495" s="70" t="s">
        <v>4221</v>
      </c>
      <c r="E1495" s="70">
        <v>20802060201</v>
      </c>
      <c r="F1495" s="70" t="s">
        <v>3926</v>
      </c>
      <c r="G1495" s="70">
        <v>7.5919999999999996</v>
      </c>
      <c r="H1495" s="70" t="s">
        <v>3927</v>
      </c>
      <c r="I1495" s="70">
        <v>1</v>
      </c>
    </row>
    <row r="1496" spans="1:9" x14ac:dyDescent="0.25">
      <c r="A1496" s="70" t="s">
        <v>1588</v>
      </c>
      <c r="B1496" s="70" t="s">
        <v>3925</v>
      </c>
      <c r="C1496" s="70" t="s">
        <v>692</v>
      </c>
      <c r="D1496" s="70" t="s">
        <v>4221</v>
      </c>
      <c r="E1496" s="70">
        <v>20700100805</v>
      </c>
      <c r="F1496" s="70" t="s">
        <v>3926</v>
      </c>
      <c r="G1496" s="70">
        <v>8.4390000000000001</v>
      </c>
      <c r="H1496" s="70" t="s">
        <v>3927</v>
      </c>
      <c r="I1496" s="70">
        <v>1</v>
      </c>
    </row>
    <row r="1497" spans="1:9" x14ac:dyDescent="0.25">
      <c r="A1497" s="70" t="s">
        <v>1586</v>
      </c>
      <c r="B1497" s="70" t="s">
        <v>3925</v>
      </c>
      <c r="C1497" s="70" t="s">
        <v>692</v>
      </c>
      <c r="D1497" s="70" t="s">
        <v>4221</v>
      </c>
      <c r="E1497" s="70">
        <v>20700100402</v>
      </c>
      <c r="F1497" s="70" t="s">
        <v>3926</v>
      </c>
      <c r="G1497" s="70">
        <v>8.0079999999999991</v>
      </c>
      <c r="H1497" s="70" t="s">
        <v>3927</v>
      </c>
      <c r="I1497" s="70">
        <v>1</v>
      </c>
    </row>
    <row r="1498" spans="1:9" x14ac:dyDescent="0.25">
      <c r="A1498" s="70" t="s">
        <v>1584</v>
      </c>
      <c r="B1498" s="70" t="s">
        <v>3925</v>
      </c>
      <c r="C1498" s="70" t="s">
        <v>692</v>
      </c>
      <c r="D1498" s="70" t="s">
        <v>4221</v>
      </c>
      <c r="E1498" s="70">
        <v>20802080302</v>
      </c>
      <c r="F1498" s="70" t="s">
        <v>3926</v>
      </c>
      <c r="G1498" s="70">
        <v>2.5</v>
      </c>
      <c r="H1498" s="70" t="s">
        <v>3927</v>
      </c>
      <c r="I1498" s="70">
        <v>1</v>
      </c>
    </row>
    <row r="1499" spans="1:9" x14ac:dyDescent="0.25">
      <c r="A1499" s="70" t="s">
        <v>1582</v>
      </c>
      <c r="B1499" s="70" t="s">
        <v>3925</v>
      </c>
      <c r="C1499" s="70" t="s">
        <v>692</v>
      </c>
      <c r="D1499" s="70" t="s">
        <v>4221</v>
      </c>
      <c r="E1499" s="70">
        <v>20700100306</v>
      </c>
      <c r="F1499" s="70" t="s">
        <v>3926</v>
      </c>
      <c r="G1499" s="70">
        <v>4.7830000000000004</v>
      </c>
      <c r="H1499" s="70" t="s">
        <v>3927</v>
      </c>
      <c r="I1499" s="70">
        <v>1</v>
      </c>
    </row>
    <row r="1500" spans="1:9" x14ac:dyDescent="0.25">
      <c r="A1500" s="70" t="s">
        <v>1578</v>
      </c>
      <c r="B1500" s="70" t="s">
        <v>3925</v>
      </c>
      <c r="C1500" s="70" t="s">
        <v>692</v>
      </c>
      <c r="D1500" s="70" t="s">
        <v>4221</v>
      </c>
      <c r="E1500" s="70">
        <v>20700100306</v>
      </c>
      <c r="F1500" s="70" t="s">
        <v>3926</v>
      </c>
      <c r="G1500" s="70">
        <v>4.2190000000000003</v>
      </c>
      <c r="H1500" s="70" t="s">
        <v>3927</v>
      </c>
      <c r="I1500" s="70">
        <v>1</v>
      </c>
    </row>
    <row r="1501" spans="1:9" x14ac:dyDescent="0.25">
      <c r="A1501" s="70" t="s">
        <v>1576</v>
      </c>
      <c r="B1501" s="70" t="s">
        <v>3925</v>
      </c>
      <c r="C1501" s="70" t="s">
        <v>692</v>
      </c>
      <c r="D1501" s="70" t="s">
        <v>4221</v>
      </c>
      <c r="E1501" s="70">
        <v>20700100306</v>
      </c>
      <c r="F1501" s="70" t="s">
        <v>3926</v>
      </c>
      <c r="G1501" s="70">
        <v>3.9860000000000002</v>
      </c>
      <c r="H1501" s="70" t="s">
        <v>3927</v>
      </c>
      <c r="I1501" s="70">
        <v>1</v>
      </c>
    </row>
    <row r="1502" spans="1:9" x14ac:dyDescent="0.25">
      <c r="A1502" s="70" t="s">
        <v>1574</v>
      </c>
      <c r="B1502" s="70" t="s">
        <v>3925</v>
      </c>
      <c r="C1502" s="70" t="s">
        <v>692</v>
      </c>
      <c r="D1502" s="70" t="s">
        <v>4221</v>
      </c>
      <c r="E1502" s="70" t="s">
        <v>692</v>
      </c>
      <c r="F1502" s="70" t="s">
        <v>3926</v>
      </c>
      <c r="G1502" s="70">
        <v>0.78</v>
      </c>
      <c r="H1502" s="70" t="s">
        <v>3927</v>
      </c>
      <c r="I1502" s="70">
        <v>1</v>
      </c>
    </row>
    <row r="1503" spans="1:9" x14ac:dyDescent="0.25">
      <c r="A1503" s="70" t="s">
        <v>1572</v>
      </c>
      <c r="B1503" s="70" t="s">
        <v>3925</v>
      </c>
      <c r="C1503" s="70" t="s">
        <v>692</v>
      </c>
      <c r="D1503" s="70" t="s">
        <v>4221</v>
      </c>
      <c r="E1503" s="70" t="s">
        <v>692</v>
      </c>
      <c r="F1503" s="70" t="s">
        <v>3926</v>
      </c>
      <c r="G1503" s="70">
        <v>0.81</v>
      </c>
      <c r="H1503" s="70" t="s">
        <v>3927</v>
      </c>
      <c r="I1503" s="70">
        <v>1</v>
      </c>
    </row>
    <row r="1504" spans="1:9" x14ac:dyDescent="0.25">
      <c r="A1504" s="70" t="s">
        <v>1568</v>
      </c>
      <c r="B1504" s="70" t="s">
        <v>3925</v>
      </c>
      <c r="C1504" s="70" t="s">
        <v>692</v>
      </c>
      <c r="D1504" s="70" t="s">
        <v>4221</v>
      </c>
      <c r="E1504" s="70">
        <v>20700100306</v>
      </c>
      <c r="F1504" s="70" t="s">
        <v>3926</v>
      </c>
      <c r="G1504" s="70">
        <v>0.82</v>
      </c>
      <c r="H1504" s="70" t="s">
        <v>3927</v>
      </c>
      <c r="I1504" s="70">
        <v>1</v>
      </c>
    </row>
    <row r="1505" spans="1:9" x14ac:dyDescent="0.25">
      <c r="A1505" s="70" t="s">
        <v>1566</v>
      </c>
      <c r="B1505" s="70" t="s">
        <v>3925</v>
      </c>
      <c r="C1505" s="70" t="s">
        <v>692</v>
      </c>
      <c r="D1505" s="70" t="s">
        <v>4221</v>
      </c>
      <c r="E1505" s="70">
        <v>20700100402</v>
      </c>
      <c r="F1505" s="70" t="s">
        <v>3926</v>
      </c>
      <c r="G1505" s="70">
        <v>5.2409999999999997</v>
      </c>
      <c r="H1505" s="70" t="s">
        <v>3927</v>
      </c>
      <c r="I1505" s="70">
        <v>1</v>
      </c>
    </row>
    <row r="1506" spans="1:9" x14ac:dyDescent="0.25">
      <c r="A1506" s="70" t="s">
        <v>1564</v>
      </c>
      <c r="B1506" s="70" t="s">
        <v>3925</v>
      </c>
      <c r="C1506" s="70" t="s">
        <v>692</v>
      </c>
      <c r="D1506" s="70" t="s">
        <v>4221</v>
      </c>
      <c r="E1506" s="70">
        <v>20700100306</v>
      </c>
      <c r="F1506" s="70" t="s">
        <v>3926</v>
      </c>
      <c r="G1506" s="70">
        <v>18.338999999999999</v>
      </c>
      <c r="H1506" s="70" t="s">
        <v>3927</v>
      </c>
      <c r="I1506" s="70">
        <v>1</v>
      </c>
    </row>
    <row r="1507" spans="1:9" x14ac:dyDescent="0.25">
      <c r="A1507" s="70" t="s">
        <v>1562</v>
      </c>
      <c r="B1507" s="70" t="s">
        <v>3925</v>
      </c>
      <c r="C1507" s="70" t="s">
        <v>692</v>
      </c>
      <c r="D1507" s="70" t="s">
        <v>4221</v>
      </c>
      <c r="E1507" s="70">
        <v>20700100402</v>
      </c>
      <c r="F1507" s="70" t="s">
        <v>3926</v>
      </c>
      <c r="G1507" s="70">
        <v>16.914000000000001</v>
      </c>
      <c r="H1507" s="70" t="s">
        <v>3927</v>
      </c>
      <c r="I1507" s="70">
        <v>1</v>
      </c>
    </row>
    <row r="1508" spans="1:9" x14ac:dyDescent="0.25">
      <c r="A1508" s="70" t="s">
        <v>1560</v>
      </c>
      <c r="B1508" s="70" t="s">
        <v>3925</v>
      </c>
      <c r="C1508" s="70" t="s">
        <v>692</v>
      </c>
      <c r="D1508" s="70" t="s">
        <v>4221</v>
      </c>
      <c r="E1508" s="70">
        <v>20700100306</v>
      </c>
      <c r="F1508" s="70" t="s">
        <v>3926</v>
      </c>
      <c r="G1508" s="70">
        <v>10.452999999999999</v>
      </c>
      <c r="H1508" s="70" t="s">
        <v>3927</v>
      </c>
      <c r="I1508" s="70">
        <v>1</v>
      </c>
    </row>
    <row r="1509" spans="1:9" x14ac:dyDescent="0.25">
      <c r="A1509" s="70" t="s">
        <v>1558</v>
      </c>
      <c r="B1509" s="70" t="s">
        <v>3925</v>
      </c>
      <c r="C1509" s="70" t="s">
        <v>692</v>
      </c>
      <c r="D1509" s="70" t="s">
        <v>4221</v>
      </c>
      <c r="E1509" s="70">
        <v>20700100306</v>
      </c>
      <c r="F1509" s="70" t="s">
        <v>3926</v>
      </c>
      <c r="G1509" s="70">
        <v>10.621</v>
      </c>
      <c r="H1509" s="70" t="s">
        <v>3927</v>
      </c>
      <c r="I1509" s="70">
        <v>1</v>
      </c>
    </row>
    <row r="1510" spans="1:9" x14ac:dyDescent="0.25">
      <c r="A1510" s="70" t="s">
        <v>1556</v>
      </c>
      <c r="B1510" s="70" t="s">
        <v>3925</v>
      </c>
      <c r="C1510" s="70" t="s">
        <v>692</v>
      </c>
      <c r="D1510" s="70" t="s">
        <v>4221</v>
      </c>
      <c r="E1510" s="70">
        <v>20700100402</v>
      </c>
      <c r="F1510" s="70" t="s">
        <v>3926</v>
      </c>
      <c r="G1510" s="70">
        <v>4.4249999999999998</v>
      </c>
      <c r="H1510" s="70" t="s">
        <v>3927</v>
      </c>
      <c r="I1510" s="70">
        <v>1</v>
      </c>
    </row>
    <row r="1511" spans="1:9" x14ac:dyDescent="0.25">
      <c r="A1511" s="70" t="s">
        <v>1554</v>
      </c>
      <c r="B1511" s="70" t="s">
        <v>3925</v>
      </c>
      <c r="C1511" s="70" t="s">
        <v>692</v>
      </c>
      <c r="D1511" s="70" t="s">
        <v>4221</v>
      </c>
      <c r="E1511" s="70">
        <v>20700100402</v>
      </c>
      <c r="F1511" s="70" t="s">
        <v>3926</v>
      </c>
      <c r="G1511" s="70">
        <v>4.2359999999999998</v>
      </c>
      <c r="H1511" s="70" t="s">
        <v>3927</v>
      </c>
      <c r="I1511" s="70">
        <v>1</v>
      </c>
    </row>
    <row r="1512" spans="1:9" x14ac:dyDescent="0.25">
      <c r="A1512" s="70" t="s">
        <v>1552</v>
      </c>
      <c r="B1512" s="70" t="s">
        <v>3925</v>
      </c>
      <c r="C1512" s="70" t="s">
        <v>692</v>
      </c>
      <c r="D1512" s="70" t="s">
        <v>4221</v>
      </c>
      <c r="E1512" s="70">
        <v>20700100402</v>
      </c>
      <c r="F1512" s="70" t="s">
        <v>3926</v>
      </c>
      <c r="G1512" s="70">
        <v>8.6980000000000004</v>
      </c>
      <c r="H1512" s="70" t="s">
        <v>3927</v>
      </c>
      <c r="I1512" s="70">
        <v>1</v>
      </c>
    </row>
    <row r="1513" spans="1:9" x14ac:dyDescent="0.25">
      <c r="A1513" s="70" t="s">
        <v>1668</v>
      </c>
      <c r="B1513" s="70" t="s">
        <v>3925</v>
      </c>
      <c r="C1513" s="70" t="s">
        <v>692</v>
      </c>
      <c r="D1513" s="70" t="s">
        <v>4221</v>
      </c>
      <c r="E1513" s="70">
        <v>20801070203</v>
      </c>
      <c r="F1513" s="70" t="s">
        <v>3926</v>
      </c>
      <c r="G1513" s="70">
        <v>6.82</v>
      </c>
      <c r="H1513" s="70" t="s">
        <v>3927</v>
      </c>
      <c r="I1513" s="70">
        <v>1</v>
      </c>
    </row>
    <row r="1514" spans="1:9" x14ac:dyDescent="0.25">
      <c r="A1514" s="70" t="s">
        <v>2210</v>
      </c>
      <c r="B1514" s="70" t="s">
        <v>3925</v>
      </c>
      <c r="C1514" s="70" t="s">
        <v>692</v>
      </c>
      <c r="D1514" s="70" t="s">
        <v>4221</v>
      </c>
      <c r="E1514" s="70">
        <v>20802060201</v>
      </c>
      <c r="F1514" s="70" t="s">
        <v>3926</v>
      </c>
      <c r="G1514" s="70">
        <v>9.0980000000000008</v>
      </c>
      <c r="H1514" s="70" t="s">
        <v>3927</v>
      </c>
      <c r="I1514" s="70">
        <v>1</v>
      </c>
    </row>
    <row r="1515" spans="1:9" x14ac:dyDescent="0.25">
      <c r="A1515" s="70" t="s">
        <v>2228</v>
      </c>
      <c r="B1515" s="70" t="s">
        <v>3925</v>
      </c>
      <c r="C1515" s="70" t="s">
        <v>692</v>
      </c>
      <c r="D1515" s="70" t="s">
        <v>4221</v>
      </c>
      <c r="E1515" s="70">
        <v>20802060201</v>
      </c>
      <c r="F1515" s="70" t="s">
        <v>3926</v>
      </c>
      <c r="G1515" s="70">
        <v>8.2249999999999996</v>
      </c>
      <c r="H1515" s="70" t="s">
        <v>3927</v>
      </c>
      <c r="I1515" s="70">
        <v>1</v>
      </c>
    </row>
    <row r="1516" spans="1:9" x14ac:dyDescent="0.25">
      <c r="A1516" s="70" t="s">
        <v>1046</v>
      </c>
      <c r="B1516" s="70" t="s">
        <v>3925</v>
      </c>
      <c r="C1516" s="70" t="s">
        <v>692</v>
      </c>
      <c r="D1516" s="70" t="s">
        <v>4221</v>
      </c>
      <c r="E1516" s="70">
        <v>20802060201</v>
      </c>
      <c r="F1516" s="70" t="s">
        <v>3926</v>
      </c>
      <c r="G1516" s="70">
        <v>6.6189999999999998</v>
      </c>
      <c r="H1516" s="70" t="s">
        <v>3927</v>
      </c>
      <c r="I1516" s="70">
        <v>1</v>
      </c>
    </row>
    <row r="1517" spans="1:9" x14ac:dyDescent="0.25">
      <c r="A1517" s="70" t="s">
        <v>2226</v>
      </c>
      <c r="B1517" s="70" t="s">
        <v>3925</v>
      </c>
      <c r="C1517" s="70" t="s">
        <v>692</v>
      </c>
      <c r="D1517" s="70" t="s">
        <v>4221</v>
      </c>
      <c r="E1517" s="70">
        <v>20802060201</v>
      </c>
      <c r="F1517" s="70" t="s">
        <v>3926</v>
      </c>
      <c r="G1517" s="70">
        <v>2.72</v>
      </c>
      <c r="H1517" s="70" t="s">
        <v>3927</v>
      </c>
      <c r="I1517" s="70">
        <v>1</v>
      </c>
    </row>
    <row r="1518" spans="1:9" x14ac:dyDescent="0.25">
      <c r="A1518" s="70" t="s">
        <v>2224</v>
      </c>
      <c r="B1518" s="70" t="s">
        <v>3925</v>
      </c>
      <c r="C1518" s="70" t="s">
        <v>692</v>
      </c>
      <c r="D1518" s="70" t="s">
        <v>4221</v>
      </c>
      <c r="E1518" s="70">
        <v>20802080302</v>
      </c>
      <c r="F1518" s="70" t="s">
        <v>3926</v>
      </c>
      <c r="G1518" s="70">
        <v>7.57</v>
      </c>
      <c r="H1518" s="70" t="s">
        <v>3927</v>
      </c>
      <c r="I1518" s="70">
        <v>1</v>
      </c>
    </row>
    <row r="1519" spans="1:9" x14ac:dyDescent="0.25">
      <c r="A1519" s="70" t="s">
        <v>2446</v>
      </c>
      <c r="B1519" s="70" t="s">
        <v>3925</v>
      </c>
      <c r="C1519" s="70" t="s">
        <v>692</v>
      </c>
      <c r="D1519" s="70" t="s">
        <v>4221</v>
      </c>
      <c r="E1519" s="70">
        <v>20802060201</v>
      </c>
      <c r="F1519" s="70" t="s">
        <v>3926</v>
      </c>
      <c r="G1519" s="70">
        <v>6.032</v>
      </c>
      <c r="H1519" s="70" t="s">
        <v>3927</v>
      </c>
      <c r="I1519" s="70">
        <v>1</v>
      </c>
    </row>
    <row r="1520" spans="1:9" x14ac:dyDescent="0.25">
      <c r="A1520" s="70" t="s">
        <v>1668</v>
      </c>
      <c r="B1520" s="70" t="s">
        <v>3925</v>
      </c>
      <c r="C1520" s="70" t="s">
        <v>692</v>
      </c>
      <c r="D1520" s="70" t="s">
        <v>4221</v>
      </c>
      <c r="E1520" s="70">
        <v>20801070203</v>
      </c>
      <c r="F1520" s="70" t="s">
        <v>3926</v>
      </c>
      <c r="G1520" s="70">
        <v>2.5</v>
      </c>
      <c r="H1520" s="70" t="s">
        <v>4217</v>
      </c>
      <c r="I1520" s="70">
        <v>1</v>
      </c>
    </row>
    <row r="1521" spans="1:9" x14ac:dyDescent="0.25">
      <c r="A1521" s="70" t="s">
        <v>1666</v>
      </c>
      <c r="B1521" s="70" t="s">
        <v>3925</v>
      </c>
      <c r="C1521" s="70" t="s">
        <v>692</v>
      </c>
      <c r="D1521" s="70" t="s">
        <v>4221</v>
      </c>
      <c r="E1521" s="70">
        <v>20700100306</v>
      </c>
      <c r="F1521" s="70" t="s">
        <v>3926</v>
      </c>
      <c r="G1521" s="70">
        <v>5.87</v>
      </c>
      <c r="H1521" s="70" t="s">
        <v>4217</v>
      </c>
      <c r="I1521" s="70">
        <v>1</v>
      </c>
    </row>
    <row r="1522" spans="1:9" x14ac:dyDescent="0.25">
      <c r="A1522" s="70" t="s">
        <v>1664</v>
      </c>
      <c r="B1522" s="70" t="s">
        <v>3925</v>
      </c>
      <c r="C1522" s="70" t="s">
        <v>692</v>
      </c>
      <c r="D1522" s="70" t="s">
        <v>4221</v>
      </c>
      <c r="E1522" s="70">
        <v>20700100306</v>
      </c>
      <c r="F1522" s="70" t="s">
        <v>3926</v>
      </c>
      <c r="G1522" s="70">
        <v>2.78</v>
      </c>
      <c r="H1522" s="70" t="s">
        <v>4217</v>
      </c>
      <c r="I1522" s="70">
        <v>1</v>
      </c>
    </row>
    <row r="1523" spans="1:9" x14ac:dyDescent="0.25">
      <c r="A1523" s="70" t="s">
        <v>1662</v>
      </c>
      <c r="B1523" s="70" t="s">
        <v>3925</v>
      </c>
      <c r="C1523" s="70" t="s">
        <v>692</v>
      </c>
      <c r="D1523" s="70" t="s">
        <v>4221</v>
      </c>
      <c r="E1523" s="70">
        <v>20700100306</v>
      </c>
      <c r="F1523" s="70" t="s">
        <v>3926</v>
      </c>
      <c r="G1523" s="70">
        <v>2.52</v>
      </c>
      <c r="H1523" s="70" t="s">
        <v>4217</v>
      </c>
      <c r="I1523" s="70">
        <v>1</v>
      </c>
    </row>
    <row r="1524" spans="1:9" x14ac:dyDescent="0.25">
      <c r="A1524" s="70" t="s">
        <v>1660</v>
      </c>
      <c r="B1524" s="70" t="s">
        <v>3925</v>
      </c>
      <c r="C1524" s="70" t="s">
        <v>692</v>
      </c>
      <c r="D1524" s="70" t="s">
        <v>4221</v>
      </c>
      <c r="E1524" s="70">
        <v>20700100306</v>
      </c>
      <c r="F1524" s="70" t="s">
        <v>3926</v>
      </c>
      <c r="G1524" s="70">
        <v>2.2799999999999998</v>
      </c>
      <c r="H1524" s="70" t="s">
        <v>4217</v>
      </c>
      <c r="I1524" s="70">
        <v>1</v>
      </c>
    </row>
    <row r="1525" spans="1:9" x14ac:dyDescent="0.25">
      <c r="A1525" s="70" t="s">
        <v>1658</v>
      </c>
      <c r="B1525" s="70" t="s">
        <v>3925</v>
      </c>
      <c r="C1525" s="70" t="s">
        <v>692</v>
      </c>
      <c r="D1525" s="70" t="s">
        <v>4221</v>
      </c>
      <c r="E1525" s="70">
        <v>20700100306</v>
      </c>
      <c r="F1525" s="70" t="s">
        <v>3926</v>
      </c>
      <c r="G1525" s="70">
        <v>2.2599999999999998</v>
      </c>
      <c r="H1525" s="70" t="s">
        <v>4217</v>
      </c>
      <c r="I1525" s="70">
        <v>1</v>
      </c>
    </row>
    <row r="1526" spans="1:9" x14ac:dyDescent="0.25">
      <c r="A1526" s="70" t="s">
        <v>1656</v>
      </c>
      <c r="B1526" s="70" t="s">
        <v>3925</v>
      </c>
      <c r="C1526" s="70" t="s">
        <v>692</v>
      </c>
      <c r="D1526" s="70" t="s">
        <v>4221</v>
      </c>
      <c r="E1526" s="70">
        <v>20700100402</v>
      </c>
      <c r="F1526" s="70" t="s">
        <v>3926</v>
      </c>
      <c r="G1526" s="70">
        <v>1.38</v>
      </c>
      <c r="H1526" s="70" t="s">
        <v>4217</v>
      </c>
      <c r="I1526" s="70">
        <v>1</v>
      </c>
    </row>
    <row r="1527" spans="1:9" x14ac:dyDescent="0.25">
      <c r="A1527" s="70" t="s">
        <v>1654</v>
      </c>
      <c r="B1527" s="70" t="s">
        <v>3925</v>
      </c>
      <c r="C1527" s="70" t="s">
        <v>692</v>
      </c>
      <c r="D1527" s="70" t="s">
        <v>4221</v>
      </c>
      <c r="E1527" s="70">
        <v>20700100306</v>
      </c>
      <c r="F1527" s="70" t="s">
        <v>3926</v>
      </c>
      <c r="G1527" s="70">
        <v>12.4</v>
      </c>
      <c r="H1527" s="70" t="s">
        <v>4217</v>
      </c>
      <c r="I1527" s="70">
        <v>1</v>
      </c>
    </row>
    <row r="1528" spans="1:9" x14ac:dyDescent="0.25">
      <c r="A1528" s="70" t="s">
        <v>1652</v>
      </c>
      <c r="B1528" s="70" t="s">
        <v>3925</v>
      </c>
      <c r="C1528" s="70" t="s">
        <v>692</v>
      </c>
      <c r="D1528" s="70" t="s">
        <v>4221</v>
      </c>
      <c r="E1528" s="70">
        <v>20700100402</v>
      </c>
      <c r="F1528" s="70" t="s">
        <v>3926</v>
      </c>
      <c r="G1528" s="70">
        <v>3.96</v>
      </c>
      <c r="H1528" s="70" t="s">
        <v>4217</v>
      </c>
      <c r="I1528" s="70">
        <v>1</v>
      </c>
    </row>
    <row r="1529" spans="1:9" x14ac:dyDescent="0.25">
      <c r="A1529" s="70" t="s">
        <v>1650</v>
      </c>
      <c r="B1529" s="70" t="s">
        <v>3925</v>
      </c>
      <c r="C1529" s="70" t="s">
        <v>692</v>
      </c>
      <c r="D1529" s="70" t="s">
        <v>4221</v>
      </c>
      <c r="E1529" s="70">
        <v>20700100805</v>
      </c>
      <c r="F1529" s="70" t="s">
        <v>3926</v>
      </c>
      <c r="G1529" s="70">
        <v>1.89</v>
      </c>
      <c r="H1529" s="70" t="s">
        <v>4217</v>
      </c>
      <c r="I1529" s="70">
        <v>1</v>
      </c>
    </row>
    <row r="1530" spans="1:9" x14ac:dyDescent="0.25">
      <c r="A1530" s="70" t="s">
        <v>1648</v>
      </c>
      <c r="B1530" s="70" t="s">
        <v>3925</v>
      </c>
      <c r="C1530" s="70" t="s">
        <v>692</v>
      </c>
      <c r="D1530" s="70" t="s">
        <v>4221</v>
      </c>
      <c r="E1530" s="70">
        <v>20700100402</v>
      </c>
      <c r="F1530" s="70" t="s">
        <v>3926</v>
      </c>
      <c r="G1530" s="70">
        <v>0.9</v>
      </c>
      <c r="H1530" s="70" t="s">
        <v>4217</v>
      </c>
      <c r="I1530" s="70">
        <v>1</v>
      </c>
    </row>
    <row r="1531" spans="1:9" x14ac:dyDescent="0.25">
      <c r="A1531" s="70" t="s">
        <v>1646</v>
      </c>
      <c r="B1531" s="70" t="s">
        <v>3925</v>
      </c>
      <c r="C1531" s="70" t="s">
        <v>692</v>
      </c>
      <c r="D1531" s="70" t="s">
        <v>4221</v>
      </c>
      <c r="E1531" s="70">
        <v>20700100306</v>
      </c>
      <c r="F1531" s="70" t="s">
        <v>3926</v>
      </c>
      <c r="G1531" s="70">
        <v>0.87</v>
      </c>
      <c r="H1531" s="70" t="s">
        <v>4217</v>
      </c>
      <c r="I1531" s="70">
        <v>1</v>
      </c>
    </row>
    <row r="1532" spans="1:9" x14ac:dyDescent="0.25">
      <c r="A1532" s="70" t="s">
        <v>1644</v>
      </c>
      <c r="B1532" s="70" t="s">
        <v>3925</v>
      </c>
      <c r="C1532" s="70" t="s">
        <v>692</v>
      </c>
      <c r="D1532" s="70" t="s">
        <v>4221</v>
      </c>
      <c r="E1532" s="70">
        <v>20700100402</v>
      </c>
      <c r="F1532" s="70" t="s">
        <v>3926</v>
      </c>
      <c r="G1532" s="70">
        <v>0.86</v>
      </c>
      <c r="H1532" s="70" t="s">
        <v>4217</v>
      </c>
      <c r="I1532" s="70">
        <v>1</v>
      </c>
    </row>
    <row r="1533" spans="1:9" x14ac:dyDescent="0.25">
      <c r="A1533" s="70" t="s">
        <v>857</v>
      </c>
      <c r="B1533" s="70" t="s">
        <v>3925</v>
      </c>
      <c r="C1533" s="70" t="s">
        <v>692</v>
      </c>
      <c r="D1533" s="70" t="s">
        <v>4221</v>
      </c>
      <c r="E1533" s="70">
        <v>20700100805</v>
      </c>
      <c r="F1533" s="70" t="s">
        <v>3926</v>
      </c>
      <c r="G1533" s="70">
        <v>0.04</v>
      </c>
      <c r="H1533" s="70" t="s">
        <v>4217</v>
      </c>
      <c r="I1533" s="70">
        <v>1</v>
      </c>
    </row>
    <row r="1534" spans="1:9" x14ac:dyDescent="0.25">
      <c r="A1534" s="70" t="s">
        <v>855</v>
      </c>
      <c r="B1534" s="70" t="s">
        <v>3925</v>
      </c>
      <c r="C1534" s="70" t="s">
        <v>692</v>
      </c>
      <c r="D1534" s="70" t="s">
        <v>4221</v>
      </c>
      <c r="E1534" s="70">
        <v>20700100306</v>
      </c>
      <c r="F1534" s="70" t="s">
        <v>3926</v>
      </c>
      <c r="G1534" s="70">
        <v>3.1E-2</v>
      </c>
      <c r="H1534" s="70" t="s">
        <v>4217</v>
      </c>
      <c r="I1534" s="70">
        <v>1</v>
      </c>
    </row>
    <row r="1535" spans="1:9" x14ac:dyDescent="0.25">
      <c r="A1535" s="70" t="s">
        <v>1638</v>
      </c>
      <c r="B1535" s="70" t="s">
        <v>3925</v>
      </c>
      <c r="C1535" s="70" t="s">
        <v>692</v>
      </c>
      <c r="D1535" s="70" t="s">
        <v>4221</v>
      </c>
      <c r="E1535" s="70" t="s">
        <v>692</v>
      </c>
      <c r="F1535" s="70" t="s">
        <v>3926</v>
      </c>
      <c r="G1535" s="70">
        <v>5.64</v>
      </c>
      <c r="H1535" s="70" t="s">
        <v>4217</v>
      </c>
      <c r="I1535" s="70">
        <v>1</v>
      </c>
    </row>
    <row r="1536" spans="1:9" x14ac:dyDescent="0.25">
      <c r="A1536" s="70" t="s">
        <v>1636</v>
      </c>
      <c r="B1536" s="70" t="s">
        <v>3925</v>
      </c>
      <c r="C1536" s="70" t="s">
        <v>692</v>
      </c>
      <c r="D1536" s="70" t="s">
        <v>4221</v>
      </c>
      <c r="E1536" s="70" t="s">
        <v>692</v>
      </c>
      <c r="F1536" s="70" t="s">
        <v>3926</v>
      </c>
      <c r="G1536" s="70">
        <v>0.73</v>
      </c>
      <c r="H1536" s="70" t="s">
        <v>4217</v>
      </c>
      <c r="I1536" s="70">
        <v>1</v>
      </c>
    </row>
    <row r="1537" spans="1:9" x14ac:dyDescent="0.25">
      <c r="A1537" s="70" t="s">
        <v>1634</v>
      </c>
      <c r="B1537" s="70" t="s">
        <v>3925</v>
      </c>
      <c r="C1537" s="70" t="s">
        <v>692</v>
      </c>
      <c r="D1537" s="70" t="s">
        <v>4221</v>
      </c>
      <c r="E1537" s="70" t="s">
        <v>692</v>
      </c>
      <c r="F1537" s="70" t="s">
        <v>3926</v>
      </c>
      <c r="G1537" s="70">
        <v>0.53</v>
      </c>
      <c r="H1537" s="70" t="s">
        <v>4217</v>
      </c>
      <c r="I1537" s="70">
        <v>1</v>
      </c>
    </row>
    <row r="1538" spans="1:9" x14ac:dyDescent="0.25">
      <c r="A1538" s="70" t="s">
        <v>1632</v>
      </c>
      <c r="B1538" s="70" t="s">
        <v>3925</v>
      </c>
      <c r="C1538" s="70" t="s">
        <v>692</v>
      </c>
      <c r="D1538" s="70" t="s">
        <v>4221</v>
      </c>
      <c r="E1538" s="70">
        <v>20802080302</v>
      </c>
      <c r="F1538" s="70" t="s">
        <v>3926</v>
      </c>
      <c r="G1538" s="70">
        <v>6.15</v>
      </c>
      <c r="H1538" s="70" t="s">
        <v>4217</v>
      </c>
      <c r="I1538" s="70">
        <v>1</v>
      </c>
    </row>
    <row r="1539" spans="1:9" x14ac:dyDescent="0.25">
      <c r="A1539" s="70" t="s">
        <v>1630</v>
      </c>
      <c r="B1539" s="70" t="s">
        <v>3925</v>
      </c>
      <c r="C1539" s="70" t="s">
        <v>692</v>
      </c>
      <c r="D1539" s="70" t="s">
        <v>4221</v>
      </c>
      <c r="E1539" s="70">
        <v>20700100805</v>
      </c>
      <c r="F1539" s="70" t="s">
        <v>3926</v>
      </c>
      <c r="G1539" s="70">
        <v>0.38</v>
      </c>
      <c r="H1539" s="70" t="s">
        <v>4217</v>
      </c>
      <c r="I1539" s="70">
        <v>1</v>
      </c>
    </row>
    <row r="1540" spans="1:9" x14ac:dyDescent="0.25">
      <c r="A1540" s="70" t="s">
        <v>1628</v>
      </c>
      <c r="B1540" s="70" t="s">
        <v>3925</v>
      </c>
      <c r="C1540" s="70" t="s">
        <v>692</v>
      </c>
      <c r="D1540" s="70" t="s">
        <v>4221</v>
      </c>
      <c r="E1540" s="70">
        <v>20700100805</v>
      </c>
      <c r="F1540" s="70" t="s">
        <v>3926</v>
      </c>
      <c r="G1540" s="70">
        <v>0.21099999999999999</v>
      </c>
      <c r="H1540" s="70" t="s">
        <v>4217</v>
      </c>
      <c r="I1540" s="70">
        <v>1</v>
      </c>
    </row>
    <row r="1541" spans="1:9" x14ac:dyDescent="0.25">
      <c r="A1541" s="70" t="s">
        <v>1626</v>
      </c>
      <c r="B1541" s="70" t="s">
        <v>3925</v>
      </c>
      <c r="C1541" s="70" t="s">
        <v>692</v>
      </c>
      <c r="D1541" s="70" t="s">
        <v>4221</v>
      </c>
      <c r="E1541" s="70">
        <v>20700100306</v>
      </c>
      <c r="F1541" s="70" t="s">
        <v>3926</v>
      </c>
      <c r="G1541" s="70">
        <v>0.1</v>
      </c>
      <c r="H1541" s="70" t="s">
        <v>4217</v>
      </c>
      <c r="I1541" s="70">
        <v>1</v>
      </c>
    </row>
    <row r="1542" spans="1:9" x14ac:dyDescent="0.25">
      <c r="A1542" s="70" t="s">
        <v>853</v>
      </c>
      <c r="B1542" s="70" t="s">
        <v>3925</v>
      </c>
      <c r="C1542" s="70" t="s">
        <v>692</v>
      </c>
      <c r="D1542" s="70" t="s">
        <v>4221</v>
      </c>
      <c r="E1542" s="70">
        <v>20700100805</v>
      </c>
      <c r="F1542" s="70" t="s">
        <v>3926</v>
      </c>
      <c r="G1542" s="70">
        <v>3.5000000000000003E-2</v>
      </c>
      <c r="H1542" s="70" t="s">
        <v>4217</v>
      </c>
      <c r="I1542" s="70">
        <v>1</v>
      </c>
    </row>
    <row r="1543" spans="1:9" x14ac:dyDescent="0.25">
      <c r="A1543" s="70" t="s">
        <v>1624</v>
      </c>
      <c r="B1543" s="70" t="s">
        <v>3925</v>
      </c>
      <c r="C1543" s="70" t="s">
        <v>692</v>
      </c>
      <c r="D1543" s="70" t="s">
        <v>4221</v>
      </c>
      <c r="E1543" s="70">
        <v>20700100402</v>
      </c>
      <c r="F1543" s="70" t="s">
        <v>3926</v>
      </c>
      <c r="G1543" s="70">
        <v>4.28</v>
      </c>
      <c r="H1543" s="70" t="s">
        <v>4217</v>
      </c>
      <c r="I1543" s="70">
        <v>1</v>
      </c>
    </row>
    <row r="1544" spans="1:9" x14ac:dyDescent="0.25">
      <c r="A1544" s="70" t="s">
        <v>1622</v>
      </c>
      <c r="B1544" s="70" t="s">
        <v>3925</v>
      </c>
      <c r="C1544" s="70" t="s">
        <v>692</v>
      </c>
      <c r="D1544" s="70" t="s">
        <v>4221</v>
      </c>
      <c r="E1544" s="70">
        <v>20700100402</v>
      </c>
      <c r="F1544" s="70" t="s">
        <v>3926</v>
      </c>
      <c r="G1544" s="70">
        <v>3.43</v>
      </c>
      <c r="H1544" s="70" t="s">
        <v>4217</v>
      </c>
      <c r="I1544" s="70">
        <v>1</v>
      </c>
    </row>
    <row r="1545" spans="1:9" x14ac:dyDescent="0.25">
      <c r="A1545" s="70" t="s">
        <v>1618</v>
      </c>
      <c r="B1545" s="70" t="s">
        <v>3925</v>
      </c>
      <c r="C1545" s="70" t="s">
        <v>692</v>
      </c>
      <c r="D1545" s="70" t="s">
        <v>4221</v>
      </c>
      <c r="E1545" s="70">
        <v>20700100402</v>
      </c>
      <c r="F1545" s="70" t="s">
        <v>3926</v>
      </c>
      <c r="G1545" s="70">
        <v>2.5099999999999998</v>
      </c>
      <c r="H1545" s="70" t="s">
        <v>4217</v>
      </c>
      <c r="I1545" s="70">
        <v>1</v>
      </c>
    </row>
    <row r="1546" spans="1:9" x14ac:dyDescent="0.25">
      <c r="A1546" s="70" t="s">
        <v>1616</v>
      </c>
      <c r="B1546" s="70" t="s">
        <v>3925</v>
      </c>
      <c r="C1546" s="70" t="s">
        <v>692</v>
      </c>
      <c r="D1546" s="70" t="s">
        <v>4221</v>
      </c>
      <c r="E1546" s="70">
        <v>20700100805</v>
      </c>
      <c r="F1546" s="70" t="s">
        <v>3926</v>
      </c>
      <c r="G1546" s="70">
        <v>2.16</v>
      </c>
      <c r="H1546" s="70" t="s">
        <v>4217</v>
      </c>
      <c r="I1546" s="70">
        <v>1</v>
      </c>
    </row>
    <row r="1547" spans="1:9" x14ac:dyDescent="0.25">
      <c r="A1547" s="70" t="s">
        <v>1614</v>
      </c>
      <c r="B1547" s="70" t="s">
        <v>3925</v>
      </c>
      <c r="C1547" s="70" t="s">
        <v>692</v>
      </c>
      <c r="D1547" s="70" t="s">
        <v>4221</v>
      </c>
      <c r="E1547" s="70">
        <v>20700100306</v>
      </c>
      <c r="F1547" s="70" t="s">
        <v>3926</v>
      </c>
      <c r="G1547" s="70">
        <v>2</v>
      </c>
      <c r="H1547" s="70" t="s">
        <v>4217</v>
      </c>
      <c r="I1547" s="70">
        <v>1</v>
      </c>
    </row>
    <row r="1548" spans="1:9" x14ac:dyDescent="0.25">
      <c r="A1548" s="70" t="s">
        <v>1612</v>
      </c>
      <c r="B1548" s="70" t="s">
        <v>3925</v>
      </c>
      <c r="C1548" s="70" t="s">
        <v>692</v>
      </c>
      <c r="D1548" s="70" t="s">
        <v>4221</v>
      </c>
      <c r="E1548" s="70">
        <v>20700100805</v>
      </c>
      <c r="F1548" s="70" t="s">
        <v>3926</v>
      </c>
      <c r="G1548" s="70">
        <v>0.78</v>
      </c>
      <c r="H1548" s="70" t="s">
        <v>4217</v>
      </c>
      <c r="I1548" s="70">
        <v>1</v>
      </c>
    </row>
    <row r="1549" spans="1:9" x14ac:dyDescent="0.25">
      <c r="A1549" s="70" t="s">
        <v>1610</v>
      </c>
      <c r="B1549" s="70" t="s">
        <v>3925</v>
      </c>
      <c r="C1549" s="70" t="s">
        <v>692</v>
      </c>
      <c r="D1549" s="70" t="s">
        <v>4221</v>
      </c>
      <c r="E1549" s="70">
        <v>20700100306</v>
      </c>
      <c r="F1549" s="70" t="s">
        <v>3926</v>
      </c>
      <c r="G1549" s="70">
        <v>0.56999999999999995</v>
      </c>
      <c r="H1549" s="70" t="s">
        <v>4217</v>
      </c>
      <c r="I1549" s="70">
        <v>1</v>
      </c>
    </row>
    <row r="1550" spans="1:9" x14ac:dyDescent="0.25">
      <c r="A1550" s="70" t="s">
        <v>1608</v>
      </c>
      <c r="B1550" s="70" t="s">
        <v>3925</v>
      </c>
      <c r="C1550" s="70" t="s">
        <v>692</v>
      </c>
      <c r="D1550" s="70" t="s">
        <v>4221</v>
      </c>
      <c r="E1550" s="70">
        <v>20700100805</v>
      </c>
      <c r="F1550" s="70" t="s">
        <v>3926</v>
      </c>
      <c r="G1550" s="70">
        <v>0.19</v>
      </c>
      <c r="H1550" s="70" t="s">
        <v>4217</v>
      </c>
      <c r="I1550" s="70">
        <v>1</v>
      </c>
    </row>
    <row r="1551" spans="1:9" x14ac:dyDescent="0.25">
      <c r="A1551" s="70" t="s">
        <v>851</v>
      </c>
      <c r="B1551" s="70" t="s">
        <v>3925</v>
      </c>
      <c r="C1551" s="70" t="s">
        <v>692</v>
      </c>
      <c r="D1551" s="70" t="s">
        <v>4221</v>
      </c>
      <c r="E1551" s="70">
        <v>20700100805</v>
      </c>
      <c r="F1551" s="70" t="s">
        <v>3926</v>
      </c>
      <c r="G1551" s="70">
        <v>0.05</v>
      </c>
      <c r="H1551" s="70" t="s">
        <v>4217</v>
      </c>
      <c r="I1551" s="70">
        <v>1</v>
      </c>
    </row>
    <row r="1552" spans="1:9" x14ac:dyDescent="0.25">
      <c r="A1552" s="70" t="s">
        <v>1606</v>
      </c>
      <c r="B1552" s="70" t="s">
        <v>3925</v>
      </c>
      <c r="C1552" s="70" t="s">
        <v>692</v>
      </c>
      <c r="D1552" s="70" t="s">
        <v>4221</v>
      </c>
      <c r="E1552" s="70">
        <v>20700100306</v>
      </c>
      <c r="F1552" s="70" t="s">
        <v>3926</v>
      </c>
      <c r="G1552" s="70">
        <v>8.81</v>
      </c>
      <c r="H1552" s="70" t="s">
        <v>4217</v>
      </c>
      <c r="I1552" s="70">
        <v>1</v>
      </c>
    </row>
    <row r="1553" spans="1:9" x14ac:dyDescent="0.25">
      <c r="A1553" s="70" t="s">
        <v>1604</v>
      </c>
      <c r="B1553" s="70" t="s">
        <v>3925</v>
      </c>
      <c r="C1553" s="70" t="s">
        <v>692</v>
      </c>
      <c r="D1553" s="70" t="s">
        <v>4221</v>
      </c>
      <c r="E1553" s="70">
        <v>20700100306</v>
      </c>
      <c r="F1553" s="70" t="s">
        <v>3926</v>
      </c>
      <c r="G1553" s="70">
        <v>5.82</v>
      </c>
      <c r="H1553" s="70" t="s">
        <v>4217</v>
      </c>
      <c r="I1553" s="70">
        <v>1</v>
      </c>
    </row>
    <row r="1554" spans="1:9" x14ac:dyDescent="0.25">
      <c r="A1554" s="70" t="s">
        <v>1602</v>
      </c>
      <c r="B1554" s="70" t="s">
        <v>3925</v>
      </c>
      <c r="C1554" s="70" t="s">
        <v>692</v>
      </c>
      <c r="D1554" s="70" t="s">
        <v>4221</v>
      </c>
      <c r="E1554" s="70">
        <v>20700100306</v>
      </c>
      <c r="F1554" s="70" t="s">
        <v>3926</v>
      </c>
      <c r="G1554" s="70">
        <v>5.81</v>
      </c>
      <c r="H1554" s="70" t="s">
        <v>4217</v>
      </c>
      <c r="I1554" s="70">
        <v>1</v>
      </c>
    </row>
    <row r="1555" spans="1:9" x14ac:dyDescent="0.25">
      <c r="A1555" s="70" t="s">
        <v>1600</v>
      </c>
      <c r="B1555" s="70" t="s">
        <v>3925</v>
      </c>
      <c r="C1555" s="70" t="s">
        <v>692</v>
      </c>
      <c r="D1555" s="70" t="s">
        <v>4221</v>
      </c>
      <c r="E1555" s="70">
        <v>20700100306</v>
      </c>
      <c r="F1555" s="70" t="s">
        <v>3926</v>
      </c>
      <c r="G1555" s="70">
        <v>5.79</v>
      </c>
      <c r="H1555" s="70" t="s">
        <v>4217</v>
      </c>
      <c r="I1555" s="70">
        <v>1</v>
      </c>
    </row>
    <row r="1556" spans="1:9" x14ac:dyDescent="0.25">
      <c r="A1556" s="70" t="s">
        <v>1598</v>
      </c>
      <c r="B1556" s="70" t="s">
        <v>3925</v>
      </c>
      <c r="C1556" s="70" t="s">
        <v>692</v>
      </c>
      <c r="D1556" s="70" t="s">
        <v>4221</v>
      </c>
      <c r="E1556" s="70">
        <v>20700100306</v>
      </c>
      <c r="F1556" s="70" t="s">
        <v>3926</v>
      </c>
      <c r="G1556" s="70">
        <v>4.5</v>
      </c>
      <c r="H1556" s="70" t="s">
        <v>4217</v>
      </c>
      <c r="I1556" s="70">
        <v>1</v>
      </c>
    </row>
    <row r="1557" spans="1:9" x14ac:dyDescent="0.25">
      <c r="A1557" s="70" t="s">
        <v>1596</v>
      </c>
      <c r="B1557" s="70" t="s">
        <v>3925</v>
      </c>
      <c r="C1557" s="70" t="s">
        <v>692</v>
      </c>
      <c r="D1557" s="70" t="s">
        <v>4221</v>
      </c>
      <c r="E1557" s="70">
        <v>20802060201</v>
      </c>
      <c r="F1557" s="70" t="s">
        <v>3926</v>
      </c>
      <c r="G1557" s="70">
        <v>3.4215</v>
      </c>
      <c r="H1557" s="70" t="s">
        <v>4217</v>
      </c>
      <c r="I1557" s="70">
        <v>1</v>
      </c>
    </row>
    <row r="1558" spans="1:9" x14ac:dyDescent="0.25">
      <c r="A1558" s="70" t="s">
        <v>1594</v>
      </c>
      <c r="B1558" s="70" t="s">
        <v>3925</v>
      </c>
      <c r="C1558" s="70" t="s">
        <v>692</v>
      </c>
      <c r="D1558" s="70" t="s">
        <v>4221</v>
      </c>
      <c r="E1558" s="70">
        <v>20700100306</v>
      </c>
      <c r="F1558" s="70" t="s">
        <v>3926</v>
      </c>
      <c r="G1558" s="70">
        <v>3.23</v>
      </c>
      <c r="H1558" s="70" t="s">
        <v>4217</v>
      </c>
      <c r="I1558" s="70">
        <v>1</v>
      </c>
    </row>
    <row r="1559" spans="1:9" x14ac:dyDescent="0.25">
      <c r="A1559" s="70" t="s">
        <v>1592</v>
      </c>
      <c r="B1559" s="70" t="s">
        <v>3925</v>
      </c>
      <c r="C1559" s="70" t="s">
        <v>692</v>
      </c>
      <c r="D1559" s="70" t="s">
        <v>4221</v>
      </c>
      <c r="E1559" s="70">
        <v>20700100306</v>
      </c>
      <c r="F1559" s="70" t="s">
        <v>3926</v>
      </c>
      <c r="G1559" s="70">
        <v>2.37</v>
      </c>
      <c r="H1559" s="70" t="s">
        <v>4217</v>
      </c>
      <c r="I1559" s="70">
        <v>1</v>
      </c>
    </row>
    <row r="1560" spans="1:9" x14ac:dyDescent="0.25">
      <c r="A1560" s="70" t="s">
        <v>1590</v>
      </c>
      <c r="B1560" s="70" t="s">
        <v>3925</v>
      </c>
      <c r="C1560" s="70" t="s">
        <v>692</v>
      </c>
      <c r="D1560" s="70" t="s">
        <v>4221</v>
      </c>
      <c r="E1560" s="70">
        <v>20802060201</v>
      </c>
      <c r="F1560" s="70" t="s">
        <v>3926</v>
      </c>
      <c r="G1560" s="70">
        <v>2.2776000000000001</v>
      </c>
      <c r="H1560" s="70" t="s">
        <v>4217</v>
      </c>
      <c r="I1560" s="70">
        <v>1</v>
      </c>
    </row>
    <row r="1561" spans="1:9" x14ac:dyDescent="0.25">
      <c r="A1561" s="70" t="s">
        <v>1588</v>
      </c>
      <c r="B1561" s="70" t="s">
        <v>3925</v>
      </c>
      <c r="C1561" s="70" t="s">
        <v>692</v>
      </c>
      <c r="D1561" s="70" t="s">
        <v>4221</v>
      </c>
      <c r="E1561" s="70">
        <v>20700100805</v>
      </c>
      <c r="F1561" s="70" t="s">
        <v>3926</v>
      </c>
      <c r="G1561" s="70">
        <v>2.23</v>
      </c>
      <c r="H1561" s="70" t="s">
        <v>4217</v>
      </c>
      <c r="I1561" s="70">
        <v>1</v>
      </c>
    </row>
    <row r="1562" spans="1:9" x14ac:dyDescent="0.25">
      <c r="A1562" s="70" t="s">
        <v>1582</v>
      </c>
      <c r="B1562" s="70" t="s">
        <v>3925</v>
      </c>
      <c r="C1562" s="70" t="s">
        <v>692</v>
      </c>
      <c r="D1562" s="70" t="s">
        <v>4221</v>
      </c>
      <c r="E1562" s="70">
        <v>20700100306</v>
      </c>
      <c r="F1562" s="70" t="s">
        <v>3926</v>
      </c>
      <c r="G1562" s="70">
        <v>1.61</v>
      </c>
      <c r="H1562" s="70" t="s">
        <v>4217</v>
      </c>
      <c r="I1562" s="70">
        <v>1</v>
      </c>
    </row>
    <row r="1563" spans="1:9" x14ac:dyDescent="0.25">
      <c r="A1563" s="70" t="s">
        <v>1580</v>
      </c>
      <c r="B1563" s="70" t="s">
        <v>3925</v>
      </c>
      <c r="C1563" s="70" t="s">
        <v>692</v>
      </c>
      <c r="D1563" s="70" t="s">
        <v>4221</v>
      </c>
      <c r="E1563" s="70">
        <v>20700100402</v>
      </c>
      <c r="F1563" s="70" t="s">
        <v>3926</v>
      </c>
      <c r="G1563" s="70">
        <v>1.5</v>
      </c>
      <c r="H1563" s="70" t="s">
        <v>4217</v>
      </c>
      <c r="I1563" s="70">
        <v>1</v>
      </c>
    </row>
    <row r="1564" spans="1:9" x14ac:dyDescent="0.25">
      <c r="A1564" s="70" t="s">
        <v>1576</v>
      </c>
      <c r="B1564" s="70" t="s">
        <v>3925</v>
      </c>
      <c r="C1564" s="70" t="s">
        <v>692</v>
      </c>
      <c r="D1564" s="70" t="s">
        <v>4221</v>
      </c>
      <c r="E1564" s="70">
        <v>20700100306</v>
      </c>
      <c r="F1564" s="70" t="s">
        <v>3926</v>
      </c>
      <c r="G1564" s="70">
        <v>1.31</v>
      </c>
      <c r="H1564" s="70" t="s">
        <v>4217</v>
      </c>
      <c r="I1564" s="70">
        <v>1</v>
      </c>
    </row>
    <row r="1565" spans="1:9" x14ac:dyDescent="0.25">
      <c r="A1565" s="70" t="s">
        <v>1570</v>
      </c>
      <c r="B1565" s="70" t="s">
        <v>3925</v>
      </c>
      <c r="C1565" s="70" t="s">
        <v>692</v>
      </c>
      <c r="D1565" s="70" t="s">
        <v>4221</v>
      </c>
      <c r="E1565" s="70">
        <v>20700100306</v>
      </c>
      <c r="F1565" s="70" t="s">
        <v>3926</v>
      </c>
      <c r="G1565" s="70">
        <v>0.65</v>
      </c>
      <c r="H1565" s="70" t="s">
        <v>4217</v>
      </c>
      <c r="I1565" s="70">
        <v>1</v>
      </c>
    </row>
    <row r="1566" spans="1:9" x14ac:dyDescent="0.25">
      <c r="A1566" s="70" t="s">
        <v>1568</v>
      </c>
      <c r="B1566" s="70" t="s">
        <v>3925</v>
      </c>
      <c r="C1566" s="70" t="s">
        <v>692</v>
      </c>
      <c r="D1566" s="70" t="s">
        <v>4221</v>
      </c>
      <c r="E1566" s="70">
        <v>20700100306</v>
      </c>
      <c r="F1566" s="70" t="s">
        <v>3926</v>
      </c>
      <c r="G1566" s="70">
        <v>0.42</v>
      </c>
      <c r="H1566" s="70" t="s">
        <v>4217</v>
      </c>
      <c r="I1566" s="70">
        <v>1</v>
      </c>
    </row>
    <row r="1567" spans="1:9" x14ac:dyDescent="0.25">
      <c r="A1567" s="70" t="s">
        <v>1566</v>
      </c>
      <c r="B1567" s="70" t="s">
        <v>3925</v>
      </c>
      <c r="C1567" s="70" t="s">
        <v>692</v>
      </c>
      <c r="D1567" s="70" t="s">
        <v>4221</v>
      </c>
      <c r="E1567" s="70">
        <v>20700100402</v>
      </c>
      <c r="F1567" s="70" t="s">
        <v>3926</v>
      </c>
      <c r="G1567" s="70">
        <v>0.1</v>
      </c>
      <c r="H1567" s="70" t="s">
        <v>4217</v>
      </c>
      <c r="I1567" s="70">
        <v>1</v>
      </c>
    </row>
    <row r="1568" spans="1:9" x14ac:dyDescent="0.25">
      <c r="A1568" s="70" t="s">
        <v>1564</v>
      </c>
      <c r="B1568" s="70" t="s">
        <v>3925</v>
      </c>
      <c r="C1568" s="70" t="s">
        <v>692</v>
      </c>
      <c r="D1568" s="70" t="s">
        <v>4221</v>
      </c>
      <c r="E1568" s="70">
        <v>20700100306</v>
      </c>
      <c r="F1568" s="70" t="s">
        <v>3926</v>
      </c>
      <c r="G1568" s="70">
        <v>8.57</v>
      </c>
      <c r="H1568" s="70" t="s">
        <v>4217</v>
      </c>
      <c r="I1568" s="70">
        <v>1</v>
      </c>
    </row>
    <row r="1569" spans="1:9" x14ac:dyDescent="0.25">
      <c r="A1569" s="70" t="s">
        <v>1562</v>
      </c>
      <c r="B1569" s="70" t="s">
        <v>3925</v>
      </c>
      <c r="C1569" s="70" t="s">
        <v>692</v>
      </c>
      <c r="D1569" s="70" t="s">
        <v>4221</v>
      </c>
      <c r="E1569" s="70">
        <v>20700100402</v>
      </c>
      <c r="F1569" s="70" t="s">
        <v>3926</v>
      </c>
      <c r="G1569" s="70">
        <v>8.0299999999999994</v>
      </c>
      <c r="H1569" s="70" t="s">
        <v>4217</v>
      </c>
      <c r="I1569" s="70">
        <v>1</v>
      </c>
    </row>
    <row r="1570" spans="1:9" x14ac:dyDescent="0.25">
      <c r="A1570" s="70" t="s">
        <v>1560</v>
      </c>
      <c r="B1570" s="70" t="s">
        <v>3925</v>
      </c>
      <c r="C1570" s="70" t="s">
        <v>692</v>
      </c>
      <c r="D1570" s="70" t="s">
        <v>4221</v>
      </c>
      <c r="E1570" s="70">
        <v>20700100306</v>
      </c>
      <c r="F1570" s="70" t="s">
        <v>3926</v>
      </c>
      <c r="G1570" s="70">
        <v>5.33</v>
      </c>
      <c r="H1570" s="70" t="s">
        <v>4217</v>
      </c>
      <c r="I1570" s="70">
        <v>1</v>
      </c>
    </row>
    <row r="1571" spans="1:9" x14ac:dyDescent="0.25">
      <c r="A1571" s="70" t="s">
        <v>1556</v>
      </c>
      <c r="B1571" s="70" t="s">
        <v>3925</v>
      </c>
      <c r="C1571" s="70" t="s">
        <v>692</v>
      </c>
      <c r="D1571" s="70" t="s">
        <v>4221</v>
      </c>
      <c r="E1571" s="70">
        <v>20700100402</v>
      </c>
      <c r="F1571" s="70" t="s">
        <v>3926</v>
      </c>
      <c r="G1571" s="70">
        <v>2.5099999999999998</v>
      </c>
      <c r="H1571" s="70" t="s">
        <v>4217</v>
      </c>
      <c r="I1571" s="70">
        <v>1</v>
      </c>
    </row>
    <row r="1572" spans="1:9" x14ac:dyDescent="0.25">
      <c r="A1572" s="70" t="s">
        <v>1554</v>
      </c>
      <c r="B1572" s="70" t="s">
        <v>3925</v>
      </c>
      <c r="C1572" s="70" t="s">
        <v>692</v>
      </c>
      <c r="D1572" s="70" t="s">
        <v>4221</v>
      </c>
      <c r="E1572" s="70">
        <v>20700100402</v>
      </c>
      <c r="F1572" s="70" t="s">
        <v>3926</v>
      </c>
      <c r="G1572" s="70">
        <v>2.2400000000000002</v>
      </c>
      <c r="H1572" s="70" t="s">
        <v>4217</v>
      </c>
      <c r="I1572" s="70">
        <v>1</v>
      </c>
    </row>
    <row r="1573" spans="1:9" x14ac:dyDescent="0.25">
      <c r="A1573" s="70" t="s">
        <v>2486</v>
      </c>
      <c r="B1573" s="70" t="s">
        <v>3925</v>
      </c>
      <c r="C1573" s="70" t="s">
        <v>692</v>
      </c>
      <c r="D1573" s="70" t="s">
        <v>4221</v>
      </c>
      <c r="E1573" s="70">
        <v>20700100805</v>
      </c>
      <c r="F1573" s="70" t="s">
        <v>3926</v>
      </c>
      <c r="G1573" s="70">
        <v>1.1399999999999999</v>
      </c>
      <c r="H1573" s="70" t="s">
        <v>4217</v>
      </c>
      <c r="I1573" s="70">
        <v>1</v>
      </c>
    </row>
    <row r="1574" spans="1:9" x14ac:dyDescent="0.25">
      <c r="A1574" s="70" t="s">
        <v>2484</v>
      </c>
      <c r="B1574" s="70" t="s">
        <v>3925</v>
      </c>
      <c r="C1574" s="70" t="s">
        <v>692</v>
      </c>
      <c r="D1574" s="70" t="s">
        <v>4221</v>
      </c>
      <c r="E1574" s="70">
        <v>20700100805</v>
      </c>
      <c r="F1574" s="70" t="s">
        <v>3926</v>
      </c>
      <c r="G1574" s="70">
        <v>0.77</v>
      </c>
      <c r="H1574" s="70" t="s">
        <v>4217</v>
      </c>
      <c r="I1574" s="70">
        <v>1</v>
      </c>
    </row>
    <row r="1575" spans="1:9" x14ac:dyDescent="0.25">
      <c r="A1575" s="70" t="s">
        <v>2482</v>
      </c>
      <c r="B1575" s="70" t="s">
        <v>3925</v>
      </c>
      <c r="C1575" s="70" t="s">
        <v>692</v>
      </c>
      <c r="D1575" s="70" t="s">
        <v>4221</v>
      </c>
      <c r="E1575" s="70">
        <v>20700100306</v>
      </c>
      <c r="F1575" s="70" t="s">
        <v>3926</v>
      </c>
      <c r="G1575" s="70">
        <v>0.15</v>
      </c>
      <c r="H1575" s="70" t="s">
        <v>4217</v>
      </c>
      <c r="I1575" s="70">
        <v>1</v>
      </c>
    </row>
    <row r="1576" spans="1:9" x14ac:dyDescent="0.25">
      <c r="A1576" s="70" t="s">
        <v>2693</v>
      </c>
      <c r="B1576" s="70" t="s">
        <v>3925</v>
      </c>
      <c r="C1576" s="70" t="s">
        <v>692</v>
      </c>
      <c r="D1576" s="70" t="s">
        <v>4221</v>
      </c>
      <c r="E1576" s="70">
        <v>20700100306</v>
      </c>
      <c r="F1576" s="70" t="s">
        <v>3926</v>
      </c>
      <c r="G1576" s="70">
        <v>0.71</v>
      </c>
      <c r="H1576" s="70" t="s">
        <v>4217</v>
      </c>
      <c r="I1576" s="70">
        <v>1</v>
      </c>
    </row>
    <row r="1577" spans="1:9" x14ac:dyDescent="0.25">
      <c r="A1577" s="70" t="s">
        <v>2492</v>
      </c>
      <c r="B1577" s="70" t="s">
        <v>3925</v>
      </c>
      <c r="C1577" s="70" t="s">
        <v>692</v>
      </c>
      <c r="D1577" s="70" t="s">
        <v>4221</v>
      </c>
      <c r="E1577" s="70">
        <v>20801070201</v>
      </c>
      <c r="F1577" s="70" t="s">
        <v>3926</v>
      </c>
      <c r="G1577" s="70">
        <v>1</v>
      </c>
      <c r="H1577" s="70" t="s">
        <v>4217</v>
      </c>
      <c r="I1577" s="70">
        <v>1</v>
      </c>
    </row>
    <row r="1578" spans="1:9" x14ac:dyDescent="0.25">
      <c r="A1578" s="70" t="s">
        <v>2380</v>
      </c>
      <c r="B1578" s="70" t="s">
        <v>3925</v>
      </c>
      <c r="C1578" s="70" t="s">
        <v>692</v>
      </c>
      <c r="D1578" s="70" t="s">
        <v>4221</v>
      </c>
      <c r="E1578" s="70">
        <v>20801080202</v>
      </c>
      <c r="F1578" s="70" t="s">
        <v>3926</v>
      </c>
      <c r="G1578" s="70">
        <v>1.29</v>
      </c>
      <c r="H1578" s="70" t="s">
        <v>4217</v>
      </c>
      <c r="I1578" s="70">
        <v>1</v>
      </c>
    </row>
    <row r="1579" spans="1:9" x14ac:dyDescent="0.25">
      <c r="A1579" s="70" t="s">
        <v>2378</v>
      </c>
      <c r="B1579" s="70" t="s">
        <v>3925</v>
      </c>
      <c r="C1579" s="70" t="s">
        <v>692</v>
      </c>
      <c r="D1579" s="70" t="s">
        <v>4221</v>
      </c>
      <c r="E1579" s="70">
        <v>20801070203</v>
      </c>
      <c r="F1579" s="70" t="s">
        <v>3926</v>
      </c>
      <c r="G1579" s="70">
        <v>0.85</v>
      </c>
      <c r="H1579" s="70" t="s">
        <v>4217</v>
      </c>
      <c r="I1579" s="70">
        <v>1</v>
      </c>
    </row>
    <row r="1580" spans="1:9" x14ac:dyDescent="0.25">
      <c r="A1580" s="70" t="s">
        <v>2376</v>
      </c>
      <c r="B1580" s="70" t="s">
        <v>3925</v>
      </c>
      <c r="C1580" s="70" t="s">
        <v>692</v>
      </c>
      <c r="D1580" s="70" t="s">
        <v>4221</v>
      </c>
      <c r="E1580" s="70">
        <v>20801070203</v>
      </c>
      <c r="F1580" s="70" t="s">
        <v>3926</v>
      </c>
      <c r="G1580" s="70">
        <v>0.41</v>
      </c>
      <c r="H1580" s="70" t="s">
        <v>4217</v>
      </c>
      <c r="I1580" s="70">
        <v>1</v>
      </c>
    </row>
    <row r="1581" spans="1:9" x14ac:dyDescent="0.25">
      <c r="A1581" s="70" t="s">
        <v>2210</v>
      </c>
      <c r="B1581" s="70" t="s">
        <v>3925</v>
      </c>
      <c r="C1581" s="70" t="s">
        <v>692</v>
      </c>
      <c r="D1581" s="70" t="s">
        <v>4221</v>
      </c>
      <c r="E1581" s="70">
        <v>20802060201</v>
      </c>
      <c r="F1581" s="70" t="s">
        <v>3926</v>
      </c>
      <c r="G1581" s="70">
        <v>4.5490000000000004</v>
      </c>
      <c r="H1581" s="70" t="s">
        <v>4217</v>
      </c>
      <c r="I1581" s="70">
        <v>1</v>
      </c>
    </row>
    <row r="1582" spans="1:9" x14ac:dyDescent="0.25">
      <c r="A1582" s="70" t="s">
        <v>2228</v>
      </c>
      <c r="B1582" s="70" t="s">
        <v>3925</v>
      </c>
      <c r="C1582" s="70" t="s">
        <v>692</v>
      </c>
      <c r="D1582" s="70" t="s">
        <v>4221</v>
      </c>
      <c r="E1582" s="70">
        <v>20802060201</v>
      </c>
      <c r="F1582" s="70" t="s">
        <v>3926</v>
      </c>
      <c r="G1582" s="70">
        <v>4.1124999999999998</v>
      </c>
      <c r="H1582" s="70" t="s">
        <v>4217</v>
      </c>
      <c r="I1582" s="70">
        <v>1</v>
      </c>
    </row>
    <row r="1583" spans="1:9" x14ac:dyDescent="0.25">
      <c r="A1583" s="70" t="s">
        <v>1046</v>
      </c>
      <c r="B1583" s="70" t="s">
        <v>3925</v>
      </c>
      <c r="C1583" s="70" t="s">
        <v>692</v>
      </c>
      <c r="D1583" s="70" t="s">
        <v>4221</v>
      </c>
      <c r="E1583" s="70">
        <v>20802060201</v>
      </c>
      <c r="F1583" s="70" t="s">
        <v>3926</v>
      </c>
      <c r="G1583" s="70">
        <v>3.3094999999999999</v>
      </c>
      <c r="H1583" s="70" t="s">
        <v>4217</v>
      </c>
      <c r="I1583" s="70">
        <v>1</v>
      </c>
    </row>
    <row r="1584" spans="1:9" x14ac:dyDescent="0.25">
      <c r="A1584" s="70" t="s">
        <v>2226</v>
      </c>
      <c r="B1584" s="70" t="s">
        <v>3925</v>
      </c>
      <c r="C1584" s="70" t="s">
        <v>692</v>
      </c>
      <c r="D1584" s="70" t="s">
        <v>4221</v>
      </c>
      <c r="E1584" s="70">
        <v>20802060201</v>
      </c>
      <c r="F1584" s="70" t="s">
        <v>3926</v>
      </c>
      <c r="G1584" s="70">
        <v>1.36</v>
      </c>
      <c r="H1584" s="70" t="s">
        <v>4217</v>
      </c>
      <c r="I1584" s="70">
        <v>1</v>
      </c>
    </row>
    <row r="1585" spans="1:9" x14ac:dyDescent="0.25">
      <c r="A1585" s="70" t="s">
        <v>2224</v>
      </c>
      <c r="B1585" s="70" t="s">
        <v>3925</v>
      </c>
      <c r="C1585" s="70" t="s">
        <v>692</v>
      </c>
      <c r="D1585" s="70" t="s">
        <v>4221</v>
      </c>
      <c r="E1585" s="70">
        <v>20802080302</v>
      </c>
      <c r="F1585" s="70" t="s">
        <v>3926</v>
      </c>
      <c r="G1585" s="70">
        <v>3.7850000000000001</v>
      </c>
      <c r="H1585" s="70" t="s">
        <v>4217</v>
      </c>
      <c r="I1585" s="70">
        <v>1</v>
      </c>
    </row>
    <row r="1586" spans="1:9" x14ac:dyDescent="0.25">
      <c r="A1586" s="70" t="s">
        <v>1620</v>
      </c>
      <c r="B1586" s="70" t="s">
        <v>3925</v>
      </c>
      <c r="C1586" s="70" t="s">
        <v>692</v>
      </c>
      <c r="D1586" s="70" t="s">
        <v>4221</v>
      </c>
      <c r="E1586" s="70">
        <v>20700100306</v>
      </c>
      <c r="F1586" s="70" t="s">
        <v>3926</v>
      </c>
      <c r="G1586" s="70">
        <v>3.12</v>
      </c>
      <c r="H1586" s="70" t="s">
        <v>4217</v>
      </c>
      <c r="I1586" s="70">
        <v>1</v>
      </c>
    </row>
    <row r="1587" spans="1:9" x14ac:dyDescent="0.25">
      <c r="A1587" s="70" t="s">
        <v>1586</v>
      </c>
      <c r="B1587" s="70" t="s">
        <v>3925</v>
      </c>
      <c r="C1587" s="70" t="s">
        <v>692</v>
      </c>
      <c r="D1587" s="70" t="s">
        <v>4221</v>
      </c>
      <c r="E1587" s="70">
        <v>20700100402</v>
      </c>
      <c r="F1587" s="70" t="s">
        <v>3926</v>
      </c>
      <c r="G1587" s="70">
        <v>1.84</v>
      </c>
      <c r="H1587" s="70" t="s">
        <v>4217</v>
      </c>
      <c r="I1587" s="70">
        <v>1</v>
      </c>
    </row>
    <row r="1588" spans="1:9" x14ac:dyDescent="0.25">
      <c r="A1588" s="70" t="s">
        <v>1584</v>
      </c>
      <c r="B1588" s="70" t="s">
        <v>3925</v>
      </c>
      <c r="C1588" s="70" t="s">
        <v>692</v>
      </c>
      <c r="D1588" s="70" t="s">
        <v>4221</v>
      </c>
      <c r="E1588" s="70">
        <v>20802080302</v>
      </c>
      <c r="F1588" s="70" t="s">
        <v>3926</v>
      </c>
      <c r="G1588" s="70">
        <v>1.68</v>
      </c>
      <c r="H1588" s="70" t="s">
        <v>4217</v>
      </c>
      <c r="I1588" s="70">
        <v>1</v>
      </c>
    </row>
    <row r="1589" spans="1:9" x14ac:dyDescent="0.25">
      <c r="A1589" s="70" t="s">
        <v>1578</v>
      </c>
      <c r="B1589" s="70" t="s">
        <v>3925</v>
      </c>
      <c r="C1589" s="70" t="s">
        <v>692</v>
      </c>
      <c r="D1589" s="70" t="s">
        <v>4221</v>
      </c>
      <c r="E1589" s="70">
        <v>20700100306</v>
      </c>
      <c r="F1589" s="70" t="s">
        <v>3926</v>
      </c>
      <c r="G1589" s="70">
        <v>1.44</v>
      </c>
      <c r="H1589" s="70" t="s">
        <v>4217</v>
      </c>
      <c r="I1589" s="70">
        <v>1</v>
      </c>
    </row>
    <row r="1590" spans="1:9" x14ac:dyDescent="0.25">
      <c r="A1590" s="70" t="s">
        <v>1574</v>
      </c>
      <c r="B1590" s="70" t="s">
        <v>3925</v>
      </c>
      <c r="C1590" s="70" t="s">
        <v>692</v>
      </c>
      <c r="D1590" s="70" t="s">
        <v>4221</v>
      </c>
      <c r="E1590" s="70" t="s">
        <v>692</v>
      </c>
      <c r="F1590" s="70" t="s">
        <v>3926</v>
      </c>
      <c r="G1590" s="70">
        <v>0.66</v>
      </c>
      <c r="H1590" s="70" t="s">
        <v>4217</v>
      </c>
      <c r="I1590" s="70">
        <v>1</v>
      </c>
    </row>
    <row r="1591" spans="1:9" x14ac:dyDescent="0.25">
      <c r="A1591" s="70" t="s">
        <v>1572</v>
      </c>
      <c r="B1591" s="70" t="s">
        <v>3925</v>
      </c>
      <c r="C1591" s="70" t="s">
        <v>692</v>
      </c>
      <c r="D1591" s="70" t="s">
        <v>4221</v>
      </c>
      <c r="E1591" s="70" t="s">
        <v>692</v>
      </c>
      <c r="F1591" s="70" t="s">
        <v>3926</v>
      </c>
      <c r="G1591" s="70">
        <v>0.66</v>
      </c>
      <c r="H1591" s="70" t="s">
        <v>4217</v>
      </c>
      <c r="I1591" s="70">
        <v>1</v>
      </c>
    </row>
    <row r="1592" spans="1:9" x14ac:dyDescent="0.25">
      <c r="A1592" s="70" t="s">
        <v>1558</v>
      </c>
      <c r="B1592" s="70" t="s">
        <v>3925</v>
      </c>
      <c r="C1592" s="70" t="s">
        <v>692</v>
      </c>
      <c r="D1592" s="70" t="s">
        <v>4221</v>
      </c>
      <c r="E1592" s="70">
        <v>20700100306</v>
      </c>
      <c r="F1592" s="70" t="s">
        <v>3926</v>
      </c>
      <c r="G1592" s="70">
        <v>5.2</v>
      </c>
      <c r="H1592" s="70" t="s">
        <v>4217</v>
      </c>
      <c r="I1592" s="70">
        <v>1</v>
      </c>
    </row>
    <row r="1593" spans="1:9" x14ac:dyDescent="0.25">
      <c r="A1593" s="70" t="s">
        <v>1552</v>
      </c>
      <c r="B1593" s="70" t="s">
        <v>3925</v>
      </c>
      <c r="C1593" s="70" t="s">
        <v>692</v>
      </c>
      <c r="D1593" s="70" t="s">
        <v>4221</v>
      </c>
      <c r="E1593" s="70">
        <v>20700100402</v>
      </c>
      <c r="F1593" s="70" t="s">
        <v>3926</v>
      </c>
      <c r="G1593" s="70">
        <v>1.69</v>
      </c>
      <c r="H1593" s="70" t="s">
        <v>4217</v>
      </c>
      <c r="I1593" s="70">
        <v>1</v>
      </c>
    </row>
    <row r="1594" spans="1:9" x14ac:dyDescent="0.25">
      <c r="A1594" s="70" t="s">
        <v>2043</v>
      </c>
      <c r="B1594" s="70" t="s">
        <v>3925</v>
      </c>
      <c r="C1594" s="70" t="s">
        <v>692</v>
      </c>
      <c r="D1594" s="70" t="s">
        <v>4221</v>
      </c>
      <c r="E1594" s="70">
        <v>20802060201</v>
      </c>
      <c r="F1594" s="70" t="s">
        <v>3926</v>
      </c>
      <c r="G1594" s="70">
        <v>3.2566000000000002</v>
      </c>
      <c r="H1594" s="70" t="s">
        <v>4217</v>
      </c>
      <c r="I1594" s="70">
        <v>1</v>
      </c>
    </row>
    <row r="1595" spans="1:9" x14ac:dyDescent="0.25">
      <c r="A1595" s="70" t="s">
        <v>1928</v>
      </c>
      <c r="B1595" s="70" t="s">
        <v>3925</v>
      </c>
      <c r="C1595" s="70" t="s">
        <v>692</v>
      </c>
      <c r="D1595" s="70" t="s">
        <v>4221</v>
      </c>
      <c r="E1595" s="70">
        <v>20802080302</v>
      </c>
      <c r="F1595" s="70" t="s">
        <v>3926</v>
      </c>
      <c r="G1595" s="70">
        <v>9.51</v>
      </c>
      <c r="H1595" s="70" t="s">
        <v>4217</v>
      </c>
      <c r="I1595" s="70">
        <v>1</v>
      </c>
    </row>
    <row r="1596" spans="1:9" x14ac:dyDescent="0.25">
      <c r="A1596" s="70" t="s">
        <v>1038</v>
      </c>
      <c r="B1596" s="70" t="s">
        <v>3925</v>
      </c>
      <c r="C1596" s="70" t="s">
        <v>692</v>
      </c>
      <c r="D1596" s="70" t="s">
        <v>4221</v>
      </c>
      <c r="E1596" s="70">
        <v>20802060201</v>
      </c>
      <c r="F1596" s="70" t="s">
        <v>3926</v>
      </c>
      <c r="G1596" s="70">
        <v>1.4379999999999999</v>
      </c>
      <c r="H1596" s="70" t="s">
        <v>4217</v>
      </c>
      <c r="I1596" s="70">
        <v>1</v>
      </c>
    </row>
    <row r="1597" spans="1:9" x14ac:dyDescent="0.25">
      <c r="A1597" s="70" t="s">
        <v>2049</v>
      </c>
      <c r="B1597" s="70" t="s">
        <v>3925</v>
      </c>
      <c r="C1597" s="70" t="s">
        <v>692</v>
      </c>
      <c r="D1597" s="70" t="s">
        <v>4221</v>
      </c>
      <c r="E1597" s="70">
        <v>20802071002</v>
      </c>
      <c r="F1597" s="70" t="s">
        <v>3926</v>
      </c>
      <c r="G1597" s="70">
        <v>2.5442999999999998</v>
      </c>
      <c r="H1597" s="70" t="s">
        <v>4217</v>
      </c>
      <c r="I1597" s="70">
        <v>1</v>
      </c>
    </row>
    <row r="1598" spans="1:9" x14ac:dyDescent="0.25">
      <c r="A1598" s="70" t="s">
        <v>2047</v>
      </c>
      <c r="B1598" s="70" t="s">
        <v>3925</v>
      </c>
      <c r="C1598" s="70" t="s">
        <v>692</v>
      </c>
      <c r="D1598" s="70" t="s">
        <v>4221</v>
      </c>
      <c r="E1598" s="70">
        <v>20802060201</v>
      </c>
      <c r="F1598" s="70" t="s">
        <v>3926</v>
      </c>
      <c r="G1598" s="70">
        <v>1.76</v>
      </c>
      <c r="H1598" s="70" t="s">
        <v>4217</v>
      </c>
      <c r="I1598" s="70">
        <v>1</v>
      </c>
    </row>
    <row r="1599" spans="1:9" x14ac:dyDescent="0.25">
      <c r="A1599" s="70" t="s">
        <v>2045</v>
      </c>
      <c r="B1599" s="70" t="s">
        <v>3925</v>
      </c>
      <c r="C1599" s="70" t="s">
        <v>692</v>
      </c>
      <c r="D1599" s="70" t="s">
        <v>4221</v>
      </c>
      <c r="E1599" s="70">
        <v>20802080203</v>
      </c>
      <c r="F1599" s="70" t="s">
        <v>3926</v>
      </c>
      <c r="G1599" s="70">
        <v>19.89</v>
      </c>
      <c r="H1599" s="70" t="s">
        <v>4217</v>
      </c>
      <c r="I1599" s="70">
        <v>1</v>
      </c>
    </row>
    <row r="1600" spans="1:9" x14ac:dyDescent="0.25">
      <c r="A1600" s="70" t="s">
        <v>2762</v>
      </c>
      <c r="B1600" s="70" t="s">
        <v>3925</v>
      </c>
      <c r="C1600" s="70" t="s">
        <v>692</v>
      </c>
      <c r="D1600" s="70" t="s">
        <v>4221</v>
      </c>
      <c r="E1600" s="70">
        <v>20801070201</v>
      </c>
      <c r="F1600" s="70" t="s">
        <v>3926</v>
      </c>
      <c r="G1600" s="70">
        <v>1</v>
      </c>
      <c r="H1600" s="70" t="s">
        <v>4217</v>
      </c>
      <c r="I1600" s="70">
        <v>1</v>
      </c>
    </row>
    <row r="1601" spans="1:9" x14ac:dyDescent="0.25">
      <c r="A1601" s="70" t="s">
        <v>2480</v>
      </c>
      <c r="B1601" s="70" t="s">
        <v>3925</v>
      </c>
      <c r="C1601" s="70" t="s">
        <v>692</v>
      </c>
      <c r="D1601" s="70" t="s">
        <v>4221</v>
      </c>
      <c r="E1601" s="70">
        <v>20700100306</v>
      </c>
      <c r="F1601" s="70" t="s">
        <v>3926</v>
      </c>
      <c r="G1601" s="70">
        <v>0.13500000000000001</v>
      </c>
      <c r="H1601" s="70" t="s">
        <v>4217</v>
      </c>
      <c r="I1601" s="70">
        <v>1</v>
      </c>
    </row>
    <row r="1602" spans="1:9" x14ac:dyDescent="0.25">
      <c r="A1602" s="70" t="s">
        <v>2478</v>
      </c>
      <c r="B1602" s="70" t="s">
        <v>3925</v>
      </c>
      <c r="C1602" s="70" t="s">
        <v>692</v>
      </c>
      <c r="D1602" s="70" t="s">
        <v>4221</v>
      </c>
      <c r="E1602" s="70">
        <v>20700100805</v>
      </c>
      <c r="F1602" s="70" t="s">
        <v>3926</v>
      </c>
      <c r="G1602" s="70">
        <v>0.1</v>
      </c>
      <c r="H1602" s="70" t="s">
        <v>4217</v>
      </c>
      <c r="I1602" s="70">
        <v>1</v>
      </c>
    </row>
    <row r="1603" spans="1:9" x14ac:dyDescent="0.25">
      <c r="A1603" s="70" t="s">
        <v>2446</v>
      </c>
      <c r="B1603" s="70" t="s">
        <v>3925</v>
      </c>
      <c r="C1603" s="70" t="s">
        <v>692</v>
      </c>
      <c r="D1603" s="70" t="s">
        <v>4221</v>
      </c>
      <c r="E1603" s="70">
        <v>20802060201</v>
      </c>
      <c r="F1603" s="70" t="s">
        <v>3926</v>
      </c>
      <c r="G1603" s="70">
        <v>3.016</v>
      </c>
      <c r="H1603" s="70" t="s">
        <v>4217</v>
      </c>
      <c r="I1603" s="70">
        <v>1</v>
      </c>
    </row>
    <row r="1604" spans="1:9" x14ac:dyDescent="0.25">
      <c r="A1604" s="70" t="s">
        <v>1159</v>
      </c>
      <c r="B1604" s="70" t="s">
        <v>3925</v>
      </c>
      <c r="C1604" s="70" t="s">
        <v>692</v>
      </c>
      <c r="D1604" s="70" t="s">
        <v>4221</v>
      </c>
      <c r="E1604" s="70">
        <v>51013</v>
      </c>
      <c r="F1604" s="70" t="s">
        <v>3926</v>
      </c>
      <c r="G1604" s="70">
        <v>2.7</v>
      </c>
      <c r="H1604" s="70" t="s">
        <v>4217</v>
      </c>
      <c r="I1604" s="70">
        <v>1</v>
      </c>
    </row>
    <row r="1605" spans="1:9" x14ac:dyDescent="0.25">
      <c r="A1605" s="70" t="s">
        <v>995</v>
      </c>
      <c r="B1605" s="70" t="s">
        <v>3925</v>
      </c>
      <c r="C1605" s="70" t="s">
        <v>692</v>
      </c>
      <c r="D1605" s="70" t="s">
        <v>4221</v>
      </c>
      <c r="E1605" s="70">
        <v>20801080202</v>
      </c>
      <c r="F1605" s="70" t="s">
        <v>3926</v>
      </c>
      <c r="G1605" s="70">
        <v>0.4</v>
      </c>
      <c r="H1605" s="70" t="s">
        <v>4217</v>
      </c>
      <c r="I1605" s="70">
        <v>1</v>
      </c>
    </row>
    <row r="1606" spans="1:9" x14ac:dyDescent="0.25">
      <c r="A1606" s="70" t="s">
        <v>1038</v>
      </c>
      <c r="B1606" s="70" t="s">
        <v>3925</v>
      </c>
      <c r="C1606" s="70" t="s">
        <v>692</v>
      </c>
      <c r="D1606" s="70" t="s">
        <v>4221</v>
      </c>
      <c r="E1606" s="70">
        <v>20802060201</v>
      </c>
      <c r="F1606" s="70" t="s">
        <v>3926</v>
      </c>
      <c r="G1606" s="70">
        <v>0.1198</v>
      </c>
      <c r="H1606" s="70" t="s">
        <v>4220</v>
      </c>
      <c r="I1606" s="70">
        <v>1</v>
      </c>
    </row>
    <row r="1607" spans="1:9" x14ac:dyDescent="0.25">
      <c r="A1607" s="70" t="s">
        <v>2049</v>
      </c>
      <c r="B1607" s="70" t="s">
        <v>3925</v>
      </c>
      <c r="C1607" s="70" t="s">
        <v>692</v>
      </c>
      <c r="D1607" s="70" t="s">
        <v>4221</v>
      </c>
      <c r="E1607" s="70">
        <v>20802071002</v>
      </c>
      <c r="F1607" s="70" t="s">
        <v>3926</v>
      </c>
      <c r="G1607" s="70">
        <v>0.21199999999999999</v>
      </c>
      <c r="H1607" s="70" t="s">
        <v>4220</v>
      </c>
      <c r="I1607" s="70">
        <v>1</v>
      </c>
    </row>
    <row r="1608" spans="1:9" x14ac:dyDescent="0.25">
      <c r="A1608" s="70" t="s">
        <v>2047</v>
      </c>
      <c r="B1608" s="70" t="s">
        <v>3925</v>
      </c>
      <c r="C1608" s="70" t="s">
        <v>692</v>
      </c>
      <c r="D1608" s="70" t="s">
        <v>4221</v>
      </c>
      <c r="E1608" s="70">
        <v>20802060201</v>
      </c>
      <c r="F1608" s="70" t="s">
        <v>3926</v>
      </c>
      <c r="G1608" s="70">
        <v>0.1467</v>
      </c>
      <c r="H1608" s="70" t="s">
        <v>4220</v>
      </c>
      <c r="I1608" s="70">
        <v>1</v>
      </c>
    </row>
    <row r="1609" spans="1:9" x14ac:dyDescent="0.25">
      <c r="A1609" s="70" t="s">
        <v>2045</v>
      </c>
      <c r="B1609" s="70" t="s">
        <v>3925</v>
      </c>
      <c r="C1609" s="70" t="s">
        <v>692</v>
      </c>
      <c r="D1609" s="70" t="s">
        <v>4221</v>
      </c>
      <c r="E1609" s="70">
        <v>20802080203</v>
      </c>
      <c r="F1609" s="70" t="s">
        <v>3926</v>
      </c>
      <c r="G1609" s="70">
        <v>1.6575</v>
      </c>
      <c r="H1609" s="70" t="s">
        <v>4220</v>
      </c>
      <c r="I1609" s="70">
        <v>1</v>
      </c>
    </row>
    <row r="1610" spans="1:9" x14ac:dyDescent="0.25">
      <c r="A1610" s="70" t="s">
        <v>2043</v>
      </c>
      <c r="B1610" s="70" t="s">
        <v>3925</v>
      </c>
      <c r="C1610" s="70" t="s">
        <v>692</v>
      </c>
      <c r="D1610" s="70" t="s">
        <v>4221</v>
      </c>
      <c r="E1610" s="70">
        <v>20802060201</v>
      </c>
      <c r="F1610" s="70" t="s">
        <v>3926</v>
      </c>
      <c r="G1610" s="70">
        <v>0.27139999999999997</v>
      </c>
      <c r="H1610" s="70" t="s">
        <v>4220</v>
      </c>
      <c r="I1610" s="70">
        <v>1</v>
      </c>
    </row>
    <row r="1611" spans="1:9" x14ac:dyDescent="0.25">
      <c r="A1611" s="70" t="s">
        <v>2482</v>
      </c>
      <c r="B1611" s="70" t="s">
        <v>3925</v>
      </c>
      <c r="C1611" s="70" t="s">
        <v>692</v>
      </c>
      <c r="D1611" s="70" t="s">
        <v>4221</v>
      </c>
      <c r="E1611" s="70">
        <v>20700100306</v>
      </c>
      <c r="F1611" s="70" t="s">
        <v>3926</v>
      </c>
      <c r="G1611" s="70">
        <v>1.2500000000000001E-2</v>
      </c>
      <c r="H1611" s="70" t="s">
        <v>4220</v>
      </c>
      <c r="I1611" s="70">
        <v>1</v>
      </c>
    </row>
    <row r="1612" spans="1:9" x14ac:dyDescent="0.25">
      <c r="A1612" s="70" t="s">
        <v>2480</v>
      </c>
      <c r="B1612" s="70" t="s">
        <v>3925</v>
      </c>
      <c r="C1612" s="70" t="s">
        <v>692</v>
      </c>
      <c r="D1612" s="70" t="s">
        <v>4221</v>
      </c>
      <c r="E1612" s="70">
        <v>20700100306</v>
      </c>
      <c r="F1612" s="70" t="s">
        <v>3926</v>
      </c>
      <c r="G1612" s="70">
        <v>1.1299999999999999E-2</v>
      </c>
      <c r="H1612" s="70" t="s">
        <v>4220</v>
      </c>
      <c r="I1612" s="70">
        <v>1</v>
      </c>
    </row>
    <row r="1613" spans="1:9" x14ac:dyDescent="0.25">
      <c r="A1613" s="70" t="s">
        <v>2478</v>
      </c>
      <c r="B1613" s="70" t="s">
        <v>3925</v>
      </c>
      <c r="C1613" s="70" t="s">
        <v>692</v>
      </c>
      <c r="D1613" s="70" t="s">
        <v>4221</v>
      </c>
      <c r="E1613" s="70">
        <v>20700100805</v>
      </c>
      <c r="F1613" s="70" t="s">
        <v>3926</v>
      </c>
      <c r="G1613" s="70">
        <v>8.3000000000000001E-3</v>
      </c>
      <c r="H1613" s="70" t="s">
        <v>4220</v>
      </c>
      <c r="I1613" s="70">
        <v>1</v>
      </c>
    </row>
    <row r="1614" spans="1:9" x14ac:dyDescent="0.25">
      <c r="A1614" s="70" t="s">
        <v>1928</v>
      </c>
      <c r="B1614" s="70" t="s">
        <v>3925</v>
      </c>
      <c r="C1614" s="70" t="s">
        <v>692</v>
      </c>
      <c r="D1614" s="70" t="s">
        <v>4221</v>
      </c>
      <c r="E1614" s="70">
        <v>20802080302</v>
      </c>
      <c r="F1614" s="70" t="s">
        <v>3926</v>
      </c>
      <c r="G1614" s="70">
        <v>0.79249999999999998</v>
      </c>
      <c r="H1614" s="70" t="s">
        <v>4220</v>
      </c>
      <c r="I1614" s="70">
        <v>1</v>
      </c>
    </row>
    <row r="1615" spans="1:9" x14ac:dyDescent="0.25">
      <c r="A1615" s="70" t="s">
        <v>1159</v>
      </c>
      <c r="B1615" s="70" t="s">
        <v>3925</v>
      </c>
      <c r="C1615" s="70" t="s">
        <v>692</v>
      </c>
      <c r="D1615" s="70" t="s">
        <v>4221</v>
      </c>
      <c r="E1615" s="70">
        <v>51013</v>
      </c>
      <c r="F1615" s="70" t="s">
        <v>3926</v>
      </c>
      <c r="G1615" s="70">
        <v>0.11</v>
      </c>
      <c r="H1615" s="70" t="s">
        <v>4220</v>
      </c>
      <c r="I1615" s="70">
        <v>1</v>
      </c>
    </row>
    <row r="1616" spans="1:9" x14ac:dyDescent="0.25">
      <c r="A1616" s="70" t="s">
        <v>995</v>
      </c>
      <c r="B1616" s="70" t="s">
        <v>3925</v>
      </c>
      <c r="C1616" s="70" t="s">
        <v>692</v>
      </c>
      <c r="D1616" s="70" t="s">
        <v>4221</v>
      </c>
      <c r="E1616" s="70">
        <v>20801080202</v>
      </c>
      <c r="F1616" s="70" t="s">
        <v>3926</v>
      </c>
      <c r="G1616" s="70">
        <v>3.3300000000000003E-2</v>
      </c>
      <c r="H1616" s="70" t="s">
        <v>4220</v>
      </c>
      <c r="I1616" s="70">
        <v>1</v>
      </c>
    </row>
    <row r="1617" spans="1:9" x14ac:dyDescent="0.25">
      <c r="A1617" s="70" t="s">
        <v>1666</v>
      </c>
      <c r="B1617" s="70" t="s">
        <v>3925</v>
      </c>
      <c r="C1617" s="70" t="s">
        <v>692</v>
      </c>
      <c r="D1617" s="70" t="s">
        <v>4221</v>
      </c>
      <c r="E1617" s="70">
        <v>20700100306</v>
      </c>
      <c r="F1617" s="70" t="s">
        <v>3926</v>
      </c>
      <c r="G1617" s="70">
        <v>0.48920000000000002</v>
      </c>
      <c r="H1617" s="70" t="s">
        <v>4220</v>
      </c>
      <c r="I1617" s="70">
        <v>1</v>
      </c>
    </row>
    <row r="1618" spans="1:9" x14ac:dyDescent="0.25">
      <c r="A1618" s="70" t="s">
        <v>1664</v>
      </c>
      <c r="B1618" s="70" t="s">
        <v>3925</v>
      </c>
      <c r="C1618" s="70" t="s">
        <v>692</v>
      </c>
      <c r="D1618" s="70" t="s">
        <v>4221</v>
      </c>
      <c r="E1618" s="70">
        <v>20700100306</v>
      </c>
      <c r="F1618" s="70" t="s">
        <v>3926</v>
      </c>
      <c r="G1618" s="70">
        <v>0.23169999999999999</v>
      </c>
      <c r="H1618" s="70" t="s">
        <v>4220</v>
      </c>
      <c r="I1618" s="70">
        <v>1</v>
      </c>
    </row>
    <row r="1619" spans="1:9" x14ac:dyDescent="0.25">
      <c r="A1619" s="70" t="s">
        <v>1662</v>
      </c>
      <c r="B1619" s="70" t="s">
        <v>3925</v>
      </c>
      <c r="C1619" s="70" t="s">
        <v>692</v>
      </c>
      <c r="D1619" s="70" t="s">
        <v>4221</v>
      </c>
      <c r="E1619" s="70">
        <v>20700100306</v>
      </c>
      <c r="F1619" s="70" t="s">
        <v>3926</v>
      </c>
      <c r="G1619" s="70">
        <v>0.21</v>
      </c>
      <c r="H1619" s="70" t="s">
        <v>4220</v>
      </c>
      <c r="I1619" s="70">
        <v>1</v>
      </c>
    </row>
    <row r="1620" spans="1:9" x14ac:dyDescent="0.25">
      <c r="A1620" s="70" t="s">
        <v>1660</v>
      </c>
      <c r="B1620" s="70" t="s">
        <v>3925</v>
      </c>
      <c r="C1620" s="70" t="s">
        <v>692</v>
      </c>
      <c r="D1620" s="70" t="s">
        <v>4221</v>
      </c>
      <c r="E1620" s="70">
        <v>20700100306</v>
      </c>
      <c r="F1620" s="70" t="s">
        <v>3926</v>
      </c>
      <c r="G1620" s="70">
        <v>0.19</v>
      </c>
      <c r="H1620" s="70" t="s">
        <v>4220</v>
      </c>
      <c r="I1620" s="70">
        <v>1</v>
      </c>
    </row>
    <row r="1621" spans="1:9" x14ac:dyDescent="0.25">
      <c r="A1621" s="70" t="s">
        <v>1658</v>
      </c>
      <c r="B1621" s="70" t="s">
        <v>3925</v>
      </c>
      <c r="C1621" s="70" t="s">
        <v>692</v>
      </c>
      <c r="D1621" s="70" t="s">
        <v>4221</v>
      </c>
      <c r="E1621" s="70">
        <v>20700100306</v>
      </c>
      <c r="F1621" s="70" t="s">
        <v>3926</v>
      </c>
      <c r="G1621" s="70">
        <v>0.1883</v>
      </c>
      <c r="H1621" s="70" t="s">
        <v>4220</v>
      </c>
      <c r="I1621" s="70">
        <v>1</v>
      </c>
    </row>
    <row r="1622" spans="1:9" x14ac:dyDescent="0.25">
      <c r="A1622" s="70" t="s">
        <v>1656</v>
      </c>
      <c r="B1622" s="70" t="s">
        <v>3925</v>
      </c>
      <c r="C1622" s="70" t="s">
        <v>692</v>
      </c>
      <c r="D1622" s="70" t="s">
        <v>4221</v>
      </c>
      <c r="E1622" s="70">
        <v>20700100402</v>
      </c>
      <c r="F1622" s="70" t="s">
        <v>3926</v>
      </c>
      <c r="G1622" s="70">
        <v>0.115</v>
      </c>
      <c r="H1622" s="70" t="s">
        <v>4220</v>
      </c>
      <c r="I1622" s="70">
        <v>1</v>
      </c>
    </row>
    <row r="1623" spans="1:9" x14ac:dyDescent="0.25">
      <c r="A1623" s="70" t="s">
        <v>1654</v>
      </c>
      <c r="B1623" s="70" t="s">
        <v>3925</v>
      </c>
      <c r="C1623" s="70" t="s">
        <v>692</v>
      </c>
      <c r="D1623" s="70" t="s">
        <v>4221</v>
      </c>
      <c r="E1623" s="70">
        <v>20700100306</v>
      </c>
      <c r="F1623" s="70" t="s">
        <v>3926</v>
      </c>
      <c r="G1623" s="70">
        <v>1.0333000000000001</v>
      </c>
      <c r="H1623" s="70" t="s">
        <v>4220</v>
      </c>
      <c r="I1623" s="70">
        <v>1</v>
      </c>
    </row>
    <row r="1624" spans="1:9" x14ac:dyDescent="0.25">
      <c r="A1624" s="70" t="s">
        <v>1652</v>
      </c>
      <c r="B1624" s="70" t="s">
        <v>3925</v>
      </c>
      <c r="C1624" s="70" t="s">
        <v>692</v>
      </c>
      <c r="D1624" s="70" t="s">
        <v>4221</v>
      </c>
      <c r="E1624" s="70">
        <v>20700100402</v>
      </c>
      <c r="F1624" s="70" t="s">
        <v>3926</v>
      </c>
      <c r="G1624" s="70">
        <v>0.33</v>
      </c>
      <c r="H1624" s="70" t="s">
        <v>4220</v>
      </c>
      <c r="I1624" s="70">
        <v>1</v>
      </c>
    </row>
    <row r="1625" spans="1:9" x14ac:dyDescent="0.25">
      <c r="A1625" s="70" t="s">
        <v>1650</v>
      </c>
      <c r="B1625" s="70" t="s">
        <v>3925</v>
      </c>
      <c r="C1625" s="70" t="s">
        <v>692</v>
      </c>
      <c r="D1625" s="70" t="s">
        <v>4221</v>
      </c>
      <c r="E1625" s="70">
        <v>20700100805</v>
      </c>
      <c r="F1625" s="70" t="s">
        <v>3926</v>
      </c>
      <c r="G1625" s="70">
        <v>0.1575</v>
      </c>
      <c r="H1625" s="70" t="s">
        <v>4220</v>
      </c>
      <c r="I1625" s="70">
        <v>1</v>
      </c>
    </row>
    <row r="1626" spans="1:9" x14ac:dyDescent="0.25">
      <c r="A1626" s="70" t="s">
        <v>1648</v>
      </c>
      <c r="B1626" s="70" t="s">
        <v>3925</v>
      </c>
      <c r="C1626" s="70" t="s">
        <v>692</v>
      </c>
      <c r="D1626" s="70" t="s">
        <v>4221</v>
      </c>
      <c r="E1626" s="70">
        <v>20700100402</v>
      </c>
      <c r="F1626" s="70" t="s">
        <v>3926</v>
      </c>
      <c r="G1626" s="70">
        <v>7.4999999999999997E-2</v>
      </c>
      <c r="H1626" s="70" t="s">
        <v>4220</v>
      </c>
      <c r="I1626" s="70">
        <v>1</v>
      </c>
    </row>
    <row r="1627" spans="1:9" x14ac:dyDescent="0.25">
      <c r="A1627" s="70" t="s">
        <v>1646</v>
      </c>
      <c r="B1627" s="70" t="s">
        <v>3925</v>
      </c>
      <c r="C1627" s="70" t="s">
        <v>692</v>
      </c>
      <c r="D1627" s="70" t="s">
        <v>4221</v>
      </c>
      <c r="E1627" s="70">
        <v>20700100306</v>
      </c>
      <c r="F1627" s="70" t="s">
        <v>3926</v>
      </c>
      <c r="G1627" s="70">
        <v>7.2499999999999995E-2</v>
      </c>
      <c r="H1627" s="70" t="s">
        <v>4220</v>
      </c>
      <c r="I1627" s="70">
        <v>1</v>
      </c>
    </row>
    <row r="1628" spans="1:9" x14ac:dyDescent="0.25">
      <c r="A1628" s="70" t="s">
        <v>1644</v>
      </c>
      <c r="B1628" s="70" t="s">
        <v>3925</v>
      </c>
      <c r="C1628" s="70" t="s">
        <v>692</v>
      </c>
      <c r="D1628" s="70" t="s">
        <v>4221</v>
      </c>
      <c r="E1628" s="70">
        <v>20700100402</v>
      </c>
      <c r="F1628" s="70" t="s">
        <v>3926</v>
      </c>
      <c r="G1628" s="70">
        <v>7.17E-2</v>
      </c>
      <c r="H1628" s="70" t="s">
        <v>4220</v>
      </c>
      <c r="I1628" s="70">
        <v>1</v>
      </c>
    </row>
    <row r="1629" spans="1:9" x14ac:dyDescent="0.25">
      <c r="A1629" s="70" t="s">
        <v>857</v>
      </c>
      <c r="B1629" s="70" t="s">
        <v>3925</v>
      </c>
      <c r="C1629" s="70" t="s">
        <v>692</v>
      </c>
      <c r="D1629" s="70" t="s">
        <v>4221</v>
      </c>
      <c r="E1629" s="70">
        <v>20700100805</v>
      </c>
      <c r="F1629" s="70" t="s">
        <v>3926</v>
      </c>
      <c r="G1629" s="70">
        <v>3.3E-3</v>
      </c>
      <c r="H1629" s="70" t="s">
        <v>4220</v>
      </c>
      <c r="I1629" s="70">
        <v>1</v>
      </c>
    </row>
    <row r="1630" spans="1:9" x14ac:dyDescent="0.25">
      <c r="A1630" s="70" t="s">
        <v>855</v>
      </c>
      <c r="B1630" s="70" t="s">
        <v>3925</v>
      </c>
      <c r="C1630" s="70" t="s">
        <v>692</v>
      </c>
      <c r="D1630" s="70" t="s">
        <v>4221</v>
      </c>
      <c r="E1630" s="70">
        <v>20700100306</v>
      </c>
      <c r="F1630" s="70" t="s">
        <v>3926</v>
      </c>
      <c r="G1630" s="70">
        <v>2.5999999999999999E-3</v>
      </c>
      <c r="H1630" s="70" t="s">
        <v>4220</v>
      </c>
      <c r="I1630" s="70">
        <v>1</v>
      </c>
    </row>
    <row r="1631" spans="1:9" x14ac:dyDescent="0.25">
      <c r="A1631" s="70" t="s">
        <v>1638</v>
      </c>
      <c r="B1631" s="70" t="s">
        <v>3925</v>
      </c>
      <c r="C1631" s="70" t="s">
        <v>692</v>
      </c>
      <c r="D1631" s="70" t="s">
        <v>4221</v>
      </c>
      <c r="E1631" s="70" t="s">
        <v>692</v>
      </c>
      <c r="F1631" s="70" t="s">
        <v>3926</v>
      </c>
      <c r="G1631" s="70">
        <v>0.47</v>
      </c>
      <c r="H1631" s="70" t="s">
        <v>4220</v>
      </c>
      <c r="I1631" s="70">
        <v>1</v>
      </c>
    </row>
    <row r="1632" spans="1:9" x14ac:dyDescent="0.25">
      <c r="A1632" s="70" t="s">
        <v>1636</v>
      </c>
      <c r="B1632" s="70" t="s">
        <v>3925</v>
      </c>
      <c r="C1632" s="70" t="s">
        <v>692</v>
      </c>
      <c r="D1632" s="70" t="s">
        <v>4221</v>
      </c>
      <c r="E1632" s="70" t="s">
        <v>692</v>
      </c>
      <c r="F1632" s="70" t="s">
        <v>3926</v>
      </c>
      <c r="G1632" s="70">
        <v>6.08E-2</v>
      </c>
      <c r="H1632" s="70" t="s">
        <v>4220</v>
      </c>
      <c r="I1632" s="70">
        <v>1</v>
      </c>
    </row>
    <row r="1633" spans="1:9" x14ac:dyDescent="0.25">
      <c r="A1633" s="70" t="s">
        <v>1634</v>
      </c>
      <c r="B1633" s="70" t="s">
        <v>3925</v>
      </c>
      <c r="C1633" s="70" t="s">
        <v>692</v>
      </c>
      <c r="D1633" s="70" t="s">
        <v>4221</v>
      </c>
      <c r="E1633" s="70" t="s">
        <v>692</v>
      </c>
      <c r="F1633" s="70" t="s">
        <v>3926</v>
      </c>
      <c r="G1633" s="70">
        <v>4.4200000000000003E-2</v>
      </c>
      <c r="H1633" s="70" t="s">
        <v>4220</v>
      </c>
      <c r="I1633" s="70">
        <v>1</v>
      </c>
    </row>
    <row r="1634" spans="1:9" x14ac:dyDescent="0.25">
      <c r="A1634" s="70" t="s">
        <v>1632</v>
      </c>
      <c r="B1634" s="70" t="s">
        <v>3925</v>
      </c>
      <c r="C1634" s="70" t="s">
        <v>692</v>
      </c>
      <c r="D1634" s="70" t="s">
        <v>4221</v>
      </c>
      <c r="E1634" s="70">
        <v>20802080302</v>
      </c>
      <c r="F1634" s="70" t="s">
        <v>3926</v>
      </c>
      <c r="G1634" s="70">
        <v>0.51249999999999996</v>
      </c>
      <c r="H1634" s="70" t="s">
        <v>4220</v>
      </c>
      <c r="I1634" s="70">
        <v>1</v>
      </c>
    </row>
    <row r="1635" spans="1:9" x14ac:dyDescent="0.25">
      <c r="A1635" s="70" t="s">
        <v>1630</v>
      </c>
      <c r="B1635" s="70" t="s">
        <v>3925</v>
      </c>
      <c r="C1635" s="70" t="s">
        <v>692</v>
      </c>
      <c r="D1635" s="70" t="s">
        <v>4221</v>
      </c>
      <c r="E1635" s="70">
        <v>20700100805</v>
      </c>
      <c r="F1635" s="70" t="s">
        <v>3926</v>
      </c>
      <c r="G1635" s="70">
        <v>3.1699999999999999E-2</v>
      </c>
      <c r="H1635" s="70" t="s">
        <v>4220</v>
      </c>
      <c r="I1635" s="70">
        <v>1</v>
      </c>
    </row>
    <row r="1636" spans="1:9" x14ac:dyDescent="0.25">
      <c r="A1636" s="70" t="s">
        <v>1628</v>
      </c>
      <c r="B1636" s="70" t="s">
        <v>3925</v>
      </c>
      <c r="C1636" s="70" t="s">
        <v>692</v>
      </c>
      <c r="D1636" s="70" t="s">
        <v>4221</v>
      </c>
      <c r="E1636" s="70">
        <v>20700100805</v>
      </c>
      <c r="F1636" s="70" t="s">
        <v>3926</v>
      </c>
      <c r="G1636" s="70">
        <v>1.7600000000000001E-2</v>
      </c>
      <c r="H1636" s="70" t="s">
        <v>4220</v>
      </c>
      <c r="I1636" s="70">
        <v>1</v>
      </c>
    </row>
    <row r="1637" spans="1:9" x14ac:dyDescent="0.25">
      <c r="A1637" s="70" t="s">
        <v>1626</v>
      </c>
      <c r="B1637" s="70" t="s">
        <v>3925</v>
      </c>
      <c r="C1637" s="70" t="s">
        <v>692</v>
      </c>
      <c r="D1637" s="70" t="s">
        <v>4221</v>
      </c>
      <c r="E1637" s="70">
        <v>20700100306</v>
      </c>
      <c r="F1637" s="70" t="s">
        <v>3926</v>
      </c>
      <c r="G1637" s="70">
        <v>8.3000000000000001E-3</v>
      </c>
      <c r="H1637" s="70" t="s">
        <v>4220</v>
      </c>
      <c r="I1637" s="70">
        <v>1</v>
      </c>
    </row>
    <row r="1638" spans="1:9" x14ac:dyDescent="0.25">
      <c r="A1638" s="70" t="s">
        <v>853</v>
      </c>
      <c r="B1638" s="70" t="s">
        <v>3925</v>
      </c>
      <c r="C1638" s="70" t="s">
        <v>692</v>
      </c>
      <c r="D1638" s="70" t="s">
        <v>4221</v>
      </c>
      <c r="E1638" s="70">
        <v>20700100805</v>
      </c>
      <c r="F1638" s="70" t="s">
        <v>3926</v>
      </c>
      <c r="G1638" s="70">
        <v>2.8999999999999998E-3</v>
      </c>
      <c r="H1638" s="70" t="s">
        <v>4220</v>
      </c>
      <c r="I1638" s="70">
        <v>1</v>
      </c>
    </row>
    <row r="1639" spans="1:9" x14ac:dyDescent="0.25">
      <c r="A1639" s="70" t="s">
        <v>1624</v>
      </c>
      <c r="B1639" s="70" t="s">
        <v>3925</v>
      </c>
      <c r="C1639" s="70" t="s">
        <v>692</v>
      </c>
      <c r="D1639" s="70" t="s">
        <v>4221</v>
      </c>
      <c r="E1639" s="70">
        <v>20700100402</v>
      </c>
      <c r="F1639" s="70" t="s">
        <v>3926</v>
      </c>
      <c r="G1639" s="70">
        <v>0.35670000000000002</v>
      </c>
      <c r="H1639" s="70" t="s">
        <v>4220</v>
      </c>
      <c r="I1639" s="70">
        <v>1</v>
      </c>
    </row>
    <row r="1640" spans="1:9" x14ac:dyDescent="0.25">
      <c r="A1640" s="70" t="s">
        <v>1622</v>
      </c>
      <c r="B1640" s="70" t="s">
        <v>3925</v>
      </c>
      <c r="C1640" s="70" t="s">
        <v>692</v>
      </c>
      <c r="D1640" s="70" t="s">
        <v>4221</v>
      </c>
      <c r="E1640" s="70">
        <v>20700100402</v>
      </c>
      <c r="F1640" s="70" t="s">
        <v>3926</v>
      </c>
      <c r="G1640" s="70">
        <v>0.2858</v>
      </c>
      <c r="H1640" s="70" t="s">
        <v>4220</v>
      </c>
      <c r="I1640" s="70">
        <v>1</v>
      </c>
    </row>
    <row r="1641" spans="1:9" x14ac:dyDescent="0.25">
      <c r="A1641" s="70" t="s">
        <v>1620</v>
      </c>
      <c r="B1641" s="70" t="s">
        <v>3925</v>
      </c>
      <c r="C1641" s="70" t="s">
        <v>692</v>
      </c>
      <c r="D1641" s="70" t="s">
        <v>4221</v>
      </c>
      <c r="E1641" s="70">
        <v>20700100306</v>
      </c>
      <c r="F1641" s="70" t="s">
        <v>3926</v>
      </c>
      <c r="G1641" s="70">
        <v>0.26</v>
      </c>
      <c r="H1641" s="70" t="s">
        <v>4220</v>
      </c>
      <c r="I1641" s="70">
        <v>1</v>
      </c>
    </row>
    <row r="1642" spans="1:9" x14ac:dyDescent="0.25">
      <c r="A1642" s="70" t="s">
        <v>1618</v>
      </c>
      <c r="B1642" s="70" t="s">
        <v>3925</v>
      </c>
      <c r="C1642" s="70" t="s">
        <v>692</v>
      </c>
      <c r="D1642" s="70" t="s">
        <v>4221</v>
      </c>
      <c r="E1642" s="70">
        <v>20700100402</v>
      </c>
      <c r="F1642" s="70" t="s">
        <v>3926</v>
      </c>
      <c r="G1642" s="70">
        <v>0.2092</v>
      </c>
      <c r="H1642" s="70" t="s">
        <v>4220</v>
      </c>
      <c r="I1642" s="70">
        <v>1</v>
      </c>
    </row>
    <row r="1643" spans="1:9" x14ac:dyDescent="0.25">
      <c r="A1643" s="70" t="s">
        <v>1616</v>
      </c>
      <c r="B1643" s="70" t="s">
        <v>3925</v>
      </c>
      <c r="C1643" s="70" t="s">
        <v>692</v>
      </c>
      <c r="D1643" s="70" t="s">
        <v>4221</v>
      </c>
      <c r="E1643" s="70">
        <v>20700100805</v>
      </c>
      <c r="F1643" s="70" t="s">
        <v>3926</v>
      </c>
      <c r="G1643" s="70">
        <v>0.18</v>
      </c>
      <c r="H1643" s="70" t="s">
        <v>4220</v>
      </c>
      <c r="I1643" s="70">
        <v>1</v>
      </c>
    </row>
    <row r="1644" spans="1:9" x14ac:dyDescent="0.25">
      <c r="A1644" s="70" t="s">
        <v>1614</v>
      </c>
      <c r="B1644" s="70" t="s">
        <v>3925</v>
      </c>
      <c r="C1644" s="70" t="s">
        <v>692</v>
      </c>
      <c r="D1644" s="70" t="s">
        <v>4221</v>
      </c>
      <c r="E1644" s="70">
        <v>20700100306</v>
      </c>
      <c r="F1644" s="70" t="s">
        <v>3926</v>
      </c>
      <c r="G1644" s="70">
        <v>0.16669999999999999</v>
      </c>
      <c r="H1644" s="70" t="s">
        <v>4220</v>
      </c>
      <c r="I1644" s="70">
        <v>1</v>
      </c>
    </row>
    <row r="1645" spans="1:9" x14ac:dyDescent="0.25">
      <c r="A1645" s="70" t="s">
        <v>1612</v>
      </c>
      <c r="B1645" s="70" t="s">
        <v>3925</v>
      </c>
      <c r="C1645" s="70" t="s">
        <v>692</v>
      </c>
      <c r="D1645" s="70" t="s">
        <v>4221</v>
      </c>
      <c r="E1645" s="70">
        <v>20700100805</v>
      </c>
      <c r="F1645" s="70" t="s">
        <v>3926</v>
      </c>
      <c r="G1645" s="70">
        <v>6.5000000000000002E-2</v>
      </c>
      <c r="H1645" s="70" t="s">
        <v>4220</v>
      </c>
      <c r="I1645" s="70">
        <v>1</v>
      </c>
    </row>
    <row r="1646" spans="1:9" x14ac:dyDescent="0.25">
      <c r="A1646" s="70" t="s">
        <v>1610</v>
      </c>
      <c r="B1646" s="70" t="s">
        <v>3925</v>
      </c>
      <c r="C1646" s="70" t="s">
        <v>692</v>
      </c>
      <c r="D1646" s="70" t="s">
        <v>4221</v>
      </c>
      <c r="E1646" s="70">
        <v>20700100306</v>
      </c>
      <c r="F1646" s="70" t="s">
        <v>3926</v>
      </c>
      <c r="G1646" s="70">
        <v>4.7500000000000001E-2</v>
      </c>
      <c r="H1646" s="70" t="s">
        <v>4220</v>
      </c>
      <c r="I1646" s="70">
        <v>1</v>
      </c>
    </row>
    <row r="1647" spans="1:9" x14ac:dyDescent="0.25">
      <c r="A1647" s="70" t="s">
        <v>1608</v>
      </c>
      <c r="B1647" s="70" t="s">
        <v>3925</v>
      </c>
      <c r="C1647" s="70" t="s">
        <v>692</v>
      </c>
      <c r="D1647" s="70" t="s">
        <v>4221</v>
      </c>
      <c r="E1647" s="70">
        <v>20700100805</v>
      </c>
      <c r="F1647" s="70" t="s">
        <v>3926</v>
      </c>
      <c r="G1647" s="70">
        <v>1.5800000000000002E-2</v>
      </c>
      <c r="H1647" s="70" t="s">
        <v>4220</v>
      </c>
      <c r="I1647" s="70">
        <v>1</v>
      </c>
    </row>
    <row r="1648" spans="1:9" x14ac:dyDescent="0.25">
      <c r="A1648" s="70" t="s">
        <v>851</v>
      </c>
      <c r="B1648" s="70" t="s">
        <v>3925</v>
      </c>
      <c r="C1648" s="70" t="s">
        <v>692</v>
      </c>
      <c r="D1648" s="70" t="s">
        <v>4221</v>
      </c>
      <c r="E1648" s="70">
        <v>20700100805</v>
      </c>
      <c r="F1648" s="70" t="s">
        <v>3926</v>
      </c>
      <c r="G1648" s="70">
        <v>4.1999999999999997E-3</v>
      </c>
      <c r="H1648" s="70" t="s">
        <v>4220</v>
      </c>
      <c r="I1648" s="70">
        <v>1</v>
      </c>
    </row>
    <row r="1649" spans="1:9" x14ac:dyDescent="0.25">
      <c r="A1649" s="70" t="s">
        <v>1606</v>
      </c>
      <c r="B1649" s="70" t="s">
        <v>3925</v>
      </c>
      <c r="C1649" s="70" t="s">
        <v>692</v>
      </c>
      <c r="D1649" s="70" t="s">
        <v>4221</v>
      </c>
      <c r="E1649" s="70">
        <v>20700100306</v>
      </c>
      <c r="F1649" s="70" t="s">
        <v>3926</v>
      </c>
      <c r="G1649" s="70">
        <v>0.73419999999999996</v>
      </c>
      <c r="H1649" s="70" t="s">
        <v>4220</v>
      </c>
      <c r="I1649" s="70">
        <v>1</v>
      </c>
    </row>
    <row r="1650" spans="1:9" x14ac:dyDescent="0.25">
      <c r="A1650" s="70" t="s">
        <v>1604</v>
      </c>
      <c r="B1650" s="70" t="s">
        <v>3925</v>
      </c>
      <c r="C1650" s="70" t="s">
        <v>692</v>
      </c>
      <c r="D1650" s="70" t="s">
        <v>4221</v>
      </c>
      <c r="E1650" s="70">
        <v>20700100306</v>
      </c>
      <c r="F1650" s="70" t="s">
        <v>3926</v>
      </c>
      <c r="G1650" s="70">
        <v>0.48499999999999999</v>
      </c>
      <c r="H1650" s="70" t="s">
        <v>4220</v>
      </c>
      <c r="I1650" s="70">
        <v>1</v>
      </c>
    </row>
    <row r="1651" spans="1:9" x14ac:dyDescent="0.25">
      <c r="A1651" s="70" t="s">
        <v>1602</v>
      </c>
      <c r="B1651" s="70" t="s">
        <v>3925</v>
      </c>
      <c r="C1651" s="70" t="s">
        <v>692</v>
      </c>
      <c r="D1651" s="70" t="s">
        <v>4221</v>
      </c>
      <c r="E1651" s="70">
        <v>20700100306</v>
      </c>
      <c r="F1651" s="70" t="s">
        <v>3926</v>
      </c>
      <c r="G1651" s="70">
        <v>0.48420000000000002</v>
      </c>
      <c r="H1651" s="70" t="s">
        <v>4220</v>
      </c>
      <c r="I1651" s="70">
        <v>1</v>
      </c>
    </row>
    <row r="1652" spans="1:9" x14ac:dyDescent="0.25">
      <c r="A1652" s="70" t="s">
        <v>1600</v>
      </c>
      <c r="B1652" s="70" t="s">
        <v>3925</v>
      </c>
      <c r="C1652" s="70" t="s">
        <v>692</v>
      </c>
      <c r="D1652" s="70" t="s">
        <v>4221</v>
      </c>
      <c r="E1652" s="70">
        <v>20700100306</v>
      </c>
      <c r="F1652" s="70" t="s">
        <v>3926</v>
      </c>
      <c r="G1652" s="70">
        <v>0.48249999999999998</v>
      </c>
      <c r="H1652" s="70" t="s">
        <v>4220</v>
      </c>
      <c r="I1652" s="70">
        <v>1</v>
      </c>
    </row>
    <row r="1653" spans="1:9" x14ac:dyDescent="0.25">
      <c r="A1653" s="70" t="s">
        <v>1598</v>
      </c>
      <c r="B1653" s="70" t="s">
        <v>3925</v>
      </c>
      <c r="C1653" s="70" t="s">
        <v>692</v>
      </c>
      <c r="D1653" s="70" t="s">
        <v>4221</v>
      </c>
      <c r="E1653" s="70">
        <v>20700100306</v>
      </c>
      <c r="F1653" s="70" t="s">
        <v>3926</v>
      </c>
      <c r="G1653" s="70">
        <v>0.375</v>
      </c>
      <c r="H1653" s="70" t="s">
        <v>4220</v>
      </c>
      <c r="I1653" s="70">
        <v>1</v>
      </c>
    </row>
    <row r="1654" spans="1:9" x14ac:dyDescent="0.25">
      <c r="A1654" s="70" t="s">
        <v>1596</v>
      </c>
      <c r="B1654" s="70" t="s">
        <v>3925</v>
      </c>
      <c r="C1654" s="70" t="s">
        <v>692</v>
      </c>
      <c r="D1654" s="70" t="s">
        <v>4221</v>
      </c>
      <c r="E1654" s="70">
        <v>20802060201</v>
      </c>
      <c r="F1654" s="70" t="s">
        <v>3926</v>
      </c>
      <c r="G1654" s="70">
        <v>0.28510000000000002</v>
      </c>
      <c r="H1654" s="70" t="s">
        <v>4220</v>
      </c>
      <c r="I1654" s="70">
        <v>1</v>
      </c>
    </row>
    <row r="1655" spans="1:9" x14ac:dyDescent="0.25">
      <c r="A1655" s="70" t="s">
        <v>1594</v>
      </c>
      <c r="B1655" s="70" t="s">
        <v>3925</v>
      </c>
      <c r="C1655" s="70" t="s">
        <v>692</v>
      </c>
      <c r="D1655" s="70" t="s">
        <v>4221</v>
      </c>
      <c r="E1655" s="70">
        <v>20700100306</v>
      </c>
      <c r="F1655" s="70" t="s">
        <v>3926</v>
      </c>
      <c r="G1655" s="70">
        <v>0.26919999999999999</v>
      </c>
      <c r="H1655" s="70" t="s">
        <v>4220</v>
      </c>
      <c r="I1655" s="70">
        <v>1</v>
      </c>
    </row>
    <row r="1656" spans="1:9" x14ac:dyDescent="0.25">
      <c r="A1656" s="70" t="s">
        <v>1592</v>
      </c>
      <c r="B1656" s="70" t="s">
        <v>3925</v>
      </c>
      <c r="C1656" s="70" t="s">
        <v>692</v>
      </c>
      <c r="D1656" s="70" t="s">
        <v>4221</v>
      </c>
      <c r="E1656" s="70">
        <v>20700100306</v>
      </c>
      <c r="F1656" s="70" t="s">
        <v>3926</v>
      </c>
      <c r="G1656" s="70">
        <v>0.19750000000000001</v>
      </c>
      <c r="H1656" s="70" t="s">
        <v>4220</v>
      </c>
      <c r="I1656" s="70">
        <v>1</v>
      </c>
    </row>
    <row r="1657" spans="1:9" x14ac:dyDescent="0.25">
      <c r="A1657" s="70" t="s">
        <v>1590</v>
      </c>
      <c r="B1657" s="70" t="s">
        <v>3925</v>
      </c>
      <c r="C1657" s="70" t="s">
        <v>692</v>
      </c>
      <c r="D1657" s="70" t="s">
        <v>4221</v>
      </c>
      <c r="E1657" s="70">
        <v>20802060201</v>
      </c>
      <c r="F1657" s="70" t="s">
        <v>3926</v>
      </c>
      <c r="G1657" s="70">
        <v>0.1898</v>
      </c>
      <c r="H1657" s="70" t="s">
        <v>4220</v>
      </c>
      <c r="I1657" s="70">
        <v>1</v>
      </c>
    </row>
    <row r="1658" spans="1:9" x14ac:dyDescent="0.25">
      <c r="A1658" s="70" t="s">
        <v>1588</v>
      </c>
      <c r="B1658" s="70" t="s">
        <v>3925</v>
      </c>
      <c r="C1658" s="70" t="s">
        <v>692</v>
      </c>
      <c r="D1658" s="70" t="s">
        <v>4221</v>
      </c>
      <c r="E1658" s="70">
        <v>20700100805</v>
      </c>
      <c r="F1658" s="70" t="s">
        <v>3926</v>
      </c>
      <c r="G1658" s="70">
        <v>0.18579999999999999</v>
      </c>
      <c r="H1658" s="70" t="s">
        <v>4220</v>
      </c>
      <c r="I1658" s="70">
        <v>1</v>
      </c>
    </row>
    <row r="1659" spans="1:9" x14ac:dyDescent="0.25">
      <c r="A1659" s="70" t="s">
        <v>1586</v>
      </c>
      <c r="B1659" s="70" t="s">
        <v>3925</v>
      </c>
      <c r="C1659" s="70" t="s">
        <v>692</v>
      </c>
      <c r="D1659" s="70" t="s">
        <v>4221</v>
      </c>
      <c r="E1659" s="70">
        <v>20700100402</v>
      </c>
      <c r="F1659" s="70" t="s">
        <v>3926</v>
      </c>
      <c r="G1659" s="70">
        <v>0.15329999999999999</v>
      </c>
      <c r="H1659" s="70" t="s">
        <v>4220</v>
      </c>
      <c r="I1659" s="70">
        <v>1</v>
      </c>
    </row>
    <row r="1660" spans="1:9" x14ac:dyDescent="0.25">
      <c r="A1660" s="70" t="s">
        <v>1584</v>
      </c>
      <c r="B1660" s="70" t="s">
        <v>3925</v>
      </c>
      <c r="C1660" s="70" t="s">
        <v>692</v>
      </c>
      <c r="D1660" s="70" t="s">
        <v>4221</v>
      </c>
      <c r="E1660" s="70">
        <v>20802080302</v>
      </c>
      <c r="F1660" s="70" t="s">
        <v>3926</v>
      </c>
      <c r="G1660" s="70">
        <v>0.14000000000000001</v>
      </c>
      <c r="H1660" s="70" t="s">
        <v>4220</v>
      </c>
      <c r="I1660" s="70">
        <v>1</v>
      </c>
    </row>
    <row r="1661" spans="1:9" x14ac:dyDescent="0.25">
      <c r="A1661" s="70" t="s">
        <v>1582</v>
      </c>
      <c r="B1661" s="70" t="s">
        <v>3925</v>
      </c>
      <c r="C1661" s="70" t="s">
        <v>692</v>
      </c>
      <c r="D1661" s="70" t="s">
        <v>4221</v>
      </c>
      <c r="E1661" s="70">
        <v>20700100306</v>
      </c>
      <c r="F1661" s="70" t="s">
        <v>3926</v>
      </c>
      <c r="G1661" s="70">
        <v>0.13420000000000001</v>
      </c>
      <c r="H1661" s="70" t="s">
        <v>4220</v>
      </c>
      <c r="I1661" s="70">
        <v>1</v>
      </c>
    </row>
    <row r="1662" spans="1:9" x14ac:dyDescent="0.25">
      <c r="A1662" s="70" t="s">
        <v>1580</v>
      </c>
      <c r="B1662" s="70" t="s">
        <v>3925</v>
      </c>
      <c r="C1662" s="70" t="s">
        <v>692</v>
      </c>
      <c r="D1662" s="70" t="s">
        <v>4221</v>
      </c>
      <c r="E1662" s="70">
        <v>20700100402</v>
      </c>
      <c r="F1662" s="70" t="s">
        <v>3926</v>
      </c>
      <c r="G1662" s="70">
        <v>0.125</v>
      </c>
      <c r="H1662" s="70" t="s">
        <v>4220</v>
      </c>
      <c r="I1662" s="70">
        <v>1</v>
      </c>
    </row>
    <row r="1663" spans="1:9" x14ac:dyDescent="0.25">
      <c r="A1663" s="70" t="s">
        <v>1578</v>
      </c>
      <c r="B1663" s="70" t="s">
        <v>3925</v>
      </c>
      <c r="C1663" s="70" t="s">
        <v>692</v>
      </c>
      <c r="D1663" s="70" t="s">
        <v>4221</v>
      </c>
      <c r="E1663" s="70">
        <v>20700100306</v>
      </c>
      <c r="F1663" s="70" t="s">
        <v>3926</v>
      </c>
      <c r="G1663" s="70">
        <v>0.12</v>
      </c>
      <c r="H1663" s="70" t="s">
        <v>4220</v>
      </c>
      <c r="I1663" s="70">
        <v>1</v>
      </c>
    </row>
    <row r="1664" spans="1:9" x14ac:dyDescent="0.25">
      <c r="A1664" s="70" t="s">
        <v>1576</v>
      </c>
      <c r="B1664" s="70" t="s">
        <v>3925</v>
      </c>
      <c r="C1664" s="70" t="s">
        <v>692</v>
      </c>
      <c r="D1664" s="70" t="s">
        <v>4221</v>
      </c>
      <c r="E1664" s="70">
        <v>20700100306</v>
      </c>
      <c r="F1664" s="70" t="s">
        <v>3926</v>
      </c>
      <c r="G1664" s="70">
        <v>0.10920000000000001</v>
      </c>
      <c r="H1664" s="70" t="s">
        <v>4220</v>
      </c>
      <c r="I1664" s="70">
        <v>1</v>
      </c>
    </row>
    <row r="1665" spans="1:9" x14ac:dyDescent="0.25">
      <c r="A1665" s="70" t="s">
        <v>1574</v>
      </c>
      <c r="B1665" s="70" t="s">
        <v>3925</v>
      </c>
      <c r="C1665" s="70" t="s">
        <v>692</v>
      </c>
      <c r="D1665" s="70" t="s">
        <v>4221</v>
      </c>
      <c r="E1665" s="70" t="s">
        <v>692</v>
      </c>
      <c r="F1665" s="70" t="s">
        <v>3926</v>
      </c>
      <c r="G1665" s="70">
        <v>5.5E-2</v>
      </c>
      <c r="H1665" s="70" t="s">
        <v>4220</v>
      </c>
      <c r="I1665" s="70">
        <v>1</v>
      </c>
    </row>
    <row r="1666" spans="1:9" x14ac:dyDescent="0.25">
      <c r="A1666" s="70" t="s">
        <v>1572</v>
      </c>
      <c r="B1666" s="70" t="s">
        <v>3925</v>
      </c>
      <c r="C1666" s="70" t="s">
        <v>692</v>
      </c>
      <c r="D1666" s="70" t="s">
        <v>4221</v>
      </c>
      <c r="E1666" s="70" t="s">
        <v>692</v>
      </c>
      <c r="F1666" s="70" t="s">
        <v>3926</v>
      </c>
      <c r="G1666" s="70">
        <v>5.5E-2</v>
      </c>
      <c r="H1666" s="70" t="s">
        <v>4220</v>
      </c>
      <c r="I1666" s="70">
        <v>1</v>
      </c>
    </row>
    <row r="1667" spans="1:9" x14ac:dyDescent="0.25">
      <c r="A1667" s="70" t="s">
        <v>1570</v>
      </c>
      <c r="B1667" s="70" t="s">
        <v>3925</v>
      </c>
      <c r="C1667" s="70" t="s">
        <v>692</v>
      </c>
      <c r="D1667" s="70" t="s">
        <v>4221</v>
      </c>
      <c r="E1667" s="70">
        <v>20700100306</v>
      </c>
      <c r="F1667" s="70" t="s">
        <v>3926</v>
      </c>
      <c r="G1667" s="70">
        <v>5.4199999999999998E-2</v>
      </c>
      <c r="H1667" s="70" t="s">
        <v>4220</v>
      </c>
      <c r="I1667" s="70">
        <v>1</v>
      </c>
    </row>
    <row r="1668" spans="1:9" x14ac:dyDescent="0.25">
      <c r="A1668" s="70" t="s">
        <v>1568</v>
      </c>
      <c r="B1668" s="70" t="s">
        <v>3925</v>
      </c>
      <c r="C1668" s="70" t="s">
        <v>692</v>
      </c>
      <c r="D1668" s="70" t="s">
        <v>4221</v>
      </c>
      <c r="E1668" s="70">
        <v>20700100306</v>
      </c>
      <c r="F1668" s="70" t="s">
        <v>3926</v>
      </c>
      <c r="G1668" s="70">
        <v>3.5000000000000003E-2</v>
      </c>
      <c r="H1668" s="70" t="s">
        <v>4220</v>
      </c>
      <c r="I1668" s="70">
        <v>1</v>
      </c>
    </row>
    <row r="1669" spans="1:9" x14ac:dyDescent="0.25">
      <c r="A1669" s="70" t="s">
        <v>1566</v>
      </c>
      <c r="B1669" s="70" t="s">
        <v>3925</v>
      </c>
      <c r="C1669" s="70" t="s">
        <v>692</v>
      </c>
      <c r="D1669" s="70" t="s">
        <v>4221</v>
      </c>
      <c r="E1669" s="70">
        <v>20700100402</v>
      </c>
      <c r="F1669" s="70" t="s">
        <v>3926</v>
      </c>
      <c r="G1669" s="70">
        <v>8.3000000000000001E-3</v>
      </c>
      <c r="H1669" s="70" t="s">
        <v>4220</v>
      </c>
      <c r="I1669" s="70">
        <v>1</v>
      </c>
    </row>
    <row r="1670" spans="1:9" x14ac:dyDescent="0.25">
      <c r="A1670" s="70" t="s">
        <v>1564</v>
      </c>
      <c r="B1670" s="70" t="s">
        <v>3925</v>
      </c>
      <c r="C1670" s="70" t="s">
        <v>692</v>
      </c>
      <c r="D1670" s="70" t="s">
        <v>4221</v>
      </c>
      <c r="E1670" s="70">
        <v>20700100306</v>
      </c>
      <c r="F1670" s="70" t="s">
        <v>3926</v>
      </c>
      <c r="G1670" s="70">
        <v>0.71419999999999995</v>
      </c>
      <c r="H1670" s="70" t="s">
        <v>4220</v>
      </c>
      <c r="I1670" s="70">
        <v>1</v>
      </c>
    </row>
    <row r="1671" spans="1:9" x14ac:dyDescent="0.25">
      <c r="A1671" s="70" t="s">
        <v>1562</v>
      </c>
      <c r="B1671" s="70" t="s">
        <v>3925</v>
      </c>
      <c r="C1671" s="70" t="s">
        <v>692</v>
      </c>
      <c r="D1671" s="70" t="s">
        <v>4221</v>
      </c>
      <c r="E1671" s="70">
        <v>20700100402</v>
      </c>
      <c r="F1671" s="70" t="s">
        <v>3926</v>
      </c>
      <c r="G1671" s="70">
        <v>0.66920000000000002</v>
      </c>
      <c r="H1671" s="70" t="s">
        <v>4220</v>
      </c>
      <c r="I1671" s="70">
        <v>1</v>
      </c>
    </row>
    <row r="1672" spans="1:9" x14ac:dyDescent="0.25">
      <c r="A1672" s="70" t="s">
        <v>1560</v>
      </c>
      <c r="B1672" s="70" t="s">
        <v>3925</v>
      </c>
      <c r="C1672" s="70" t="s">
        <v>692</v>
      </c>
      <c r="D1672" s="70" t="s">
        <v>4221</v>
      </c>
      <c r="E1672" s="70">
        <v>20700100306</v>
      </c>
      <c r="F1672" s="70" t="s">
        <v>3926</v>
      </c>
      <c r="G1672" s="70">
        <v>0.44419999999999998</v>
      </c>
      <c r="H1672" s="70" t="s">
        <v>4220</v>
      </c>
      <c r="I1672" s="70">
        <v>1</v>
      </c>
    </row>
    <row r="1673" spans="1:9" x14ac:dyDescent="0.25">
      <c r="A1673" s="70" t="s">
        <v>1558</v>
      </c>
      <c r="B1673" s="70" t="s">
        <v>3925</v>
      </c>
      <c r="C1673" s="70" t="s">
        <v>692</v>
      </c>
      <c r="D1673" s="70" t="s">
        <v>4221</v>
      </c>
      <c r="E1673" s="70">
        <v>20700100306</v>
      </c>
      <c r="F1673" s="70" t="s">
        <v>3926</v>
      </c>
      <c r="G1673" s="70">
        <v>0.43330000000000002</v>
      </c>
      <c r="H1673" s="70" t="s">
        <v>4220</v>
      </c>
      <c r="I1673" s="70">
        <v>1</v>
      </c>
    </row>
    <row r="1674" spans="1:9" x14ac:dyDescent="0.25">
      <c r="A1674" s="70" t="s">
        <v>1556</v>
      </c>
      <c r="B1674" s="70" t="s">
        <v>3925</v>
      </c>
      <c r="C1674" s="70" t="s">
        <v>692</v>
      </c>
      <c r="D1674" s="70" t="s">
        <v>4221</v>
      </c>
      <c r="E1674" s="70">
        <v>20700100402</v>
      </c>
      <c r="F1674" s="70" t="s">
        <v>3926</v>
      </c>
      <c r="G1674" s="70">
        <v>0.2092</v>
      </c>
      <c r="H1674" s="70" t="s">
        <v>4220</v>
      </c>
      <c r="I1674" s="70">
        <v>1</v>
      </c>
    </row>
    <row r="1675" spans="1:9" x14ac:dyDescent="0.25">
      <c r="A1675" s="70" t="s">
        <v>1554</v>
      </c>
      <c r="B1675" s="70" t="s">
        <v>3925</v>
      </c>
      <c r="C1675" s="70" t="s">
        <v>692</v>
      </c>
      <c r="D1675" s="70" t="s">
        <v>4221</v>
      </c>
      <c r="E1675" s="70">
        <v>20700100402</v>
      </c>
      <c r="F1675" s="70" t="s">
        <v>3926</v>
      </c>
      <c r="G1675" s="70">
        <v>0.1867</v>
      </c>
      <c r="H1675" s="70" t="s">
        <v>4220</v>
      </c>
      <c r="I1675" s="70">
        <v>1</v>
      </c>
    </row>
    <row r="1676" spans="1:9" x14ac:dyDescent="0.25">
      <c r="A1676" s="70" t="s">
        <v>1552</v>
      </c>
      <c r="B1676" s="70" t="s">
        <v>3925</v>
      </c>
      <c r="C1676" s="70" t="s">
        <v>692</v>
      </c>
      <c r="D1676" s="70" t="s">
        <v>4221</v>
      </c>
      <c r="E1676" s="70">
        <v>20700100402</v>
      </c>
      <c r="F1676" s="70" t="s">
        <v>3926</v>
      </c>
      <c r="G1676" s="70">
        <v>0.14080000000000001</v>
      </c>
      <c r="H1676" s="70" t="s">
        <v>4220</v>
      </c>
      <c r="I1676" s="70">
        <v>1</v>
      </c>
    </row>
    <row r="1677" spans="1:9" x14ac:dyDescent="0.25">
      <c r="A1677" s="70" t="s">
        <v>1668</v>
      </c>
      <c r="B1677" s="70" t="s">
        <v>3925</v>
      </c>
      <c r="C1677" s="70" t="s">
        <v>692</v>
      </c>
      <c r="D1677" s="70" t="s">
        <v>4221</v>
      </c>
      <c r="E1677" s="70">
        <v>20801070203</v>
      </c>
      <c r="F1677" s="70" t="s">
        <v>3926</v>
      </c>
      <c r="G1677" s="70">
        <v>0.20830000000000001</v>
      </c>
      <c r="H1677" s="70" t="s">
        <v>4220</v>
      </c>
      <c r="I1677" s="70">
        <v>1</v>
      </c>
    </row>
    <row r="1678" spans="1:9" x14ac:dyDescent="0.25">
      <c r="A1678" s="70" t="s">
        <v>2446</v>
      </c>
      <c r="B1678" s="70" t="s">
        <v>3925</v>
      </c>
      <c r="C1678" s="70" t="s">
        <v>692</v>
      </c>
      <c r="D1678" s="70" t="s">
        <v>4221</v>
      </c>
      <c r="E1678" s="70">
        <v>20802060201</v>
      </c>
      <c r="F1678" s="70" t="s">
        <v>3926</v>
      </c>
      <c r="G1678" s="70">
        <v>0.25130000000000002</v>
      </c>
      <c r="H1678" s="70" t="s">
        <v>4220</v>
      </c>
      <c r="I1678" s="70">
        <v>1</v>
      </c>
    </row>
    <row r="1679" spans="1:9" x14ac:dyDescent="0.25">
      <c r="A1679" s="70" t="s">
        <v>2210</v>
      </c>
      <c r="B1679" s="70" t="s">
        <v>3925</v>
      </c>
      <c r="C1679" s="70" t="s">
        <v>692</v>
      </c>
      <c r="D1679" s="70" t="s">
        <v>4221</v>
      </c>
      <c r="E1679" s="70">
        <v>20802060201</v>
      </c>
      <c r="F1679" s="70" t="s">
        <v>3926</v>
      </c>
      <c r="G1679" s="70">
        <v>0.37909999999999999</v>
      </c>
      <c r="H1679" s="70" t="s">
        <v>4220</v>
      </c>
      <c r="I1679" s="70">
        <v>1</v>
      </c>
    </row>
    <row r="1680" spans="1:9" x14ac:dyDescent="0.25">
      <c r="A1680" s="70" t="s">
        <v>2228</v>
      </c>
      <c r="B1680" s="70" t="s">
        <v>3925</v>
      </c>
      <c r="C1680" s="70" t="s">
        <v>692</v>
      </c>
      <c r="D1680" s="70" t="s">
        <v>4221</v>
      </c>
      <c r="E1680" s="70">
        <v>20802060201</v>
      </c>
      <c r="F1680" s="70" t="s">
        <v>3926</v>
      </c>
      <c r="G1680" s="70">
        <v>0.3427</v>
      </c>
      <c r="H1680" s="70" t="s">
        <v>4220</v>
      </c>
      <c r="I1680" s="70">
        <v>1</v>
      </c>
    </row>
    <row r="1681" spans="1:9" x14ac:dyDescent="0.25">
      <c r="A1681" s="70" t="s">
        <v>1046</v>
      </c>
      <c r="B1681" s="70" t="s">
        <v>3925</v>
      </c>
      <c r="C1681" s="70" t="s">
        <v>692</v>
      </c>
      <c r="D1681" s="70" t="s">
        <v>4221</v>
      </c>
      <c r="E1681" s="70">
        <v>20802060201</v>
      </c>
      <c r="F1681" s="70" t="s">
        <v>3926</v>
      </c>
      <c r="G1681" s="70">
        <v>0.27579999999999999</v>
      </c>
      <c r="H1681" s="70" t="s">
        <v>4220</v>
      </c>
      <c r="I1681" s="70">
        <v>1</v>
      </c>
    </row>
    <row r="1682" spans="1:9" x14ac:dyDescent="0.25">
      <c r="A1682" s="70" t="s">
        <v>2226</v>
      </c>
      <c r="B1682" s="70" t="s">
        <v>3925</v>
      </c>
      <c r="C1682" s="70" t="s">
        <v>692</v>
      </c>
      <c r="D1682" s="70" t="s">
        <v>4221</v>
      </c>
      <c r="E1682" s="70">
        <v>20802060201</v>
      </c>
      <c r="F1682" s="70" t="s">
        <v>3926</v>
      </c>
      <c r="G1682" s="70">
        <v>0.1133</v>
      </c>
      <c r="H1682" s="70" t="s">
        <v>4220</v>
      </c>
      <c r="I1682" s="70">
        <v>1</v>
      </c>
    </row>
    <row r="1683" spans="1:9" x14ac:dyDescent="0.25">
      <c r="A1683" s="70" t="s">
        <v>2224</v>
      </c>
      <c r="B1683" s="70" t="s">
        <v>3925</v>
      </c>
      <c r="C1683" s="70" t="s">
        <v>692</v>
      </c>
      <c r="D1683" s="70" t="s">
        <v>4221</v>
      </c>
      <c r="E1683" s="70">
        <v>20802080302</v>
      </c>
      <c r="F1683" s="70" t="s">
        <v>3926</v>
      </c>
      <c r="G1683" s="70">
        <v>0.31540000000000001</v>
      </c>
      <c r="H1683" s="70" t="s">
        <v>4220</v>
      </c>
      <c r="I1683" s="70">
        <v>1</v>
      </c>
    </row>
    <row r="1684" spans="1:9" x14ac:dyDescent="0.25">
      <c r="A1684" s="70" t="s">
        <v>4222</v>
      </c>
      <c r="B1684" s="70" t="s">
        <v>3925</v>
      </c>
      <c r="C1684" s="70" t="s">
        <v>692</v>
      </c>
      <c r="D1684" s="70" t="s">
        <v>4223</v>
      </c>
      <c r="E1684" s="70">
        <v>20700100103</v>
      </c>
      <c r="F1684" s="70" t="s">
        <v>4224</v>
      </c>
      <c r="G1684" s="70">
        <v>2.89</v>
      </c>
      <c r="H1684" s="70" t="s">
        <v>3927</v>
      </c>
      <c r="I1684" s="70">
        <v>1</v>
      </c>
    </row>
    <row r="1685" spans="1:9" x14ac:dyDescent="0.25">
      <c r="A1685" s="70" t="s">
        <v>4225</v>
      </c>
      <c r="B1685" s="70" t="s">
        <v>3925</v>
      </c>
      <c r="C1685" s="70" t="s">
        <v>692</v>
      </c>
      <c r="D1685" s="70" t="s">
        <v>4223</v>
      </c>
      <c r="E1685" s="70">
        <v>20700100301</v>
      </c>
      <c r="F1685" s="70" t="s">
        <v>4224</v>
      </c>
      <c r="G1685" s="70">
        <v>0.43</v>
      </c>
      <c r="H1685" s="70" t="s">
        <v>3927</v>
      </c>
      <c r="I1685" s="70">
        <v>1</v>
      </c>
    </row>
    <row r="1686" spans="1:9" x14ac:dyDescent="0.25">
      <c r="A1686" s="70" t="s">
        <v>912</v>
      </c>
      <c r="B1686" s="70" t="s">
        <v>3925</v>
      </c>
      <c r="C1686" s="70" t="s">
        <v>692</v>
      </c>
      <c r="D1686" s="70" t="s">
        <v>4223</v>
      </c>
      <c r="E1686" s="70">
        <v>20802060201</v>
      </c>
      <c r="F1686" s="70" t="s">
        <v>4224</v>
      </c>
      <c r="G1686" s="70">
        <v>5.57E-2</v>
      </c>
      <c r="H1686" s="70" t="s">
        <v>3927</v>
      </c>
      <c r="I1686" s="70">
        <v>1</v>
      </c>
    </row>
    <row r="1687" spans="1:9" x14ac:dyDescent="0.25">
      <c r="A1687" s="70" t="s">
        <v>2514</v>
      </c>
      <c r="B1687" s="70" t="s">
        <v>3925</v>
      </c>
      <c r="C1687" s="70" t="s">
        <v>692</v>
      </c>
      <c r="D1687" s="70" t="s">
        <v>4223</v>
      </c>
      <c r="E1687" s="70">
        <v>20802060201</v>
      </c>
      <c r="F1687" s="70" t="s">
        <v>4224</v>
      </c>
      <c r="G1687" s="70">
        <v>0.2722</v>
      </c>
      <c r="H1687" s="70" t="s">
        <v>3927</v>
      </c>
      <c r="I1687" s="70">
        <v>1</v>
      </c>
    </row>
    <row r="1688" spans="1:9" x14ac:dyDescent="0.25">
      <c r="A1688" s="70" t="s">
        <v>908</v>
      </c>
      <c r="B1688" s="70" t="s">
        <v>3925</v>
      </c>
      <c r="C1688" s="70" t="s">
        <v>692</v>
      </c>
      <c r="D1688" s="70" t="s">
        <v>4223</v>
      </c>
      <c r="E1688" s="70">
        <v>20802060201</v>
      </c>
      <c r="F1688" s="70" t="s">
        <v>4224</v>
      </c>
      <c r="G1688" s="70">
        <v>5.2900000000000003E-2</v>
      </c>
      <c r="H1688" s="70" t="s">
        <v>3927</v>
      </c>
      <c r="I1688" s="70">
        <v>1</v>
      </c>
    </row>
    <row r="1689" spans="1:9" x14ac:dyDescent="0.25">
      <c r="A1689" s="70" t="s">
        <v>2512</v>
      </c>
      <c r="B1689" s="70" t="s">
        <v>3925</v>
      </c>
      <c r="C1689" s="70" t="s">
        <v>692</v>
      </c>
      <c r="D1689" s="70" t="s">
        <v>4223</v>
      </c>
      <c r="E1689" s="70">
        <v>20802060201</v>
      </c>
      <c r="F1689" s="70" t="s">
        <v>4224</v>
      </c>
      <c r="G1689" s="70">
        <v>1.1214</v>
      </c>
      <c r="H1689" s="70" t="s">
        <v>3927</v>
      </c>
      <c r="I1689" s="70">
        <v>1</v>
      </c>
    </row>
    <row r="1690" spans="1:9" x14ac:dyDescent="0.25">
      <c r="A1690" s="70" t="s">
        <v>2510</v>
      </c>
      <c r="B1690" s="70" t="s">
        <v>3925</v>
      </c>
      <c r="C1690" s="70" t="s">
        <v>692</v>
      </c>
      <c r="D1690" s="70" t="s">
        <v>4223</v>
      </c>
      <c r="E1690" s="70">
        <v>20802060201</v>
      </c>
      <c r="F1690" s="70" t="s">
        <v>4224</v>
      </c>
      <c r="G1690" s="70">
        <v>0.1862</v>
      </c>
      <c r="H1690" s="70" t="s">
        <v>3927</v>
      </c>
      <c r="I1690" s="70">
        <v>1</v>
      </c>
    </row>
    <row r="1691" spans="1:9" x14ac:dyDescent="0.25">
      <c r="A1691" s="70" t="s">
        <v>2508</v>
      </c>
      <c r="B1691" s="70" t="s">
        <v>3925</v>
      </c>
      <c r="C1691" s="70" t="s">
        <v>692</v>
      </c>
      <c r="D1691" s="70" t="s">
        <v>4223</v>
      </c>
      <c r="E1691" s="70">
        <v>20802060201</v>
      </c>
      <c r="F1691" s="70" t="s">
        <v>4224</v>
      </c>
      <c r="G1691" s="70">
        <v>0.16250000000000001</v>
      </c>
      <c r="H1691" s="70" t="s">
        <v>3927</v>
      </c>
      <c r="I1691" s="70">
        <v>1</v>
      </c>
    </row>
    <row r="1692" spans="1:9" x14ac:dyDescent="0.25">
      <c r="A1692" s="70" t="s">
        <v>2506</v>
      </c>
      <c r="B1692" s="70" t="s">
        <v>3925</v>
      </c>
      <c r="C1692" s="70" t="s">
        <v>692</v>
      </c>
      <c r="D1692" s="70" t="s">
        <v>4223</v>
      </c>
      <c r="E1692" s="70">
        <v>20802060201</v>
      </c>
      <c r="F1692" s="70" t="s">
        <v>4224</v>
      </c>
      <c r="G1692" s="70">
        <v>0.12659999999999999</v>
      </c>
      <c r="H1692" s="70" t="s">
        <v>3927</v>
      </c>
      <c r="I1692" s="70">
        <v>1</v>
      </c>
    </row>
    <row r="1693" spans="1:9" x14ac:dyDescent="0.25">
      <c r="A1693" s="70" t="s">
        <v>2504</v>
      </c>
      <c r="B1693" s="70" t="s">
        <v>3925</v>
      </c>
      <c r="C1693" s="70" t="s">
        <v>692</v>
      </c>
      <c r="D1693" s="70" t="s">
        <v>4223</v>
      </c>
      <c r="E1693" s="70">
        <v>20802060201</v>
      </c>
      <c r="F1693" s="70" t="s">
        <v>4224</v>
      </c>
      <c r="G1693" s="70">
        <v>0.28270000000000001</v>
      </c>
      <c r="H1693" s="70" t="s">
        <v>3927</v>
      </c>
      <c r="I1693" s="70">
        <v>1</v>
      </c>
    </row>
    <row r="1694" spans="1:9" x14ac:dyDescent="0.25">
      <c r="A1694" s="70" t="s">
        <v>4226</v>
      </c>
      <c r="B1694" s="70" t="s">
        <v>3925</v>
      </c>
      <c r="C1694" s="70" t="s">
        <v>692</v>
      </c>
      <c r="D1694" s="70" t="s">
        <v>4223</v>
      </c>
      <c r="E1694" s="70">
        <v>20700100103</v>
      </c>
      <c r="F1694" s="70" t="s">
        <v>4224</v>
      </c>
      <c r="G1694" s="70">
        <v>1.69</v>
      </c>
      <c r="H1694" s="70" t="s">
        <v>3927</v>
      </c>
      <c r="I1694" s="70">
        <v>1</v>
      </c>
    </row>
    <row r="1695" spans="1:9" x14ac:dyDescent="0.25">
      <c r="A1695" s="70" t="s">
        <v>4227</v>
      </c>
      <c r="B1695" s="70" t="s">
        <v>3925</v>
      </c>
      <c r="C1695" s="70" t="s">
        <v>692</v>
      </c>
      <c r="D1695" s="70" t="s">
        <v>4223</v>
      </c>
      <c r="E1695" s="70">
        <v>20700100103</v>
      </c>
      <c r="F1695" s="70" t="s">
        <v>4224</v>
      </c>
      <c r="G1695" s="70">
        <v>1.1100000000000001</v>
      </c>
      <c r="H1695" s="70" t="s">
        <v>3927</v>
      </c>
      <c r="I1695" s="70">
        <v>1</v>
      </c>
    </row>
    <row r="1696" spans="1:9" x14ac:dyDescent="0.25">
      <c r="A1696" s="70" t="s">
        <v>1350</v>
      </c>
      <c r="B1696" s="70" t="s">
        <v>3925</v>
      </c>
      <c r="C1696" s="70" t="s">
        <v>692</v>
      </c>
      <c r="D1696" s="70" t="s">
        <v>4223</v>
      </c>
      <c r="E1696" s="70">
        <v>20700100103</v>
      </c>
      <c r="F1696" s="70" t="s">
        <v>4224</v>
      </c>
      <c r="G1696" s="70">
        <v>3.14</v>
      </c>
      <c r="H1696" s="70" t="s">
        <v>3927</v>
      </c>
      <c r="I1696" s="70">
        <v>1</v>
      </c>
    </row>
    <row r="1697" spans="1:9" x14ac:dyDescent="0.25">
      <c r="A1697" s="70" t="s">
        <v>1034</v>
      </c>
      <c r="B1697" s="70" t="s">
        <v>3925</v>
      </c>
      <c r="C1697" s="70" t="s">
        <v>692</v>
      </c>
      <c r="D1697" s="70" t="s">
        <v>4223</v>
      </c>
      <c r="E1697" s="70">
        <v>20802060802</v>
      </c>
      <c r="F1697" s="70" t="s">
        <v>4224</v>
      </c>
      <c r="G1697" s="70">
        <v>2.9</v>
      </c>
      <c r="H1697" s="70" t="s">
        <v>3927</v>
      </c>
      <c r="I1697" s="70">
        <v>1</v>
      </c>
    </row>
    <row r="1698" spans="1:9" x14ac:dyDescent="0.25">
      <c r="A1698" s="70" t="s">
        <v>4228</v>
      </c>
      <c r="B1698" s="70" t="s">
        <v>3925</v>
      </c>
      <c r="C1698" s="70" t="s">
        <v>692</v>
      </c>
      <c r="D1698" s="70" t="s">
        <v>4223</v>
      </c>
      <c r="E1698" s="70">
        <v>20700100103</v>
      </c>
      <c r="F1698" s="70" t="s">
        <v>4224</v>
      </c>
      <c r="G1698" s="70">
        <v>0.46</v>
      </c>
      <c r="H1698" s="70" t="s">
        <v>3927</v>
      </c>
      <c r="I1698" s="70">
        <v>1</v>
      </c>
    </row>
    <row r="1699" spans="1:9" x14ac:dyDescent="0.25">
      <c r="A1699" s="70" t="s">
        <v>2486</v>
      </c>
      <c r="B1699" s="70" t="s">
        <v>3925</v>
      </c>
      <c r="C1699" s="70" t="s">
        <v>692</v>
      </c>
      <c r="D1699" s="70" t="s">
        <v>4221</v>
      </c>
      <c r="E1699" s="70">
        <v>20700100805</v>
      </c>
      <c r="F1699" s="70" t="s">
        <v>3926</v>
      </c>
      <c r="G1699" s="70">
        <v>9.5000000000000001E-2</v>
      </c>
      <c r="H1699" s="70" t="s">
        <v>4220</v>
      </c>
      <c r="I1699" s="70">
        <v>1</v>
      </c>
    </row>
    <row r="1700" spans="1:9" x14ac:dyDescent="0.25">
      <c r="A1700" s="70" t="s">
        <v>2484</v>
      </c>
      <c r="B1700" s="70" t="s">
        <v>3925</v>
      </c>
      <c r="C1700" s="70" t="s">
        <v>692</v>
      </c>
      <c r="D1700" s="70" t="s">
        <v>4221</v>
      </c>
      <c r="E1700" s="70">
        <v>20700100805</v>
      </c>
      <c r="F1700" s="70" t="s">
        <v>3926</v>
      </c>
      <c r="G1700" s="70">
        <v>6.4199999999999993E-2</v>
      </c>
      <c r="H1700" s="70" t="s">
        <v>4220</v>
      </c>
      <c r="I1700" s="70">
        <v>1</v>
      </c>
    </row>
    <row r="1701" spans="1:9" x14ac:dyDescent="0.25">
      <c r="A1701" s="70" t="s">
        <v>2693</v>
      </c>
      <c r="B1701" s="70" t="s">
        <v>3925</v>
      </c>
      <c r="C1701" s="70" t="s">
        <v>692</v>
      </c>
      <c r="D1701" s="70" t="s">
        <v>4221</v>
      </c>
      <c r="E1701" s="70">
        <v>20700100306</v>
      </c>
      <c r="F1701" s="70" t="s">
        <v>3926</v>
      </c>
      <c r="G1701" s="70">
        <v>0.06</v>
      </c>
      <c r="H1701" s="70" t="s">
        <v>4220</v>
      </c>
      <c r="I1701" s="70">
        <v>1</v>
      </c>
    </row>
    <row r="1702" spans="1:9" x14ac:dyDescent="0.25">
      <c r="A1702" s="70" t="s">
        <v>2492</v>
      </c>
      <c r="B1702" s="70" t="s">
        <v>3925</v>
      </c>
      <c r="C1702" s="70" t="s">
        <v>692</v>
      </c>
      <c r="D1702" s="70" t="s">
        <v>4221</v>
      </c>
      <c r="E1702" s="70">
        <v>20801070201</v>
      </c>
      <c r="F1702" s="70" t="s">
        <v>3926</v>
      </c>
      <c r="G1702" s="70">
        <v>0.48</v>
      </c>
      <c r="H1702" s="70" t="s">
        <v>4220</v>
      </c>
      <c r="I1702" s="70">
        <v>1</v>
      </c>
    </row>
    <row r="1703" spans="1:9" x14ac:dyDescent="0.25">
      <c r="A1703" s="70" t="s">
        <v>2380</v>
      </c>
      <c r="B1703" s="70" t="s">
        <v>3925</v>
      </c>
      <c r="C1703" s="70" t="s">
        <v>692</v>
      </c>
      <c r="D1703" s="70" t="s">
        <v>4221</v>
      </c>
      <c r="E1703" s="70">
        <v>20801080202</v>
      </c>
      <c r="F1703" s="70" t="s">
        <v>3926</v>
      </c>
      <c r="G1703" s="70">
        <v>0.1075</v>
      </c>
      <c r="H1703" s="70" t="s">
        <v>4220</v>
      </c>
      <c r="I1703" s="70">
        <v>1</v>
      </c>
    </row>
    <row r="1704" spans="1:9" x14ac:dyDescent="0.25">
      <c r="A1704" s="70" t="s">
        <v>2378</v>
      </c>
      <c r="B1704" s="70" t="s">
        <v>3925</v>
      </c>
      <c r="C1704" s="70" t="s">
        <v>692</v>
      </c>
      <c r="D1704" s="70" t="s">
        <v>4221</v>
      </c>
      <c r="E1704" s="70">
        <v>20801070203</v>
      </c>
      <c r="F1704" s="70" t="s">
        <v>3926</v>
      </c>
      <c r="G1704" s="70">
        <v>7.0800000000000002E-2</v>
      </c>
      <c r="H1704" s="70" t="s">
        <v>4220</v>
      </c>
      <c r="I1704" s="70">
        <v>1</v>
      </c>
    </row>
    <row r="1705" spans="1:9" x14ac:dyDescent="0.25">
      <c r="A1705" s="70" t="s">
        <v>2376</v>
      </c>
      <c r="B1705" s="70" t="s">
        <v>3925</v>
      </c>
      <c r="C1705" s="70" t="s">
        <v>692</v>
      </c>
      <c r="D1705" s="70" t="s">
        <v>4221</v>
      </c>
      <c r="E1705" s="70">
        <v>20801070203</v>
      </c>
      <c r="F1705" s="70" t="s">
        <v>3926</v>
      </c>
      <c r="G1705" s="70">
        <v>3.4200000000000001E-2</v>
      </c>
      <c r="H1705" s="70" t="s">
        <v>4220</v>
      </c>
      <c r="I1705" s="70">
        <v>1</v>
      </c>
    </row>
    <row r="1706" spans="1:9" x14ac:dyDescent="0.25">
      <c r="A1706" s="70" t="s">
        <v>2762</v>
      </c>
      <c r="B1706" s="70" t="s">
        <v>3925</v>
      </c>
      <c r="C1706" s="70" t="s">
        <v>692</v>
      </c>
      <c r="D1706" s="70" t="s">
        <v>4221</v>
      </c>
      <c r="E1706" s="70">
        <v>20801070201</v>
      </c>
      <c r="F1706" s="70" t="s">
        <v>3926</v>
      </c>
      <c r="G1706" s="70">
        <v>0.48</v>
      </c>
      <c r="H1706" s="70" t="s">
        <v>4220</v>
      </c>
      <c r="I1706" s="70">
        <v>1</v>
      </c>
    </row>
    <row r="1707" spans="1:9" x14ac:dyDescent="0.25">
      <c r="A1707" s="70" t="s">
        <v>4229</v>
      </c>
      <c r="B1707" s="70" t="s">
        <v>3925</v>
      </c>
      <c r="C1707" s="70" t="s">
        <v>692</v>
      </c>
      <c r="D1707" s="70" t="s">
        <v>4223</v>
      </c>
      <c r="E1707" s="70">
        <v>20700100103</v>
      </c>
      <c r="F1707" s="70" t="s">
        <v>4224</v>
      </c>
      <c r="G1707" s="70">
        <v>0.45</v>
      </c>
      <c r="H1707" s="70" t="s">
        <v>3927</v>
      </c>
      <c r="I1707" s="70">
        <v>1</v>
      </c>
    </row>
    <row r="1708" spans="1:9" x14ac:dyDescent="0.25">
      <c r="A1708" s="70" t="s">
        <v>859</v>
      </c>
      <c r="B1708" s="70" t="s">
        <v>3925</v>
      </c>
      <c r="C1708" s="70" t="s">
        <v>692</v>
      </c>
      <c r="D1708" s="70" t="s">
        <v>4230</v>
      </c>
      <c r="E1708" s="70">
        <v>20802060201</v>
      </c>
      <c r="F1708" s="70" t="s">
        <v>3926</v>
      </c>
      <c r="G1708" s="70">
        <v>1.5724</v>
      </c>
      <c r="H1708" s="70" t="s">
        <v>3927</v>
      </c>
      <c r="I1708" s="70">
        <v>1</v>
      </c>
    </row>
    <row r="1709" spans="1:9" x14ac:dyDescent="0.25">
      <c r="A1709" s="70" t="s">
        <v>4231</v>
      </c>
      <c r="B1709" s="70" t="s">
        <v>3925</v>
      </c>
      <c r="C1709" s="70" t="s">
        <v>692</v>
      </c>
      <c r="D1709" s="70" t="s">
        <v>4230</v>
      </c>
      <c r="E1709" s="70">
        <v>20801050401</v>
      </c>
      <c r="F1709" s="70" t="s">
        <v>3926</v>
      </c>
      <c r="G1709" s="70">
        <v>0.5</v>
      </c>
      <c r="H1709" s="70" t="s">
        <v>3927</v>
      </c>
      <c r="I1709" s="70">
        <v>1</v>
      </c>
    </row>
    <row r="1710" spans="1:9" x14ac:dyDescent="0.25">
      <c r="A1710" s="70" t="s">
        <v>4232</v>
      </c>
      <c r="B1710" s="70" t="s">
        <v>3925</v>
      </c>
      <c r="C1710" s="70" t="s">
        <v>692</v>
      </c>
      <c r="D1710" s="70" t="s">
        <v>4230</v>
      </c>
      <c r="E1710" s="70">
        <v>20801050401</v>
      </c>
      <c r="F1710" s="70" t="s">
        <v>3926</v>
      </c>
      <c r="G1710" s="70">
        <v>0.9</v>
      </c>
      <c r="H1710" s="70" t="s">
        <v>3927</v>
      </c>
      <c r="I1710" s="70">
        <v>1</v>
      </c>
    </row>
    <row r="1711" spans="1:9" x14ac:dyDescent="0.25">
      <c r="A1711" s="70" t="s">
        <v>2653</v>
      </c>
      <c r="B1711" s="70" t="s">
        <v>3925</v>
      </c>
      <c r="C1711" s="70" t="s">
        <v>692</v>
      </c>
      <c r="D1711" s="70" t="s">
        <v>4230</v>
      </c>
      <c r="E1711" s="70">
        <v>20802060103</v>
      </c>
      <c r="F1711" s="70" t="s">
        <v>3926</v>
      </c>
      <c r="G1711" s="70">
        <v>2</v>
      </c>
      <c r="H1711" s="70" t="s">
        <v>3927</v>
      </c>
      <c r="I1711" s="70">
        <v>1</v>
      </c>
    </row>
    <row r="1712" spans="1:9" x14ac:dyDescent="0.25">
      <c r="A1712" s="70" t="s">
        <v>4233</v>
      </c>
      <c r="B1712" s="70" t="s">
        <v>3925</v>
      </c>
      <c r="C1712" s="70" t="s">
        <v>692</v>
      </c>
      <c r="D1712" s="70" t="s">
        <v>4230</v>
      </c>
      <c r="E1712" s="70">
        <v>20801040201</v>
      </c>
      <c r="F1712" s="70" t="s">
        <v>3926</v>
      </c>
      <c r="G1712" s="70">
        <v>0.8</v>
      </c>
      <c r="H1712" s="70" t="s">
        <v>3927</v>
      </c>
      <c r="I1712" s="70">
        <v>1</v>
      </c>
    </row>
    <row r="1713" spans="1:9" x14ac:dyDescent="0.25">
      <c r="A1713" s="70" t="s">
        <v>2314</v>
      </c>
      <c r="B1713" s="70" t="s">
        <v>3925</v>
      </c>
      <c r="C1713" s="70" t="s">
        <v>692</v>
      </c>
      <c r="D1713" s="70" t="s">
        <v>646</v>
      </c>
      <c r="E1713" s="70">
        <v>20700110106</v>
      </c>
      <c r="F1713" s="70" t="s">
        <v>3928</v>
      </c>
      <c r="G1713" s="70">
        <v>1.3</v>
      </c>
      <c r="H1713" s="70" t="s">
        <v>3927</v>
      </c>
      <c r="I1713" s="70">
        <v>1</v>
      </c>
    </row>
    <row r="1714" spans="1:9" x14ac:dyDescent="0.25">
      <c r="A1714" s="70" t="s">
        <v>2312</v>
      </c>
      <c r="B1714" s="70" t="s">
        <v>3925</v>
      </c>
      <c r="C1714" s="70" t="s">
        <v>692</v>
      </c>
      <c r="D1714" s="70" t="s">
        <v>646</v>
      </c>
      <c r="E1714" s="70">
        <v>20700110105</v>
      </c>
      <c r="F1714" s="70" t="s">
        <v>3928</v>
      </c>
      <c r="G1714" s="70">
        <v>3.7</v>
      </c>
      <c r="H1714" s="70" t="s">
        <v>3927</v>
      </c>
      <c r="I1714" s="70">
        <v>1</v>
      </c>
    </row>
    <row r="1715" spans="1:9" x14ac:dyDescent="0.25">
      <c r="A1715" s="70" t="s">
        <v>2310</v>
      </c>
      <c r="B1715" s="70" t="s">
        <v>3925</v>
      </c>
      <c r="C1715" s="70" t="s">
        <v>692</v>
      </c>
      <c r="D1715" s="70" t="s">
        <v>646</v>
      </c>
      <c r="E1715" s="70">
        <v>20700110201</v>
      </c>
      <c r="F1715" s="70" t="s">
        <v>3928</v>
      </c>
      <c r="G1715" s="70">
        <v>4.3</v>
      </c>
      <c r="H1715" s="70" t="s">
        <v>3927</v>
      </c>
      <c r="I1715" s="70">
        <v>1</v>
      </c>
    </row>
    <row r="1716" spans="1:9" x14ac:dyDescent="0.25">
      <c r="A1716" s="70" t="s">
        <v>2308</v>
      </c>
      <c r="B1716" s="70" t="s">
        <v>3925</v>
      </c>
      <c r="C1716" s="70" t="s">
        <v>692</v>
      </c>
      <c r="D1716" s="70" t="s">
        <v>646</v>
      </c>
      <c r="E1716" s="70">
        <v>20700110201</v>
      </c>
      <c r="F1716" s="70" t="s">
        <v>3928</v>
      </c>
      <c r="G1716" s="70">
        <v>6.8</v>
      </c>
      <c r="H1716" s="70" t="s">
        <v>3927</v>
      </c>
      <c r="I1716" s="70">
        <v>1</v>
      </c>
    </row>
    <row r="1717" spans="1:9" x14ac:dyDescent="0.25">
      <c r="A1717" s="70" t="s">
        <v>2306</v>
      </c>
      <c r="B1717" s="70" t="s">
        <v>3925</v>
      </c>
      <c r="C1717" s="70" t="s">
        <v>692</v>
      </c>
      <c r="D1717" s="70" t="s">
        <v>646</v>
      </c>
      <c r="E1717" s="70">
        <v>20700110201</v>
      </c>
      <c r="F1717" s="70" t="s">
        <v>3928</v>
      </c>
      <c r="G1717" s="70">
        <v>1</v>
      </c>
      <c r="H1717" s="70" t="s">
        <v>3927</v>
      </c>
      <c r="I1717" s="70">
        <v>1</v>
      </c>
    </row>
    <row r="1718" spans="1:9" x14ac:dyDescent="0.25">
      <c r="A1718" s="70" t="s">
        <v>2304</v>
      </c>
      <c r="B1718" s="70" t="s">
        <v>3925</v>
      </c>
      <c r="C1718" s="70" t="s">
        <v>692</v>
      </c>
      <c r="D1718" s="70" t="s">
        <v>646</v>
      </c>
      <c r="E1718" s="70">
        <v>20700110201</v>
      </c>
      <c r="F1718" s="70" t="s">
        <v>3928</v>
      </c>
      <c r="G1718" s="70">
        <v>1.23</v>
      </c>
      <c r="H1718" s="70" t="s">
        <v>3927</v>
      </c>
      <c r="I1718" s="70">
        <v>1</v>
      </c>
    </row>
    <row r="1719" spans="1:9" x14ac:dyDescent="0.25">
      <c r="A1719" s="70" t="s">
        <v>2270</v>
      </c>
      <c r="B1719" s="70" t="s">
        <v>3925</v>
      </c>
      <c r="C1719" s="70" t="s">
        <v>692</v>
      </c>
      <c r="D1719" s="70" t="s">
        <v>646</v>
      </c>
      <c r="E1719" s="70">
        <v>20802060802</v>
      </c>
      <c r="F1719" s="70" t="s">
        <v>3926</v>
      </c>
      <c r="G1719" s="70">
        <v>1.6</v>
      </c>
      <c r="H1719" s="70" t="s">
        <v>3927</v>
      </c>
      <c r="I1719" s="70">
        <v>1</v>
      </c>
    </row>
    <row r="1720" spans="1:9" x14ac:dyDescent="0.25">
      <c r="A1720" s="70" t="s">
        <v>4234</v>
      </c>
      <c r="B1720" s="70" t="s">
        <v>3925</v>
      </c>
      <c r="C1720" s="70" t="s">
        <v>692</v>
      </c>
      <c r="D1720" s="70" t="s">
        <v>646</v>
      </c>
      <c r="E1720" s="70">
        <v>51650</v>
      </c>
      <c r="F1720" s="70" t="s">
        <v>3926</v>
      </c>
      <c r="G1720" s="70">
        <v>0.5</v>
      </c>
      <c r="H1720" s="70" t="s">
        <v>3927</v>
      </c>
      <c r="I1720" s="70">
        <v>1</v>
      </c>
    </row>
    <row r="1721" spans="1:9" x14ac:dyDescent="0.25">
      <c r="A1721" s="70" t="s">
        <v>4235</v>
      </c>
      <c r="B1721" s="70" t="s">
        <v>3925</v>
      </c>
      <c r="C1721" s="70" t="s">
        <v>692</v>
      </c>
      <c r="D1721" s="70" t="s">
        <v>646</v>
      </c>
      <c r="E1721" s="70">
        <v>51650</v>
      </c>
      <c r="F1721" s="70" t="s">
        <v>3926</v>
      </c>
      <c r="G1721" s="70">
        <v>3</v>
      </c>
      <c r="H1721" s="70" t="s">
        <v>3927</v>
      </c>
      <c r="I1721" s="70">
        <v>1</v>
      </c>
    </row>
    <row r="1722" spans="1:9" x14ac:dyDescent="0.25">
      <c r="A1722" s="70" t="s">
        <v>2160</v>
      </c>
      <c r="B1722" s="70" t="s">
        <v>3925</v>
      </c>
      <c r="C1722" s="70" t="s">
        <v>692</v>
      </c>
      <c r="D1722" s="70" t="s">
        <v>646</v>
      </c>
      <c r="E1722" s="70">
        <v>20700110105</v>
      </c>
      <c r="F1722" s="70" t="s">
        <v>3928</v>
      </c>
      <c r="G1722" s="70">
        <v>0.9</v>
      </c>
      <c r="H1722" s="70" t="s">
        <v>3927</v>
      </c>
      <c r="I1722" s="70">
        <v>1</v>
      </c>
    </row>
    <row r="1723" spans="1:9" x14ac:dyDescent="0.25">
      <c r="A1723" s="70" t="s">
        <v>2158</v>
      </c>
      <c r="B1723" s="70" t="s">
        <v>3925</v>
      </c>
      <c r="C1723" s="70" t="s">
        <v>692</v>
      </c>
      <c r="D1723" s="70" t="s">
        <v>646</v>
      </c>
      <c r="E1723" s="70">
        <v>20700110201</v>
      </c>
      <c r="F1723" s="70" t="s">
        <v>3928</v>
      </c>
      <c r="G1723" s="70">
        <v>1.5</v>
      </c>
      <c r="H1723" s="70" t="s">
        <v>3927</v>
      </c>
      <c r="I1723" s="70">
        <v>1</v>
      </c>
    </row>
    <row r="1724" spans="1:9" x14ac:dyDescent="0.25">
      <c r="A1724" s="70" t="s">
        <v>2156</v>
      </c>
      <c r="B1724" s="70" t="s">
        <v>3925</v>
      </c>
      <c r="C1724" s="70" t="s">
        <v>692</v>
      </c>
      <c r="D1724" s="70" t="s">
        <v>646</v>
      </c>
      <c r="E1724" s="70">
        <v>20700110105</v>
      </c>
      <c r="F1724" s="70" t="s">
        <v>3928</v>
      </c>
      <c r="G1724" s="70">
        <v>4.8</v>
      </c>
      <c r="H1724" s="70" t="s">
        <v>3927</v>
      </c>
      <c r="I1724" s="70">
        <v>1</v>
      </c>
    </row>
    <row r="1725" spans="1:9" x14ac:dyDescent="0.25">
      <c r="A1725" s="70" t="s">
        <v>2154</v>
      </c>
      <c r="B1725" s="70" t="s">
        <v>3925</v>
      </c>
      <c r="C1725" s="70" t="s">
        <v>692</v>
      </c>
      <c r="D1725" s="70" t="s">
        <v>646</v>
      </c>
      <c r="E1725" s="70">
        <v>20700110105</v>
      </c>
      <c r="F1725" s="70" t="s">
        <v>3928</v>
      </c>
      <c r="G1725" s="70">
        <v>6.8</v>
      </c>
      <c r="H1725" s="70" t="s">
        <v>3927</v>
      </c>
      <c r="I1725" s="70">
        <v>1</v>
      </c>
    </row>
    <row r="1726" spans="1:9" x14ac:dyDescent="0.25">
      <c r="A1726" s="70" t="s">
        <v>2152</v>
      </c>
      <c r="B1726" s="70" t="s">
        <v>3925</v>
      </c>
      <c r="C1726" s="70" t="s">
        <v>692</v>
      </c>
      <c r="D1726" s="70" t="s">
        <v>646</v>
      </c>
      <c r="E1726" s="70">
        <v>20700110105</v>
      </c>
      <c r="F1726" s="70" t="s">
        <v>3928</v>
      </c>
      <c r="G1726" s="70">
        <v>0.2</v>
      </c>
      <c r="H1726" s="70" t="s">
        <v>3927</v>
      </c>
      <c r="I1726" s="70">
        <v>1</v>
      </c>
    </row>
    <row r="1727" spans="1:9" x14ac:dyDescent="0.25">
      <c r="A1727" s="70" t="s">
        <v>2150</v>
      </c>
      <c r="B1727" s="70" t="s">
        <v>3925</v>
      </c>
      <c r="C1727" s="70" t="s">
        <v>692</v>
      </c>
      <c r="D1727" s="70" t="s">
        <v>646</v>
      </c>
      <c r="E1727" s="70">
        <v>20700110105</v>
      </c>
      <c r="F1727" s="70" t="s">
        <v>3928</v>
      </c>
      <c r="G1727" s="70">
        <v>0.9</v>
      </c>
      <c r="H1727" s="70" t="s">
        <v>3927</v>
      </c>
      <c r="I1727" s="70">
        <v>1</v>
      </c>
    </row>
    <row r="1728" spans="1:9" x14ac:dyDescent="0.25">
      <c r="A1728" s="70" t="s">
        <v>2148</v>
      </c>
      <c r="B1728" s="70" t="s">
        <v>3925</v>
      </c>
      <c r="C1728" s="70" t="s">
        <v>692</v>
      </c>
      <c r="D1728" s="70" t="s">
        <v>646</v>
      </c>
      <c r="E1728" s="70">
        <v>20700110105</v>
      </c>
      <c r="F1728" s="70" t="s">
        <v>3928</v>
      </c>
      <c r="G1728" s="70">
        <v>4.5</v>
      </c>
      <c r="H1728" s="70" t="s">
        <v>3927</v>
      </c>
      <c r="I1728" s="70">
        <v>1</v>
      </c>
    </row>
    <row r="1729" spans="1:9" x14ac:dyDescent="0.25">
      <c r="A1729" s="70" t="s">
        <v>2132</v>
      </c>
      <c r="B1729" s="70" t="s">
        <v>3925</v>
      </c>
      <c r="C1729" s="70" t="s">
        <v>692</v>
      </c>
      <c r="D1729" s="70" t="s">
        <v>646</v>
      </c>
      <c r="E1729" s="70">
        <v>20802060901</v>
      </c>
      <c r="F1729" s="70" t="s">
        <v>3926</v>
      </c>
      <c r="G1729" s="70">
        <v>1</v>
      </c>
      <c r="H1729" s="70" t="s">
        <v>3927</v>
      </c>
      <c r="I1729" s="70">
        <v>1</v>
      </c>
    </row>
    <row r="1730" spans="1:9" x14ac:dyDescent="0.25">
      <c r="A1730" s="70" t="s">
        <v>2130</v>
      </c>
      <c r="B1730" s="70" t="s">
        <v>3925</v>
      </c>
      <c r="C1730" s="70" t="s">
        <v>692</v>
      </c>
      <c r="D1730" s="70" t="s">
        <v>646</v>
      </c>
      <c r="E1730" s="70">
        <v>20802060901</v>
      </c>
      <c r="F1730" s="70" t="s">
        <v>3926</v>
      </c>
      <c r="G1730" s="70">
        <v>2.9</v>
      </c>
      <c r="H1730" s="70" t="s">
        <v>3927</v>
      </c>
      <c r="I1730" s="70">
        <v>1</v>
      </c>
    </row>
    <row r="1731" spans="1:9" x14ac:dyDescent="0.25">
      <c r="A1731" s="70" t="s">
        <v>2128</v>
      </c>
      <c r="B1731" s="70" t="s">
        <v>3925</v>
      </c>
      <c r="C1731" s="70" t="s">
        <v>692</v>
      </c>
      <c r="D1731" s="70" t="s">
        <v>646</v>
      </c>
      <c r="E1731" s="70">
        <v>20802060901</v>
      </c>
      <c r="F1731" s="70" t="s">
        <v>3926</v>
      </c>
      <c r="G1731" s="70">
        <v>8.1</v>
      </c>
      <c r="H1731" s="70" t="s">
        <v>3927</v>
      </c>
      <c r="I1731" s="70">
        <v>1</v>
      </c>
    </row>
    <row r="1732" spans="1:9" x14ac:dyDescent="0.25">
      <c r="A1732" s="70" t="s">
        <v>2126</v>
      </c>
      <c r="B1732" s="70" t="s">
        <v>3925</v>
      </c>
      <c r="C1732" s="70" t="s">
        <v>692</v>
      </c>
      <c r="D1732" s="70" t="s">
        <v>646</v>
      </c>
      <c r="E1732" s="70">
        <v>20802060901</v>
      </c>
      <c r="F1732" s="70" t="s">
        <v>3926</v>
      </c>
      <c r="G1732" s="70">
        <v>15.6</v>
      </c>
      <c r="H1732" s="70" t="s">
        <v>3927</v>
      </c>
      <c r="I1732" s="70">
        <v>1</v>
      </c>
    </row>
    <row r="1733" spans="1:9" x14ac:dyDescent="0.25">
      <c r="A1733" s="70" t="s">
        <v>4236</v>
      </c>
      <c r="B1733" s="70" t="s">
        <v>3925</v>
      </c>
      <c r="C1733" s="70" t="s">
        <v>692</v>
      </c>
      <c r="D1733" s="70" t="s">
        <v>646</v>
      </c>
      <c r="E1733" s="70">
        <v>51650</v>
      </c>
      <c r="F1733" s="70" t="s">
        <v>3926</v>
      </c>
      <c r="G1733" s="70">
        <v>0.4</v>
      </c>
      <c r="H1733" s="70" t="s">
        <v>3927</v>
      </c>
      <c r="I1733" s="70">
        <v>1</v>
      </c>
    </row>
    <row r="1734" spans="1:9" x14ac:dyDescent="0.25">
      <c r="A1734" s="70" t="s">
        <v>2004</v>
      </c>
      <c r="B1734" s="70" t="s">
        <v>3925</v>
      </c>
      <c r="C1734" s="70" t="s">
        <v>692</v>
      </c>
      <c r="D1734" s="70" t="s">
        <v>646</v>
      </c>
      <c r="E1734" s="70">
        <v>20700110104</v>
      </c>
      <c r="F1734" s="70" t="s">
        <v>3928</v>
      </c>
      <c r="G1734" s="70">
        <v>0.8</v>
      </c>
      <c r="H1734" s="70" t="s">
        <v>3927</v>
      </c>
      <c r="I1734" s="70">
        <v>1</v>
      </c>
    </row>
    <row r="1735" spans="1:9" x14ac:dyDescent="0.25">
      <c r="A1735" s="70" t="s">
        <v>2002</v>
      </c>
      <c r="B1735" s="70" t="s">
        <v>3925</v>
      </c>
      <c r="C1735" s="70" t="s">
        <v>692</v>
      </c>
      <c r="D1735" s="70" t="s">
        <v>646</v>
      </c>
      <c r="E1735" s="70">
        <v>20700110105</v>
      </c>
      <c r="F1735" s="70" t="s">
        <v>3928</v>
      </c>
      <c r="G1735" s="70">
        <v>0.8</v>
      </c>
      <c r="H1735" s="70" t="s">
        <v>3927</v>
      </c>
      <c r="I1735" s="70">
        <v>1</v>
      </c>
    </row>
    <row r="1736" spans="1:9" x14ac:dyDescent="0.25">
      <c r="A1736" s="70" t="s">
        <v>1974</v>
      </c>
      <c r="B1736" s="70" t="s">
        <v>3925</v>
      </c>
      <c r="C1736" s="70" t="s">
        <v>692</v>
      </c>
      <c r="D1736" s="70" t="s">
        <v>646</v>
      </c>
      <c r="E1736" s="70">
        <v>20802060802</v>
      </c>
      <c r="F1736" s="70" t="s">
        <v>3926</v>
      </c>
      <c r="G1736" s="70">
        <v>0.8</v>
      </c>
      <c r="H1736" s="70" t="s">
        <v>3927</v>
      </c>
      <c r="I1736" s="70">
        <v>1</v>
      </c>
    </row>
    <row r="1737" spans="1:9" x14ac:dyDescent="0.25">
      <c r="A1737" s="70" t="s">
        <v>1972</v>
      </c>
      <c r="B1737" s="70" t="s">
        <v>3925</v>
      </c>
      <c r="C1737" s="70" t="s">
        <v>692</v>
      </c>
      <c r="D1737" s="70" t="s">
        <v>646</v>
      </c>
      <c r="E1737" s="70">
        <v>20802060802</v>
      </c>
      <c r="F1737" s="70" t="s">
        <v>3926</v>
      </c>
      <c r="G1737" s="70">
        <v>0.81</v>
      </c>
      <c r="H1737" s="70" t="s">
        <v>3927</v>
      </c>
      <c r="I1737" s="70">
        <v>1</v>
      </c>
    </row>
    <row r="1738" spans="1:9" x14ac:dyDescent="0.25">
      <c r="A1738" s="70" t="s">
        <v>1970</v>
      </c>
      <c r="B1738" s="70" t="s">
        <v>3925</v>
      </c>
      <c r="C1738" s="70" t="s">
        <v>692</v>
      </c>
      <c r="D1738" s="70" t="s">
        <v>646</v>
      </c>
      <c r="E1738" s="70">
        <v>20802060901</v>
      </c>
      <c r="F1738" s="70" t="s">
        <v>3926</v>
      </c>
      <c r="G1738" s="70">
        <v>3.5</v>
      </c>
      <c r="H1738" s="70" t="s">
        <v>3927</v>
      </c>
      <c r="I1738" s="70">
        <v>1</v>
      </c>
    </row>
    <row r="1739" spans="1:9" x14ac:dyDescent="0.25">
      <c r="A1739" s="70" t="s">
        <v>4237</v>
      </c>
      <c r="B1739" s="70" t="s">
        <v>3925</v>
      </c>
      <c r="C1739" s="70" t="s">
        <v>692</v>
      </c>
      <c r="D1739" s="70" t="s">
        <v>646</v>
      </c>
      <c r="E1739" s="70">
        <v>20700100805</v>
      </c>
      <c r="F1739" s="70" t="s">
        <v>3926</v>
      </c>
      <c r="G1739" s="70">
        <v>0.48099999999999998</v>
      </c>
      <c r="H1739" s="70" t="s">
        <v>3927</v>
      </c>
      <c r="I1739" s="70">
        <v>1</v>
      </c>
    </row>
    <row r="1740" spans="1:9" x14ac:dyDescent="0.25">
      <c r="A1740" s="70" t="s">
        <v>1868</v>
      </c>
      <c r="B1740" s="70" t="s">
        <v>3925</v>
      </c>
      <c r="C1740" s="70" t="s">
        <v>692</v>
      </c>
      <c r="D1740" s="70" t="s">
        <v>646</v>
      </c>
      <c r="E1740" s="70">
        <v>20700110201</v>
      </c>
      <c r="F1740" s="70" t="s">
        <v>3928</v>
      </c>
      <c r="G1740" s="70">
        <v>3.5</v>
      </c>
      <c r="H1740" s="70" t="s">
        <v>3927</v>
      </c>
      <c r="I1740" s="70">
        <v>1</v>
      </c>
    </row>
    <row r="1741" spans="1:9" x14ac:dyDescent="0.25">
      <c r="A1741" s="70" t="s">
        <v>4238</v>
      </c>
      <c r="B1741" s="70" t="s">
        <v>3925</v>
      </c>
      <c r="C1741" s="70" t="s">
        <v>692</v>
      </c>
      <c r="D1741" s="70" t="s">
        <v>646</v>
      </c>
      <c r="E1741" s="70">
        <v>51650</v>
      </c>
      <c r="F1741" s="70" t="s">
        <v>3926</v>
      </c>
      <c r="G1741" s="70">
        <v>0.1</v>
      </c>
      <c r="H1741" s="70" t="s">
        <v>3927</v>
      </c>
      <c r="I1741" s="70">
        <v>1</v>
      </c>
    </row>
    <row r="1742" spans="1:9" x14ac:dyDescent="0.25">
      <c r="A1742" s="70" t="s">
        <v>1754</v>
      </c>
      <c r="B1742" s="70" t="s">
        <v>3925</v>
      </c>
      <c r="C1742" s="70" t="s">
        <v>692</v>
      </c>
      <c r="D1742" s="70" t="s">
        <v>646</v>
      </c>
      <c r="E1742" s="70">
        <v>20802060901</v>
      </c>
      <c r="F1742" s="70" t="s">
        <v>3926</v>
      </c>
      <c r="G1742" s="70">
        <v>4.8</v>
      </c>
      <c r="H1742" s="70" t="s">
        <v>3927</v>
      </c>
      <c r="I1742" s="70">
        <v>1</v>
      </c>
    </row>
    <row r="1743" spans="1:9" x14ac:dyDescent="0.25">
      <c r="A1743" s="70" t="s">
        <v>4239</v>
      </c>
      <c r="B1743" s="70" t="s">
        <v>3925</v>
      </c>
      <c r="C1743" s="70" t="s">
        <v>692</v>
      </c>
      <c r="D1743" s="70" t="s">
        <v>646</v>
      </c>
      <c r="E1743" s="70">
        <v>20700100103</v>
      </c>
      <c r="F1743" s="70" t="s">
        <v>3926</v>
      </c>
      <c r="G1743" s="70">
        <v>1.6</v>
      </c>
      <c r="H1743" s="70" t="s">
        <v>3927</v>
      </c>
      <c r="I1743" s="70">
        <v>1</v>
      </c>
    </row>
    <row r="1744" spans="1:9" x14ac:dyDescent="0.25">
      <c r="A1744" s="70" t="s">
        <v>1336</v>
      </c>
      <c r="B1744" s="70" t="s">
        <v>3925</v>
      </c>
      <c r="C1744" s="70" t="s">
        <v>692</v>
      </c>
      <c r="D1744" s="70" t="s">
        <v>646</v>
      </c>
      <c r="E1744" s="70">
        <v>20802060802</v>
      </c>
      <c r="F1744" s="70" t="s">
        <v>3926</v>
      </c>
      <c r="G1744" s="70">
        <v>1</v>
      </c>
      <c r="H1744" s="70" t="s">
        <v>3927</v>
      </c>
      <c r="I1744" s="70">
        <v>1</v>
      </c>
    </row>
    <row r="1745" spans="1:9" x14ac:dyDescent="0.25">
      <c r="A1745" s="70" t="s">
        <v>1718</v>
      </c>
      <c r="B1745" s="70" t="s">
        <v>3925</v>
      </c>
      <c r="C1745" s="70" t="s">
        <v>692</v>
      </c>
      <c r="D1745" s="70" t="s">
        <v>646</v>
      </c>
      <c r="E1745" s="70">
        <v>20700110105</v>
      </c>
      <c r="F1745" s="70" t="s">
        <v>3928</v>
      </c>
      <c r="G1745" s="70">
        <v>0.3</v>
      </c>
      <c r="H1745" s="70" t="s">
        <v>3927</v>
      </c>
      <c r="I1745" s="70">
        <v>1</v>
      </c>
    </row>
    <row r="1746" spans="1:9" x14ac:dyDescent="0.25">
      <c r="A1746" s="70" t="s">
        <v>1094</v>
      </c>
      <c r="B1746" s="70" t="s">
        <v>3925</v>
      </c>
      <c r="C1746" s="70" t="s">
        <v>692</v>
      </c>
      <c r="D1746" s="70" t="s">
        <v>646</v>
      </c>
      <c r="E1746" s="70">
        <v>20700100606</v>
      </c>
      <c r="F1746" s="70" t="s">
        <v>3928</v>
      </c>
      <c r="G1746" s="70">
        <v>1.1000000000000001</v>
      </c>
      <c r="H1746" s="70" t="s">
        <v>3927</v>
      </c>
      <c r="I1746" s="70">
        <v>1</v>
      </c>
    </row>
    <row r="1747" spans="1:9" x14ac:dyDescent="0.25">
      <c r="A1747" s="70" t="s">
        <v>4240</v>
      </c>
      <c r="B1747" s="70" t="s">
        <v>3925</v>
      </c>
      <c r="C1747" s="70" t="s">
        <v>692</v>
      </c>
      <c r="D1747" s="70" t="s">
        <v>646</v>
      </c>
      <c r="E1747" s="70">
        <v>51650</v>
      </c>
      <c r="F1747" s="70" t="s">
        <v>3926</v>
      </c>
      <c r="G1747" s="70">
        <v>0.2</v>
      </c>
      <c r="H1747" s="70" t="s">
        <v>3927</v>
      </c>
      <c r="I1747" s="70">
        <v>1</v>
      </c>
    </row>
    <row r="1748" spans="1:9" x14ac:dyDescent="0.25">
      <c r="A1748" s="70" t="s">
        <v>4241</v>
      </c>
      <c r="B1748" s="70" t="s">
        <v>3925</v>
      </c>
      <c r="C1748" s="70" t="s">
        <v>692</v>
      </c>
      <c r="D1748" s="70" t="s">
        <v>646</v>
      </c>
      <c r="E1748" s="70">
        <v>51650</v>
      </c>
      <c r="F1748" s="70" t="s">
        <v>3926</v>
      </c>
      <c r="G1748" s="70">
        <v>0.3</v>
      </c>
      <c r="H1748" s="70" t="s">
        <v>3927</v>
      </c>
      <c r="I1748" s="70">
        <v>1</v>
      </c>
    </row>
    <row r="1749" spans="1:9" x14ac:dyDescent="0.25">
      <c r="A1749" s="70" t="s">
        <v>1130</v>
      </c>
      <c r="B1749" s="70" t="s">
        <v>3925</v>
      </c>
      <c r="C1749" s="70" t="s">
        <v>692</v>
      </c>
      <c r="D1749" s="70" t="s">
        <v>646</v>
      </c>
      <c r="E1749" s="70">
        <v>20700110105</v>
      </c>
      <c r="F1749" s="70" t="s">
        <v>3928</v>
      </c>
      <c r="G1749" s="70">
        <v>35.799999999999997</v>
      </c>
      <c r="H1749" s="70" t="s">
        <v>3927</v>
      </c>
      <c r="I1749" s="70">
        <v>1</v>
      </c>
    </row>
    <row r="1750" spans="1:9" x14ac:dyDescent="0.25">
      <c r="A1750" s="70" t="s">
        <v>1106</v>
      </c>
      <c r="B1750" s="70" t="s">
        <v>3925</v>
      </c>
      <c r="C1750" s="70" t="s">
        <v>692</v>
      </c>
      <c r="D1750" s="70" t="s">
        <v>646</v>
      </c>
      <c r="E1750" s="70">
        <v>20700110305</v>
      </c>
      <c r="F1750" s="70" t="s">
        <v>3926</v>
      </c>
      <c r="G1750" s="70">
        <v>20.420000000000002</v>
      </c>
      <c r="H1750" s="70" t="s">
        <v>3927</v>
      </c>
      <c r="I1750" s="70">
        <v>1</v>
      </c>
    </row>
    <row r="1751" spans="1:9" x14ac:dyDescent="0.25">
      <c r="A1751" s="70" t="s">
        <v>1145</v>
      </c>
      <c r="B1751" s="70" t="s">
        <v>3925</v>
      </c>
      <c r="C1751" s="70" t="s">
        <v>692</v>
      </c>
      <c r="D1751" s="70" t="s">
        <v>646</v>
      </c>
      <c r="E1751" s="70">
        <v>20700110104</v>
      </c>
      <c r="F1751" s="70" t="s">
        <v>3928</v>
      </c>
      <c r="G1751" s="70">
        <v>0.3</v>
      </c>
      <c r="H1751" s="70" t="s">
        <v>3927</v>
      </c>
      <c r="I1751" s="70">
        <v>1</v>
      </c>
    </row>
    <row r="1752" spans="1:9" x14ac:dyDescent="0.25">
      <c r="A1752" s="70" t="s">
        <v>1306</v>
      </c>
      <c r="B1752" s="70" t="s">
        <v>3925</v>
      </c>
      <c r="C1752" s="70" t="s">
        <v>692</v>
      </c>
      <c r="D1752" s="70" t="s">
        <v>646</v>
      </c>
      <c r="E1752" s="70">
        <v>20700110104</v>
      </c>
      <c r="F1752" s="70" t="s">
        <v>3928</v>
      </c>
      <c r="G1752" s="70">
        <v>0.14000000000000001</v>
      </c>
      <c r="H1752" s="70" t="s">
        <v>3927</v>
      </c>
      <c r="I1752" s="70">
        <v>1</v>
      </c>
    </row>
    <row r="1753" spans="1:9" x14ac:dyDescent="0.25">
      <c r="A1753" s="70" t="s">
        <v>1304</v>
      </c>
      <c r="B1753" s="70" t="s">
        <v>3925</v>
      </c>
      <c r="C1753" s="70" t="s">
        <v>692</v>
      </c>
      <c r="D1753" s="70" t="s">
        <v>646</v>
      </c>
      <c r="E1753" s="70">
        <v>20700110105</v>
      </c>
      <c r="F1753" s="70" t="s">
        <v>3928</v>
      </c>
      <c r="G1753" s="70">
        <v>1.4</v>
      </c>
      <c r="H1753" s="70" t="s">
        <v>3927</v>
      </c>
      <c r="I1753" s="70">
        <v>1</v>
      </c>
    </row>
    <row r="1754" spans="1:9" x14ac:dyDescent="0.25">
      <c r="A1754" s="70" t="s">
        <v>4242</v>
      </c>
      <c r="B1754" s="70" t="s">
        <v>3925</v>
      </c>
      <c r="C1754" s="70" t="s">
        <v>692</v>
      </c>
      <c r="D1754" s="70" t="s">
        <v>646</v>
      </c>
      <c r="E1754" s="70">
        <v>51650</v>
      </c>
      <c r="F1754" s="70" t="s">
        <v>3926</v>
      </c>
      <c r="G1754" s="70">
        <v>1.9</v>
      </c>
      <c r="H1754" s="70" t="s">
        <v>3927</v>
      </c>
      <c r="I1754" s="70">
        <v>1</v>
      </c>
    </row>
    <row r="1755" spans="1:9" x14ac:dyDescent="0.25">
      <c r="A1755" s="70" t="s">
        <v>1272</v>
      </c>
      <c r="B1755" s="70" t="s">
        <v>3925</v>
      </c>
      <c r="C1755" s="70" t="s">
        <v>692</v>
      </c>
      <c r="D1755" s="70" t="s">
        <v>646</v>
      </c>
      <c r="E1755" s="70">
        <v>20700110105</v>
      </c>
      <c r="F1755" s="70" t="s">
        <v>3928</v>
      </c>
      <c r="G1755" s="70">
        <v>1</v>
      </c>
      <c r="H1755" s="70" t="s">
        <v>3927</v>
      </c>
      <c r="I1755" s="70">
        <v>1</v>
      </c>
    </row>
    <row r="1756" spans="1:9" x14ac:dyDescent="0.25">
      <c r="A1756" s="70" t="s">
        <v>1266</v>
      </c>
      <c r="B1756" s="70" t="s">
        <v>3925</v>
      </c>
      <c r="C1756" s="70" t="s">
        <v>692</v>
      </c>
      <c r="D1756" s="70" t="s">
        <v>646</v>
      </c>
      <c r="E1756" s="70">
        <v>20802060901</v>
      </c>
      <c r="F1756" s="70" t="s">
        <v>3926</v>
      </c>
      <c r="G1756" s="70">
        <v>1.2</v>
      </c>
      <c r="H1756" s="70" t="s">
        <v>3927</v>
      </c>
      <c r="I1756" s="70">
        <v>1</v>
      </c>
    </row>
    <row r="1757" spans="1:9" x14ac:dyDescent="0.25">
      <c r="A1757" s="70" t="s">
        <v>1168</v>
      </c>
      <c r="B1757" s="70" t="s">
        <v>3925</v>
      </c>
      <c r="C1757" s="70" t="s">
        <v>692</v>
      </c>
      <c r="D1757" s="70" t="s">
        <v>646</v>
      </c>
      <c r="E1757" s="70">
        <v>20700110104</v>
      </c>
      <c r="F1757" s="70" t="s">
        <v>3928</v>
      </c>
      <c r="G1757" s="70">
        <v>0.4</v>
      </c>
      <c r="H1757" s="70" t="s">
        <v>3927</v>
      </c>
      <c r="I1757" s="70">
        <v>1</v>
      </c>
    </row>
    <row r="1758" spans="1:9" x14ac:dyDescent="0.25">
      <c r="A1758" s="70" t="s">
        <v>1085</v>
      </c>
      <c r="B1758" s="70" t="s">
        <v>3925</v>
      </c>
      <c r="C1758" s="70" t="s">
        <v>692</v>
      </c>
      <c r="D1758" s="70" t="s">
        <v>646</v>
      </c>
      <c r="E1758" s="70">
        <v>20802060802</v>
      </c>
      <c r="F1758" s="70" t="s">
        <v>3926</v>
      </c>
      <c r="G1758" s="70">
        <v>3.3</v>
      </c>
      <c r="H1758" s="70" t="s">
        <v>3927</v>
      </c>
      <c r="I1758" s="70">
        <v>1</v>
      </c>
    </row>
    <row r="1759" spans="1:9" x14ac:dyDescent="0.25">
      <c r="A1759" s="70" t="s">
        <v>4243</v>
      </c>
      <c r="B1759" s="70" t="s">
        <v>3925</v>
      </c>
      <c r="C1759" s="70" t="s">
        <v>692</v>
      </c>
      <c r="D1759" s="70" t="s">
        <v>646</v>
      </c>
      <c r="E1759" s="70">
        <v>51650</v>
      </c>
      <c r="F1759" s="70" t="s">
        <v>3926</v>
      </c>
      <c r="G1759" s="70">
        <v>2.8</v>
      </c>
      <c r="H1759" s="70" t="s">
        <v>3927</v>
      </c>
      <c r="I1759" s="70">
        <v>1</v>
      </c>
    </row>
    <row r="1760" spans="1:9" x14ac:dyDescent="0.25">
      <c r="A1760" s="70" t="s">
        <v>4244</v>
      </c>
      <c r="B1760" s="70" t="s">
        <v>3925</v>
      </c>
      <c r="C1760" s="70" t="s">
        <v>692</v>
      </c>
      <c r="D1760" s="70" t="s">
        <v>646</v>
      </c>
      <c r="E1760" s="70">
        <v>51650</v>
      </c>
      <c r="F1760" s="70" t="s">
        <v>3926</v>
      </c>
      <c r="G1760" s="70">
        <v>16.8</v>
      </c>
      <c r="H1760" s="70" t="s">
        <v>3927</v>
      </c>
      <c r="I1760" s="70">
        <v>1</v>
      </c>
    </row>
    <row r="1761" spans="1:9" x14ac:dyDescent="0.25">
      <c r="A1761" s="70" t="s">
        <v>2030</v>
      </c>
      <c r="B1761" s="70" t="s">
        <v>3925</v>
      </c>
      <c r="C1761" s="70" t="s">
        <v>692</v>
      </c>
      <c r="D1761" s="70" t="s">
        <v>4245</v>
      </c>
      <c r="E1761" s="70">
        <v>20801070203</v>
      </c>
      <c r="F1761" s="70" t="s">
        <v>3988</v>
      </c>
      <c r="G1761" s="70">
        <v>10.79</v>
      </c>
      <c r="H1761" s="70" t="s">
        <v>3927</v>
      </c>
      <c r="I1761" s="70">
        <v>1</v>
      </c>
    </row>
    <row r="1762" spans="1:9" x14ac:dyDescent="0.25">
      <c r="A1762" s="70" t="s">
        <v>2032</v>
      </c>
      <c r="B1762" s="70" t="s">
        <v>3925</v>
      </c>
      <c r="C1762" s="70" t="s">
        <v>692</v>
      </c>
      <c r="D1762" s="70" t="s">
        <v>4245</v>
      </c>
      <c r="E1762" s="70">
        <v>20801070203</v>
      </c>
      <c r="F1762" s="70" t="s">
        <v>3988</v>
      </c>
      <c r="G1762" s="70">
        <v>1.27</v>
      </c>
      <c r="H1762" s="70" t="s">
        <v>3927</v>
      </c>
      <c r="I1762" s="70">
        <v>1</v>
      </c>
    </row>
    <row r="1763" spans="1:9" x14ac:dyDescent="0.25">
      <c r="A1763" s="70" t="s">
        <v>1143</v>
      </c>
      <c r="B1763" s="70" t="s">
        <v>3925</v>
      </c>
      <c r="C1763" s="70" t="s">
        <v>692</v>
      </c>
      <c r="D1763" s="70" t="s">
        <v>4245</v>
      </c>
      <c r="E1763" s="70">
        <v>20700110305</v>
      </c>
      <c r="F1763" s="70" t="s">
        <v>3926</v>
      </c>
      <c r="G1763" s="70">
        <v>34.49</v>
      </c>
      <c r="H1763" s="70" t="s">
        <v>3927</v>
      </c>
      <c r="I1763" s="70">
        <v>1</v>
      </c>
    </row>
    <row r="1764" spans="1:9" x14ac:dyDescent="0.25">
      <c r="A1764" s="70" t="s">
        <v>1210</v>
      </c>
      <c r="B1764" s="70" t="s">
        <v>3925</v>
      </c>
      <c r="C1764" s="70" t="s">
        <v>692</v>
      </c>
      <c r="D1764" s="70" t="s">
        <v>4245</v>
      </c>
      <c r="E1764" s="70">
        <v>20700110305</v>
      </c>
      <c r="F1764" s="70" t="s">
        <v>3926</v>
      </c>
      <c r="G1764" s="70">
        <v>11.93</v>
      </c>
      <c r="H1764" s="70" t="s">
        <v>3927</v>
      </c>
      <c r="I1764" s="70">
        <v>1</v>
      </c>
    </row>
    <row r="1765" spans="1:9" x14ac:dyDescent="0.25">
      <c r="A1765" s="70" t="s">
        <v>1220</v>
      </c>
      <c r="B1765" s="70" t="s">
        <v>3925</v>
      </c>
      <c r="C1765" s="70" t="s">
        <v>692</v>
      </c>
      <c r="D1765" s="70" t="s">
        <v>4245</v>
      </c>
      <c r="E1765" s="70">
        <v>20700110201</v>
      </c>
      <c r="F1765" s="70" t="s">
        <v>3928</v>
      </c>
      <c r="G1765" s="70">
        <v>11.5</v>
      </c>
      <c r="H1765" s="70" t="s">
        <v>3927</v>
      </c>
      <c r="I1765" s="70">
        <v>1</v>
      </c>
    </row>
    <row r="1766" spans="1:9" x14ac:dyDescent="0.25">
      <c r="A1766" s="70" t="s">
        <v>4246</v>
      </c>
      <c r="B1766" s="70" t="s">
        <v>3925</v>
      </c>
      <c r="C1766" s="70" t="s">
        <v>692</v>
      </c>
      <c r="D1766" s="70" t="s">
        <v>4245</v>
      </c>
      <c r="E1766" s="70" t="s">
        <v>692</v>
      </c>
      <c r="F1766" s="70" t="s">
        <v>3926</v>
      </c>
      <c r="G1766" s="70">
        <v>2.57</v>
      </c>
      <c r="H1766" s="70" t="s">
        <v>3927</v>
      </c>
      <c r="I1766" s="70">
        <v>1</v>
      </c>
    </row>
    <row r="1767" spans="1:9" x14ac:dyDescent="0.25">
      <c r="A1767" s="70" t="s">
        <v>1248</v>
      </c>
      <c r="B1767" s="70" t="s">
        <v>3925</v>
      </c>
      <c r="C1767" s="70" t="s">
        <v>692</v>
      </c>
      <c r="D1767" s="70" t="s">
        <v>4245</v>
      </c>
      <c r="E1767" s="70" t="s">
        <v>692</v>
      </c>
      <c r="F1767" s="70" t="s">
        <v>3926</v>
      </c>
      <c r="G1767" s="70">
        <v>7.7</v>
      </c>
      <c r="H1767" s="70" t="s">
        <v>3927</v>
      </c>
      <c r="I1767" s="70">
        <v>1</v>
      </c>
    </row>
    <row r="1768" spans="1:9" x14ac:dyDescent="0.25">
      <c r="A1768" s="70" t="s">
        <v>1274</v>
      </c>
      <c r="B1768" s="70" t="s">
        <v>3925</v>
      </c>
      <c r="C1768" s="70" t="s">
        <v>692</v>
      </c>
      <c r="D1768" s="70" t="s">
        <v>4245</v>
      </c>
      <c r="E1768" s="70">
        <v>20700110104</v>
      </c>
      <c r="F1768" s="70" t="s">
        <v>3928</v>
      </c>
      <c r="G1768" s="70">
        <v>19.2</v>
      </c>
      <c r="H1768" s="70" t="s">
        <v>3927</v>
      </c>
      <c r="I1768" s="70">
        <v>1</v>
      </c>
    </row>
    <row r="1769" spans="1:9" x14ac:dyDescent="0.25">
      <c r="A1769" s="70" t="s">
        <v>1268</v>
      </c>
      <c r="B1769" s="70" t="s">
        <v>3925</v>
      </c>
      <c r="C1769" s="70" t="s">
        <v>692</v>
      </c>
      <c r="D1769" s="70" t="s">
        <v>4245</v>
      </c>
      <c r="E1769" s="70">
        <v>20802060901</v>
      </c>
      <c r="F1769" s="70" t="s">
        <v>3926</v>
      </c>
      <c r="G1769" s="70">
        <v>13.8</v>
      </c>
      <c r="H1769" s="70" t="s">
        <v>3927</v>
      </c>
      <c r="I1769" s="70">
        <v>1</v>
      </c>
    </row>
    <row r="1770" spans="1:9" x14ac:dyDescent="0.25">
      <c r="A1770" s="70" t="s">
        <v>4247</v>
      </c>
      <c r="B1770" s="70" t="s">
        <v>3925</v>
      </c>
      <c r="C1770" s="70" t="s">
        <v>692</v>
      </c>
      <c r="D1770" s="70" t="s">
        <v>4245</v>
      </c>
      <c r="E1770" s="70">
        <v>51650</v>
      </c>
      <c r="F1770" s="70" t="s">
        <v>3926</v>
      </c>
      <c r="G1770" s="70">
        <v>0.1</v>
      </c>
      <c r="H1770" s="70" t="s">
        <v>3927</v>
      </c>
      <c r="I1770" s="70">
        <v>1</v>
      </c>
    </row>
    <row r="1771" spans="1:9" x14ac:dyDescent="0.25">
      <c r="A1771" s="70" t="s">
        <v>4248</v>
      </c>
      <c r="B1771" s="70" t="s">
        <v>3925</v>
      </c>
      <c r="C1771" s="70" t="s">
        <v>692</v>
      </c>
      <c r="D1771" s="70" t="s">
        <v>4245</v>
      </c>
      <c r="E1771" s="70">
        <v>51650</v>
      </c>
      <c r="F1771" s="70" t="s">
        <v>3926</v>
      </c>
      <c r="G1771" s="70">
        <v>1.6</v>
      </c>
      <c r="H1771" s="70" t="s">
        <v>3927</v>
      </c>
      <c r="I1771" s="70">
        <v>1</v>
      </c>
    </row>
    <row r="1772" spans="1:9" x14ac:dyDescent="0.25">
      <c r="A1772" s="70" t="s">
        <v>1098</v>
      </c>
      <c r="B1772" s="70" t="s">
        <v>3925</v>
      </c>
      <c r="C1772" s="70" t="s">
        <v>692</v>
      </c>
      <c r="D1772" s="70" t="s">
        <v>4245</v>
      </c>
      <c r="E1772" s="70">
        <v>20700110305</v>
      </c>
      <c r="F1772" s="70" t="s">
        <v>3926</v>
      </c>
      <c r="G1772" s="70">
        <v>12.02</v>
      </c>
      <c r="H1772" s="70" t="s">
        <v>3927</v>
      </c>
      <c r="I1772" s="70">
        <v>1</v>
      </c>
    </row>
    <row r="1773" spans="1:9" x14ac:dyDescent="0.25">
      <c r="A1773" s="70" t="s">
        <v>1069</v>
      </c>
      <c r="B1773" s="70" t="s">
        <v>3925</v>
      </c>
      <c r="C1773" s="70" t="s">
        <v>692</v>
      </c>
      <c r="D1773" s="70" t="s">
        <v>4245</v>
      </c>
      <c r="E1773" s="70">
        <v>20802060201</v>
      </c>
      <c r="F1773" s="70" t="s">
        <v>3926</v>
      </c>
      <c r="G1773" s="70">
        <v>24.96</v>
      </c>
      <c r="H1773" s="70" t="s">
        <v>3927</v>
      </c>
      <c r="I1773" s="70">
        <v>1</v>
      </c>
    </row>
    <row r="1774" spans="1:9" x14ac:dyDescent="0.25">
      <c r="A1774" s="70" t="s">
        <v>1067</v>
      </c>
      <c r="B1774" s="70" t="s">
        <v>3925</v>
      </c>
      <c r="C1774" s="70" t="s">
        <v>692</v>
      </c>
      <c r="D1774" s="70" t="s">
        <v>4245</v>
      </c>
      <c r="E1774" s="70">
        <v>20802060201</v>
      </c>
      <c r="F1774" s="70" t="s">
        <v>3926</v>
      </c>
      <c r="G1774" s="70">
        <v>43.75</v>
      </c>
      <c r="H1774" s="70" t="s">
        <v>3927</v>
      </c>
      <c r="I1774" s="70">
        <v>1</v>
      </c>
    </row>
    <row r="1775" spans="1:9" x14ac:dyDescent="0.25">
      <c r="A1775" s="70" t="s">
        <v>1065</v>
      </c>
      <c r="B1775" s="70" t="s">
        <v>3925</v>
      </c>
      <c r="C1775" s="70" t="s">
        <v>692</v>
      </c>
      <c r="D1775" s="70" t="s">
        <v>4245</v>
      </c>
      <c r="E1775" s="70">
        <v>20802071002</v>
      </c>
      <c r="F1775" s="70" t="s">
        <v>3926</v>
      </c>
      <c r="G1775" s="70">
        <v>2.6</v>
      </c>
      <c r="H1775" s="70" t="s">
        <v>3927</v>
      </c>
      <c r="I1775" s="70">
        <v>1</v>
      </c>
    </row>
    <row r="1776" spans="1:9" x14ac:dyDescent="0.25">
      <c r="A1776" s="70" t="s">
        <v>1132</v>
      </c>
      <c r="B1776" s="70" t="s">
        <v>3925</v>
      </c>
      <c r="C1776" s="70" t="s">
        <v>692</v>
      </c>
      <c r="D1776" s="70" t="s">
        <v>4245</v>
      </c>
      <c r="E1776" s="70">
        <v>20700110105</v>
      </c>
      <c r="F1776" s="70" t="s">
        <v>3928</v>
      </c>
      <c r="G1776" s="70">
        <v>6.9</v>
      </c>
      <c r="H1776" s="70" t="s">
        <v>3927</v>
      </c>
      <c r="I1776" s="70">
        <v>1</v>
      </c>
    </row>
    <row r="1777" spans="1:9" x14ac:dyDescent="0.25">
      <c r="A1777" s="70" t="s">
        <v>1136</v>
      </c>
      <c r="B1777" s="70" t="s">
        <v>3925</v>
      </c>
      <c r="C1777" s="70" t="s">
        <v>692</v>
      </c>
      <c r="D1777" s="70" t="s">
        <v>4245</v>
      </c>
      <c r="E1777" s="70">
        <v>20802060201</v>
      </c>
      <c r="F1777" s="70" t="s">
        <v>3926</v>
      </c>
      <c r="G1777" s="70">
        <v>8.67</v>
      </c>
      <c r="H1777" s="70" t="s">
        <v>3927</v>
      </c>
      <c r="I1777" s="70">
        <v>1</v>
      </c>
    </row>
    <row r="1778" spans="1:9" x14ac:dyDescent="0.25">
      <c r="A1778" s="70" t="s">
        <v>4249</v>
      </c>
      <c r="B1778" s="70" t="s">
        <v>3925</v>
      </c>
      <c r="C1778" s="70" t="s">
        <v>692</v>
      </c>
      <c r="D1778" s="70" t="s">
        <v>4245</v>
      </c>
      <c r="E1778" s="70" t="s">
        <v>692</v>
      </c>
      <c r="F1778" s="70" t="s">
        <v>3926</v>
      </c>
      <c r="G1778" s="70">
        <v>33</v>
      </c>
      <c r="H1778" s="70" t="s">
        <v>3927</v>
      </c>
      <c r="I1778" s="70">
        <v>1</v>
      </c>
    </row>
    <row r="1779" spans="1:9" x14ac:dyDescent="0.25">
      <c r="A1779" s="70" t="s">
        <v>4250</v>
      </c>
      <c r="B1779" s="70" t="s">
        <v>3925</v>
      </c>
      <c r="C1779" s="70" t="s">
        <v>692</v>
      </c>
      <c r="D1779" s="70" t="s">
        <v>4245</v>
      </c>
      <c r="E1779" s="70">
        <v>20700100103</v>
      </c>
      <c r="F1779" s="70" t="s">
        <v>3926</v>
      </c>
      <c r="G1779" s="70">
        <v>31.31</v>
      </c>
      <c r="H1779" s="70" t="s">
        <v>3927</v>
      </c>
      <c r="I1779" s="70">
        <v>1</v>
      </c>
    </row>
    <row r="1780" spans="1:9" x14ac:dyDescent="0.25">
      <c r="A1780" s="70" t="s">
        <v>1108</v>
      </c>
      <c r="B1780" s="70" t="s">
        <v>3925</v>
      </c>
      <c r="C1780" s="70" t="s">
        <v>692</v>
      </c>
      <c r="D1780" s="70" t="s">
        <v>4245</v>
      </c>
      <c r="E1780" s="70">
        <v>20802060901</v>
      </c>
      <c r="F1780" s="70" t="s">
        <v>3926</v>
      </c>
      <c r="G1780" s="70">
        <v>17.3</v>
      </c>
      <c r="H1780" s="70" t="s">
        <v>3927</v>
      </c>
      <c r="I1780" s="70">
        <v>1</v>
      </c>
    </row>
    <row r="1781" spans="1:9" x14ac:dyDescent="0.25">
      <c r="A1781" s="70" t="s">
        <v>1153</v>
      </c>
      <c r="B1781" s="70" t="s">
        <v>3925</v>
      </c>
      <c r="C1781" s="70" t="s">
        <v>692</v>
      </c>
      <c r="D1781" s="70" t="s">
        <v>4245</v>
      </c>
      <c r="E1781" s="70">
        <v>20700110105</v>
      </c>
      <c r="F1781" s="70" t="s">
        <v>3928</v>
      </c>
      <c r="G1781" s="70">
        <v>0.4</v>
      </c>
      <c r="H1781" s="70" t="s">
        <v>3927</v>
      </c>
      <c r="I1781" s="70">
        <v>1</v>
      </c>
    </row>
    <row r="1782" spans="1:9" x14ac:dyDescent="0.25">
      <c r="A1782" s="70" t="s">
        <v>1151</v>
      </c>
      <c r="B1782" s="70" t="s">
        <v>3925</v>
      </c>
      <c r="C1782" s="70" t="s">
        <v>692</v>
      </c>
      <c r="D1782" s="70" t="s">
        <v>4245</v>
      </c>
      <c r="E1782" s="70">
        <v>20700110104</v>
      </c>
      <c r="F1782" s="70" t="s">
        <v>3928</v>
      </c>
      <c r="G1782" s="70">
        <v>0.9</v>
      </c>
      <c r="H1782" s="70" t="s">
        <v>3927</v>
      </c>
      <c r="I1782" s="70">
        <v>1</v>
      </c>
    </row>
    <row r="1783" spans="1:9" x14ac:dyDescent="0.25">
      <c r="A1783" s="70" t="s">
        <v>1208</v>
      </c>
      <c r="B1783" s="70" t="s">
        <v>3925</v>
      </c>
      <c r="C1783" s="70" t="s">
        <v>692</v>
      </c>
      <c r="D1783" s="70" t="s">
        <v>4245</v>
      </c>
      <c r="E1783" s="70" t="s">
        <v>692</v>
      </c>
      <c r="F1783" s="70" t="s">
        <v>3926</v>
      </c>
      <c r="G1783" s="70">
        <v>15.906000000000001</v>
      </c>
      <c r="H1783" s="70" t="s">
        <v>3927</v>
      </c>
      <c r="I1783" s="70">
        <v>1</v>
      </c>
    </row>
    <row r="1784" spans="1:9" x14ac:dyDescent="0.25">
      <c r="A1784" s="70" t="s">
        <v>4251</v>
      </c>
      <c r="B1784" s="70" t="s">
        <v>3925</v>
      </c>
      <c r="C1784" s="70" t="s">
        <v>692</v>
      </c>
      <c r="D1784" s="70" t="s">
        <v>4245</v>
      </c>
      <c r="E1784" s="70">
        <v>20802060201</v>
      </c>
      <c r="F1784" s="70" t="s">
        <v>3926</v>
      </c>
      <c r="G1784" s="70">
        <v>1.27</v>
      </c>
      <c r="H1784" s="70" t="s">
        <v>3927</v>
      </c>
      <c r="I1784" s="70">
        <v>1</v>
      </c>
    </row>
    <row r="1785" spans="1:9" x14ac:dyDescent="0.25">
      <c r="A1785" s="70" t="s">
        <v>1172</v>
      </c>
      <c r="B1785" s="70" t="s">
        <v>3925</v>
      </c>
      <c r="C1785" s="70" t="s">
        <v>692</v>
      </c>
      <c r="D1785" s="70" t="s">
        <v>4245</v>
      </c>
      <c r="E1785" s="70">
        <v>20700110105</v>
      </c>
      <c r="F1785" s="70" t="s">
        <v>3928</v>
      </c>
      <c r="G1785" s="70">
        <v>1.4</v>
      </c>
      <c r="H1785" s="70" t="s">
        <v>3927</v>
      </c>
      <c r="I1785" s="70">
        <v>1</v>
      </c>
    </row>
    <row r="1786" spans="1:9" x14ac:dyDescent="0.25">
      <c r="A1786" s="70" t="s">
        <v>1170</v>
      </c>
      <c r="B1786" s="70" t="s">
        <v>3925</v>
      </c>
      <c r="C1786" s="70" t="s">
        <v>692</v>
      </c>
      <c r="D1786" s="70" t="s">
        <v>4245</v>
      </c>
      <c r="E1786" s="70">
        <v>20700110104</v>
      </c>
      <c r="F1786" s="70" t="s">
        <v>3928</v>
      </c>
      <c r="G1786" s="70">
        <v>1.7</v>
      </c>
      <c r="H1786" s="70" t="s">
        <v>3927</v>
      </c>
      <c r="I1786" s="70">
        <v>1</v>
      </c>
    </row>
    <row r="1787" spans="1:9" x14ac:dyDescent="0.25">
      <c r="A1787" s="70" t="s">
        <v>2008</v>
      </c>
      <c r="B1787" s="70" t="s">
        <v>3925</v>
      </c>
      <c r="C1787" s="70" t="s">
        <v>692</v>
      </c>
      <c r="D1787" s="70" t="s">
        <v>4245</v>
      </c>
      <c r="E1787" s="70">
        <v>20700110201</v>
      </c>
      <c r="F1787" s="70" t="s">
        <v>3928</v>
      </c>
      <c r="G1787" s="70">
        <v>25.7</v>
      </c>
      <c r="H1787" s="70" t="s">
        <v>3927</v>
      </c>
      <c r="I1787" s="70">
        <v>1</v>
      </c>
    </row>
    <row r="1788" spans="1:9" x14ac:dyDescent="0.25">
      <c r="A1788" s="70" t="s">
        <v>4252</v>
      </c>
      <c r="B1788" s="70" t="s">
        <v>3925</v>
      </c>
      <c r="C1788" s="70" t="s">
        <v>692</v>
      </c>
      <c r="D1788" s="70" t="s">
        <v>4245</v>
      </c>
      <c r="E1788" s="70">
        <v>51650</v>
      </c>
      <c r="F1788" s="70" t="s">
        <v>3926</v>
      </c>
      <c r="G1788" s="70">
        <v>5.3</v>
      </c>
      <c r="H1788" s="70" t="s">
        <v>3927</v>
      </c>
      <c r="I1788" s="70">
        <v>1</v>
      </c>
    </row>
    <row r="1789" spans="1:9" x14ac:dyDescent="0.25">
      <c r="A1789" s="70" t="s">
        <v>4253</v>
      </c>
      <c r="B1789" s="70" t="s">
        <v>3925</v>
      </c>
      <c r="C1789" s="70" t="s">
        <v>692</v>
      </c>
      <c r="D1789" s="70" t="s">
        <v>4245</v>
      </c>
      <c r="E1789" s="70">
        <v>51650</v>
      </c>
      <c r="F1789" s="70" t="s">
        <v>3926</v>
      </c>
      <c r="G1789" s="70">
        <v>6</v>
      </c>
      <c r="H1789" s="70" t="s">
        <v>3927</v>
      </c>
      <c r="I1789" s="70">
        <v>1</v>
      </c>
    </row>
    <row r="1790" spans="1:9" x14ac:dyDescent="0.25">
      <c r="A1790" s="70" t="s">
        <v>1886</v>
      </c>
      <c r="B1790" s="70" t="s">
        <v>3925</v>
      </c>
      <c r="C1790" s="70" t="s">
        <v>692</v>
      </c>
      <c r="D1790" s="70" t="s">
        <v>4245</v>
      </c>
      <c r="E1790" s="70">
        <v>20802071001</v>
      </c>
      <c r="F1790" s="70" t="s">
        <v>3926</v>
      </c>
      <c r="G1790" s="70">
        <v>33.299999999999997</v>
      </c>
      <c r="H1790" s="70" t="s">
        <v>3927</v>
      </c>
      <c r="I1790" s="70">
        <v>1</v>
      </c>
    </row>
    <row r="1791" spans="1:9" x14ac:dyDescent="0.25">
      <c r="A1791" s="70" t="s">
        <v>1882</v>
      </c>
      <c r="B1791" s="70" t="s">
        <v>3925</v>
      </c>
      <c r="C1791" s="70" t="s">
        <v>692</v>
      </c>
      <c r="D1791" s="70" t="s">
        <v>4245</v>
      </c>
      <c r="E1791" s="70">
        <v>20802060201</v>
      </c>
      <c r="F1791" s="70" t="s">
        <v>3926</v>
      </c>
      <c r="G1791" s="70">
        <v>1.26</v>
      </c>
      <c r="H1791" s="70" t="s">
        <v>3927</v>
      </c>
      <c r="I1791" s="70">
        <v>1</v>
      </c>
    </row>
    <row r="1792" spans="1:9" x14ac:dyDescent="0.25">
      <c r="A1792" s="70" t="s">
        <v>1880</v>
      </c>
      <c r="B1792" s="70" t="s">
        <v>3925</v>
      </c>
      <c r="C1792" s="70" t="s">
        <v>692</v>
      </c>
      <c r="D1792" s="70" t="s">
        <v>4245</v>
      </c>
      <c r="E1792" s="70">
        <v>20802060201</v>
      </c>
      <c r="F1792" s="70" t="s">
        <v>3926</v>
      </c>
      <c r="G1792" s="70">
        <v>8.0299999999999994</v>
      </c>
      <c r="H1792" s="70" t="s">
        <v>3927</v>
      </c>
      <c r="I1792" s="70">
        <v>1</v>
      </c>
    </row>
    <row r="1793" spans="1:9" x14ac:dyDescent="0.25">
      <c r="A1793" s="70" t="s">
        <v>1768</v>
      </c>
      <c r="B1793" s="70" t="s">
        <v>3925</v>
      </c>
      <c r="C1793" s="70" t="s">
        <v>692</v>
      </c>
      <c r="D1793" s="70" t="s">
        <v>4245</v>
      </c>
      <c r="E1793" s="70">
        <v>20802071002</v>
      </c>
      <c r="F1793" s="70" t="s">
        <v>3926</v>
      </c>
      <c r="G1793" s="70">
        <v>14.9</v>
      </c>
      <c r="H1793" s="70" t="s">
        <v>3927</v>
      </c>
      <c r="I1793" s="70">
        <v>1</v>
      </c>
    </row>
    <row r="1794" spans="1:9" x14ac:dyDescent="0.25">
      <c r="A1794" s="70" t="s">
        <v>1764</v>
      </c>
      <c r="B1794" s="70" t="s">
        <v>3925</v>
      </c>
      <c r="C1794" s="70" t="s">
        <v>692</v>
      </c>
      <c r="D1794" s="70" t="s">
        <v>4245</v>
      </c>
      <c r="E1794" s="70">
        <v>20802071002</v>
      </c>
      <c r="F1794" s="70" t="s">
        <v>3926</v>
      </c>
      <c r="G1794" s="70">
        <v>47.9</v>
      </c>
      <c r="H1794" s="70" t="s">
        <v>3927</v>
      </c>
      <c r="I1794" s="70">
        <v>1</v>
      </c>
    </row>
    <row r="1795" spans="1:9" x14ac:dyDescent="0.25">
      <c r="A1795" s="70" t="s">
        <v>1021</v>
      </c>
      <c r="B1795" s="70" t="s">
        <v>3925</v>
      </c>
      <c r="C1795" s="70" t="s">
        <v>692</v>
      </c>
      <c r="D1795" s="70" t="s">
        <v>4245</v>
      </c>
      <c r="E1795" s="70">
        <v>20802060201</v>
      </c>
      <c r="F1795" s="70" t="s">
        <v>3926</v>
      </c>
      <c r="G1795" s="70">
        <v>7.73</v>
      </c>
      <c r="H1795" s="70" t="s">
        <v>3927</v>
      </c>
      <c r="I1795" s="70">
        <v>1</v>
      </c>
    </row>
    <row r="1796" spans="1:9" x14ac:dyDescent="0.25">
      <c r="A1796" s="70" t="s">
        <v>871</v>
      </c>
      <c r="B1796" s="70" t="s">
        <v>3925</v>
      </c>
      <c r="C1796" s="70" t="s">
        <v>692</v>
      </c>
      <c r="D1796" s="70" t="s">
        <v>4245</v>
      </c>
      <c r="E1796" s="70">
        <v>20802060201</v>
      </c>
      <c r="F1796" s="70" t="s">
        <v>3926</v>
      </c>
      <c r="G1796" s="70">
        <v>4.3804999999999996</v>
      </c>
      <c r="H1796" s="70" t="s">
        <v>3927</v>
      </c>
      <c r="I1796" s="70">
        <v>1</v>
      </c>
    </row>
    <row r="1797" spans="1:9" x14ac:dyDescent="0.25">
      <c r="A1797" s="70" t="s">
        <v>4254</v>
      </c>
      <c r="B1797" s="70" t="s">
        <v>3925</v>
      </c>
      <c r="C1797" s="70" t="s">
        <v>692</v>
      </c>
      <c r="D1797" s="70" t="s">
        <v>4245</v>
      </c>
      <c r="E1797" s="70">
        <v>20802080203</v>
      </c>
      <c r="F1797" s="70" t="s">
        <v>3928</v>
      </c>
      <c r="G1797" s="70">
        <v>7.7</v>
      </c>
      <c r="H1797" s="70" t="s">
        <v>3927</v>
      </c>
      <c r="I1797" s="70">
        <v>1</v>
      </c>
    </row>
    <row r="1798" spans="1:9" x14ac:dyDescent="0.25">
      <c r="A1798" s="70" t="s">
        <v>1252</v>
      </c>
      <c r="B1798" s="70" t="s">
        <v>3925</v>
      </c>
      <c r="C1798" s="70" t="s">
        <v>692</v>
      </c>
      <c r="D1798" s="70" t="s">
        <v>4245</v>
      </c>
      <c r="E1798" s="70">
        <v>20801080202</v>
      </c>
      <c r="F1798" s="70" t="s">
        <v>3928</v>
      </c>
      <c r="G1798" s="70">
        <v>2</v>
      </c>
      <c r="H1798" s="70" t="s">
        <v>3927</v>
      </c>
      <c r="I1798" s="70">
        <v>1</v>
      </c>
    </row>
    <row r="1799" spans="1:9" x14ac:dyDescent="0.25">
      <c r="A1799" s="70" t="s">
        <v>1346</v>
      </c>
      <c r="B1799" s="70" t="s">
        <v>3925</v>
      </c>
      <c r="C1799" s="70" t="s">
        <v>692</v>
      </c>
      <c r="D1799" s="70" t="s">
        <v>4245</v>
      </c>
      <c r="E1799" s="70">
        <v>20802060201</v>
      </c>
      <c r="F1799" s="70" t="s">
        <v>3926</v>
      </c>
      <c r="G1799" s="70">
        <v>4.08</v>
      </c>
      <c r="H1799" s="70" t="s">
        <v>3927</v>
      </c>
      <c r="I1799" s="70">
        <v>1</v>
      </c>
    </row>
    <row r="1800" spans="1:9" x14ac:dyDescent="0.25">
      <c r="A1800" s="70" t="s">
        <v>1720</v>
      </c>
      <c r="B1800" s="70" t="s">
        <v>3925</v>
      </c>
      <c r="C1800" s="70" t="s">
        <v>692</v>
      </c>
      <c r="D1800" s="70" t="s">
        <v>4245</v>
      </c>
      <c r="E1800" s="70">
        <v>20700110105</v>
      </c>
      <c r="F1800" s="70" t="s">
        <v>3928</v>
      </c>
      <c r="G1800" s="70">
        <v>7.1</v>
      </c>
      <c r="H1800" s="70" t="s">
        <v>3927</v>
      </c>
      <c r="I1800" s="70">
        <v>1</v>
      </c>
    </row>
    <row r="1801" spans="1:9" x14ac:dyDescent="0.25">
      <c r="A1801" s="70" t="s">
        <v>4255</v>
      </c>
      <c r="B1801" s="70" t="s">
        <v>3925</v>
      </c>
      <c r="C1801" s="70" t="s">
        <v>692</v>
      </c>
      <c r="D1801" s="70" t="s">
        <v>4245</v>
      </c>
      <c r="E1801" s="70">
        <v>20700100306</v>
      </c>
      <c r="F1801" s="70" t="s">
        <v>3926</v>
      </c>
      <c r="G1801" s="70">
        <v>1.97</v>
      </c>
      <c r="H1801" s="70" t="s">
        <v>3927</v>
      </c>
      <c r="I1801" s="70">
        <v>1</v>
      </c>
    </row>
    <row r="1802" spans="1:9" x14ac:dyDescent="0.25">
      <c r="A1802" s="70" t="s">
        <v>4256</v>
      </c>
      <c r="B1802" s="70" t="s">
        <v>3925</v>
      </c>
      <c r="C1802" s="70" t="s">
        <v>692</v>
      </c>
      <c r="D1802" s="70" t="s">
        <v>4245</v>
      </c>
      <c r="E1802" s="70">
        <v>20700100306</v>
      </c>
      <c r="F1802" s="70" t="s">
        <v>3926</v>
      </c>
      <c r="G1802" s="70">
        <v>4.9619999999999997</v>
      </c>
      <c r="H1802" s="70" t="s">
        <v>3927</v>
      </c>
      <c r="I1802" s="70">
        <v>1</v>
      </c>
    </row>
    <row r="1803" spans="1:9" x14ac:dyDescent="0.25">
      <c r="A1803" s="70" t="s">
        <v>4257</v>
      </c>
      <c r="B1803" s="70" t="s">
        <v>3925</v>
      </c>
      <c r="C1803" s="70" t="s">
        <v>692</v>
      </c>
      <c r="D1803" s="70" t="s">
        <v>4245</v>
      </c>
      <c r="E1803" s="70">
        <v>20700100402</v>
      </c>
      <c r="F1803" s="70" t="s">
        <v>3926</v>
      </c>
      <c r="G1803" s="70">
        <v>23.521000000000001</v>
      </c>
      <c r="H1803" s="70" t="s">
        <v>3927</v>
      </c>
      <c r="I1803" s="70">
        <v>1</v>
      </c>
    </row>
    <row r="1804" spans="1:9" x14ac:dyDescent="0.25">
      <c r="A1804" s="70" t="s">
        <v>4258</v>
      </c>
      <c r="B1804" s="70" t="s">
        <v>3925</v>
      </c>
      <c r="C1804" s="70" t="s">
        <v>692</v>
      </c>
      <c r="D1804" s="70" t="s">
        <v>4245</v>
      </c>
      <c r="E1804" s="70">
        <v>20700100402</v>
      </c>
      <c r="F1804" s="70" t="s">
        <v>3926</v>
      </c>
      <c r="G1804" s="70">
        <v>14.824999999999999</v>
      </c>
      <c r="H1804" s="70" t="s">
        <v>3927</v>
      </c>
      <c r="I1804" s="70">
        <v>1</v>
      </c>
    </row>
    <row r="1805" spans="1:9" x14ac:dyDescent="0.25">
      <c r="A1805" s="70" t="s">
        <v>4259</v>
      </c>
      <c r="B1805" s="70" t="s">
        <v>3925</v>
      </c>
      <c r="C1805" s="70" t="s">
        <v>692</v>
      </c>
      <c r="D1805" s="70" t="s">
        <v>4245</v>
      </c>
      <c r="E1805" s="70">
        <v>20802060201</v>
      </c>
      <c r="F1805" s="70" t="s">
        <v>3926</v>
      </c>
      <c r="G1805" s="70">
        <v>0.96</v>
      </c>
      <c r="H1805" s="70" t="s">
        <v>3927</v>
      </c>
      <c r="I1805" s="70">
        <v>1</v>
      </c>
    </row>
    <row r="1806" spans="1:9" x14ac:dyDescent="0.25">
      <c r="A1806" s="70" t="s">
        <v>2619</v>
      </c>
      <c r="B1806" s="70" t="s">
        <v>3925</v>
      </c>
      <c r="C1806" s="70" t="s">
        <v>692</v>
      </c>
      <c r="D1806" s="70" t="s">
        <v>4245</v>
      </c>
      <c r="E1806" s="70">
        <v>20700100402</v>
      </c>
      <c r="F1806" s="70" t="s">
        <v>3926</v>
      </c>
      <c r="G1806" s="70">
        <v>23.52</v>
      </c>
      <c r="H1806" s="70" t="s">
        <v>3927</v>
      </c>
      <c r="I1806" s="70">
        <v>1</v>
      </c>
    </row>
    <row r="1807" spans="1:9" x14ac:dyDescent="0.25">
      <c r="A1807" s="70" t="s">
        <v>2328</v>
      </c>
      <c r="B1807" s="70" t="s">
        <v>3925</v>
      </c>
      <c r="C1807" s="70" t="s">
        <v>692</v>
      </c>
      <c r="D1807" s="70" t="s">
        <v>4245</v>
      </c>
      <c r="E1807" s="70">
        <v>20700110201</v>
      </c>
      <c r="F1807" s="70" t="s">
        <v>3928</v>
      </c>
      <c r="G1807" s="70">
        <v>1.9</v>
      </c>
      <c r="H1807" s="70" t="s">
        <v>3927</v>
      </c>
      <c r="I1807" s="70">
        <v>1</v>
      </c>
    </row>
    <row r="1808" spans="1:9" x14ac:dyDescent="0.25">
      <c r="A1808" s="70" t="s">
        <v>2316</v>
      </c>
      <c r="B1808" s="70" t="s">
        <v>3925</v>
      </c>
      <c r="C1808" s="70" t="s">
        <v>692</v>
      </c>
      <c r="D1808" s="70" t="s">
        <v>4245</v>
      </c>
      <c r="E1808" s="70">
        <v>20700110201</v>
      </c>
      <c r="F1808" s="70" t="s">
        <v>3928</v>
      </c>
      <c r="G1808" s="70">
        <v>16.899999999999999</v>
      </c>
      <c r="H1808" s="70" t="s">
        <v>3927</v>
      </c>
      <c r="I1808" s="70">
        <v>1</v>
      </c>
    </row>
    <row r="1809" spans="1:9" x14ac:dyDescent="0.25">
      <c r="A1809" s="70" t="s">
        <v>4260</v>
      </c>
      <c r="B1809" s="70" t="s">
        <v>3925</v>
      </c>
      <c r="C1809" s="70" t="s">
        <v>692</v>
      </c>
      <c r="D1809" s="70" t="s">
        <v>4245</v>
      </c>
      <c r="E1809" s="70">
        <v>20802060201</v>
      </c>
      <c r="F1809" s="70" t="s">
        <v>3926</v>
      </c>
      <c r="G1809" s="70">
        <v>8.2200000000000006</v>
      </c>
      <c r="H1809" s="70" t="s">
        <v>3927</v>
      </c>
      <c r="I1809" s="70">
        <v>1</v>
      </c>
    </row>
    <row r="1810" spans="1:9" x14ac:dyDescent="0.25">
      <c r="A1810" s="70" t="s">
        <v>2136</v>
      </c>
      <c r="B1810" s="70" t="s">
        <v>3925</v>
      </c>
      <c r="C1810" s="70" t="s">
        <v>692</v>
      </c>
      <c r="D1810" s="70" t="s">
        <v>4245</v>
      </c>
      <c r="E1810" s="70">
        <v>20802060802</v>
      </c>
      <c r="F1810" s="70" t="s">
        <v>3926</v>
      </c>
      <c r="G1810" s="70">
        <v>6.6</v>
      </c>
      <c r="H1810" s="70" t="s">
        <v>3927</v>
      </c>
      <c r="I1810" s="70">
        <v>1</v>
      </c>
    </row>
    <row r="1811" spans="1:9" x14ac:dyDescent="0.25">
      <c r="A1811" s="70" t="s">
        <v>2134</v>
      </c>
      <c r="B1811" s="70" t="s">
        <v>3925</v>
      </c>
      <c r="C1811" s="70" t="s">
        <v>692</v>
      </c>
      <c r="D1811" s="70" t="s">
        <v>4245</v>
      </c>
      <c r="E1811" s="70">
        <v>20802060901</v>
      </c>
      <c r="F1811" s="70" t="s">
        <v>3926</v>
      </c>
      <c r="G1811" s="70">
        <v>25.2</v>
      </c>
      <c r="H1811" s="70" t="s">
        <v>3927</v>
      </c>
      <c r="I1811" s="70">
        <v>1</v>
      </c>
    </row>
    <row r="1812" spans="1:9" x14ac:dyDescent="0.25">
      <c r="A1812" s="70" t="s">
        <v>4261</v>
      </c>
      <c r="B1812" s="70" t="s">
        <v>3925</v>
      </c>
      <c r="C1812" s="70" t="s">
        <v>692</v>
      </c>
      <c r="D1812" s="70" t="s">
        <v>4245</v>
      </c>
      <c r="E1812" s="70">
        <v>20700110305</v>
      </c>
      <c r="F1812" s="70" t="s">
        <v>3926</v>
      </c>
      <c r="G1812" s="70">
        <v>2.71</v>
      </c>
      <c r="H1812" s="70" t="s">
        <v>3927</v>
      </c>
      <c r="I1812" s="70">
        <v>1</v>
      </c>
    </row>
    <row r="1813" spans="1:9" x14ac:dyDescent="0.25">
      <c r="A1813" s="70" t="s">
        <v>2010</v>
      </c>
      <c r="B1813" s="70" t="s">
        <v>3925</v>
      </c>
      <c r="C1813" s="70" t="s">
        <v>692</v>
      </c>
      <c r="D1813" s="70" t="s">
        <v>4245</v>
      </c>
      <c r="E1813" s="70">
        <v>20700110105</v>
      </c>
      <c r="F1813" s="70" t="s">
        <v>3928</v>
      </c>
      <c r="G1813" s="70">
        <v>1.7</v>
      </c>
      <c r="H1813" s="70" t="s">
        <v>3927</v>
      </c>
      <c r="I1813" s="70">
        <v>1</v>
      </c>
    </row>
    <row r="1814" spans="1:9" x14ac:dyDescent="0.25">
      <c r="A1814" s="70" t="s">
        <v>4262</v>
      </c>
      <c r="B1814" s="70" t="s">
        <v>3925</v>
      </c>
      <c r="C1814" s="70" t="s">
        <v>692</v>
      </c>
      <c r="D1814" s="70" t="s">
        <v>4245</v>
      </c>
      <c r="E1814" s="70">
        <v>20802071002</v>
      </c>
      <c r="F1814" s="70" t="s">
        <v>3926</v>
      </c>
      <c r="G1814" s="70">
        <v>2.82</v>
      </c>
      <c r="H1814" s="70" t="s">
        <v>3927</v>
      </c>
      <c r="I1814" s="70">
        <v>1</v>
      </c>
    </row>
    <row r="1815" spans="1:9" x14ac:dyDescent="0.25">
      <c r="A1815" s="70" t="s">
        <v>4263</v>
      </c>
      <c r="B1815" s="70" t="s">
        <v>3925</v>
      </c>
      <c r="C1815" s="70" t="s">
        <v>692</v>
      </c>
      <c r="D1815" s="70" t="s">
        <v>4245</v>
      </c>
      <c r="E1815" s="70">
        <v>20802060201</v>
      </c>
      <c r="F1815" s="70" t="s">
        <v>3926</v>
      </c>
      <c r="G1815" s="70">
        <v>3.42</v>
      </c>
      <c r="H1815" s="70" t="s">
        <v>3927</v>
      </c>
      <c r="I1815" s="70">
        <v>1</v>
      </c>
    </row>
    <row r="1816" spans="1:9" x14ac:dyDescent="0.25">
      <c r="A1816" s="70" t="s">
        <v>4264</v>
      </c>
      <c r="B1816" s="70" t="s">
        <v>3925</v>
      </c>
      <c r="C1816" s="70" t="s">
        <v>692</v>
      </c>
      <c r="D1816" s="70" t="s">
        <v>4245</v>
      </c>
      <c r="E1816" s="70">
        <v>20802060201</v>
      </c>
      <c r="F1816" s="70" t="s">
        <v>3926</v>
      </c>
      <c r="G1816" s="70">
        <v>3.52</v>
      </c>
      <c r="H1816" s="70" t="s">
        <v>3927</v>
      </c>
      <c r="I1816" s="70">
        <v>1</v>
      </c>
    </row>
    <row r="1817" spans="1:9" x14ac:dyDescent="0.25">
      <c r="A1817" s="70" t="s">
        <v>2018</v>
      </c>
      <c r="B1817" s="70" t="s">
        <v>3925</v>
      </c>
      <c r="C1817" s="70" t="s">
        <v>692</v>
      </c>
      <c r="D1817" s="70" t="s">
        <v>4245</v>
      </c>
      <c r="E1817" s="70">
        <v>20802060201</v>
      </c>
      <c r="F1817" s="70" t="s">
        <v>3926</v>
      </c>
      <c r="G1817" s="70">
        <v>60.65</v>
      </c>
      <c r="H1817" s="70" t="s">
        <v>3927</v>
      </c>
      <c r="I1817" s="70">
        <v>1</v>
      </c>
    </row>
    <row r="1818" spans="1:9" x14ac:dyDescent="0.25">
      <c r="A1818" s="70" t="s">
        <v>4265</v>
      </c>
      <c r="B1818" s="70" t="s">
        <v>3925</v>
      </c>
      <c r="C1818" s="70" t="s">
        <v>692</v>
      </c>
      <c r="D1818" s="70" t="s">
        <v>4245</v>
      </c>
      <c r="E1818" s="70">
        <v>20802060201</v>
      </c>
      <c r="F1818" s="70" t="s">
        <v>3926</v>
      </c>
      <c r="G1818" s="70">
        <v>2.87</v>
      </c>
      <c r="H1818" s="70" t="s">
        <v>3927</v>
      </c>
      <c r="I1818" s="70">
        <v>1</v>
      </c>
    </row>
    <row r="1819" spans="1:9" x14ac:dyDescent="0.25">
      <c r="A1819" s="70" t="s">
        <v>1938</v>
      </c>
      <c r="B1819" s="70" t="s">
        <v>3925</v>
      </c>
      <c r="C1819" s="70" t="s">
        <v>692</v>
      </c>
      <c r="D1819" s="70" t="s">
        <v>4245</v>
      </c>
      <c r="E1819" s="70">
        <v>20700110305</v>
      </c>
      <c r="F1819" s="70" t="s">
        <v>3926</v>
      </c>
      <c r="G1819" s="70">
        <v>1.1299999999999999</v>
      </c>
      <c r="H1819" s="70" t="s">
        <v>3927</v>
      </c>
      <c r="I1819" s="70">
        <v>1</v>
      </c>
    </row>
    <row r="1820" spans="1:9" x14ac:dyDescent="0.25">
      <c r="A1820" s="70" t="s">
        <v>1934</v>
      </c>
      <c r="B1820" s="70" t="s">
        <v>3925</v>
      </c>
      <c r="C1820" s="70" t="s">
        <v>692</v>
      </c>
      <c r="D1820" s="70" t="s">
        <v>4245</v>
      </c>
      <c r="E1820" s="70">
        <v>20700110305</v>
      </c>
      <c r="F1820" s="70" t="s">
        <v>3926</v>
      </c>
      <c r="G1820" s="70">
        <v>2.15</v>
      </c>
      <c r="H1820" s="70" t="s">
        <v>3927</v>
      </c>
      <c r="I1820" s="70">
        <v>1</v>
      </c>
    </row>
    <row r="1821" spans="1:9" x14ac:dyDescent="0.25">
      <c r="A1821" s="70" t="s">
        <v>1898</v>
      </c>
      <c r="B1821" s="70" t="s">
        <v>3925</v>
      </c>
      <c r="C1821" s="70" t="s">
        <v>692</v>
      </c>
      <c r="D1821" s="70" t="s">
        <v>4245</v>
      </c>
      <c r="E1821" s="70">
        <v>20802071001</v>
      </c>
      <c r="F1821" s="70" t="s">
        <v>3926</v>
      </c>
      <c r="G1821" s="70">
        <v>4.32</v>
      </c>
      <c r="H1821" s="70" t="s">
        <v>3927</v>
      </c>
      <c r="I1821" s="70">
        <v>1</v>
      </c>
    </row>
    <row r="1822" spans="1:9" x14ac:dyDescent="0.25">
      <c r="A1822" s="70" t="s">
        <v>1896</v>
      </c>
      <c r="B1822" s="70" t="s">
        <v>3925</v>
      </c>
      <c r="C1822" s="70" t="s">
        <v>692</v>
      </c>
      <c r="D1822" s="70" t="s">
        <v>4245</v>
      </c>
      <c r="E1822" s="70">
        <v>20802060201</v>
      </c>
      <c r="F1822" s="70" t="s">
        <v>3926</v>
      </c>
      <c r="G1822" s="70">
        <v>6.4</v>
      </c>
      <c r="H1822" s="70" t="s">
        <v>3927</v>
      </c>
      <c r="I1822" s="70">
        <v>1</v>
      </c>
    </row>
    <row r="1823" spans="1:9" x14ac:dyDescent="0.25">
      <c r="A1823" s="70" t="s">
        <v>1894</v>
      </c>
      <c r="B1823" s="70" t="s">
        <v>3925</v>
      </c>
      <c r="C1823" s="70" t="s">
        <v>692</v>
      </c>
      <c r="D1823" s="70" t="s">
        <v>4245</v>
      </c>
      <c r="E1823" s="70">
        <v>20802071001</v>
      </c>
      <c r="F1823" s="70" t="s">
        <v>3926</v>
      </c>
      <c r="G1823" s="70">
        <v>7.48</v>
      </c>
      <c r="H1823" s="70" t="s">
        <v>3927</v>
      </c>
      <c r="I1823" s="70">
        <v>1</v>
      </c>
    </row>
    <row r="1824" spans="1:9" x14ac:dyDescent="0.25">
      <c r="A1824" s="70" t="s">
        <v>1892</v>
      </c>
      <c r="B1824" s="70" t="s">
        <v>3925</v>
      </c>
      <c r="C1824" s="70" t="s">
        <v>692</v>
      </c>
      <c r="D1824" s="70" t="s">
        <v>4245</v>
      </c>
      <c r="E1824" s="70">
        <v>20802071001</v>
      </c>
      <c r="F1824" s="70" t="s">
        <v>3926</v>
      </c>
      <c r="G1824" s="70">
        <v>18.43</v>
      </c>
      <c r="H1824" s="70" t="s">
        <v>3927</v>
      </c>
      <c r="I1824" s="70">
        <v>1</v>
      </c>
    </row>
    <row r="1825" spans="1:9" x14ac:dyDescent="0.25">
      <c r="A1825" s="70" t="s">
        <v>1890</v>
      </c>
      <c r="B1825" s="70" t="s">
        <v>3925</v>
      </c>
      <c r="C1825" s="70" t="s">
        <v>692</v>
      </c>
      <c r="D1825" s="70" t="s">
        <v>4245</v>
      </c>
      <c r="E1825" s="70">
        <v>20802071001</v>
      </c>
      <c r="F1825" s="70" t="s">
        <v>3926</v>
      </c>
      <c r="G1825" s="70">
        <v>21.38</v>
      </c>
      <c r="H1825" s="70" t="s">
        <v>3927</v>
      </c>
      <c r="I1825" s="70">
        <v>1</v>
      </c>
    </row>
    <row r="1826" spans="1:9" x14ac:dyDescent="0.25">
      <c r="A1826" s="70" t="s">
        <v>1888</v>
      </c>
      <c r="B1826" s="70" t="s">
        <v>3925</v>
      </c>
      <c r="C1826" s="70" t="s">
        <v>692</v>
      </c>
      <c r="D1826" s="70" t="s">
        <v>4245</v>
      </c>
      <c r="E1826" s="70">
        <v>20802071001</v>
      </c>
      <c r="F1826" s="70" t="s">
        <v>3926</v>
      </c>
      <c r="G1826" s="70">
        <v>28.22</v>
      </c>
      <c r="H1826" s="70" t="s">
        <v>3927</v>
      </c>
      <c r="I1826" s="70">
        <v>1</v>
      </c>
    </row>
    <row r="1827" spans="1:9" x14ac:dyDescent="0.25">
      <c r="A1827" s="70" t="s">
        <v>1884</v>
      </c>
      <c r="B1827" s="70" t="s">
        <v>3925</v>
      </c>
      <c r="C1827" s="70" t="s">
        <v>692</v>
      </c>
      <c r="D1827" s="70" t="s">
        <v>4245</v>
      </c>
      <c r="E1827" s="70">
        <v>20802071001</v>
      </c>
      <c r="F1827" s="70" t="s">
        <v>3926</v>
      </c>
      <c r="G1827" s="70">
        <v>63.94</v>
      </c>
      <c r="H1827" s="70" t="s">
        <v>3927</v>
      </c>
      <c r="I1827" s="70">
        <v>1</v>
      </c>
    </row>
    <row r="1828" spans="1:9" x14ac:dyDescent="0.25">
      <c r="A1828" s="70" t="s">
        <v>1878</v>
      </c>
      <c r="B1828" s="70" t="s">
        <v>3925</v>
      </c>
      <c r="C1828" s="70" t="s">
        <v>692</v>
      </c>
      <c r="D1828" s="70" t="s">
        <v>4245</v>
      </c>
      <c r="E1828" s="70">
        <v>20802060201</v>
      </c>
      <c r="F1828" s="70" t="s">
        <v>3926</v>
      </c>
      <c r="G1828" s="70">
        <v>17.14</v>
      </c>
      <c r="H1828" s="70" t="s">
        <v>3927</v>
      </c>
      <c r="I1828" s="70">
        <v>1</v>
      </c>
    </row>
    <row r="1829" spans="1:9" x14ac:dyDescent="0.25">
      <c r="A1829" s="70" t="s">
        <v>1856</v>
      </c>
      <c r="B1829" s="70" t="s">
        <v>3925</v>
      </c>
      <c r="C1829" s="70" t="s">
        <v>692</v>
      </c>
      <c r="D1829" s="70" t="s">
        <v>4245</v>
      </c>
      <c r="E1829" s="70">
        <v>20802060901</v>
      </c>
      <c r="F1829" s="70" t="s">
        <v>3926</v>
      </c>
      <c r="G1829" s="70">
        <v>30.5</v>
      </c>
      <c r="H1829" s="70" t="s">
        <v>3927</v>
      </c>
      <c r="I1829" s="70">
        <v>1</v>
      </c>
    </row>
    <row r="1830" spans="1:9" x14ac:dyDescent="0.25">
      <c r="A1830" s="70" t="s">
        <v>1816</v>
      </c>
      <c r="B1830" s="70" t="s">
        <v>3925</v>
      </c>
      <c r="C1830" s="70" t="s">
        <v>692</v>
      </c>
      <c r="D1830" s="70" t="s">
        <v>4245</v>
      </c>
      <c r="E1830" s="70">
        <v>20700110305</v>
      </c>
      <c r="F1830" s="70" t="s">
        <v>3926</v>
      </c>
      <c r="G1830" s="70">
        <v>2.0499999999999998</v>
      </c>
      <c r="H1830" s="70" t="s">
        <v>3927</v>
      </c>
      <c r="I1830" s="70">
        <v>1</v>
      </c>
    </row>
    <row r="1831" spans="1:9" x14ac:dyDescent="0.25">
      <c r="A1831" s="70" t="s">
        <v>1814</v>
      </c>
      <c r="B1831" s="70" t="s">
        <v>3925</v>
      </c>
      <c r="C1831" s="70" t="s">
        <v>692</v>
      </c>
      <c r="D1831" s="70" t="s">
        <v>4245</v>
      </c>
      <c r="E1831" s="70">
        <v>20700110305</v>
      </c>
      <c r="F1831" s="70" t="s">
        <v>3926</v>
      </c>
      <c r="G1831" s="70">
        <v>2.21</v>
      </c>
      <c r="H1831" s="70" t="s">
        <v>3927</v>
      </c>
      <c r="I1831" s="70">
        <v>1</v>
      </c>
    </row>
    <row r="1832" spans="1:9" x14ac:dyDescent="0.25">
      <c r="A1832" s="70" t="s">
        <v>4266</v>
      </c>
      <c r="B1832" s="70" t="s">
        <v>3925</v>
      </c>
      <c r="C1832" s="70" t="s">
        <v>692</v>
      </c>
      <c r="D1832" s="70" t="s">
        <v>4245</v>
      </c>
      <c r="E1832" s="70">
        <v>51650</v>
      </c>
      <c r="F1832" s="70" t="s">
        <v>3926</v>
      </c>
      <c r="G1832" s="70">
        <v>1.8</v>
      </c>
      <c r="H1832" s="70" t="s">
        <v>3927</v>
      </c>
      <c r="I1832" s="70">
        <v>1</v>
      </c>
    </row>
    <row r="1833" spans="1:9" x14ac:dyDescent="0.25">
      <c r="A1833" s="70" t="s">
        <v>1770</v>
      </c>
      <c r="B1833" s="70" t="s">
        <v>3925</v>
      </c>
      <c r="C1833" s="70" t="s">
        <v>692</v>
      </c>
      <c r="D1833" s="70" t="s">
        <v>4245</v>
      </c>
      <c r="E1833" s="70">
        <v>20802071002</v>
      </c>
      <c r="F1833" s="70" t="s">
        <v>3926</v>
      </c>
      <c r="G1833" s="70">
        <v>9.4499999999999993</v>
      </c>
      <c r="H1833" s="70" t="s">
        <v>3927</v>
      </c>
      <c r="I1833" s="70">
        <v>1</v>
      </c>
    </row>
    <row r="1834" spans="1:9" x14ac:dyDescent="0.25">
      <c r="A1834" s="70" t="s">
        <v>1766</v>
      </c>
      <c r="B1834" s="70" t="s">
        <v>3925</v>
      </c>
      <c r="C1834" s="70" t="s">
        <v>692</v>
      </c>
      <c r="D1834" s="70" t="s">
        <v>4245</v>
      </c>
      <c r="E1834" s="70">
        <v>20802060201</v>
      </c>
      <c r="F1834" s="70" t="s">
        <v>3926</v>
      </c>
      <c r="G1834" s="70">
        <v>45.43</v>
      </c>
      <c r="H1834" s="70" t="s">
        <v>3927</v>
      </c>
      <c r="I1834" s="70">
        <v>1</v>
      </c>
    </row>
    <row r="1835" spans="1:9" x14ac:dyDescent="0.25">
      <c r="A1835" s="70" t="s">
        <v>1762</v>
      </c>
      <c r="B1835" s="70" t="s">
        <v>3925</v>
      </c>
      <c r="C1835" s="70" t="s">
        <v>692</v>
      </c>
      <c r="D1835" s="70" t="s">
        <v>4245</v>
      </c>
      <c r="E1835" s="70">
        <v>20802060201</v>
      </c>
      <c r="F1835" s="70" t="s">
        <v>3926</v>
      </c>
      <c r="G1835" s="70">
        <v>60.73</v>
      </c>
      <c r="H1835" s="70" t="s">
        <v>3927</v>
      </c>
      <c r="I1835" s="70">
        <v>1</v>
      </c>
    </row>
    <row r="1836" spans="1:9" x14ac:dyDescent="0.25">
      <c r="A1836" s="70" t="s">
        <v>4267</v>
      </c>
      <c r="B1836" s="70" t="s">
        <v>3925</v>
      </c>
      <c r="C1836" s="70" t="s">
        <v>692</v>
      </c>
      <c r="D1836" s="70" t="s">
        <v>4245</v>
      </c>
      <c r="E1836" s="70">
        <v>20700100306</v>
      </c>
      <c r="F1836" s="70" t="s">
        <v>3926</v>
      </c>
      <c r="G1836" s="70">
        <v>17.7</v>
      </c>
      <c r="H1836" s="70" t="s">
        <v>3927</v>
      </c>
      <c r="I1836" s="70">
        <v>1</v>
      </c>
    </row>
    <row r="1837" spans="1:9" x14ac:dyDescent="0.25">
      <c r="A1837" s="70" t="s">
        <v>4268</v>
      </c>
      <c r="B1837" s="70" t="s">
        <v>3925</v>
      </c>
      <c r="C1837" s="70" t="s">
        <v>692</v>
      </c>
      <c r="D1837" s="70" t="s">
        <v>4245</v>
      </c>
      <c r="E1837" s="70">
        <v>20700100306</v>
      </c>
      <c r="F1837" s="70" t="s">
        <v>3926</v>
      </c>
      <c r="G1837" s="70">
        <v>5.86</v>
      </c>
      <c r="H1837" s="70" t="s">
        <v>3927</v>
      </c>
      <c r="I1837" s="70">
        <v>1</v>
      </c>
    </row>
    <row r="1838" spans="1:9" x14ac:dyDescent="0.25">
      <c r="A1838" s="70" t="s">
        <v>4269</v>
      </c>
      <c r="B1838" s="70" t="s">
        <v>3925</v>
      </c>
      <c r="C1838" s="70" t="s">
        <v>692</v>
      </c>
      <c r="D1838" s="70" t="s">
        <v>4245</v>
      </c>
      <c r="E1838" s="70">
        <v>51650</v>
      </c>
      <c r="F1838" s="70" t="s">
        <v>3926</v>
      </c>
      <c r="G1838" s="70">
        <v>2.2999999999999998</v>
      </c>
      <c r="H1838" s="70" t="s">
        <v>3927</v>
      </c>
      <c r="I1838" s="70">
        <v>1</v>
      </c>
    </row>
    <row r="1839" spans="1:9" x14ac:dyDescent="0.25">
      <c r="A1839" s="70" t="s">
        <v>1112</v>
      </c>
      <c r="B1839" s="70" t="s">
        <v>3925</v>
      </c>
      <c r="C1839" s="70" t="s">
        <v>692</v>
      </c>
      <c r="D1839" s="70" t="s">
        <v>4245</v>
      </c>
      <c r="E1839" s="70">
        <v>20802080206</v>
      </c>
      <c r="F1839" s="70" t="s">
        <v>3928</v>
      </c>
      <c r="G1839" s="70">
        <v>4.55</v>
      </c>
      <c r="H1839" s="70" t="s">
        <v>3927</v>
      </c>
      <c r="I1839" s="70">
        <v>1</v>
      </c>
    </row>
    <row r="1840" spans="1:9" x14ac:dyDescent="0.25">
      <c r="A1840" s="70" t="s">
        <v>1110</v>
      </c>
      <c r="B1840" s="70" t="s">
        <v>3925</v>
      </c>
      <c r="C1840" s="70" t="s">
        <v>692</v>
      </c>
      <c r="D1840" s="70" t="s">
        <v>4245</v>
      </c>
      <c r="E1840" s="70">
        <v>20802060901</v>
      </c>
      <c r="F1840" s="70" t="s">
        <v>3926</v>
      </c>
      <c r="G1840" s="70">
        <v>6.4</v>
      </c>
      <c r="H1840" s="70" t="s">
        <v>3927</v>
      </c>
      <c r="I1840" s="70">
        <v>1</v>
      </c>
    </row>
    <row r="1841" spans="1:9" x14ac:dyDescent="0.25">
      <c r="A1841" s="70" t="s">
        <v>1149</v>
      </c>
      <c r="B1841" s="70" t="s">
        <v>3925</v>
      </c>
      <c r="C1841" s="70" t="s">
        <v>692</v>
      </c>
      <c r="D1841" s="70" t="s">
        <v>4245</v>
      </c>
      <c r="E1841" s="70">
        <v>20700110105</v>
      </c>
      <c r="F1841" s="70" t="s">
        <v>3928</v>
      </c>
      <c r="G1841" s="70">
        <v>4.2</v>
      </c>
      <c r="H1841" s="70" t="s">
        <v>3927</v>
      </c>
      <c r="I1841" s="70">
        <v>1</v>
      </c>
    </row>
    <row r="1842" spans="1:9" x14ac:dyDescent="0.25">
      <c r="A1842" s="70" t="s">
        <v>1147</v>
      </c>
      <c r="B1842" s="70" t="s">
        <v>3925</v>
      </c>
      <c r="C1842" s="70" t="s">
        <v>692</v>
      </c>
      <c r="D1842" s="70" t="s">
        <v>4245</v>
      </c>
      <c r="E1842" s="70">
        <v>20700110105</v>
      </c>
      <c r="F1842" s="70" t="s">
        <v>3928</v>
      </c>
      <c r="G1842" s="70">
        <v>5.0999999999999996</v>
      </c>
      <c r="H1842" s="70" t="s">
        <v>3927</v>
      </c>
      <c r="I1842" s="70">
        <v>1</v>
      </c>
    </row>
    <row r="1843" spans="1:9" x14ac:dyDescent="0.25">
      <c r="A1843" s="70" t="s">
        <v>983</v>
      </c>
      <c r="B1843" s="70" t="s">
        <v>3925</v>
      </c>
      <c r="C1843" s="70" t="s">
        <v>692</v>
      </c>
      <c r="D1843" s="70" t="s">
        <v>4245</v>
      </c>
      <c r="E1843" s="70">
        <v>20700110305</v>
      </c>
      <c r="F1843" s="70" t="s">
        <v>3926</v>
      </c>
      <c r="G1843" s="70">
        <v>2.57</v>
      </c>
      <c r="H1843" s="70" t="s">
        <v>3927</v>
      </c>
      <c r="I1843" s="70">
        <v>1</v>
      </c>
    </row>
    <row r="1844" spans="1:9" x14ac:dyDescent="0.25">
      <c r="A1844" s="70" t="s">
        <v>4270</v>
      </c>
      <c r="B1844" s="70" t="s">
        <v>3925</v>
      </c>
      <c r="C1844" s="70" t="s">
        <v>692</v>
      </c>
      <c r="D1844" s="70" t="s">
        <v>4245</v>
      </c>
      <c r="E1844" s="70">
        <v>20802060201</v>
      </c>
      <c r="F1844" s="70" t="s">
        <v>3926</v>
      </c>
      <c r="G1844" s="70">
        <v>1.77</v>
      </c>
      <c r="H1844" s="70" t="s">
        <v>3927</v>
      </c>
      <c r="I1844" s="70">
        <v>1</v>
      </c>
    </row>
    <row r="1845" spans="1:9" x14ac:dyDescent="0.25">
      <c r="A1845" s="70" t="s">
        <v>981</v>
      </c>
      <c r="B1845" s="70" t="s">
        <v>3925</v>
      </c>
      <c r="C1845" s="70" t="s">
        <v>692</v>
      </c>
      <c r="D1845" s="70" t="s">
        <v>4245</v>
      </c>
      <c r="E1845" s="70">
        <v>20700110305</v>
      </c>
      <c r="F1845" s="70" t="s">
        <v>3926</v>
      </c>
      <c r="G1845" s="70">
        <v>2.93</v>
      </c>
      <c r="H1845" s="70" t="s">
        <v>3927</v>
      </c>
      <c r="I1845" s="70">
        <v>1</v>
      </c>
    </row>
    <row r="1846" spans="1:9" x14ac:dyDescent="0.25">
      <c r="A1846" s="70" t="s">
        <v>4271</v>
      </c>
      <c r="B1846" s="70" t="s">
        <v>3925</v>
      </c>
      <c r="C1846" s="70" t="s">
        <v>692</v>
      </c>
      <c r="D1846" s="70" t="s">
        <v>4245</v>
      </c>
      <c r="E1846" s="70">
        <v>20700100402</v>
      </c>
      <c r="F1846" s="70" t="s">
        <v>3926</v>
      </c>
      <c r="G1846" s="70">
        <v>24.931000000000001</v>
      </c>
      <c r="H1846" s="70" t="s">
        <v>3927</v>
      </c>
      <c r="I1846" s="70">
        <v>1</v>
      </c>
    </row>
    <row r="1847" spans="1:9" x14ac:dyDescent="0.25">
      <c r="A1847" s="70" t="s">
        <v>4272</v>
      </c>
      <c r="B1847" s="70" t="s">
        <v>3925</v>
      </c>
      <c r="C1847" s="70" t="s">
        <v>692</v>
      </c>
      <c r="D1847" s="70" t="s">
        <v>4245</v>
      </c>
      <c r="E1847" s="70">
        <v>20700100402</v>
      </c>
      <c r="F1847" s="70" t="s">
        <v>3926</v>
      </c>
      <c r="G1847" s="70">
        <v>12.364000000000001</v>
      </c>
      <c r="H1847" s="70" t="s">
        <v>3927</v>
      </c>
      <c r="I1847" s="70">
        <v>1</v>
      </c>
    </row>
    <row r="1848" spans="1:9" x14ac:dyDescent="0.25">
      <c r="A1848" s="70" t="s">
        <v>1050</v>
      </c>
      <c r="B1848" s="70" t="s">
        <v>3925</v>
      </c>
      <c r="C1848" s="70" t="s">
        <v>692</v>
      </c>
      <c r="D1848" s="70" t="s">
        <v>4245</v>
      </c>
      <c r="E1848" s="70">
        <v>20802080203</v>
      </c>
      <c r="F1848" s="70" t="s">
        <v>3928</v>
      </c>
      <c r="G1848" s="70">
        <v>9.52</v>
      </c>
      <c r="H1848" s="70" t="s">
        <v>3927</v>
      </c>
      <c r="I1848" s="70">
        <v>1</v>
      </c>
    </row>
    <row r="1849" spans="1:9" x14ac:dyDescent="0.25">
      <c r="A1849" s="70" t="s">
        <v>1071</v>
      </c>
      <c r="B1849" s="70" t="s">
        <v>3925</v>
      </c>
      <c r="C1849" s="70" t="s">
        <v>692</v>
      </c>
      <c r="D1849" s="70" t="s">
        <v>4245</v>
      </c>
      <c r="E1849" s="70">
        <v>20700100306</v>
      </c>
      <c r="F1849" s="70" t="s">
        <v>3926</v>
      </c>
      <c r="G1849" s="70">
        <v>4.96</v>
      </c>
      <c r="H1849" s="70" t="s">
        <v>3927</v>
      </c>
      <c r="I1849" s="70">
        <v>1</v>
      </c>
    </row>
    <row r="1850" spans="1:9" x14ac:dyDescent="0.25">
      <c r="A1850" s="70" t="s">
        <v>2633</v>
      </c>
      <c r="B1850" s="70" t="s">
        <v>3925</v>
      </c>
      <c r="C1850" s="70" t="s">
        <v>692</v>
      </c>
      <c r="D1850" s="70" t="s">
        <v>4245</v>
      </c>
      <c r="E1850" s="70">
        <v>20700100402</v>
      </c>
      <c r="F1850" s="70" t="s">
        <v>3926</v>
      </c>
      <c r="G1850" s="70">
        <v>24.93</v>
      </c>
      <c r="H1850" s="70" t="s">
        <v>3927</v>
      </c>
      <c r="I1850" s="70">
        <v>1</v>
      </c>
    </row>
    <row r="1851" spans="1:9" x14ac:dyDescent="0.25">
      <c r="A1851" s="70" t="s">
        <v>2613</v>
      </c>
      <c r="B1851" s="70" t="s">
        <v>3925</v>
      </c>
      <c r="C1851" s="70" t="s">
        <v>692</v>
      </c>
      <c r="D1851" s="70" t="s">
        <v>4245</v>
      </c>
      <c r="E1851" s="70">
        <v>20700100402</v>
      </c>
      <c r="F1851" s="70" t="s">
        <v>3926</v>
      </c>
      <c r="G1851" s="70">
        <v>14.83</v>
      </c>
      <c r="H1851" s="70" t="s">
        <v>3927</v>
      </c>
      <c r="I1851" s="70">
        <v>1</v>
      </c>
    </row>
    <row r="1852" spans="1:9" x14ac:dyDescent="0.25">
      <c r="A1852" s="70" t="s">
        <v>2609</v>
      </c>
      <c r="B1852" s="70" t="s">
        <v>3925</v>
      </c>
      <c r="C1852" s="70" t="s">
        <v>692</v>
      </c>
      <c r="D1852" s="70" t="s">
        <v>4245</v>
      </c>
      <c r="E1852" s="70">
        <v>20700100402</v>
      </c>
      <c r="F1852" s="70" t="s">
        <v>3926</v>
      </c>
      <c r="G1852" s="70">
        <v>12.36</v>
      </c>
      <c r="H1852" s="70" t="s">
        <v>3927</v>
      </c>
      <c r="I1852" s="70">
        <v>1</v>
      </c>
    </row>
    <row r="1853" spans="1:9" x14ac:dyDescent="0.25">
      <c r="A1853" s="70" t="s">
        <v>2725</v>
      </c>
      <c r="B1853" s="70" t="s">
        <v>3925</v>
      </c>
      <c r="C1853" s="70" t="s">
        <v>692</v>
      </c>
      <c r="D1853" s="70" t="s">
        <v>4245</v>
      </c>
      <c r="E1853" s="70">
        <v>20700110601</v>
      </c>
      <c r="F1853" s="70" t="s">
        <v>3926</v>
      </c>
      <c r="G1853" s="70">
        <v>5</v>
      </c>
      <c r="H1853" s="70" t="s">
        <v>3927</v>
      </c>
      <c r="I1853" s="70">
        <v>1</v>
      </c>
    </row>
    <row r="1854" spans="1:9" x14ac:dyDescent="0.25">
      <c r="A1854" s="70" t="s">
        <v>2006</v>
      </c>
      <c r="B1854" s="70" t="s">
        <v>3925</v>
      </c>
      <c r="C1854" s="70" t="s">
        <v>692</v>
      </c>
      <c r="D1854" s="70" t="s">
        <v>4245</v>
      </c>
      <c r="E1854" s="70">
        <v>20700110201</v>
      </c>
      <c r="F1854" s="70" t="s">
        <v>3928</v>
      </c>
      <c r="G1854" s="70">
        <v>71.900000000000006</v>
      </c>
      <c r="H1854" s="70" t="s">
        <v>3927</v>
      </c>
      <c r="I1854" s="70">
        <v>1</v>
      </c>
    </row>
    <row r="1855" spans="1:9" x14ac:dyDescent="0.25">
      <c r="A1855" s="70" t="s">
        <v>4273</v>
      </c>
      <c r="B1855" s="70" t="s">
        <v>3925</v>
      </c>
      <c r="C1855" s="70" t="s">
        <v>692</v>
      </c>
      <c r="D1855" s="70" t="s">
        <v>4245</v>
      </c>
      <c r="E1855" s="70">
        <v>20802071002</v>
      </c>
      <c r="F1855" s="70" t="s">
        <v>3926</v>
      </c>
      <c r="G1855" s="70">
        <v>4.8</v>
      </c>
      <c r="H1855" s="70" t="s">
        <v>3927</v>
      </c>
      <c r="I1855" s="70">
        <v>1</v>
      </c>
    </row>
    <row r="1856" spans="1:9" x14ac:dyDescent="0.25">
      <c r="A1856" s="70" t="s">
        <v>1936</v>
      </c>
      <c r="B1856" s="70" t="s">
        <v>3925</v>
      </c>
      <c r="C1856" s="70" t="s">
        <v>692</v>
      </c>
      <c r="D1856" s="70" t="s">
        <v>4245</v>
      </c>
      <c r="E1856" s="70">
        <v>20700110305</v>
      </c>
      <c r="F1856" s="70" t="s">
        <v>3926</v>
      </c>
      <c r="G1856" s="70">
        <v>1.95</v>
      </c>
      <c r="H1856" s="70" t="s">
        <v>3927</v>
      </c>
      <c r="I1856" s="70">
        <v>1</v>
      </c>
    </row>
    <row r="1857" spans="1:9" x14ac:dyDescent="0.25">
      <c r="A1857" s="70" t="s">
        <v>2332</v>
      </c>
      <c r="B1857" s="70" t="s">
        <v>3925</v>
      </c>
      <c r="C1857" s="70" t="s">
        <v>692</v>
      </c>
      <c r="D1857" s="70" t="s">
        <v>4245</v>
      </c>
      <c r="E1857" s="70">
        <v>20700110201</v>
      </c>
      <c r="F1857" s="70" t="s">
        <v>3928</v>
      </c>
      <c r="G1857" s="70">
        <v>0.3</v>
      </c>
      <c r="H1857" s="70" t="s">
        <v>3927</v>
      </c>
      <c r="I1857" s="70">
        <v>1</v>
      </c>
    </row>
    <row r="1858" spans="1:9" x14ac:dyDescent="0.25">
      <c r="A1858" s="70" t="s">
        <v>2330</v>
      </c>
      <c r="B1858" s="70" t="s">
        <v>3925</v>
      </c>
      <c r="C1858" s="70" t="s">
        <v>692</v>
      </c>
      <c r="D1858" s="70" t="s">
        <v>4245</v>
      </c>
      <c r="E1858" s="70">
        <v>20700110201</v>
      </c>
      <c r="F1858" s="70" t="s">
        <v>3928</v>
      </c>
      <c r="G1858" s="70">
        <v>0.4</v>
      </c>
      <c r="H1858" s="70" t="s">
        <v>3927</v>
      </c>
      <c r="I1858" s="70">
        <v>1</v>
      </c>
    </row>
    <row r="1859" spans="1:9" x14ac:dyDescent="0.25">
      <c r="A1859" s="70" t="s">
        <v>2326</v>
      </c>
      <c r="B1859" s="70" t="s">
        <v>3925</v>
      </c>
      <c r="C1859" s="70" t="s">
        <v>692</v>
      </c>
      <c r="D1859" s="70" t="s">
        <v>4245</v>
      </c>
      <c r="E1859" s="70">
        <v>20700110106</v>
      </c>
      <c r="F1859" s="70" t="s">
        <v>3928</v>
      </c>
      <c r="G1859" s="70">
        <v>3.5</v>
      </c>
      <c r="H1859" s="70" t="s">
        <v>3927</v>
      </c>
      <c r="I1859" s="70">
        <v>1</v>
      </c>
    </row>
    <row r="1860" spans="1:9" x14ac:dyDescent="0.25">
      <c r="A1860" s="70" t="s">
        <v>2324</v>
      </c>
      <c r="B1860" s="70" t="s">
        <v>3925</v>
      </c>
      <c r="C1860" s="70" t="s">
        <v>692</v>
      </c>
      <c r="D1860" s="70" t="s">
        <v>4245</v>
      </c>
      <c r="E1860" s="70">
        <v>20700110105</v>
      </c>
      <c r="F1860" s="70" t="s">
        <v>3928</v>
      </c>
      <c r="G1860" s="70">
        <v>3.7</v>
      </c>
      <c r="H1860" s="70" t="s">
        <v>3927</v>
      </c>
      <c r="I1860" s="70">
        <v>1</v>
      </c>
    </row>
    <row r="1861" spans="1:9" x14ac:dyDescent="0.25">
      <c r="A1861" s="70" t="s">
        <v>2322</v>
      </c>
      <c r="B1861" s="70" t="s">
        <v>3925</v>
      </c>
      <c r="C1861" s="70" t="s">
        <v>692</v>
      </c>
      <c r="D1861" s="70" t="s">
        <v>4245</v>
      </c>
      <c r="E1861" s="70">
        <v>20700110105</v>
      </c>
      <c r="F1861" s="70" t="s">
        <v>3928</v>
      </c>
      <c r="G1861" s="70">
        <v>6.6</v>
      </c>
      <c r="H1861" s="70" t="s">
        <v>3927</v>
      </c>
      <c r="I1861" s="70">
        <v>1</v>
      </c>
    </row>
    <row r="1862" spans="1:9" x14ac:dyDescent="0.25">
      <c r="A1862" s="70" t="s">
        <v>2320</v>
      </c>
      <c r="B1862" s="70" t="s">
        <v>3925</v>
      </c>
      <c r="C1862" s="70" t="s">
        <v>692</v>
      </c>
      <c r="D1862" s="70" t="s">
        <v>4245</v>
      </c>
      <c r="E1862" s="70">
        <v>20700110201</v>
      </c>
      <c r="F1862" s="70" t="s">
        <v>3928</v>
      </c>
      <c r="G1862" s="70">
        <v>6.6</v>
      </c>
      <c r="H1862" s="70" t="s">
        <v>3927</v>
      </c>
      <c r="I1862" s="70">
        <v>1</v>
      </c>
    </row>
    <row r="1863" spans="1:9" x14ac:dyDescent="0.25">
      <c r="A1863" s="70" t="s">
        <v>2318</v>
      </c>
      <c r="B1863" s="70" t="s">
        <v>3925</v>
      </c>
      <c r="C1863" s="70" t="s">
        <v>692</v>
      </c>
      <c r="D1863" s="70" t="s">
        <v>4245</v>
      </c>
      <c r="E1863" s="70">
        <v>20700110201</v>
      </c>
      <c r="F1863" s="70" t="s">
        <v>3928</v>
      </c>
      <c r="G1863" s="70">
        <v>7.4</v>
      </c>
      <c r="H1863" s="70" t="s">
        <v>3927</v>
      </c>
      <c r="I1863" s="70">
        <v>1</v>
      </c>
    </row>
    <row r="1864" spans="1:9" x14ac:dyDescent="0.25">
      <c r="A1864" s="70" t="s">
        <v>2166</v>
      </c>
      <c r="B1864" s="70" t="s">
        <v>3925</v>
      </c>
      <c r="C1864" s="70" t="s">
        <v>692</v>
      </c>
      <c r="D1864" s="70" t="s">
        <v>4245</v>
      </c>
      <c r="E1864" s="70">
        <v>20700110105</v>
      </c>
      <c r="F1864" s="70" t="s">
        <v>3928</v>
      </c>
      <c r="G1864" s="70">
        <v>0.3</v>
      </c>
      <c r="H1864" s="70" t="s">
        <v>3927</v>
      </c>
      <c r="I1864" s="70">
        <v>1</v>
      </c>
    </row>
    <row r="1865" spans="1:9" x14ac:dyDescent="0.25">
      <c r="A1865" s="70" t="s">
        <v>2164</v>
      </c>
      <c r="B1865" s="70" t="s">
        <v>3925</v>
      </c>
      <c r="C1865" s="70" t="s">
        <v>692</v>
      </c>
      <c r="D1865" s="70" t="s">
        <v>4245</v>
      </c>
      <c r="E1865" s="70">
        <v>20700110105</v>
      </c>
      <c r="F1865" s="70" t="s">
        <v>3928</v>
      </c>
      <c r="G1865" s="70">
        <v>1.22</v>
      </c>
      <c r="H1865" s="70" t="s">
        <v>3927</v>
      </c>
      <c r="I1865" s="70">
        <v>1</v>
      </c>
    </row>
    <row r="1866" spans="1:9" x14ac:dyDescent="0.25">
      <c r="A1866" s="70" t="s">
        <v>2162</v>
      </c>
      <c r="B1866" s="70" t="s">
        <v>3925</v>
      </c>
      <c r="C1866" s="70" t="s">
        <v>692</v>
      </c>
      <c r="D1866" s="70" t="s">
        <v>4245</v>
      </c>
      <c r="E1866" s="70">
        <v>20700110105</v>
      </c>
      <c r="F1866" s="70" t="s">
        <v>3928</v>
      </c>
      <c r="G1866" s="70">
        <v>2.2999999999999998</v>
      </c>
      <c r="H1866" s="70" t="s">
        <v>3927</v>
      </c>
      <c r="I1866" s="70">
        <v>1</v>
      </c>
    </row>
    <row r="1867" spans="1:9" x14ac:dyDescent="0.25">
      <c r="A1867" s="70" t="s">
        <v>2172</v>
      </c>
      <c r="B1867" s="70" t="s">
        <v>3925</v>
      </c>
      <c r="C1867" s="70" t="s">
        <v>692</v>
      </c>
      <c r="D1867" s="70" t="s">
        <v>4245</v>
      </c>
      <c r="E1867" s="70">
        <v>20802060201</v>
      </c>
      <c r="F1867" s="70" t="s">
        <v>3926</v>
      </c>
      <c r="G1867" s="70">
        <v>9.48</v>
      </c>
      <c r="H1867" s="70" t="s">
        <v>3927</v>
      </c>
      <c r="I1867" s="70">
        <v>1</v>
      </c>
    </row>
    <row r="1868" spans="1:9" x14ac:dyDescent="0.25">
      <c r="A1868" s="70" t="s">
        <v>4274</v>
      </c>
      <c r="B1868" s="70" t="s">
        <v>3925</v>
      </c>
      <c r="C1868" s="70" t="s">
        <v>692</v>
      </c>
      <c r="D1868" s="70" t="s">
        <v>4245</v>
      </c>
      <c r="E1868" s="70">
        <v>20802060201</v>
      </c>
      <c r="F1868" s="70" t="s">
        <v>3926</v>
      </c>
      <c r="G1868" s="70">
        <v>6.61</v>
      </c>
      <c r="H1868" s="70" t="s">
        <v>3927</v>
      </c>
      <c r="I1868" s="70">
        <v>1</v>
      </c>
    </row>
    <row r="1869" spans="1:9" x14ac:dyDescent="0.25">
      <c r="A1869" s="70" t="s">
        <v>4275</v>
      </c>
      <c r="B1869" s="70" t="s">
        <v>3925</v>
      </c>
      <c r="C1869" s="70" t="s">
        <v>692</v>
      </c>
      <c r="D1869" s="70" t="s">
        <v>4245</v>
      </c>
      <c r="E1869" s="70">
        <v>20802060201</v>
      </c>
      <c r="F1869" s="70" t="s">
        <v>3926</v>
      </c>
      <c r="G1869" s="70">
        <v>9.09</v>
      </c>
      <c r="H1869" s="70" t="s">
        <v>3927</v>
      </c>
      <c r="I1869" s="70">
        <v>1</v>
      </c>
    </row>
    <row r="1870" spans="1:9" x14ac:dyDescent="0.25">
      <c r="A1870" s="70" t="s">
        <v>1310</v>
      </c>
      <c r="B1870" s="70" t="s">
        <v>3925</v>
      </c>
      <c r="C1870" s="70" t="s">
        <v>692</v>
      </c>
      <c r="D1870" s="70" t="s">
        <v>4245</v>
      </c>
      <c r="E1870" s="70">
        <v>20700110106</v>
      </c>
      <c r="F1870" s="70" t="s">
        <v>3928</v>
      </c>
      <c r="G1870" s="70">
        <v>2.4</v>
      </c>
      <c r="H1870" s="70" t="s">
        <v>3927</v>
      </c>
      <c r="I1870" s="70">
        <v>1</v>
      </c>
    </row>
    <row r="1871" spans="1:9" x14ac:dyDescent="0.25">
      <c r="A1871" s="70" t="s">
        <v>1308</v>
      </c>
      <c r="B1871" s="70" t="s">
        <v>3925</v>
      </c>
      <c r="C1871" s="70" t="s">
        <v>692</v>
      </c>
      <c r="D1871" s="70" t="s">
        <v>4245</v>
      </c>
      <c r="E1871" s="70">
        <v>20700110104</v>
      </c>
      <c r="F1871" s="70" t="s">
        <v>3928</v>
      </c>
      <c r="G1871" s="70">
        <v>27.1</v>
      </c>
      <c r="H1871" s="70" t="s">
        <v>3927</v>
      </c>
      <c r="I1871" s="70">
        <v>1</v>
      </c>
    </row>
    <row r="1872" spans="1:9" x14ac:dyDescent="0.25">
      <c r="A1872" s="70" t="s">
        <v>1288</v>
      </c>
      <c r="B1872" s="70" t="s">
        <v>3925</v>
      </c>
      <c r="C1872" s="70" t="s">
        <v>692</v>
      </c>
      <c r="D1872" s="70" t="s">
        <v>4245</v>
      </c>
      <c r="E1872" s="70">
        <v>20700110305</v>
      </c>
      <c r="F1872" s="70" t="s">
        <v>3926</v>
      </c>
      <c r="G1872" s="70">
        <v>0.79</v>
      </c>
      <c r="H1872" s="70" t="s">
        <v>3927</v>
      </c>
      <c r="I1872" s="70">
        <v>1</v>
      </c>
    </row>
    <row r="1873" spans="1:9" x14ac:dyDescent="0.25">
      <c r="A1873" s="70" t="s">
        <v>1286</v>
      </c>
      <c r="B1873" s="70" t="s">
        <v>3925</v>
      </c>
      <c r="C1873" s="70" t="s">
        <v>692</v>
      </c>
      <c r="D1873" s="70" t="s">
        <v>4245</v>
      </c>
      <c r="E1873" s="70">
        <v>20700110305</v>
      </c>
      <c r="F1873" s="70" t="s">
        <v>3926</v>
      </c>
      <c r="G1873" s="70">
        <v>0.84</v>
      </c>
      <c r="H1873" s="70" t="s">
        <v>3927</v>
      </c>
      <c r="I1873" s="70">
        <v>1</v>
      </c>
    </row>
    <row r="1874" spans="1:9" x14ac:dyDescent="0.25">
      <c r="A1874" s="70" t="s">
        <v>1344</v>
      </c>
      <c r="B1874" s="70" t="s">
        <v>3925</v>
      </c>
      <c r="C1874" s="70" t="s">
        <v>692</v>
      </c>
      <c r="D1874" s="70" t="s">
        <v>4245</v>
      </c>
      <c r="E1874" s="70">
        <v>20700110105</v>
      </c>
      <c r="F1874" s="70" t="s">
        <v>3928</v>
      </c>
      <c r="G1874" s="70">
        <v>7.7</v>
      </c>
      <c r="H1874" s="70" t="s">
        <v>3927</v>
      </c>
      <c r="I1874" s="70">
        <v>1</v>
      </c>
    </row>
    <row r="1875" spans="1:9" x14ac:dyDescent="0.25">
      <c r="A1875" s="70" t="s">
        <v>1348</v>
      </c>
      <c r="B1875" s="70" t="s">
        <v>3925</v>
      </c>
      <c r="C1875" s="70" t="s">
        <v>692</v>
      </c>
      <c r="D1875" s="70" t="s">
        <v>4245</v>
      </c>
      <c r="E1875" s="70">
        <v>20802071002</v>
      </c>
      <c r="F1875" s="70" t="s">
        <v>3926</v>
      </c>
      <c r="G1875" s="70">
        <v>2.35</v>
      </c>
      <c r="H1875" s="70" t="s">
        <v>3927</v>
      </c>
      <c r="I1875" s="70">
        <v>1</v>
      </c>
    </row>
    <row r="1876" spans="1:9" x14ac:dyDescent="0.25">
      <c r="A1876" s="70" t="s">
        <v>4276</v>
      </c>
      <c r="B1876" s="70" t="s">
        <v>3925</v>
      </c>
      <c r="C1876" s="70" t="s">
        <v>692</v>
      </c>
      <c r="D1876" s="70" t="s">
        <v>4245</v>
      </c>
      <c r="E1876" s="70">
        <v>20700100103</v>
      </c>
      <c r="F1876" s="70" t="s">
        <v>3926</v>
      </c>
      <c r="G1876" s="70">
        <v>3.4</v>
      </c>
      <c r="H1876" s="70" t="s">
        <v>3927</v>
      </c>
      <c r="I1876" s="70">
        <v>1</v>
      </c>
    </row>
    <row r="1877" spans="1:9" x14ac:dyDescent="0.25">
      <c r="A1877" s="70" t="s">
        <v>1019</v>
      </c>
      <c r="B1877" s="70" t="s">
        <v>3925</v>
      </c>
      <c r="C1877" s="70" t="s">
        <v>692</v>
      </c>
      <c r="D1877" s="70" t="s">
        <v>4245</v>
      </c>
      <c r="E1877" s="70">
        <v>20801080103</v>
      </c>
      <c r="F1877" s="70" t="s">
        <v>3926</v>
      </c>
      <c r="G1877" s="70">
        <v>6.2</v>
      </c>
      <c r="H1877" s="70" t="s">
        <v>3927</v>
      </c>
      <c r="I1877" s="70">
        <v>1</v>
      </c>
    </row>
    <row r="1878" spans="1:9" x14ac:dyDescent="0.25">
      <c r="A1878" s="70" t="s">
        <v>1722</v>
      </c>
      <c r="B1878" s="70" t="s">
        <v>3925</v>
      </c>
      <c r="C1878" s="70" t="s">
        <v>692</v>
      </c>
      <c r="D1878" s="70" t="s">
        <v>4245</v>
      </c>
      <c r="E1878" s="70">
        <v>20700110105</v>
      </c>
      <c r="F1878" s="70" t="s">
        <v>3928</v>
      </c>
      <c r="G1878" s="70">
        <v>3.1</v>
      </c>
      <c r="H1878" s="70" t="s">
        <v>3927</v>
      </c>
      <c r="I1878" s="70">
        <v>1</v>
      </c>
    </row>
    <row r="1879" spans="1:9" x14ac:dyDescent="0.25">
      <c r="A1879" s="70" t="s">
        <v>4277</v>
      </c>
      <c r="B1879" s="70" t="s">
        <v>3925</v>
      </c>
      <c r="C1879" s="70" t="s">
        <v>692</v>
      </c>
      <c r="D1879" s="70" t="s">
        <v>4245</v>
      </c>
      <c r="E1879" s="70">
        <v>20700100306</v>
      </c>
      <c r="F1879" s="70" t="s">
        <v>3926</v>
      </c>
      <c r="G1879" s="70">
        <v>18.329999999999998</v>
      </c>
      <c r="H1879" s="70" t="s">
        <v>3927</v>
      </c>
      <c r="I1879" s="70">
        <v>1</v>
      </c>
    </row>
    <row r="1880" spans="1:9" x14ac:dyDescent="0.25">
      <c r="A1880" s="70" t="s">
        <v>4278</v>
      </c>
      <c r="B1880" s="70" t="s">
        <v>3925</v>
      </c>
      <c r="C1880" s="70" t="s">
        <v>692</v>
      </c>
      <c r="D1880" s="70" t="s">
        <v>4245</v>
      </c>
      <c r="E1880" s="70">
        <v>20700100402</v>
      </c>
      <c r="F1880" s="70" t="s">
        <v>3926</v>
      </c>
      <c r="G1880" s="70">
        <v>6.11</v>
      </c>
      <c r="H1880" s="70" t="s">
        <v>3927</v>
      </c>
      <c r="I1880" s="70">
        <v>1</v>
      </c>
    </row>
    <row r="1881" spans="1:9" x14ac:dyDescent="0.25">
      <c r="A1881" s="70" t="s">
        <v>4279</v>
      </c>
      <c r="B1881" s="70" t="s">
        <v>3925</v>
      </c>
      <c r="C1881" s="70" t="s">
        <v>692</v>
      </c>
      <c r="D1881" s="70" t="s">
        <v>4245</v>
      </c>
      <c r="E1881" s="70">
        <v>20700100805</v>
      </c>
      <c r="F1881" s="70" t="s">
        <v>3926</v>
      </c>
      <c r="G1881" s="70">
        <v>4.2</v>
      </c>
      <c r="H1881" s="70" t="s">
        <v>3927</v>
      </c>
      <c r="I1881" s="70">
        <v>1</v>
      </c>
    </row>
    <row r="1882" spans="1:9" x14ac:dyDescent="0.25">
      <c r="A1882" s="70" t="s">
        <v>4280</v>
      </c>
      <c r="B1882" s="70" t="s">
        <v>3925</v>
      </c>
      <c r="C1882" s="70" t="s">
        <v>692</v>
      </c>
      <c r="D1882" s="70" t="s">
        <v>4245</v>
      </c>
      <c r="E1882" s="70">
        <v>20700100402</v>
      </c>
      <c r="F1882" s="70" t="s">
        <v>3926</v>
      </c>
      <c r="G1882" s="70">
        <v>11.91</v>
      </c>
      <c r="H1882" s="70" t="s">
        <v>3927</v>
      </c>
      <c r="I1882" s="70">
        <v>1</v>
      </c>
    </row>
    <row r="1883" spans="1:9" x14ac:dyDescent="0.25">
      <c r="A1883" s="70" t="s">
        <v>4281</v>
      </c>
      <c r="B1883" s="70" t="s">
        <v>3925</v>
      </c>
      <c r="C1883" s="70" t="s">
        <v>692</v>
      </c>
      <c r="D1883" s="70" t="s">
        <v>4245</v>
      </c>
      <c r="E1883" s="70">
        <v>20700100805</v>
      </c>
      <c r="F1883" s="70" t="s">
        <v>3926</v>
      </c>
      <c r="G1883" s="70">
        <v>13.2</v>
      </c>
      <c r="H1883" s="70" t="s">
        <v>3927</v>
      </c>
      <c r="I1883" s="70">
        <v>1</v>
      </c>
    </row>
    <row r="1884" spans="1:9" x14ac:dyDescent="0.25">
      <c r="A1884" s="70" t="s">
        <v>1726</v>
      </c>
      <c r="B1884" s="70" t="s">
        <v>3925</v>
      </c>
      <c r="C1884" s="70" t="s">
        <v>692</v>
      </c>
      <c r="D1884" s="70" t="s">
        <v>4245</v>
      </c>
      <c r="E1884" s="70">
        <v>20802071001</v>
      </c>
      <c r="F1884" s="70" t="s">
        <v>3926</v>
      </c>
      <c r="G1884" s="70">
        <v>9.07</v>
      </c>
      <c r="H1884" s="70" t="s">
        <v>3927</v>
      </c>
      <c r="I1884" s="70">
        <v>1</v>
      </c>
    </row>
    <row r="1885" spans="1:9" x14ac:dyDescent="0.25">
      <c r="A1885" s="70" t="s">
        <v>1724</v>
      </c>
      <c r="B1885" s="70" t="s">
        <v>3925</v>
      </c>
      <c r="C1885" s="70" t="s">
        <v>692</v>
      </c>
      <c r="D1885" s="70" t="s">
        <v>4245</v>
      </c>
      <c r="E1885" s="70">
        <v>20802071002</v>
      </c>
      <c r="F1885" s="70" t="s">
        <v>3926</v>
      </c>
      <c r="G1885" s="70">
        <v>20.350000000000001</v>
      </c>
      <c r="H1885" s="70" t="s">
        <v>3927</v>
      </c>
      <c r="I1885" s="70">
        <v>1</v>
      </c>
    </row>
    <row r="1886" spans="1:9" x14ac:dyDescent="0.25">
      <c r="A1886" s="70" t="s">
        <v>4282</v>
      </c>
      <c r="B1886" s="70" t="s">
        <v>3925</v>
      </c>
      <c r="C1886" s="70" t="s">
        <v>692</v>
      </c>
      <c r="D1886" s="70" t="s">
        <v>4245</v>
      </c>
      <c r="E1886" s="70">
        <v>20700100306</v>
      </c>
      <c r="F1886" s="70" t="s">
        <v>3926</v>
      </c>
      <c r="G1886" s="70">
        <v>6.25</v>
      </c>
      <c r="H1886" s="70" t="s">
        <v>3927</v>
      </c>
      <c r="I1886" s="70">
        <v>1</v>
      </c>
    </row>
    <row r="1887" spans="1:9" x14ac:dyDescent="0.25">
      <c r="A1887" s="70" t="s">
        <v>4283</v>
      </c>
      <c r="B1887" s="70" t="s">
        <v>3925</v>
      </c>
      <c r="C1887" s="70" t="s">
        <v>692</v>
      </c>
      <c r="D1887" s="70" t="s">
        <v>4245</v>
      </c>
      <c r="E1887" s="70">
        <v>20700100306</v>
      </c>
      <c r="F1887" s="70" t="s">
        <v>3926</v>
      </c>
      <c r="G1887" s="70">
        <v>21.72</v>
      </c>
      <c r="H1887" s="70" t="s">
        <v>3927</v>
      </c>
      <c r="I1887" s="70">
        <v>1</v>
      </c>
    </row>
    <row r="1888" spans="1:9" x14ac:dyDescent="0.25">
      <c r="A1888" s="70" t="s">
        <v>4284</v>
      </c>
      <c r="B1888" s="70" t="s">
        <v>3925</v>
      </c>
      <c r="C1888" s="70" t="s">
        <v>692</v>
      </c>
      <c r="D1888" s="70" t="s">
        <v>4245</v>
      </c>
      <c r="E1888" s="70">
        <v>20700100402</v>
      </c>
      <c r="F1888" s="70" t="s">
        <v>3926</v>
      </c>
      <c r="G1888" s="70">
        <v>27.68</v>
      </c>
      <c r="H1888" s="70" t="s">
        <v>3927</v>
      </c>
      <c r="I1888" s="70">
        <v>1</v>
      </c>
    </row>
    <row r="1889" spans="1:9" x14ac:dyDescent="0.25">
      <c r="A1889" s="70" t="s">
        <v>4285</v>
      </c>
      <c r="B1889" s="70" t="s">
        <v>3925</v>
      </c>
      <c r="C1889" s="70" t="s">
        <v>692</v>
      </c>
      <c r="D1889" s="70" t="s">
        <v>4245</v>
      </c>
      <c r="E1889" s="70">
        <v>20700100306</v>
      </c>
      <c r="F1889" s="70" t="s">
        <v>3926</v>
      </c>
      <c r="G1889" s="70">
        <v>5.0999999999999996</v>
      </c>
      <c r="H1889" s="70" t="s">
        <v>3927</v>
      </c>
      <c r="I1889" s="70">
        <v>1</v>
      </c>
    </row>
    <row r="1890" spans="1:9" x14ac:dyDescent="0.25">
      <c r="A1890" s="70" t="s">
        <v>4286</v>
      </c>
      <c r="B1890" s="70" t="s">
        <v>3925</v>
      </c>
      <c r="C1890" s="70" t="s">
        <v>692</v>
      </c>
      <c r="D1890" s="70" t="s">
        <v>4245</v>
      </c>
      <c r="E1890" s="70">
        <v>20700100306</v>
      </c>
      <c r="F1890" s="70" t="s">
        <v>3926</v>
      </c>
      <c r="G1890" s="70">
        <v>6.29</v>
      </c>
      <c r="H1890" s="70" t="s">
        <v>3927</v>
      </c>
      <c r="I1890" s="70">
        <v>1</v>
      </c>
    </row>
    <row r="1891" spans="1:9" x14ac:dyDescent="0.25">
      <c r="A1891" s="70" t="s">
        <v>4287</v>
      </c>
      <c r="B1891" s="70" t="s">
        <v>3925</v>
      </c>
      <c r="C1891" s="70" t="s">
        <v>692</v>
      </c>
      <c r="D1891" s="70" t="s">
        <v>4245</v>
      </c>
      <c r="E1891" s="70">
        <v>20700100402</v>
      </c>
      <c r="F1891" s="70" t="s">
        <v>3926</v>
      </c>
      <c r="G1891" s="70">
        <v>35.51</v>
      </c>
      <c r="H1891" s="70" t="s">
        <v>3927</v>
      </c>
      <c r="I1891" s="70">
        <v>1</v>
      </c>
    </row>
  </sheetData>
  <pageMargins left="0.7" right="0.7" top="0.75" bottom="0.75" header="0.3" footer="0.3"/>
  <tableParts count="1">
    <tablePart r:id="rId1"/>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6" tint="0.39997558519241921"/>
    <pageSetUpPr fitToPage="1"/>
  </sheetPr>
  <dimension ref="A1:EN291"/>
  <sheetViews>
    <sheetView zoomScaleNormal="100" zoomScaleSheetLayoutView="100" workbookViewId="0">
      <pane ySplit="1" topLeftCell="A269" activePane="bottomLeft" state="frozen"/>
      <selection activeCell="R1" sqref="R1"/>
      <selection pane="bottomLeft" activeCell="Q283" sqref="Q283"/>
    </sheetView>
  </sheetViews>
  <sheetFormatPr defaultColWidth="9.140625" defaultRowHeight="15" customHeight="1" x14ac:dyDescent="0.25"/>
  <cols>
    <col min="1" max="1" width="12.7109375" style="72" hidden="1" customWidth="1"/>
    <col min="2" max="2" width="18" style="72" hidden="1" customWidth="1"/>
    <col min="3" max="3" width="16.5703125" style="72" hidden="1" customWidth="1"/>
    <col min="4" max="4" width="28.85546875" style="72" hidden="1" customWidth="1"/>
    <col min="5" max="5" width="17.28515625" style="72" hidden="1" customWidth="1"/>
    <col min="6" max="6" width="72.85546875" style="72" hidden="1" customWidth="1"/>
    <col min="7" max="7" width="17.28515625" style="72" hidden="1" customWidth="1"/>
    <col min="8" max="8" width="13.85546875" style="72" hidden="1" customWidth="1"/>
    <col min="9" max="9" width="13.85546875" style="72" customWidth="1"/>
    <col min="10" max="10" width="23.85546875" style="72" hidden="1" customWidth="1"/>
    <col min="11" max="11" width="13.28515625" style="72" customWidth="1"/>
    <col min="12" max="12" width="14.28515625" style="72" customWidth="1"/>
    <col min="13" max="13" width="11.5703125" style="72" customWidth="1"/>
    <col min="14" max="14" width="18.5703125" style="72" customWidth="1"/>
    <col min="15" max="15" width="63.140625" style="72" customWidth="1"/>
    <col min="16" max="16" width="43.140625" style="72" customWidth="1"/>
    <col min="17" max="17" width="55.5703125" style="72" customWidth="1"/>
    <col min="18" max="18" width="20" style="72" customWidth="1"/>
    <col min="19" max="19" width="14.28515625" style="72" customWidth="1"/>
    <col min="20" max="20" width="25.7109375" style="72" customWidth="1"/>
    <col min="21" max="21" width="27" style="72" customWidth="1"/>
    <col min="22" max="22" width="94.85546875" style="72" customWidth="1"/>
    <col min="23" max="23" width="18.42578125" style="72" customWidth="1"/>
    <col min="24" max="24" width="17" style="72" customWidth="1"/>
    <col min="25" max="25" width="17.7109375" style="72" customWidth="1"/>
    <col min="26" max="26" width="11.28515625" style="72" customWidth="1"/>
    <col min="27" max="27" width="12.28515625" style="72" customWidth="1"/>
    <col min="28" max="28" width="46" style="72" customWidth="1"/>
    <col min="29" max="29" width="61" style="72" customWidth="1"/>
    <col min="30" max="30" width="20" style="72" customWidth="1"/>
    <col min="31" max="31" width="23" style="72" customWidth="1"/>
    <col min="32" max="32" width="20" style="65" customWidth="1"/>
    <col min="33" max="33" width="11.28515625" style="72" customWidth="1"/>
    <col min="34" max="34" width="23.7109375" style="72" customWidth="1"/>
    <col min="35" max="35" width="18.42578125" style="72" customWidth="1"/>
    <col min="36" max="36" width="10.5703125" style="72" customWidth="1"/>
    <col min="37" max="37" width="21.28515625" style="72" customWidth="1"/>
    <col min="38" max="38" width="18.42578125" style="72" customWidth="1"/>
    <col min="39" max="39" width="10.5703125" style="72" customWidth="1"/>
    <col min="40" max="40" width="21.28515625" style="72" customWidth="1"/>
    <col min="41" max="41" width="20" style="72" customWidth="1"/>
    <col min="42" max="42" width="10.5703125" style="72" customWidth="1"/>
    <col min="43" max="43" width="21.28515625" style="72" customWidth="1"/>
    <col min="44" max="44" width="19.140625" style="72" customWidth="1"/>
    <col min="45" max="45" width="11.42578125" style="72" customWidth="1"/>
    <col min="46" max="46" width="21.28515625" style="72" customWidth="1"/>
    <col min="47" max="47" width="240.5703125" style="72" customWidth="1"/>
    <col min="48" max="94" width="9.140625" style="5" customWidth="1"/>
    <col min="95" max="16384" width="9.140625" style="72"/>
  </cols>
  <sheetData>
    <row r="1" spans="1:144" s="71" customFormat="1" ht="48" customHeight="1" x14ac:dyDescent="0.25">
      <c r="A1" s="37" t="s">
        <v>655</v>
      </c>
      <c r="B1" s="37" t="s">
        <v>4803</v>
      </c>
      <c r="C1" s="37" t="s">
        <v>656</v>
      </c>
      <c r="D1" s="37" t="s">
        <v>657</v>
      </c>
      <c r="E1" s="37" t="s">
        <v>658</v>
      </c>
      <c r="F1" s="37" t="s">
        <v>659</v>
      </c>
      <c r="G1" s="53" t="s">
        <v>141</v>
      </c>
      <c r="H1" s="54" t="s">
        <v>395</v>
      </c>
      <c r="I1" s="54" t="s">
        <v>2726</v>
      </c>
      <c r="J1" s="54" t="s">
        <v>116</v>
      </c>
      <c r="K1" s="55" t="s">
        <v>480</v>
      </c>
      <c r="L1" s="56" t="s">
        <v>478</v>
      </c>
      <c r="M1" s="57" t="s">
        <v>479</v>
      </c>
      <c r="N1" s="58" t="s">
        <v>117</v>
      </c>
      <c r="O1" s="46" t="s">
        <v>118</v>
      </c>
      <c r="P1" s="37" t="s">
        <v>5731</v>
      </c>
      <c r="Q1" s="59" t="s">
        <v>119</v>
      </c>
      <c r="R1" s="37" t="s">
        <v>396</v>
      </c>
      <c r="S1" s="56" t="s">
        <v>391</v>
      </c>
      <c r="T1" s="43" t="s">
        <v>120</v>
      </c>
      <c r="U1" s="43" t="s">
        <v>415</v>
      </c>
      <c r="V1" s="43" t="s">
        <v>121</v>
      </c>
      <c r="W1" s="43" t="s">
        <v>0</v>
      </c>
      <c r="X1" s="37" t="s">
        <v>4</v>
      </c>
      <c r="Y1" s="43" t="s">
        <v>1</v>
      </c>
      <c r="Z1" s="43" t="s">
        <v>2</v>
      </c>
      <c r="AA1" s="43" t="s">
        <v>3</v>
      </c>
      <c r="AB1" s="43" t="s">
        <v>123</v>
      </c>
      <c r="AC1" s="56" t="s">
        <v>124</v>
      </c>
      <c r="AD1" s="56" t="s">
        <v>125</v>
      </c>
      <c r="AE1" s="37" t="s">
        <v>126</v>
      </c>
      <c r="AF1" s="60" t="s">
        <v>127</v>
      </c>
      <c r="AG1" s="61" t="s">
        <v>128</v>
      </c>
      <c r="AH1" s="60" t="s">
        <v>129</v>
      </c>
      <c r="AI1" s="61" t="s">
        <v>130</v>
      </c>
      <c r="AJ1" s="62" t="s">
        <v>131</v>
      </c>
      <c r="AK1" s="61" t="s">
        <v>132</v>
      </c>
      <c r="AL1" s="61" t="s">
        <v>133</v>
      </c>
      <c r="AM1" s="62" t="s">
        <v>134</v>
      </c>
      <c r="AN1" s="61" t="s">
        <v>135</v>
      </c>
      <c r="AO1" s="61" t="s">
        <v>136</v>
      </c>
      <c r="AP1" s="62" t="s">
        <v>137</v>
      </c>
      <c r="AQ1" s="61" t="s">
        <v>421</v>
      </c>
      <c r="AR1" s="63" t="s">
        <v>138</v>
      </c>
      <c r="AS1" s="62" t="s">
        <v>139</v>
      </c>
      <c r="AT1" s="63" t="s">
        <v>140</v>
      </c>
      <c r="AU1" s="64" t="s">
        <v>492</v>
      </c>
      <c r="AV1" s="96" t="s">
        <v>5615</v>
      </c>
      <c r="AW1" s="96" t="s">
        <v>5616</v>
      </c>
      <c r="AX1" s="96" t="s">
        <v>5617</v>
      </c>
      <c r="AY1" s="96" t="s">
        <v>5618</v>
      </c>
      <c r="AZ1" s="96" t="s">
        <v>5619</v>
      </c>
      <c r="BA1" s="96" t="s">
        <v>5620</v>
      </c>
      <c r="BB1" s="96" t="s">
        <v>5621</v>
      </c>
      <c r="BC1" s="96" t="s">
        <v>5622</v>
      </c>
      <c r="BD1" s="96" t="s">
        <v>5623</v>
      </c>
      <c r="BE1" s="96" t="s">
        <v>5624</v>
      </c>
      <c r="BF1" s="96" t="s">
        <v>5625</v>
      </c>
      <c r="BG1" s="96" t="s">
        <v>5626</v>
      </c>
      <c r="BH1" s="96" t="s">
        <v>5627</v>
      </c>
      <c r="BI1" s="96" t="s">
        <v>5628</v>
      </c>
      <c r="BJ1" s="96" t="s">
        <v>5629</v>
      </c>
      <c r="BK1" s="96" t="s">
        <v>5630</v>
      </c>
      <c r="BL1" s="96" t="s">
        <v>5631</v>
      </c>
      <c r="BM1" s="96" t="s">
        <v>5632</v>
      </c>
      <c r="BN1" s="96" t="s">
        <v>5633</v>
      </c>
      <c r="BO1" s="96" t="s">
        <v>5634</v>
      </c>
      <c r="BP1" s="96" t="s">
        <v>5635</v>
      </c>
      <c r="BQ1" s="96" t="s">
        <v>5636</v>
      </c>
      <c r="BR1" s="96" t="s">
        <v>5637</v>
      </c>
      <c r="BS1" s="96" t="s">
        <v>5638</v>
      </c>
      <c r="BT1" s="96" t="s">
        <v>5639</v>
      </c>
      <c r="BU1" s="96" t="s">
        <v>5640</v>
      </c>
      <c r="BV1" s="96" t="s">
        <v>5641</v>
      </c>
      <c r="BW1" s="96" t="s">
        <v>5642</v>
      </c>
      <c r="BX1" s="96" t="s">
        <v>5643</v>
      </c>
      <c r="BY1" s="96" t="s">
        <v>5644</v>
      </c>
      <c r="BZ1" s="96" t="s">
        <v>5645</v>
      </c>
      <c r="CA1" s="96" t="s">
        <v>5646</v>
      </c>
      <c r="CB1" s="96" t="s">
        <v>5647</v>
      </c>
      <c r="CC1" s="96" t="s">
        <v>5648</v>
      </c>
      <c r="CD1" s="96" t="s">
        <v>5649</v>
      </c>
      <c r="CE1" s="96" t="s">
        <v>5650</v>
      </c>
      <c r="CF1" s="96" t="s">
        <v>5651</v>
      </c>
      <c r="CG1" s="96" t="s">
        <v>5652</v>
      </c>
      <c r="CH1" s="96" t="s">
        <v>5653</v>
      </c>
      <c r="CI1" s="96" t="s">
        <v>5654</v>
      </c>
      <c r="CJ1" s="96" t="s">
        <v>5655</v>
      </c>
      <c r="CK1" s="96" t="s">
        <v>5656</v>
      </c>
      <c r="CL1" s="96" t="s">
        <v>5657</v>
      </c>
      <c r="CM1" s="96" t="s">
        <v>5658</v>
      </c>
      <c r="CN1" s="96" t="s">
        <v>5659</v>
      </c>
      <c r="CO1" s="96" t="s">
        <v>5660</v>
      </c>
      <c r="CP1" s="96" t="s">
        <v>5661</v>
      </c>
      <c r="CQ1" s="37" t="s">
        <v>4296</v>
      </c>
    </row>
    <row r="2" spans="1:144" ht="15" customHeight="1" x14ac:dyDescent="0.25">
      <c r="A2" s="72" t="s">
        <v>662</v>
      </c>
      <c r="B2" s="72" t="s">
        <v>662</v>
      </c>
      <c r="C2" s="72" t="s">
        <v>662</v>
      </c>
      <c r="D2" s="72" t="s">
        <v>661</v>
      </c>
      <c r="E2" s="72" t="s">
        <v>662</v>
      </c>
      <c r="F2" s="72" t="s">
        <v>4290</v>
      </c>
      <c r="H2" s="72" t="s">
        <v>5061</v>
      </c>
      <c r="I2" s="72" t="s">
        <v>4804</v>
      </c>
      <c r="K2" s="72" t="s">
        <v>482</v>
      </c>
      <c r="L2" s="72">
        <v>2017</v>
      </c>
      <c r="M2" s="82">
        <v>71000</v>
      </c>
      <c r="N2" s="65">
        <v>42916</v>
      </c>
      <c r="O2" s="72" t="s">
        <v>181</v>
      </c>
      <c r="P2" s="72" t="s">
        <v>181</v>
      </c>
      <c r="Q2" s="72" t="s">
        <v>246</v>
      </c>
      <c r="R2" s="72" t="s">
        <v>9</v>
      </c>
      <c r="S2" s="72">
        <v>77</v>
      </c>
      <c r="V2" s="71"/>
      <c r="W2" s="72" t="s">
        <v>5162</v>
      </c>
      <c r="AC2" s="72" t="s">
        <v>5165</v>
      </c>
      <c r="AD2" s="72" t="s">
        <v>5166</v>
      </c>
      <c r="AE2" s="72" t="s">
        <v>653</v>
      </c>
      <c r="AG2" s="72" t="s">
        <v>110</v>
      </c>
      <c r="AH2" s="65"/>
      <c r="AI2" s="65"/>
      <c r="AK2" s="65"/>
      <c r="AL2" s="65"/>
      <c r="AN2" s="65"/>
      <c r="AO2" s="65"/>
      <c r="AQ2" s="65"/>
      <c r="AR2" s="65"/>
      <c r="AT2" s="65"/>
      <c r="AV2" s="5" t="str">
        <f>IFERROR(IF($K2="Historical", IF(A2&lt;&gt;INDEX('Historical BMP Records'!A:A, MATCH($I2, 'Historical BMP Records'!$I:$I, 0)), 1, 0), IF(A2&lt;&gt;INDEX('Planned and Progress BMPs'!A:A, MATCH($I2, 'Planned and Progress BMPs'!$I:$I, 0)), 1, 0)), "")</f>
        <v/>
      </c>
      <c r="AW2" s="5" t="str">
        <f>IFERROR(IF($K2="Historical", IF(B2&lt;&gt;INDEX('Historical BMP Records'!B:B, MATCH($I2, 'Historical BMP Records'!$I:$I, 0)), 1, 0), IF(B2&lt;&gt;INDEX('Planned and Progress BMPs'!B:B, MATCH($I2, 'Planned and Progress BMPs'!$I:$I, 0)), 1, 0)), "")</f>
        <v/>
      </c>
      <c r="AX2" s="5" t="str">
        <f>IFERROR(IF($K2="Historical", IF(C2&lt;&gt;INDEX('Historical BMP Records'!C:C, MATCH($I2, 'Historical BMP Records'!$I:$I, 0)), 1, 0), IF(C2&lt;&gt;INDEX('Planned and Progress BMPs'!C:C, MATCH($I2, 'Planned and Progress BMPs'!$I:$I, 0)), 1, 0)), "")</f>
        <v/>
      </c>
      <c r="AY2" s="5" t="str">
        <f>IFERROR(IF($K2="Historical", IF(D2&lt;&gt;INDEX('Historical BMP Records'!D:D, MATCH($I2, 'Historical BMP Records'!$I:$I, 0)), 1, 0), IF(D2&lt;&gt;INDEX('Planned and Progress BMPs'!D:D, MATCH($I2, 'Planned and Progress BMPs'!$I:$I, 0)), 1, 0)), "")</f>
        <v/>
      </c>
      <c r="AZ2" s="5" t="str">
        <f>IFERROR(IF($K2="Historical", IF(E2&lt;&gt;INDEX('Historical BMP Records'!E:E, MATCH($I2, 'Historical BMP Records'!$I:$I, 0)), 1, 0), IF(E2&lt;&gt;INDEX('Planned and Progress BMPs'!E:E, MATCH($I2, 'Planned and Progress BMPs'!$I:$I, 0)), 1, 0)), "")</f>
        <v/>
      </c>
      <c r="BA2" s="5" t="str">
        <f>IFERROR(IF($K2="Historical", IF(F2&lt;&gt;INDEX('Historical BMP Records'!F:F, MATCH($I2, 'Historical BMP Records'!$I:$I, 0)), 1, 0), IF(F2&lt;&gt;INDEX('Planned and Progress BMPs'!F:F, MATCH($I2, 'Planned and Progress BMPs'!$I:$I, 0)), 1, 0)), "")</f>
        <v/>
      </c>
      <c r="BB2" s="5" t="str">
        <f>IFERROR(IF($K2="Historical", IF(G2&lt;&gt;INDEX('Historical BMP Records'!G:G, MATCH($I2, 'Historical BMP Records'!$I:$I, 0)), 1, 0), IF(G2&lt;&gt;INDEX('Planned and Progress BMPs'!G:G, MATCH($I2, 'Planned and Progress BMPs'!$I:$I, 0)), 1, 0)), "")</f>
        <v/>
      </c>
      <c r="BC2" s="5" t="str">
        <f>IFERROR(IF($K2="Historical", IF(H2&lt;&gt;INDEX('Historical BMP Records'!H:H, MATCH($I2, 'Historical BMP Records'!$I:$I, 0)), 1, 0), IF(H2&lt;&gt;INDEX('Planned and Progress BMPs'!H:H, MATCH($I2, 'Planned and Progress BMPs'!$I:$I, 0)), 1, 0)), "")</f>
        <v/>
      </c>
      <c r="BD2" s="5" t="str">
        <f>IFERROR(IF($K2="Historical", IF(I2&lt;&gt;INDEX('Historical BMP Records'!I:I, MATCH($I2, 'Historical BMP Records'!$I:$I, 0)), 1, 0), IF(I2&lt;&gt;INDEX('Planned and Progress BMPs'!I:I, MATCH($I2, 'Planned and Progress BMPs'!$I:$I, 0)), 1, 0)), "")</f>
        <v/>
      </c>
      <c r="BE2" s="5" t="str">
        <f>IFERROR(IF($K2="Historical", IF(J2&lt;&gt;INDEX('Historical BMP Records'!J:J, MATCH($I2, 'Historical BMP Records'!$I:$I, 0)), 1, 0), IF(J2&lt;&gt;INDEX('Planned and Progress BMPs'!J:J, MATCH($I2, 'Planned and Progress BMPs'!$I:$I, 0)), 1, 0)), "")</f>
        <v/>
      </c>
      <c r="BF2" s="5" t="str">
        <f>IFERROR(IF($K2="Historical", IF(K2&lt;&gt;INDEX('Historical BMP Records'!K:K, MATCH($I2, 'Historical BMP Records'!$I:$I, 0)), 1, 0), IF(K2&lt;&gt;INDEX('Planned and Progress BMPs'!K:K, MATCH($I2, 'Planned and Progress BMPs'!$I:$I, 0)), 1, 0)), "")</f>
        <v/>
      </c>
      <c r="BG2" s="5" t="str">
        <f>IFERROR(IF($K2="Historical", IF(L2&lt;&gt;INDEX('Historical BMP Records'!L:L, MATCH($I2, 'Historical BMP Records'!$I:$I, 0)), 1, 0), IF(L2&lt;&gt;INDEX('Planned and Progress BMPs'!L:L, MATCH($I2, 'Planned and Progress BMPs'!$I:$I, 0)), 1, 0)), "")</f>
        <v/>
      </c>
      <c r="BH2" s="5" t="str">
        <f>IFERROR(IF($K2="Historical", IF(M2&lt;&gt;INDEX('Historical BMP Records'!M:M, MATCH($I2, 'Historical BMP Records'!$I:$I, 0)), 1, 0), IF(M2&lt;&gt;INDEX('Planned and Progress BMPs'!M:M, MATCH($I2, 'Planned and Progress BMPs'!$I:$I, 0)), 1, 0)), "")</f>
        <v/>
      </c>
      <c r="BI2" s="5" t="str">
        <f>IFERROR(IF($K2="Historical", IF(N2&lt;&gt;INDEX('Historical BMP Records'!N:N, MATCH($I2, 'Historical BMP Records'!$I:$I, 0)), 1, 0), IF(N2&lt;&gt;INDEX('Planned and Progress BMPs'!N:N, MATCH($I2, 'Planned and Progress BMPs'!$I:$I, 0)), 1, 0)), "")</f>
        <v/>
      </c>
      <c r="BJ2" s="5" t="str">
        <f>IFERROR(IF($K2="Historical", IF(O2&lt;&gt;INDEX('Historical BMP Records'!O:O, MATCH($I2, 'Historical BMP Records'!$I:$I, 0)), 1, 0), IF(O2&lt;&gt;INDEX('Planned and Progress BMPs'!O:O, MATCH($I2, 'Planned and Progress BMPs'!$I:$I, 0)), 1, 0)), "")</f>
        <v/>
      </c>
      <c r="BK2" s="5" t="str">
        <f>IFERROR(IF($K2="Historical", IF(P2&lt;&gt;INDEX('Historical BMP Records'!P:P, MATCH($I2, 'Historical BMP Records'!$I:$I, 0)), 1, 0), IF(P2&lt;&gt;INDEX('Planned and Progress BMPs'!P:P, MATCH($I2, 'Planned and Progress BMPs'!$I:$I, 0)), 1, 0)), "")</f>
        <v/>
      </c>
      <c r="BL2" s="5" t="str">
        <f>IFERROR(IF($K2="Historical", IF(Q2&lt;&gt;INDEX('Historical BMP Records'!Q:Q, MATCH($I2, 'Historical BMP Records'!$I:$I, 0)), 1, 0), IF(Q2&lt;&gt;INDEX('Planned and Progress BMPs'!Q:Q, MATCH($I2, 'Planned and Progress BMPs'!$I:$I, 0)), 1, 0)), "")</f>
        <v/>
      </c>
      <c r="BM2" s="5" t="str">
        <f>IFERROR(IF($K2="Historical", IF(R2&lt;&gt;INDEX('Historical BMP Records'!R:R, MATCH($I2, 'Historical BMP Records'!$I:$I, 0)), 1, 0), IF(R2&lt;&gt;INDEX('Planned and Progress BMPs'!R:R, MATCH($I2, 'Planned and Progress BMPs'!$I:$I, 0)), 1, 0)), "")</f>
        <v/>
      </c>
      <c r="BN2" s="5" t="str">
        <f>IFERROR(IF($K2="Historical", IF(S2&lt;&gt;INDEX('Historical BMP Records'!S:S, MATCH($I2, 'Historical BMP Records'!$I:$I, 0)), 1, 0), IF(S2&lt;&gt;INDEX('Planned and Progress BMPs'!S:S, MATCH($I2, 'Planned and Progress BMPs'!$I:$I, 0)), 1, 0)), "")</f>
        <v/>
      </c>
      <c r="BO2" s="5" t="str">
        <f>IFERROR(IF($K2="Historical", IF(T2&lt;&gt;INDEX('Historical BMP Records'!T:T, MATCH($I2, 'Historical BMP Records'!$I:$I, 0)), 1, 0), IF(T2&lt;&gt;INDEX('Planned and Progress BMPs'!T:T, MATCH($I2, 'Planned and Progress BMPs'!$I:$I, 0)), 1, 0)), "")</f>
        <v/>
      </c>
      <c r="BP2" s="5" t="str">
        <f>IFERROR(IF($K2="Historical", IF(U2&lt;&gt;INDEX('Historical BMP Records'!U:U, MATCH($I2, 'Historical BMP Records'!$I:$I, 0)), 1, 0), IF(U2&lt;&gt;INDEX('Planned and Progress BMPs'!U:U, MATCH($I2, 'Planned and Progress BMPs'!$I:$I, 0)), 1, 0)), "")</f>
        <v/>
      </c>
      <c r="BQ2" s="5" t="str">
        <f>IFERROR(IF($K2="Historical", IF(V2&lt;&gt;INDEX('Historical BMP Records'!V:V, MATCH($I2, 'Historical BMP Records'!$I:$I, 0)), 1, 0), IF(V2&lt;&gt;INDEX('Planned and Progress BMPs'!V:V, MATCH($I2, 'Planned and Progress BMPs'!$I:$I, 0)), 1, 0)), "")</f>
        <v/>
      </c>
      <c r="BR2" s="5" t="str">
        <f>IFERROR(IF($K2="Historical", IF(W2&lt;&gt;INDEX('Historical BMP Records'!W:W, MATCH($I2, 'Historical BMP Records'!$I:$I, 0)), 1, 0), IF(W2&lt;&gt;INDEX('Planned and Progress BMPs'!W:W, MATCH($I2, 'Planned and Progress BMPs'!$I:$I, 0)), 1, 0)), "")</f>
        <v/>
      </c>
      <c r="BS2" s="5" t="str">
        <f>IFERROR(IF($K2="Historical", IF(X2&lt;&gt;INDEX('Historical BMP Records'!X:X, MATCH($I2, 'Historical BMP Records'!$I:$I, 0)), 1, 0), IF(X2&lt;&gt;INDEX('Planned and Progress BMPs'!X:X, MATCH($I2, 'Planned and Progress BMPs'!$I:$I, 0)), 1, 0)), "")</f>
        <v/>
      </c>
      <c r="BT2" s="5" t="str">
        <f>IFERROR(IF($K2="Historical", IF(Y2&lt;&gt;INDEX('Historical BMP Records'!Y:Y, MATCH($I2, 'Historical BMP Records'!$I:$I, 0)), 1, 0), IF(Y2&lt;&gt;INDEX('Planned and Progress BMPs'!Y:Y, MATCH($I2, 'Planned and Progress BMPs'!$I:$I, 0)), 1, 0)), "")</f>
        <v/>
      </c>
      <c r="BU2" s="5" t="str">
        <f>IFERROR(IF($K2="Historical", IF(Z2&lt;&gt;INDEX('Historical BMP Records'!Z:Z, MATCH($I2, 'Historical BMP Records'!$I:$I, 0)), 1, 0), IF(Z2&lt;&gt;INDEX('Planned and Progress BMPs'!Z:Z, MATCH($I2, 'Planned and Progress BMPs'!$I:$I, 0)), 1, 0)), "")</f>
        <v/>
      </c>
      <c r="BV2" s="5" t="str">
        <f>IFERROR(IF($K2="Historical", IF(AA2&lt;&gt;INDEX('Historical BMP Records'!AA:AA, MATCH($I2, 'Historical BMP Records'!$I:$I, 0)), 1, 0), IF(AA2&lt;&gt;INDEX('Planned and Progress BMPs'!AA:AA, MATCH($I2, 'Planned and Progress BMPs'!$I:$I, 0)), 1, 0)), "")</f>
        <v/>
      </c>
      <c r="BW2" s="5" t="str">
        <f>IFERROR(IF($K2="Historical", IF(AB2&lt;&gt;INDEX('Historical BMP Records'!AB:AB, MATCH($I2, 'Historical BMP Records'!$I:$I, 0)), 1, 0), IF(AB2&lt;&gt;INDEX('Planned and Progress BMPs'!AB:AB, MATCH($I2, 'Planned and Progress BMPs'!$I:$I, 0)), 1, 0)), "")</f>
        <v/>
      </c>
      <c r="BX2" s="5" t="str">
        <f>IFERROR(IF($K2="Historical", IF(AC2&lt;&gt;INDEX('Historical BMP Records'!AC:AC, MATCH($I2, 'Historical BMP Records'!$I:$I, 0)), 1, 0), IF(AC2&lt;&gt;INDEX('Planned and Progress BMPs'!AC:AC, MATCH($I2, 'Planned and Progress BMPs'!$I:$I, 0)), 1, 0)), "")</f>
        <v/>
      </c>
      <c r="BY2" s="5" t="str">
        <f>IFERROR(IF($K2="Historical", IF(AD2&lt;&gt;INDEX('Historical BMP Records'!AD:AD, MATCH($I2, 'Historical BMP Records'!$I:$I, 0)), 1, 0), IF(AD2&lt;&gt;INDEX('Planned and Progress BMPs'!AD:AD, MATCH($I2, 'Planned and Progress BMPs'!$I:$I, 0)), 1, 0)), "")</f>
        <v/>
      </c>
      <c r="BZ2" s="5" t="str">
        <f>IFERROR(IF($K2="Historical", IF(AE2&lt;&gt;INDEX('Historical BMP Records'!AE:AE, MATCH($I2, 'Historical BMP Records'!$I:$I, 0)), 1, 0), IF(AE2&lt;&gt;INDEX('Planned and Progress BMPs'!AE:AE, MATCH($I2, 'Planned and Progress BMPs'!$I:$I, 0)), 1, 0)), "")</f>
        <v/>
      </c>
      <c r="CA2" s="5" t="str">
        <f>IFERROR(IF($K2="Historical", IF(AF2&lt;&gt;INDEX('Historical BMP Records'!AF:AF, MATCH($I2, 'Historical BMP Records'!$I:$I, 0)), 1, 0), IF(AF2&lt;&gt;INDEX('Planned and Progress BMPs'!AF:AF, MATCH($I2, 'Planned and Progress BMPs'!$I:$I, 0)), 1, 0)), "")</f>
        <v/>
      </c>
      <c r="CB2" s="5" t="str">
        <f>IFERROR(IF($K2="Historical", IF(AG2&lt;&gt;INDEX('Historical BMP Records'!AG:AG, MATCH($I2, 'Historical BMP Records'!$I:$I, 0)), 1, 0), IF(AG2&lt;&gt;INDEX('Planned and Progress BMPs'!AG:AG, MATCH($I2, 'Planned and Progress BMPs'!$I:$I, 0)), 1, 0)), "")</f>
        <v/>
      </c>
      <c r="CC2" s="5" t="str">
        <f>IFERROR(IF($K2="Historical", IF(AH2&lt;&gt;INDEX('Historical BMP Records'!AH:AH, MATCH($I2, 'Historical BMP Records'!$I:$I, 0)), 1, 0), IF(AH2&lt;&gt;INDEX('Planned and Progress BMPs'!AH:AH, MATCH($I2, 'Planned and Progress BMPs'!$I:$I, 0)), 1, 0)), "")</f>
        <v/>
      </c>
      <c r="CD2" s="5" t="str">
        <f>IFERROR(IF($K2="Historical", IF(AI2&lt;&gt;INDEX('Historical BMP Records'!AI:AI, MATCH($I2, 'Historical BMP Records'!$I:$I, 0)), 1, 0), IF(AI2&lt;&gt;INDEX('Planned and Progress BMPs'!AI:AI, MATCH($I2, 'Planned and Progress BMPs'!$I:$I, 0)), 1, 0)), "")</f>
        <v/>
      </c>
      <c r="CE2" s="5" t="str">
        <f>IFERROR(IF($K2="Historical", IF(AJ2&lt;&gt;INDEX('Historical BMP Records'!AJ:AJ, MATCH($I2, 'Historical BMP Records'!$I:$I, 0)), 1, 0), IF(AJ2&lt;&gt;INDEX('Planned and Progress BMPs'!AJ:AJ, MATCH($I2, 'Planned and Progress BMPs'!$I:$I, 0)), 1, 0)), "")</f>
        <v/>
      </c>
      <c r="CF2" s="5" t="str">
        <f>IFERROR(IF($K2="Historical", IF(AK2&lt;&gt;INDEX('Historical BMP Records'!AK:AK, MATCH($I2, 'Historical BMP Records'!$I:$I, 0)), 1, 0), IF(AK2&lt;&gt;INDEX('Planned and Progress BMPs'!AK:AK, MATCH($I2, 'Planned and Progress BMPs'!$I:$I, 0)), 1, 0)), "")</f>
        <v/>
      </c>
      <c r="CG2" s="5" t="str">
        <f>IFERROR(IF($K2="Historical", IF(AL2&lt;&gt;INDEX('Historical BMP Records'!AL:AL, MATCH($I2, 'Historical BMP Records'!$I:$I, 0)), 1, 0), IF(AL2&lt;&gt;INDEX('Planned and Progress BMPs'!AL:AL, MATCH($I2, 'Planned and Progress BMPs'!$I:$I, 0)), 1, 0)), "")</f>
        <v/>
      </c>
      <c r="CH2" s="5" t="str">
        <f>IFERROR(IF($K2="Historical", IF(AM2&lt;&gt;INDEX('Historical BMP Records'!AM:AM, MATCH($I2, 'Historical BMP Records'!$I:$I, 0)), 1, 0), IF(AM2&lt;&gt;INDEX('Planned and Progress BMPs'!AM:AM, MATCH($I2, 'Planned and Progress BMPs'!$I:$I, 0)), 1, 0)), "")</f>
        <v/>
      </c>
      <c r="CI2" s="5" t="str">
        <f>IFERROR(IF($K2="Historical", IF(AN2&lt;&gt;INDEX('Historical BMP Records'!AN:AN, MATCH($I2, 'Historical BMP Records'!$I:$I, 0)), 1, 0), IF(AN2&lt;&gt;INDEX('Planned and Progress BMPs'!AN:AN, MATCH($I2, 'Planned and Progress BMPs'!$I:$I, 0)), 1, 0)), "")</f>
        <v/>
      </c>
      <c r="CJ2" s="5" t="str">
        <f>IFERROR(IF($K2="Historical", IF(AO2&lt;&gt;INDEX('Historical BMP Records'!AO:AO, MATCH($I2, 'Historical BMP Records'!$I:$I, 0)), 1, 0), IF(AO2&lt;&gt;INDEX('Planned and Progress BMPs'!AO:AO, MATCH($I2, 'Planned and Progress BMPs'!$I:$I, 0)), 1, 0)), "")</f>
        <v/>
      </c>
      <c r="CK2" s="5" t="str">
        <f>IFERROR(IF($K2="Historical", IF(AP2&lt;&gt;INDEX('Historical BMP Records'!AP:AP, MATCH($I2, 'Historical BMP Records'!$I:$I, 0)), 1, 0), IF(AP2&lt;&gt;INDEX('Planned and Progress BMPs'!AP:AP, MATCH($I2, 'Planned and Progress BMPs'!$I:$I, 0)), 1, 0)), "")</f>
        <v/>
      </c>
      <c r="CL2" s="5" t="str">
        <f>IFERROR(IF($K2="Historical", IF(AQ2&lt;&gt;INDEX('Historical BMP Records'!AQ:AQ, MATCH($I2, 'Historical BMP Records'!$I:$I, 0)), 1, 0), IF(AQ2&lt;&gt;INDEX('Planned and Progress BMPs'!AQ:AQ, MATCH($I2, 'Planned and Progress BMPs'!$I:$I, 0)), 1, 0)), "")</f>
        <v/>
      </c>
      <c r="CM2" s="5" t="str">
        <f>IFERROR(IF($K2="Historical", IF(AR2&lt;&gt;INDEX('Historical BMP Records'!AR:AR, MATCH($I2, 'Historical BMP Records'!$I:$I, 0)), 1, 0), IF(AR2&lt;&gt;INDEX('Planned and Progress BMPs'!AR:AR, MATCH($I2, 'Planned and Progress BMPs'!$I:$I, 0)), 1, 0)), "")</f>
        <v/>
      </c>
      <c r="CN2" s="5" t="str">
        <f>IFERROR(IF($K2="Historical", IF(AS2&lt;&gt;INDEX('Historical BMP Records'!AS:AS, MATCH($I2, 'Historical BMP Records'!$I:$I, 0)), 1, 0), IF(AS2&lt;&gt;INDEX('Planned and Progress BMPs'!AS:AS, MATCH($I2, 'Planned and Progress BMPs'!$I:$I, 0)), 1, 0)), "")</f>
        <v/>
      </c>
      <c r="CO2" s="5" t="str">
        <f>IFERROR(IF($K2="Historical", IF(AT2&lt;&gt;INDEX('Historical BMP Records'!AT:AT, MATCH($I2, 'Historical BMP Records'!$I:$I, 0)), 1, 0), IF(AT2&lt;&gt;INDEX('Planned and Progress BMPs'!AT:AT, MATCH($I2, 'Planned and Progress BMPs'!$I:$I, 0)), 1, 0)), "")</f>
        <v/>
      </c>
      <c r="CP2" s="5" t="str">
        <f>IFERROR(IF($K2="Historical", IF(AU2&lt;&gt;INDEX('Historical BMP Records'!AU:AU, MATCH($I2, 'Historical BMP Records'!$I:$I, 0)), 1, 0), IF(AU2&lt;&gt;INDEX('Planned and Progress BMPs'!AU:AU, MATCH($I2, 'Planned and Progress BMPs'!$I:$I, 0)), 1, 0)), "")</f>
        <v/>
      </c>
      <c r="CQ2" s="5">
        <f>SUM(T_Historical9[[#This Row],[FY17 
Status Changed]:[Comments Changed]])</f>
        <v>0</v>
      </c>
    </row>
    <row r="3" spans="1:144" ht="15" customHeight="1" x14ac:dyDescent="0.25">
      <c r="A3" s="72" t="s">
        <v>662</v>
      </c>
      <c r="B3" s="72" t="s">
        <v>662</v>
      </c>
      <c r="C3" s="72" t="s">
        <v>662</v>
      </c>
      <c r="D3" s="72" t="s">
        <v>662</v>
      </c>
      <c r="E3" s="72" t="s">
        <v>662</v>
      </c>
      <c r="F3" s="72" t="s">
        <v>4290</v>
      </c>
      <c r="H3" s="72" t="s">
        <v>4802</v>
      </c>
      <c r="I3" s="72" t="s">
        <v>4805</v>
      </c>
      <c r="K3" s="72" t="s">
        <v>482</v>
      </c>
      <c r="L3" s="72">
        <v>2009</v>
      </c>
      <c r="M3" s="82"/>
      <c r="N3" s="65">
        <v>39814</v>
      </c>
      <c r="O3" s="72" t="s">
        <v>237</v>
      </c>
      <c r="P3" s="72" t="s">
        <v>5210</v>
      </c>
      <c r="Q3" s="72" t="s">
        <v>26</v>
      </c>
      <c r="R3" s="72" t="s">
        <v>9</v>
      </c>
      <c r="S3" s="72">
        <v>48.3</v>
      </c>
      <c r="T3" s="72">
        <v>2.8</v>
      </c>
      <c r="U3" s="72">
        <v>1</v>
      </c>
      <c r="V3" s="71" t="s">
        <v>5069</v>
      </c>
      <c r="Z3" s="72">
        <v>40.435220170000001</v>
      </c>
      <c r="AA3" s="72">
        <v>-76.630108620000001</v>
      </c>
      <c r="AC3" s="72" t="s">
        <v>5165</v>
      </c>
      <c r="AD3" s="72" t="s">
        <v>5167</v>
      </c>
      <c r="AE3" s="72" t="s">
        <v>653</v>
      </c>
      <c r="AF3" s="65">
        <v>41760</v>
      </c>
      <c r="AG3" s="72" t="s">
        <v>110</v>
      </c>
      <c r="AH3" s="65"/>
      <c r="AI3" s="65"/>
      <c r="AK3" s="65"/>
      <c r="AL3" s="65"/>
      <c r="AN3" s="65"/>
      <c r="AO3" s="65"/>
      <c r="AQ3" s="65"/>
      <c r="AR3" s="65"/>
      <c r="AT3" s="65"/>
      <c r="AV3" s="5" t="str">
        <f>IFERROR(IF($K3="Historical", IF(A3&lt;&gt;INDEX('Historical BMP Records'!A:A, MATCH($I3, 'Historical BMP Records'!$I:$I, 0)), 1, 0), IF(A3&lt;&gt;INDEX('Planned and Progress BMPs'!A:A, MATCH($I3, 'Planned and Progress BMPs'!$I:$I, 0)), 1, 0)), "")</f>
        <v/>
      </c>
      <c r="AW3" s="5" t="str">
        <f>IFERROR(IF($K3="Historical", IF(B3&lt;&gt;INDEX('Historical BMP Records'!B:B, MATCH($I3, 'Historical BMP Records'!$I:$I, 0)), 1, 0), IF(B3&lt;&gt;INDEX('Planned and Progress BMPs'!B:B, MATCH($I3, 'Planned and Progress BMPs'!$I:$I, 0)), 1, 0)), "")</f>
        <v/>
      </c>
      <c r="AX3" s="5" t="str">
        <f>IFERROR(IF($K3="Historical", IF(C3&lt;&gt;INDEX('Historical BMP Records'!C:C, MATCH($I3, 'Historical BMP Records'!$I:$I, 0)), 1, 0), IF(C3&lt;&gt;INDEX('Planned and Progress BMPs'!C:C, MATCH($I3, 'Planned and Progress BMPs'!$I:$I, 0)), 1, 0)), "")</f>
        <v/>
      </c>
      <c r="AY3" s="5" t="str">
        <f>IFERROR(IF($K3="Historical", IF(D3&lt;&gt;INDEX('Historical BMP Records'!D:D, MATCH($I3, 'Historical BMP Records'!$I:$I, 0)), 1, 0), IF(D3&lt;&gt;INDEX('Planned and Progress BMPs'!D:D, MATCH($I3, 'Planned and Progress BMPs'!$I:$I, 0)), 1, 0)), "")</f>
        <v/>
      </c>
      <c r="AZ3" s="5" t="str">
        <f>IFERROR(IF($K3="Historical", IF(E3&lt;&gt;INDEX('Historical BMP Records'!E:E, MATCH($I3, 'Historical BMP Records'!$I:$I, 0)), 1, 0), IF(E3&lt;&gt;INDEX('Planned and Progress BMPs'!E:E, MATCH($I3, 'Planned and Progress BMPs'!$I:$I, 0)), 1, 0)), "")</f>
        <v/>
      </c>
      <c r="BA3" s="5" t="str">
        <f>IFERROR(IF($K3="Historical", IF(F3&lt;&gt;INDEX('Historical BMP Records'!F:F, MATCH($I3, 'Historical BMP Records'!$I:$I, 0)), 1, 0), IF(F3&lt;&gt;INDEX('Planned and Progress BMPs'!F:F, MATCH($I3, 'Planned and Progress BMPs'!$I:$I, 0)), 1, 0)), "")</f>
        <v/>
      </c>
      <c r="BB3" s="5" t="str">
        <f>IFERROR(IF($K3="Historical", IF(G3&lt;&gt;INDEX('Historical BMP Records'!G:G, MATCH($I3, 'Historical BMP Records'!$I:$I, 0)), 1, 0), IF(G3&lt;&gt;INDEX('Planned and Progress BMPs'!G:G, MATCH($I3, 'Planned and Progress BMPs'!$I:$I, 0)), 1, 0)), "")</f>
        <v/>
      </c>
      <c r="BC3" s="5" t="str">
        <f>IFERROR(IF($K3="Historical", IF(H3&lt;&gt;INDEX('Historical BMP Records'!H:H, MATCH($I3, 'Historical BMP Records'!$I:$I, 0)), 1, 0), IF(H3&lt;&gt;INDEX('Planned and Progress BMPs'!H:H, MATCH($I3, 'Planned and Progress BMPs'!$I:$I, 0)), 1, 0)), "")</f>
        <v/>
      </c>
      <c r="BD3" s="5" t="str">
        <f>IFERROR(IF($K3="Historical", IF(I3&lt;&gt;INDEX('Historical BMP Records'!I:I, MATCH($I3, 'Historical BMP Records'!$I:$I, 0)), 1, 0), IF(I3&lt;&gt;INDEX('Planned and Progress BMPs'!I:I, MATCH($I3, 'Planned and Progress BMPs'!$I:$I, 0)), 1, 0)), "")</f>
        <v/>
      </c>
      <c r="BE3" s="5" t="str">
        <f>IFERROR(IF($K3="Historical", IF(J3&lt;&gt;INDEX('Historical BMP Records'!J:J, MATCH($I3, 'Historical BMP Records'!$I:$I, 0)), 1, 0), IF(J3&lt;&gt;INDEX('Planned and Progress BMPs'!J:J, MATCH($I3, 'Planned and Progress BMPs'!$I:$I, 0)), 1, 0)), "")</f>
        <v/>
      </c>
      <c r="BF3" s="5" t="str">
        <f>IFERROR(IF($K3="Historical", IF(K3&lt;&gt;INDEX('Historical BMP Records'!K:K, MATCH($I3, 'Historical BMP Records'!$I:$I, 0)), 1, 0), IF(K3&lt;&gt;INDEX('Planned and Progress BMPs'!K:K, MATCH($I3, 'Planned and Progress BMPs'!$I:$I, 0)), 1, 0)), "")</f>
        <v/>
      </c>
      <c r="BG3" s="5" t="str">
        <f>IFERROR(IF($K3="Historical", IF(L3&lt;&gt;INDEX('Historical BMP Records'!L:L, MATCH($I3, 'Historical BMP Records'!$I:$I, 0)), 1, 0), IF(L3&lt;&gt;INDEX('Planned and Progress BMPs'!L:L, MATCH($I3, 'Planned and Progress BMPs'!$I:$I, 0)), 1, 0)), "")</f>
        <v/>
      </c>
      <c r="BH3" s="5" t="str">
        <f>IFERROR(IF($K3="Historical", IF(M3&lt;&gt;INDEX('Historical BMP Records'!M:M, MATCH($I3, 'Historical BMP Records'!$I:$I, 0)), 1, 0), IF(M3&lt;&gt;INDEX('Planned and Progress BMPs'!M:M, MATCH($I3, 'Planned and Progress BMPs'!$I:$I, 0)), 1, 0)), "")</f>
        <v/>
      </c>
      <c r="BI3" s="5" t="str">
        <f>IFERROR(IF($K3="Historical", IF(N3&lt;&gt;INDEX('Historical BMP Records'!N:N, MATCH($I3, 'Historical BMP Records'!$I:$I, 0)), 1, 0), IF(N3&lt;&gt;INDEX('Planned and Progress BMPs'!N:N, MATCH($I3, 'Planned and Progress BMPs'!$I:$I, 0)), 1, 0)), "")</f>
        <v/>
      </c>
      <c r="BJ3" s="5" t="str">
        <f>IFERROR(IF($K3="Historical", IF(O3&lt;&gt;INDEX('Historical BMP Records'!O:O, MATCH($I3, 'Historical BMP Records'!$I:$I, 0)), 1, 0), IF(O3&lt;&gt;INDEX('Planned and Progress BMPs'!O:O, MATCH($I3, 'Planned and Progress BMPs'!$I:$I, 0)), 1, 0)), "")</f>
        <v/>
      </c>
      <c r="BK3" s="5" t="str">
        <f>IFERROR(IF($K3="Historical", IF(P3&lt;&gt;INDEX('Historical BMP Records'!P:P, MATCH($I3, 'Historical BMP Records'!$I:$I, 0)), 1, 0), IF(P3&lt;&gt;INDEX('Planned and Progress BMPs'!P:P, MATCH($I3, 'Planned and Progress BMPs'!$I:$I, 0)), 1, 0)), "")</f>
        <v/>
      </c>
      <c r="BL3" s="5" t="str">
        <f>IFERROR(IF($K3="Historical", IF(Q3&lt;&gt;INDEX('Historical BMP Records'!Q:Q, MATCH($I3, 'Historical BMP Records'!$I:$I, 0)), 1, 0), IF(Q3&lt;&gt;INDEX('Planned and Progress BMPs'!Q:Q, MATCH($I3, 'Planned and Progress BMPs'!$I:$I, 0)), 1, 0)), "")</f>
        <v/>
      </c>
      <c r="BM3" s="5" t="str">
        <f>IFERROR(IF($K3="Historical", IF(R3&lt;&gt;INDEX('Historical BMP Records'!R:R, MATCH($I3, 'Historical BMP Records'!$I:$I, 0)), 1, 0), IF(R3&lt;&gt;INDEX('Planned and Progress BMPs'!R:R, MATCH($I3, 'Planned and Progress BMPs'!$I:$I, 0)), 1, 0)), "")</f>
        <v/>
      </c>
      <c r="BN3" s="5" t="str">
        <f>IFERROR(IF($K3="Historical", IF(S3&lt;&gt;INDEX('Historical BMP Records'!S:S, MATCH($I3, 'Historical BMP Records'!$I:$I, 0)), 1, 0), IF(S3&lt;&gt;INDEX('Planned and Progress BMPs'!S:S, MATCH($I3, 'Planned and Progress BMPs'!$I:$I, 0)), 1, 0)), "")</f>
        <v/>
      </c>
      <c r="BO3" s="5" t="str">
        <f>IFERROR(IF($K3="Historical", IF(T3&lt;&gt;INDEX('Historical BMP Records'!T:T, MATCH($I3, 'Historical BMP Records'!$I:$I, 0)), 1, 0), IF(T3&lt;&gt;INDEX('Planned and Progress BMPs'!T:T, MATCH($I3, 'Planned and Progress BMPs'!$I:$I, 0)), 1, 0)), "")</f>
        <v/>
      </c>
      <c r="BP3" s="5" t="str">
        <f>IFERROR(IF($K3="Historical", IF(U3&lt;&gt;INDEX('Historical BMP Records'!U:U, MATCH($I3, 'Historical BMP Records'!$I:$I, 0)), 1, 0), IF(U3&lt;&gt;INDEX('Planned and Progress BMPs'!U:U, MATCH($I3, 'Planned and Progress BMPs'!$I:$I, 0)), 1, 0)), "")</f>
        <v/>
      </c>
      <c r="BQ3" s="5" t="str">
        <f>IFERROR(IF($K3="Historical", IF(V3&lt;&gt;INDEX('Historical BMP Records'!V:V, MATCH($I3, 'Historical BMP Records'!$I:$I, 0)), 1, 0), IF(V3&lt;&gt;INDEX('Planned and Progress BMPs'!V:V, MATCH($I3, 'Planned and Progress BMPs'!$I:$I, 0)), 1, 0)), "")</f>
        <v/>
      </c>
      <c r="BR3" s="5" t="str">
        <f>IFERROR(IF($K3="Historical", IF(W3&lt;&gt;INDEX('Historical BMP Records'!W:W, MATCH($I3, 'Historical BMP Records'!$I:$I, 0)), 1, 0), IF(W3&lt;&gt;INDEX('Planned and Progress BMPs'!W:W, MATCH($I3, 'Planned and Progress BMPs'!$I:$I, 0)), 1, 0)), "")</f>
        <v/>
      </c>
      <c r="BS3" s="5" t="str">
        <f>IFERROR(IF($K3="Historical", IF(X3&lt;&gt;INDEX('Historical BMP Records'!X:X, MATCH($I3, 'Historical BMP Records'!$I:$I, 0)), 1, 0), IF(X3&lt;&gt;INDEX('Planned and Progress BMPs'!X:X, MATCH($I3, 'Planned and Progress BMPs'!$I:$I, 0)), 1, 0)), "")</f>
        <v/>
      </c>
      <c r="BT3" s="5" t="str">
        <f>IFERROR(IF($K3="Historical", IF(Y3&lt;&gt;INDEX('Historical BMP Records'!Y:Y, MATCH($I3, 'Historical BMP Records'!$I:$I, 0)), 1, 0), IF(Y3&lt;&gt;INDEX('Planned and Progress BMPs'!Y:Y, MATCH($I3, 'Planned and Progress BMPs'!$I:$I, 0)), 1, 0)), "")</f>
        <v/>
      </c>
      <c r="BU3" s="5" t="str">
        <f>IFERROR(IF($K3="Historical", IF(Z3&lt;&gt;INDEX('Historical BMP Records'!Z:Z, MATCH($I3, 'Historical BMP Records'!$I:$I, 0)), 1, 0), IF(Z3&lt;&gt;INDEX('Planned and Progress BMPs'!Z:Z, MATCH($I3, 'Planned and Progress BMPs'!$I:$I, 0)), 1, 0)), "")</f>
        <v/>
      </c>
      <c r="BV3" s="5" t="str">
        <f>IFERROR(IF($K3="Historical", IF(AA3&lt;&gt;INDEX('Historical BMP Records'!AA:AA, MATCH($I3, 'Historical BMP Records'!$I:$I, 0)), 1, 0), IF(AA3&lt;&gt;INDEX('Planned and Progress BMPs'!AA:AA, MATCH($I3, 'Planned and Progress BMPs'!$I:$I, 0)), 1, 0)), "")</f>
        <v/>
      </c>
      <c r="BW3" s="5" t="str">
        <f>IFERROR(IF($K3="Historical", IF(AB3&lt;&gt;INDEX('Historical BMP Records'!AB:AB, MATCH($I3, 'Historical BMP Records'!$I:$I, 0)), 1, 0), IF(AB3&lt;&gt;INDEX('Planned and Progress BMPs'!AB:AB, MATCH($I3, 'Planned and Progress BMPs'!$I:$I, 0)), 1, 0)), "")</f>
        <v/>
      </c>
      <c r="BX3" s="5" t="str">
        <f>IFERROR(IF($K3="Historical", IF(AC3&lt;&gt;INDEX('Historical BMP Records'!AC:AC, MATCH($I3, 'Historical BMP Records'!$I:$I, 0)), 1, 0), IF(AC3&lt;&gt;INDEX('Planned and Progress BMPs'!AC:AC, MATCH($I3, 'Planned and Progress BMPs'!$I:$I, 0)), 1, 0)), "")</f>
        <v/>
      </c>
      <c r="BY3" s="5" t="str">
        <f>IFERROR(IF($K3="Historical", IF(AD3&lt;&gt;INDEX('Historical BMP Records'!AD:AD, MATCH($I3, 'Historical BMP Records'!$I:$I, 0)), 1, 0), IF(AD3&lt;&gt;INDEX('Planned and Progress BMPs'!AD:AD, MATCH($I3, 'Planned and Progress BMPs'!$I:$I, 0)), 1, 0)), "")</f>
        <v/>
      </c>
      <c r="BZ3" s="5" t="str">
        <f>IFERROR(IF($K3="Historical", IF(AE3&lt;&gt;INDEX('Historical BMP Records'!AE:AE, MATCH($I3, 'Historical BMP Records'!$I:$I, 0)), 1, 0), IF(AE3&lt;&gt;INDEX('Planned and Progress BMPs'!AE:AE, MATCH($I3, 'Planned and Progress BMPs'!$I:$I, 0)), 1, 0)), "")</f>
        <v/>
      </c>
      <c r="CA3" s="5" t="str">
        <f>IFERROR(IF($K3="Historical", IF(AF3&lt;&gt;INDEX('Historical BMP Records'!AF:AF, MATCH($I3, 'Historical BMP Records'!$I:$I, 0)), 1, 0), IF(AF3&lt;&gt;INDEX('Planned and Progress BMPs'!AF:AF, MATCH($I3, 'Planned and Progress BMPs'!$I:$I, 0)), 1, 0)), "")</f>
        <v/>
      </c>
      <c r="CB3" s="5" t="str">
        <f>IFERROR(IF($K3="Historical", IF(AG3&lt;&gt;INDEX('Historical BMP Records'!AG:AG, MATCH($I3, 'Historical BMP Records'!$I:$I, 0)), 1, 0), IF(AG3&lt;&gt;INDEX('Planned and Progress BMPs'!AG:AG, MATCH($I3, 'Planned and Progress BMPs'!$I:$I, 0)), 1, 0)), "")</f>
        <v/>
      </c>
      <c r="CC3" s="5" t="str">
        <f>IFERROR(IF($K3="Historical", IF(AH3&lt;&gt;INDEX('Historical BMP Records'!AH:AH, MATCH($I3, 'Historical BMP Records'!$I:$I, 0)), 1, 0), IF(AH3&lt;&gt;INDEX('Planned and Progress BMPs'!AH:AH, MATCH($I3, 'Planned and Progress BMPs'!$I:$I, 0)), 1, 0)), "")</f>
        <v/>
      </c>
      <c r="CD3" s="5" t="str">
        <f>IFERROR(IF($K3="Historical", IF(AI3&lt;&gt;INDEX('Historical BMP Records'!AI:AI, MATCH($I3, 'Historical BMP Records'!$I:$I, 0)), 1, 0), IF(AI3&lt;&gt;INDEX('Planned and Progress BMPs'!AI:AI, MATCH($I3, 'Planned and Progress BMPs'!$I:$I, 0)), 1, 0)), "")</f>
        <v/>
      </c>
      <c r="CE3" s="5" t="str">
        <f>IFERROR(IF($K3="Historical", IF(AJ3&lt;&gt;INDEX('Historical BMP Records'!AJ:AJ, MATCH($I3, 'Historical BMP Records'!$I:$I, 0)), 1, 0), IF(AJ3&lt;&gt;INDEX('Planned and Progress BMPs'!AJ:AJ, MATCH($I3, 'Planned and Progress BMPs'!$I:$I, 0)), 1, 0)), "")</f>
        <v/>
      </c>
      <c r="CF3" s="5" t="str">
        <f>IFERROR(IF($K3="Historical", IF(AK3&lt;&gt;INDEX('Historical BMP Records'!AK:AK, MATCH($I3, 'Historical BMP Records'!$I:$I, 0)), 1, 0), IF(AK3&lt;&gt;INDEX('Planned and Progress BMPs'!AK:AK, MATCH($I3, 'Planned and Progress BMPs'!$I:$I, 0)), 1, 0)), "")</f>
        <v/>
      </c>
      <c r="CG3" s="5" t="str">
        <f>IFERROR(IF($K3="Historical", IF(AL3&lt;&gt;INDEX('Historical BMP Records'!AL:AL, MATCH($I3, 'Historical BMP Records'!$I:$I, 0)), 1, 0), IF(AL3&lt;&gt;INDEX('Planned and Progress BMPs'!AL:AL, MATCH($I3, 'Planned and Progress BMPs'!$I:$I, 0)), 1, 0)), "")</f>
        <v/>
      </c>
      <c r="CH3" s="5" t="str">
        <f>IFERROR(IF($K3="Historical", IF(AM3&lt;&gt;INDEX('Historical BMP Records'!AM:AM, MATCH($I3, 'Historical BMP Records'!$I:$I, 0)), 1, 0), IF(AM3&lt;&gt;INDEX('Planned and Progress BMPs'!AM:AM, MATCH($I3, 'Planned and Progress BMPs'!$I:$I, 0)), 1, 0)), "")</f>
        <v/>
      </c>
      <c r="CI3" s="5" t="str">
        <f>IFERROR(IF($K3="Historical", IF(AN3&lt;&gt;INDEX('Historical BMP Records'!AN:AN, MATCH($I3, 'Historical BMP Records'!$I:$I, 0)), 1, 0), IF(AN3&lt;&gt;INDEX('Planned and Progress BMPs'!AN:AN, MATCH($I3, 'Planned and Progress BMPs'!$I:$I, 0)), 1, 0)), "")</f>
        <v/>
      </c>
      <c r="CJ3" s="5" t="str">
        <f>IFERROR(IF($K3="Historical", IF(AO3&lt;&gt;INDEX('Historical BMP Records'!AO:AO, MATCH($I3, 'Historical BMP Records'!$I:$I, 0)), 1, 0), IF(AO3&lt;&gt;INDEX('Planned and Progress BMPs'!AO:AO, MATCH($I3, 'Planned and Progress BMPs'!$I:$I, 0)), 1, 0)), "")</f>
        <v/>
      </c>
      <c r="CK3" s="5" t="str">
        <f>IFERROR(IF($K3="Historical", IF(AP3&lt;&gt;INDEX('Historical BMP Records'!AP:AP, MATCH($I3, 'Historical BMP Records'!$I:$I, 0)), 1, 0), IF(AP3&lt;&gt;INDEX('Planned and Progress BMPs'!AP:AP, MATCH($I3, 'Planned and Progress BMPs'!$I:$I, 0)), 1, 0)), "")</f>
        <v/>
      </c>
      <c r="CL3" s="5" t="str">
        <f>IFERROR(IF($K3="Historical", IF(AQ3&lt;&gt;INDEX('Historical BMP Records'!AQ:AQ, MATCH($I3, 'Historical BMP Records'!$I:$I, 0)), 1, 0), IF(AQ3&lt;&gt;INDEX('Planned and Progress BMPs'!AQ:AQ, MATCH($I3, 'Planned and Progress BMPs'!$I:$I, 0)), 1, 0)), "")</f>
        <v/>
      </c>
      <c r="CM3" s="5" t="str">
        <f>IFERROR(IF($K3="Historical", IF(AR3&lt;&gt;INDEX('Historical BMP Records'!AR:AR, MATCH($I3, 'Historical BMP Records'!$I:$I, 0)), 1, 0), IF(AR3&lt;&gt;INDEX('Planned and Progress BMPs'!AR:AR, MATCH($I3, 'Planned and Progress BMPs'!$I:$I, 0)), 1, 0)), "")</f>
        <v/>
      </c>
      <c r="CN3" s="5" t="str">
        <f>IFERROR(IF($K3="Historical", IF(AS3&lt;&gt;INDEX('Historical BMP Records'!AS:AS, MATCH($I3, 'Historical BMP Records'!$I:$I, 0)), 1, 0), IF(AS3&lt;&gt;INDEX('Planned and Progress BMPs'!AS:AS, MATCH($I3, 'Planned and Progress BMPs'!$I:$I, 0)), 1, 0)), "")</f>
        <v/>
      </c>
      <c r="CO3" s="5" t="str">
        <f>IFERROR(IF($K3="Historical", IF(AT3&lt;&gt;INDEX('Historical BMP Records'!AT:AT, MATCH($I3, 'Historical BMP Records'!$I:$I, 0)), 1, 0), IF(AT3&lt;&gt;INDEX('Planned and Progress BMPs'!AT:AT, MATCH($I3, 'Planned and Progress BMPs'!$I:$I, 0)), 1, 0)), "")</f>
        <v/>
      </c>
      <c r="CP3" s="5" t="str">
        <f>IFERROR(IF($K3="Historical", IF(AU3&lt;&gt;INDEX('Historical BMP Records'!AU:AU, MATCH($I3, 'Historical BMP Records'!$I:$I, 0)), 1, 0), IF(AU3&lt;&gt;INDEX('Planned and Progress BMPs'!AU:AU, MATCH($I3, 'Planned and Progress BMPs'!$I:$I, 0)), 1, 0)), "")</f>
        <v/>
      </c>
      <c r="CQ3" s="5">
        <f>SUM(T_Historical9[[#This Row],[FY17 
Status Changed]:[Comments Changed]])</f>
        <v>0</v>
      </c>
    </row>
    <row r="4" spans="1:144" ht="15" customHeight="1" x14ac:dyDescent="0.25">
      <c r="A4" s="72" t="s">
        <v>662</v>
      </c>
      <c r="B4" s="72" t="s">
        <v>662</v>
      </c>
      <c r="C4" s="72" t="s">
        <v>662</v>
      </c>
      <c r="D4" s="72" t="s">
        <v>662</v>
      </c>
      <c r="E4" s="72" t="s">
        <v>662</v>
      </c>
      <c r="F4" s="72" t="s">
        <v>4290</v>
      </c>
      <c r="H4" s="72" t="s">
        <v>5062</v>
      </c>
      <c r="I4" s="72" t="s">
        <v>4806</v>
      </c>
      <c r="K4" s="72" t="s">
        <v>482</v>
      </c>
      <c r="L4" s="72">
        <v>2016</v>
      </c>
      <c r="M4" s="82">
        <v>32000</v>
      </c>
      <c r="N4" s="65">
        <v>42556</v>
      </c>
      <c r="O4" s="72" t="s">
        <v>181</v>
      </c>
      <c r="P4" s="72" t="s">
        <v>181</v>
      </c>
      <c r="Q4" s="72" t="s">
        <v>246</v>
      </c>
      <c r="R4" s="72" t="s">
        <v>9</v>
      </c>
      <c r="S4" s="72">
        <v>42</v>
      </c>
      <c r="V4" s="71"/>
      <c r="W4" s="72" t="s">
        <v>5162</v>
      </c>
      <c r="AC4" s="72" t="s">
        <v>5165</v>
      </c>
      <c r="AD4" s="72" t="s">
        <v>5166</v>
      </c>
      <c r="AE4" s="72" t="s">
        <v>653</v>
      </c>
      <c r="AG4" s="72" t="s">
        <v>110</v>
      </c>
      <c r="AH4" s="65"/>
      <c r="AI4" s="65"/>
      <c r="AK4" s="65"/>
      <c r="AL4" s="65"/>
      <c r="AN4" s="65"/>
      <c r="AO4" s="65"/>
      <c r="AQ4" s="65"/>
      <c r="AR4" s="65"/>
      <c r="AT4" s="65"/>
      <c r="AV4" s="5" t="str">
        <f>IFERROR(IF($K4="Historical", IF(A4&lt;&gt;INDEX('Historical BMP Records'!A:A, MATCH($I4, 'Historical BMP Records'!$I:$I, 0)), 1, 0), IF(A4&lt;&gt;INDEX('Planned and Progress BMPs'!A:A, MATCH($I4, 'Planned and Progress BMPs'!$I:$I, 0)), 1, 0)), "")</f>
        <v/>
      </c>
      <c r="AW4" s="5" t="str">
        <f>IFERROR(IF($K4="Historical", IF(B4&lt;&gt;INDEX('Historical BMP Records'!B:B, MATCH($I4, 'Historical BMP Records'!$I:$I, 0)), 1, 0), IF(B4&lt;&gt;INDEX('Planned and Progress BMPs'!B:B, MATCH($I4, 'Planned and Progress BMPs'!$I:$I, 0)), 1, 0)), "")</f>
        <v/>
      </c>
      <c r="AX4" s="5" t="str">
        <f>IFERROR(IF($K4="Historical", IF(C4&lt;&gt;INDEX('Historical BMP Records'!C:C, MATCH($I4, 'Historical BMP Records'!$I:$I, 0)), 1, 0), IF(C4&lt;&gt;INDEX('Planned and Progress BMPs'!C:C, MATCH($I4, 'Planned and Progress BMPs'!$I:$I, 0)), 1, 0)), "")</f>
        <v/>
      </c>
      <c r="AY4" s="5" t="str">
        <f>IFERROR(IF($K4="Historical", IF(D4&lt;&gt;INDEX('Historical BMP Records'!D:D, MATCH($I4, 'Historical BMP Records'!$I:$I, 0)), 1, 0), IF(D4&lt;&gt;INDEX('Planned and Progress BMPs'!D:D, MATCH($I4, 'Planned and Progress BMPs'!$I:$I, 0)), 1, 0)), "")</f>
        <v/>
      </c>
      <c r="AZ4" s="5" t="str">
        <f>IFERROR(IF($K4="Historical", IF(E4&lt;&gt;INDEX('Historical BMP Records'!E:E, MATCH($I4, 'Historical BMP Records'!$I:$I, 0)), 1, 0), IF(E4&lt;&gt;INDEX('Planned and Progress BMPs'!E:E, MATCH($I4, 'Planned and Progress BMPs'!$I:$I, 0)), 1, 0)), "")</f>
        <v/>
      </c>
      <c r="BA4" s="5" t="str">
        <f>IFERROR(IF($K4="Historical", IF(F4&lt;&gt;INDEX('Historical BMP Records'!F:F, MATCH($I4, 'Historical BMP Records'!$I:$I, 0)), 1, 0), IF(F4&lt;&gt;INDEX('Planned and Progress BMPs'!F:F, MATCH($I4, 'Planned and Progress BMPs'!$I:$I, 0)), 1, 0)), "")</f>
        <v/>
      </c>
      <c r="BB4" s="5" t="str">
        <f>IFERROR(IF($K4="Historical", IF(G4&lt;&gt;INDEX('Historical BMP Records'!G:G, MATCH($I4, 'Historical BMP Records'!$I:$I, 0)), 1, 0), IF(G4&lt;&gt;INDEX('Planned and Progress BMPs'!G:G, MATCH($I4, 'Planned and Progress BMPs'!$I:$I, 0)), 1, 0)), "")</f>
        <v/>
      </c>
      <c r="BC4" s="5" t="str">
        <f>IFERROR(IF($K4="Historical", IF(H4&lt;&gt;INDEX('Historical BMP Records'!H:H, MATCH($I4, 'Historical BMP Records'!$I:$I, 0)), 1, 0), IF(H4&lt;&gt;INDEX('Planned and Progress BMPs'!H:H, MATCH($I4, 'Planned and Progress BMPs'!$I:$I, 0)), 1, 0)), "")</f>
        <v/>
      </c>
      <c r="BD4" s="5" t="str">
        <f>IFERROR(IF($K4="Historical", IF(I4&lt;&gt;INDEX('Historical BMP Records'!I:I, MATCH($I4, 'Historical BMP Records'!$I:$I, 0)), 1, 0), IF(I4&lt;&gt;INDEX('Planned and Progress BMPs'!I:I, MATCH($I4, 'Planned and Progress BMPs'!$I:$I, 0)), 1, 0)), "")</f>
        <v/>
      </c>
      <c r="BE4" s="5" t="str">
        <f>IFERROR(IF($K4="Historical", IF(J4&lt;&gt;INDEX('Historical BMP Records'!J:J, MATCH($I4, 'Historical BMP Records'!$I:$I, 0)), 1, 0), IF(J4&lt;&gt;INDEX('Planned and Progress BMPs'!J:J, MATCH($I4, 'Planned and Progress BMPs'!$I:$I, 0)), 1, 0)), "")</f>
        <v/>
      </c>
      <c r="BF4" s="5" t="str">
        <f>IFERROR(IF($K4="Historical", IF(K4&lt;&gt;INDEX('Historical BMP Records'!K:K, MATCH($I4, 'Historical BMP Records'!$I:$I, 0)), 1, 0), IF(K4&lt;&gt;INDEX('Planned and Progress BMPs'!K:K, MATCH($I4, 'Planned and Progress BMPs'!$I:$I, 0)), 1, 0)), "")</f>
        <v/>
      </c>
      <c r="BG4" s="5" t="str">
        <f>IFERROR(IF($K4="Historical", IF(L4&lt;&gt;INDEX('Historical BMP Records'!L:L, MATCH($I4, 'Historical BMP Records'!$I:$I, 0)), 1, 0), IF(L4&lt;&gt;INDEX('Planned and Progress BMPs'!L:L, MATCH($I4, 'Planned and Progress BMPs'!$I:$I, 0)), 1, 0)), "")</f>
        <v/>
      </c>
      <c r="BH4" s="5" t="str">
        <f>IFERROR(IF($K4="Historical", IF(M4&lt;&gt;INDEX('Historical BMP Records'!M:M, MATCH($I4, 'Historical BMP Records'!$I:$I, 0)), 1, 0), IF(M4&lt;&gt;INDEX('Planned and Progress BMPs'!M:M, MATCH($I4, 'Planned and Progress BMPs'!$I:$I, 0)), 1, 0)), "")</f>
        <v/>
      </c>
      <c r="BI4" s="5" t="str">
        <f>IFERROR(IF($K4="Historical", IF(N4&lt;&gt;INDEX('Historical BMP Records'!N:N, MATCH($I4, 'Historical BMP Records'!$I:$I, 0)), 1, 0), IF(N4&lt;&gt;INDEX('Planned and Progress BMPs'!N:N, MATCH($I4, 'Planned and Progress BMPs'!$I:$I, 0)), 1, 0)), "")</f>
        <v/>
      </c>
      <c r="BJ4" s="5" t="str">
        <f>IFERROR(IF($K4="Historical", IF(O4&lt;&gt;INDEX('Historical BMP Records'!O:O, MATCH($I4, 'Historical BMP Records'!$I:$I, 0)), 1, 0), IF(O4&lt;&gt;INDEX('Planned and Progress BMPs'!O:O, MATCH($I4, 'Planned and Progress BMPs'!$I:$I, 0)), 1, 0)), "")</f>
        <v/>
      </c>
      <c r="BK4" s="5" t="str">
        <f>IFERROR(IF($K4="Historical", IF(P4&lt;&gt;INDEX('Historical BMP Records'!P:P, MATCH($I4, 'Historical BMP Records'!$I:$I, 0)), 1, 0), IF(P4&lt;&gt;INDEX('Planned and Progress BMPs'!P:P, MATCH($I4, 'Planned and Progress BMPs'!$I:$I, 0)), 1, 0)), "")</f>
        <v/>
      </c>
      <c r="BL4" s="5" t="str">
        <f>IFERROR(IF($K4="Historical", IF(Q4&lt;&gt;INDEX('Historical BMP Records'!Q:Q, MATCH($I4, 'Historical BMP Records'!$I:$I, 0)), 1, 0), IF(Q4&lt;&gt;INDEX('Planned and Progress BMPs'!Q:Q, MATCH($I4, 'Planned and Progress BMPs'!$I:$I, 0)), 1, 0)), "")</f>
        <v/>
      </c>
      <c r="BM4" s="5" t="str">
        <f>IFERROR(IF($K4="Historical", IF(R4&lt;&gt;INDEX('Historical BMP Records'!R:R, MATCH($I4, 'Historical BMP Records'!$I:$I, 0)), 1, 0), IF(R4&lt;&gt;INDEX('Planned and Progress BMPs'!R:R, MATCH($I4, 'Planned and Progress BMPs'!$I:$I, 0)), 1, 0)), "")</f>
        <v/>
      </c>
      <c r="BN4" s="5" t="str">
        <f>IFERROR(IF($K4="Historical", IF(S4&lt;&gt;INDEX('Historical BMP Records'!S:S, MATCH($I4, 'Historical BMP Records'!$I:$I, 0)), 1, 0), IF(S4&lt;&gt;INDEX('Planned and Progress BMPs'!S:S, MATCH($I4, 'Planned and Progress BMPs'!$I:$I, 0)), 1, 0)), "")</f>
        <v/>
      </c>
      <c r="BO4" s="5" t="str">
        <f>IFERROR(IF($K4="Historical", IF(T4&lt;&gt;INDEX('Historical BMP Records'!T:T, MATCH($I4, 'Historical BMP Records'!$I:$I, 0)), 1, 0), IF(T4&lt;&gt;INDEX('Planned and Progress BMPs'!T:T, MATCH($I4, 'Planned and Progress BMPs'!$I:$I, 0)), 1, 0)), "")</f>
        <v/>
      </c>
      <c r="BP4" s="5" t="str">
        <f>IFERROR(IF($K4="Historical", IF(U4&lt;&gt;INDEX('Historical BMP Records'!U:U, MATCH($I4, 'Historical BMP Records'!$I:$I, 0)), 1, 0), IF(U4&lt;&gt;INDEX('Planned and Progress BMPs'!U:U, MATCH($I4, 'Planned and Progress BMPs'!$I:$I, 0)), 1, 0)), "")</f>
        <v/>
      </c>
      <c r="BQ4" s="5" t="str">
        <f>IFERROR(IF($K4="Historical", IF(V4&lt;&gt;INDEX('Historical BMP Records'!V:V, MATCH($I4, 'Historical BMP Records'!$I:$I, 0)), 1, 0), IF(V4&lt;&gt;INDEX('Planned and Progress BMPs'!V:V, MATCH($I4, 'Planned and Progress BMPs'!$I:$I, 0)), 1, 0)), "")</f>
        <v/>
      </c>
      <c r="BR4" s="5" t="str">
        <f>IFERROR(IF($K4="Historical", IF(W4&lt;&gt;INDEX('Historical BMP Records'!W:W, MATCH($I4, 'Historical BMP Records'!$I:$I, 0)), 1, 0), IF(W4&lt;&gt;INDEX('Planned and Progress BMPs'!W:W, MATCH($I4, 'Planned and Progress BMPs'!$I:$I, 0)), 1, 0)), "")</f>
        <v/>
      </c>
      <c r="BS4" s="5" t="str">
        <f>IFERROR(IF($K4="Historical", IF(X4&lt;&gt;INDEX('Historical BMP Records'!X:X, MATCH($I4, 'Historical BMP Records'!$I:$I, 0)), 1, 0), IF(X4&lt;&gt;INDEX('Planned and Progress BMPs'!X:X, MATCH($I4, 'Planned and Progress BMPs'!$I:$I, 0)), 1, 0)), "")</f>
        <v/>
      </c>
      <c r="BT4" s="5" t="str">
        <f>IFERROR(IF($K4="Historical", IF(Y4&lt;&gt;INDEX('Historical BMP Records'!Y:Y, MATCH($I4, 'Historical BMP Records'!$I:$I, 0)), 1, 0), IF(Y4&lt;&gt;INDEX('Planned and Progress BMPs'!Y:Y, MATCH($I4, 'Planned and Progress BMPs'!$I:$I, 0)), 1, 0)), "")</f>
        <v/>
      </c>
      <c r="BU4" s="5" t="str">
        <f>IFERROR(IF($K4="Historical", IF(Z4&lt;&gt;INDEX('Historical BMP Records'!Z:Z, MATCH($I4, 'Historical BMP Records'!$I:$I, 0)), 1, 0), IF(Z4&lt;&gt;INDEX('Planned and Progress BMPs'!Z:Z, MATCH($I4, 'Planned and Progress BMPs'!$I:$I, 0)), 1, 0)), "")</f>
        <v/>
      </c>
      <c r="BV4" s="5" t="str">
        <f>IFERROR(IF($K4="Historical", IF(AA4&lt;&gt;INDEX('Historical BMP Records'!AA:AA, MATCH($I4, 'Historical BMP Records'!$I:$I, 0)), 1, 0), IF(AA4&lt;&gt;INDEX('Planned and Progress BMPs'!AA:AA, MATCH($I4, 'Planned and Progress BMPs'!$I:$I, 0)), 1, 0)), "")</f>
        <v/>
      </c>
      <c r="BW4" s="5" t="str">
        <f>IFERROR(IF($K4="Historical", IF(AB4&lt;&gt;INDEX('Historical BMP Records'!AB:AB, MATCH($I4, 'Historical BMP Records'!$I:$I, 0)), 1, 0), IF(AB4&lt;&gt;INDEX('Planned and Progress BMPs'!AB:AB, MATCH($I4, 'Planned and Progress BMPs'!$I:$I, 0)), 1, 0)), "")</f>
        <v/>
      </c>
      <c r="BX4" s="5" t="str">
        <f>IFERROR(IF($K4="Historical", IF(AC4&lt;&gt;INDEX('Historical BMP Records'!AC:AC, MATCH($I4, 'Historical BMP Records'!$I:$I, 0)), 1, 0), IF(AC4&lt;&gt;INDEX('Planned and Progress BMPs'!AC:AC, MATCH($I4, 'Planned and Progress BMPs'!$I:$I, 0)), 1, 0)), "")</f>
        <v/>
      </c>
      <c r="BY4" s="5" t="str">
        <f>IFERROR(IF($K4="Historical", IF(AD4&lt;&gt;INDEX('Historical BMP Records'!AD:AD, MATCH($I4, 'Historical BMP Records'!$I:$I, 0)), 1, 0), IF(AD4&lt;&gt;INDEX('Planned and Progress BMPs'!AD:AD, MATCH($I4, 'Planned and Progress BMPs'!$I:$I, 0)), 1, 0)), "")</f>
        <v/>
      </c>
      <c r="BZ4" s="5" t="str">
        <f>IFERROR(IF($K4="Historical", IF(AE4&lt;&gt;INDEX('Historical BMP Records'!AE:AE, MATCH($I4, 'Historical BMP Records'!$I:$I, 0)), 1, 0), IF(AE4&lt;&gt;INDEX('Planned and Progress BMPs'!AE:AE, MATCH($I4, 'Planned and Progress BMPs'!$I:$I, 0)), 1, 0)), "")</f>
        <v/>
      </c>
      <c r="CA4" s="5" t="str">
        <f>IFERROR(IF($K4="Historical", IF(AF4&lt;&gt;INDEX('Historical BMP Records'!AF:AF, MATCH($I4, 'Historical BMP Records'!$I:$I, 0)), 1, 0), IF(AF4&lt;&gt;INDEX('Planned and Progress BMPs'!AF:AF, MATCH($I4, 'Planned and Progress BMPs'!$I:$I, 0)), 1, 0)), "")</f>
        <v/>
      </c>
      <c r="CB4" s="5" t="str">
        <f>IFERROR(IF($K4="Historical", IF(AG4&lt;&gt;INDEX('Historical BMP Records'!AG:AG, MATCH($I4, 'Historical BMP Records'!$I:$I, 0)), 1, 0), IF(AG4&lt;&gt;INDEX('Planned and Progress BMPs'!AG:AG, MATCH($I4, 'Planned and Progress BMPs'!$I:$I, 0)), 1, 0)), "")</f>
        <v/>
      </c>
      <c r="CC4" s="5" t="str">
        <f>IFERROR(IF($K4="Historical", IF(AH4&lt;&gt;INDEX('Historical BMP Records'!AH:AH, MATCH($I4, 'Historical BMP Records'!$I:$I, 0)), 1, 0), IF(AH4&lt;&gt;INDEX('Planned and Progress BMPs'!AH:AH, MATCH($I4, 'Planned and Progress BMPs'!$I:$I, 0)), 1, 0)), "")</f>
        <v/>
      </c>
      <c r="CD4" s="5" t="str">
        <f>IFERROR(IF($K4="Historical", IF(AI4&lt;&gt;INDEX('Historical BMP Records'!AI:AI, MATCH($I4, 'Historical BMP Records'!$I:$I, 0)), 1, 0), IF(AI4&lt;&gt;INDEX('Planned and Progress BMPs'!AI:AI, MATCH($I4, 'Planned and Progress BMPs'!$I:$I, 0)), 1, 0)), "")</f>
        <v/>
      </c>
      <c r="CE4" s="5" t="str">
        <f>IFERROR(IF($K4="Historical", IF(AJ4&lt;&gt;INDEX('Historical BMP Records'!AJ:AJ, MATCH($I4, 'Historical BMP Records'!$I:$I, 0)), 1, 0), IF(AJ4&lt;&gt;INDEX('Planned and Progress BMPs'!AJ:AJ, MATCH($I4, 'Planned and Progress BMPs'!$I:$I, 0)), 1, 0)), "")</f>
        <v/>
      </c>
      <c r="CF4" s="5" t="str">
        <f>IFERROR(IF($K4="Historical", IF(AK4&lt;&gt;INDEX('Historical BMP Records'!AK:AK, MATCH($I4, 'Historical BMP Records'!$I:$I, 0)), 1, 0), IF(AK4&lt;&gt;INDEX('Planned and Progress BMPs'!AK:AK, MATCH($I4, 'Planned and Progress BMPs'!$I:$I, 0)), 1, 0)), "")</f>
        <v/>
      </c>
      <c r="CG4" s="5" t="str">
        <f>IFERROR(IF($K4="Historical", IF(AL4&lt;&gt;INDEX('Historical BMP Records'!AL:AL, MATCH($I4, 'Historical BMP Records'!$I:$I, 0)), 1, 0), IF(AL4&lt;&gt;INDEX('Planned and Progress BMPs'!AL:AL, MATCH($I4, 'Planned and Progress BMPs'!$I:$I, 0)), 1, 0)), "")</f>
        <v/>
      </c>
      <c r="CH4" s="5" t="str">
        <f>IFERROR(IF($K4="Historical", IF(AM4&lt;&gt;INDEX('Historical BMP Records'!AM:AM, MATCH($I4, 'Historical BMP Records'!$I:$I, 0)), 1, 0), IF(AM4&lt;&gt;INDEX('Planned and Progress BMPs'!AM:AM, MATCH($I4, 'Planned and Progress BMPs'!$I:$I, 0)), 1, 0)), "")</f>
        <v/>
      </c>
      <c r="CI4" s="5" t="str">
        <f>IFERROR(IF($K4="Historical", IF(AN4&lt;&gt;INDEX('Historical BMP Records'!AN:AN, MATCH($I4, 'Historical BMP Records'!$I:$I, 0)), 1, 0), IF(AN4&lt;&gt;INDEX('Planned and Progress BMPs'!AN:AN, MATCH($I4, 'Planned and Progress BMPs'!$I:$I, 0)), 1, 0)), "")</f>
        <v/>
      </c>
      <c r="CJ4" s="5" t="str">
        <f>IFERROR(IF($K4="Historical", IF(AO4&lt;&gt;INDEX('Historical BMP Records'!AO:AO, MATCH($I4, 'Historical BMP Records'!$I:$I, 0)), 1, 0), IF(AO4&lt;&gt;INDEX('Planned and Progress BMPs'!AO:AO, MATCH($I4, 'Planned and Progress BMPs'!$I:$I, 0)), 1, 0)), "")</f>
        <v/>
      </c>
      <c r="CK4" s="5" t="str">
        <f>IFERROR(IF($K4="Historical", IF(AP4&lt;&gt;INDEX('Historical BMP Records'!AP:AP, MATCH($I4, 'Historical BMP Records'!$I:$I, 0)), 1, 0), IF(AP4&lt;&gt;INDEX('Planned and Progress BMPs'!AP:AP, MATCH($I4, 'Planned and Progress BMPs'!$I:$I, 0)), 1, 0)), "")</f>
        <v/>
      </c>
      <c r="CL4" s="5" t="str">
        <f>IFERROR(IF($K4="Historical", IF(AQ4&lt;&gt;INDEX('Historical BMP Records'!AQ:AQ, MATCH($I4, 'Historical BMP Records'!$I:$I, 0)), 1, 0), IF(AQ4&lt;&gt;INDEX('Planned and Progress BMPs'!AQ:AQ, MATCH($I4, 'Planned and Progress BMPs'!$I:$I, 0)), 1, 0)), "")</f>
        <v/>
      </c>
      <c r="CM4" s="5" t="str">
        <f>IFERROR(IF($K4="Historical", IF(AR4&lt;&gt;INDEX('Historical BMP Records'!AR:AR, MATCH($I4, 'Historical BMP Records'!$I:$I, 0)), 1, 0), IF(AR4&lt;&gt;INDEX('Planned and Progress BMPs'!AR:AR, MATCH($I4, 'Planned and Progress BMPs'!$I:$I, 0)), 1, 0)), "")</f>
        <v/>
      </c>
      <c r="CN4" s="5" t="str">
        <f>IFERROR(IF($K4="Historical", IF(AS4&lt;&gt;INDEX('Historical BMP Records'!AS:AS, MATCH($I4, 'Historical BMP Records'!$I:$I, 0)), 1, 0), IF(AS4&lt;&gt;INDEX('Planned and Progress BMPs'!AS:AS, MATCH($I4, 'Planned and Progress BMPs'!$I:$I, 0)), 1, 0)), "")</f>
        <v/>
      </c>
      <c r="CO4" s="5" t="str">
        <f>IFERROR(IF($K4="Historical", IF(AT4&lt;&gt;INDEX('Historical BMP Records'!AT:AT, MATCH($I4, 'Historical BMP Records'!$I:$I, 0)), 1, 0), IF(AT4&lt;&gt;INDEX('Planned and Progress BMPs'!AT:AT, MATCH($I4, 'Planned and Progress BMPs'!$I:$I, 0)), 1, 0)), "")</f>
        <v/>
      </c>
      <c r="CP4" s="5" t="str">
        <f>IFERROR(IF($K4="Historical", IF(AU4&lt;&gt;INDEX('Historical BMP Records'!AU:AU, MATCH($I4, 'Historical BMP Records'!$I:$I, 0)), 1, 0), IF(AU4&lt;&gt;INDEX('Planned and Progress BMPs'!AU:AU, MATCH($I4, 'Planned and Progress BMPs'!$I:$I, 0)), 1, 0)), "")</f>
        <v/>
      </c>
      <c r="CQ4" s="5">
        <f>SUM(T_Historical9[[#This Row],[FY17 
Status Changed]:[Comments Changed]])</f>
        <v>0</v>
      </c>
      <c r="CR4" s="71"/>
      <c r="CS4" s="71"/>
      <c r="CT4" s="71"/>
      <c r="CU4" s="71"/>
      <c r="CV4" s="71"/>
      <c r="CW4" s="71"/>
      <c r="CX4" s="71"/>
      <c r="CY4" s="71"/>
      <c r="CZ4" s="71"/>
      <c r="DA4" s="71"/>
      <c r="DB4" s="71"/>
      <c r="DC4" s="71"/>
      <c r="DD4" s="71"/>
      <c r="DE4" s="71"/>
      <c r="DF4" s="71"/>
      <c r="DG4" s="71"/>
      <c r="DH4" s="71"/>
      <c r="DI4" s="71"/>
      <c r="DJ4" s="71"/>
      <c r="DK4" s="71"/>
      <c r="DL4" s="71"/>
      <c r="DM4" s="71"/>
      <c r="DN4" s="71"/>
      <c r="DO4" s="71"/>
      <c r="DP4" s="71"/>
      <c r="DQ4" s="71"/>
      <c r="DR4" s="71"/>
      <c r="DS4" s="71"/>
      <c r="DT4" s="71"/>
      <c r="DU4" s="71"/>
      <c r="DV4" s="71"/>
      <c r="DW4" s="71"/>
      <c r="DX4" s="71"/>
      <c r="DY4" s="71"/>
      <c r="DZ4" s="71"/>
      <c r="EA4" s="71"/>
      <c r="EB4" s="71"/>
      <c r="EC4" s="71"/>
      <c r="ED4" s="71"/>
      <c r="EE4" s="71"/>
      <c r="EF4" s="71"/>
      <c r="EG4" s="71"/>
      <c r="EH4" s="71"/>
      <c r="EI4" s="71"/>
      <c r="EJ4" s="71"/>
      <c r="EK4" s="71"/>
      <c r="EL4" s="71"/>
      <c r="EM4" s="71"/>
      <c r="EN4" s="71"/>
    </row>
    <row r="5" spans="1:144" ht="15" customHeight="1" x14ac:dyDescent="0.25">
      <c r="A5" s="72" t="s">
        <v>662</v>
      </c>
      <c r="B5" s="72" t="s">
        <v>662</v>
      </c>
      <c r="C5" s="72" t="s">
        <v>662</v>
      </c>
      <c r="D5" s="72" t="s">
        <v>662</v>
      </c>
      <c r="E5" s="72" t="s">
        <v>662</v>
      </c>
      <c r="F5" s="72" t="s">
        <v>4290</v>
      </c>
      <c r="H5" s="72" t="s">
        <v>4802</v>
      </c>
      <c r="I5" s="72" t="s">
        <v>4807</v>
      </c>
      <c r="K5" s="72" t="s">
        <v>482</v>
      </c>
      <c r="L5" s="72">
        <v>2010</v>
      </c>
      <c r="M5" s="82">
        <v>67000</v>
      </c>
      <c r="N5" s="65">
        <v>40179</v>
      </c>
      <c r="O5" s="72" t="s">
        <v>46</v>
      </c>
      <c r="P5" s="72" t="s">
        <v>234</v>
      </c>
      <c r="Q5" s="72" t="s">
        <v>26</v>
      </c>
      <c r="R5" s="72" t="s">
        <v>9</v>
      </c>
      <c r="S5" s="72">
        <v>29.92</v>
      </c>
      <c r="T5" s="72">
        <v>20</v>
      </c>
      <c r="U5" s="72">
        <v>1</v>
      </c>
      <c r="V5" s="71" t="s">
        <v>5070</v>
      </c>
      <c r="Z5" s="72">
        <v>40.010637000000003</v>
      </c>
      <c r="AA5" s="72">
        <v>-77.633335000000002</v>
      </c>
      <c r="AC5" s="72" t="s">
        <v>5168</v>
      </c>
      <c r="AD5" s="72" t="s">
        <v>5169</v>
      </c>
      <c r="AE5" s="72" t="s">
        <v>653</v>
      </c>
      <c r="AF5" s="65">
        <v>40499</v>
      </c>
      <c r="AG5" s="72" t="s">
        <v>110</v>
      </c>
      <c r="AH5" s="65">
        <v>40841</v>
      </c>
      <c r="AI5" s="65"/>
      <c r="AK5" s="65"/>
      <c r="AL5" s="65"/>
      <c r="AN5" s="65"/>
      <c r="AO5" s="65"/>
      <c r="AQ5" s="65"/>
      <c r="AR5" s="65"/>
      <c r="AT5" s="65"/>
      <c r="AV5" s="5" t="str">
        <f>IFERROR(IF($K5="Historical", IF(A5&lt;&gt;INDEX('Historical BMP Records'!A:A, MATCH($I5, 'Historical BMP Records'!$I:$I, 0)), 1, 0), IF(A5&lt;&gt;INDEX('Planned and Progress BMPs'!A:A, MATCH($I5, 'Planned and Progress BMPs'!$I:$I, 0)), 1, 0)), "")</f>
        <v/>
      </c>
      <c r="AW5" s="5" t="str">
        <f>IFERROR(IF($K5="Historical", IF(B5&lt;&gt;INDEX('Historical BMP Records'!B:B, MATCH($I5, 'Historical BMP Records'!$I:$I, 0)), 1, 0), IF(B5&lt;&gt;INDEX('Planned and Progress BMPs'!B:B, MATCH($I5, 'Planned and Progress BMPs'!$I:$I, 0)), 1, 0)), "")</f>
        <v/>
      </c>
      <c r="AX5" s="5" t="str">
        <f>IFERROR(IF($K5="Historical", IF(C5&lt;&gt;INDEX('Historical BMP Records'!C:C, MATCH($I5, 'Historical BMP Records'!$I:$I, 0)), 1, 0), IF(C5&lt;&gt;INDEX('Planned and Progress BMPs'!C:C, MATCH($I5, 'Planned and Progress BMPs'!$I:$I, 0)), 1, 0)), "")</f>
        <v/>
      </c>
      <c r="AY5" s="5" t="str">
        <f>IFERROR(IF($K5="Historical", IF(D5&lt;&gt;INDEX('Historical BMP Records'!D:D, MATCH($I5, 'Historical BMP Records'!$I:$I, 0)), 1, 0), IF(D5&lt;&gt;INDEX('Planned and Progress BMPs'!D:D, MATCH($I5, 'Planned and Progress BMPs'!$I:$I, 0)), 1, 0)), "")</f>
        <v/>
      </c>
      <c r="AZ5" s="5" t="str">
        <f>IFERROR(IF($K5="Historical", IF(E5&lt;&gt;INDEX('Historical BMP Records'!E:E, MATCH($I5, 'Historical BMP Records'!$I:$I, 0)), 1, 0), IF(E5&lt;&gt;INDEX('Planned and Progress BMPs'!E:E, MATCH($I5, 'Planned and Progress BMPs'!$I:$I, 0)), 1, 0)), "")</f>
        <v/>
      </c>
      <c r="BA5" s="5" t="str">
        <f>IFERROR(IF($K5="Historical", IF(F5&lt;&gt;INDEX('Historical BMP Records'!F:F, MATCH($I5, 'Historical BMP Records'!$I:$I, 0)), 1, 0), IF(F5&lt;&gt;INDEX('Planned and Progress BMPs'!F:F, MATCH($I5, 'Planned and Progress BMPs'!$I:$I, 0)), 1, 0)), "")</f>
        <v/>
      </c>
      <c r="BB5" s="5" t="str">
        <f>IFERROR(IF($K5="Historical", IF(G5&lt;&gt;INDEX('Historical BMP Records'!G:G, MATCH($I5, 'Historical BMP Records'!$I:$I, 0)), 1, 0), IF(G5&lt;&gt;INDEX('Planned and Progress BMPs'!G:G, MATCH($I5, 'Planned and Progress BMPs'!$I:$I, 0)), 1, 0)), "")</f>
        <v/>
      </c>
      <c r="BC5" s="5" t="str">
        <f>IFERROR(IF($K5="Historical", IF(H5&lt;&gt;INDEX('Historical BMP Records'!H:H, MATCH($I5, 'Historical BMP Records'!$I:$I, 0)), 1, 0), IF(H5&lt;&gt;INDEX('Planned and Progress BMPs'!H:H, MATCH($I5, 'Planned and Progress BMPs'!$I:$I, 0)), 1, 0)), "")</f>
        <v/>
      </c>
      <c r="BD5" s="5" t="str">
        <f>IFERROR(IF($K5="Historical", IF(I5&lt;&gt;INDEX('Historical BMP Records'!I:I, MATCH($I5, 'Historical BMP Records'!$I:$I, 0)), 1, 0), IF(I5&lt;&gt;INDEX('Planned and Progress BMPs'!I:I, MATCH($I5, 'Planned and Progress BMPs'!$I:$I, 0)), 1, 0)), "")</f>
        <v/>
      </c>
      <c r="BE5" s="5" t="str">
        <f>IFERROR(IF($K5="Historical", IF(J5&lt;&gt;INDEX('Historical BMP Records'!J:J, MATCH($I5, 'Historical BMP Records'!$I:$I, 0)), 1, 0), IF(J5&lt;&gt;INDEX('Planned and Progress BMPs'!J:J, MATCH($I5, 'Planned and Progress BMPs'!$I:$I, 0)), 1, 0)), "")</f>
        <v/>
      </c>
      <c r="BF5" s="5" t="str">
        <f>IFERROR(IF($K5="Historical", IF(K5&lt;&gt;INDEX('Historical BMP Records'!K:K, MATCH($I5, 'Historical BMP Records'!$I:$I, 0)), 1, 0), IF(K5&lt;&gt;INDEX('Planned and Progress BMPs'!K:K, MATCH($I5, 'Planned and Progress BMPs'!$I:$I, 0)), 1, 0)), "")</f>
        <v/>
      </c>
      <c r="BG5" s="5" t="str">
        <f>IFERROR(IF($K5="Historical", IF(L5&lt;&gt;INDEX('Historical BMP Records'!L:L, MATCH($I5, 'Historical BMP Records'!$I:$I, 0)), 1, 0), IF(L5&lt;&gt;INDEX('Planned and Progress BMPs'!L:L, MATCH($I5, 'Planned and Progress BMPs'!$I:$I, 0)), 1, 0)), "")</f>
        <v/>
      </c>
      <c r="BH5" s="5" t="str">
        <f>IFERROR(IF($K5="Historical", IF(M5&lt;&gt;INDEX('Historical BMP Records'!M:M, MATCH($I5, 'Historical BMP Records'!$I:$I, 0)), 1, 0), IF(M5&lt;&gt;INDEX('Planned and Progress BMPs'!M:M, MATCH($I5, 'Planned and Progress BMPs'!$I:$I, 0)), 1, 0)), "")</f>
        <v/>
      </c>
      <c r="BI5" s="5" t="str">
        <f>IFERROR(IF($K5="Historical", IF(N5&lt;&gt;INDEX('Historical BMP Records'!N:N, MATCH($I5, 'Historical BMP Records'!$I:$I, 0)), 1, 0), IF(N5&lt;&gt;INDEX('Planned and Progress BMPs'!N:N, MATCH($I5, 'Planned and Progress BMPs'!$I:$I, 0)), 1, 0)), "")</f>
        <v/>
      </c>
      <c r="BJ5" s="5" t="str">
        <f>IFERROR(IF($K5="Historical", IF(O5&lt;&gt;INDEX('Historical BMP Records'!O:O, MATCH($I5, 'Historical BMP Records'!$I:$I, 0)), 1, 0), IF(O5&lt;&gt;INDEX('Planned and Progress BMPs'!O:O, MATCH($I5, 'Planned and Progress BMPs'!$I:$I, 0)), 1, 0)), "")</f>
        <v/>
      </c>
      <c r="BK5" s="5" t="str">
        <f>IFERROR(IF($K5="Historical", IF(P5&lt;&gt;INDEX('Historical BMP Records'!P:P, MATCH($I5, 'Historical BMP Records'!$I:$I, 0)), 1, 0), IF(P5&lt;&gt;INDEX('Planned and Progress BMPs'!P:P, MATCH($I5, 'Planned and Progress BMPs'!$I:$I, 0)), 1, 0)), "")</f>
        <v/>
      </c>
      <c r="BL5" s="5" t="str">
        <f>IFERROR(IF($K5="Historical", IF(Q5&lt;&gt;INDEX('Historical BMP Records'!Q:Q, MATCH($I5, 'Historical BMP Records'!$I:$I, 0)), 1, 0), IF(Q5&lt;&gt;INDEX('Planned and Progress BMPs'!Q:Q, MATCH($I5, 'Planned and Progress BMPs'!$I:$I, 0)), 1, 0)), "")</f>
        <v/>
      </c>
      <c r="BM5" s="5" t="str">
        <f>IFERROR(IF($K5="Historical", IF(R5&lt;&gt;INDEX('Historical BMP Records'!R:R, MATCH($I5, 'Historical BMP Records'!$I:$I, 0)), 1, 0), IF(R5&lt;&gt;INDEX('Planned and Progress BMPs'!R:R, MATCH($I5, 'Planned and Progress BMPs'!$I:$I, 0)), 1, 0)), "")</f>
        <v/>
      </c>
      <c r="BN5" s="5" t="str">
        <f>IFERROR(IF($K5="Historical", IF(S5&lt;&gt;INDEX('Historical BMP Records'!S:S, MATCH($I5, 'Historical BMP Records'!$I:$I, 0)), 1, 0), IF(S5&lt;&gt;INDEX('Planned and Progress BMPs'!S:S, MATCH($I5, 'Planned and Progress BMPs'!$I:$I, 0)), 1, 0)), "")</f>
        <v/>
      </c>
      <c r="BO5" s="5" t="str">
        <f>IFERROR(IF($K5="Historical", IF(T5&lt;&gt;INDEX('Historical BMP Records'!T:T, MATCH($I5, 'Historical BMP Records'!$I:$I, 0)), 1, 0), IF(T5&lt;&gt;INDEX('Planned and Progress BMPs'!T:T, MATCH($I5, 'Planned and Progress BMPs'!$I:$I, 0)), 1, 0)), "")</f>
        <v/>
      </c>
      <c r="BP5" s="5" t="str">
        <f>IFERROR(IF($K5="Historical", IF(U5&lt;&gt;INDEX('Historical BMP Records'!U:U, MATCH($I5, 'Historical BMP Records'!$I:$I, 0)), 1, 0), IF(U5&lt;&gt;INDEX('Planned and Progress BMPs'!U:U, MATCH($I5, 'Planned and Progress BMPs'!$I:$I, 0)), 1, 0)), "")</f>
        <v/>
      </c>
      <c r="BQ5" s="5" t="str">
        <f>IFERROR(IF($K5="Historical", IF(V5&lt;&gt;INDEX('Historical BMP Records'!V:V, MATCH($I5, 'Historical BMP Records'!$I:$I, 0)), 1, 0), IF(V5&lt;&gt;INDEX('Planned and Progress BMPs'!V:V, MATCH($I5, 'Planned and Progress BMPs'!$I:$I, 0)), 1, 0)), "")</f>
        <v/>
      </c>
      <c r="BR5" s="5" t="str">
        <f>IFERROR(IF($K5="Historical", IF(W5&lt;&gt;INDEX('Historical BMP Records'!W:W, MATCH($I5, 'Historical BMP Records'!$I:$I, 0)), 1, 0), IF(W5&lt;&gt;INDEX('Planned and Progress BMPs'!W:W, MATCH($I5, 'Planned and Progress BMPs'!$I:$I, 0)), 1, 0)), "")</f>
        <v/>
      </c>
      <c r="BS5" s="5" t="str">
        <f>IFERROR(IF($K5="Historical", IF(X5&lt;&gt;INDEX('Historical BMP Records'!X:X, MATCH($I5, 'Historical BMP Records'!$I:$I, 0)), 1, 0), IF(X5&lt;&gt;INDEX('Planned and Progress BMPs'!X:X, MATCH($I5, 'Planned and Progress BMPs'!$I:$I, 0)), 1, 0)), "")</f>
        <v/>
      </c>
      <c r="BT5" s="5" t="str">
        <f>IFERROR(IF($K5="Historical", IF(Y5&lt;&gt;INDEX('Historical BMP Records'!Y:Y, MATCH($I5, 'Historical BMP Records'!$I:$I, 0)), 1, 0), IF(Y5&lt;&gt;INDEX('Planned and Progress BMPs'!Y:Y, MATCH($I5, 'Planned and Progress BMPs'!$I:$I, 0)), 1, 0)), "")</f>
        <v/>
      </c>
      <c r="BU5" s="5" t="str">
        <f>IFERROR(IF($K5="Historical", IF(Z5&lt;&gt;INDEX('Historical BMP Records'!Z:Z, MATCH($I5, 'Historical BMP Records'!$I:$I, 0)), 1, 0), IF(Z5&lt;&gt;INDEX('Planned and Progress BMPs'!Z:Z, MATCH($I5, 'Planned and Progress BMPs'!$I:$I, 0)), 1, 0)), "")</f>
        <v/>
      </c>
      <c r="BV5" s="5" t="str">
        <f>IFERROR(IF($K5="Historical", IF(AA5&lt;&gt;INDEX('Historical BMP Records'!AA:AA, MATCH($I5, 'Historical BMP Records'!$I:$I, 0)), 1, 0), IF(AA5&lt;&gt;INDEX('Planned and Progress BMPs'!AA:AA, MATCH($I5, 'Planned and Progress BMPs'!$I:$I, 0)), 1, 0)), "")</f>
        <v/>
      </c>
      <c r="BW5" s="5" t="str">
        <f>IFERROR(IF($K5="Historical", IF(AB5&lt;&gt;INDEX('Historical BMP Records'!AB:AB, MATCH($I5, 'Historical BMP Records'!$I:$I, 0)), 1, 0), IF(AB5&lt;&gt;INDEX('Planned and Progress BMPs'!AB:AB, MATCH($I5, 'Planned and Progress BMPs'!$I:$I, 0)), 1, 0)), "")</f>
        <v/>
      </c>
      <c r="BX5" s="5" t="str">
        <f>IFERROR(IF($K5="Historical", IF(AC5&lt;&gt;INDEX('Historical BMP Records'!AC:AC, MATCH($I5, 'Historical BMP Records'!$I:$I, 0)), 1, 0), IF(AC5&lt;&gt;INDEX('Planned and Progress BMPs'!AC:AC, MATCH($I5, 'Planned and Progress BMPs'!$I:$I, 0)), 1, 0)), "")</f>
        <v/>
      </c>
      <c r="BY5" s="5" t="str">
        <f>IFERROR(IF($K5="Historical", IF(AD5&lt;&gt;INDEX('Historical BMP Records'!AD:AD, MATCH($I5, 'Historical BMP Records'!$I:$I, 0)), 1, 0), IF(AD5&lt;&gt;INDEX('Planned and Progress BMPs'!AD:AD, MATCH($I5, 'Planned and Progress BMPs'!$I:$I, 0)), 1, 0)), "")</f>
        <v/>
      </c>
      <c r="BZ5" s="5" t="str">
        <f>IFERROR(IF($K5="Historical", IF(AE5&lt;&gt;INDEX('Historical BMP Records'!AE:AE, MATCH($I5, 'Historical BMP Records'!$I:$I, 0)), 1, 0), IF(AE5&lt;&gt;INDEX('Planned and Progress BMPs'!AE:AE, MATCH($I5, 'Planned and Progress BMPs'!$I:$I, 0)), 1, 0)), "")</f>
        <v/>
      </c>
      <c r="CA5" s="5" t="str">
        <f>IFERROR(IF($K5="Historical", IF(AF5&lt;&gt;INDEX('Historical BMP Records'!AF:AF, MATCH($I5, 'Historical BMP Records'!$I:$I, 0)), 1, 0), IF(AF5&lt;&gt;INDEX('Planned and Progress BMPs'!AF:AF, MATCH($I5, 'Planned and Progress BMPs'!$I:$I, 0)), 1, 0)), "")</f>
        <v/>
      </c>
      <c r="CB5" s="5" t="str">
        <f>IFERROR(IF($K5="Historical", IF(AG5&lt;&gt;INDEX('Historical BMP Records'!AG:AG, MATCH($I5, 'Historical BMP Records'!$I:$I, 0)), 1, 0), IF(AG5&lt;&gt;INDEX('Planned and Progress BMPs'!AG:AG, MATCH($I5, 'Planned and Progress BMPs'!$I:$I, 0)), 1, 0)), "")</f>
        <v/>
      </c>
      <c r="CC5" s="5" t="str">
        <f>IFERROR(IF($K5="Historical", IF(AH5&lt;&gt;INDEX('Historical BMP Records'!AH:AH, MATCH($I5, 'Historical BMP Records'!$I:$I, 0)), 1, 0), IF(AH5&lt;&gt;INDEX('Planned and Progress BMPs'!AH:AH, MATCH($I5, 'Planned and Progress BMPs'!$I:$I, 0)), 1, 0)), "")</f>
        <v/>
      </c>
      <c r="CD5" s="5" t="str">
        <f>IFERROR(IF($K5="Historical", IF(AI5&lt;&gt;INDEX('Historical BMP Records'!AI:AI, MATCH($I5, 'Historical BMP Records'!$I:$I, 0)), 1, 0), IF(AI5&lt;&gt;INDEX('Planned and Progress BMPs'!AI:AI, MATCH($I5, 'Planned and Progress BMPs'!$I:$I, 0)), 1, 0)), "")</f>
        <v/>
      </c>
      <c r="CE5" s="5" t="str">
        <f>IFERROR(IF($K5="Historical", IF(AJ5&lt;&gt;INDEX('Historical BMP Records'!AJ:AJ, MATCH($I5, 'Historical BMP Records'!$I:$I, 0)), 1, 0), IF(AJ5&lt;&gt;INDEX('Planned and Progress BMPs'!AJ:AJ, MATCH($I5, 'Planned and Progress BMPs'!$I:$I, 0)), 1, 0)), "")</f>
        <v/>
      </c>
      <c r="CF5" s="5" t="str">
        <f>IFERROR(IF($K5="Historical", IF(AK5&lt;&gt;INDEX('Historical BMP Records'!AK:AK, MATCH($I5, 'Historical BMP Records'!$I:$I, 0)), 1, 0), IF(AK5&lt;&gt;INDEX('Planned and Progress BMPs'!AK:AK, MATCH($I5, 'Planned and Progress BMPs'!$I:$I, 0)), 1, 0)), "")</f>
        <v/>
      </c>
      <c r="CG5" s="5" t="str">
        <f>IFERROR(IF($K5="Historical", IF(AL5&lt;&gt;INDEX('Historical BMP Records'!AL:AL, MATCH($I5, 'Historical BMP Records'!$I:$I, 0)), 1, 0), IF(AL5&lt;&gt;INDEX('Planned and Progress BMPs'!AL:AL, MATCH($I5, 'Planned and Progress BMPs'!$I:$I, 0)), 1, 0)), "")</f>
        <v/>
      </c>
      <c r="CH5" s="5" t="str">
        <f>IFERROR(IF($K5="Historical", IF(AM5&lt;&gt;INDEX('Historical BMP Records'!AM:AM, MATCH($I5, 'Historical BMP Records'!$I:$I, 0)), 1, 0), IF(AM5&lt;&gt;INDEX('Planned and Progress BMPs'!AM:AM, MATCH($I5, 'Planned and Progress BMPs'!$I:$I, 0)), 1, 0)), "")</f>
        <v/>
      </c>
      <c r="CI5" s="5" t="str">
        <f>IFERROR(IF($K5="Historical", IF(AN5&lt;&gt;INDEX('Historical BMP Records'!AN:AN, MATCH($I5, 'Historical BMP Records'!$I:$I, 0)), 1, 0), IF(AN5&lt;&gt;INDEX('Planned and Progress BMPs'!AN:AN, MATCH($I5, 'Planned and Progress BMPs'!$I:$I, 0)), 1, 0)), "")</f>
        <v/>
      </c>
      <c r="CJ5" s="5" t="str">
        <f>IFERROR(IF($K5="Historical", IF(AO5&lt;&gt;INDEX('Historical BMP Records'!AO:AO, MATCH($I5, 'Historical BMP Records'!$I:$I, 0)), 1, 0), IF(AO5&lt;&gt;INDEX('Planned and Progress BMPs'!AO:AO, MATCH($I5, 'Planned and Progress BMPs'!$I:$I, 0)), 1, 0)), "")</f>
        <v/>
      </c>
      <c r="CK5" s="5" t="str">
        <f>IFERROR(IF($K5="Historical", IF(AP5&lt;&gt;INDEX('Historical BMP Records'!AP:AP, MATCH($I5, 'Historical BMP Records'!$I:$I, 0)), 1, 0), IF(AP5&lt;&gt;INDEX('Planned and Progress BMPs'!AP:AP, MATCH($I5, 'Planned and Progress BMPs'!$I:$I, 0)), 1, 0)), "")</f>
        <v/>
      </c>
      <c r="CL5" s="5" t="str">
        <f>IFERROR(IF($K5="Historical", IF(AQ5&lt;&gt;INDEX('Historical BMP Records'!AQ:AQ, MATCH($I5, 'Historical BMP Records'!$I:$I, 0)), 1, 0), IF(AQ5&lt;&gt;INDEX('Planned and Progress BMPs'!AQ:AQ, MATCH($I5, 'Planned and Progress BMPs'!$I:$I, 0)), 1, 0)), "")</f>
        <v/>
      </c>
      <c r="CM5" s="5" t="str">
        <f>IFERROR(IF($K5="Historical", IF(AR5&lt;&gt;INDEX('Historical BMP Records'!AR:AR, MATCH($I5, 'Historical BMP Records'!$I:$I, 0)), 1, 0), IF(AR5&lt;&gt;INDEX('Planned and Progress BMPs'!AR:AR, MATCH($I5, 'Planned and Progress BMPs'!$I:$I, 0)), 1, 0)), "")</f>
        <v/>
      </c>
      <c r="CN5" s="5" t="str">
        <f>IFERROR(IF($K5="Historical", IF(AS5&lt;&gt;INDEX('Historical BMP Records'!AS:AS, MATCH($I5, 'Historical BMP Records'!$I:$I, 0)), 1, 0), IF(AS5&lt;&gt;INDEX('Planned and Progress BMPs'!AS:AS, MATCH($I5, 'Planned and Progress BMPs'!$I:$I, 0)), 1, 0)), "")</f>
        <v/>
      </c>
      <c r="CO5" s="5" t="str">
        <f>IFERROR(IF($K5="Historical", IF(AT5&lt;&gt;INDEX('Historical BMP Records'!AT:AT, MATCH($I5, 'Historical BMP Records'!$I:$I, 0)), 1, 0), IF(AT5&lt;&gt;INDEX('Planned and Progress BMPs'!AT:AT, MATCH($I5, 'Planned and Progress BMPs'!$I:$I, 0)), 1, 0)), "")</f>
        <v/>
      </c>
      <c r="CP5" s="5" t="str">
        <f>IFERROR(IF($K5="Historical", IF(AU5&lt;&gt;INDEX('Historical BMP Records'!AU:AU, MATCH($I5, 'Historical BMP Records'!$I:$I, 0)), 1, 0), IF(AU5&lt;&gt;INDEX('Planned and Progress BMPs'!AU:AU, MATCH($I5, 'Planned and Progress BMPs'!$I:$I, 0)), 1, 0)), "")</f>
        <v/>
      </c>
      <c r="CQ5" s="5">
        <f>SUM(T_Historical9[[#This Row],[FY17 
Status Changed]:[Comments Changed]])</f>
        <v>0</v>
      </c>
    </row>
    <row r="6" spans="1:144" ht="15" customHeight="1" x14ac:dyDescent="0.25">
      <c r="A6" s="72" t="s">
        <v>662</v>
      </c>
      <c r="B6" s="72" t="s">
        <v>662</v>
      </c>
      <c r="C6" s="72" t="s">
        <v>662</v>
      </c>
      <c r="D6" s="72" t="s">
        <v>662</v>
      </c>
      <c r="E6" s="72" t="s">
        <v>662</v>
      </c>
      <c r="F6" s="72" t="s">
        <v>4290</v>
      </c>
      <c r="H6" s="72" t="s">
        <v>4802</v>
      </c>
      <c r="I6" s="72" t="s">
        <v>4808</v>
      </c>
      <c r="K6" s="72" t="s">
        <v>482</v>
      </c>
      <c r="M6" s="82"/>
      <c r="N6" s="65">
        <v>40179</v>
      </c>
      <c r="O6" s="72" t="s">
        <v>46</v>
      </c>
      <c r="P6" s="72" t="s">
        <v>5210</v>
      </c>
      <c r="Q6" s="72" t="s">
        <v>26</v>
      </c>
      <c r="R6" s="72" t="s">
        <v>9</v>
      </c>
      <c r="S6" s="72">
        <v>20.6</v>
      </c>
      <c r="T6" s="72">
        <v>6.2</v>
      </c>
      <c r="U6" s="72">
        <v>1</v>
      </c>
      <c r="V6" s="71" t="s">
        <v>46</v>
      </c>
      <c r="Z6" s="72">
        <v>40.428576360000001</v>
      </c>
      <c r="AA6" s="72">
        <v>-76.596957470000007</v>
      </c>
      <c r="AC6" s="72" t="s">
        <v>5165</v>
      </c>
      <c r="AD6" s="72" t="s">
        <v>5167</v>
      </c>
      <c r="AE6" s="72" t="s">
        <v>653</v>
      </c>
      <c r="AF6" s="65">
        <v>41501</v>
      </c>
      <c r="AG6" s="72" t="s">
        <v>110</v>
      </c>
      <c r="AH6" s="65"/>
      <c r="AI6" s="65"/>
      <c r="AK6" s="65"/>
      <c r="AL6" s="65"/>
      <c r="AN6" s="65"/>
      <c r="AO6" s="65"/>
      <c r="AQ6" s="65"/>
      <c r="AR6" s="65"/>
      <c r="AT6" s="65"/>
      <c r="AV6" s="5" t="str">
        <f>IFERROR(IF($K6="Historical", IF(A6&lt;&gt;INDEX('Historical BMP Records'!A:A, MATCH($I6, 'Historical BMP Records'!$I:$I, 0)), 1, 0), IF(A6&lt;&gt;INDEX('Planned and Progress BMPs'!A:A, MATCH($I6, 'Planned and Progress BMPs'!$I:$I, 0)), 1, 0)), "")</f>
        <v/>
      </c>
      <c r="AW6" s="5" t="str">
        <f>IFERROR(IF($K6="Historical", IF(B6&lt;&gt;INDEX('Historical BMP Records'!B:B, MATCH($I6, 'Historical BMP Records'!$I:$I, 0)), 1, 0), IF(B6&lt;&gt;INDEX('Planned and Progress BMPs'!B:B, MATCH($I6, 'Planned and Progress BMPs'!$I:$I, 0)), 1, 0)), "")</f>
        <v/>
      </c>
      <c r="AX6" s="5" t="str">
        <f>IFERROR(IF($K6="Historical", IF(C6&lt;&gt;INDEX('Historical BMP Records'!C:C, MATCH($I6, 'Historical BMP Records'!$I:$I, 0)), 1, 0), IF(C6&lt;&gt;INDEX('Planned and Progress BMPs'!C:C, MATCH($I6, 'Planned and Progress BMPs'!$I:$I, 0)), 1, 0)), "")</f>
        <v/>
      </c>
      <c r="AY6" s="5" t="str">
        <f>IFERROR(IF($K6="Historical", IF(D6&lt;&gt;INDEX('Historical BMP Records'!D:D, MATCH($I6, 'Historical BMP Records'!$I:$I, 0)), 1, 0), IF(D6&lt;&gt;INDEX('Planned and Progress BMPs'!D:D, MATCH($I6, 'Planned and Progress BMPs'!$I:$I, 0)), 1, 0)), "")</f>
        <v/>
      </c>
      <c r="AZ6" s="5" t="str">
        <f>IFERROR(IF($K6="Historical", IF(E6&lt;&gt;INDEX('Historical BMP Records'!E:E, MATCH($I6, 'Historical BMP Records'!$I:$I, 0)), 1, 0), IF(E6&lt;&gt;INDEX('Planned and Progress BMPs'!E:E, MATCH($I6, 'Planned and Progress BMPs'!$I:$I, 0)), 1, 0)), "")</f>
        <v/>
      </c>
      <c r="BA6" s="5" t="str">
        <f>IFERROR(IF($K6="Historical", IF(F6&lt;&gt;INDEX('Historical BMP Records'!F:F, MATCH($I6, 'Historical BMP Records'!$I:$I, 0)), 1, 0), IF(F6&lt;&gt;INDEX('Planned and Progress BMPs'!F:F, MATCH($I6, 'Planned and Progress BMPs'!$I:$I, 0)), 1, 0)), "")</f>
        <v/>
      </c>
      <c r="BB6" s="5" t="str">
        <f>IFERROR(IF($K6="Historical", IF(G6&lt;&gt;INDEX('Historical BMP Records'!G:G, MATCH($I6, 'Historical BMP Records'!$I:$I, 0)), 1, 0), IF(G6&lt;&gt;INDEX('Planned and Progress BMPs'!G:G, MATCH($I6, 'Planned and Progress BMPs'!$I:$I, 0)), 1, 0)), "")</f>
        <v/>
      </c>
      <c r="BC6" s="5" t="str">
        <f>IFERROR(IF($K6="Historical", IF(H6&lt;&gt;INDEX('Historical BMP Records'!H:H, MATCH($I6, 'Historical BMP Records'!$I:$I, 0)), 1, 0), IF(H6&lt;&gt;INDEX('Planned and Progress BMPs'!H:H, MATCH($I6, 'Planned and Progress BMPs'!$I:$I, 0)), 1, 0)), "")</f>
        <v/>
      </c>
      <c r="BD6" s="5" t="str">
        <f>IFERROR(IF($K6="Historical", IF(I6&lt;&gt;INDEX('Historical BMP Records'!I:I, MATCH($I6, 'Historical BMP Records'!$I:$I, 0)), 1, 0), IF(I6&lt;&gt;INDEX('Planned and Progress BMPs'!I:I, MATCH($I6, 'Planned and Progress BMPs'!$I:$I, 0)), 1, 0)), "")</f>
        <v/>
      </c>
      <c r="BE6" s="5" t="str">
        <f>IFERROR(IF($K6="Historical", IF(J6&lt;&gt;INDEX('Historical BMP Records'!J:J, MATCH($I6, 'Historical BMP Records'!$I:$I, 0)), 1, 0), IF(J6&lt;&gt;INDEX('Planned and Progress BMPs'!J:J, MATCH($I6, 'Planned and Progress BMPs'!$I:$I, 0)), 1, 0)), "")</f>
        <v/>
      </c>
      <c r="BF6" s="5" t="str">
        <f>IFERROR(IF($K6="Historical", IF(K6&lt;&gt;INDEX('Historical BMP Records'!K:K, MATCH($I6, 'Historical BMP Records'!$I:$I, 0)), 1, 0), IF(K6&lt;&gt;INDEX('Planned and Progress BMPs'!K:K, MATCH($I6, 'Planned and Progress BMPs'!$I:$I, 0)), 1, 0)), "")</f>
        <v/>
      </c>
      <c r="BG6" s="5" t="str">
        <f>IFERROR(IF($K6="Historical", IF(L6&lt;&gt;INDEX('Historical BMP Records'!L:L, MATCH($I6, 'Historical BMP Records'!$I:$I, 0)), 1, 0), IF(L6&lt;&gt;INDEX('Planned and Progress BMPs'!L:L, MATCH($I6, 'Planned and Progress BMPs'!$I:$I, 0)), 1, 0)), "")</f>
        <v/>
      </c>
      <c r="BH6" s="5" t="str">
        <f>IFERROR(IF($K6="Historical", IF(M6&lt;&gt;INDEX('Historical BMP Records'!M:M, MATCH($I6, 'Historical BMP Records'!$I:$I, 0)), 1, 0), IF(M6&lt;&gt;INDEX('Planned and Progress BMPs'!M:M, MATCH($I6, 'Planned and Progress BMPs'!$I:$I, 0)), 1, 0)), "")</f>
        <v/>
      </c>
      <c r="BI6" s="5" t="str">
        <f>IFERROR(IF($K6="Historical", IF(N6&lt;&gt;INDEX('Historical BMP Records'!N:N, MATCH($I6, 'Historical BMP Records'!$I:$I, 0)), 1, 0), IF(N6&lt;&gt;INDEX('Planned and Progress BMPs'!N:N, MATCH($I6, 'Planned and Progress BMPs'!$I:$I, 0)), 1, 0)), "")</f>
        <v/>
      </c>
      <c r="BJ6" s="5" t="str">
        <f>IFERROR(IF($K6="Historical", IF(O6&lt;&gt;INDEX('Historical BMP Records'!O:O, MATCH($I6, 'Historical BMP Records'!$I:$I, 0)), 1, 0), IF(O6&lt;&gt;INDEX('Planned and Progress BMPs'!O:O, MATCH($I6, 'Planned and Progress BMPs'!$I:$I, 0)), 1, 0)), "")</f>
        <v/>
      </c>
      <c r="BK6" s="5" t="str">
        <f>IFERROR(IF($K6="Historical", IF(P6&lt;&gt;INDEX('Historical BMP Records'!P:P, MATCH($I6, 'Historical BMP Records'!$I:$I, 0)), 1, 0), IF(P6&lt;&gt;INDEX('Planned and Progress BMPs'!P:P, MATCH($I6, 'Planned and Progress BMPs'!$I:$I, 0)), 1, 0)), "")</f>
        <v/>
      </c>
      <c r="BL6" s="5" t="str">
        <f>IFERROR(IF($K6="Historical", IF(Q6&lt;&gt;INDEX('Historical BMP Records'!Q:Q, MATCH($I6, 'Historical BMP Records'!$I:$I, 0)), 1, 0), IF(Q6&lt;&gt;INDEX('Planned and Progress BMPs'!Q:Q, MATCH($I6, 'Planned and Progress BMPs'!$I:$I, 0)), 1, 0)), "")</f>
        <v/>
      </c>
      <c r="BM6" s="5" t="str">
        <f>IFERROR(IF($K6="Historical", IF(R6&lt;&gt;INDEX('Historical BMP Records'!R:R, MATCH($I6, 'Historical BMP Records'!$I:$I, 0)), 1, 0), IF(R6&lt;&gt;INDEX('Planned and Progress BMPs'!R:R, MATCH($I6, 'Planned and Progress BMPs'!$I:$I, 0)), 1, 0)), "")</f>
        <v/>
      </c>
      <c r="BN6" s="5" t="str">
        <f>IFERROR(IF($K6="Historical", IF(S6&lt;&gt;INDEX('Historical BMP Records'!S:S, MATCH($I6, 'Historical BMP Records'!$I:$I, 0)), 1, 0), IF(S6&lt;&gt;INDEX('Planned and Progress BMPs'!S:S, MATCH($I6, 'Planned and Progress BMPs'!$I:$I, 0)), 1, 0)), "")</f>
        <v/>
      </c>
      <c r="BO6" s="5" t="str">
        <f>IFERROR(IF($K6="Historical", IF(T6&lt;&gt;INDEX('Historical BMP Records'!T:T, MATCH($I6, 'Historical BMP Records'!$I:$I, 0)), 1, 0), IF(T6&lt;&gt;INDEX('Planned and Progress BMPs'!T:T, MATCH($I6, 'Planned and Progress BMPs'!$I:$I, 0)), 1, 0)), "")</f>
        <v/>
      </c>
      <c r="BP6" s="5" t="str">
        <f>IFERROR(IF($K6="Historical", IF(U6&lt;&gt;INDEX('Historical BMP Records'!U:U, MATCH($I6, 'Historical BMP Records'!$I:$I, 0)), 1, 0), IF(U6&lt;&gt;INDEX('Planned and Progress BMPs'!U:U, MATCH($I6, 'Planned and Progress BMPs'!$I:$I, 0)), 1, 0)), "")</f>
        <v/>
      </c>
      <c r="BQ6" s="5" t="str">
        <f>IFERROR(IF($K6="Historical", IF(V6&lt;&gt;INDEX('Historical BMP Records'!V:V, MATCH($I6, 'Historical BMP Records'!$I:$I, 0)), 1, 0), IF(V6&lt;&gt;INDEX('Planned and Progress BMPs'!V:V, MATCH($I6, 'Planned and Progress BMPs'!$I:$I, 0)), 1, 0)), "")</f>
        <v/>
      </c>
      <c r="BR6" s="5" t="str">
        <f>IFERROR(IF($K6="Historical", IF(W6&lt;&gt;INDEX('Historical BMP Records'!W:W, MATCH($I6, 'Historical BMP Records'!$I:$I, 0)), 1, 0), IF(W6&lt;&gt;INDEX('Planned and Progress BMPs'!W:W, MATCH($I6, 'Planned and Progress BMPs'!$I:$I, 0)), 1, 0)), "")</f>
        <v/>
      </c>
      <c r="BS6" s="5" t="str">
        <f>IFERROR(IF($K6="Historical", IF(X6&lt;&gt;INDEX('Historical BMP Records'!X:X, MATCH($I6, 'Historical BMP Records'!$I:$I, 0)), 1, 0), IF(X6&lt;&gt;INDEX('Planned and Progress BMPs'!X:X, MATCH($I6, 'Planned and Progress BMPs'!$I:$I, 0)), 1, 0)), "")</f>
        <v/>
      </c>
      <c r="BT6" s="5" t="str">
        <f>IFERROR(IF($K6="Historical", IF(Y6&lt;&gt;INDEX('Historical BMP Records'!Y:Y, MATCH($I6, 'Historical BMP Records'!$I:$I, 0)), 1, 0), IF(Y6&lt;&gt;INDEX('Planned and Progress BMPs'!Y:Y, MATCH($I6, 'Planned and Progress BMPs'!$I:$I, 0)), 1, 0)), "")</f>
        <v/>
      </c>
      <c r="BU6" s="5" t="str">
        <f>IFERROR(IF($K6="Historical", IF(Z6&lt;&gt;INDEX('Historical BMP Records'!Z:Z, MATCH($I6, 'Historical BMP Records'!$I:$I, 0)), 1, 0), IF(Z6&lt;&gt;INDEX('Planned and Progress BMPs'!Z:Z, MATCH($I6, 'Planned and Progress BMPs'!$I:$I, 0)), 1, 0)), "")</f>
        <v/>
      </c>
      <c r="BV6" s="5" t="str">
        <f>IFERROR(IF($K6="Historical", IF(AA6&lt;&gt;INDEX('Historical BMP Records'!AA:AA, MATCH($I6, 'Historical BMP Records'!$I:$I, 0)), 1, 0), IF(AA6&lt;&gt;INDEX('Planned and Progress BMPs'!AA:AA, MATCH($I6, 'Planned and Progress BMPs'!$I:$I, 0)), 1, 0)), "")</f>
        <v/>
      </c>
      <c r="BW6" s="5" t="str">
        <f>IFERROR(IF($K6="Historical", IF(AB6&lt;&gt;INDEX('Historical BMP Records'!AB:AB, MATCH($I6, 'Historical BMP Records'!$I:$I, 0)), 1, 0), IF(AB6&lt;&gt;INDEX('Planned and Progress BMPs'!AB:AB, MATCH($I6, 'Planned and Progress BMPs'!$I:$I, 0)), 1, 0)), "")</f>
        <v/>
      </c>
      <c r="BX6" s="5" t="str">
        <f>IFERROR(IF($K6="Historical", IF(AC6&lt;&gt;INDEX('Historical BMP Records'!AC:AC, MATCH($I6, 'Historical BMP Records'!$I:$I, 0)), 1, 0), IF(AC6&lt;&gt;INDEX('Planned and Progress BMPs'!AC:AC, MATCH($I6, 'Planned and Progress BMPs'!$I:$I, 0)), 1, 0)), "")</f>
        <v/>
      </c>
      <c r="BY6" s="5" t="str">
        <f>IFERROR(IF($K6="Historical", IF(AD6&lt;&gt;INDEX('Historical BMP Records'!AD:AD, MATCH($I6, 'Historical BMP Records'!$I:$I, 0)), 1, 0), IF(AD6&lt;&gt;INDEX('Planned and Progress BMPs'!AD:AD, MATCH($I6, 'Planned and Progress BMPs'!$I:$I, 0)), 1, 0)), "")</f>
        <v/>
      </c>
      <c r="BZ6" s="5" t="str">
        <f>IFERROR(IF($K6="Historical", IF(AE6&lt;&gt;INDEX('Historical BMP Records'!AE:AE, MATCH($I6, 'Historical BMP Records'!$I:$I, 0)), 1, 0), IF(AE6&lt;&gt;INDEX('Planned and Progress BMPs'!AE:AE, MATCH($I6, 'Planned and Progress BMPs'!$I:$I, 0)), 1, 0)), "")</f>
        <v/>
      </c>
      <c r="CA6" s="5" t="str">
        <f>IFERROR(IF($K6="Historical", IF(AF6&lt;&gt;INDEX('Historical BMP Records'!AF:AF, MATCH($I6, 'Historical BMP Records'!$I:$I, 0)), 1, 0), IF(AF6&lt;&gt;INDEX('Planned and Progress BMPs'!AF:AF, MATCH($I6, 'Planned and Progress BMPs'!$I:$I, 0)), 1, 0)), "")</f>
        <v/>
      </c>
      <c r="CB6" s="5" t="str">
        <f>IFERROR(IF($K6="Historical", IF(AG6&lt;&gt;INDEX('Historical BMP Records'!AG:AG, MATCH($I6, 'Historical BMP Records'!$I:$I, 0)), 1, 0), IF(AG6&lt;&gt;INDEX('Planned and Progress BMPs'!AG:AG, MATCH($I6, 'Planned and Progress BMPs'!$I:$I, 0)), 1, 0)), "")</f>
        <v/>
      </c>
      <c r="CC6" s="5" t="str">
        <f>IFERROR(IF($K6="Historical", IF(AH6&lt;&gt;INDEX('Historical BMP Records'!AH:AH, MATCH($I6, 'Historical BMP Records'!$I:$I, 0)), 1, 0), IF(AH6&lt;&gt;INDEX('Planned and Progress BMPs'!AH:AH, MATCH($I6, 'Planned and Progress BMPs'!$I:$I, 0)), 1, 0)), "")</f>
        <v/>
      </c>
      <c r="CD6" s="5" t="str">
        <f>IFERROR(IF($K6="Historical", IF(AI6&lt;&gt;INDEX('Historical BMP Records'!AI:AI, MATCH($I6, 'Historical BMP Records'!$I:$I, 0)), 1, 0), IF(AI6&lt;&gt;INDEX('Planned and Progress BMPs'!AI:AI, MATCH($I6, 'Planned and Progress BMPs'!$I:$I, 0)), 1, 0)), "")</f>
        <v/>
      </c>
      <c r="CE6" s="5" t="str">
        <f>IFERROR(IF($K6="Historical", IF(AJ6&lt;&gt;INDEX('Historical BMP Records'!AJ:AJ, MATCH($I6, 'Historical BMP Records'!$I:$I, 0)), 1, 0), IF(AJ6&lt;&gt;INDEX('Planned and Progress BMPs'!AJ:AJ, MATCH($I6, 'Planned and Progress BMPs'!$I:$I, 0)), 1, 0)), "")</f>
        <v/>
      </c>
      <c r="CF6" s="5" t="str">
        <f>IFERROR(IF($K6="Historical", IF(AK6&lt;&gt;INDEX('Historical BMP Records'!AK:AK, MATCH($I6, 'Historical BMP Records'!$I:$I, 0)), 1, 0), IF(AK6&lt;&gt;INDEX('Planned and Progress BMPs'!AK:AK, MATCH($I6, 'Planned and Progress BMPs'!$I:$I, 0)), 1, 0)), "")</f>
        <v/>
      </c>
      <c r="CG6" s="5" t="str">
        <f>IFERROR(IF($K6="Historical", IF(AL6&lt;&gt;INDEX('Historical BMP Records'!AL:AL, MATCH($I6, 'Historical BMP Records'!$I:$I, 0)), 1, 0), IF(AL6&lt;&gt;INDEX('Planned and Progress BMPs'!AL:AL, MATCH($I6, 'Planned and Progress BMPs'!$I:$I, 0)), 1, 0)), "")</f>
        <v/>
      </c>
      <c r="CH6" s="5" t="str">
        <f>IFERROR(IF($K6="Historical", IF(AM6&lt;&gt;INDEX('Historical BMP Records'!AM:AM, MATCH($I6, 'Historical BMP Records'!$I:$I, 0)), 1, 0), IF(AM6&lt;&gt;INDEX('Planned and Progress BMPs'!AM:AM, MATCH($I6, 'Planned and Progress BMPs'!$I:$I, 0)), 1, 0)), "")</f>
        <v/>
      </c>
      <c r="CI6" s="5" t="str">
        <f>IFERROR(IF($K6="Historical", IF(AN6&lt;&gt;INDEX('Historical BMP Records'!AN:AN, MATCH($I6, 'Historical BMP Records'!$I:$I, 0)), 1, 0), IF(AN6&lt;&gt;INDEX('Planned and Progress BMPs'!AN:AN, MATCH($I6, 'Planned and Progress BMPs'!$I:$I, 0)), 1, 0)), "")</f>
        <v/>
      </c>
      <c r="CJ6" s="5" t="str">
        <f>IFERROR(IF($K6="Historical", IF(AO6&lt;&gt;INDEX('Historical BMP Records'!AO:AO, MATCH($I6, 'Historical BMP Records'!$I:$I, 0)), 1, 0), IF(AO6&lt;&gt;INDEX('Planned and Progress BMPs'!AO:AO, MATCH($I6, 'Planned and Progress BMPs'!$I:$I, 0)), 1, 0)), "")</f>
        <v/>
      </c>
      <c r="CK6" s="5" t="str">
        <f>IFERROR(IF($K6="Historical", IF(AP6&lt;&gt;INDEX('Historical BMP Records'!AP:AP, MATCH($I6, 'Historical BMP Records'!$I:$I, 0)), 1, 0), IF(AP6&lt;&gt;INDEX('Planned and Progress BMPs'!AP:AP, MATCH($I6, 'Planned and Progress BMPs'!$I:$I, 0)), 1, 0)), "")</f>
        <v/>
      </c>
      <c r="CL6" s="5" t="str">
        <f>IFERROR(IF($K6="Historical", IF(AQ6&lt;&gt;INDEX('Historical BMP Records'!AQ:AQ, MATCH($I6, 'Historical BMP Records'!$I:$I, 0)), 1, 0), IF(AQ6&lt;&gt;INDEX('Planned and Progress BMPs'!AQ:AQ, MATCH($I6, 'Planned and Progress BMPs'!$I:$I, 0)), 1, 0)), "")</f>
        <v/>
      </c>
      <c r="CM6" s="5" t="str">
        <f>IFERROR(IF($K6="Historical", IF(AR6&lt;&gt;INDEX('Historical BMP Records'!AR:AR, MATCH($I6, 'Historical BMP Records'!$I:$I, 0)), 1, 0), IF(AR6&lt;&gt;INDEX('Planned and Progress BMPs'!AR:AR, MATCH($I6, 'Planned and Progress BMPs'!$I:$I, 0)), 1, 0)), "")</f>
        <v/>
      </c>
      <c r="CN6" s="5" t="str">
        <f>IFERROR(IF($K6="Historical", IF(AS6&lt;&gt;INDEX('Historical BMP Records'!AS:AS, MATCH($I6, 'Historical BMP Records'!$I:$I, 0)), 1, 0), IF(AS6&lt;&gt;INDEX('Planned and Progress BMPs'!AS:AS, MATCH($I6, 'Planned and Progress BMPs'!$I:$I, 0)), 1, 0)), "")</f>
        <v/>
      </c>
      <c r="CO6" s="5" t="str">
        <f>IFERROR(IF($K6="Historical", IF(AT6&lt;&gt;INDEX('Historical BMP Records'!AT:AT, MATCH($I6, 'Historical BMP Records'!$I:$I, 0)), 1, 0), IF(AT6&lt;&gt;INDEX('Planned and Progress BMPs'!AT:AT, MATCH($I6, 'Planned and Progress BMPs'!$I:$I, 0)), 1, 0)), "")</f>
        <v/>
      </c>
      <c r="CP6" s="5" t="str">
        <f>IFERROR(IF($K6="Historical", IF(AU6&lt;&gt;INDEX('Historical BMP Records'!AU:AU, MATCH($I6, 'Historical BMP Records'!$I:$I, 0)), 1, 0), IF(AU6&lt;&gt;INDEX('Planned and Progress BMPs'!AU:AU, MATCH($I6, 'Planned and Progress BMPs'!$I:$I, 0)), 1, 0)), "")</f>
        <v/>
      </c>
      <c r="CQ6" s="5">
        <f>SUM(T_Historical9[[#This Row],[FY17 
Status Changed]:[Comments Changed]])</f>
        <v>0</v>
      </c>
    </row>
    <row r="7" spans="1:144" ht="15" customHeight="1" x14ac:dyDescent="0.25">
      <c r="A7" s="72" t="s">
        <v>662</v>
      </c>
      <c r="B7" s="72" t="s">
        <v>662</v>
      </c>
      <c r="C7" s="72" t="s">
        <v>662</v>
      </c>
      <c r="D7" s="72" t="s">
        <v>662</v>
      </c>
      <c r="E7" s="72" t="s">
        <v>662</v>
      </c>
      <c r="F7" s="72" t="s">
        <v>4290</v>
      </c>
      <c r="H7" s="72" t="s">
        <v>4802</v>
      </c>
      <c r="I7" s="72" t="s">
        <v>4809</v>
      </c>
      <c r="K7" s="72" t="s">
        <v>482</v>
      </c>
      <c r="L7" s="72">
        <v>2008</v>
      </c>
      <c r="M7" s="82"/>
      <c r="N7" s="65">
        <v>39448</v>
      </c>
      <c r="O7" s="72" t="s">
        <v>237</v>
      </c>
      <c r="P7" s="72" t="s">
        <v>5210</v>
      </c>
      <c r="Q7" s="72" t="s">
        <v>26</v>
      </c>
      <c r="R7" s="72" t="s">
        <v>9</v>
      </c>
      <c r="S7" s="72">
        <v>16</v>
      </c>
      <c r="T7" s="72">
        <v>11.4</v>
      </c>
      <c r="U7" s="72">
        <v>1</v>
      </c>
      <c r="V7" s="71" t="s">
        <v>5069</v>
      </c>
      <c r="Z7" s="72">
        <v>40.435709719999998</v>
      </c>
      <c r="AA7" s="72">
        <v>-76.58679601</v>
      </c>
      <c r="AC7" s="72" t="s">
        <v>5165</v>
      </c>
      <c r="AD7" s="72" t="s">
        <v>5167</v>
      </c>
      <c r="AE7" s="72" t="s">
        <v>653</v>
      </c>
      <c r="AF7" s="65">
        <v>41501</v>
      </c>
      <c r="AG7" s="72" t="s">
        <v>110</v>
      </c>
      <c r="AH7" s="65"/>
      <c r="AI7" s="65"/>
      <c r="AK7" s="65"/>
      <c r="AL7" s="65"/>
      <c r="AN7" s="65"/>
      <c r="AO7" s="65"/>
      <c r="AQ7" s="65"/>
      <c r="AR7" s="65"/>
      <c r="AT7" s="65"/>
      <c r="AV7" s="5" t="str">
        <f>IFERROR(IF($K7="Historical", IF(A7&lt;&gt;INDEX('Historical BMP Records'!A:A, MATCH($I7, 'Historical BMP Records'!$I:$I, 0)), 1, 0), IF(A7&lt;&gt;INDEX('Planned and Progress BMPs'!A:A, MATCH($I7, 'Planned and Progress BMPs'!$I:$I, 0)), 1, 0)), "")</f>
        <v/>
      </c>
      <c r="AW7" s="5" t="str">
        <f>IFERROR(IF($K7="Historical", IF(B7&lt;&gt;INDEX('Historical BMP Records'!B:B, MATCH($I7, 'Historical BMP Records'!$I:$I, 0)), 1, 0), IF(B7&lt;&gt;INDEX('Planned and Progress BMPs'!B:B, MATCH($I7, 'Planned and Progress BMPs'!$I:$I, 0)), 1, 0)), "")</f>
        <v/>
      </c>
      <c r="AX7" s="5" t="str">
        <f>IFERROR(IF($K7="Historical", IF(C7&lt;&gt;INDEX('Historical BMP Records'!C:C, MATCH($I7, 'Historical BMP Records'!$I:$I, 0)), 1, 0), IF(C7&lt;&gt;INDEX('Planned and Progress BMPs'!C:C, MATCH($I7, 'Planned and Progress BMPs'!$I:$I, 0)), 1, 0)), "")</f>
        <v/>
      </c>
      <c r="AY7" s="5" t="str">
        <f>IFERROR(IF($K7="Historical", IF(D7&lt;&gt;INDEX('Historical BMP Records'!D:D, MATCH($I7, 'Historical BMP Records'!$I:$I, 0)), 1, 0), IF(D7&lt;&gt;INDEX('Planned and Progress BMPs'!D:D, MATCH($I7, 'Planned and Progress BMPs'!$I:$I, 0)), 1, 0)), "")</f>
        <v/>
      </c>
      <c r="AZ7" s="5" t="str">
        <f>IFERROR(IF($K7="Historical", IF(E7&lt;&gt;INDEX('Historical BMP Records'!E:E, MATCH($I7, 'Historical BMP Records'!$I:$I, 0)), 1, 0), IF(E7&lt;&gt;INDEX('Planned and Progress BMPs'!E:E, MATCH($I7, 'Planned and Progress BMPs'!$I:$I, 0)), 1, 0)), "")</f>
        <v/>
      </c>
      <c r="BA7" s="5" t="str">
        <f>IFERROR(IF($K7="Historical", IF(F7&lt;&gt;INDEX('Historical BMP Records'!F:F, MATCH($I7, 'Historical BMP Records'!$I:$I, 0)), 1, 0), IF(F7&lt;&gt;INDEX('Planned and Progress BMPs'!F:F, MATCH($I7, 'Planned and Progress BMPs'!$I:$I, 0)), 1, 0)), "")</f>
        <v/>
      </c>
      <c r="BB7" s="5" t="str">
        <f>IFERROR(IF($K7="Historical", IF(G7&lt;&gt;INDEX('Historical BMP Records'!G:G, MATCH($I7, 'Historical BMP Records'!$I:$I, 0)), 1, 0), IF(G7&lt;&gt;INDEX('Planned and Progress BMPs'!G:G, MATCH($I7, 'Planned and Progress BMPs'!$I:$I, 0)), 1, 0)), "")</f>
        <v/>
      </c>
      <c r="BC7" s="5" t="str">
        <f>IFERROR(IF($K7="Historical", IF(H7&lt;&gt;INDEX('Historical BMP Records'!H:H, MATCH($I7, 'Historical BMP Records'!$I:$I, 0)), 1, 0), IF(H7&lt;&gt;INDEX('Planned and Progress BMPs'!H:H, MATCH($I7, 'Planned and Progress BMPs'!$I:$I, 0)), 1, 0)), "")</f>
        <v/>
      </c>
      <c r="BD7" s="5" t="str">
        <f>IFERROR(IF($K7="Historical", IF(I7&lt;&gt;INDEX('Historical BMP Records'!I:I, MATCH($I7, 'Historical BMP Records'!$I:$I, 0)), 1, 0), IF(I7&lt;&gt;INDEX('Planned and Progress BMPs'!I:I, MATCH($I7, 'Planned and Progress BMPs'!$I:$I, 0)), 1, 0)), "")</f>
        <v/>
      </c>
      <c r="BE7" s="5" t="str">
        <f>IFERROR(IF($K7="Historical", IF(J7&lt;&gt;INDEX('Historical BMP Records'!J:J, MATCH($I7, 'Historical BMP Records'!$I:$I, 0)), 1, 0), IF(J7&lt;&gt;INDEX('Planned and Progress BMPs'!J:J, MATCH($I7, 'Planned and Progress BMPs'!$I:$I, 0)), 1, 0)), "")</f>
        <v/>
      </c>
      <c r="BF7" s="5" t="str">
        <f>IFERROR(IF($K7="Historical", IF(K7&lt;&gt;INDEX('Historical BMP Records'!K:K, MATCH($I7, 'Historical BMP Records'!$I:$I, 0)), 1, 0), IF(K7&lt;&gt;INDEX('Planned and Progress BMPs'!K:K, MATCH($I7, 'Planned and Progress BMPs'!$I:$I, 0)), 1, 0)), "")</f>
        <v/>
      </c>
      <c r="BG7" s="5" t="str">
        <f>IFERROR(IF($K7="Historical", IF(L7&lt;&gt;INDEX('Historical BMP Records'!L:L, MATCH($I7, 'Historical BMP Records'!$I:$I, 0)), 1, 0), IF(L7&lt;&gt;INDEX('Planned and Progress BMPs'!L:L, MATCH($I7, 'Planned and Progress BMPs'!$I:$I, 0)), 1, 0)), "")</f>
        <v/>
      </c>
      <c r="BH7" s="5" t="str">
        <f>IFERROR(IF($K7="Historical", IF(M7&lt;&gt;INDEX('Historical BMP Records'!M:M, MATCH($I7, 'Historical BMP Records'!$I:$I, 0)), 1, 0), IF(M7&lt;&gt;INDEX('Planned and Progress BMPs'!M:M, MATCH($I7, 'Planned and Progress BMPs'!$I:$I, 0)), 1, 0)), "")</f>
        <v/>
      </c>
      <c r="BI7" s="5" t="str">
        <f>IFERROR(IF($K7="Historical", IF(N7&lt;&gt;INDEX('Historical BMP Records'!N:N, MATCH($I7, 'Historical BMP Records'!$I:$I, 0)), 1, 0), IF(N7&lt;&gt;INDEX('Planned and Progress BMPs'!N:N, MATCH($I7, 'Planned and Progress BMPs'!$I:$I, 0)), 1, 0)), "")</f>
        <v/>
      </c>
      <c r="BJ7" s="5" t="str">
        <f>IFERROR(IF($K7="Historical", IF(O7&lt;&gt;INDEX('Historical BMP Records'!O:O, MATCH($I7, 'Historical BMP Records'!$I:$I, 0)), 1, 0), IF(O7&lt;&gt;INDEX('Planned and Progress BMPs'!O:O, MATCH($I7, 'Planned and Progress BMPs'!$I:$I, 0)), 1, 0)), "")</f>
        <v/>
      </c>
      <c r="BK7" s="5" t="str">
        <f>IFERROR(IF($K7="Historical", IF(P7&lt;&gt;INDEX('Historical BMP Records'!P:P, MATCH($I7, 'Historical BMP Records'!$I:$I, 0)), 1, 0), IF(P7&lt;&gt;INDEX('Planned and Progress BMPs'!P:P, MATCH($I7, 'Planned and Progress BMPs'!$I:$I, 0)), 1, 0)), "")</f>
        <v/>
      </c>
      <c r="BL7" s="5" t="str">
        <f>IFERROR(IF($K7="Historical", IF(Q7&lt;&gt;INDEX('Historical BMP Records'!Q:Q, MATCH($I7, 'Historical BMP Records'!$I:$I, 0)), 1, 0), IF(Q7&lt;&gt;INDEX('Planned and Progress BMPs'!Q:Q, MATCH($I7, 'Planned and Progress BMPs'!$I:$I, 0)), 1, 0)), "")</f>
        <v/>
      </c>
      <c r="BM7" s="5" t="str">
        <f>IFERROR(IF($K7="Historical", IF(R7&lt;&gt;INDEX('Historical BMP Records'!R:R, MATCH($I7, 'Historical BMP Records'!$I:$I, 0)), 1, 0), IF(R7&lt;&gt;INDEX('Planned and Progress BMPs'!R:R, MATCH($I7, 'Planned and Progress BMPs'!$I:$I, 0)), 1, 0)), "")</f>
        <v/>
      </c>
      <c r="BN7" s="5" t="str">
        <f>IFERROR(IF($K7="Historical", IF(S7&lt;&gt;INDEX('Historical BMP Records'!S:S, MATCH($I7, 'Historical BMP Records'!$I:$I, 0)), 1, 0), IF(S7&lt;&gt;INDEX('Planned and Progress BMPs'!S:S, MATCH($I7, 'Planned and Progress BMPs'!$I:$I, 0)), 1, 0)), "")</f>
        <v/>
      </c>
      <c r="BO7" s="5" t="str">
        <f>IFERROR(IF($K7="Historical", IF(T7&lt;&gt;INDEX('Historical BMP Records'!T:T, MATCH($I7, 'Historical BMP Records'!$I:$I, 0)), 1, 0), IF(T7&lt;&gt;INDEX('Planned and Progress BMPs'!T:T, MATCH($I7, 'Planned and Progress BMPs'!$I:$I, 0)), 1, 0)), "")</f>
        <v/>
      </c>
      <c r="BP7" s="5" t="str">
        <f>IFERROR(IF($K7="Historical", IF(U7&lt;&gt;INDEX('Historical BMP Records'!U:U, MATCH($I7, 'Historical BMP Records'!$I:$I, 0)), 1, 0), IF(U7&lt;&gt;INDEX('Planned and Progress BMPs'!U:U, MATCH($I7, 'Planned and Progress BMPs'!$I:$I, 0)), 1, 0)), "")</f>
        <v/>
      </c>
      <c r="BQ7" s="5" t="str">
        <f>IFERROR(IF($K7="Historical", IF(V7&lt;&gt;INDEX('Historical BMP Records'!V:V, MATCH($I7, 'Historical BMP Records'!$I:$I, 0)), 1, 0), IF(V7&lt;&gt;INDEX('Planned and Progress BMPs'!V:V, MATCH($I7, 'Planned and Progress BMPs'!$I:$I, 0)), 1, 0)), "")</f>
        <v/>
      </c>
      <c r="BR7" s="5" t="str">
        <f>IFERROR(IF($K7="Historical", IF(W7&lt;&gt;INDEX('Historical BMP Records'!W:W, MATCH($I7, 'Historical BMP Records'!$I:$I, 0)), 1, 0), IF(W7&lt;&gt;INDEX('Planned and Progress BMPs'!W:W, MATCH($I7, 'Planned and Progress BMPs'!$I:$I, 0)), 1, 0)), "")</f>
        <v/>
      </c>
      <c r="BS7" s="5" t="str">
        <f>IFERROR(IF($K7="Historical", IF(X7&lt;&gt;INDEX('Historical BMP Records'!X:X, MATCH($I7, 'Historical BMP Records'!$I:$I, 0)), 1, 0), IF(X7&lt;&gt;INDEX('Planned and Progress BMPs'!X:X, MATCH($I7, 'Planned and Progress BMPs'!$I:$I, 0)), 1, 0)), "")</f>
        <v/>
      </c>
      <c r="BT7" s="5" t="str">
        <f>IFERROR(IF($K7="Historical", IF(Y7&lt;&gt;INDEX('Historical BMP Records'!Y:Y, MATCH($I7, 'Historical BMP Records'!$I:$I, 0)), 1, 0), IF(Y7&lt;&gt;INDEX('Planned and Progress BMPs'!Y:Y, MATCH($I7, 'Planned and Progress BMPs'!$I:$I, 0)), 1, 0)), "")</f>
        <v/>
      </c>
      <c r="BU7" s="5" t="str">
        <f>IFERROR(IF($K7="Historical", IF(Z7&lt;&gt;INDEX('Historical BMP Records'!Z:Z, MATCH($I7, 'Historical BMP Records'!$I:$I, 0)), 1, 0), IF(Z7&lt;&gt;INDEX('Planned and Progress BMPs'!Z:Z, MATCH($I7, 'Planned and Progress BMPs'!$I:$I, 0)), 1, 0)), "")</f>
        <v/>
      </c>
      <c r="BV7" s="5" t="str">
        <f>IFERROR(IF($K7="Historical", IF(AA7&lt;&gt;INDEX('Historical BMP Records'!AA:AA, MATCH($I7, 'Historical BMP Records'!$I:$I, 0)), 1, 0), IF(AA7&lt;&gt;INDEX('Planned and Progress BMPs'!AA:AA, MATCH($I7, 'Planned and Progress BMPs'!$I:$I, 0)), 1, 0)), "")</f>
        <v/>
      </c>
      <c r="BW7" s="5" t="str">
        <f>IFERROR(IF($K7="Historical", IF(AB7&lt;&gt;INDEX('Historical BMP Records'!AB:AB, MATCH($I7, 'Historical BMP Records'!$I:$I, 0)), 1, 0), IF(AB7&lt;&gt;INDEX('Planned and Progress BMPs'!AB:AB, MATCH($I7, 'Planned and Progress BMPs'!$I:$I, 0)), 1, 0)), "")</f>
        <v/>
      </c>
      <c r="BX7" s="5" t="str">
        <f>IFERROR(IF($K7="Historical", IF(AC7&lt;&gt;INDEX('Historical BMP Records'!AC:AC, MATCH($I7, 'Historical BMP Records'!$I:$I, 0)), 1, 0), IF(AC7&lt;&gt;INDEX('Planned and Progress BMPs'!AC:AC, MATCH($I7, 'Planned and Progress BMPs'!$I:$I, 0)), 1, 0)), "")</f>
        <v/>
      </c>
      <c r="BY7" s="5" t="str">
        <f>IFERROR(IF($K7="Historical", IF(AD7&lt;&gt;INDEX('Historical BMP Records'!AD:AD, MATCH($I7, 'Historical BMP Records'!$I:$I, 0)), 1, 0), IF(AD7&lt;&gt;INDEX('Planned and Progress BMPs'!AD:AD, MATCH($I7, 'Planned and Progress BMPs'!$I:$I, 0)), 1, 0)), "")</f>
        <v/>
      </c>
      <c r="BZ7" s="5" t="str">
        <f>IFERROR(IF($K7="Historical", IF(AE7&lt;&gt;INDEX('Historical BMP Records'!AE:AE, MATCH($I7, 'Historical BMP Records'!$I:$I, 0)), 1, 0), IF(AE7&lt;&gt;INDEX('Planned and Progress BMPs'!AE:AE, MATCH($I7, 'Planned and Progress BMPs'!$I:$I, 0)), 1, 0)), "")</f>
        <v/>
      </c>
      <c r="CA7" s="5" t="str">
        <f>IFERROR(IF($K7="Historical", IF(AF7&lt;&gt;INDEX('Historical BMP Records'!AF:AF, MATCH($I7, 'Historical BMP Records'!$I:$I, 0)), 1, 0), IF(AF7&lt;&gt;INDEX('Planned and Progress BMPs'!AF:AF, MATCH($I7, 'Planned and Progress BMPs'!$I:$I, 0)), 1, 0)), "")</f>
        <v/>
      </c>
      <c r="CB7" s="5" t="str">
        <f>IFERROR(IF($K7="Historical", IF(AG7&lt;&gt;INDEX('Historical BMP Records'!AG:AG, MATCH($I7, 'Historical BMP Records'!$I:$I, 0)), 1, 0), IF(AG7&lt;&gt;INDEX('Planned and Progress BMPs'!AG:AG, MATCH($I7, 'Planned and Progress BMPs'!$I:$I, 0)), 1, 0)), "")</f>
        <v/>
      </c>
      <c r="CC7" s="5" t="str">
        <f>IFERROR(IF($K7="Historical", IF(AH7&lt;&gt;INDEX('Historical BMP Records'!AH:AH, MATCH($I7, 'Historical BMP Records'!$I:$I, 0)), 1, 0), IF(AH7&lt;&gt;INDEX('Planned and Progress BMPs'!AH:AH, MATCH($I7, 'Planned and Progress BMPs'!$I:$I, 0)), 1, 0)), "")</f>
        <v/>
      </c>
      <c r="CD7" s="5" t="str">
        <f>IFERROR(IF($K7="Historical", IF(AI7&lt;&gt;INDEX('Historical BMP Records'!AI:AI, MATCH($I7, 'Historical BMP Records'!$I:$I, 0)), 1, 0), IF(AI7&lt;&gt;INDEX('Planned and Progress BMPs'!AI:AI, MATCH($I7, 'Planned and Progress BMPs'!$I:$I, 0)), 1, 0)), "")</f>
        <v/>
      </c>
      <c r="CE7" s="5" t="str">
        <f>IFERROR(IF($K7="Historical", IF(AJ7&lt;&gt;INDEX('Historical BMP Records'!AJ:AJ, MATCH($I7, 'Historical BMP Records'!$I:$I, 0)), 1, 0), IF(AJ7&lt;&gt;INDEX('Planned and Progress BMPs'!AJ:AJ, MATCH($I7, 'Planned and Progress BMPs'!$I:$I, 0)), 1, 0)), "")</f>
        <v/>
      </c>
      <c r="CF7" s="5" t="str">
        <f>IFERROR(IF($K7="Historical", IF(AK7&lt;&gt;INDEX('Historical BMP Records'!AK:AK, MATCH($I7, 'Historical BMP Records'!$I:$I, 0)), 1, 0), IF(AK7&lt;&gt;INDEX('Planned and Progress BMPs'!AK:AK, MATCH($I7, 'Planned and Progress BMPs'!$I:$I, 0)), 1, 0)), "")</f>
        <v/>
      </c>
      <c r="CG7" s="5" t="str">
        <f>IFERROR(IF($K7="Historical", IF(AL7&lt;&gt;INDEX('Historical BMP Records'!AL:AL, MATCH($I7, 'Historical BMP Records'!$I:$I, 0)), 1, 0), IF(AL7&lt;&gt;INDEX('Planned and Progress BMPs'!AL:AL, MATCH($I7, 'Planned and Progress BMPs'!$I:$I, 0)), 1, 0)), "")</f>
        <v/>
      </c>
      <c r="CH7" s="5" t="str">
        <f>IFERROR(IF($K7="Historical", IF(AM7&lt;&gt;INDEX('Historical BMP Records'!AM:AM, MATCH($I7, 'Historical BMP Records'!$I:$I, 0)), 1, 0), IF(AM7&lt;&gt;INDEX('Planned and Progress BMPs'!AM:AM, MATCH($I7, 'Planned and Progress BMPs'!$I:$I, 0)), 1, 0)), "")</f>
        <v/>
      </c>
      <c r="CI7" s="5" t="str">
        <f>IFERROR(IF($K7="Historical", IF(AN7&lt;&gt;INDEX('Historical BMP Records'!AN:AN, MATCH($I7, 'Historical BMP Records'!$I:$I, 0)), 1, 0), IF(AN7&lt;&gt;INDEX('Planned and Progress BMPs'!AN:AN, MATCH($I7, 'Planned and Progress BMPs'!$I:$I, 0)), 1, 0)), "")</f>
        <v/>
      </c>
      <c r="CJ7" s="5" t="str">
        <f>IFERROR(IF($K7="Historical", IF(AO7&lt;&gt;INDEX('Historical BMP Records'!AO:AO, MATCH($I7, 'Historical BMP Records'!$I:$I, 0)), 1, 0), IF(AO7&lt;&gt;INDEX('Planned and Progress BMPs'!AO:AO, MATCH($I7, 'Planned and Progress BMPs'!$I:$I, 0)), 1, 0)), "")</f>
        <v/>
      </c>
      <c r="CK7" s="5" t="str">
        <f>IFERROR(IF($K7="Historical", IF(AP7&lt;&gt;INDEX('Historical BMP Records'!AP:AP, MATCH($I7, 'Historical BMP Records'!$I:$I, 0)), 1, 0), IF(AP7&lt;&gt;INDEX('Planned and Progress BMPs'!AP:AP, MATCH($I7, 'Planned and Progress BMPs'!$I:$I, 0)), 1, 0)), "")</f>
        <v/>
      </c>
      <c r="CL7" s="5" t="str">
        <f>IFERROR(IF($K7="Historical", IF(AQ7&lt;&gt;INDEX('Historical BMP Records'!AQ:AQ, MATCH($I7, 'Historical BMP Records'!$I:$I, 0)), 1, 0), IF(AQ7&lt;&gt;INDEX('Planned and Progress BMPs'!AQ:AQ, MATCH($I7, 'Planned and Progress BMPs'!$I:$I, 0)), 1, 0)), "")</f>
        <v/>
      </c>
      <c r="CM7" s="5" t="str">
        <f>IFERROR(IF($K7="Historical", IF(AR7&lt;&gt;INDEX('Historical BMP Records'!AR:AR, MATCH($I7, 'Historical BMP Records'!$I:$I, 0)), 1, 0), IF(AR7&lt;&gt;INDEX('Planned and Progress BMPs'!AR:AR, MATCH($I7, 'Planned and Progress BMPs'!$I:$I, 0)), 1, 0)), "")</f>
        <v/>
      </c>
      <c r="CN7" s="5" t="str">
        <f>IFERROR(IF($K7="Historical", IF(AS7&lt;&gt;INDEX('Historical BMP Records'!AS:AS, MATCH($I7, 'Historical BMP Records'!$I:$I, 0)), 1, 0), IF(AS7&lt;&gt;INDEX('Planned and Progress BMPs'!AS:AS, MATCH($I7, 'Planned and Progress BMPs'!$I:$I, 0)), 1, 0)), "")</f>
        <v/>
      </c>
      <c r="CO7" s="5" t="str">
        <f>IFERROR(IF($K7="Historical", IF(AT7&lt;&gt;INDEX('Historical BMP Records'!AT:AT, MATCH($I7, 'Historical BMP Records'!$I:$I, 0)), 1, 0), IF(AT7&lt;&gt;INDEX('Planned and Progress BMPs'!AT:AT, MATCH($I7, 'Planned and Progress BMPs'!$I:$I, 0)), 1, 0)), "")</f>
        <v/>
      </c>
      <c r="CP7" s="5" t="str">
        <f>IFERROR(IF($K7="Historical", IF(AU7&lt;&gt;INDEX('Historical BMP Records'!AU:AU, MATCH($I7, 'Historical BMP Records'!$I:$I, 0)), 1, 0), IF(AU7&lt;&gt;INDEX('Planned and Progress BMPs'!AU:AU, MATCH($I7, 'Planned and Progress BMPs'!$I:$I, 0)), 1, 0)), "")</f>
        <v/>
      </c>
      <c r="CQ7" s="5">
        <f>SUM(T_Historical9[[#This Row],[FY17 
Status Changed]:[Comments Changed]])</f>
        <v>0</v>
      </c>
    </row>
    <row r="8" spans="1:144" ht="15" customHeight="1" x14ac:dyDescent="0.25">
      <c r="A8" s="72" t="s">
        <v>662</v>
      </c>
      <c r="B8" s="72" t="s">
        <v>662</v>
      </c>
      <c r="C8" s="72" t="s">
        <v>662</v>
      </c>
      <c r="D8" s="72" t="s">
        <v>662</v>
      </c>
      <c r="E8" s="72" t="s">
        <v>662</v>
      </c>
      <c r="F8" s="72" t="s">
        <v>4290</v>
      </c>
      <c r="H8" s="72" t="s">
        <v>4802</v>
      </c>
      <c r="I8" s="72" t="s">
        <v>4810</v>
      </c>
      <c r="K8" s="72" t="s">
        <v>482</v>
      </c>
      <c r="L8" s="72">
        <v>2012</v>
      </c>
      <c r="M8" s="82">
        <v>58005.023999999998</v>
      </c>
      <c r="N8" s="65">
        <v>41640</v>
      </c>
      <c r="O8" s="72" t="s">
        <v>167</v>
      </c>
      <c r="P8" s="72" t="s">
        <v>5207</v>
      </c>
      <c r="Q8" s="72" t="s">
        <v>26</v>
      </c>
      <c r="R8" s="72" t="s">
        <v>9</v>
      </c>
      <c r="S8" s="72">
        <v>14.16</v>
      </c>
      <c r="T8" s="72">
        <v>12.93</v>
      </c>
      <c r="U8" s="72">
        <v>1.6</v>
      </c>
      <c r="V8" s="71" t="s">
        <v>5071</v>
      </c>
      <c r="Z8" s="72">
        <v>40.207500000000003</v>
      </c>
      <c r="AA8" s="72">
        <v>-76.834611111111101</v>
      </c>
      <c r="AC8" s="72" t="s">
        <v>5170</v>
      </c>
      <c r="AD8" s="72" t="s">
        <v>5171</v>
      </c>
      <c r="AE8" s="72" t="s">
        <v>653</v>
      </c>
      <c r="AF8" s="65">
        <v>41900</v>
      </c>
      <c r="AG8" s="72" t="s">
        <v>110</v>
      </c>
      <c r="AH8" s="65"/>
      <c r="AI8" s="65"/>
      <c r="AK8" s="65"/>
      <c r="AL8" s="65"/>
      <c r="AN8" s="65"/>
      <c r="AO8" s="65"/>
      <c r="AQ8" s="65"/>
      <c r="AR8" s="65"/>
      <c r="AT8" s="65"/>
      <c r="AU8" s="72" t="s">
        <v>5188</v>
      </c>
      <c r="AV8" s="5" t="str">
        <f>IFERROR(IF($K8="Historical", IF(A8&lt;&gt;INDEX('Historical BMP Records'!A:A, MATCH($I8, 'Historical BMP Records'!$I:$I, 0)), 1, 0), IF(A8&lt;&gt;INDEX('Planned and Progress BMPs'!A:A, MATCH($I8, 'Planned and Progress BMPs'!$I:$I, 0)), 1, 0)), "")</f>
        <v/>
      </c>
      <c r="AW8" s="5" t="str">
        <f>IFERROR(IF($K8="Historical", IF(B8&lt;&gt;INDEX('Historical BMP Records'!B:B, MATCH($I8, 'Historical BMP Records'!$I:$I, 0)), 1, 0), IF(B8&lt;&gt;INDEX('Planned and Progress BMPs'!B:B, MATCH($I8, 'Planned and Progress BMPs'!$I:$I, 0)), 1, 0)), "")</f>
        <v/>
      </c>
      <c r="AX8" s="5" t="str">
        <f>IFERROR(IF($K8="Historical", IF(C8&lt;&gt;INDEX('Historical BMP Records'!C:C, MATCH($I8, 'Historical BMP Records'!$I:$I, 0)), 1, 0), IF(C8&lt;&gt;INDEX('Planned and Progress BMPs'!C:C, MATCH($I8, 'Planned and Progress BMPs'!$I:$I, 0)), 1, 0)), "")</f>
        <v/>
      </c>
      <c r="AY8" s="5" t="str">
        <f>IFERROR(IF($K8="Historical", IF(D8&lt;&gt;INDEX('Historical BMP Records'!D:D, MATCH($I8, 'Historical BMP Records'!$I:$I, 0)), 1, 0), IF(D8&lt;&gt;INDEX('Planned and Progress BMPs'!D:D, MATCH($I8, 'Planned and Progress BMPs'!$I:$I, 0)), 1, 0)), "")</f>
        <v/>
      </c>
      <c r="AZ8" s="5" t="str">
        <f>IFERROR(IF($K8="Historical", IF(E8&lt;&gt;INDEX('Historical BMP Records'!E:E, MATCH($I8, 'Historical BMP Records'!$I:$I, 0)), 1, 0), IF(E8&lt;&gt;INDEX('Planned and Progress BMPs'!E:E, MATCH($I8, 'Planned and Progress BMPs'!$I:$I, 0)), 1, 0)), "")</f>
        <v/>
      </c>
      <c r="BA8" s="5" t="str">
        <f>IFERROR(IF($K8="Historical", IF(F8&lt;&gt;INDEX('Historical BMP Records'!F:F, MATCH($I8, 'Historical BMP Records'!$I:$I, 0)), 1, 0), IF(F8&lt;&gt;INDEX('Planned and Progress BMPs'!F:F, MATCH($I8, 'Planned and Progress BMPs'!$I:$I, 0)), 1, 0)), "")</f>
        <v/>
      </c>
      <c r="BB8" s="5" t="str">
        <f>IFERROR(IF($K8="Historical", IF(G8&lt;&gt;INDEX('Historical BMP Records'!G:G, MATCH($I8, 'Historical BMP Records'!$I:$I, 0)), 1, 0), IF(G8&lt;&gt;INDEX('Planned and Progress BMPs'!G:G, MATCH($I8, 'Planned and Progress BMPs'!$I:$I, 0)), 1, 0)), "")</f>
        <v/>
      </c>
      <c r="BC8" s="5" t="str">
        <f>IFERROR(IF($K8="Historical", IF(H8&lt;&gt;INDEX('Historical BMP Records'!H:H, MATCH($I8, 'Historical BMP Records'!$I:$I, 0)), 1, 0), IF(H8&lt;&gt;INDEX('Planned and Progress BMPs'!H:H, MATCH($I8, 'Planned and Progress BMPs'!$I:$I, 0)), 1, 0)), "")</f>
        <v/>
      </c>
      <c r="BD8" s="5" t="str">
        <f>IFERROR(IF($K8="Historical", IF(I8&lt;&gt;INDEX('Historical BMP Records'!I:I, MATCH($I8, 'Historical BMP Records'!$I:$I, 0)), 1, 0), IF(I8&lt;&gt;INDEX('Planned and Progress BMPs'!I:I, MATCH($I8, 'Planned and Progress BMPs'!$I:$I, 0)), 1, 0)), "")</f>
        <v/>
      </c>
      <c r="BE8" s="5" t="str">
        <f>IFERROR(IF($K8="Historical", IF(J8&lt;&gt;INDEX('Historical BMP Records'!J:J, MATCH($I8, 'Historical BMP Records'!$I:$I, 0)), 1, 0), IF(J8&lt;&gt;INDEX('Planned and Progress BMPs'!J:J, MATCH($I8, 'Planned and Progress BMPs'!$I:$I, 0)), 1, 0)), "")</f>
        <v/>
      </c>
      <c r="BF8" s="5" t="str">
        <f>IFERROR(IF($K8="Historical", IF(K8&lt;&gt;INDEX('Historical BMP Records'!K:K, MATCH($I8, 'Historical BMP Records'!$I:$I, 0)), 1, 0), IF(K8&lt;&gt;INDEX('Planned and Progress BMPs'!K:K, MATCH($I8, 'Planned and Progress BMPs'!$I:$I, 0)), 1, 0)), "")</f>
        <v/>
      </c>
      <c r="BG8" s="5" t="str">
        <f>IFERROR(IF($K8="Historical", IF(L8&lt;&gt;INDEX('Historical BMP Records'!L:L, MATCH($I8, 'Historical BMP Records'!$I:$I, 0)), 1, 0), IF(L8&lt;&gt;INDEX('Planned and Progress BMPs'!L:L, MATCH($I8, 'Planned and Progress BMPs'!$I:$I, 0)), 1, 0)), "")</f>
        <v/>
      </c>
      <c r="BH8" s="5" t="str">
        <f>IFERROR(IF($K8="Historical", IF(M8&lt;&gt;INDEX('Historical BMP Records'!M:M, MATCH($I8, 'Historical BMP Records'!$I:$I, 0)), 1, 0), IF(M8&lt;&gt;INDEX('Planned and Progress BMPs'!M:M, MATCH($I8, 'Planned and Progress BMPs'!$I:$I, 0)), 1, 0)), "")</f>
        <v/>
      </c>
      <c r="BI8" s="5" t="str">
        <f>IFERROR(IF($K8="Historical", IF(N8&lt;&gt;INDEX('Historical BMP Records'!N:N, MATCH($I8, 'Historical BMP Records'!$I:$I, 0)), 1, 0), IF(N8&lt;&gt;INDEX('Planned and Progress BMPs'!N:N, MATCH($I8, 'Planned and Progress BMPs'!$I:$I, 0)), 1, 0)), "")</f>
        <v/>
      </c>
      <c r="BJ8" s="5" t="str">
        <f>IFERROR(IF($K8="Historical", IF(O8&lt;&gt;INDEX('Historical BMP Records'!O:O, MATCH($I8, 'Historical BMP Records'!$I:$I, 0)), 1, 0), IF(O8&lt;&gt;INDEX('Planned and Progress BMPs'!O:O, MATCH($I8, 'Planned and Progress BMPs'!$I:$I, 0)), 1, 0)), "")</f>
        <v/>
      </c>
      <c r="BK8" s="5" t="str">
        <f>IFERROR(IF($K8="Historical", IF(P8&lt;&gt;INDEX('Historical BMP Records'!P:P, MATCH($I8, 'Historical BMP Records'!$I:$I, 0)), 1, 0), IF(P8&lt;&gt;INDEX('Planned and Progress BMPs'!P:P, MATCH($I8, 'Planned and Progress BMPs'!$I:$I, 0)), 1, 0)), "")</f>
        <v/>
      </c>
      <c r="BL8" s="5" t="str">
        <f>IFERROR(IF($K8="Historical", IF(Q8&lt;&gt;INDEX('Historical BMP Records'!Q:Q, MATCH($I8, 'Historical BMP Records'!$I:$I, 0)), 1, 0), IF(Q8&lt;&gt;INDEX('Planned and Progress BMPs'!Q:Q, MATCH($I8, 'Planned and Progress BMPs'!$I:$I, 0)), 1, 0)), "")</f>
        <v/>
      </c>
      <c r="BM8" s="5" t="str">
        <f>IFERROR(IF($K8="Historical", IF(R8&lt;&gt;INDEX('Historical BMP Records'!R:R, MATCH($I8, 'Historical BMP Records'!$I:$I, 0)), 1, 0), IF(R8&lt;&gt;INDEX('Planned and Progress BMPs'!R:R, MATCH($I8, 'Planned and Progress BMPs'!$I:$I, 0)), 1, 0)), "")</f>
        <v/>
      </c>
      <c r="BN8" s="5" t="str">
        <f>IFERROR(IF($K8="Historical", IF(S8&lt;&gt;INDEX('Historical BMP Records'!S:S, MATCH($I8, 'Historical BMP Records'!$I:$I, 0)), 1, 0), IF(S8&lt;&gt;INDEX('Planned and Progress BMPs'!S:S, MATCH($I8, 'Planned and Progress BMPs'!$I:$I, 0)), 1, 0)), "")</f>
        <v/>
      </c>
      <c r="BO8" s="5" t="str">
        <f>IFERROR(IF($K8="Historical", IF(T8&lt;&gt;INDEX('Historical BMP Records'!T:T, MATCH($I8, 'Historical BMP Records'!$I:$I, 0)), 1, 0), IF(T8&lt;&gt;INDEX('Planned and Progress BMPs'!T:T, MATCH($I8, 'Planned and Progress BMPs'!$I:$I, 0)), 1, 0)), "")</f>
        <v/>
      </c>
      <c r="BP8" s="5" t="str">
        <f>IFERROR(IF($K8="Historical", IF(U8&lt;&gt;INDEX('Historical BMP Records'!U:U, MATCH($I8, 'Historical BMP Records'!$I:$I, 0)), 1, 0), IF(U8&lt;&gt;INDEX('Planned and Progress BMPs'!U:U, MATCH($I8, 'Planned and Progress BMPs'!$I:$I, 0)), 1, 0)), "")</f>
        <v/>
      </c>
      <c r="BQ8" s="5" t="str">
        <f>IFERROR(IF($K8="Historical", IF(V8&lt;&gt;INDEX('Historical BMP Records'!V:V, MATCH($I8, 'Historical BMP Records'!$I:$I, 0)), 1, 0), IF(V8&lt;&gt;INDEX('Planned and Progress BMPs'!V:V, MATCH($I8, 'Planned and Progress BMPs'!$I:$I, 0)), 1, 0)), "")</f>
        <v/>
      </c>
      <c r="BR8" s="5" t="str">
        <f>IFERROR(IF($K8="Historical", IF(W8&lt;&gt;INDEX('Historical BMP Records'!W:W, MATCH($I8, 'Historical BMP Records'!$I:$I, 0)), 1, 0), IF(W8&lt;&gt;INDEX('Planned and Progress BMPs'!W:W, MATCH($I8, 'Planned and Progress BMPs'!$I:$I, 0)), 1, 0)), "")</f>
        <v/>
      </c>
      <c r="BS8" s="5" t="str">
        <f>IFERROR(IF($K8="Historical", IF(X8&lt;&gt;INDEX('Historical BMP Records'!X:X, MATCH($I8, 'Historical BMP Records'!$I:$I, 0)), 1, 0), IF(X8&lt;&gt;INDEX('Planned and Progress BMPs'!X:X, MATCH($I8, 'Planned and Progress BMPs'!$I:$I, 0)), 1, 0)), "")</f>
        <v/>
      </c>
      <c r="BT8" s="5" t="str">
        <f>IFERROR(IF($K8="Historical", IF(Y8&lt;&gt;INDEX('Historical BMP Records'!Y:Y, MATCH($I8, 'Historical BMP Records'!$I:$I, 0)), 1, 0), IF(Y8&lt;&gt;INDEX('Planned and Progress BMPs'!Y:Y, MATCH($I8, 'Planned and Progress BMPs'!$I:$I, 0)), 1, 0)), "")</f>
        <v/>
      </c>
      <c r="BU8" s="5" t="str">
        <f>IFERROR(IF($K8="Historical", IF(Z8&lt;&gt;INDEX('Historical BMP Records'!Z:Z, MATCH($I8, 'Historical BMP Records'!$I:$I, 0)), 1, 0), IF(Z8&lt;&gt;INDEX('Planned and Progress BMPs'!Z:Z, MATCH($I8, 'Planned and Progress BMPs'!$I:$I, 0)), 1, 0)), "")</f>
        <v/>
      </c>
      <c r="BV8" s="5" t="str">
        <f>IFERROR(IF($K8="Historical", IF(AA8&lt;&gt;INDEX('Historical BMP Records'!AA:AA, MATCH($I8, 'Historical BMP Records'!$I:$I, 0)), 1, 0), IF(AA8&lt;&gt;INDEX('Planned and Progress BMPs'!AA:AA, MATCH($I8, 'Planned and Progress BMPs'!$I:$I, 0)), 1, 0)), "")</f>
        <v/>
      </c>
      <c r="BW8" s="5" t="str">
        <f>IFERROR(IF($K8="Historical", IF(AB8&lt;&gt;INDEX('Historical BMP Records'!AB:AB, MATCH($I8, 'Historical BMP Records'!$I:$I, 0)), 1, 0), IF(AB8&lt;&gt;INDEX('Planned and Progress BMPs'!AB:AB, MATCH($I8, 'Planned and Progress BMPs'!$I:$I, 0)), 1, 0)), "")</f>
        <v/>
      </c>
      <c r="BX8" s="5" t="str">
        <f>IFERROR(IF($K8="Historical", IF(AC8&lt;&gt;INDEX('Historical BMP Records'!AC:AC, MATCH($I8, 'Historical BMP Records'!$I:$I, 0)), 1, 0), IF(AC8&lt;&gt;INDEX('Planned and Progress BMPs'!AC:AC, MATCH($I8, 'Planned and Progress BMPs'!$I:$I, 0)), 1, 0)), "")</f>
        <v/>
      </c>
      <c r="BY8" s="5" t="str">
        <f>IFERROR(IF($K8="Historical", IF(AD8&lt;&gt;INDEX('Historical BMP Records'!AD:AD, MATCH($I8, 'Historical BMP Records'!$I:$I, 0)), 1, 0), IF(AD8&lt;&gt;INDEX('Planned and Progress BMPs'!AD:AD, MATCH($I8, 'Planned and Progress BMPs'!$I:$I, 0)), 1, 0)), "")</f>
        <v/>
      </c>
      <c r="BZ8" s="5" t="str">
        <f>IFERROR(IF($K8="Historical", IF(AE8&lt;&gt;INDEX('Historical BMP Records'!AE:AE, MATCH($I8, 'Historical BMP Records'!$I:$I, 0)), 1, 0), IF(AE8&lt;&gt;INDEX('Planned and Progress BMPs'!AE:AE, MATCH($I8, 'Planned and Progress BMPs'!$I:$I, 0)), 1, 0)), "")</f>
        <v/>
      </c>
      <c r="CA8" s="5" t="str">
        <f>IFERROR(IF($K8="Historical", IF(AF8&lt;&gt;INDEX('Historical BMP Records'!AF:AF, MATCH($I8, 'Historical BMP Records'!$I:$I, 0)), 1, 0), IF(AF8&lt;&gt;INDEX('Planned and Progress BMPs'!AF:AF, MATCH($I8, 'Planned and Progress BMPs'!$I:$I, 0)), 1, 0)), "")</f>
        <v/>
      </c>
      <c r="CB8" s="5" t="str">
        <f>IFERROR(IF($K8="Historical", IF(AG8&lt;&gt;INDEX('Historical BMP Records'!AG:AG, MATCH($I8, 'Historical BMP Records'!$I:$I, 0)), 1, 0), IF(AG8&lt;&gt;INDEX('Planned and Progress BMPs'!AG:AG, MATCH($I8, 'Planned and Progress BMPs'!$I:$I, 0)), 1, 0)), "")</f>
        <v/>
      </c>
      <c r="CC8" s="5" t="str">
        <f>IFERROR(IF($K8="Historical", IF(AH8&lt;&gt;INDEX('Historical BMP Records'!AH:AH, MATCH($I8, 'Historical BMP Records'!$I:$I, 0)), 1, 0), IF(AH8&lt;&gt;INDEX('Planned and Progress BMPs'!AH:AH, MATCH($I8, 'Planned and Progress BMPs'!$I:$I, 0)), 1, 0)), "")</f>
        <v/>
      </c>
      <c r="CD8" s="5" t="str">
        <f>IFERROR(IF($K8="Historical", IF(AI8&lt;&gt;INDEX('Historical BMP Records'!AI:AI, MATCH($I8, 'Historical BMP Records'!$I:$I, 0)), 1, 0), IF(AI8&lt;&gt;INDEX('Planned and Progress BMPs'!AI:AI, MATCH($I8, 'Planned and Progress BMPs'!$I:$I, 0)), 1, 0)), "")</f>
        <v/>
      </c>
      <c r="CE8" s="5" t="str">
        <f>IFERROR(IF($K8="Historical", IF(AJ8&lt;&gt;INDEX('Historical BMP Records'!AJ:AJ, MATCH($I8, 'Historical BMP Records'!$I:$I, 0)), 1, 0), IF(AJ8&lt;&gt;INDEX('Planned and Progress BMPs'!AJ:AJ, MATCH($I8, 'Planned and Progress BMPs'!$I:$I, 0)), 1, 0)), "")</f>
        <v/>
      </c>
      <c r="CF8" s="5" t="str">
        <f>IFERROR(IF($K8="Historical", IF(AK8&lt;&gt;INDEX('Historical BMP Records'!AK:AK, MATCH($I8, 'Historical BMP Records'!$I:$I, 0)), 1, 0), IF(AK8&lt;&gt;INDEX('Planned and Progress BMPs'!AK:AK, MATCH($I8, 'Planned and Progress BMPs'!$I:$I, 0)), 1, 0)), "")</f>
        <v/>
      </c>
      <c r="CG8" s="5" t="str">
        <f>IFERROR(IF($K8="Historical", IF(AL8&lt;&gt;INDEX('Historical BMP Records'!AL:AL, MATCH($I8, 'Historical BMP Records'!$I:$I, 0)), 1, 0), IF(AL8&lt;&gt;INDEX('Planned and Progress BMPs'!AL:AL, MATCH($I8, 'Planned and Progress BMPs'!$I:$I, 0)), 1, 0)), "")</f>
        <v/>
      </c>
      <c r="CH8" s="5" t="str">
        <f>IFERROR(IF($K8="Historical", IF(AM8&lt;&gt;INDEX('Historical BMP Records'!AM:AM, MATCH($I8, 'Historical BMP Records'!$I:$I, 0)), 1, 0), IF(AM8&lt;&gt;INDEX('Planned and Progress BMPs'!AM:AM, MATCH($I8, 'Planned and Progress BMPs'!$I:$I, 0)), 1, 0)), "")</f>
        <v/>
      </c>
      <c r="CI8" s="5" t="str">
        <f>IFERROR(IF($K8="Historical", IF(AN8&lt;&gt;INDEX('Historical BMP Records'!AN:AN, MATCH($I8, 'Historical BMP Records'!$I:$I, 0)), 1, 0), IF(AN8&lt;&gt;INDEX('Planned and Progress BMPs'!AN:AN, MATCH($I8, 'Planned and Progress BMPs'!$I:$I, 0)), 1, 0)), "")</f>
        <v/>
      </c>
      <c r="CJ8" s="5" t="str">
        <f>IFERROR(IF($K8="Historical", IF(AO8&lt;&gt;INDEX('Historical BMP Records'!AO:AO, MATCH($I8, 'Historical BMP Records'!$I:$I, 0)), 1, 0), IF(AO8&lt;&gt;INDEX('Planned and Progress BMPs'!AO:AO, MATCH($I8, 'Planned and Progress BMPs'!$I:$I, 0)), 1, 0)), "")</f>
        <v/>
      </c>
      <c r="CK8" s="5" t="str">
        <f>IFERROR(IF($K8="Historical", IF(AP8&lt;&gt;INDEX('Historical BMP Records'!AP:AP, MATCH($I8, 'Historical BMP Records'!$I:$I, 0)), 1, 0), IF(AP8&lt;&gt;INDEX('Planned and Progress BMPs'!AP:AP, MATCH($I8, 'Planned and Progress BMPs'!$I:$I, 0)), 1, 0)), "")</f>
        <v/>
      </c>
      <c r="CL8" s="5" t="str">
        <f>IFERROR(IF($K8="Historical", IF(AQ8&lt;&gt;INDEX('Historical BMP Records'!AQ:AQ, MATCH($I8, 'Historical BMP Records'!$I:$I, 0)), 1, 0), IF(AQ8&lt;&gt;INDEX('Planned and Progress BMPs'!AQ:AQ, MATCH($I8, 'Planned and Progress BMPs'!$I:$I, 0)), 1, 0)), "")</f>
        <v/>
      </c>
      <c r="CM8" s="5" t="str">
        <f>IFERROR(IF($K8="Historical", IF(AR8&lt;&gt;INDEX('Historical BMP Records'!AR:AR, MATCH($I8, 'Historical BMP Records'!$I:$I, 0)), 1, 0), IF(AR8&lt;&gt;INDEX('Planned and Progress BMPs'!AR:AR, MATCH($I8, 'Planned and Progress BMPs'!$I:$I, 0)), 1, 0)), "")</f>
        <v/>
      </c>
      <c r="CN8" s="5" t="str">
        <f>IFERROR(IF($K8="Historical", IF(AS8&lt;&gt;INDEX('Historical BMP Records'!AS:AS, MATCH($I8, 'Historical BMP Records'!$I:$I, 0)), 1, 0), IF(AS8&lt;&gt;INDEX('Planned and Progress BMPs'!AS:AS, MATCH($I8, 'Planned and Progress BMPs'!$I:$I, 0)), 1, 0)), "")</f>
        <v/>
      </c>
      <c r="CO8" s="5" t="str">
        <f>IFERROR(IF($K8="Historical", IF(AT8&lt;&gt;INDEX('Historical BMP Records'!AT:AT, MATCH($I8, 'Historical BMP Records'!$I:$I, 0)), 1, 0), IF(AT8&lt;&gt;INDEX('Planned and Progress BMPs'!AT:AT, MATCH($I8, 'Planned and Progress BMPs'!$I:$I, 0)), 1, 0)), "")</f>
        <v/>
      </c>
      <c r="CP8" s="5" t="str">
        <f>IFERROR(IF($K8="Historical", IF(AU8&lt;&gt;INDEX('Historical BMP Records'!AU:AU, MATCH($I8, 'Historical BMP Records'!$I:$I, 0)), 1, 0), IF(AU8&lt;&gt;INDEX('Planned and Progress BMPs'!AU:AU, MATCH($I8, 'Planned and Progress BMPs'!$I:$I, 0)), 1, 0)), "")</f>
        <v/>
      </c>
      <c r="CQ8" s="5">
        <f>SUM(T_Historical9[[#This Row],[FY17 
Status Changed]:[Comments Changed]])</f>
        <v>0</v>
      </c>
    </row>
    <row r="9" spans="1:144" ht="15" customHeight="1" x14ac:dyDescent="0.25">
      <c r="A9" s="72" t="s">
        <v>662</v>
      </c>
      <c r="B9" s="72" t="s">
        <v>662</v>
      </c>
      <c r="C9" s="72" t="s">
        <v>662</v>
      </c>
      <c r="D9" s="72" t="s">
        <v>662</v>
      </c>
      <c r="E9" s="72" t="s">
        <v>662</v>
      </c>
      <c r="F9" s="72" t="s">
        <v>4290</v>
      </c>
      <c r="H9" s="72" t="s">
        <v>4802</v>
      </c>
      <c r="I9" s="72" t="s">
        <v>4811</v>
      </c>
      <c r="K9" s="72" t="s">
        <v>482</v>
      </c>
      <c r="L9" s="72">
        <v>2005</v>
      </c>
      <c r="M9" s="82">
        <v>100000</v>
      </c>
      <c r="N9" s="65">
        <v>40179</v>
      </c>
      <c r="O9" s="72" t="s">
        <v>46</v>
      </c>
      <c r="P9" s="72" t="s">
        <v>234</v>
      </c>
      <c r="Q9" s="72" t="s">
        <v>26</v>
      </c>
      <c r="R9" s="72" t="s">
        <v>9</v>
      </c>
      <c r="S9" s="72">
        <v>12</v>
      </c>
      <c r="T9" s="72">
        <v>3</v>
      </c>
      <c r="U9" s="72">
        <v>1</v>
      </c>
      <c r="V9" s="71" t="s">
        <v>5072</v>
      </c>
      <c r="Z9" s="72">
        <v>40.00797</v>
      </c>
      <c r="AA9" s="72">
        <v>-77.634789999999995</v>
      </c>
      <c r="AC9" s="72" t="s">
        <v>5168</v>
      </c>
      <c r="AD9" s="72" t="s">
        <v>5169</v>
      </c>
      <c r="AE9" s="72" t="s">
        <v>653</v>
      </c>
      <c r="AF9" s="65">
        <v>40479</v>
      </c>
      <c r="AG9" s="72" t="s">
        <v>110</v>
      </c>
      <c r="AH9" s="65">
        <v>40831</v>
      </c>
      <c r="AI9" s="65"/>
      <c r="AK9" s="65"/>
      <c r="AL9" s="65"/>
      <c r="AN9" s="65"/>
      <c r="AO9" s="65"/>
      <c r="AQ9" s="65"/>
      <c r="AR9" s="65"/>
      <c r="AT9" s="65"/>
      <c r="AV9" s="5" t="str">
        <f>IFERROR(IF($K9="Historical", IF(A9&lt;&gt;INDEX('Historical BMP Records'!A:A, MATCH($I9, 'Historical BMP Records'!$I:$I, 0)), 1, 0), IF(A9&lt;&gt;INDEX('Planned and Progress BMPs'!A:A, MATCH($I9, 'Planned and Progress BMPs'!$I:$I, 0)), 1, 0)), "")</f>
        <v/>
      </c>
      <c r="AW9" s="5" t="str">
        <f>IFERROR(IF($K9="Historical", IF(B9&lt;&gt;INDEX('Historical BMP Records'!B:B, MATCH($I9, 'Historical BMP Records'!$I:$I, 0)), 1, 0), IF(B9&lt;&gt;INDEX('Planned and Progress BMPs'!B:B, MATCH($I9, 'Planned and Progress BMPs'!$I:$I, 0)), 1, 0)), "")</f>
        <v/>
      </c>
      <c r="AX9" s="5" t="str">
        <f>IFERROR(IF($K9="Historical", IF(C9&lt;&gt;INDEX('Historical BMP Records'!C:C, MATCH($I9, 'Historical BMP Records'!$I:$I, 0)), 1, 0), IF(C9&lt;&gt;INDEX('Planned and Progress BMPs'!C:C, MATCH($I9, 'Planned and Progress BMPs'!$I:$I, 0)), 1, 0)), "")</f>
        <v/>
      </c>
      <c r="AY9" s="5" t="str">
        <f>IFERROR(IF($K9="Historical", IF(D9&lt;&gt;INDEX('Historical BMP Records'!D:D, MATCH($I9, 'Historical BMP Records'!$I:$I, 0)), 1, 0), IF(D9&lt;&gt;INDEX('Planned and Progress BMPs'!D:D, MATCH($I9, 'Planned and Progress BMPs'!$I:$I, 0)), 1, 0)), "")</f>
        <v/>
      </c>
      <c r="AZ9" s="5" t="str">
        <f>IFERROR(IF($K9="Historical", IF(E9&lt;&gt;INDEX('Historical BMP Records'!E:E, MATCH($I9, 'Historical BMP Records'!$I:$I, 0)), 1, 0), IF(E9&lt;&gt;INDEX('Planned and Progress BMPs'!E:E, MATCH($I9, 'Planned and Progress BMPs'!$I:$I, 0)), 1, 0)), "")</f>
        <v/>
      </c>
      <c r="BA9" s="5" t="str">
        <f>IFERROR(IF($K9="Historical", IF(F9&lt;&gt;INDEX('Historical BMP Records'!F:F, MATCH($I9, 'Historical BMP Records'!$I:$I, 0)), 1, 0), IF(F9&lt;&gt;INDEX('Planned and Progress BMPs'!F:F, MATCH($I9, 'Planned and Progress BMPs'!$I:$I, 0)), 1, 0)), "")</f>
        <v/>
      </c>
      <c r="BB9" s="5" t="str">
        <f>IFERROR(IF($K9="Historical", IF(G9&lt;&gt;INDEX('Historical BMP Records'!G:G, MATCH($I9, 'Historical BMP Records'!$I:$I, 0)), 1, 0), IF(G9&lt;&gt;INDEX('Planned and Progress BMPs'!G:G, MATCH($I9, 'Planned and Progress BMPs'!$I:$I, 0)), 1, 0)), "")</f>
        <v/>
      </c>
      <c r="BC9" s="5" t="str">
        <f>IFERROR(IF($K9="Historical", IF(H9&lt;&gt;INDEX('Historical BMP Records'!H:H, MATCH($I9, 'Historical BMP Records'!$I:$I, 0)), 1, 0), IF(H9&lt;&gt;INDEX('Planned and Progress BMPs'!H:H, MATCH($I9, 'Planned and Progress BMPs'!$I:$I, 0)), 1, 0)), "")</f>
        <v/>
      </c>
      <c r="BD9" s="5" t="str">
        <f>IFERROR(IF($K9="Historical", IF(I9&lt;&gt;INDEX('Historical BMP Records'!I:I, MATCH($I9, 'Historical BMP Records'!$I:$I, 0)), 1, 0), IF(I9&lt;&gt;INDEX('Planned and Progress BMPs'!I:I, MATCH($I9, 'Planned and Progress BMPs'!$I:$I, 0)), 1, 0)), "")</f>
        <v/>
      </c>
      <c r="BE9" s="5" t="str">
        <f>IFERROR(IF($K9="Historical", IF(J9&lt;&gt;INDEX('Historical BMP Records'!J:J, MATCH($I9, 'Historical BMP Records'!$I:$I, 0)), 1, 0), IF(J9&lt;&gt;INDEX('Planned and Progress BMPs'!J:J, MATCH($I9, 'Planned and Progress BMPs'!$I:$I, 0)), 1, 0)), "")</f>
        <v/>
      </c>
      <c r="BF9" s="5" t="str">
        <f>IFERROR(IF($K9="Historical", IF(K9&lt;&gt;INDEX('Historical BMP Records'!K:K, MATCH($I9, 'Historical BMP Records'!$I:$I, 0)), 1, 0), IF(K9&lt;&gt;INDEX('Planned and Progress BMPs'!K:K, MATCH($I9, 'Planned and Progress BMPs'!$I:$I, 0)), 1, 0)), "")</f>
        <v/>
      </c>
      <c r="BG9" s="5" t="str">
        <f>IFERROR(IF($K9="Historical", IF(L9&lt;&gt;INDEX('Historical BMP Records'!L:L, MATCH($I9, 'Historical BMP Records'!$I:$I, 0)), 1, 0), IF(L9&lt;&gt;INDEX('Planned and Progress BMPs'!L:L, MATCH($I9, 'Planned and Progress BMPs'!$I:$I, 0)), 1, 0)), "")</f>
        <v/>
      </c>
      <c r="BH9" s="5" t="str">
        <f>IFERROR(IF($K9="Historical", IF(M9&lt;&gt;INDEX('Historical BMP Records'!M:M, MATCH($I9, 'Historical BMP Records'!$I:$I, 0)), 1, 0), IF(M9&lt;&gt;INDEX('Planned and Progress BMPs'!M:M, MATCH($I9, 'Planned and Progress BMPs'!$I:$I, 0)), 1, 0)), "")</f>
        <v/>
      </c>
      <c r="BI9" s="5" t="str">
        <f>IFERROR(IF($K9="Historical", IF(N9&lt;&gt;INDEX('Historical BMP Records'!N:N, MATCH($I9, 'Historical BMP Records'!$I:$I, 0)), 1, 0), IF(N9&lt;&gt;INDEX('Planned and Progress BMPs'!N:N, MATCH($I9, 'Planned and Progress BMPs'!$I:$I, 0)), 1, 0)), "")</f>
        <v/>
      </c>
      <c r="BJ9" s="5" t="str">
        <f>IFERROR(IF($K9="Historical", IF(O9&lt;&gt;INDEX('Historical BMP Records'!O:O, MATCH($I9, 'Historical BMP Records'!$I:$I, 0)), 1, 0), IF(O9&lt;&gt;INDEX('Planned and Progress BMPs'!O:O, MATCH($I9, 'Planned and Progress BMPs'!$I:$I, 0)), 1, 0)), "")</f>
        <v/>
      </c>
      <c r="BK9" s="5" t="str">
        <f>IFERROR(IF($K9="Historical", IF(P9&lt;&gt;INDEX('Historical BMP Records'!P:P, MATCH($I9, 'Historical BMP Records'!$I:$I, 0)), 1, 0), IF(P9&lt;&gt;INDEX('Planned and Progress BMPs'!P:P, MATCH($I9, 'Planned and Progress BMPs'!$I:$I, 0)), 1, 0)), "")</f>
        <v/>
      </c>
      <c r="BL9" s="5" t="str">
        <f>IFERROR(IF($K9="Historical", IF(Q9&lt;&gt;INDEX('Historical BMP Records'!Q:Q, MATCH($I9, 'Historical BMP Records'!$I:$I, 0)), 1, 0), IF(Q9&lt;&gt;INDEX('Planned and Progress BMPs'!Q:Q, MATCH($I9, 'Planned and Progress BMPs'!$I:$I, 0)), 1, 0)), "")</f>
        <v/>
      </c>
      <c r="BM9" s="5" t="str">
        <f>IFERROR(IF($K9="Historical", IF(R9&lt;&gt;INDEX('Historical BMP Records'!R:R, MATCH($I9, 'Historical BMP Records'!$I:$I, 0)), 1, 0), IF(R9&lt;&gt;INDEX('Planned and Progress BMPs'!R:R, MATCH($I9, 'Planned and Progress BMPs'!$I:$I, 0)), 1, 0)), "")</f>
        <v/>
      </c>
      <c r="BN9" s="5" t="str">
        <f>IFERROR(IF($K9="Historical", IF(S9&lt;&gt;INDEX('Historical BMP Records'!S:S, MATCH($I9, 'Historical BMP Records'!$I:$I, 0)), 1, 0), IF(S9&lt;&gt;INDEX('Planned and Progress BMPs'!S:S, MATCH($I9, 'Planned and Progress BMPs'!$I:$I, 0)), 1, 0)), "")</f>
        <v/>
      </c>
      <c r="BO9" s="5" t="str">
        <f>IFERROR(IF($K9="Historical", IF(T9&lt;&gt;INDEX('Historical BMP Records'!T:T, MATCH($I9, 'Historical BMP Records'!$I:$I, 0)), 1, 0), IF(T9&lt;&gt;INDEX('Planned and Progress BMPs'!T:T, MATCH($I9, 'Planned and Progress BMPs'!$I:$I, 0)), 1, 0)), "")</f>
        <v/>
      </c>
      <c r="BP9" s="5" t="str">
        <f>IFERROR(IF($K9="Historical", IF(U9&lt;&gt;INDEX('Historical BMP Records'!U:U, MATCH($I9, 'Historical BMP Records'!$I:$I, 0)), 1, 0), IF(U9&lt;&gt;INDEX('Planned and Progress BMPs'!U:U, MATCH($I9, 'Planned and Progress BMPs'!$I:$I, 0)), 1, 0)), "")</f>
        <v/>
      </c>
      <c r="BQ9" s="5" t="str">
        <f>IFERROR(IF($K9="Historical", IF(V9&lt;&gt;INDEX('Historical BMP Records'!V:V, MATCH($I9, 'Historical BMP Records'!$I:$I, 0)), 1, 0), IF(V9&lt;&gt;INDEX('Planned and Progress BMPs'!V:V, MATCH($I9, 'Planned and Progress BMPs'!$I:$I, 0)), 1, 0)), "")</f>
        <v/>
      </c>
      <c r="BR9" s="5" t="str">
        <f>IFERROR(IF($K9="Historical", IF(W9&lt;&gt;INDEX('Historical BMP Records'!W:W, MATCH($I9, 'Historical BMP Records'!$I:$I, 0)), 1, 0), IF(W9&lt;&gt;INDEX('Planned and Progress BMPs'!W:W, MATCH($I9, 'Planned and Progress BMPs'!$I:$I, 0)), 1, 0)), "")</f>
        <v/>
      </c>
      <c r="BS9" s="5" t="str">
        <f>IFERROR(IF($K9="Historical", IF(X9&lt;&gt;INDEX('Historical BMP Records'!X:X, MATCH($I9, 'Historical BMP Records'!$I:$I, 0)), 1, 0), IF(X9&lt;&gt;INDEX('Planned and Progress BMPs'!X:X, MATCH($I9, 'Planned and Progress BMPs'!$I:$I, 0)), 1, 0)), "")</f>
        <v/>
      </c>
      <c r="BT9" s="5" t="str">
        <f>IFERROR(IF($K9="Historical", IF(Y9&lt;&gt;INDEX('Historical BMP Records'!Y:Y, MATCH($I9, 'Historical BMP Records'!$I:$I, 0)), 1, 0), IF(Y9&lt;&gt;INDEX('Planned and Progress BMPs'!Y:Y, MATCH($I9, 'Planned and Progress BMPs'!$I:$I, 0)), 1, 0)), "")</f>
        <v/>
      </c>
      <c r="BU9" s="5" t="str">
        <f>IFERROR(IF($K9="Historical", IF(Z9&lt;&gt;INDEX('Historical BMP Records'!Z:Z, MATCH($I9, 'Historical BMP Records'!$I:$I, 0)), 1, 0), IF(Z9&lt;&gt;INDEX('Planned and Progress BMPs'!Z:Z, MATCH($I9, 'Planned and Progress BMPs'!$I:$I, 0)), 1, 0)), "")</f>
        <v/>
      </c>
      <c r="BV9" s="5" t="str">
        <f>IFERROR(IF($K9="Historical", IF(AA9&lt;&gt;INDEX('Historical BMP Records'!AA:AA, MATCH($I9, 'Historical BMP Records'!$I:$I, 0)), 1, 0), IF(AA9&lt;&gt;INDEX('Planned and Progress BMPs'!AA:AA, MATCH($I9, 'Planned and Progress BMPs'!$I:$I, 0)), 1, 0)), "")</f>
        <v/>
      </c>
      <c r="BW9" s="5" t="str">
        <f>IFERROR(IF($K9="Historical", IF(AB9&lt;&gt;INDEX('Historical BMP Records'!AB:AB, MATCH($I9, 'Historical BMP Records'!$I:$I, 0)), 1, 0), IF(AB9&lt;&gt;INDEX('Planned and Progress BMPs'!AB:AB, MATCH($I9, 'Planned and Progress BMPs'!$I:$I, 0)), 1, 0)), "")</f>
        <v/>
      </c>
      <c r="BX9" s="5" t="str">
        <f>IFERROR(IF($K9="Historical", IF(AC9&lt;&gt;INDEX('Historical BMP Records'!AC:AC, MATCH($I9, 'Historical BMP Records'!$I:$I, 0)), 1, 0), IF(AC9&lt;&gt;INDEX('Planned and Progress BMPs'!AC:AC, MATCH($I9, 'Planned and Progress BMPs'!$I:$I, 0)), 1, 0)), "")</f>
        <v/>
      </c>
      <c r="BY9" s="5" t="str">
        <f>IFERROR(IF($K9="Historical", IF(AD9&lt;&gt;INDEX('Historical BMP Records'!AD:AD, MATCH($I9, 'Historical BMP Records'!$I:$I, 0)), 1, 0), IF(AD9&lt;&gt;INDEX('Planned and Progress BMPs'!AD:AD, MATCH($I9, 'Planned and Progress BMPs'!$I:$I, 0)), 1, 0)), "")</f>
        <v/>
      </c>
      <c r="BZ9" s="5" t="str">
        <f>IFERROR(IF($K9="Historical", IF(AE9&lt;&gt;INDEX('Historical BMP Records'!AE:AE, MATCH($I9, 'Historical BMP Records'!$I:$I, 0)), 1, 0), IF(AE9&lt;&gt;INDEX('Planned and Progress BMPs'!AE:AE, MATCH($I9, 'Planned and Progress BMPs'!$I:$I, 0)), 1, 0)), "")</f>
        <v/>
      </c>
      <c r="CA9" s="5" t="str">
        <f>IFERROR(IF($K9="Historical", IF(AF9&lt;&gt;INDEX('Historical BMP Records'!AF:AF, MATCH($I9, 'Historical BMP Records'!$I:$I, 0)), 1, 0), IF(AF9&lt;&gt;INDEX('Planned and Progress BMPs'!AF:AF, MATCH($I9, 'Planned and Progress BMPs'!$I:$I, 0)), 1, 0)), "")</f>
        <v/>
      </c>
      <c r="CB9" s="5" t="str">
        <f>IFERROR(IF($K9="Historical", IF(AG9&lt;&gt;INDEX('Historical BMP Records'!AG:AG, MATCH($I9, 'Historical BMP Records'!$I:$I, 0)), 1, 0), IF(AG9&lt;&gt;INDEX('Planned and Progress BMPs'!AG:AG, MATCH($I9, 'Planned and Progress BMPs'!$I:$I, 0)), 1, 0)), "")</f>
        <v/>
      </c>
      <c r="CC9" s="5" t="str">
        <f>IFERROR(IF($K9="Historical", IF(AH9&lt;&gt;INDEX('Historical BMP Records'!AH:AH, MATCH($I9, 'Historical BMP Records'!$I:$I, 0)), 1, 0), IF(AH9&lt;&gt;INDEX('Planned and Progress BMPs'!AH:AH, MATCH($I9, 'Planned and Progress BMPs'!$I:$I, 0)), 1, 0)), "")</f>
        <v/>
      </c>
      <c r="CD9" s="5" t="str">
        <f>IFERROR(IF($K9="Historical", IF(AI9&lt;&gt;INDEX('Historical BMP Records'!AI:AI, MATCH($I9, 'Historical BMP Records'!$I:$I, 0)), 1, 0), IF(AI9&lt;&gt;INDEX('Planned and Progress BMPs'!AI:AI, MATCH($I9, 'Planned and Progress BMPs'!$I:$I, 0)), 1, 0)), "")</f>
        <v/>
      </c>
      <c r="CE9" s="5" t="str">
        <f>IFERROR(IF($K9="Historical", IF(AJ9&lt;&gt;INDEX('Historical BMP Records'!AJ:AJ, MATCH($I9, 'Historical BMP Records'!$I:$I, 0)), 1, 0), IF(AJ9&lt;&gt;INDEX('Planned and Progress BMPs'!AJ:AJ, MATCH($I9, 'Planned and Progress BMPs'!$I:$I, 0)), 1, 0)), "")</f>
        <v/>
      </c>
      <c r="CF9" s="5" t="str">
        <f>IFERROR(IF($K9="Historical", IF(AK9&lt;&gt;INDEX('Historical BMP Records'!AK:AK, MATCH($I9, 'Historical BMP Records'!$I:$I, 0)), 1, 0), IF(AK9&lt;&gt;INDEX('Planned and Progress BMPs'!AK:AK, MATCH($I9, 'Planned and Progress BMPs'!$I:$I, 0)), 1, 0)), "")</f>
        <v/>
      </c>
      <c r="CG9" s="5" t="str">
        <f>IFERROR(IF($K9="Historical", IF(AL9&lt;&gt;INDEX('Historical BMP Records'!AL:AL, MATCH($I9, 'Historical BMP Records'!$I:$I, 0)), 1, 0), IF(AL9&lt;&gt;INDEX('Planned and Progress BMPs'!AL:AL, MATCH($I9, 'Planned and Progress BMPs'!$I:$I, 0)), 1, 0)), "")</f>
        <v/>
      </c>
      <c r="CH9" s="5" t="str">
        <f>IFERROR(IF($K9="Historical", IF(AM9&lt;&gt;INDEX('Historical BMP Records'!AM:AM, MATCH($I9, 'Historical BMP Records'!$I:$I, 0)), 1, 0), IF(AM9&lt;&gt;INDEX('Planned and Progress BMPs'!AM:AM, MATCH($I9, 'Planned and Progress BMPs'!$I:$I, 0)), 1, 0)), "")</f>
        <v/>
      </c>
      <c r="CI9" s="5" t="str">
        <f>IFERROR(IF($K9="Historical", IF(AN9&lt;&gt;INDEX('Historical BMP Records'!AN:AN, MATCH($I9, 'Historical BMP Records'!$I:$I, 0)), 1, 0), IF(AN9&lt;&gt;INDEX('Planned and Progress BMPs'!AN:AN, MATCH($I9, 'Planned and Progress BMPs'!$I:$I, 0)), 1, 0)), "")</f>
        <v/>
      </c>
      <c r="CJ9" s="5" t="str">
        <f>IFERROR(IF($K9="Historical", IF(AO9&lt;&gt;INDEX('Historical BMP Records'!AO:AO, MATCH($I9, 'Historical BMP Records'!$I:$I, 0)), 1, 0), IF(AO9&lt;&gt;INDEX('Planned and Progress BMPs'!AO:AO, MATCH($I9, 'Planned and Progress BMPs'!$I:$I, 0)), 1, 0)), "")</f>
        <v/>
      </c>
      <c r="CK9" s="5" t="str">
        <f>IFERROR(IF($K9="Historical", IF(AP9&lt;&gt;INDEX('Historical BMP Records'!AP:AP, MATCH($I9, 'Historical BMP Records'!$I:$I, 0)), 1, 0), IF(AP9&lt;&gt;INDEX('Planned and Progress BMPs'!AP:AP, MATCH($I9, 'Planned and Progress BMPs'!$I:$I, 0)), 1, 0)), "")</f>
        <v/>
      </c>
      <c r="CL9" s="5" t="str">
        <f>IFERROR(IF($K9="Historical", IF(AQ9&lt;&gt;INDEX('Historical BMP Records'!AQ:AQ, MATCH($I9, 'Historical BMP Records'!$I:$I, 0)), 1, 0), IF(AQ9&lt;&gt;INDEX('Planned and Progress BMPs'!AQ:AQ, MATCH($I9, 'Planned and Progress BMPs'!$I:$I, 0)), 1, 0)), "")</f>
        <v/>
      </c>
      <c r="CM9" s="5" t="str">
        <f>IFERROR(IF($K9="Historical", IF(AR9&lt;&gt;INDEX('Historical BMP Records'!AR:AR, MATCH($I9, 'Historical BMP Records'!$I:$I, 0)), 1, 0), IF(AR9&lt;&gt;INDEX('Planned and Progress BMPs'!AR:AR, MATCH($I9, 'Planned and Progress BMPs'!$I:$I, 0)), 1, 0)), "")</f>
        <v/>
      </c>
      <c r="CN9" s="5" t="str">
        <f>IFERROR(IF($K9="Historical", IF(AS9&lt;&gt;INDEX('Historical BMP Records'!AS:AS, MATCH($I9, 'Historical BMP Records'!$I:$I, 0)), 1, 0), IF(AS9&lt;&gt;INDEX('Planned and Progress BMPs'!AS:AS, MATCH($I9, 'Planned and Progress BMPs'!$I:$I, 0)), 1, 0)), "")</f>
        <v/>
      </c>
      <c r="CO9" s="5" t="str">
        <f>IFERROR(IF($K9="Historical", IF(AT9&lt;&gt;INDEX('Historical BMP Records'!AT:AT, MATCH($I9, 'Historical BMP Records'!$I:$I, 0)), 1, 0), IF(AT9&lt;&gt;INDEX('Planned and Progress BMPs'!AT:AT, MATCH($I9, 'Planned and Progress BMPs'!$I:$I, 0)), 1, 0)), "")</f>
        <v/>
      </c>
      <c r="CP9" s="5" t="str">
        <f>IFERROR(IF($K9="Historical", IF(AU9&lt;&gt;INDEX('Historical BMP Records'!AU:AU, MATCH($I9, 'Historical BMP Records'!$I:$I, 0)), 1, 0), IF(AU9&lt;&gt;INDEX('Planned and Progress BMPs'!AU:AU, MATCH($I9, 'Planned and Progress BMPs'!$I:$I, 0)), 1, 0)), "")</f>
        <v/>
      </c>
      <c r="CQ9" s="5">
        <f>SUM(T_Historical9[[#This Row],[FY17 
Status Changed]:[Comments Changed]])</f>
        <v>0</v>
      </c>
    </row>
    <row r="10" spans="1:144" ht="15" customHeight="1" x14ac:dyDescent="0.25">
      <c r="A10" s="72" t="s">
        <v>662</v>
      </c>
      <c r="B10" s="72" t="s">
        <v>662</v>
      </c>
      <c r="C10" s="72" t="s">
        <v>662</v>
      </c>
      <c r="D10" s="72" t="s">
        <v>662</v>
      </c>
      <c r="E10" s="72" t="s">
        <v>662</v>
      </c>
      <c r="F10" s="72" t="s">
        <v>4290</v>
      </c>
      <c r="H10" s="72" t="s">
        <v>4802</v>
      </c>
      <c r="I10" s="72" t="s">
        <v>4812</v>
      </c>
      <c r="K10" s="72" t="s">
        <v>482</v>
      </c>
      <c r="L10" s="72">
        <v>2009</v>
      </c>
      <c r="M10" s="82">
        <v>348000</v>
      </c>
      <c r="N10" s="65">
        <v>40179</v>
      </c>
      <c r="O10" s="72" t="s">
        <v>46</v>
      </c>
      <c r="P10" s="72" t="s">
        <v>234</v>
      </c>
      <c r="Q10" s="72" t="s">
        <v>26</v>
      </c>
      <c r="R10" s="72" t="s">
        <v>9</v>
      </c>
      <c r="S10" s="72">
        <v>10</v>
      </c>
      <c r="T10" s="72">
        <v>5</v>
      </c>
      <c r="U10" s="72">
        <v>1</v>
      </c>
      <c r="V10" s="71" t="s">
        <v>5073</v>
      </c>
      <c r="Z10" s="72">
        <v>40.010699000000002</v>
      </c>
      <c r="AA10" s="72">
        <v>-77.654089999999997</v>
      </c>
      <c r="AC10" s="72" t="s">
        <v>5168</v>
      </c>
      <c r="AD10" s="72" t="s">
        <v>5169</v>
      </c>
      <c r="AE10" s="72" t="s">
        <v>653</v>
      </c>
      <c r="AF10" s="65">
        <v>40492</v>
      </c>
      <c r="AG10" s="72" t="s">
        <v>110</v>
      </c>
      <c r="AH10" s="65">
        <v>40857</v>
      </c>
      <c r="AI10" s="65"/>
      <c r="AK10" s="65"/>
      <c r="AL10" s="65"/>
      <c r="AN10" s="65"/>
      <c r="AO10" s="65"/>
      <c r="AQ10" s="65"/>
      <c r="AR10" s="65"/>
      <c r="AT10" s="65"/>
      <c r="AV10" s="5" t="str">
        <f>IFERROR(IF($K10="Historical", IF(A10&lt;&gt;INDEX('Historical BMP Records'!A:A, MATCH($I10, 'Historical BMP Records'!$I:$I, 0)), 1, 0), IF(A10&lt;&gt;INDEX('Planned and Progress BMPs'!A:A, MATCH($I10, 'Planned and Progress BMPs'!$I:$I, 0)), 1, 0)), "")</f>
        <v/>
      </c>
      <c r="AW10" s="5" t="str">
        <f>IFERROR(IF($K10="Historical", IF(B10&lt;&gt;INDEX('Historical BMP Records'!B:B, MATCH($I10, 'Historical BMP Records'!$I:$I, 0)), 1, 0), IF(B10&lt;&gt;INDEX('Planned and Progress BMPs'!B:B, MATCH($I10, 'Planned and Progress BMPs'!$I:$I, 0)), 1, 0)), "")</f>
        <v/>
      </c>
      <c r="AX10" s="5" t="str">
        <f>IFERROR(IF($K10="Historical", IF(C10&lt;&gt;INDEX('Historical BMP Records'!C:C, MATCH($I10, 'Historical BMP Records'!$I:$I, 0)), 1, 0), IF(C10&lt;&gt;INDEX('Planned and Progress BMPs'!C:C, MATCH($I10, 'Planned and Progress BMPs'!$I:$I, 0)), 1, 0)), "")</f>
        <v/>
      </c>
      <c r="AY10" s="5" t="str">
        <f>IFERROR(IF($K10="Historical", IF(D10&lt;&gt;INDEX('Historical BMP Records'!D:D, MATCH($I10, 'Historical BMP Records'!$I:$I, 0)), 1, 0), IF(D10&lt;&gt;INDEX('Planned and Progress BMPs'!D:D, MATCH($I10, 'Planned and Progress BMPs'!$I:$I, 0)), 1, 0)), "")</f>
        <v/>
      </c>
      <c r="AZ10" s="5" t="str">
        <f>IFERROR(IF($K10="Historical", IF(E10&lt;&gt;INDEX('Historical BMP Records'!E:E, MATCH($I10, 'Historical BMP Records'!$I:$I, 0)), 1, 0), IF(E10&lt;&gt;INDEX('Planned and Progress BMPs'!E:E, MATCH($I10, 'Planned and Progress BMPs'!$I:$I, 0)), 1, 0)), "")</f>
        <v/>
      </c>
      <c r="BA10" s="5" t="str">
        <f>IFERROR(IF($K10="Historical", IF(F10&lt;&gt;INDEX('Historical BMP Records'!F:F, MATCH($I10, 'Historical BMP Records'!$I:$I, 0)), 1, 0), IF(F10&lt;&gt;INDEX('Planned and Progress BMPs'!F:F, MATCH($I10, 'Planned and Progress BMPs'!$I:$I, 0)), 1, 0)), "")</f>
        <v/>
      </c>
      <c r="BB10" s="5" t="str">
        <f>IFERROR(IF($K10="Historical", IF(G10&lt;&gt;INDEX('Historical BMP Records'!G:G, MATCH($I10, 'Historical BMP Records'!$I:$I, 0)), 1, 0), IF(G10&lt;&gt;INDEX('Planned and Progress BMPs'!G:G, MATCH($I10, 'Planned and Progress BMPs'!$I:$I, 0)), 1, 0)), "")</f>
        <v/>
      </c>
      <c r="BC10" s="5" t="str">
        <f>IFERROR(IF($K10="Historical", IF(H10&lt;&gt;INDEX('Historical BMP Records'!H:H, MATCH($I10, 'Historical BMP Records'!$I:$I, 0)), 1, 0), IF(H10&lt;&gt;INDEX('Planned and Progress BMPs'!H:H, MATCH($I10, 'Planned and Progress BMPs'!$I:$I, 0)), 1, 0)), "")</f>
        <v/>
      </c>
      <c r="BD10" s="5" t="str">
        <f>IFERROR(IF($K10="Historical", IF(I10&lt;&gt;INDEX('Historical BMP Records'!I:I, MATCH($I10, 'Historical BMP Records'!$I:$I, 0)), 1, 0), IF(I10&lt;&gt;INDEX('Planned and Progress BMPs'!I:I, MATCH($I10, 'Planned and Progress BMPs'!$I:$I, 0)), 1, 0)), "")</f>
        <v/>
      </c>
      <c r="BE10" s="5" t="str">
        <f>IFERROR(IF($K10="Historical", IF(J10&lt;&gt;INDEX('Historical BMP Records'!J:J, MATCH($I10, 'Historical BMP Records'!$I:$I, 0)), 1, 0), IF(J10&lt;&gt;INDEX('Planned and Progress BMPs'!J:J, MATCH($I10, 'Planned and Progress BMPs'!$I:$I, 0)), 1, 0)), "")</f>
        <v/>
      </c>
      <c r="BF10" s="5" t="str">
        <f>IFERROR(IF($K10="Historical", IF(K10&lt;&gt;INDEX('Historical BMP Records'!K:K, MATCH($I10, 'Historical BMP Records'!$I:$I, 0)), 1, 0), IF(K10&lt;&gt;INDEX('Planned and Progress BMPs'!K:K, MATCH($I10, 'Planned and Progress BMPs'!$I:$I, 0)), 1, 0)), "")</f>
        <v/>
      </c>
      <c r="BG10" s="5" t="str">
        <f>IFERROR(IF($K10="Historical", IF(L10&lt;&gt;INDEX('Historical BMP Records'!L:L, MATCH($I10, 'Historical BMP Records'!$I:$I, 0)), 1, 0), IF(L10&lt;&gt;INDEX('Planned and Progress BMPs'!L:L, MATCH($I10, 'Planned and Progress BMPs'!$I:$I, 0)), 1, 0)), "")</f>
        <v/>
      </c>
      <c r="BH10" s="5" t="str">
        <f>IFERROR(IF($K10="Historical", IF(M10&lt;&gt;INDEX('Historical BMP Records'!M:M, MATCH($I10, 'Historical BMP Records'!$I:$I, 0)), 1, 0), IF(M10&lt;&gt;INDEX('Planned and Progress BMPs'!M:M, MATCH($I10, 'Planned and Progress BMPs'!$I:$I, 0)), 1, 0)), "")</f>
        <v/>
      </c>
      <c r="BI10" s="5" t="str">
        <f>IFERROR(IF($K10="Historical", IF(N10&lt;&gt;INDEX('Historical BMP Records'!N:N, MATCH($I10, 'Historical BMP Records'!$I:$I, 0)), 1, 0), IF(N10&lt;&gt;INDEX('Planned and Progress BMPs'!N:N, MATCH($I10, 'Planned and Progress BMPs'!$I:$I, 0)), 1, 0)), "")</f>
        <v/>
      </c>
      <c r="BJ10" s="5" t="str">
        <f>IFERROR(IF($K10="Historical", IF(O10&lt;&gt;INDEX('Historical BMP Records'!O:O, MATCH($I10, 'Historical BMP Records'!$I:$I, 0)), 1, 0), IF(O10&lt;&gt;INDEX('Planned and Progress BMPs'!O:O, MATCH($I10, 'Planned and Progress BMPs'!$I:$I, 0)), 1, 0)), "")</f>
        <v/>
      </c>
      <c r="BK10" s="5" t="str">
        <f>IFERROR(IF($K10="Historical", IF(P10&lt;&gt;INDEX('Historical BMP Records'!P:P, MATCH($I10, 'Historical BMP Records'!$I:$I, 0)), 1, 0), IF(P10&lt;&gt;INDEX('Planned and Progress BMPs'!P:P, MATCH($I10, 'Planned and Progress BMPs'!$I:$I, 0)), 1, 0)), "")</f>
        <v/>
      </c>
      <c r="BL10" s="5" t="str">
        <f>IFERROR(IF($K10="Historical", IF(Q10&lt;&gt;INDEX('Historical BMP Records'!Q:Q, MATCH($I10, 'Historical BMP Records'!$I:$I, 0)), 1, 0), IF(Q10&lt;&gt;INDEX('Planned and Progress BMPs'!Q:Q, MATCH($I10, 'Planned and Progress BMPs'!$I:$I, 0)), 1, 0)), "")</f>
        <v/>
      </c>
      <c r="BM10" s="5" t="str">
        <f>IFERROR(IF($K10="Historical", IF(R10&lt;&gt;INDEX('Historical BMP Records'!R:R, MATCH($I10, 'Historical BMP Records'!$I:$I, 0)), 1, 0), IF(R10&lt;&gt;INDEX('Planned and Progress BMPs'!R:R, MATCH($I10, 'Planned and Progress BMPs'!$I:$I, 0)), 1, 0)), "")</f>
        <v/>
      </c>
      <c r="BN10" s="5" t="str">
        <f>IFERROR(IF($K10="Historical", IF(S10&lt;&gt;INDEX('Historical BMP Records'!S:S, MATCH($I10, 'Historical BMP Records'!$I:$I, 0)), 1, 0), IF(S10&lt;&gt;INDEX('Planned and Progress BMPs'!S:S, MATCH($I10, 'Planned and Progress BMPs'!$I:$I, 0)), 1, 0)), "")</f>
        <v/>
      </c>
      <c r="BO10" s="5" t="str">
        <f>IFERROR(IF($K10="Historical", IF(T10&lt;&gt;INDEX('Historical BMP Records'!T:T, MATCH($I10, 'Historical BMP Records'!$I:$I, 0)), 1, 0), IF(T10&lt;&gt;INDEX('Planned and Progress BMPs'!T:T, MATCH($I10, 'Planned and Progress BMPs'!$I:$I, 0)), 1, 0)), "")</f>
        <v/>
      </c>
      <c r="BP10" s="5" t="str">
        <f>IFERROR(IF($K10="Historical", IF(U10&lt;&gt;INDEX('Historical BMP Records'!U:U, MATCH($I10, 'Historical BMP Records'!$I:$I, 0)), 1, 0), IF(U10&lt;&gt;INDEX('Planned and Progress BMPs'!U:U, MATCH($I10, 'Planned and Progress BMPs'!$I:$I, 0)), 1, 0)), "")</f>
        <v/>
      </c>
      <c r="BQ10" s="5" t="str">
        <f>IFERROR(IF($K10="Historical", IF(V10&lt;&gt;INDEX('Historical BMP Records'!V:V, MATCH($I10, 'Historical BMP Records'!$I:$I, 0)), 1, 0), IF(V10&lt;&gt;INDEX('Planned and Progress BMPs'!V:V, MATCH($I10, 'Planned and Progress BMPs'!$I:$I, 0)), 1, 0)), "")</f>
        <v/>
      </c>
      <c r="BR10" s="5" t="str">
        <f>IFERROR(IF($K10="Historical", IF(W10&lt;&gt;INDEX('Historical BMP Records'!W:W, MATCH($I10, 'Historical BMP Records'!$I:$I, 0)), 1, 0), IF(W10&lt;&gt;INDEX('Planned and Progress BMPs'!W:W, MATCH($I10, 'Planned and Progress BMPs'!$I:$I, 0)), 1, 0)), "")</f>
        <v/>
      </c>
      <c r="BS10" s="5" t="str">
        <f>IFERROR(IF($K10="Historical", IF(X10&lt;&gt;INDEX('Historical BMP Records'!X:X, MATCH($I10, 'Historical BMP Records'!$I:$I, 0)), 1, 0), IF(X10&lt;&gt;INDEX('Planned and Progress BMPs'!X:X, MATCH($I10, 'Planned and Progress BMPs'!$I:$I, 0)), 1, 0)), "")</f>
        <v/>
      </c>
      <c r="BT10" s="5" t="str">
        <f>IFERROR(IF($K10="Historical", IF(Y10&lt;&gt;INDEX('Historical BMP Records'!Y:Y, MATCH($I10, 'Historical BMP Records'!$I:$I, 0)), 1, 0), IF(Y10&lt;&gt;INDEX('Planned and Progress BMPs'!Y:Y, MATCH($I10, 'Planned and Progress BMPs'!$I:$I, 0)), 1, 0)), "")</f>
        <v/>
      </c>
      <c r="BU10" s="5" t="str">
        <f>IFERROR(IF($K10="Historical", IF(Z10&lt;&gt;INDEX('Historical BMP Records'!Z:Z, MATCH($I10, 'Historical BMP Records'!$I:$I, 0)), 1, 0), IF(Z10&lt;&gt;INDEX('Planned and Progress BMPs'!Z:Z, MATCH($I10, 'Planned and Progress BMPs'!$I:$I, 0)), 1, 0)), "")</f>
        <v/>
      </c>
      <c r="BV10" s="5" t="str">
        <f>IFERROR(IF($K10="Historical", IF(AA10&lt;&gt;INDEX('Historical BMP Records'!AA:AA, MATCH($I10, 'Historical BMP Records'!$I:$I, 0)), 1, 0), IF(AA10&lt;&gt;INDEX('Planned and Progress BMPs'!AA:AA, MATCH($I10, 'Planned and Progress BMPs'!$I:$I, 0)), 1, 0)), "")</f>
        <v/>
      </c>
      <c r="BW10" s="5" t="str">
        <f>IFERROR(IF($K10="Historical", IF(AB10&lt;&gt;INDEX('Historical BMP Records'!AB:AB, MATCH($I10, 'Historical BMP Records'!$I:$I, 0)), 1, 0), IF(AB10&lt;&gt;INDEX('Planned and Progress BMPs'!AB:AB, MATCH($I10, 'Planned and Progress BMPs'!$I:$I, 0)), 1, 0)), "")</f>
        <v/>
      </c>
      <c r="BX10" s="5" t="str">
        <f>IFERROR(IF($K10="Historical", IF(AC10&lt;&gt;INDEX('Historical BMP Records'!AC:AC, MATCH($I10, 'Historical BMP Records'!$I:$I, 0)), 1, 0), IF(AC10&lt;&gt;INDEX('Planned and Progress BMPs'!AC:AC, MATCH($I10, 'Planned and Progress BMPs'!$I:$I, 0)), 1, 0)), "")</f>
        <v/>
      </c>
      <c r="BY10" s="5" t="str">
        <f>IFERROR(IF($K10="Historical", IF(AD10&lt;&gt;INDEX('Historical BMP Records'!AD:AD, MATCH($I10, 'Historical BMP Records'!$I:$I, 0)), 1, 0), IF(AD10&lt;&gt;INDEX('Planned and Progress BMPs'!AD:AD, MATCH($I10, 'Planned and Progress BMPs'!$I:$I, 0)), 1, 0)), "")</f>
        <v/>
      </c>
      <c r="BZ10" s="5" t="str">
        <f>IFERROR(IF($K10="Historical", IF(AE10&lt;&gt;INDEX('Historical BMP Records'!AE:AE, MATCH($I10, 'Historical BMP Records'!$I:$I, 0)), 1, 0), IF(AE10&lt;&gt;INDEX('Planned and Progress BMPs'!AE:AE, MATCH($I10, 'Planned and Progress BMPs'!$I:$I, 0)), 1, 0)), "")</f>
        <v/>
      </c>
      <c r="CA10" s="5" t="str">
        <f>IFERROR(IF($K10="Historical", IF(AF10&lt;&gt;INDEX('Historical BMP Records'!AF:AF, MATCH($I10, 'Historical BMP Records'!$I:$I, 0)), 1, 0), IF(AF10&lt;&gt;INDEX('Planned and Progress BMPs'!AF:AF, MATCH($I10, 'Planned and Progress BMPs'!$I:$I, 0)), 1, 0)), "")</f>
        <v/>
      </c>
      <c r="CB10" s="5" t="str">
        <f>IFERROR(IF($K10="Historical", IF(AG10&lt;&gt;INDEX('Historical BMP Records'!AG:AG, MATCH($I10, 'Historical BMP Records'!$I:$I, 0)), 1, 0), IF(AG10&lt;&gt;INDEX('Planned and Progress BMPs'!AG:AG, MATCH($I10, 'Planned and Progress BMPs'!$I:$I, 0)), 1, 0)), "")</f>
        <v/>
      </c>
      <c r="CC10" s="5" t="str">
        <f>IFERROR(IF($K10="Historical", IF(AH10&lt;&gt;INDEX('Historical BMP Records'!AH:AH, MATCH($I10, 'Historical BMP Records'!$I:$I, 0)), 1, 0), IF(AH10&lt;&gt;INDEX('Planned and Progress BMPs'!AH:AH, MATCH($I10, 'Planned and Progress BMPs'!$I:$I, 0)), 1, 0)), "")</f>
        <v/>
      </c>
      <c r="CD10" s="5" t="str">
        <f>IFERROR(IF($K10="Historical", IF(AI10&lt;&gt;INDEX('Historical BMP Records'!AI:AI, MATCH($I10, 'Historical BMP Records'!$I:$I, 0)), 1, 0), IF(AI10&lt;&gt;INDEX('Planned and Progress BMPs'!AI:AI, MATCH($I10, 'Planned and Progress BMPs'!$I:$I, 0)), 1, 0)), "")</f>
        <v/>
      </c>
      <c r="CE10" s="5" t="str">
        <f>IFERROR(IF($K10="Historical", IF(AJ10&lt;&gt;INDEX('Historical BMP Records'!AJ:AJ, MATCH($I10, 'Historical BMP Records'!$I:$I, 0)), 1, 0), IF(AJ10&lt;&gt;INDEX('Planned and Progress BMPs'!AJ:AJ, MATCH($I10, 'Planned and Progress BMPs'!$I:$I, 0)), 1, 0)), "")</f>
        <v/>
      </c>
      <c r="CF10" s="5" t="str">
        <f>IFERROR(IF($K10="Historical", IF(AK10&lt;&gt;INDEX('Historical BMP Records'!AK:AK, MATCH($I10, 'Historical BMP Records'!$I:$I, 0)), 1, 0), IF(AK10&lt;&gt;INDEX('Planned and Progress BMPs'!AK:AK, MATCH($I10, 'Planned and Progress BMPs'!$I:$I, 0)), 1, 0)), "")</f>
        <v/>
      </c>
      <c r="CG10" s="5" t="str">
        <f>IFERROR(IF($K10="Historical", IF(AL10&lt;&gt;INDEX('Historical BMP Records'!AL:AL, MATCH($I10, 'Historical BMP Records'!$I:$I, 0)), 1, 0), IF(AL10&lt;&gt;INDEX('Planned and Progress BMPs'!AL:AL, MATCH($I10, 'Planned and Progress BMPs'!$I:$I, 0)), 1, 0)), "")</f>
        <v/>
      </c>
      <c r="CH10" s="5" t="str">
        <f>IFERROR(IF($K10="Historical", IF(AM10&lt;&gt;INDEX('Historical BMP Records'!AM:AM, MATCH($I10, 'Historical BMP Records'!$I:$I, 0)), 1, 0), IF(AM10&lt;&gt;INDEX('Planned and Progress BMPs'!AM:AM, MATCH($I10, 'Planned and Progress BMPs'!$I:$I, 0)), 1, 0)), "")</f>
        <v/>
      </c>
      <c r="CI10" s="5" t="str">
        <f>IFERROR(IF($K10="Historical", IF(AN10&lt;&gt;INDEX('Historical BMP Records'!AN:AN, MATCH($I10, 'Historical BMP Records'!$I:$I, 0)), 1, 0), IF(AN10&lt;&gt;INDEX('Planned and Progress BMPs'!AN:AN, MATCH($I10, 'Planned and Progress BMPs'!$I:$I, 0)), 1, 0)), "")</f>
        <v/>
      </c>
      <c r="CJ10" s="5" t="str">
        <f>IFERROR(IF($K10="Historical", IF(AO10&lt;&gt;INDEX('Historical BMP Records'!AO:AO, MATCH($I10, 'Historical BMP Records'!$I:$I, 0)), 1, 0), IF(AO10&lt;&gt;INDEX('Planned and Progress BMPs'!AO:AO, MATCH($I10, 'Planned and Progress BMPs'!$I:$I, 0)), 1, 0)), "")</f>
        <v/>
      </c>
      <c r="CK10" s="5" t="str">
        <f>IFERROR(IF($K10="Historical", IF(AP10&lt;&gt;INDEX('Historical BMP Records'!AP:AP, MATCH($I10, 'Historical BMP Records'!$I:$I, 0)), 1, 0), IF(AP10&lt;&gt;INDEX('Planned and Progress BMPs'!AP:AP, MATCH($I10, 'Planned and Progress BMPs'!$I:$I, 0)), 1, 0)), "")</f>
        <v/>
      </c>
      <c r="CL10" s="5" t="str">
        <f>IFERROR(IF($K10="Historical", IF(AQ10&lt;&gt;INDEX('Historical BMP Records'!AQ:AQ, MATCH($I10, 'Historical BMP Records'!$I:$I, 0)), 1, 0), IF(AQ10&lt;&gt;INDEX('Planned and Progress BMPs'!AQ:AQ, MATCH($I10, 'Planned and Progress BMPs'!$I:$I, 0)), 1, 0)), "")</f>
        <v/>
      </c>
      <c r="CM10" s="5" t="str">
        <f>IFERROR(IF($K10="Historical", IF(AR10&lt;&gt;INDEX('Historical BMP Records'!AR:AR, MATCH($I10, 'Historical BMP Records'!$I:$I, 0)), 1, 0), IF(AR10&lt;&gt;INDEX('Planned and Progress BMPs'!AR:AR, MATCH($I10, 'Planned and Progress BMPs'!$I:$I, 0)), 1, 0)), "")</f>
        <v/>
      </c>
      <c r="CN10" s="5" t="str">
        <f>IFERROR(IF($K10="Historical", IF(AS10&lt;&gt;INDEX('Historical BMP Records'!AS:AS, MATCH($I10, 'Historical BMP Records'!$I:$I, 0)), 1, 0), IF(AS10&lt;&gt;INDEX('Planned and Progress BMPs'!AS:AS, MATCH($I10, 'Planned and Progress BMPs'!$I:$I, 0)), 1, 0)), "")</f>
        <v/>
      </c>
      <c r="CO10" s="5" t="str">
        <f>IFERROR(IF($K10="Historical", IF(AT10&lt;&gt;INDEX('Historical BMP Records'!AT:AT, MATCH($I10, 'Historical BMP Records'!$I:$I, 0)), 1, 0), IF(AT10&lt;&gt;INDEX('Planned and Progress BMPs'!AT:AT, MATCH($I10, 'Planned and Progress BMPs'!$I:$I, 0)), 1, 0)), "")</f>
        <v/>
      </c>
      <c r="CP10" s="5" t="str">
        <f>IFERROR(IF($K10="Historical", IF(AU10&lt;&gt;INDEX('Historical BMP Records'!AU:AU, MATCH($I10, 'Historical BMP Records'!$I:$I, 0)), 1, 0), IF(AU10&lt;&gt;INDEX('Planned and Progress BMPs'!AU:AU, MATCH($I10, 'Planned and Progress BMPs'!$I:$I, 0)), 1, 0)), "")</f>
        <v/>
      </c>
      <c r="CQ10" s="5">
        <f>SUM(T_Historical9[[#This Row],[FY17 
Status Changed]:[Comments Changed]])</f>
        <v>0</v>
      </c>
    </row>
    <row r="11" spans="1:144" ht="15" customHeight="1" x14ac:dyDescent="0.25">
      <c r="A11" s="72" t="s">
        <v>662</v>
      </c>
      <c r="B11" s="72" t="s">
        <v>662</v>
      </c>
      <c r="C11" s="72" t="s">
        <v>662</v>
      </c>
      <c r="D11" s="72" t="s">
        <v>662</v>
      </c>
      <c r="E11" s="72" t="s">
        <v>662</v>
      </c>
      <c r="F11" s="72" t="s">
        <v>4290</v>
      </c>
      <c r="H11" s="72" t="s">
        <v>4802</v>
      </c>
      <c r="I11" s="72" t="s">
        <v>4813</v>
      </c>
      <c r="K11" s="72" t="s">
        <v>482</v>
      </c>
      <c r="L11" s="72">
        <v>2010</v>
      </c>
      <c r="M11" s="82"/>
      <c r="N11" s="65">
        <v>40179</v>
      </c>
      <c r="O11" s="72" t="s">
        <v>46</v>
      </c>
      <c r="P11" s="72" t="s">
        <v>5210</v>
      </c>
      <c r="Q11" s="72" t="s">
        <v>26</v>
      </c>
      <c r="R11" s="72" t="s">
        <v>9</v>
      </c>
      <c r="S11" s="72">
        <v>9.1</v>
      </c>
      <c r="T11" s="72">
        <v>1.6</v>
      </c>
      <c r="U11" s="72">
        <v>1</v>
      </c>
      <c r="V11" s="71" t="s">
        <v>46</v>
      </c>
      <c r="Z11" s="72">
        <v>40.435295140000001</v>
      </c>
      <c r="AA11" s="72">
        <v>-76.603814619999994</v>
      </c>
      <c r="AC11" s="72" t="s">
        <v>5165</v>
      </c>
      <c r="AD11" s="72" t="s">
        <v>5167</v>
      </c>
      <c r="AE11" s="72" t="s">
        <v>653</v>
      </c>
      <c r="AF11" s="65">
        <v>41501</v>
      </c>
      <c r="AG11" s="72" t="s">
        <v>110</v>
      </c>
      <c r="AH11" s="65"/>
      <c r="AI11" s="65"/>
      <c r="AK11" s="65"/>
      <c r="AL11" s="65"/>
      <c r="AN11" s="65"/>
      <c r="AO11" s="65"/>
      <c r="AQ11" s="65"/>
      <c r="AR11" s="65"/>
      <c r="AT11" s="65"/>
      <c r="AV11" s="5" t="str">
        <f>IFERROR(IF($K11="Historical", IF(A11&lt;&gt;INDEX('Historical BMP Records'!A:A, MATCH($I11, 'Historical BMP Records'!$I:$I, 0)), 1, 0), IF(A11&lt;&gt;INDEX('Planned and Progress BMPs'!A:A, MATCH($I11, 'Planned and Progress BMPs'!$I:$I, 0)), 1, 0)), "")</f>
        <v/>
      </c>
      <c r="AW11" s="5" t="str">
        <f>IFERROR(IF($K11="Historical", IF(B11&lt;&gt;INDEX('Historical BMP Records'!B:B, MATCH($I11, 'Historical BMP Records'!$I:$I, 0)), 1, 0), IF(B11&lt;&gt;INDEX('Planned and Progress BMPs'!B:B, MATCH($I11, 'Planned and Progress BMPs'!$I:$I, 0)), 1, 0)), "")</f>
        <v/>
      </c>
      <c r="AX11" s="5" t="str">
        <f>IFERROR(IF($K11="Historical", IF(C11&lt;&gt;INDEX('Historical BMP Records'!C:C, MATCH($I11, 'Historical BMP Records'!$I:$I, 0)), 1, 0), IF(C11&lt;&gt;INDEX('Planned and Progress BMPs'!C:C, MATCH($I11, 'Planned and Progress BMPs'!$I:$I, 0)), 1, 0)), "")</f>
        <v/>
      </c>
      <c r="AY11" s="5" t="str">
        <f>IFERROR(IF($K11="Historical", IF(D11&lt;&gt;INDEX('Historical BMP Records'!D:D, MATCH($I11, 'Historical BMP Records'!$I:$I, 0)), 1, 0), IF(D11&lt;&gt;INDEX('Planned and Progress BMPs'!D:D, MATCH($I11, 'Planned and Progress BMPs'!$I:$I, 0)), 1, 0)), "")</f>
        <v/>
      </c>
      <c r="AZ11" s="5" t="str">
        <f>IFERROR(IF($K11="Historical", IF(E11&lt;&gt;INDEX('Historical BMP Records'!E:E, MATCH($I11, 'Historical BMP Records'!$I:$I, 0)), 1, 0), IF(E11&lt;&gt;INDEX('Planned and Progress BMPs'!E:E, MATCH($I11, 'Planned and Progress BMPs'!$I:$I, 0)), 1, 0)), "")</f>
        <v/>
      </c>
      <c r="BA11" s="5" t="str">
        <f>IFERROR(IF($K11="Historical", IF(F11&lt;&gt;INDEX('Historical BMP Records'!F:F, MATCH($I11, 'Historical BMP Records'!$I:$I, 0)), 1, 0), IF(F11&lt;&gt;INDEX('Planned and Progress BMPs'!F:F, MATCH($I11, 'Planned and Progress BMPs'!$I:$I, 0)), 1, 0)), "")</f>
        <v/>
      </c>
      <c r="BB11" s="5" t="str">
        <f>IFERROR(IF($K11="Historical", IF(G11&lt;&gt;INDEX('Historical BMP Records'!G:G, MATCH($I11, 'Historical BMP Records'!$I:$I, 0)), 1, 0), IF(G11&lt;&gt;INDEX('Planned and Progress BMPs'!G:G, MATCH($I11, 'Planned and Progress BMPs'!$I:$I, 0)), 1, 0)), "")</f>
        <v/>
      </c>
      <c r="BC11" s="5" t="str">
        <f>IFERROR(IF($K11="Historical", IF(H11&lt;&gt;INDEX('Historical BMP Records'!H:H, MATCH($I11, 'Historical BMP Records'!$I:$I, 0)), 1, 0), IF(H11&lt;&gt;INDEX('Planned and Progress BMPs'!H:H, MATCH($I11, 'Planned and Progress BMPs'!$I:$I, 0)), 1, 0)), "")</f>
        <v/>
      </c>
      <c r="BD11" s="5" t="str">
        <f>IFERROR(IF($K11="Historical", IF(I11&lt;&gt;INDEX('Historical BMP Records'!I:I, MATCH($I11, 'Historical BMP Records'!$I:$I, 0)), 1, 0), IF(I11&lt;&gt;INDEX('Planned and Progress BMPs'!I:I, MATCH($I11, 'Planned and Progress BMPs'!$I:$I, 0)), 1, 0)), "")</f>
        <v/>
      </c>
      <c r="BE11" s="5" t="str">
        <f>IFERROR(IF($K11="Historical", IF(J11&lt;&gt;INDEX('Historical BMP Records'!J:J, MATCH($I11, 'Historical BMP Records'!$I:$I, 0)), 1, 0), IF(J11&lt;&gt;INDEX('Planned and Progress BMPs'!J:J, MATCH($I11, 'Planned and Progress BMPs'!$I:$I, 0)), 1, 0)), "")</f>
        <v/>
      </c>
      <c r="BF11" s="5" t="str">
        <f>IFERROR(IF($K11="Historical", IF(K11&lt;&gt;INDEX('Historical BMP Records'!K:K, MATCH($I11, 'Historical BMP Records'!$I:$I, 0)), 1, 0), IF(K11&lt;&gt;INDEX('Planned and Progress BMPs'!K:K, MATCH($I11, 'Planned and Progress BMPs'!$I:$I, 0)), 1, 0)), "")</f>
        <v/>
      </c>
      <c r="BG11" s="5" t="str">
        <f>IFERROR(IF($K11="Historical", IF(L11&lt;&gt;INDEX('Historical BMP Records'!L:L, MATCH($I11, 'Historical BMP Records'!$I:$I, 0)), 1, 0), IF(L11&lt;&gt;INDEX('Planned and Progress BMPs'!L:L, MATCH($I11, 'Planned and Progress BMPs'!$I:$I, 0)), 1, 0)), "")</f>
        <v/>
      </c>
      <c r="BH11" s="5" t="str">
        <f>IFERROR(IF($K11="Historical", IF(M11&lt;&gt;INDEX('Historical BMP Records'!M:M, MATCH($I11, 'Historical BMP Records'!$I:$I, 0)), 1, 0), IF(M11&lt;&gt;INDEX('Planned and Progress BMPs'!M:M, MATCH($I11, 'Planned and Progress BMPs'!$I:$I, 0)), 1, 0)), "")</f>
        <v/>
      </c>
      <c r="BI11" s="5" t="str">
        <f>IFERROR(IF($K11="Historical", IF(N11&lt;&gt;INDEX('Historical BMP Records'!N:N, MATCH($I11, 'Historical BMP Records'!$I:$I, 0)), 1, 0), IF(N11&lt;&gt;INDEX('Planned and Progress BMPs'!N:N, MATCH($I11, 'Planned and Progress BMPs'!$I:$I, 0)), 1, 0)), "")</f>
        <v/>
      </c>
      <c r="BJ11" s="5" t="str">
        <f>IFERROR(IF($K11="Historical", IF(O11&lt;&gt;INDEX('Historical BMP Records'!O:O, MATCH($I11, 'Historical BMP Records'!$I:$I, 0)), 1, 0), IF(O11&lt;&gt;INDEX('Planned and Progress BMPs'!O:O, MATCH($I11, 'Planned and Progress BMPs'!$I:$I, 0)), 1, 0)), "")</f>
        <v/>
      </c>
      <c r="BK11" s="5" t="str">
        <f>IFERROR(IF($K11="Historical", IF(P11&lt;&gt;INDEX('Historical BMP Records'!P:P, MATCH($I11, 'Historical BMP Records'!$I:$I, 0)), 1, 0), IF(P11&lt;&gt;INDEX('Planned and Progress BMPs'!P:P, MATCH($I11, 'Planned and Progress BMPs'!$I:$I, 0)), 1, 0)), "")</f>
        <v/>
      </c>
      <c r="BL11" s="5" t="str">
        <f>IFERROR(IF($K11="Historical", IF(Q11&lt;&gt;INDEX('Historical BMP Records'!Q:Q, MATCH($I11, 'Historical BMP Records'!$I:$I, 0)), 1, 0), IF(Q11&lt;&gt;INDEX('Planned and Progress BMPs'!Q:Q, MATCH($I11, 'Planned and Progress BMPs'!$I:$I, 0)), 1, 0)), "")</f>
        <v/>
      </c>
      <c r="BM11" s="5" t="str">
        <f>IFERROR(IF($K11="Historical", IF(R11&lt;&gt;INDEX('Historical BMP Records'!R:R, MATCH($I11, 'Historical BMP Records'!$I:$I, 0)), 1, 0), IF(R11&lt;&gt;INDEX('Planned and Progress BMPs'!R:R, MATCH($I11, 'Planned and Progress BMPs'!$I:$I, 0)), 1, 0)), "")</f>
        <v/>
      </c>
      <c r="BN11" s="5" t="str">
        <f>IFERROR(IF($K11="Historical", IF(S11&lt;&gt;INDEX('Historical BMP Records'!S:S, MATCH($I11, 'Historical BMP Records'!$I:$I, 0)), 1, 0), IF(S11&lt;&gt;INDEX('Planned and Progress BMPs'!S:S, MATCH($I11, 'Planned and Progress BMPs'!$I:$I, 0)), 1, 0)), "")</f>
        <v/>
      </c>
      <c r="BO11" s="5" t="str">
        <f>IFERROR(IF($K11="Historical", IF(T11&lt;&gt;INDEX('Historical BMP Records'!T:T, MATCH($I11, 'Historical BMP Records'!$I:$I, 0)), 1, 0), IF(T11&lt;&gt;INDEX('Planned and Progress BMPs'!T:T, MATCH($I11, 'Planned and Progress BMPs'!$I:$I, 0)), 1, 0)), "")</f>
        <v/>
      </c>
      <c r="BP11" s="5" t="str">
        <f>IFERROR(IF($K11="Historical", IF(U11&lt;&gt;INDEX('Historical BMP Records'!U:U, MATCH($I11, 'Historical BMP Records'!$I:$I, 0)), 1, 0), IF(U11&lt;&gt;INDEX('Planned and Progress BMPs'!U:U, MATCH($I11, 'Planned and Progress BMPs'!$I:$I, 0)), 1, 0)), "")</f>
        <v/>
      </c>
      <c r="BQ11" s="5" t="str">
        <f>IFERROR(IF($K11="Historical", IF(V11&lt;&gt;INDEX('Historical BMP Records'!V:V, MATCH($I11, 'Historical BMP Records'!$I:$I, 0)), 1, 0), IF(V11&lt;&gt;INDEX('Planned and Progress BMPs'!V:V, MATCH($I11, 'Planned and Progress BMPs'!$I:$I, 0)), 1, 0)), "")</f>
        <v/>
      </c>
      <c r="BR11" s="5" t="str">
        <f>IFERROR(IF($K11="Historical", IF(W11&lt;&gt;INDEX('Historical BMP Records'!W:W, MATCH($I11, 'Historical BMP Records'!$I:$I, 0)), 1, 0), IF(W11&lt;&gt;INDEX('Planned and Progress BMPs'!W:W, MATCH($I11, 'Planned and Progress BMPs'!$I:$I, 0)), 1, 0)), "")</f>
        <v/>
      </c>
      <c r="BS11" s="5" t="str">
        <f>IFERROR(IF($K11="Historical", IF(X11&lt;&gt;INDEX('Historical BMP Records'!X:X, MATCH($I11, 'Historical BMP Records'!$I:$I, 0)), 1, 0), IF(X11&lt;&gt;INDEX('Planned and Progress BMPs'!X:X, MATCH($I11, 'Planned and Progress BMPs'!$I:$I, 0)), 1, 0)), "")</f>
        <v/>
      </c>
      <c r="BT11" s="5" t="str">
        <f>IFERROR(IF($K11="Historical", IF(Y11&lt;&gt;INDEX('Historical BMP Records'!Y:Y, MATCH($I11, 'Historical BMP Records'!$I:$I, 0)), 1, 0), IF(Y11&lt;&gt;INDEX('Planned and Progress BMPs'!Y:Y, MATCH($I11, 'Planned and Progress BMPs'!$I:$I, 0)), 1, 0)), "")</f>
        <v/>
      </c>
      <c r="BU11" s="5" t="str">
        <f>IFERROR(IF($K11="Historical", IF(Z11&lt;&gt;INDEX('Historical BMP Records'!Z:Z, MATCH($I11, 'Historical BMP Records'!$I:$I, 0)), 1, 0), IF(Z11&lt;&gt;INDEX('Planned and Progress BMPs'!Z:Z, MATCH($I11, 'Planned and Progress BMPs'!$I:$I, 0)), 1, 0)), "")</f>
        <v/>
      </c>
      <c r="BV11" s="5" t="str">
        <f>IFERROR(IF($K11="Historical", IF(AA11&lt;&gt;INDEX('Historical BMP Records'!AA:AA, MATCH($I11, 'Historical BMP Records'!$I:$I, 0)), 1, 0), IF(AA11&lt;&gt;INDEX('Planned and Progress BMPs'!AA:AA, MATCH($I11, 'Planned and Progress BMPs'!$I:$I, 0)), 1, 0)), "")</f>
        <v/>
      </c>
      <c r="BW11" s="5" t="str">
        <f>IFERROR(IF($K11="Historical", IF(AB11&lt;&gt;INDEX('Historical BMP Records'!AB:AB, MATCH($I11, 'Historical BMP Records'!$I:$I, 0)), 1, 0), IF(AB11&lt;&gt;INDEX('Planned and Progress BMPs'!AB:AB, MATCH($I11, 'Planned and Progress BMPs'!$I:$I, 0)), 1, 0)), "")</f>
        <v/>
      </c>
      <c r="BX11" s="5" t="str">
        <f>IFERROR(IF($K11="Historical", IF(AC11&lt;&gt;INDEX('Historical BMP Records'!AC:AC, MATCH($I11, 'Historical BMP Records'!$I:$I, 0)), 1, 0), IF(AC11&lt;&gt;INDEX('Planned and Progress BMPs'!AC:AC, MATCH($I11, 'Planned and Progress BMPs'!$I:$I, 0)), 1, 0)), "")</f>
        <v/>
      </c>
      <c r="BY11" s="5" t="str">
        <f>IFERROR(IF($K11="Historical", IF(AD11&lt;&gt;INDEX('Historical BMP Records'!AD:AD, MATCH($I11, 'Historical BMP Records'!$I:$I, 0)), 1, 0), IF(AD11&lt;&gt;INDEX('Planned and Progress BMPs'!AD:AD, MATCH($I11, 'Planned and Progress BMPs'!$I:$I, 0)), 1, 0)), "")</f>
        <v/>
      </c>
      <c r="BZ11" s="5" t="str">
        <f>IFERROR(IF($K11="Historical", IF(AE11&lt;&gt;INDEX('Historical BMP Records'!AE:AE, MATCH($I11, 'Historical BMP Records'!$I:$I, 0)), 1, 0), IF(AE11&lt;&gt;INDEX('Planned and Progress BMPs'!AE:AE, MATCH($I11, 'Planned and Progress BMPs'!$I:$I, 0)), 1, 0)), "")</f>
        <v/>
      </c>
      <c r="CA11" s="5" t="str">
        <f>IFERROR(IF($K11="Historical", IF(AF11&lt;&gt;INDEX('Historical BMP Records'!AF:AF, MATCH($I11, 'Historical BMP Records'!$I:$I, 0)), 1, 0), IF(AF11&lt;&gt;INDEX('Planned and Progress BMPs'!AF:AF, MATCH($I11, 'Planned and Progress BMPs'!$I:$I, 0)), 1, 0)), "")</f>
        <v/>
      </c>
      <c r="CB11" s="5" t="str">
        <f>IFERROR(IF($K11="Historical", IF(AG11&lt;&gt;INDEX('Historical BMP Records'!AG:AG, MATCH($I11, 'Historical BMP Records'!$I:$I, 0)), 1, 0), IF(AG11&lt;&gt;INDEX('Planned and Progress BMPs'!AG:AG, MATCH($I11, 'Planned and Progress BMPs'!$I:$I, 0)), 1, 0)), "")</f>
        <v/>
      </c>
      <c r="CC11" s="5" t="str">
        <f>IFERROR(IF($K11="Historical", IF(AH11&lt;&gt;INDEX('Historical BMP Records'!AH:AH, MATCH($I11, 'Historical BMP Records'!$I:$I, 0)), 1, 0), IF(AH11&lt;&gt;INDEX('Planned and Progress BMPs'!AH:AH, MATCH($I11, 'Planned and Progress BMPs'!$I:$I, 0)), 1, 0)), "")</f>
        <v/>
      </c>
      <c r="CD11" s="5" t="str">
        <f>IFERROR(IF($K11="Historical", IF(AI11&lt;&gt;INDEX('Historical BMP Records'!AI:AI, MATCH($I11, 'Historical BMP Records'!$I:$I, 0)), 1, 0), IF(AI11&lt;&gt;INDEX('Planned and Progress BMPs'!AI:AI, MATCH($I11, 'Planned and Progress BMPs'!$I:$I, 0)), 1, 0)), "")</f>
        <v/>
      </c>
      <c r="CE11" s="5" t="str">
        <f>IFERROR(IF($K11="Historical", IF(AJ11&lt;&gt;INDEX('Historical BMP Records'!AJ:AJ, MATCH($I11, 'Historical BMP Records'!$I:$I, 0)), 1, 0), IF(AJ11&lt;&gt;INDEX('Planned and Progress BMPs'!AJ:AJ, MATCH($I11, 'Planned and Progress BMPs'!$I:$I, 0)), 1, 0)), "")</f>
        <v/>
      </c>
      <c r="CF11" s="5" t="str">
        <f>IFERROR(IF($K11="Historical", IF(AK11&lt;&gt;INDEX('Historical BMP Records'!AK:AK, MATCH($I11, 'Historical BMP Records'!$I:$I, 0)), 1, 0), IF(AK11&lt;&gt;INDEX('Planned and Progress BMPs'!AK:AK, MATCH($I11, 'Planned and Progress BMPs'!$I:$I, 0)), 1, 0)), "")</f>
        <v/>
      </c>
      <c r="CG11" s="5" t="str">
        <f>IFERROR(IF($K11="Historical", IF(AL11&lt;&gt;INDEX('Historical BMP Records'!AL:AL, MATCH($I11, 'Historical BMP Records'!$I:$I, 0)), 1, 0), IF(AL11&lt;&gt;INDEX('Planned and Progress BMPs'!AL:AL, MATCH($I11, 'Planned and Progress BMPs'!$I:$I, 0)), 1, 0)), "")</f>
        <v/>
      </c>
      <c r="CH11" s="5" t="str">
        <f>IFERROR(IF($K11="Historical", IF(AM11&lt;&gt;INDEX('Historical BMP Records'!AM:AM, MATCH($I11, 'Historical BMP Records'!$I:$I, 0)), 1, 0), IF(AM11&lt;&gt;INDEX('Planned and Progress BMPs'!AM:AM, MATCH($I11, 'Planned and Progress BMPs'!$I:$I, 0)), 1, 0)), "")</f>
        <v/>
      </c>
      <c r="CI11" s="5" t="str">
        <f>IFERROR(IF($K11="Historical", IF(AN11&lt;&gt;INDEX('Historical BMP Records'!AN:AN, MATCH($I11, 'Historical BMP Records'!$I:$I, 0)), 1, 0), IF(AN11&lt;&gt;INDEX('Planned and Progress BMPs'!AN:AN, MATCH($I11, 'Planned and Progress BMPs'!$I:$I, 0)), 1, 0)), "")</f>
        <v/>
      </c>
      <c r="CJ11" s="5" t="str">
        <f>IFERROR(IF($K11="Historical", IF(AO11&lt;&gt;INDEX('Historical BMP Records'!AO:AO, MATCH($I11, 'Historical BMP Records'!$I:$I, 0)), 1, 0), IF(AO11&lt;&gt;INDEX('Planned and Progress BMPs'!AO:AO, MATCH($I11, 'Planned and Progress BMPs'!$I:$I, 0)), 1, 0)), "")</f>
        <v/>
      </c>
      <c r="CK11" s="5" t="str">
        <f>IFERROR(IF($K11="Historical", IF(AP11&lt;&gt;INDEX('Historical BMP Records'!AP:AP, MATCH($I11, 'Historical BMP Records'!$I:$I, 0)), 1, 0), IF(AP11&lt;&gt;INDEX('Planned and Progress BMPs'!AP:AP, MATCH($I11, 'Planned and Progress BMPs'!$I:$I, 0)), 1, 0)), "")</f>
        <v/>
      </c>
      <c r="CL11" s="5" t="str">
        <f>IFERROR(IF($K11="Historical", IF(AQ11&lt;&gt;INDEX('Historical BMP Records'!AQ:AQ, MATCH($I11, 'Historical BMP Records'!$I:$I, 0)), 1, 0), IF(AQ11&lt;&gt;INDEX('Planned and Progress BMPs'!AQ:AQ, MATCH($I11, 'Planned and Progress BMPs'!$I:$I, 0)), 1, 0)), "")</f>
        <v/>
      </c>
      <c r="CM11" s="5" t="str">
        <f>IFERROR(IF($K11="Historical", IF(AR11&lt;&gt;INDEX('Historical BMP Records'!AR:AR, MATCH($I11, 'Historical BMP Records'!$I:$I, 0)), 1, 0), IF(AR11&lt;&gt;INDEX('Planned and Progress BMPs'!AR:AR, MATCH($I11, 'Planned and Progress BMPs'!$I:$I, 0)), 1, 0)), "")</f>
        <v/>
      </c>
      <c r="CN11" s="5" t="str">
        <f>IFERROR(IF($K11="Historical", IF(AS11&lt;&gt;INDEX('Historical BMP Records'!AS:AS, MATCH($I11, 'Historical BMP Records'!$I:$I, 0)), 1, 0), IF(AS11&lt;&gt;INDEX('Planned and Progress BMPs'!AS:AS, MATCH($I11, 'Planned and Progress BMPs'!$I:$I, 0)), 1, 0)), "")</f>
        <v/>
      </c>
      <c r="CO11" s="5" t="str">
        <f>IFERROR(IF($K11="Historical", IF(AT11&lt;&gt;INDEX('Historical BMP Records'!AT:AT, MATCH($I11, 'Historical BMP Records'!$I:$I, 0)), 1, 0), IF(AT11&lt;&gt;INDEX('Planned and Progress BMPs'!AT:AT, MATCH($I11, 'Planned and Progress BMPs'!$I:$I, 0)), 1, 0)), "")</f>
        <v/>
      </c>
      <c r="CP11" s="5" t="str">
        <f>IFERROR(IF($K11="Historical", IF(AU11&lt;&gt;INDEX('Historical BMP Records'!AU:AU, MATCH($I11, 'Historical BMP Records'!$I:$I, 0)), 1, 0), IF(AU11&lt;&gt;INDEX('Planned and Progress BMPs'!AU:AU, MATCH($I11, 'Planned and Progress BMPs'!$I:$I, 0)), 1, 0)), "")</f>
        <v/>
      </c>
      <c r="CQ11" s="5">
        <f>SUM(T_Historical9[[#This Row],[FY17 
Status Changed]:[Comments Changed]])</f>
        <v>0</v>
      </c>
    </row>
    <row r="12" spans="1:144" ht="15" customHeight="1" x14ac:dyDescent="0.25">
      <c r="A12" s="72" t="s">
        <v>662</v>
      </c>
      <c r="B12" s="72" t="s">
        <v>662</v>
      </c>
      <c r="C12" s="72" t="s">
        <v>662</v>
      </c>
      <c r="D12" s="72" t="s">
        <v>662</v>
      </c>
      <c r="E12" s="72" t="s">
        <v>662</v>
      </c>
      <c r="F12" s="72" t="s">
        <v>4290</v>
      </c>
      <c r="H12" s="72" t="s">
        <v>4802</v>
      </c>
      <c r="I12" s="72" t="s">
        <v>4814</v>
      </c>
      <c r="K12" s="72" t="s">
        <v>482</v>
      </c>
      <c r="M12" s="82"/>
      <c r="N12" s="65">
        <v>39083</v>
      </c>
      <c r="O12" s="72" t="s">
        <v>237</v>
      </c>
      <c r="P12" s="72" t="s">
        <v>5210</v>
      </c>
      <c r="Q12" s="72" t="s">
        <v>26</v>
      </c>
      <c r="R12" s="72" t="s">
        <v>9</v>
      </c>
      <c r="S12" s="72">
        <v>8.9</v>
      </c>
      <c r="T12" s="72">
        <v>0.3</v>
      </c>
      <c r="U12" s="72">
        <v>1</v>
      </c>
      <c r="V12" s="71" t="s">
        <v>5069</v>
      </c>
      <c r="Z12" s="72">
        <v>40.440480360000002</v>
      </c>
      <c r="AA12" s="72">
        <v>-76.573916870000005</v>
      </c>
      <c r="AC12" s="72" t="s">
        <v>5165</v>
      </c>
      <c r="AD12" s="72" t="s">
        <v>5167</v>
      </c>
      <c r="AE12" s="72" t="s">
        <v>653</v>
      </c>
      <c r="AF12" s="65">
        <v>41501</v>
      </c>
      <c r="AG12" s="72" t="s">
        <v>110</v>
      </c>
      <c r="AH12" s="65"/>
      <c r="AI12" s="65"/>
      <c r="AK12" s="65"/>
      <c r="AL12" s="65"/>
      <c r="AN12" s="65"/>
      <c r="AO12" s="65"/>
      <c r="AQ12" s="65"/>
      <c r="AR12" s="65"/>
      <c r="AT12" s="65"/>
      <c r="AV12" s="5" t="str">
        <f>IFERROR(IF($K12="Historical", IF(A12&lt;&gt;INDEX('Historical BMP Records'!A:A, MATCH($I12, 'Historical BMP Records'!$I:$I, 0)), 1, 0), IF(A12&lt;&gt;INDEX('Planned and Progress BMPs'!A:A, MATCH($I12, 'Planned and Progress BMPs'!$I:$I, 0)), 1, 0)), "")</f>
        <v/>
      </c>
      <c r="AW12" s="5" t="str">
        <f>IFERROR(IF($K12="Historical", IF(B12&lt;&gt;INDEX('Historical BMP Records'!B:B, MATCH($I12, 'Historical BMP Records'!$I:$I, 0)), 1, 0), IF(B12&lt;&gt;INDEX('Planned and Progress BMPs'!B:B, MATCH($I12, 'Planned and Progress BMPs'!$I:$I, 0)), 1, 0)), "")</f>
        <v/>
      </c>
      <c r="AX12" s="5" t="str">
        <f>IFERROR(IF($K12="Historical", IF(C12&lt;&gt;INDEX('Historical BMP Records'!C:C, MATCH($I12, 'Historical BMP Records'!$I:$I, 0)), 1, 0), IF(C12&lt;&gt;INDEX('Planned and Progress BMPs'!C:C, MATCH($I12, 'Planned and Progress BMPs'!$I:$I, 0)), 1, 0)), "")</f>
        <v/>
      </c>
      <c r="AY12" s="5" t="str">
        <f>IFERROR(IF($K12="Historical", IF(D12&lt;&gt;INDEX('Historical BMP Records'!D:D, MATCH($I12, 'Historical BMP Records'!$I:$I, 0)), 1, 0), IF(D12&lt;&gt;INDEX('Planned and Progress BMPs'!D:D, MATCH($I12, 'Planned and Progress BMPs'!$I:$I, 0)), 1, 0)), "")</f>
        <v/>
      </c>
      <c r="AZ12" s="5" t="str">
        <f>IFERROR(IF($K12="Historical", IF(E12&lt;&gt;INDEX('Historical BMP Records'!E:E, MATCH($I12, 'Historical BMP Records'!$I:$I, 0)), 1, 0), IF(E12&lt;&gt;INDEX('Planned and Progress BMPs'!E:E, MATCH($I12, 'Planned and Progress BMPs'!$I:$I, 0)), 1, 0)), "")</f>
        <v/>
      </c>
      <c r="BA12" s="5" t="str">
        <f>IFERROR(IF($K12="Historical", IF(F12&lt;&gt;INDEX('Historical BMP Records'!F:F, MATCH($I12, 'Historical BMP Records'!$I:$I, 0)), 1, 0), IF(F12&lt;&gt;INDEX('Planned and Progress BMPs'!F:F, MATCH($I12, 'Planned and Progress BMPs'!$I:$I, 0)), 1, 0)), "")</f>
        <v/>
      </c>
      <c r="BB12" s="5" t="str">
        <f>IFERROR(IF($K12="Historical", IF(G12&lt;&gt;INDEX('Historical BMP Records'!G:G, MATCH($I12, 'Historical BMP Records'!$I:$I, 0)), 1, 0), IF(G12&lt;&gt;INDEX('Planned and Progress BMPs'!G:G, MATCH($I12, 'Planned and Progress BMPs'!$I:$I, 0)), 1, 0)), "")</f>
        <v/>
      </c>
      <c r="BC12" s="5" t="str">
        <f>IFERROR(IF($K12="Historical", IF(H12&lt;&gt;INDEX('Historical BMP Records'!H:H, MATCH($I12, 'Historical BMP Records'!$I:$I, 0)), 1, 0), IF(H12&lt;&gt;INDEX('Planned and Progress BMPs'!H:H, MATCH($I12, 'Planned and Progress BMPs'!$I:$I, 0)), 1, 0)), "")</f>
        <v/>
      </c>
      <c r="BD12" s="5" t="str">
        <f>IFERROR(IF($K12="Historical", IF(I12&lt;&gt;INDEX('Historical BMP Records'!I:I, MATCH($I12, 'Historical BMP Records'!$I:$I, 0)), 1, 0), IF(I12&lt;&gt;INDEX('Planned and Progress BMPs'!I:I, MATCH($I12, 'Planned and Progress BMPs'!$I:$I, 0)), 1, 0)), "")</f>
        <v/>
      </c>
      <c r="BE12" s="5" t="str">
        <f>IFERROR(IF($K12="Historical", IF(J12&lt;&gt;INDEX('Historical BMP Records'!J:J, MATCH($I12, 'Historical BMP Records'!$I:$I, 0)), 1, 0), IF(J12&lt;&gt;INDEX('Planned and Progress BMPs'!J:J, MATCH($I12, 'Planned and Progress BMPs'!$I:$I, 0)), 1, 0)), "")</f>
        <v/>
      </c>
      <c r="BF12" s="5" t="str">
        <f>IFERROR(IF($K12="Historical", IF(K12&lt;&gt;INDEX('Historical BMP Records'!K:K, MATCH($I12, 'Historical BMP Records'!$I:$I, 0)), 1, 0), IF(K12&lt;&gt;INDEX('Planned and Progress BMPs'!K:K, MATCH($I12, 'Planned and Progress BMPs'!$I:$I, 0)), 1, 0)), "")</f>
        <v/>
      </c>
      <c r="BG12" s="5" t="str">
        <f>IFERROR(IF($K12="Historical", IF(L12&lt;&gt;INDEX('Historical BMP Records'!L:L, MATCH($I12, 'Historical BMP Records'!$I:$I, 0)), 1, 0), IF(L12&lt;&gt;INDEX('Planned and Progress BMPs'!L:L, MATCH($I12, 'Planned and Progress BMPs'!$I:$I, 0)), 1, 0)), "")</f>
        <v/>
      </c>
      <c r="BH12" s="5" t="str">
        <f>IFERROR(IF($K12="Historical", IF(M12&lt;&gt;INDEX('Historical BMP Records'!M:M, MATCH($I12, 'Historical BMP Records'!$I:$I, 0)), 1, 0), IF(M12&lt;&gt;INDEX('Planned and Progress BMPs'!M:M, MATCH($I12, 'Planned and Progress BMPs'!$I:$I, 0)), 1, 0)), "")</f>
        <v/>
      </c>
      <c r="BI12" s="5" t="str">
        <f>IFERROR(IF($K12="Historical", IF(N12&lt;&gt;INDEX('Historical BMP Records'!N:N, MATCH($I12, 'Historical BMP Records'!$I:$I, 0)), 1, 0), IF(N12&lt;&gt;INDEX('Planned and Progress BMPs'!N:N, MATCH($I12, 'Planned and Progress BMPs'!$I:$I, 0)), 1, 0)), "")</f>
        <v/>
      </c>
      <c r="BJ12" s="5" t="str">
        <f>IFERROR(IF($K12="Historical", IF(O12&lt;&gt;INDEX('Historical BMP Records'!O:O, MATCH($I12, 'Historical BMP Records'!$I:$I, 0)), 1, 0), IF(O12&lt;&gt;INDEX('Planned and Progress BMPs'!O:O, MATCH($I12, 'Planned and Progress BMPs'!$I:$I, 0)), 1, 0)), "")</f>
        <v/>
      </c>
      <c r="BK12" s="5" t="str">
        <f>IFERROR(IF($K12="Historical", IF(P12&lt;&gt;INDEX('Historical BMP Records'!P:P, MATCH($I12, 'Historical BMP Records'!$I:$I, 0)), 1, 0), IF(P12&lt;&gt;INDEX('Planned and Progress BMPs'!P:P, MATCH($I12, 'Planned and Progress BMPs'!$I:$I, 0)), 1, 0)), "")</f>
        <v/>
      </c>
      <c r="BL12" s="5" t="str">
        <f>IFERROR(IF($K12="Historical", IF(Q12&lt;&gt;INDEX('Historical BMP Records'!Q:Q, MATCH($I12, 'Historical BMP Records'!$I:$I, 0)), 1, 0), IF(Q12&lt;&gt;INDEX('Planned and Progress BMPs'!Q:Q, MATCH($I12, 'Planned and Progress BMPs'!$I:$I, 0)), 1, 0)), "")</f>
        <v/>
      </c>
      <c r="BM12" s="5" t="str">
        <f>IFERROR(IF($K12="Historical", IF(R12&lt;&gt;INDEX('Historical BMP Records'!R:R, MATCH($I12, 'Historical BMP Records'!$I:$I, 0)), 1, 0), IF(R12&lt;&gt;INDEX('Planned and Progress BMPs'!R:R, MATCH($I12, 'Planned and Progress BMPs'!$I:$I, 0)), 1, 0)), "")</f>
        <v/>
      </c>
      <c r="BN12" s="5" t="str">
        <f>IFERROR(IF($K12="Historical", IF(S12&lt;&gt;INDEX('Historical BMP Records'!S:S, MATCH($I12, 'Historical BMP Records'!$I:$I, 0)), 1, 0), IF(S12&lt;&gt;INDEX('Planned and Progress BMPs'!S:S, MATCH($I12, 'Planned and Progress BMPs'!$I:$I, 0)), 1, 0)), "")</f>
        <v/>
      </c>
      <c r="BO12" s="5" t="str">
        <f>IFERROR(IF($K12="Historical", IF(T12&lt;&gt;INDEX('Historical BMP Records'!T:T, MATCH($I12, 'Historical BMP Records'!$I:$I, 0)), 1, 0), IF(T12&lt;&gt;INDEX('Planned and Progress BMPs'!T:T, MATCH($I12, 'Planned and Progress BMPs'!$I:$I, 0)), 1, 0)), "")</f>
        <v/>
      </c>
      <c r="BP12" s="5" t="str">
        <f>IFERROR(IF($K12="Historical", IF(U12&lt;&gt;INDEX('Historical BMP Records'!U:U, MATCH($I12, 'Historical BMP Records'!$I:$I, 0)), 1, 0), IF(U12&lt;&gt;INDEX('Planned and Progress BMPs'!U:U, MATCH($I12, 'Planned and Progress BMPs'!$I:$I, 0)), 1, 0)), "")</f>
        <v/>
      </c>
      <c r="BQ12" s="5" t="str">
        <f>IFERROR(IF($K12="Historical", IF(V12&lt;&gt;INDEX('Historical BMP Records'!V:V, MATCH($I12, 'Historical BMP Records'!$I:$I, 0)), 1, 0), IF(V12&lt;&gt;INDEX('Planned and Progress BMPs'!V:V, MATCH($I12, 'Planned and Progress BMPs'!$I:$I, 0)), 1, 0)), "")</f>
        <v/>
      </c>
      <c r="BR12" s="5" t="str">
        <f>IFERROR(IF($K12="Historical", IF(W12&lt;&gt;INDEX('Historical BMP Records'!W:W, MATCH($I12, 'Historical BMP Records'!$I:$I, 0)), 1, 0), IF(W12&lt;&gt;INDEX('Planned and Progress BMPs'!W:W, MATCH($I12, 'Planned and Progress BMPs'!$I:$I, 0)), 1, 0)), "")</f>
        <v/>
      </c>
      <c r="BS12" s="5" t="str">
        <f>IFERROR(IF($K12="Historical", IF(X12&lt;&gt;INDEX('Historical BMP Records'!X:X, MATCH($I12, 'Historical BMP Records'!$I:$I, 0)), 1, 0), IF(X12&lt;&gt;INDEX('Planned and Progress BMPs'!X:X, MATCH($I12, 'Planned and Progress BMPs'!$I:$I, 0)), 1, 0)), "")</f>
        <v/>
      </c>
      <c r="BT12" s="5" t="str">
        <f>IFERROR(IF($K12="Historical", IF(Y12&lt;&gt;INDEX('Historical BMP Records'!Y:Y, MATCH($I12, 'Historical BMP Records'!$I:$I, 0)), 1, 0), IF(Y12&lt;&gt;INDEX('Planned and Progress BMPs'!Y:Y, MATCH($I12, 'Planned and Progress BMPs'!$I:$I, 0)), 1, 0)), "")</f>
        <v/>
      </c>
      <c r="BU12" s="5" t="str">
        <f>IFERROR(IF($K12="Historical", IF(Z12&lt;&gt;INDEX('Historical BMP Records'!Z:Z, MATCH($I12, 'Historical BMP Records'!$I:$I, 0)), 1, 0), IF(Z12&lt;&gt;INDEX('Planned and Progress BMPs'!Z:Z, MATCH($I12, 'Planned and Progress BMPs'!$I:$I, 0)), 1, 0)), "")</f>
        <v/>
      </c>
      <c r="BV12" s="5" t="str">
        <f>IFERROR(IF($K12="Historical", IF(AA12&lt;&gt;INDEX('Historical BMP Records'!AA:AA, MATCH($I12, 'Historical BMP Records'!$I:$I, 0)), 1, 0), IF(AA12&lt;&gt;INDEX('Planned and Progress BMPs'!AA:AA, MATCH($I12, 'Planned and Progress BMPs'!$I:$I, 0)), 1, 0)), "")</f>
        <v/>
      </c>
      <c r="BW12" s="5" t="str">
        <f>IFERROR(IF($K12="Historical", IF(AB12&lt;&gt;INDEX('Historical BMP Records'!AB:AB, MATCH($I12, 'Historical BMP Records'!$I:$I, 0)), 1, 0), IF(AB12&lt;&gt;INDEX('Planned and Progress BMPs'!AB:AB, MATCH($I12, 'Planned and Progress BMPs'!$I:$I, 0)), 1, 0)), "")</f>
        <v/>
      </c>
      <c r="BX12" s="5" t="str">
        <f>IFERROR(IF($K12="Historical", IF(AC12&lt;&gt;INDEX('Historical BMP Records'!AC:AC, MATCH($I12, 'Historical BMP Records'!$I:$I, 0)), 1, 0), IF(AC12&lt;&gt;INDEX('Planned and Progress BMPs'!AC:AC, MATCH($I12, 'Planned and Progress BMPs'!$I:$I, 0)), 1, 0)), "")</f>
        <v/>
      </c>
      <c r="BY12" s="5" t="str">
        <f>IFERROR(IF($K12="Historical", IF(AD12&lt;&gt;INDEX('Historical BMP Records'!AD:AD, MATCH($I12, 'Historical BMP Records'!$I:$I, 0)), 1, 0), IF(AD12&lt;&gt;INDEX('Planned and Progress BMPs'!AD:AD, MATCH($I12, 'Planned and Progress BMPs'!$I:$I, 0)), 1, 0)), "")</f>
        <v/>
      </c>
      <c r="BZ12" s="5" t="str">
        <f>IFERROR(IF($K12="Historical", IF(AE12&lt;&gt;INDEX('Historical BMP Records'!AE:AE, MATCH($I12, 'Historical BMP Records'!$I:$I, 0)), 1, 0), IF(AE12&lt;&gt;INDEX('Planned and Progress BMPs'!AE:AE, MATCH($I12, 'Planned and Progress BMPs'!$I:$I, 0)), 1, 0)), "")</f>
        <v/>
      </c>
      <c r="CA12" s="5" t="str">
        <f>IFERROR(IF($K12="Historical", IF(AF12&lt;&gt;INDEX('Historical BMP Records'!AF:AF, MATCH($I12, 'Historical BMP Records'!$I:$I, 0)), 1, 0), IF(AF12&lt;&gt;INDEX('Planned and Progress BMPs'!AF:AF, MATCH($I12, 'Planned and Progress BMPs'!$I:$I, 0)), 1, 0)), "")</f>
        <v/>
      </c>
      <c r="CB12" s="5" t="str">
        <f>IFERROR(IF($K12="Historical", IF(AG12&lt;&gt;INDEX('Historical BMP Records'!AG:AG, MATCH($I12, 'Historical BMP Records'!$I:$I, 0)), 1, 0), IF(AG12&lt;&gt;INDEX('Planned and Progress BMPs'!AG:AG, MATCH($I12, 'Planned and Progress BMPs'!$I:$I, 0)), 1, 0)), "")</f>
        <v/>
      </c>
      <c r="CC12" s="5" t="str">
        <f>IFERROR(IF($K12="Historical", IF(AH12&lt;&gt;INDEX('Historical BMP Records'!AH:AH, MATCH($I12, 'Historical BMP Records'!$I:$I, 0)), 1, 0), IF(AH12&lt;&gt;INDEX('Planned and Progress BMPs'!AH:AH, MATCH($I12, 'Planned and Progress BMPs'!$I:$I, 0)), 1, 0)), "")</f>
        <v/>
      </c>
      <c r="CD12" s="5" t="str">
        <f>IFERROR(IF($K12="Historical", IF(AI12&lt;&gt;INDEX('Historical BMP Records'!AI:AI, MATCH($I12, 'Historical BMP Records'!$I:$I, 0)), 1, 0), IF(AI12&lt;&gt;INDEX('Planned and Progress BMPs'!AI:AI, MATCH($I12, 'Planned and Progress BMPs'!$I:$I, 0)), 1, 0)), "")</f>
        <v/>
      </c>
      <c r="CE12" s="5" t="str">
        <f>IFERROR(IF($K12="Historical", IF(AJ12&lt;&gt;INDEX('Historical BMP Records'!AJ:AJ, MATCH($I12, 'Historical BMP Records'!$I:$I, 0)), 1, 0), IF(AJ12&lt;&gt;INDEX('Planned and Progress BMPs'!AJ:AJ, MATCH($I12, 'Planned and Progress BMPs'!$I:$I, 0)), 1, 0)), "")</f>
        <v/>
      </c>
      <c r="CF12" s="5" t="str">
        <f>IFERROR(IF($K12="Historical", IF(AK12&lt;&gt;INDEX('Historical BMP Records'!AK:AK, MATCH($I12, 'Historical BMP Records'!$I:$I, 0)), 1, 0), IF(AK12&lt;&gt;INDEX('Planned and Progress BMPs'!AK:AK, MATCH($I12, 'Planned and Progress BMPs'!$I:$I, 0)), 1, 0)), "")</f>
        <v/>
      </c>
      <c r="CG12" s="5" t="str">
        <f>IFERROR(IF($K12="Historical", IF(AL12&lt;&gt;INDEX('Historical BMP Records'!AL:AL, MATCH($I12, 'Historical BMP Records'!$I:$I, 0)), 1, 0), IF(AL12&lt;&gt;INDEX('Planned and Progress BMPs'!AL:AL, MATCH($I12, 'Planned and Progress BMPs'!$I:$I, 0)), 1, 0)), "")</f>
        <v/>
      </c>
      <c r="CH12" s="5" t="str">
        <f>IFERROR(IF($K12="Historical", IF(AM12&lt;&gt;INDEX('Historical BMP Records'!AM:AM, MATCH($I12, 'Historical BMP Records'!$I:$I, 0)), 1, 0), IF(AM12&lt;&gt;INDEX('Planned and Progress BMPs'!AM:AM, MATCH($I12, 'Planned and Progress BMPs'!$I:$I, 0)), 1, 0)), "")</f>
        <v/>
      </c>
      <c r="CI12" s="5" t="str">
        <f>IFERROR(IF($K12="Historical", IF(AN12&lt;&gt;INDEX('Historical BMP Records'!AN:AN, MATCH($I12, 'Historical BMP Records'!$I:$I, 0)), 1, 0), IF(AN12&lt;&gt;INDEX('Planned and Progress BMPs'!AN:AN, MATCH($I12, 'Planned and Progress BMPs'!$I:$I, 0)), 1, 0)), "")</f>
        <v/>
      </c>
      <c r="CJ12" s="5" t="str">
        <f>IFERROR(IF($K12="Historical", IF(AO12&lt;&gt;INDEX('Historical BMP Records'!AO:AO, MATCH($I12, 'Historical BMP Records'!$I:$I, 0)), 1, 0), IF(AO12&lt;&gt;INDEX('Planned and Progress BMPs'!AO:AO, MATCH($I12, 'Planned and Progress BMPs'!$I:$I, 0)), 1, 0)), "")</f>
        <v/>
      </c>
      <c r="CK12" s="5" t="str">
        <f>IFERROR(IF($K12="Historical", IF(AP12&lt;&gt;INDEX('Historical BMP Records'!AP:AP, MATCH($I12, 'Historical BMP Records'!$I:$I, 0)), 1, 0), IF(AP12&lt;&gt;INDEX('Planned and Progress BMPs'!AP:AP, MATCH($I12, 'Planned and Progress BMPs'!$I:$I, 0)), 1, 0)), "")</f>
        <v/>
      </c>
      <c r="CL12" s="5" t="str">
        <f>IFERROR(IF($K12="Historical", IF(AQ12&lt;&gt;INDEX('Historical BMP Records'!AQ:AQ, MATCH($I12, 'Historical BMP Records'!$I:$I, 0)), 1, 0), IF(AQ12&lt;&gt;INDEX('Planned and Progress BMPs'!AQ:AQ, MATCH($I12, 'Planned and Progress BMPs'!$I:$I, 0)), 1, 0)), "")</f>
        <v/>
      </c>
      <c r="CM12" s="5" t="str">
        <f>IFERROR(IF($K12="Historical", IF(AR12&lt;&gt;INDEX('Historical BMP Records'!AR:AR, MATCH($I12, 'Historical BMP Records'!$I:$I, 0)), 1, 0), IF(AR12&lt;&gt;INDEX('Planned and Progress BMPs'!AR:AR, MATCH($I12, 'Planned and Progress BMPs'!$I:$I, 0)), 1, 0)), "")</f>
        <v/>
      </c>
      <c r="CN12" s="5" t="str">
        <f>IFERROR(IF($K12="Historical", IF(AS12&lt;&gt;INDEX('Historical BMP Records'!AS:AS, MATCH($I12, 'Historical BMP Records'!$I:$I, 0)), 1, 0), IF(AS12&lt;&gt;INDEX('Planned and Progress BMPs'!AS:AS, MATCH($I12, 'Planned and Progress BMPs'!$I:$I, 0)), 1, 0)), "")</f>
        <v/>
      </c>
      <c r="CO12" s="5" t="str">
        <f>IFERROR(IF($K12="Historical", IF(AT12&lt;&gt;INDEX('Historical BMP Records'!AT:AT, MATCH($I12, 'Historical BMP Records'!$I:$I, 0)), 1, 0), IF(AT12&lt;&gt;INDEX('Planned and Progress BMPs'!AT:AT, MATCH($I12, 'Planned and Progress BMPs'!$I:$I, 0)), 1, 0)), "")</f>
        <v/>
      </c>
      <c r="CP12" s="5" t="str">
        <f>IFERROR(IF($K12="Historical", IF(AU12&lt;&gt;INDEX('Historical BMP Records'!AU:AU, MATCH($I12, 'Historical BMP Records'!$I:$I, 0)), 1, 0), IF(AU12&lt;&gt;INDEX('Planned and Progress BMPs'!AU:AU, MATCH($I12, 'Planned and Progress BMPs'!$I:$I, 0)), 1, 0)), "")</f>
        <v/>
      </c>
      <c r="CQ12" s="5">
        <f>SUM(T_Historical9[[#This Row],[FY17 
Status Changed]:[Comments Changed]])</f>
        <v>0</v>
      </c>
    </row>
    <row r="13" spans="1:144" ht="15" customHeight="1" x14ac:dyDescent="0.25">
      <c r="A13" s="72" t="s">
        <v>662</v>
      </c>
      <c r="B13" s="72" t="s">
        <v>662</v>
      </c>
      <c r="C13" s="72" t="s">
        <v>662</v>
      </c>
      <c r="D13" s="72" t="s">
        <v>662</v>
      </c>
      <c r="E13" s="72" t="s">
        <v>662</v>
      </c>
      <c r="F13" s="72" t="s">
        <v>4290</v>
      </c>
      <c r="H13" s="72" t="s">
        <v>4802</v>
      </c>
      <c r="I13" s="72" t="s">
        <v>4815</v>
      </c>
      <c r="K13" s="72" t="s">
        <v>482</v>
      </c>
      <c r="L13" s="72">
        <v>2014</v>
      </c>
      <c r="M13" s="82">
        <v>72000</v>
      </c>
      <c r="N13" s="65">
        <v>42005</v>
      </c>
      <c r="O13" s="72" t="s">
        <v>46</v>
      </c>
      <c r="P13" s="72" t="s">
        <v>234</v>
      </c>
      <c r="Q13" s="72" t="s">
        <v>26</v>
      </c>
      <c r="R13" s="72" t="s">
        <v>9</v>
      </c>
      <c r="S13" s="72">
        <v>8.4</v>
      </c>
      <c r="T13" s="72">
        <v>5</v>
      </c>
      <c r="U13" s="72">
        <v>1</v>
      </c>
      <c r="V13" s="71" t="s">
        <v>5074</v>
      </c>
      <c r="Z13" s="72">
        <v>40.035333999999999</v>
      </c>
      <c r="AA13" s="72">
        <v>-77.669777999999994</v>
      </c>
      <c r="AC13" s="72" t="s">
        <v>5168</v>
      </c>
      <c r="AD13" s="72" t="s">
        <v>5169</v>
      </c>
      <c r="AE13" s="72" t="s">
        <v>653</v>
      </c>
      <c r="AF13" s="65">
        <v>42329</v>
      </c>
      <c r="AG13" s="72" t="s">
        <v>110</v>
      </c>
      <c r="AH13" s="65">
        <v>42527</v>
      </c>
      <c r="AI13" s="65"/>
      <c r="AK13" s="65"/>
      <c r="AL13" s="65"/>
      <c r="AN13" s="65"/>
      <c r="AO13" s="65"/>
      <c r="AQ13" s="65"/>
      <c r="AR13" s="65"/>
      <c r="AT13" s="65"/>
      <c r="AV13" s="5" t="str">
        <f>IFERROR(IF($K13="Historical", IF(A13&lt;&gt;INDEX('Historical BMP Records'!A:A, MATCH($I13, 'Historical BMP Records'!$I:$I, 0)), 1, 0), IF(A13&lt;&gt;INDEX('Planned and Progress BMPs'!A:A, MATCH($I13, 'Planned and Progress BMPs'!$I:$I, 0)), 1, 0)), "")</f>
        <v/>
      </c>
      <c r="AW13" s="5" t="str">
        <f>IFERROR(IF($K13="Historical", IF(B13&lt;&gt;INDEX('Historical BMP Records'!B:B, MATCH($I13, 'Historical BMP Records'!$I:$I, 0)), 1, 0), IF(B13&lt;&gt;INDEX('Planned and Progress BMPs'!B:B, MATCH($I13, 'Planned and Progress BMPs'!$I:$I, 0)), 1, 0)), "")</f>
        <v/>
      </c>
      <c r="AX13" s="5" t="str">
        <f>IFERROR(IF($K13="Historical", IF(C13&lt;&gt;INDEX('Historical BMP Records'!C:C, MATCH($I13, 'Historical BMP Records'!$I:$I, 0)), 1, 0), IF(C13&lt;&gt;INDEX('Planned and Progress BMPs'!C:C, MATCH($I13, 'Planned and Progress BMPs'!$I:$I, 0)), 1, 0)), "")</f>
        <v/>
      </c>
      <c r="AY13" s="5" t="str">
        <f>IFERROR(IF($K13="Historical", IF(D13&lt;&gt;INDEX('Historical BMP Records'!D:D, MATCH($I13, 'Historical BMP Records'!$I:$I, 0)), 1, 0), IF(D13&lt;&gt;INDEX('Planned and Progress BMPs'!D:D, MATCH($I13, 'Planned and Progress BMPs'!$I:$I, 0)), 1, 0)), "")</f>
        <v/>
      </c>
      <c r="AZ13" s="5" t="str">
        <f>IFERROR(IF($K13="Historical", IF(E13&lt;&gt;INDEX('Historical BMP Records'!E:E, MATCH($I13, 'Historical BMP Records'!$I:$I, 0)), 1, 0), IF(E13&lt;&gt;INDEX('Planned and Progress BMPs'!E:E, MATCH($I13, 'Planned and Progress BMPs'!$I:$I, 0)), 1, 0)), "")</f>
        <v/>
      </c>
      <c r="BA13" s="5" t="str">
        <f>IFERROR(IF($K13="Historical", IF(F13&lt;&gt;INDEX('Historical BMP Records'!F:F, MATCH($I13, 'Historical BMP Records'!$I:$I, 0)), 1, 0), IF(F13&lt;&gt;INDEX('Planned and Progress BMPs'!F:F, MATCH($I13, 'Planned and Progress BMPs'!$I:$I, 0)), 1, 0)), "")</f>
        <v/>
      </c>
      <c r="BB13" s="5" t="str">
        <f>IFERROR(IF($K13="Historical", IF(G13&lt;&gt;INDEX('Historical BMP Records'!G:G, MATCH($I13, 'Historical BMP Records'!$I:$I, 0)), 1, 0), IF(G13&lt;&gt;INDEX('Planned and Progress BMPs'!G:G, MATCH($I13, 'Planned and Progress BMPs'!$I:$I, 0)), 1, 0)), "")</f>
        <v/>
      </c>
      <c r="BC13" s="5" t="str">
        <f>IFERROR(IF($K13="Historical", IF(H13&lt;&gt;INDEX('Historical BMP Records'!H:H, MATCH($I13, 'Historical BMP Records'!$I:$I, 0)), 1, 0), IF(H13&lt;&gt;INDEX('Planned and Progress BMPs'!H:H, MATCH($I13, 'Planned and Progress BMPs'!$I:$I, 0)), 1, 0)), "")</f>
        <v/>
      </c>
      <c r="BD13" s="5" t="str">
        <f>IFERROR(IF($K13="Historical", IF(I13&lt;&gt;INDEX('Historical BMP Records'!I:I, MATCH($I13, 'Historical BMP Records'!$I:$I, 0)), 1, 0), IF(I13&lt;&gt;INDEX('Planned and Progress BMPs'!I:I, MATCH($I13, 'Planned and Progress BMPs'!$I:$I, 0)), 1, 0)), "")</f>
        <v/>
      </c>
      <c r="BE13" s="5" t="str">
        <f>IFERROR(IF($K13="Historical", IF(J13&lt;&gt;INDEX('Historical BMP Records'!J:J, MATCH($I13, 'Historical BMP Records'!$I:$I, 0)), 1, 0), IF(J13&lt;&gt;INDEX('Planned and Progress BMPs'!J:J, MATCH($I13, 'Planned and Progress BMPs'!$I:$I, 0)), 1, 0)), "")</f>
        <v/>
      </c>
      <c r="BF13" s="5" t="str">
        <f>IFERROR(IF($K13="Historical", IF(K13&lt;&gt;INDEX('Historical BMP Records'!K:K, MATCH($I13, 'Historical BMP Records'!$I:$I, 0)), 1, 0), IF(K13&lt;&gt;INDEX('Planned and Progress BMPs'!K:K, MATCH($I13, 'Planned and Progress BMPs'!$I:$I, 0)), 1, 0)), "")</f>
        <v/>
      </c>
      <c r="BG13" s="5" t="str">
        <f>IFERROR(IF($K13="Historical", IF(L13&lt;&gt;INDEX('Historical BMP Records'!L:L, MATCH($I13, 'Historical BMP Records'!$I:$I, 0)), 1, 0), IF(L13&lt;&gt;INDEX('Planned and Progress BMPs'!L:L, MATCH($I13, 'Planned and Progress BMPs'!$I:$I, 0)), 1, 0)), "")</f>
        <v/>
      </c>
      <c r="BH13" s="5" t="str">
        <f>IFERROR(IF($K13="Historical", IF(M13&lt;&gt;INDEX('Historical BMP Records'!M:M, MATCH($I13, 'Historical BMP Records'!$I:$I, 0)), 1, 0), IF(M13&lt;&gt;INDEX('Planned and Progress BMPs'!M:M, MATCH($I13, 'Planned and Progress BMPs'!$I:$I, 0)), 1, 0)), "")</f>
        <v/>
      </c>
      <c r="BI13" s="5" t="str">
        <f>IFERROR(IF($K13="Historical", IF(N13&lt;&gt;INDEX('Historical BMP Records'!N:N, MATCH($I13, 'Historical BMP Records'!$I:$I, 0)), 1, 0), IF(N13&lt;&gt;INDEX('Planned and Progress BMPs'!N:N, MATCH($I13, 'Planned and Progress BMPs'!$I:$I, 0)), 1, 0)), "")</f>
        <v/>
      </c>
      <c r="BJ13" s="5" t="str">
        <f>IFERROR(IF($K13="Historical", IF(O13&lt;&gt;INDEX('Historical BMP Records'!O:O, MATCH($I13, 'Historical BMP Records'!$I:$I, 0)), 1, 0), IF(O13&lt;&gt;INDEX('Planned and Progress BMPs'!O:O, MATCH($I13, 'Planned and Progress BMPs'!$I:$I, 0)), 1, 0)), "")</f>
        <v/>
      </c>
      <c r="BK13" s="5" t="str">
        <f>IFERROR(IF($K13="Historical", IF(P13&lt;&gt;INDEX('Historical BMP Records'!P:P, MATCH($I13, 'Historical BMP Records'!$I:$I, 0)), 1, 0), IF(P13&lt;&gt;INDEX('Planned and Progress BMPs'!P:P, MATCH($I13, 'Planned and Progress BMPs'!$I:$I, 0)), 1, 0)), "")</f>
        <v/>
      </c>
      <c r="BL13" s="5" t="str">
        <f>IFERROR(IF($K13="Historical", IF(Q13&lt;&gt;INDEX('Historical BMP Records'!Q:Q, MATCH($I13, 'Historical BMP Records'!$I:$I, 0)), 1, 0), IF(Q13&lt;&gt;INDEX('Planned and Progress BMPs'!Q:Q, MATCH($I13, 'Planned and Progress BMPs'!$I:$I, 0)), 1, 0)), "")</f>
        <v/>
      </c>
      <c r="BM13" s="5" t="str">
        <f>IFERROR(IF($K13="Historical", IF(R13&lt;&gt;INDEX('Historical BMP Records'!R:R, MATCH($I13, 'Historical BMP Records'!$I:$I, 0)), 1, 0), IF(R13&lt;&gt;INDEX('Planned and Progress BMPs'!R:R, MATCH($I13, 'Planned and Progress BMPs'!$I:$I, 0)), 1, 0)), "")</f>
        <v/>
      </c>
      <c r="BN13" s="5" t="str">
        <f>IFERROR(IF($K13="Historical", IF(S13&lt;&gt;INDEX('Historical BMP Records'!S:S, MATCH($I13, 'Historical BMP Records'!$I:$I, 0)), 1, 0), IF(S13&lt;&gt;INDEX('Planned and Progress BMPs'!S:S, MATCH($I13, 'Planned and Progress BMPs'!$I:$I, 0)), 1, 0)), "")</f>
        <v/>
      </c>
      <c r="BO13" s="5" t="str">
        <f>IFERROR(IF($K13="Historical", IF(T13&lt;&gt;INDEX('Historical BMP Records'!T:T, MATCH($I13, 'Historical BMP Records'!$I:$I, 0)), 1, 0), IF(T13&lt;&gt;INDEX('Planned and Progress BMPs'!T:T, MATCH($I13, 'Planned and Progress BMPs'!$I:$I, 0)), 1, 0)), "")</f>
        <v/>
      </c>
      <c r="BP13" s="5" t="str">
        <f>IFERROR(IF($K13="Historical", IF(U13&lt;&gt;INDEX('Historical BMP Records'!U:U, MATCH($I13, 'Historical BMP Records'!$I:$I, 0)), 1, 0), IF(U13&lt;&gt;INDEX('Planned and Progress BMPs'!U:U, MATCH($I13, 'Planned and Progress BMPs'!$I:$I, 0)), 1, 0)), "")</f>
        <v/>
      </c>
      <c r="BQ13" s="5" t="str">
        <f>IFERROR(IF($K13="Historical", IF(V13&lt;&gt;INDEX('Historical BMP Records'!V:V, MATCH($I13, 'Historical BMP Records'!$I:$I, 0)), 1, 0), IF(V13&lt;&gt;INDEX('Planned and Progress BMPs'!V:V, MATCH($I13, 'Planned and Progress BMPs'!$I:$I, 0)), 1, 0)), "")</f>
        <v/>
      </c>
      <c r="BR13" s="5" t="str">
        <f>IFERROR(IF($K13="Historical", IF(W13&lt;&gt;INDEX('Historical BMP Records'!W:W, MATCH($I13, 'Historical BMP Records'!$I:$I, 0)), 1, 0), IF(W13&lt;&gt;INDEX('Planned and Progress BMPs'!W:W, MATCH($I13, 'Planned and Progress BMPs'!$I:$I, 0)), 1, 0)), "")</f>
        <v/>
      </c>
      <c r="BS13" s="5" t="str">
        <f>IFERROR(IF($K13="Historical", IF(X13&lt;&gt;INDEX('Historical BMP Records'!X:X, MATCH($I13, 'Historical BMP Records'!$I:$I, 0)), 1, 0), IF(X13&lt;&gt;INDEX('Planned and Progress BMPs'!X:X, MATCH($I13, 'Planned and Progress BMPs'!$I:$I, 0)), 1, 0)), "")</f>
        <v/>
      </c>
      <c r="BT13" s="5" t="str">
        <f>IFERROR(IF($K13="Historical", IF(Y13&lt;&gt;INDEX('Historical BMP Records'!Y:Y, MATCH($I13, 'Historical BMP Records'!$I:$I, 0)), 1, 0), IF(Y13&lt;&gt;INDEX('Planned and Progress BMPs'!Y:Y, MATCH($I13, 'Planned and Progress BMPs'!$I:$I, 0)), 1, 0)), "")</f>
        <v/>
      </c>
      <c r="BU13" s="5" t="str">
        <f>IFERROR(IF($K13="Historical", IF(Z13&lt;&gt;INDEX('Historical BMP Records'!Z:Z, MATCH($I13, 'Historical BMP Records'!$I:$I, 0)), 1, 0), IF(Z13&lt;&gt;INDEX('Planned and Progress BMPs'!Z:Z, MATCH($I13, 'Planned and Progress BMPs'!$I:$I, 0)), 1, 0)), "")</f>
        <v/>
      </c>
      <c r="BV13" s="5" t="str">
        <f>IFERROR(IF($K13="Historical", IF(AA13&lt;&gt;INDEX('Historical BMP Records'!AA:AA, MATCH($I13, 'Historical BMP Records'!$I:$I, 0)), 1, 0), IF(AA13&lt;&gt;INDEX('Planned and Progress BMPs'!AA:AA, MATCH($I13, 'Planned and Progress BMPs'!$I:$I, 0)), 1, 0)), "")</f>
        <v/>
      </c>
      <c r="BW13" s="5" t="str">
        <f>IFERROR(IF($K13="Historical", IF(AB13&lt;&gt;INDEX('Historical BMP Records'!AB:AB, MATCH($I13, 'Historical BMP Records'!$I:$I, 0)), 1, 0), IF(AB13&lt;&gt;INDEX('Planned and Progress BMPs'!AB:AB, MATCH($I13, 'Planned and Progress BMPs'!$I:$I, 0)), 1, 0)), "")</f>
        <v/>
      </c>
      <c r="BX13" s="5" t="str">
        <f>IFERROR(IF($K13="Historical", IF(AC13&lt;&gt;INDEX('Historical BMP Records'!AC:AC, MATCH($I13, 'Historical BMP Records'!$I:$I, 0)), 1, 0), IF(AC13&lt;&gt;INDEX('Planned and Progress BMPs'!AC:AC, MATCH($I13, 'Planned and Progress BMPs'!$I:$I, 0)), 1, 0)), "")</f>
        <v/>
      </c>
      <c r="BY13" s="5" t="str">
        <f>IFERROR(IF($K13="Historical", IF(AD13&lt;&gt;INDEX('Historical BMP Records'!AD:AD, MATCH($I13, 'Historical BMP Records'!$I:$I, 0)), 1, 0), IF(AD13&lt;&gt;INDEX('Planned and Progress BMPs'!AD:AD, MATCH($I13, 'Planned and Progress BMPs'!$I:$I, 0)), 1, 0)), "")</f>
        <v/>
      </c>
      <c r="BZ13" s="5" t="str">
        <f>IFERROR(IF($K13="Historical", IF(AE13&lt;&gt;INDEX('Historical BMP Records'!AE:AE, MATCH($I13, 'Historical BMP Records'!$I:$I, 0)), 1, 0), IF(AE13&lt;&gt;INDEX('Planned and Progress BMPs'!AE:AE, MATCH($I13, 'Planned and Progress BMPs'!$I:$I, 0)), 1, 0)), "")</f>
        <v/>
      </c>
      <c r="CA13" s="5" t="str">
        <f>IFERROR(IF($K13="Historical", IF(AF13&lt;&gt;INDEX('Historical BMP Records'!AF:AF, MATCH($I13, 'Historical BMP Records'!$I:$I, 0)), 1, 0), IF(AF13&lt;&gt;INDEX('Planned and Progress BMPs'!AF:AF, MATCH($I13, 'Planned and Progress BMPs'!$I:$I, 0)), 1, 0)), "")</f>
        <v/>
      </c>
      <c r="CB13" s="5" t="str">
        <f>IFERROR(IF($K13="Historical", IF(AG13&lt;&gt;INDEX('Historical BMP Records'!AG:AG, MATCH($I13, 'Historical BMP Records'!$I:$I, 0)), 1, 0), IF(AG13&lt;&gt;INDEX('Planned and Progress BMPs'!AG:AG, MATCH($I13, 'Planned and Progress BMPs'!$I:$I, 0)), 1, 0)), "")</f>
        <v/>
      </c>
      <c r="CC13" s="5" t="str">
        <f>IFERROR(IF($K13="Historical", IF(AH13&lt;&gt;INDEX('Historical BMP Records'!AH:AH, MATCH($I13, 'Historical BMP Records'!$I:$I, 0)), 1, 0), IF(AH13&lt;&gt;INDEX('Planned and Progress BMPs'!AH:AH, MATCH($I13, 'Planned and Progress BMPs'!$I:$I, 0)), 1, 0)), "")</f>
        <v/>
      </c>
      <c r="CD13" s="5" t="str">
        <f>IFERROR(IF($K13="Historical", IF(AI13&lt;&gt;INDEX('Historical BMP Records'!AI:AI, MATCH($I13, 'Historical BMP Records'!$I:$I, 0)), 1, 0), IF(AI13&lt;&gt;INDEX('Planned and Progress BMPs'!AI:AI, MATCH($I13, 'Planned and Progress BMPs'!$I:$I, 0)), 1, 0)), "")</f>
        <v/>
      </c>
      <c r="CE13" s="5" t="str">
        <f>IFERROR(IF($K13="Historical", IF(AJ13&lt;&gt;INDEX('Historical BMP Records'!AJ:AJ, MATCH($I13, 'Historical BMP Records'!$I:$I, 0)), 1, 0), IF(AJ13&lt;&gt;INDEX('Planned and Progress BMPs'!AJ:AJ, MATCH($I13, 'Planned and Progress BMPs'!$I:$I, 0)), 1, 0)), "")</f>
        <v/>
      </c>
      <c r="CF13" s="5" t="str">
        <f>IFERROR(IF($K13="Historical", IF(AK13&lt;&gt;INDEX('Historical BMP Records'!AK:AK, MATCH($I13, 'Historical BMP Records'!$I:$I, 0)), 1, 0), IF(AK13&lt;&gt;INDEX('Planned and Progress BMPs'!AK:AK, MATCH($I13, 'Planned and Progress BMPs'!$I:$I, 0)), 1, 0)), "")</f>
        <v/>
      </c>
      <c r="CG13" s="5" t="str">
        <f>IFERROR(IF($K13="Historical", IF(AL13&lt;&gt;INDEX('Historical BMP Records'!AL:AL, MATCH($I13, 'Historical BMP Records'!$I:$I, 0)), 1, 0), IF(AL13&lt;&gt;INDEX('Planned and Progress BMPs'!AL:AL, MATCH($I13, 'Planned and Progress BMPs'!$I:$I, 0)), 1, 0)), "")</f>
        <v/>
      </c>
      <c r="CH13" s="5" t="str">
        <f>IFERROR(IF($K13="Historical", IF(AM13&lt;&gt;INDEX('Historical BMP Records'!AM:AM, MATCH($I13, 'Historical BMP Records'!$I:$I, 0)), 1, 0), IF(AM13&lt;&gt;INDEX('Planned and Progress BMPs'!AM:AM, MATCH($I13, 'Planned and Progress BMPs'!$I:$I, 0)), 1, 0)), "")</f>
        <v/>
      </c>
      <c r="CI13" s="5" t="str">
        <f>IFERROR(IF($K13="Historical", IF(AN13&lt;&gt;INDEX('Historical BMP Records'!AN:AN, MATCH($I13, 'Historical BMP Records'!$I:$I, 0)), 1, 0), IF(AN13&lt;&gt;INDEX('Planned and Progress BMPs'!AN:AN, MATCH($I13, 'Planned and Progress BMPs'!$I:$I, 0)), 1, 0)), "")</f>
        <v/>
      </c>
      <c r="CJ13" s="5" t="str">
        <f>IFERROR(IF($K13="Historical", IF(AO13&lt;&gt;INDEX('Historical BMP Records'!AO:AO, MATCH($I13, 'Historical BMP Records'!$I:$I, 0)), 1, 0), IF(AO13&lt;&gt;INDEX('Planned and Progress BMPs'!AO:AO, MATCH($I13, 'Planned and Progress BMPs'!$I:$I, 0)), 1, 0)), "")</f>
        <v/>
      </c>
      <c r="CK13" s="5" t="str">
        <f>IFERROR(IF($K13="Historical", IF(AP13&lt;&gt;INDEX('Historical BMP Records'!AP:AP, MATCH($I13, 'Historical BMP Records'!$I:$I, 0)), 1, 0), IF(AP13&lt;&gt;INDEX('Planned and Progress BMPs'!AP:AP, MATCH($I13, 'Planned and Progress BMPs'!$I:$I, 0)), 1, 0)), "")</f>
        <v/>
      </c>
      <c r="CL13" s="5" t="str">
        <f>IFERROR(IF($K13="Historical", IF(AQ13&lt;&gt;INDEX('Historical BMP Records'!AQ:AQ, MATCH($I13, 'Historical BMP Records'!$I:$I, 0)), 1, 0), IF(AQ13&lt;&gt;INDEX('Planned and Progress BMPs'!AQ:AQ, MATCH($I13, 'Planned and Progress BMPs'!$I:$I, 0)), 1, 0)), "")</f>
        <v/>
      </c>
      <c r="CM13" s="5" t="str">
        <f>IFERROR(IF($K13="Historical", IF(AR13&lt;&gt;INDEX('Historical BMP Records'!AR:AR, MATCH($I13, 'Historical BMP Records'!$I:$I, 0)), 1, 0), IF(AR13&lt;&gt;INDEX('Planned and Progress BMPs'!AR:AR, MATCH($I13, 'Planned and Progress BMPs'!$I:$I, 0)), 1, 0)), "")</f>
        <v/>
      </c>
      <c r="CN13" s="5" t="str">
        <f>IFERROR(IF($K13="Historical", IF(AS13&lt;&gt;INDEX('Historical BMP Records'!AS:AS, MATCH($I13, 'Historical BMP Records'!$I:$I, 0)), 1, 0), IF(AS13&lt;&gt;INDEX('Planned and Progress BMPs'!AS:AS, MATCH($I13, 'Planned and Progress BMPs'!$I:$I, 0)), 1, 0)), "")</f>
        <v/>
      </c>
      <c r="CO13" s="5" t="str">
        <f>IFERROR(IF($K13="Historical", IF(AT13&lt;&gt;INDEX('Historical BMP Records'!AT:AT, MATCH($I13, 'Historical BMP Records'!$I:$I, 0)), 1, 0), IF(AT13&lt;&gt;INDEX('Planned and Progress BMPs'!AT:AT, MATCH($I13, 'Planned and Progress BMPs'!$I:$I, 0)), 1, 0)), "")</f>
        <v/>
      </c>
      <c r="CP13" s="5" t="str">
        <f>IFERROR(IF($K13="Historical", IF(AU13&lt;&gt;INDEX('Historical BMP Records'!AU:AU, MATCH($I13, 'Historical BMP Records'!$I:$I, 0)), 1, 0), IF(AU13&lt;&gt;INDEX('Planned and Progress BMPs'!AU:AU, MATCH($I13, 'Planned and Progress BMPs'!$I:$I, 0)), 1, 0)), "")</f>
        <v/>
      </c>
      <c r="CQ13" s="5">
        <f>SUM(T_Historical9[[#This Row],[FY17 
Status Changed]:[Comments Changed]])</f>
        <v>0</v>
      </c>
    </row>
    <row r="14" spans="1:144" ht="15" customHeight="1" x14ac:dyDescent="0.25">
      <c r="A14" s="72" t="s">
        <v>662</v>
      </c>
      <c r="B14" s="72" t="s">
        <v>662</v>
      </c>
      <c r="C14" s="72" t="s">
        <v>662</v>
      </c>
      <c r="D14" s="72" t="s">
        <v>662</v>
      </c>
      <c r="E14" s="72" t="s">
        <v>662</v>
      </c>
      <c r="F14" s="72" t="s">
        <v>4290</v>
      </c>
      <c r="H14" s="72" t="s">
        <v>4802</v>
      </c>
      <c r="I14" s="72" t="s">
        <v>4816</v>
      </c>
      <c r="K14" s="72" t="s">
        <v>482</v>
      </c>
      <c r="L14" s="72">
        <v>2008</v>
      </c>
      <c r="M14" s="82"/>
      <c r="N14" s="65">
        <v>39448</v>
      </c>
      <c r="O14" s="72" t="s">
        <v>237</v>
      </c>
      <c r="P14" s="72" t="s">
        <v>5210</v>
      </c>
      <c r="Q14" s="72" t="s">
        <v>26</v>
      </c>
      <c r="R14" s="72" t="s">
        <v>9</v>
      </c>
      <c r="S14" s="72">
        <v>8.3000000000000007</v>
      </c>
      <c r="T14" s="72">
        <v>5.3</v>
      </c>
      <c r="U14" s="72">
        <v>1</v>
      </c>
      <c r="V14" s="71" t="s">
        <v>5069</v>
      </c>
      <c r="Z14" s="72">
        <v>40.434466630000003</v>
      </c>
      <c r="AA14" s="72">
        <v>-76.592483659999999</v>
      </c>
      <c r="AC14" s="72" t="s">
        <v>5165</v>
      </c>
      <c r="AD14" s="72" t="s">
        <v>5167</v>
      </c>
      <c r="AE14" s="72" t="s">
        <v>653</v>
      </c>
      <c r="AF14" s="65">
        <v>41748</v>
      </c>
      <c r="AG14" s="72" t="s">
        <v>110</v>
      </c>
      <c r="AH14" s="65"/>
      <c r="AI14" s="65"/>
      <c r="AK14" s="65"/>
      <c r="AL14" s="65"/>
      <c r="AN14" s="65"/>
      <c r="AO14" s="65"/>
      <c r="AQ14" s="65"/>
      <c r="AR14" s="65"/>
      <c r="AT14" s="65"/>
      <c r="AV14" s="5" t="str">
        <f>IFERROR(IF($K14="Historical", IF(A14&lt;&gt;INDEX('Historical BMP Records'!A:A, MATCH($I14, 'Historical BMP Records'!$I:$I, 0)), 1, 0), IF(A14&lt;&gt;INDEX('Planned and Progress BMPs'!A:A, MATCH($I14, 'Planned and Progress BMPs'!$I:$I, 0)), 1, 0)), "")</f>
        <v/>
      </c>
      <c r="AW14" s="5" t="str">
        <f>IFERROR(IF($K14="Historical", IF(B14&lt;&gt;INDEX('Historical BMP Records'!B:B, MATCH($I14, 'Historical BMP Records'!$I:$I, 0)), 1, 0), IF(B14&lt;&gt;INDEX('Planned and Progress BMPs'!B:B, MATCH($I14, 'Planned and Progress BMPs'!$I:$I, 0)), 1, 0)), "")</f>
        <v/>
      </c>
      <c r="AX14" s="5" t="str">
        <f>IFERROR(IF($K14="Historical", IF(C14&lt;&gt;INDEX('Historical BMP Records'!C:C, MATCH($I14, 'Historical BMP Records'!$I:$I, 0)), 1, 0), IF(C14&lt;&gt;INDEX('Planned and Progress BMPs'!C:C, MATCH($I14, 'Planned and Progress BMPs'!$I:$I, 0)), 1, 0)), "")</f>
        <v/>
      </c>
      <c r="AY14" s="5" t="str">
        <f>IFERROR(IF($K14="Historical", IF(D14&lt;&gt;INDEX('Historical BMP Records'!D:D, MATCH($I14, 'Historical BMP Records'!$I:$I, 0)), 1, 0), IF(D14&lt;&gt;INDEX('Planned and Progress BMPs'!D:D, MATCH($I14, 'Planned and Progress BMPs'!$I:$I, 0)), 1, 0)), "")</f>
        <v/>
      </c>
      <c r="AZ14" s="5" t="str">
        <f>IFERROR(IF($K14="Historical", IF(E14&lt;&gt;INDEX('Historical BMP Records'!E:E, MATCH($I14, 'Historical BMP Records'!$I:$I, 0)), 1, 0), IF(E14&lt;&gt;INDEX('Planned and Progress BMPs'!E:E, MATCH($I14, 'Planned and Progress BMPs'!$I:$I, 0)), 1, 0)), "")</f>
        <v/>
      </c>
      <c r="BA14" s="5" t="str">
        <f>IFERROR(IF($K14="Historical", IF(F14&lt;&gt;INDEX('Historical BMP Records'!F:F, MATCH($I14, 'Historical BMP Records'!$I:$I, 0)), 1, 0), IF(F14&lt;&gt;INDEX('Planned and Progress BMPs'!F:F, MATCH($I14, 'Planned and Progress BMPs'!$I:$I, 0)), 1, 0)), "")</f>
        <v/>
      </c>
      <c r="BB14" s="5" t="str">
        <f>IFERROR(IF($K14="Historical", IF(G14&lt;&gt;INDEX('Historical BMP Records'!G:G, MATCH($I14, 'Historical BMP Records'!$I:$I, 0)), 1, 0), IF(G14&lt;&gt;INDEX('Planned and Progress BMPs'!G:G, MATCH($I14, 'Planned and Progress BMPs'!$I:$I, 0)), 1, 0)), "")</f>
        <v/>
      </c>
      <c r="BC14" s="5" t="str">
        <f>IFERROR(IF($K14="Historical", IF(H14&lt;&gt;INDEX('Historical BMP Records'!H:H, MATCH($I14, 'Historical BMP Records'!$I:$I, 0)), 1, 0), IF(H14&lt;&gt;INDEX('Planned and Progress BMPs'!H:H, MATCH($I14, 'Planned and Progress BMPs'!$I:$I, 0)), 1, 0)), "")</f>
        <v/>
      </c>
      <c r="BD14" s="5" t="str">
        <f>IFERROR(IF($K14="Historical", IF(I14&lt;&gt;INDEX('Historical BMP Records'!I:I, MATCH($I14, 'Historical BMP Records'!$I:$I, 0)), 1, 0), IF(I14&lt;&gt;INDEX('Planned and Progress BMPs'!I:I, MATCH($I14, 'Planned and Progress BMPs'!$I:$I, 0)), 1, 0)), "")</f>
        <v/>
      </c>
      <c r="BE14" s="5" t="str">
        <f>IFERROR(IF($K14="Historical", IF(J14&lt;&gt;INDEX('Historical BMP Records'!J:J, MATCH($I14, 'Historical BMP Records'!$I:$I, 0)), 1, 0), IF(J14&lt;&gt;INDEX('Planned and Progress BMPs'!J:J, MATCH($I14, 'Planned and Progress BMPs'!$I:$I, 0)), 1, 0)), "")</f>
        <v/>
      </c>
      <c r="BF14" s="5" t="str">
        <f>IFERROR(IF($K14="Historical", IF(K14&lt;&gt;INDEX('Historical BMP Records'!K:K, MATCH($I14, 'Historical BMP Records'!$I:$I, 0)), 1, 0), IF(K14&lt;&gt;INDEX('Planned and Progress BMPs'!K:K, MATCH($I14, 'Planned and Progress BMPs'!$I:$I, 0)), 1, 0)), "")</f>
        <v/>
      </c>
      <c r="BG14" s="5" t="str">
        <f>IFERROR(IF($K14="Historical", IF(L14&lt;&gt;INDEX('Historical BMP Records'!L:L, MATCH($I14, 'Historical BMP Records'!$I:$I, 0)), 1, 0), IF(L14&lt;&gt;INDEX('Planned and Progress BMPs'!L:L, MATCH($I14, 'Planned and Progress BMPs'!$I:$I, 0)), 1, 0)), "")</f>
        <v/>
      </c>
      <c r="BH14" s="5" t="str">
        <f>IFERROR(IF($K14="Historical", IF(M14&lt;&gt;INDEX('Historical BMP Records'!M:M, MATCH($I14, 'Historical BMP Records'!$I:$I, 0)), 1, 0), IF(M14&lt;&gt;INDEX('Planned and Progress BMPs'!M:M, MATCH($I14, 'Planned and Progress BMPs'!$I:$I, 0)), 1, 0)), "")</f>
        <v/>
      </c>
      <c r="BI14" s="5" t="str">
        <f>IFERROR(IF($K14="Historical", IF(N14&lt;&gt;INDEX('Historical BMP Records'!N:N, MATCH($I14, 'Historical BMP Records'!$I:$I, 0)), 1, 0), IF(N14&lt;&gt;INDEX('Planned and Progress BMPs'!N:N, MATCH($I14, 'Planned and Progress BMPs'!$I:$I, 0)), 1, 0)), "")</f>
        <v/>
      </c>
      <c r="BJ14" s="5" t="str">
        <f>IFERROR(IF($K14="Historical", IF(O14&lt;&gt;INDEX('Historical BMP Records'!O:O, MATCH($I14, 'Historical BMP Records'!$I:$I, 0)), 1, 0), IF(O14&lt;&gt;INDEX('Planned and Progress BMPs'!O:O, MATCH($I14, 'Planned and Progress BMPs'!$I:$I, 0)), 1, 0)), "")</f>
        <v/>
      </c>
      <c r="BK14" s="5" t="str">
        <f>IFERROR(IF($K14="Historical", IF(P14&lt;&gt;INDEX('Historical BMP Records'!P:P, MATCH($I14, 'Historical BMP Records'!$I:$I, 0)), 1, 0), IF(P14&lt;&gt;INDEX('Planned and Progress BMPs'!P:P, MATCH($I14, 'Planned and Progress BMPs'!$I:$I, 0)), 1, 0)), "")</f>
        <v/>
      </c>
      <c r="BL14" s="5" t="str">
        <f>IFERROR(IF($K14="Historical", IF(Q14&lt;&gt;INDEX('Historical BMP Records'!Q:Q, MATCH($I14, 'Historical BMP Records'!$I:$I, 0)), 1, 0), IF(Q14&lt;&gt;INDEX('Planned and Progress BMPs'!Q:Q, MATCH($I14, 'Planned and Progress BMPs'!$I:$I, 0)), 1, 0)), "")</f>
        <v/>
      </c>
      <c r="BM14" s="5" t="str">
        <f>IFERROR(IF($K14="Historical", IF(R14&lt;&gt;INDEX('Historical BMP Records'!R:R, MATCH($I14, 'Historical BMP Records'!$I:$I, 0)), 1, 0), IF(R14&lt;&gt;INDEX('Planned and Progress BMPs'!R:R, MATCH($I14, 'Planned and Progress BMPs'!$I:$I, 0)), 1, 0)), "")</f>
        <v/>
      </c>
      <c r="BN14" s="5" t="str">
        <f>IFERROR(IF($K14="Historical", IF(S14&lt;&gt;INDEX('Historical BMP Records'!S:S, MATCH($I14, 'Historical BMP Records'!$I:$I, 0)), 1, 0), IF(S14&lt;&gt;INDEX('Planned and Progress BMPs'!S:S, MATCH($I14, 'Planned and Progress BMPs'!$I:$I, 0)), 1, 0)), "")</f>
        <v/>
      </c>
      <c r="BO14" s="5" t="str">
        <f>IFERROR(IF($K14="Historical", IF(T14&lt;&gt;INDEX('Historical BMP Records'!T:T, MATCH($I14, 'Historical BMP Records'!$I:$I, 0)), 1, 0), IF(T14&lt;&gt;INDEX('Planned and Progress BMPs'!T:T, MATCH($I14, 'Planned and Progress BMPs'!$I:$I, 0)), 1, 0)), "")</f>
        <v/>
      </c>
      <c r="BP14" s="5" t="str">
        <f>IFERROR(IF($K14="Historical", IF(U14&lt;&gt;INDEX('Historical BMP Records'!U:U, MATCH($I14, 'Historical BMP Records'!$I:$I, 0)), 1, 0), IF(U14&lt;&gt;INDEX('Planned and Progress BMPs'!U:U, MATCH($I14, 'Planned and Progress BMPs'!$I:$I, 0)), 1, 0)), "")</f>
        <v/>
      </c>
      <c r="BQ14" s="5" t="str">
        <f>IFERROR(IF($K14="Historical", IF(V14&lt;&gt;INDEX('Historical BMP Records'!V:V, MATCH($I14, 'Historical BMP Records'!$I:$I, 0)), 1, 0), IF(V14&lt;&gt;INDEX('Planned and Progress BMPs'!V:V, MATCH($I14, 'Planned and Progress BMPs'!$I:$I, 0)), 1, 0)), "")</f>
        <v/>
      </c>
      <c r="BR14" s="5" t="str">
        <f>IFERROR(IF($K14="Historical", IF(W14&lt;&gt;INDEX('Historical BMP Records'!W:W, MATCH($I14, 'Historical BMP Records'!$I:$I, 0)), 1, 0), IF(W14&lt;&gt;INDEX('Planned and Progress BMPs'!W:W, MATCH($I14, 'Planned and Progress BMPs'!$I:$I, 0)), 1, 0)), "")</f>
        <v/>
      </c>
      <c r="BS14" s="5" t="str">
        <f>IFERROR(IF($K14="Historical", IF(X14&lt;&gt;INDEX('Historical BMP Records'!X:X, MATCH($I14, 'Historical BMP Records'!$I:$I, 0)), 1, 0), IF(X14&lt;&gt;INDEX('Planned and Progress BMPs'!X:X, MATCH($I14, 'Planned and Progress BMPs'!$I:$I, 0)), 1, 0)), "")</f>
        <v/>
      </c>
      <c r="BT14" s="5" t="str">
        <f>IFERROR(IF($K14="Historical", IF(Y14&lt;&gt;INDEX('Historical BMP Records'!Y:Y, MATCH($I14, 'Historical BMP Records'!$I:$I, 0)), 1, 0), IF(Y14&lt;&gt;INDEX('Planned and Progress BMPs'!Y:Y, MATCH($I14, 'Planned and Progress BMPs'!$I:$I, 0)), 1, 0)), "")</f>
        <v/>
      </c>
      <c r="BU14" s="5" t="str">
        <f>IFERROR(IF($K14="Historical", IF(Z14&lt;&gt;INDEX('Historical BMP Records'!Z:Z, MATCH($I14, 'Historical BMP Records'!$I:$I, 0)), 1, 0), IF(Z14&lt;&gt;INDEX('Planned and Progress BMPs'!Z:Z, MATCH($I14, 'Planned and Progress BMPs'!$I:$I, 0)), 1, 0)), "")</f>
        <v/>
      </c>
      <c r="BV14" s="5" t="str">
        <f>IFERROR(IF($K14="Historical", IF(AA14&lt;&gt;INDEX('Historical BMP Records'!AA:AA, MATCH($I14, 'Historical BMP Records'!$I:$I, 0)), 1, 0), IF(AA14&lt;&gt;INDEX('Planned and Progress BMPs'!AA:AA, MATCH($I14, 'Planned and Progress BMPs'!$I:$I, 0)), 1, 0)), "")</f>
        <v/>
      </c>
      <c r="BW14" s="5" t="str">
        <f>IFERROR(IF($K14="Historical", IF(AB14&lt;&gt;INDEX('Historical BMP Records'!AB:AB, MATCH($I14, 'Historical BMP Records'!$I:$I, 0)), 1, 0), IF(AB14&lt;&gt;INDEX('Planned and Progress BMPs'!AB:AB, MATCH($I14, 'Planned and Progress BMPs'!$I:$I, 0)), 1, 0)), "")</f>
        <v/>
      </c>
      <c r="BX14" s="5" t="str">
        <f>IFERROR(IF($K14="Historical", IF(AC14&lt;&gt;INDEX('Historical BMP Records'!AC:AC, MATCH($I14, 'Historical BMP Records'!$I:$I, 0)), 1, 0), IF(AC14&lt;&gt;INDEX('Planned and Progress BMPs'!AC:AC, MATCH($I14, 'Planned and Progress BMPs'!$I:$I, 0)), 1, 0)), "")</f>
        <v/>
      </c>
      <c r="BY14" s="5" t="str">
        <f>IFERROR(IF($K14="Historical", IF(AD14&lt;&gt;INDEX('Historical BMP Records'!AD:AD, MATCH($I14, 'Historical BMP Records'!$I:$I, 0)), 1, 0), IF(AD14&lt;&gt;INDEX('Planned and Progress BMPs'!AD:AD, MATCH($I14, 'Planned and Progress BMPs'!$I:$I, 0)), 1, 0)), "")</f>
        <v/>
      </c>
      <c r="BZ14" s="5" t="str">
        <f>IFERROR(IF($K14="Historical", IF(AE14&lt;&gt;INDEX('Historical BMP Records'!AE:AE, MATCH($I14, 'Historical BMP Records'!$I:$I, 0)), 1, 0), IF(AE14&lt;&gt;INDEX('Planned and Progress BMPs'!AE:AE, MATCH($I14, 'Planned and Progress BMPs'!$I:$I, 0)), 1, 0)), "")</f>
        <v/>
      </c>
      <c r="CA14" s="5" t="str">
        <f>IFERROR(IF($K14="Historical", IF(AF14&lt;&gt;INDEX('Historical BMP Records'!AF:AF, MATCH($I14, 'Historical BMP Records'!$I:$I, 0)), 1, 0), IF(AF14&lt;&gt;INDEX('Planned and Progress BMPs'!AF:AF, MATCH($I14, 'Planned and Progress BMPs'!$I:$I, 0)), 1, 0)), "")</f>
        <v/>
      </c>
      <c r="CB14" s="5" t="str">
        <f>IFERROR(IF($K14="Historical", IF(AG14&lt;&gt;INDEX('Historical BMP Records'!AG:AG, MATCH($I14, 'Historical BMP Records'!$I:$I, 0)), 1, 0), IF(AG14&lt;&gt;INDEX('Planned and Progress BMPs'!AG:AG, MATCH($I14, 'Planned and Progress BMPs'!$I:$I, 0)), 1, 0)), "")</f>
        <v/>
      </c>
      <c r="CC14" s="5" t="str">
        <f>IFERROR(IF($K14="Historical", IF(AH14&lt;&gt;INDEX('Historical BMP Records'!AH:AH, MATCH($I14, 'Historical BMP Records'!$I:$I, 0)), 1, 0), IF(AH14&lt;&gt;INDEX('Planned and Progress BMPs'!AH:AH, MATCH($I14, 'Planned and Progress BMPs'!$I:$I, 0)), 1, 0)), "")</f>
        <v/>
      </c>
      <c r="CD14" s="5" t="str">
        <f>IFERROR(IF($K14="Historical", IF(AI14&lt;&gt;INDEX('Historical BMP Records'!AI:AI, MATCH($I14, 'Historical BMP Records'!$I:$I, 0)), 1, 0), IF(AI14&lt;&gt;INDEX('Planned and Progress BMPs'!AI:AI, MATCH($I14, 'Planned and Progress BMPs'!$I:$I, 0)), 1, 0)), "")</f>
        <v/>
      </c>
      <c r="CE14" s="5" t="str">
        <f>IFERROR(IF($K14="Historical", IF(AJ14&lt;&gt;INDEX('Historical BMP Records'!AJ:AJ, MATCH($I14, 'Historical BMP Records'!$I:$I, 0)), 1, 0), IF(AJ14&lt;&gt;INDEX('Planned and Progress BMPs'!AJ:AJ, MATCH($I14, 'Planned and Progress BMPs'!$I:$I, 0)), 1, 0)), "")</f>
        <v/>
      </c>
      <c r="CF14" s="5" t="str">
        <f>IFERROR(IF($K14="Historical", IF(AK14&lt;&gt;INDEX('Historical BMP Records'!AK:AK, MATCH($I14, 'Historical BMP Records'!$I:$I, 0)), 1, 0), IF(AK14&lt;&gt;INDEX('Planned and Progress BMPs'!AK:AK, MATCH($I14, 'Planned and Progress BMPs'!$I:$I, 0)), 1, 0)), "")</f>
        <v/>
      </c>
      <c r="CG14" s="5" t="str">
        <f>IFERROR(IF($K14="Historical", IF(AL14&lt;&gt;INDEX('Historical BMP Records'!AL:AL, MATCH($I14, 'Historical BMP Records'!$I:$I, 0)), 1, 0), IF(AL14&lt;&gt;INDEX('Planned and Progress BMPs'!AL:AL, MATCH($I14, 'Planned and Progress BMPs'!$I:$I, 0)), 1, 0)), "")</f>
        <v/>
      </c>
      <c r="CH14" s="5" t="str">
        <f>IFERROR(IF($K14="Historical", IF(AM14&lt;&gt;INDEX('Historical BMP Records'!AM:AM, MATCH($I14, 'Historical BMP Records'!$I:$I, 0)), 1, 0), IF(AM14&lt;&gt;INDEX('Planned and Progress BMPs'!AM:AM, MATCH($I14, 'Planned and Progress BMPs'!$I:$I, 0)), 1, 0)), "")</f>
        <v/>
      </c>
      <c r="CI14" s="5" t="str">
        <f>IFERROR(IF($K14="Historical", IF(AN14&lt;&gt;INDEX('Historical BMP Records'!AN:AN, MATCH($I14, 'Historical BMP Records'!$I:$I, 0)), 1, 0), IF(AN14&lt;&gt;INDEX('Planned and Progress BMPs'!AN:AN, MATCH($I14, 'Planned and Progress BMPs'!$I:$I, 0)), 1, 0)), "")</f>
        <v/>
      </c>
      <c r="CJ14" s="5" t="str">
        <f>IFERROR(IF($K14="Historical", IF(AO14&lt;&gt;INDEX('Historical BMP Records'!AO:AO, MATCH($I14, 'Historical BMP Records'!$I:$I, 0)), 1, 0), IF(AO14&lt;&gt;INDEX('Planned and Progress BMPs'!AO:AO, MATCH($I14, 'Planned and Progress BMPs'!$I:$I, 0)), 1, 0)), "")</f>
        <v/>
      </c>
      <c r="CK14" s="5" t="str">
        <f>IFERROR(IF($K14="Historical", IF(AP14&lt;&gt;INDEX('Historical BMP Records'!AP:AP, MATCH($I14, 'Historical BMP Records'!$I:$I, 0)), 1, 0), IF(AP14&lt;&gt;INDEX('Planned and Progress BMPs'!AP:AP, MATCH($I14, 'Planned and Progress BMPs'!$I:$I, 0)), 1, 0)), "")</f>
        <v/>
      </c>
      <c r="CL14" s="5" t="str">
        <f>IFERROR(IF($K14="Historical", IF(AQ14&lt;&gt;INDEX('Historical BMP Records'!AQ:AQ, MATCH($I14, 'Historical BMP Records'!$I:$I, 0)), 1, 0), IF(AQ14&lt;&gt;INDEX('Planned and Progress BMPs'!AQ:AQ, MATCH($I14, 'Planned and Progress BMPs'!$I:$I, 0)), 1, 0)), "")</f>
        <v/>
      </c>
      <c r="CM14" s="5" t="str">
        <f>IFERROR(IF($K14="Historical", IF(AR14&lt;&gt;INDEX('Historical BMP Records'!AR:AR, MATCH($I14, 'Historical BMP Records'!$I:$I, 0)), 1, 0), IF(AR14&lt;&gt;INDEX('Planned and Progress BMPs'!AR:AR, MATCH($I14, 'Planned and Progress BMPs'!$I:$I, 0)), 1, 0)), "")</f>
        <v/>
      </c>
      <c r="CN14" s="5" t="str">
        <f>IFERROR(IF($K14="Historical", IF(AS14&lt;&gt;INDEX('Historical BMP Records'!AS:AS, MATCH($I14, 'Historical BMP Records'!$I:$I, 0)), 1, 0), IF(AS14&lt;&gt;INDEX('Planned and Progress BMPs'!AS:AS, MATCH($I14, 'Planned and Progress BMPs'!$I:$I, 0)), 1, 0)), "")</f>
        <v/>
      </c>
      <c r="CO14" s="5" t="str">
        <f>IFERROR(IF($K14="Historical", IF(AT14&lt;&gt;INDEX('Historical BMP Records'!AT:AT, MATCH($I14, 'Historical BMP Records'!$I:$I, 0)), 1, 0), IF(AT14&lt;&gt;INDEX('Planned and Progress BMPs'!AT:AT, MATCH($I14, 'Planned and Progress BMPs'!$I:$I, 0)), 1, 0)), "")</f>
        <v/>
      </c>
      <c r="CP14" s="5" t="str">
        <f>IFERROR(IF($K14="Historical", IF(AU14&lt;&gt;INDEX('Historical BMP Records'!AU:AU, MATCH($I14, 'Historical BMP Records'!$I:$I, 0)), 1, 0), IF(AU14&lt;&gt;INDEX('Planned and Progress BMPs'!AU:AU, MATCH($I14, 'Planned and Progress BMPs'!$I:$I, 0)), 1, 0)), "")</f>
        <v/>
      </c>
      <c r="CQ14" s="5">
        <f>SUM(T_Historical9[[#This Row],[FY17 
Status Changed]:[Comments Changed]])</f>
        <v>0</v>
      </c>
    </row>
    <row r="15" spans="1:144" ht="15" customHeight="1" x14ac:dyDescent="0.25">
      <c r="A15" s="72" t="s">
        <v>662</v>
      </c>
      <c r="B15" s="72" t="s">
        <v>662</v>
      </c>
      <c r="C15" s="72" t="s">
        <v>662</v>
      </c>
      <c r="D15" s="72" t="s">
        <v>662</v>
      </c>
      <c r="E15" s="72" t="s">
        <v>662</v>
      </c>
      <c r="F15" s="72" t="s">
        <v>4290</v>
      </c>
      <c r="H15" s="72" t="s">
        <v>4802</v>
      </c>
      <c r="I15" s="72" t="s">
        <v>4817</v>
      </c>
      <c r="K15" s="72" t="s">
        <v>482</v>
      </c>
      <c r="L15" s="72">
        <v>2007</v>
      </c>
      <c r="M15" s="82">
        <v>4000</v>
      </c>
      <c r="N15" s="65">
        <v>40179</v>
      </c>
      <c r="O15" s="72" t="s">
        <v>148</v>
      </c>
      <c r="P15" s="72" t="s">
        <v>148</v>
      </c>
      <c r="Q15" s="72" t="s">
        <v>26</v>
      </c>
      <c r="R15" s="72" t="s">
        <v>9</v>
      </c>
      <c r="S15" s="72">
        <v>8</v>
      </c>
      <c r="T15" s="72">
        <v>1</v>
      </c>
      <c r="U15" s="72">
        <v>1</v>
      </c>
      <c r="V15" s="71" t="s">
        <v>526</v>
      </c>
      <c r="Z15" s="72">
        <v>40.010567000000002</v>
      </c>
      <c r="AA15" s="72">
        <v>-77.648199000000005</v>
      </c>
      <c r="AC15" s="72" t="s">
        <v>5168</v>
      </c>
      <c r="AD15" s="72" t="s">
        <v>5169</v>
      </c>
      <c r="AE15" s="72" t="s">
        <v>653</v>
      </c>
      <c r="AF15" s="65">
        <v>40500</v>
      </c>
      <c r="AG15" s="72" t="s">
        <v>110</v>
      </c>
      <c r="AH15" s="65">
        <v>40791</v>
      </c>
      <c r="AI15" s="65"/>
      <c r="AK15" s="65"/>
      <c r="AL15" s="65"/>
      <c r="AN15" s="65"/>
      <c r="AO15" s="65"/>
      <c r="AQ15" s="65"/>
      <c r="AR15" s="65"/>
      <c r="AT15" s="65"/>
      <c r="AV15" s="5" t="str">
        <f>IFERROR(IF($K15="Historical", IF(A15&lt;&gt;INDEX('Historical BMP Records'!A:A, MATCH($I15, 'Historical BMP Records'!$I:$I, 0)), 1, 0), IF(A15&lt;&gt;INDEX('Planned and Progress BMPs'!A:A, MATCH($I15, 'Planned and Progress BMPs'!$I:$I, 0)), 1, 0)), "")</f>
        <v/>
      </c>
      <c r="AW15" s="5" t="str">
        <f>IFERROR(IF($K15="Historical", IF(B15&lt;&gt;INDEX('Historical BMP Records'!B:B, MATCH($I15, 'Historical BMP Records'!$I:$I, 0)), 1, 0), IF(B15&lt;&gt;INDEX('Planned and Progress BMPs'!B:B, MATCH($I15, 'Planned and Progress BMPs'!$I:$I, 0)), 1, 0)), "")</f>
        <v/>
      </c>
      <c r="AX15" s="5" t="str">
        <f>IFERROR(IF($K15="Historical", IF(C15&lt;&gt;INDEX('Historical BMP Records'!C:C, MATCH($I15, 'Historical BMP Records'!$I:$I, 0)), 1, 0), IF(C15&lt;&gt;INDEX('Planned and Progress BMPs'!C:C, MATCH($I15, 'Planned and Progress BMPs'!$I:$I, 0)), 1, 0)), "")</f>
        <v/>
      </c>
      <c r="AY15" s="5" t="str">
        <f>IFERROR(IF($K15="Historical", IF(D15&lt;&gt;INDEX('Historical BMP Records'!D:D, MATCH($I15, 'Historical BMP Records'!$I:$I, 0)), 1, 0), IF(D15&lt;&gt;INDEX('Planned and Progress BMPs'!D:D, MATCH($I15, 'Planned and Progress BMPs'!$I:$I, 0)), 1, 0)), "")</f>
        <v/>
      </c>
      <c r="AZ15" s="5" t="str">
        <f>IFERROR(IF($K15="Historical", IF(E15&lt;&gt;INDEX('Historical BMP Records'!E:E, MATCH($I15, 'Historical BMP Records'!$I:$I, 0)), 1, 0), IF(E15&lt;&gt;INDEX('Planned and Progress BMPs'!E:E, MATCH($I15, 'Planned and Progress BMPs'!$I:$I, 0)), 1, 0)), "")</f>
        <v/>
      </c>
      <c r="BA15" s="5" t="str">
        <f>IFERROR(IF($K15="Historical", IF(F15&lt;&gt;INDEX('Historical BMP Records'!F:F, MATCH($I15, 'Historical BMP Records'!$I:$I, 0)), 1, 0), IF(F15&lt;&gt;INDEX('Planned and Progress BMPs'!F:F, MATCH($I15, 'Planned and Progress BMPs'!$I:$I, 0)), 1, 0)), "")</f>
        <v/>
      </c>
      <c r="BB15" s="5" t="str">
        <f>IFERROR(IF($K15="Historical", IF(G15&lt;&gt;INDEX('Historical BMP Records'!G:G, MATCH($I15, 'Historical BMP Records'!$I:$I, 0)), 1, 0), IF(G15&lt;&gt;INDEX('Planned and Progress BMPs'!G:G, MATCH($I15, 'Planned and Progress BMPs'!$I:$I, 0)), 1, 0)), "")</f>
        <v/>
      </c>
      <c r="BC15" s="5" t="str">
        <f>IFERROR(IF($K15="Historical", IF(H15&lt;&gt;INDEX('Historical BMP Records'!H:H, MATCH($I15, 'Historical BMP Records'!$I:$I, 0)), 1, 0), IF(H15&lt;&gt;INDEX('Planned and Progress BMPs'!H:H, MATCH($I15, 'Planned and Progress BMPs'!$I:$I, 0)), 1, 0)), "")</f>
        <v/>
      </c>
      <c r="BD15" s="5" t="str">
        <f>IFERROR(IF($K15="Historical", IF(I15&lt;&gt;INDEX('Historical BMP Records'!I:I, MATCH($I15, 'Historical BMP Records'!$I:$I, 0)), 1, 0), IF(I15&lt;&gt;INDEX('Planned and Progress BMPs'!I:I, MATCH($I15, 'Planned and Progress BMPs'!$I:$I, 0)), 1, 0)), "")</f>
        <v/>
      </c>
      <c r="BE15" s="5" t="str">
        <f>IFERROR(IF($K15="Historical", IF(J15&lt;&gt;INDEX('Historical BMP Records'!J:J, MATCH($I15, 'Historical BMP Records'!$I:$I, 0)), 1, 0), IF(J15&lt;&gt;INDEX('Planned and Progress BMPs'!J:J, MATCH($I15, 'Planned and Progress BMPs'!$I:$I, 0)), 1, 0)), "")</f>
        <v/>
      </c>
      <c r="BF15" s="5" t="str">
        <f>IFERROR(IF($K15="Historical", IF(K15&lt;&gt;INDEX('Historical BMP Records'!K:K, MATCH($I15, 'Historical BMP Records'!$I:$I, 0)), 1, 0), IF(K15&lt;&gt;INDEX('Planned and Progress BMPs'!K:K, MATCH($I15, 'Planned and Progress BMPs'!$I:$I, 0)), 1, 0)), "")</f>
        <v/>
      </c>
      <c r="BG15" s="5" t="str">
        <f>IFERROR(IF($K15="Historical", IF(L15&lt;&gt;INDEX('Historical BMP Records'!L:L, MATCH($I15, 'Historical BMP Records'!$I:$I, 0)), 1, 0), IF(L15&lt;&gt;INDEX('Planned and Progress BMPs'!L:L, MATCH($I15, 'Planned and Progress BMPs'!$I:$I, 0)), 1, 0)), "")</f>
        <v/>
      </c>
      <c r="BH15" s="5" t="str">
        <f>IFERROR(IF($K15="Historical", IF(M15&lt;&gt;INDEX('Historical BMP Records'!M:M, MATCH($I15, 'Historical BMP Records'!$I:$I, 0)), 1, 0), IF(M15&lt;&gt;INDEX('Planned and Progress BMPs'!M:M, MATCH($I15, 'Planned and Progress BMPs'!$I:$I, 0)), 1, 0)), "")</f>
        <v/>
      </c>
      <c r="BI15" s="5" t="str">
        <f>IFERROR(IF($K15="Historical", IF(N15&lt;&gt;INDEX('Historical BMP Records'!N:N, MATCH($I15, 'Historical BMP Records'!$I:$I, 0)), 1, 0), IF(N15&lt;&gt;INDEX('Planned and Progress BMPs'!N:N, MATCH($I15, 'Planned and Progress BMPs'!$I:$I, 0)), 1, 0)), "")</f>
        <v/>
      </c>
      <c r="BJ15" s="5" t="str">
        <f>IFERROR(IF($K15="Historical", IF(O15&lt;&gt;INDEX('Historical BMP Records'!O:O, MATCH($I15, 'Historical BMP Records'!$I:$I, 0)), 1, 0), IF(O15&lt;&gt;INDEX('Planned and Progress BMPs'!O:O, MATCH($I15, 'Planned and Progress BMPs'!$I:$I, 0)), 1, 0)), "")</f>
        <v/>
      </c>
      <c r="BK15" s="5" t="str">
        <f>IFERROR(IF($K15="Historical", IF(P15&lt;&gt;INDEX('Historical BMP Records'!P:P, MATCH($I15, 'Historical BMP Records'!$I:$I, 0)), 1, 0), IF(P15&lt;&gt;INDEX('Planned and Progress BMPs'!P:P, MATCH($I15, 'Planned and Progress BMPs'!$I:$I, 0)), 1, 0)), "")</f>
        <v/>
      </c>
      <c r="BL15" s="5" t="str">
        <f>IFERROR(IF($K15="Historical", IF(Q15&lt;&gt;INDEX('Historical BMP Records'!Q:Q, MATCH($I15, 'Historical BMP Records'!$I:$I, 0)), 1, 0), IF(Q15&lt;&gt;INDEX('Planned and Progress BMPs'!Q:Q, MATCH($I15, 'Planned and Progress BMPs'!$I:$I, 0)), 1, 0)), "")</f>
        <v/>
      </c>
      <c r="BM15" s="5" t="str">
        <f>IFERROR(IF($K15="Historical", IF(R15&lt;&gt;INDEX('Historical BMP Records'!R:R, MATCH($I15, 'Historical BMP Records'!$I:$I, 0)), 1, 0), IF(R15&lt;&gt;INDEX('Planned and Progress BMPs'!R:R, MATCH($I15, 'Planned and Progress BMPs'!$I:$I, 0)), 1, 0)), "")</f>
        <v/>
      </c>
      <c r="BN15" s="5" t="str">
        <f>IFERROR(IF($K15="Historical", IF(S15&lt;&gt;INDEX('Historical BMP Records'!S:S, MATCH($I15, 'Historical BMP Records'!$I:$I, 0)), 1, 0), IF(S15&lt;&gt;INDEX('Planned and Progress BMPs'!S:S, MATCH($I15, 'Planned and Progress BMPs'!$I:$I, 0)), 1, 0)), "")</f>
        <v/>
      </c>
      <c r="BO15" s="5" t="str">
        <f>IFERROR(IF($K15="Historical", IF(T15&lt;&gt;INDEX('Historical BMP Records'!T:T, MATCH($I15, 'Historical BMP Records'!$I:$I, 0)), 1, 0), IF(T15&lt;&gt;INDEX('Planned and Progress BMPs'!T:T, MATCH($I15, 'Planned and Progress BMPs'!$I:$I, 0)), 1, 0)), "")</f>
        <v/>
      </c>
      <c r="BP15" s="5" t="str">
        <f>IFERROR(IF($K15="Historical", IF(U15&lt;&gt;INDEX('Historical BMP Records'!U:U, MATCH($I15, 'Historical BMP Records'!$I:$I, 0)), 1, 0), IF(U15&lt;&gt;INDEX('Planned and Progress BMPs'!U:U, MATCH($I15, 'Planned and Progress BMPs'!$I:$I, 0)), 1, 0)), "")</f>
        <v/>
      </c>
      <c r="BQ15" s="5" t="str">
        <f>IFERROR(IF($K15="Historical", IF(V15&lt;&gt;INDEX('Historical BMP Records'!V:V, MATCH($I15, 'Historical BMP Records'!$I:$I, 0)), 1, 0), IF(V15&lt;&gt;INDEX('Planned and Progress BMPs'!V:V, MATCH($I15, 'Planned and Progress BMPs'!$I:$I, 0)), 1, 0)), "")</f>
        <v/>
      </c>
      <c r="BR15" s="5" t="str">
        <f>IFERROR(IF($K15="Historical", IF(W15&lt;&gt;INDEX('Historical BMP Records'!W:W, MATCH($I15, 'Historical BMP Records'!$I:$I, 0)), 1, 0), IF(W15&lt;&gt;INDEX('Planned and Progress BMPs'!W:W, MATCH($I15, 'Planned and Progress BMPs'!$I:$I, 0)), 1, 0)), "")</f>
        <v/>
      </c>
      <c r="BS15" s="5" t="str">
        <f>IFERROR(IF($K15="Historical", IF(X15&lt;&gt;INDEX('Historical BMP Records'!X:X, MATCH($I15, 'Historical BMP Records'!$I:$I, 0)), 1, 0), IF(X15&lt;&gt;INDEX('Planned and Progress BMPs'!X:X, MATCH($I15, 'Planned and Progress BMPs'!$I:$I, 0)), 1, 0)), "")</f>
        <v/>
      </c>
      <c r="BT15" s="5" t="str">
        <f>IFERROR(IF($K15="Historical", IF(Y15&lt;&gt;INDEX('Historical BMP Records'!Y:Y, MATCH($I15, 'Historical BMP Records'!$I:$I, 0)), 1, 0), IF(Y15&lt;&gt;INDEX('Planned and Progress BMPs'!Y:Y, MATCH($I15, 'Planned and Progress BMPs'!$I:$I, 0)), 1, 0)), "")</f>
        <v/>
      </c>
      <c r="BU15" s="5" t="str">
        <f>IFERROR(IF($K15="Historical", IF(Z15&lt;&gt;INDEX('Historical BMP Records'!Z:Z, MATCH($I15, 'Historical BMP Records'!$I:$I, 0)), 1, 0), IF(Z15&lt;&gt;INDEX('Planned and Progress BMPs'!Z:Z, MATCH($I15, 'Planned and Progress BMPs'!$I:$I, 0)), 1, 0)), "")</f>
        <v/>
      </c>
      <c r="BV15" s="5" t="str">
        <f>IFERROR(IF($K15="Historical", IF(AA15&lt;&gt;INDEX('Historical BMP Records'!AA:AA, MATCH($I15, 'Historical BMP Records'!$I:$I, 0)), 1, 0), IF(AA15&lt;&gt;INDEX('Planned and Progress BMPs'!AA:AA, MATCH($I15, 'Planned and Progress BMPs'!$I:$I, 0)), 1, 0)), "")</f>
        <v/>
      </c>
      <c r="BW15" s="5" t="str">
        <f>IFERROR(IF($K15="Historical", IF(AB15&lt;&gt;INDEX('Historical BMP Records'!AB:AB, MATCH($I15, 'Historical BMP Records'!$I:$I, 0)), 1, 0), IF(AB15&lt;&gt;INDEX('Planned and Progress BMPs'!AB:AB, MATCH($I15, 'Planned and Progress BMPs'!$I:$I, 0)), 1, 0)), "")</f>
        <v/>
      </c>
      <c r="BX15" s="5" t="str">
        <f>IFERROR(IF($K15="Historical", IF(AC15&lt;&gt;INDEX('Historical BMP Records'!AC:AC, MATCH($I15, 'Historical BMP Records'!$I:$I, 0)), 1, 0), IF(AC15&lt;&gt;INDEX('Planned and Progress BMPs'!AC:AC, MATCH($I15, 'Planned and Progress BMPs'!$I:$I, 0)), 1, 0)), "")</f>
        <v/>
      </c>
      <c r="BY15" s="5" t="str">
        <f>IFERROR(IF($K15="Historical", IF(AD15&lt;&gt;INDEX('Historical BMP Records'!AD:AD, MATCH($I15, 'Historical BMP Records'!$I:$I, 0)), 1, 0), IF(AD15&lt;&gt;INDEX('Planned and Progress BMPs'!AD:AD, MATCH($I15, 'Planned and Progress BMPs'!$I:$I, 0)), 1, 0)), "")</f>
        <v/>
      </c>
      <c r="BZ15" s="5" t="str">
        <f>IFERROR(IF($K15="Historical", IF(AE15&lt;&gt;INDEX('Historical BMP Records'!AE:AE, MATCH($I15, 'Historical BMP Records'!$I:$I, 0)), 1, 0), IF(AE15&lt;&gt;INDEX('Planned and Progress BMPs'!AE:AE, MATCH($I15, 'Planned and Progress BMPs'!$I:$I, 0)), 1, 0)), "")</f>
        <v/>
      </c>
      <c r="CA15" s="5" t="str">
        <f>IFERROR(IF($K15="Historical", IF(AF15&lt;&gt;INDEX('Historical BMP Records'!AF:AF, MATCH($I15, 'Historical BMP Records'!$I:$I, 0)), 1, 0), IF(AF15&lt;&gt;INDEX('Planned and Progress BMPs'!AF:AF, MATCH($I15, 'Planned and Progress BMPs'!$I:$I, 0)), 1, 0)), "")</f>
        <v/>
      </c>
      <c r="CB15" s="5" t="str">
        <f>IFERROR(IF($K15="Historical", IF(AG15&lt;&gt;INDEX('Historical BMP Records'!AG:AG, MATCH($I15, 'Historical BMP Records'!$I:$I, 0)), 1, 0), IF(AG15&lt;&gt;INDEX('Planned and Progress BMPs'!AG:AG, MATCH($I15, 'Planned and Progress BMPs'!$I:$I, 0)), 1, 0)), "")</f>
        <v/>
      </c>
      <c r="CC15" s="5" t="str">
        <f>IFERROR(IF($K15="Historical", IF(AH15&lt;&gt;INDEX('Historical BMP Records'!AH:AH, MATCH($I15, 'Historical BMP Records'!$I:$I, 0)), 1, 0), IF(AH15&lt;&gt;INDEX('Planned and Progress BMPs'!AH:AH, MATCH($I15, 'Planned and Progress BMPs'!$I:$I, 0)), 1, 0)), "")</f>
        <v/>
      </c>
      <c r="CD15" s="5" t="str">
        <f>IFERROR(IF($K15="Historical", IF(AI15&lt;&gt;INDEX('Historical BMP Records'!AI:AI, MATCH($I15, 'Historical BMP Records'!$I:$I, 0)), 1, 0), IF(AI15&lt;&gt;INDEX('Planned and Progress BMPs'!AI:AI, MATCH($I15, 'Planned and Progress BMPs'!$I:$I, 0)), 1, 0)), "")</f>
        <v/>
      </c>
      <c r="CE15" s="5" t="str">
        <f>IFERROR(IF($K15="Historical", IF(AJ15&lt;&gt;INDEX('Historical BMP Records'!AJ:AJ, MATCH($I15, 'Historical BMP Records'!$I:$I, 0)), 1, 0), IF(AJ15&lt;&gt;INDEX('Planned and Progress BMPs'!AJ:AJ, MATCH($I15, 'Planned and Progress BMPs'!$I:$I, 0)), 1, 0)), "")</f>
        <v/>
      </c>
      <c r="CF15" s="5" t="str">
        <f>IFERROR(IF($K15="Historical", IF(AK15&lt;&gt;INDEX('Historical BMP Records'!AK:AK, MATCH($I15, 'Historical BMP Records'!$I:$I, 0)), 1, 0), IF(AK15&lt;&gt;INDEX('Planned and Progress BMPs'!AK:AK, MATCH($I15, 'Planned and Progress BMPs'!$I:$I, 0)), 1, 0)), "")</f>
        <v/>
      </c>
      <c r="CG15" s="5" t="str">
        <f>IFERROR(IF($K15="Historical", IF(AL15&lt;&gt;INDEX('Historical BMP Records'!AL:AL, MATCH($I15, 'Historical BMP Records'!$I:$I, 0)), 1, 0), IF(AL15&lt;&gt;INDEX('Planned and Progress BMPs'!AL:AL, MATCH($I15, 'Planned and Progress BMPs'!$I:$I, 0)), 1, 0)), "")</f>
        <v/>
      </c>
      <c r="CH15" s="5" t="str">
        <f>IFERROR(IF($K15="Historical", IF(AM15&lt;&gt;INDEX('Historical BMP Records'!AM:AM, MATCH($I15, 'Historical BMP Records'!$I:$I, 0)), 1, 0), IF(AM15&lt;&gt;INDEX('Planned and Progress BMPs'!AM:AM, MATCH($I15, 'Planned and Progress BMPs'!$I:$I, 0)), 1, 0)), "")</f>
        <v/>
      </c>
      <c r="CI15" s="5" t="str">
        <f>IFERROR(IF($K15="Historical", IF(AN15&lt;&gt;INDEX('Historical BMP Records'!AN:AN, MATCH($I15, 'Historical BMP Records'!$I:$I, 0)), 1, 0), IF(AN15&lt;&gt;INDEX('Planned and Progress BMPs'!AN:AN, MATCH($I15, 'Planned and Progress BMPs'!$I:$I, 0)), 1, 0)), "")</f>
        <v/>
      </c>
      <c r="CJ15" s="5" t="str">
        <f>IFERROR(IF($K15="Historical", IF(AO15&lt;&gt;INDEX('Historical BMP Records'!AO:AO, MATCH($I15, 'Historical BMP Records'!$I:$I, 0)), 1, 0), IF(AO15&lt;&gt;INDEX('Planned and Progress BMPs'!AO:AO, MATCH($I15, 'Planned and Progress BMPs'!$I:$I, 0)), 1, 0)), "")</f>
        <v/>
      </c>
      <c r="CK15" s="5" t="str">
        <f>IFERROR(IF($K15="Historical", IF(AP15&lt;&gt;INDEX('Historical BMP Records'!AP:AP, MATCH($I15, 'Historical BMP Records'!$I:$I, 0)), 1, 0), IF(AP15&lt;&gt;INDEX('Planned and Progress BMPs'!AP:AP, MATCH($I15, 'Planned and Progress BMPs'!$I:$I, 0)), 1, 0)), "")</f>
        <v/>
      </c>
      <c r="CL15" s="5" t="str">
        <f>IFERROR(IF($K15="Historical", IF(AQ15&lt;&gt;INDEX('Historical BMP Records'!AQ:AQ, MATCH($I15, 'Historical BMP Records'!$I:$I, 0)), 1, 0), IF(AQ15&lt;&gt;INDEX('Planned and Progress BMPs'!AQ:AQ, MATCH($I15, 'Planned and Progress BMPs'!$I:$I, 0)), 1, 0)), "")</f>
        <v/>
      </c>
      <c r="CM15" s="5" t="str">
        <f>IFERROR(IF($K15="Historical", IF(AR15&lt;&gt;INDEX('Historical BMP Records'!AR:AR, MATCH($I15, 'Historical BMP Records'!$I:$I, 0)), 1, 0), IF(AR15&lt;&gt;INDEX('Planned and Progress BMPs'!AR:AR, MATCH($I15, 'Planned and Progress BMPs'!$I:$I, 0)), 1, 0)), "")</f>
        <v/>
      </c>
      <c r="CN15" s="5" t="str">
        <f>IFERROR(IF($K15="Historical", IF(AS15&lt;&gt;INDEX('Historical BMP Records'!AS:AS, MATCH($I15, 'Historical BMP Records'!$I:$I, 0)), 1, 0), IF(AS15&lt;&gt;INDEX('Planned and Progress BMPs'!AS:AS, MATCH($I15, 'Planned and Progress BMPs'!$I:$I, 0)), 1, 0)), "")</f>
        <v/>
      </c>
      <c r="CO15" s="5" t="str">
        <f>IFERROR(IF($K15="Historical", IF(AT15&lt;&gt;INDEX('Historical BMP Records'!AT:AT, MATCH($I15, 'Historical BMP Records'!$I:$I, 0)), 1, 0), IF(AT15&lt;&gt;INDEX('Planned and Progress BMPs'!AT:AT, MATCH($I15, 'Planned and Progress BMPs'!$I:$I, 0)), 1, 0)), "")</f>
        <v/>
      </c>
      <c r="CP15" s="5" t="str">
        <f>IFERROR(IF($K15="Historical", IF(AU15&lt;&gt;INDEX('Historical BMP Records'!AU:AU, MATCH($I15, 'Historical BMP Records'!$I:$I, 0)), 1, 0), IF(AU15&lt;&gt;INDEX('Planned and Progress BMPs'!AU:AU, MATCH($I15, 'Planned and Progress BMPs'!$I:$I, 0)), 1, 0)), "")</f>
        <v/>
      </c>
      <c r="CQ15" s="5">
        <f>SUM(T_Historical9[[#This Row],[FY17 
Status Changed]:[Comments Changed]])</f>
        <v>0</v>
      </c>
    </row>
    <row r="16" spans="1:144" ht="15" customHeight="1" x14ac:dyDescent="0.25">
      <c r="A16" s="72" t="s">
        <v>662</v>
      </c>
      <c r="B16" s="72" t="s">
        <v>662</v>
      </c>
      <c r="C16" s="72" t="s">
        <v>662</v>
      </c>
      <c r="D16" s="72" t="s">
        <v>662</v>
      </c>
      <c r="E16" s="72" t="s">
        <v>662</v>
      </c>
      <c r="F16" s="72" t="s">
        <v>4290</v>
      </c>
      <c r="H16" s="72" t="s">
        <v>4802</v>
      </c>
      <c r="I16" s="72" t="s">
        <v>4818</v>
      </c>
      <c r="K16" s="72" t="s">
        <v>482</v>
      </c>
      <c r="M16" s="82"/>
      <c r="N16" s="65">
        <v>39083</v>
      </c>
      <c r="O16" s="72" t="s">
        <v>237</v>
      </c>
      <c r="P16" s="72" t="s">
        <v>5210</v>
      </c>
      <c r="Q16" s="72" t="s">
        <v>26</v>
      </c>
      <c r="R16" s="72" t="s">
        <v>9</v>
      </c>
      <c r="S16" s="72">
        <v>7.8</v>
      </c>
      <c r="T16" s="72">
        <v>0.2</v>
      </c>
      <c r="U16" s="72">
        <v>1</v>
      </c>
      <c r="V16" s="71" t="s">
        <v>5069</v>
      </c>
      <c r="Z16" s="72">
        <v>40.442058230000001</v>
      </c>
      <c r="AA16" s="72">
        <v>-76.569802550000006</v>
      </c>
      <c r="AC16" s="72" t="s">
        <v>5165</v>
      </c>
      <c r="AD16" s="72" t="s">
        <v>5167</v>
      </c>
      <c r="AE16" s="72" t="s">
        <v>653</v>
      </c>
      <c r="AF16" s="65">
        <v>41501</v>
      </c>
      <c r="AG16" s="72" t="s">
        <v>110</v>
      </c>
      <c r="AH16" s="65"/>
      <c r="AI16" s="65"/>
      <c r="AK16" s="65"/>
      <c r="AL16" s="65"/>
      <c r="AN16" s="65"/>
      <c r="AO16" s="65"/>
      <c r="AQ16" s="65"/>
      <c r="AR16" s="65"/>
      <c r="AT16" s="65"/>
      <c r="AV16" s="5" t="str">
        <f>IFERROR(IF($K16="Historical", IF(A16&lt;&gt;INDEX('Historical BMP Records'!A:A, MATCH($I16, 'Historical BMP Records'!$I:$I, 0)), 1, 0), IF(A16&lt;&gt;INDEX('Planned and Progress BMPs'!A:A, MATCH($I16, 'Planned and Progress BMPs'!$I:$I, 0)), 1, 0)), "")</f>
        <v/>
      </c>
      <c r="AW16" s="5" t="str">
        <f>IFERROR(IF($K16="Historical", IF(B16&lt;&gt;INDEX('Historical BMP Records'!B:B, MATCH($I16, 'Historical BMP Records'!$I:$I, 0)), 1, 0), IF(B16&lt;&gt;INDEX('Planned and Progress BMPs'!B:B, MATCH($I16, 'Planned and Progress BMPs'!$I:$I, 0)), 1, 0)), "")</f>
        <v/>
      </c>
      <c r="AX16" s="5" t="str">
        <f>IFERROR(IF($K16="Historical", IF(C16&lt;&gt;INDEX('Historical BMP Records'!C:C, MATCH($I16, 'Historical BMP Records'!$I:$I, 0)), 1, 0), IF(C16&lt;&gt;INDEX('Planned and Progress BMPs'!C:C, MATCH($I16, 'Planned and Progress BMPs'!$I:$I, 0)), 1, 0)), "")</f>
        <v/>
      </c>
      <c r="AY16" s="5" t="str">
        <f>IFERROR(IF($K16="Historical", IF(D16&lt;&gt;INDEX('Historical BMP Records'!D:D, MATCH($I16, 'Historical BMP Records'!$I:$I, 0)), 1, 0), IF(D16&lt;&gt;INDEX('Planned and Progress BMPs'!D:D, MATCH($I16, 'Planned and Progress BMPs'!$I:$I, 0)), 1, 0)), "")</f>
        <v/>
      </c>
      <c r="AZ16" s="5" t="str">
        <f>IFERROR(IF($K16="Historical", IF(E16&lt;&gt;INDEX('Historical BMP Records'!E:E, MATCH($I16, 'Historical BMP Records'!$I:$I, 0)), 1, 0), IF(E16&lt;&gt;INDEX('Planned and Progress BMPs'!E:E, MATCH($I16, 'Planned and Progress BMPs'!$I:$I, 0)), 1, 0)), "")</f>
        <v/>
      </c>
      <c r="BA16" s="5" t="str">
        <f>IFERROR(IF($K16="Historical", IF(F16&lt;&gt;INDEX('Historical BMP Records'!F:F, MATCH($I16, 'Historical BMP Records'!$I:$I, 0)), 1, 0), IF(F16&lt;&gt;INDEX('Planned and Progress BMPs'!F:F, MATCH($I16, 'Planned and Progress BMPs'!$I:$I, 0)), 1, 0)), "")</f>
        <v/>
      </c>
      <c r="BB16" s="5" t="str">
        <f>IFERROR(IF($K16="Historical", IF(G16&lt;&gt;INDEX('Historical BMP Records'!G:G, MATCH($I16, 'Historical BMP Records'!$I:$I, 0)), 1, 0), IF(G16&lt;&gt;INDEX('Planned and Progress BMPs'!G:G, MATCH($I16, 'Planned and Progress BMPs'!$I:$I, 0)), 1, 0)), "")</f>
        <v/>
      </c>
      <c r="BC16" s="5" t="str">
        <f>IFERROR(IF($K16="Historical", IF(H16&lt;&gt;INDEX('Historical BMP Records'!H:H, MATCH($I16, 'Historical BMP Records'!$I:$I, 0)), 1, 0), IF(H16&lt;&gt;INDEX('Planned and Progress BMPs'!H:H, MATCH($I16, 'Planned and Progress BMPs'!$I:$I, 0)), 1, 0)), "")</f>
        <v/>
      </c>
      <c r="BD16" s="5" t="str">
        <f>IFERROR(IF($K16="Historical", IF(I16&lt;&gt;INDEX('Historical BMP Records'!I:I, MATCH($I16, 'Historical BMP Records'!$I:$I, 0)), 1, 0), IF(I16&lt;&gt;INDEX('Planned and Progress BMPs'!I:I, MATCH($I16, 'Planned and Progress BMPs'!$I:$I, 0)), 1, 0)), "")</f>
        <v/>
      </c>
      <c r="BE16" s="5" t="str">
        <f>IFERROR(IF($K16="Historical", IF(J16&lt;&gt;INDEX('Historical BMP Records'!J:J, MATCH($I16, 'Historical BMP Records'!$I:$I, 0)), 1, 0), IF(J16&lt;&gt;INDEX('Planned and Progress BMPs'!J:J, MATCH($I16, 'Planned and Progress BMPs'!$I:$I, 0)), 1, 0)), "")</f>
        <v/>
      </c>
      <c r="BF16" s="5" t="str">
        <f>IFERROR(IF($K16="Historical", IF(K16&lt;&gt;INDEX('Historical BMP Records'!K:K, MATCH($I16, 'Historical BMP Records'!$I:$I, 0)), 1, 0), IF(K16&lt;&gt;INDEX('Planned and Progress BMPs'!K:K, MATCH($I16, 'Planned and Progress BMPs'!$I:$I, 0)), 1, 0)), "")</f>
        <v/>
      </c>
      <c r="BG16" s="5" t="str">
        <f>IFERROR(IF($K16="Historical", IF(L16&lt;&gt;INDEX('Historical BMP Records'!L:L, MATCH($I16, 'Historical BMP Records'!$I:$I, 0)), 1, 0), IF(L16&lt;&gt;INDEX('Planned and Progress BMPs'!L:L, MATCH($I16, 'Planned and Progress BMPs'!$I:$I, 0)), 1, 0)), "")</f>
        <v/>
      </c>
      <c r="BH16" s="5" t="str">
        <f>IFERROR(IF($K16="Historical", IF(M16&lt;&gt;INDEX('Historical BMP Records'!M:M, MATCH($I16, 'Historical BMP Records'!$I:$I, 0)), 1, 0), IF(M16&lt;&gt;INDEX('Planned and Progress BMPs'!M:M, MATCH($I16, 'Planned and Progress BMPs'!$I:$I, 0)), 1, 0)), "")</f>
        <v/>
      </c>
      <c r="BI16" s="5" t="str">
        <f>IFERROR(IF($K16="Historical", IF(N16&lt;&gt;INDEX('Historical BMP Records'!N:N, MATCH($I16, 'Historical BMP Records'!$I:$I, 0)), 1, 0), IF(N16&lt;&gt;INDEX('Planned and Progress BMPs'!N:N, MATCH($I16, 'Planned and Progress BMPs'!$I:$I, 0)), 1, 0)), "")</f>
        <v/>
      </c>
      <c r="BJ16" s="5" t="str">
        <f>IFERROR(IF($K16="Historical", IF(O16&lt;&gt;INDEX('Historical BMP Records'!O:O, MATCH($I16, 'Historical BMP Records'!$I:$I, 0)), 1, 0), IF(O16&lt;&gt;INDEX('Planned and Progress BMPs'!O:O, MATCH($I16, 'Planned and Progress BMPs'!$I:$I, 0)), 1, 0)), "")</f>
        <v/>
      </c>
      <c r="BK16" s="5" t="str">
        <f>IFERROR(IF($K16="Historical", IF(P16&lt;&gt;INDEX('Historical BMP Records'!P:P, MATCH($I16, 'Historical BMP Records'!$I:$I, 0)), 1, 0), IF(P16&lt;&gt;INDEX('Planned and Progress BMPs'!P:P, MATCH($I16, 'Planned and Progress BMPs'!$I:$I, 0)), 1, 0)), "")</f>
        <v/>
      </c>
      <c r="BL16" s="5" t="str">
        <f>IFERROR(IF($K16="Historical", IF(Q16&lt;&gt;INDEX('Historical BMP Records'!Q:Q, MATCH($I16, 'Historical BMP Records'!$I:$I, 0)), 1, 0), IF(Q16&lt;&gt;INDEX('Planned and Progress BMPs'!Q:Q, MATCH($I16, 'Planned and Progress BMPs'!$I:$I, 0)), 1, 0)), "")</f>
        <v/>
      </c>
      <c r="BM16" s="5" t="str">
        <f>IFERROR(IF($K16="Historical", IF(R16&lt;&gt;INDEX('Historical BMP Records'!R:R, MATCH($I16, 'Historical BMP Records'!$I:$I, 0)), 1, 0), IF(R16&lt;&gt;INDEX('Planned and Progress BMPs'!R:R, MATCH($I16, 'Planned and Progress BMPs'!$I:$I, 0)), 1, 0)), "")</f>
        <v/>
      </c>
      <c r="BN16" s="5" t="str">
        <f>IFERROR(IF($K16="Historical", IF(S16&lt;&gt;INDEX('Historical BMP Records'!S:S, MATCH($I16, 'Historical BMP Records'!$I:$I, 0)), 1, 0), IF(S16&lt;&gt;INDEX('Planned and Progress BMPs'!S:S, MATCH($I16, 'Planned and Progress BMPs'!$I:$I, 0)), 1, 0)), "")</f>
        <v/>
      </c>
      <c r="BO16" s="5" t="str">
        <f>IFERROR(IF($K16="Historical", IF(T16&lt;&gt;INDEX('Historical BMP Records'!T:T, MATCH($I16, 'Historical BMP Records'!$I:$I, 0)), 1, 0), IF(T16&lt;&gt;INDEX('Planned and Progress BMPs'!T:T, MATCH($I16, 'Planned and Progress BMPs'!$I:$I, 0)), 1, 0)), "")</f>
        <v/>
      </c>
      <c r="BP16" s="5" t="str">
        <f>IFERROR(IF($K16="Historical", IF(U16&lt;&gt;INDEX('Historical BMP Records'!U:U, MATCH($I16, 'Historical BMP Records'!$I:$I, 0)), 1, 0), IF(U16&lt;&gt;INDEX('Planned and Progress BMPs'!U:U, MATCH($I16, 'Planned and Progress BMPs'!$I:$I, 0)), 1, 0)), "")</f>
        <v/>
      </c>
      <c r="BQ16" s="5" t="str">
        <f>IFERROR(IF($K16="Historical", IF(V16&lt;&gt;INDEX('Historical BMP Records'!V:V, MATCH($I16, 'Historical BMP Records'!$I:$I, 0)), 1, 0), IF(V16&lt;&gt;INDEX('Planned and Progress BMPs'!V:V, MATCH($I16, 'Planned and Progress BMPs'!$I:$I, 0)), 1, 0)), "")</f>
        <v/>
      </c>
      <c r="BR16" s="5" t="str">
        <f>IFERROR(IF($K16="Historical", IF(W16&lt;&gt;INDEX('Historical BMP Records'!W:W, MATCH($I16, 'Historical BMP Records'!$I:$I, 0)), 1, 0), IF(W16&lt;&gt;INDEX('Planned and Progress BMPs'!W:W, MATCH($I16, 'Planned and Progress BMPs'!$I:$I, 0)), 1, 0)), "")</f>
        <v/>
      </c>
      <c r="BS16" s="5" t="str">
        <f>IFERROR(IF($K16="Historical", IF(X16&lt;&gt;INDEX('Historical BMP Records'!X:X, MATCH($I16, 'Historical BMP Records'!$I:$I, 0)), 1, 0), IF(X16&lt;&gt;INDEX('Planned and Progress BMPs'!X:X, MATCH($I16, 'Planned and Progress BMPs'!$I:$I, 0)), 1, 0)), "")</f>
        <v/>
      </c>
      <c r="BT16" s="5" t="str">
        <f>IFERROR(IF($K16="Historical", IF(Y16&lt;&gt;INDEX('Historical BMP Records'!Y:Y, MATCH($I16, 'Historical BMP Records'!$I:$I, 0)), 1, 0), IF(Y16&lt;&gt;INDEX('Planned and Progress BMPs'!Y:Y, MATCH($I16, 'Planned and Progress BMPs'!$I:$I, 0)), 1, 0)), "")</f>
        <v/>
      </c>
      <c r="BU16" s="5" t="str">
        <f>IFERROR(IF($K16="Historical", IF(Z16&lt;&gt;INDEX('Historical BMP Records'!Z:Z, MATCH($I16, 'Historical BMP Records'!$I:$I, 0)), 1, 0), IF(Z16&lt;&gt;INDEX('Planned and Progress BMPs'!Z:Z, MATCH($I16, 'Planned and Progress BMPs'!$I:$I, 0)), 1, 0)), "")</f>
        <v/>
      </c>
      <c r="BV16" s="5" t="str">
        <f>IFERROR(IF($K16="Historical", IF(AA16&lt;&gt;INDEX('Historical BMP Records'!AA:AA, MATCH($I16, 'Historical BMP Records'!$I:$I, 0)), 1, 0), IF(AA16&lt;&gt;INDEX('Planned and Progress BMPs'!AA:AA, MATCH($I16, 'Planned and Progress BMPs'!$I:$I, 0)), 1, 0)), "")</f>
        <v/>
      </c>
      <c r="BW16" s="5" t="str">
        <f>IFERROR(IF($K16="Historical", IF(AB16&lt;&gt;INDEX('Historical BMP Records'!AB:AB, MATCH($I16, 'Historical BMP Records'!$I:$I, 0)), 1, 0), IF(AB16&lt;&gt;INDEX('Planned and Progress BMPs'!AB:AB, MATCH($I16, 'Planned and Progress BMPs'!$I:$I, 0)), 1, 0)), "")</f>
        <v/>
      </c>
      <c r="BX16" s="5" t="str">
        <f>IFERROR(IF($K16="Historical", IF(AC16&lt;&gt;INDEX('Historical BMP Records'!AC:AC, MATCH($I16, 'Historical BMP Records'!$I:$I, 0)), 1, 0), IF(AC16&lt;&gt;INDEX('Planned and Progress BMPs'!AC:AC, MATCH($I16, 'Planned and Progress BMPs'!$I:$I, 0)), 1, 0)), "")</f>
        <v/>
      </c>
      <c r="BY16" s="5" t="str">
        <f>IFERROR(IF($K16="Historical", IF(AD16&lt;&gt;INDEX('Historical BMP Records'!AD:AD, MATCH($I16, 'Historical BMP Records'!$I:$I, 0)), 1, 0), IF(AD16&lt;&gt;INDEX('Planned and Progress BMPs'!AD:AD, MATCH($I16, 'Planned and Progress BMPs'!$I:$I, 0)), 1, 0)), "")</f>
        <v/>
      </c>
      <c r="BZ16" s="5" t="str">
        <f>IFERROR(IF($K16="Historical", IF(AE16&lt;&gt;INDEX('Historical BMP Records'!AE:AE, MATCH($I16, 'Historical BMP Records'!$I:$I, 0)), 1, 0), IF(AE16&lt;&gt;INDEX('Planned and Progress BMPs'!AE:AE, MATCH($I16, 'Planned and Progress BMPs'!$I:$I, 0)), 1, 0)), "")</f>
        <v/>
      </c>
      <c r="CA16" s="5" t="str">
        <f>IFERROR(IF($K16="Historical", IF(AF16&lt;&gt;INDEX('Historical BMP Records'!AF:AF, MATCH($I16, 'Historical BMP Records'!$I:$I, 0)), 1, 0), IF(AF16&lt;&gt;INDEX('Planned and Progress BMPs'!AF:AF, MATCH($I16, 'Planned and Progress BMPs'!$I:$I, 0)), 1, 0)), "")</f>
        <v/>
      </c>
      <c r="CB16" s="5" t="str">
        <f>IFERROR(IF($K16="Historical", IF(AG16&lt;&gt;INDEX('Historical BMP Records'!AG:AG, MATCH($I16, 'Historical BMP Records'!$I:$I, 0)), 1, 0), IF(AG16&lt;&gt;INDEX('Planned and Progress BMPs'!AG:AG, MATCH($I16, 'Planned and Progress BMPs'!$I:$I, 0)), 1, 0)), "")</f>
        <v/>
      </c>
      <c r="CC16" s="5" t="str">
        <f>IFERROR(IF($K16="Historical", IF(AH16&lt;&gt;INDEX('Historical BMP Records'!AH:AH, MATCH($I16, 'Historical BMP Records'!$I:$I, 0)), 1, 0), IF(AH16&lt;&gt;INDEX('Planned and Progress BMPs'!AH:AH, MATCH($I16, 'Planned and Progress BMPs'!$I:$I, 0)), 1, 0)), "")</f>
        <v/>
      </c>
      <c r="CD16" s="5" t="str">
        <f>IFERROR(IF($K16="Historical", IF(AI16&lt;&gt;INDEX('Historical BMP Records'!AI:AI, MATCH($I16, 'Historical BMP Records'!$I:$I, 0)), 1, 0), IF(AI16&lt;&gt;INDEX('Planned and Progress BMPs'!AI:AI, MATCH($I16, 'Planned and Progress BMPs'!$I:$I, 0)), 1, 0)), "")</f>
        <v/>
      </c>
      <c r="CE16" s="5" t="str">
        <f>IFERROR(IF($K16="Historical", IF(AJ16&lt;&gt;INDEX('Historical BMP Records'!AJ:AJ, MATCH($I16, 'Historical BMP Records'!$I:$I, 0)), 1, 0), IF(AJ16&lt;&gt;INDEX('Planned and Progress BMPs'!AJ:AJ, MATCH($I16, 'Planned and Progress BMPs'!$I:$I, 0)), 1, 0)), "")</f>
        <v/>
      </c>
      <c r="CF16" s="5" t="str">
        <f>IFERROR(IF($K16="Historical", IF(AK16&lt;&gt;INDEX('Historical BMP Records'!AK:AK, MATCH($I16, 'Historical BMP Records'!$I:$I, 0)), 1, 0), IF(AK16&lt;&gt;INDEX('Planned and Progress BMPs'!AK:AK, MATCH($I16, 'Planned and Progress BMPs'!$I:$I, 0)), 1, 0)), "")</f>
        <v/>
      </c>
      <c r="CG16" s="5" t="str">
        <f>IFERROR(IF($K16="Historical", IF(AL16&lt;&gt;INDEX('Historical BMP Records'!AL:AL, MATCH($I16, 'Historical BMP Records'!$I:$I, 0)), 1, 0), IF(AL16&lt;&gt;INDEX('Planned and Progress BMPs'!AL:AL, MATCH($I16, 'Planned and Progress BMPs'!$I:$I, 0)), 1, 0)), "")</f>
        <v/>
      </c>
      <c r="CH16" s="5" t="str">
        <f>IFERROR(IF($K16="Historical", IF(AM16&lt;&gt;INDEX('Historical BMP Records'!AM:AM, MATCH($I16, 'Historical BMP Records'!$I:$I, 0)), 1, 0), IF(AM16&lt;&gt;INDEX('Planned and Progress BMPs'!AM:AM, MATCH($I16, 'Planned and Progress BMPs'!$I:$I, 0)), 1, 0)), "")</f>
        <v/>
      </c>
      <c r="CI16" s="5" t="str">
        <f>IFERROR(IF($K16="Historical", IF(AN16&lt;&gt;INDEX('Historical BMP Records'!AN:AN, MATCH($I16, 'Historical BMP Records'!$I:$I, 0)), 1, 0), IF(AN16&lt;&gt;INDEX('Planned and Progress BMPs'!AN:AN, MATCH($I16, 'Planned and Progress BMPs'!$I:$I, 0)), 1, 0)), "")</f>
        <v/>
      </c>
      <c r="CJ16" s="5" t="str">
        <f>IFERROR(IF($K16="Historical", IF(AO16&lt;&gt;INDEX('Historical BMP Records'!AO:AO, MATCH($I16, 'Historical BMP Records'!$I:$I, 0)), 1, 0), IF(AO16&lt;&gt;INDEX('Planned and Progress BMPs'!AO:AO, MATCH($I16, 'Planned and Progress BMPs'!$I:$I, 0)), 1, 0)), "")</f>
        <v/>
      </c>
      <c r="CK16" s="5" t="str">
        <f>IFERROR(IF($K16="Historical", IF(AP16&lt;&gt;INDEX('Historical BMP Records'!AP:AP, MATCH($I16, 'Historical BMP Records'!$I:$I, 0)), 1, 0), IF(AP16&lt;&gt;INDEX('Planned and Progress BMPs'!AP:AP, MATCH($I16, 'Planned and Progress BMPs'!$I:$I, 0)), 1, 0)), "")</f>
        <v/>
      </c>
      <c r="CL16" s="5" t="str">
        <f>IFERROR(IF($K16="Historical", IF(AQ16&lt;&gt;INDEX('Historical BMP Records'!AQ:AQ, MATCH($I16, 'Historical BMP Records'!$I:$I, 0)), 1, 0), IF(AQ16&lt;&gt;INDEX('Planned and Progress BMPs'!AQ:AQ, MATCH($I16, 'Planned and Progress BMPs'!$I:$I, 0)), 1, 0)), "")</f>
        <v/>
      </c>
      <c r="CM16" s="5" t="str">
        <f>IFERROR(IF($K16="Historical", IF(AR16&lt;&gt;INDEX('Historical BMP Records'!AR:AR, MATCH($I16, 'Historical BMP Records'!$I:$I, 0)), 1, 0), IF(AR16&lt;&gt;INDEX('Planned and Progress BMPs'!AR:AR, MATCH($I16, 'Planned and Progress BMPs'!$I:$I, 0)), 1, 0)), "")</f>
        <v/>
      </c>
      <c r="CN16" s="5" t="str">
        <f>IFERROR(IF($K16="Historical", IF(AS16&lt;&gt;INDEX('Historical BMP Records'!AS:AS, MATCH($I16, 'Historical BMP Records'!$I:$I, 0)), 1, 0), IF(AS16&lt;&gt;INDEX('Planned and Progress BMPs'!AS:AS, MATCH($I16, 'Planned and Progress BMPs'!$I:$I, 0)), 1, 0)), "")</f>
        <v/>
      </c>
      <c r="CO16" s="5" t="str">
        <f>IFERROR(IF($K16="Historical", IF(AT16&lt;&gt;INDEX('Historical BMP Records'!AT:AT, MATCH($I16, 'Historical BMP Records'!$I:$I, 0)), 1, 0), IF(AT16&lt;&gt;INDEX('Planned and Progress BMPs'!AT:AT, MATCH($I16, 'Planned and Progress BMPs'!$I:$I, 0)), 1, 0)), "")</f>
        <v/>
      </c>
      <c r="CP16" s="5" t="str">
        <f>IFERROR(IF($K16="Historical", IF(AU16&lt;&gt;INDEX('Historical BMP Records'!AU:AU, MATCH($I16, 'Historical BMP Records'!$I:$I, 0)), 1, 0), IF(AU16&lt;&gt;INDEX('Planned and Progress BMPs'!AU:AU, MATCH($I16, 'Planned and Progress BMPs'!$I:$I, 0)), 1, 0)), "")</f>
        <v/>
      </c>
      <c r="CQ16" s="5">
        <f>SUM(T_Historical9[[#This Row],[FY17 
Status Changed]:[Comments Changed]])</f>
        <v>0</v>
      </c>
    </row>
    <row r="17" spans="1:95" ht="15" customHeight="1" x14ac:dyDescent="0.25">
      <c r="A17" s="72" t="s">
        <v>662</v>
      </c>
      <c r="B17" s="72" t="s">
        <v>662</v>
      </c>
      <c r="C17" s="72" t="s">
        <v>662</v>
      </c>
      <c r="D17" s="72" t="s">
        <v>662</v>
      </c>
      <c r="E17" s="72" t="s">
        <v>662</v>
      </c>
      <c r="F17" s="72" t="s">
        <v>4290</v>
      </c>
      <c r="H17" s="72" t="s">
        <v>4802</v>
      </c>
      <c r="I17" s="72" t="s">
        <v>4819</v>
      </c>
      <c r="K17" s="72" t="s">
        <v>482</v>
      </c>
      <c r="M17" s="82"/>
      <c r="N17" s="65">
        <v>41275</v>
      </c>
      <c r="O17" s="72" t="s">
        <v>67</v>
      </c>
      <c r="P17" s="72" t="s">
        <v>4147</v>
      </c>
      <c r="Q17" s="72" t="s">
        <v>48</v>
      </c>
      <c r="R17" s="72" t="s">
        <v>9</v>
      </c>
      <c r="S17" s="72">
        <v>7.7</v>
      </c>
      <c r="T17" s="72">
        <v>0.2</v>
      </c>
      <c r="U17" s="72">
        <v>1</v>
      </c>
      <c r="V17" s="71" t="s">
        <v>5075</v>
      </c>
      <c r="Z17" s="72">
        <v>40.441543879999998</v>
      </c>
      <c r="AA17" s="72">
        <v>-76.574305690000003</v>
      </c>
      <c r="AC17" s="72" t="s">
        <v>5165</v>
      </c>
      <c r="AD17" s="72" t="s">
        <v>5167</v>
      </c>
      <c r="AE17" s="72" t="s">
        <v>653</v>
      </c>
      <c r="AF17" s="65">
        <v>41738</v>
      </c>
      <c r="AG17" s="72" t="s">
        <v>110</v>
      </c>
      <c r="AH17" s="65"/>
      <c r="AI17" s="65"/>
      <c r="AK17" s="65"/>
      <c r="AL17" s="65"/>
      <c r="AN17" s="65"/>
      <c r="AO17" s="65"/>
      <c r="AQ17" s="65"/>
      <c r="AR17" s="65"/>
      <c r="AT17" s="65"/>
      <c r="AV17" s="5" t="str">
        <f>IFERROR(IF($K17="Historical", IF(A17&lt;&gt;INDEX('Historical BMP Records'!A:A, MATCH($I17, 'Historical BMP Records'!$I:$I, 0)), 1, 0), IF(A17&lt;&gt;INDEX('Planned and Progress BMPs'!A:A, MATCH($I17, 'Planned and Progress BMPs'!$I:$I, 0)), 1, 0)), "")</f>
        <v/>
      </c>
      <c r="AW17" s="5" t="str">
        <f>IFERROR(IF($K17="Historical", IF(B17&lt;&gt;INDEX('Historical BMP Records'!B:B, MATCH($I17, 'Historical BMP Records'!$I:$I, 0)), 1, 0), IF(B17&lt;&gt;INDEX('Planned and Progress BMPs'!B:B, MATCH($I17, 'Planned and Progress BMPs'!$I:$I, 0)), 1, 0)), "")</f>
        <v/>
      </c>
      <c r="AX17" s="5" t="str">
        <f>IFERROR(IF($K17="Historical", IF(C17&lt;&gt;INDEX('Historical BMP Records'!C:C, MATCH($I17, 'Historical BMP Records'!$I:$I, 0)), 1, 0), IF(C17&lt;&gt;INDEX('Planned and Progress BMPs'!C:C, MATCH($I17, 'Planned and Progress BMPs'!$I:$I, 0)), 1, 0)), "")</f>
        <v/>
      </c>
      <c r="AY17" s="5" t="str">
        <f>IFERROR(IF($K17="Historical", IF(D17&lt;&gt;INDEX('Historical BMP Records'!D:D, MATCH($I17, 'Historical BMP Records'!$I:$I, 0)), 1, 0), IF(D17&lt;&gt;INDEX('Planned and Progress BMPs'!D:D, MATCH($I17, 'Planned and Progress BMPs'!$I:$I, 0)), 1, 0)), "")</f>
        <v/>
      </c>
      <c r="AZ17" s="5" t="str">
        <f>IFERROR(IF($K17="Historical", IF(E17&lt;&gt;INDEX('Historical BMP Records'!E:E, MATCH($I17, 'Historical BMP Records'!$I:$I, 0)), 1, 0), IF(E17&lt;&gt;INDEX('Planned and Progress BMPs'!E:E, MATCH($I17, 'Planned and Progress BMPs'!$I:$I, 0)), 1, 0)), "")</f>
        <v/>
      </c>
      <c r="BA17" s="5" t="str">
        <f>IFERROR(IF($K17="Historical", IF(F17&lt;&gt;INDEX('Historical BMP Records'!F:F, MATCH($I17, 'Historical BMP Records'!$I:$I, 0)), 1, 0), IF(F17&lt;&gt;INDEX('Planned and Progress BMPs'!F:F, MATCH($I17, 'Planned and Progress BMPs'!$I:$I, 0)), 1, 0)), "")</f>
        <v/>
      </c>
      <c r="BB17" s="5" t="str">
        <f>IFERROR(IF($K17="Historical", IF(G17&lt;&gt;INDEX('Historical BMP Records'!G:G, MATCH($I17, 'Historical BMP Records'!$I:$I, 0)), 1, 0), IF(G17&lt;&gt;INDEX('Planned and Progress BMPs'!G:G, MATCH($I17, 'Planned and Progress BMPs'!$I:$I, 0)), 1, 0)), "")</f>
        <v/>
      </c>
      <c r="BC17" s="5" t="str">
        <f>IFERROR(IF($K17="Historical", IF(H17&lt;&gt;INDEX('Historical BMP Records'!H:H, MATCH($I17, 'Historical BMP Records'!$I:$I, 0)), 1, 0), IF(H17&lt;&gt;INDEX('Planned and Progress BMPs'!H:H, MATCH($I17, 'Planned and Progress BMPs'!$I:$I, 0)), 1, 0)), "")</f>
        <v/>
      </c>
      <c r="BD17" s="5" t="str">
        <f>IFERROR(IF($K17="Historical", IF(I17&lt;&gt;INDEX('Historical BMP Records'!I:I, MATCH($I17, 'Historical BMP Records'!$I:$I, 0)), 1, 0), IF(I17&lt;&gt;INDEX('Planned and Progress BMPs'!I:I, MATCH($I17, 'Planned and Progress BMPs'!$I:$I, 0)), 1, 0)), "")</f>
        <v/>
      </c>
      <c r="BE17" s="5" t="str">
        <f>IFERROR(IF($K17="Historical", IF(J17&lt;&gt;INDEX('Historical BMP Records'!J:J, MATCH($I17, 'Historical BMP Records'!$I:$I, 0)), 1, 0), IF(J17&lt;&gt;INDEX('Planned and Progress BMPs'!J:J, MATCH($I17, 'Planned and Progress BMPs'!$I:$I, 0)), 1, 0)), "")</f>
        <v/>
      </c>
      <c r="BF17" s="5" t="str">
        <f>IFERROR(IF($K17="Historical", IF(K17&lt;&gt;INDEX('Historical BMP Records'!K:K, MATCH($I17, 'Historical BMP Records'!$I:$I, 0)), 1, 0), IF(K17&lt;&gt;INDEX('Planned and Progress BMPs'!K:K, MATCH($I17, 'Planned and Progress BMPs'!$I:$I, 0)), 1, 0)), "")</f>
        <v/>
      </c>
      <c r="BG17" s="5" t="str">
        <f>IFERROR(IF($K17="Historical", IF(L17&lt;&gt;INDEX('Historical BMP Records'!L:L, MATCH($I17, 'Historical BMP Records'!$I:$I, 0)), 1, 0), IF(L17&lt;&gt;INDEX('Planned and Progress BMPs'!L:L, MATCH($I17, 'Planned and Progress BMPs'!$I:$I, 0)), 1, 0)), "")</f>
        <v/>
      </c>
      <c r="BH17" s="5" t="str">
        <f>IFERROR(IF($K17="Historical", IF(M17&lt;&gt;INDEX('Historical BMP Records'!M:M, MATCH($I17, 'Historical BMP Records'!$I:$I, 0)), 1, 0), IF(M17&lt;&gt;INDEX('Planned and Progress BMPs'!M:M, MATCH($I17, 'Planned and Progress BMPs'!$I:$I, 0)), 1, 0)), "")</f>
        <v/>
      </c>
      <c r="BI17" s="5" t="str">
        <f>IFERROR(IF($K17="Historical", IF(N17&lt;&gt;INDEX('Historical BMP Records'!N:N, MATCH($I17, 'Historical BMP Records'!$I:$I, 0)), 1, 0), IF(N17&lt;&gt;INDEX('Planned and Progress BMPs'!N:N, MATCH($I17, 'Planned and Progress BMPs'!$I:$I, 0)), 1, 0)), "")</f>
        <v/>
      </c>
      <c r="BJ17" s="5" t="str">
        <f>IFERROR(IF($K17="Historical", IF(O17&lt;&gt;INDEX('Historical BMP Records'!O:O, MATCH($I17, 'Historical BMP Records'!$I:$I, 0)), 1, 0), IF(O17&lt;&gt;INDEX('Planned and Progress BMPs'!O:O, MATCH($I17, 'Planned and Progress BMPs'!$I:$I, 0)), 1, 0)), "")</f>
        <v/>
      </c>
      <c r="BK17" s="5" t="str">
        <f>IFERROR(IF($K17="Historical", IF(P17&lt;&gt;INDEX('Historical BMP Records'!P:P, MATCH($I17, 'Historical BMP Records'!$I:$I, 0)), 1, 0), IF(P17&lt;&gt;INDEX('Planned and Progress BMPs'!P:P, MATCH($I17, 'Planned and Progress BMPs'!$I:$I, 0)), 1, 0)), "")</f>
        <v/>
      </c>
      <c r="BL17" s="5" t="str">
        <f>IFERROR(IF($K17="Historical", IF(Q17&lt;&gt;INDEX('Historical BMP Records'!Q:Q, MATCH($I17, 'Historical BMP Records'!$I:$I, 0)), 1, 0), IF(Q17&lt;&gt;INDEX('Planned and Progress BMPs'!Q:Q, MATCH($I17, 'Planned and Progress BMPs'!$I:$I, 0)), 1, 0)), "")</f>
        <v/>
      </c>
      <c r="BM17" s="5" t="str">
        <f>IFERROR(IF($K17="Historical", IF(R17&lt;&gt;INDEX('Historical BMP Records'!R:R, MATCH($I17, 'Historical BMP Records'!$I:$I, 0)), 1, 0), IF(R17&lt;&gt;INDEX('Planned and Progress BMPs'!R:R, MATCH($I17, 'Planned and Progress BMPs'!$I:$I, 0)), 1, 0)), "")</f>
        <v/>
      </c>
      <c r="BN17" s="5" t="str">
        <f>IFERROR(IF($K17="Historical", IF(S17&lt;&gt;INDEX('Historical BMP Records'!S:S, MATCH($I17, 'Historical BMP Records'!$I:$I, 0)), 1, 0), IF(S17&lt;&gt;INDEX('Planned and Progress BMPs'!S:S, MATCH($I17, 'Planned and Progress BMPs'!$I:$I, 0)), 1, 0)), "")</f>
        <v/>
      </c>
      <c r="BO17" s="5" t="str">
        <f>IFERROR(IF($K17="Historical", IF(T17&lt;&gt;INDEX('Historical BMP Records'!T:T, MATCH($I17, 'Historical BMP Records'!$I:$I, 0)), 1, 0), IF(T17&lt;&gt;INDEX('Planned and Progress BMPs'!T:T, MATCH($I17, 'Planned and Progress BMPs'!$I:$I, 0)), 1, 0)), "")</f>
        <v/>
      </c>
      <c r="BP17" s="5" t="str">
        <f>IFERROR(IF($K17="Historical", IF(U17&lt;&gt;INDEX('Historical BMP Records'!U:U, MATCH($I17, 'Historical BMP Records'!$I:$I, 0)), 1, 0), IF(U17&lt;&gt;INDEX('Planned and Progress BMPs'!U:U, MATCH($I17, 'Planned and Progress BMPs'!$I:$I, 0)), 1, 0)), "")</f>
        <v/>
      </c>
      <c r="BQ17" s="5" t="str">
        <f>IFERROR(IF($K17="Historical", IF(V17&lt;&gt;INDEX('Historical BMP Records'!V:V, MATCH($I17, 'Historical BMP Records'!$I:$I, 0)), 1, 0), IF(V17&lt;&gt;INDEX('Planned and Progress BMPs'!V:V, MATCH($I17, 'Planned and Progress BMPs'!$I:$I, 0)), 1, 0)), "")</f>
        <v/>
      </c>
      <c r="BR17" s="5" t="str">
        <f>IFERROR(IF($K17="Historical", IF(W17&lt;&gt;INDEX('Historical BMP Records'!W:W, MATCH($I17, 'Historical BMP Records'!$I:$I, 0)), 1, 0), IF(W17&lt;&gt;INDEX('Planned and Progress BMPs'!W:W, MATCH($I17, 'Planned and Progress BMPs'!$I:$I, 0)), 1, 0)), "")</f>
        <v/>
      </c>
      <c r="BS17" s="5" t="str">
        <f>IFERROR(IF($K17="Historical", IF(X17&lt;&gt;INDEX('Historical BMP Records'!X:X, MATCH($I17, 'Historical BMP Records'!$I:$I, 0)), 1, 0), IF(X17&lt;&gt;INDEX('Planned and Progress BMPs'!X:X, MATCH($I17, 'Planned and Progress BMPs'!$I:$I, 0)), 1, 0)), "")</f>
        <v/>
      </c>
      <c r="BT17" s="5" t="str">
        <f>IFERROR(IF($K17="Historical", IF(Y17&lt;&gt;INDEX('Historical BMP Records'!Y:Y, MATCH($I17, 'Historical BMP Records'!$I:$I, 0)), 1, 0), IF(Y17&lt;&gt;INDEX('Planned and Progress BMPs'!Y:Y, MATCH($I17, 'Planned and Progress BMPs'!$I:$I, 0)), 1, 0)), "")</f>
        <v/>
      </c>
      <c r="BU17" s="5" t="str">
        <f>IFERROR(IF($K17="Historical", IF(Z17&lt;&gt;INDEX('Historical BMP Records'!Z:Z, MATCH($I17, 'Historical BMP Records'!$I:$I, 0)), 1, 0), IF(Z17&lt;&gt;INDEX('Planned and Progress BMPs'!Z:Z, MATCH($I17, 'Planned and Progress BMPs'!$I:$I, 0)), 1, 0)), "")</f>
        <v/>
      </c>
      <c r="BV17" s="5" t="str">
        <f>IFERROR(IF($K17="Historical", IF(AA17&lt;&gt;INDEX('Historical BMP Records'!AA:AA, MATCH($I17, 'Historical BMP Records'!$I:$I, 0)), 1, 0), IF(AA17&lt;&gt;INDEX('Planned and Progress BMPs'!AA:AA, MATCH($I17, 'Planned and Progress BMPs'!$I:$I, 0)), 1, 0)), "")</f>
        <v/>
      </c>
      <c r="BW17" s="5" t="str">
        <f>IFERROR(IF($K17="Historical", IF(AB17&lt;&gt;INDEX('Historical BMP Records'!AB:AB, MATCH($I17, 'Historical BMP Records'!$I:$I, 0)), 1, 0), IF(AB17&lt;&gt;INDEX('Planned and Progress BMPs'!AB:AB, MATCH($I17, 'Planned and Progress BMPs'!$I:$I, 0)), 1, 0)), "")</f>
        <v/>
      </c>
      <c r="BX17" s="5" t="str">
        <f>IFERROR(IF($K17="Historical", IF(AC17&lt;&gt;INDEX('Historical BMP Records'!AC:AC, MATCH($I17, 'Historical BMP Records'!$I:$I, 0)), 1, 0), IF(AC17&lt;&gt;INDEX('Planned and Progress BMPs'!AC:AC, MATCH($I17, 'Planned and Progress BMPs'!$I:$I, 0)), 1, 0)), "")</f>
        <v/>
      </c>
      <c r="BY17" s="5" t="str">
        <f>IFERROR(IF($K17="Historical", IF(AD17&lt;&gt;INDEX('Historical BMP Records'!AD:AD, MATCH($I17, 'Historical BMP Records'!$I:$I, 0)), 1, 0), IF(AD17&lt;&gt;INDEX('Planned and Progress BMPs'!AD:AD, MATCH($I17, 'Planned and Progress BMPs'!$I:$I, 0)), 1, 0)), "")</f>
        <v/>
      </c>
      <c r="BZ17" s="5" t="str">
        <f>IFERROR(IF($K17="Historical", IF(AE17&lt;&gt;INDEX('Historical BMP Records'!AE:AE, MATCH($I17, 'Historical BMP Records'!$I:$I, 0)), 1, 0), IF(AE17&lt;&gt;INDEX('Planned and Progress BMPs'!AE:AE, MATCH($I17, 'Planned and Progress BMPs'!$I:$I, 0)), 1, 0)), "")</f>
        <v/>
      </c>
      <c r="CA17" s="5" t="str">
        <f>IFERROR(IF($K17="Historical", IF(AF17&lt;&gt;INDEX('Historical BMP Records'!AF:AF, MATCH($I17, 'Historical BMP Records'!$I:$I, 0)), 1, 0), IF(AF17&lt;&gt;INDEX('Planned and Progress BMPs'!AF:AF, MATCH($I17, 'Planned and Progress BMPs'!$I:$I, 0)), 1, 0)), "")</f>
        <v/>
      </c>
      <c r="CB17" s="5" t="str">
        <f>IFERROR(IF($K17="Historical", IF(AG17&lt;&gt;INDEX('Historical BMP Records'!AG:AG, MATCH($I17, 'Historical BMP Records'!$I:$I, 0)), 1, 0), IF(AG17&lt;&gt;INDEX('Planned and Progress BMPs'!AG:AG, MATCH($I17, 'Planned and Progress BMPs'!$I:$I, 0)), 1, 0)), "")</f>
        <v/>
      </c>
      <c r="CC17" s="5" t="str">
        <f>IFERROR(IF($K17="Historical", IF(AH17&lt;&gt;INDEX('Historical BMP Records'!AH:AH, MATCH($I17, 'Historical BMP Records'!$I:$I, 0)), 1, 0), IF(AH17&lt;&gt;INDEX('Planned and Progress BMPs'!AH:AH, MATCH($I17, 'Planned and Progress BMPs'!$I:$I, 0)), 1, 0)), "")</f>
        <v/>
      </c>
      <c r="CD17" s="5" t="str">
        <f>IFERROR(IF($K17="Historical", IF(AI17&lt;&gt;INDEX('Historical BMP Records'!AI:AI, MATCH($I17, 'Historical BMP Records'!$I:$I, 0)), 1, 0), IF(AI17&lt;&gt;INDEX('Planned and Progress BMPs'!AI:AI, MATCH($I17, 'Planned and Progress BMPs'!$I:$I, 0)), 1, 0)), "")</f>
        <v/>
      </c>
      <c r="CE17" s="5" t="str">
        <f>IFERROR(IF($K17="Historical", IF(AJ17&lt;&gt;INDEX('Historical BMP Records'!AJ:AJ, MATCH($I17, 'Historical BMP Records'!$I:$I, 0)), 1, 0), IF(AJ17&lt;&gt;INDEX('Planned and Progress BMPs'!AJ:AJ, MATCH($I17, 'Planned and Progress BMPs'!$I:$I, 0)), 1, 0)), "")</f>
        <v/>
      </c>
      <c r="CF17" s="5" t="str">
        <f>IFERROR(IF($K17="Historical", IF(AK17&lt;&gt;INDEX('Historical BMP Records'!AK:AK, MATCH($I17, 'Historical BMP Records'!$I:$I, 0)), 1, 0), IF(AK17&lt;&gt;INDEX('Planned and Progress BMPs'!AK:AK, MATCH($I17, 'Planned and Progress BMPs'!$I:$I, 0)), 1, 0)), "")</f>
        <v/>
      </c>
      <c r="CG17" s="5" t="str">
        <f>IFERROR(IF($K17="Historical", IF(AL17&lt;&gt;INDEX('Historical BMP Records'!AL:AL, MATCH($I17, 'Historical BMP Records'!$I:$I, 0)), 1, 0), IF(AL17&lt;&gt;INDEX('Planned and Progress BMPs'!AL:AL, MATCH($I17, 'Planned and Progress BMPs'!$I:$I, 0)), 1, 0)), "")</f>
        <v/>
      </c>
      <c r="CH17" s="5" t="str">
        <f>IFERROR(IF($K17="Historical", IF(AM17&lt;&gt;INDEX('Historical BMP Records'!AM:AM, MATCH($I17, 'Historical BMP Records'!$I:$I, 0)), 1, 0), IF(AM17&lt;&gt;INDEX('Planned and Progress BMPs'!AM:AM, MATCH($I17, 'Planned and Progress BMPs'!$I:$I, 0)), 1, 0)), "")</f>
        <v/>
      </c>
      <c r="CI17" s="5" t="str">
        <f>IFERROR(IF($K17="Historical", IF(AN17&lt;&gt;INDEX('Historical BMP Records'!AN:AN, MATCH($I17, 'Historical BMP Records'!$I:$I, 0)), 1, 0), IF(AN17&lt;&gt;INDEX('Planned and Progress BMPs'!AN:AN, MATCH($I17, 'Planned and Progress BMPs'!$I:$I, 0)), 1, 0)), "")</f>
        <v/>
      </c>
      <c r="CJ17" s="5" t="str">
        <f>IFERROR(IF($K17="Historical", IF(AO17&lt;&gt;INDEX('Historical BMP Records'!AO:AO, MATCH($I17, 'Historical BMP Records'!$I:$I, 0)), 1, 0), IF(AO17&lt;&gt;INDEX('Planned and Progress BMPs'!AO:AO, MATCH($I17, 'Planned and Progress BMPs'!$I:$I, 0)), 1, 0)), "")</f>
        <v/>
      </c>
      <c r="CK17" s="5" t="str">
        <f>IFERROR(IF($K17="Historical", IF(AP17&lt;&gt;INDEX('Historical BMP Records'!AP:AP, MATCH($I17, 'Historical BMP Records'!$I:$I, 0)), 1, 0), IF(AP17&lt;&gt;INDEX('Planned and Progress BMPs'!AP:AP, MATCH($I17, 'Planned and Progress BMPs'!$I:$I, 0)), 1, 0)), "")</f>
        <v/>
      </c>
      <c r="CL17" s="5" t="str">
        <f>IFERROR(IF($K17="Historical", IF(AQ17&lt;&gt;INDEX('Historical BMP Records'!AQ:AQ, MATCH($I17, 'Historical BMP Records'!$I:$I, 0)), 1, 0), IF(AQ17&lt;&gt;INDEX('Planned and Progress BMPs'!AQ:AQ, MATCH($I17, 'Planned and Progress BMPs'!$I:$I, 0)), 1, 0)), "")</f>
        <v/>
      </c>
      <c r="CM17" s="5" t="str">
        <f>IFERROR(IF($K17="Historical", IF(AR17&lt;&gt;INDEX('Historical BMP Records'!AR:AR, MATCH($I17, 'Historical BMP Records'!$I:$I, 0)), 1, 0), IF(AR17&lt;&gt;INDEX('Planned and Progress BMPs'!AR:AR, MATCH($I17, 'Planned and Progress BMPs'!$I:$I, 0)), 1, 0)), "")</f>
        <v/>
      </c>
      <c r="CN17" s="5" t="str">
        <f>IFERROR(IF($K17="Historical", IF(AS17&lt;&gt;INDEX('Historical BMP Records'!AS:AS, MATCH($I17, 'Historical BMP Records'!$I:$I, 0)), 1, 0), IF(AS17&lt;&gt;INDEX('Planned and Progress BMPs'!AS:AS, MATCH($I17, 'Planned and Progress BMPs'!$I:$I, 0)), 1, 0)), "")</f>
        <v/>
      </c>
      <c r="CO17" s="5" t="str">
        <f>IFERROR(IF($K17="Historical", IF(AT17&lt;&gt;INDEX('Historical BMP Records'!AT:AT, MATCH($I17, 'Historical BMP Records'!$I:$I, 0)), 1, 0), IF(AT17&lt;&gt;INDEX('Planned and Progress BMPs'!AT:AT, MATCH($I17, 'Planned and Progress BMPs'!$I:$I, 0)), 1, 0)), "")</f>
        <v/>
      </c>
      <c r="CP17" s="5" t="str">
        <f>IFERROR(IF($K17="Historical", IF(AU17&lt;&gt;INDEX('Historical BMP Records'!AU:AU, MATCH($I17, 'Historical BMP Records'!$I:$I, 0)), 1, 0), IF(AU17&lt;&gt;INDEX('Planned and Progress BMPs'!AU:AU, MATCH($I17, 'Planned and Progress BMPs'!$I:$I, 0)), 1, 0)), "")</f>
        <v/>
      </c>
      <c r="CQ17" s="5">
        <f>SUM(T_Historical9[[#This Row],[FY17 
Status Changed]:[Comments Changed]])</f>
        <v>0</v>
      </c>
    </row>
    <row r="18" spans="1:95" ht="15" customHeight="1" x14ac:dyDescent="0.25">
      <c r="A18" s="72" t="s">
        <v>662</v>
      </c>
      <c r="B18" s="72" t="s">
        <v>662</v>
      </c>
      <c r="C18" s="72" t="s">
        <v>662</v>
      </c>
      <c r="D18" s="72" t="s">
        <v>662</v>
      </c>
      <c r="E18" s="72" t="s">
        <v>662</v>
      </c>
      <c r="F18" s="72" t="s">
        <v>4290</v>
      </c>
      <c r="H18" s="72" t="s">
        <v>4802</v>
      </c>
      <c r="I18" s="72" t="s">
        <v>4820</v>
      </c>
      <c r="K18" s="72" t="s">
        <v>482</v>
      </c>
      <c r="L18" s="72">
        <v>2011</v>
      </c>
      <c r="M18" s="82">
        <v>27322.987999999998</v>
      </c>
      <c r="N18" s="65">
        <v>41640</v>
      </c>
      <c r="O18" s="72" t="s">
        <v>167</v>
      </c>
      <c r="P18" s="72" t="s">
        <v>5207</v>
      </c>
      <c r="Q18" s="72" t="s">
        <v>26</v>
      </c>
      <c r="R18" s="72" t="s">
        <v>9</v>
      </c>
      <c r="S18" s="72">
        <v>6.67</v>
      </c>
      <c r="T18" s="72">
        <v>2.98</v>
      </c>
      <c r="U18" s="72">
        <v>1.18</v>
      </c>
      <c r="V18" s="71" t="s">
        <v>5076</v>
      </c>
      <c r="Z18" s="72">
        <v>40.207500000000003</v>
      </c>
      <c r="AA18" s="72">
        <v>-76.836833333333303</v>
      </c>
      <c r="AC18" s="72" t="s">
        <v>5170</v>
      </c>
      <c r="AD18" s="72" t="s">
        <v>5171</v>
      </c>
      <c r="AE18" s="72" t="s">
        <v>653</v>
      </c>
      <c r="AF18" s="65">
        <v>41900</v>
      </c>
      <c r="AG18" s="72" t="s">
        <v>110</v>
      </c>
      <c r="AH18" s="65"/>
      <c r="AI18" s="65"/>
      <c r="AK18" s="65"/>
      <c r="AL18" s="65"/>
      <c r="AN18" s="65"/>
      <c r="AO18" s="65"/>
      <c r="AQ18" s="65"/>
      <c r="AR18" s="65"/>
      <c r="AT18" s="65"/>
      <c r="AU18" s="72" t="s">
        <v>5188</v>
      </c>
      <c r="AV18" s="5" t="str">
        <f>IFERROR(IF($K18="Historical", IF(A18&lt;&gt;INDEX('Historical BMP Records'!A:A, MATCH($I18, 'Historical BMP Records'!$I:$I, 0)), 1, 0), IF(A18&lt;&gt;INDEX('Planned and Progress BMPs'!A:A, MATCH($I18, 'Planned and Progress BMPs'!$I:$I, 0)), 1, 0)), "")</f>
        <v/>
      </c>
      <c r="AW18" s="5" t="str">
        <f>IFERROR(IF($K18="Historical", IF(B18&lt;&gt;INDEX('Historical BMP Records'!B:B, MATCH($I18, 'Historical BMP Records'!$I:$I, 0)), 1, 0), IF(B18&lt;&gt;INDEX('Planned and Progress BMPs'!B:B, MATCH($I18, 'Planned and Progress BMPs'!$I:$I, 0)), 1, 0)), "")</f>
        <v/>
      </c>
      <c r="AX18" s="5" t="str">
        <f>IFERROR(IF($K18="Historical", IF(C18&lt;&gt;INDEX('Historical BMP Records'!C:C, MATCH($I18, 'Historical BMP Records'!$I:$I, 0)), 1, 0), IF(C18&lt;&gt;INDEX('Planned and Progress BMPs'!C:C, MATCH($I18, 'Planned and Progress BMPs'!$I:$I, 0)), 1, 0)), "")</f>
        <v/>
      </c>
      <c r="AY18" s="5" t="str">
        <f>IFERROR(IF($K18="Historical", IF(D18&lt;&gt;INDEX('Historical BMP Records'!D:D, MATCH($I18, 'Historical BMP Records'!$I:$I, 0)), 1, 0), IF(D18&lt;&gt;INDEX('Planned and Progress BMPs'!D:D, MATCH($I18, 'Planned and Progress BMPs'!$I:$I, 0)), 1, 0)), "")</f>
        <v/>
      </c>
      <c r="AZ18" s="5" t="str">
        <f>IFERROR(IF($K18="Historical", IF(E18&lt;&gt;INDEX('Historical BMP Records'!E:E, MATCH($I18, 'Historical BMP Records'!$I:$I, 0)), 1, 0), IF(E18&lt;&gt;INDEX('Planned and Progress BMPs'!E:E, MATCH($I18, 'Planned and Progress BMPs'!$I:$I, 0)), 1, 0)), "")</f>
        <v/>
      </c>
      <c r="BA18" s="5" t="str">
        <f>IFERROR(IF($K18="Historical", IF(F18&lt;&gt;INDEX('Historical BMP Records'!F:F, MATCH($I18, 'Historical BMP Records'!$I:$I, 0)), 1, 0), IF(F18&lt;&gt;INDEX('Planned and Progress BMPs'!F:F, MATCH($I18, 'Planned and Progress BMPs'!$I:$I, 0)), 1, 0)), "")</f>
        <v/>
      </c>
      <c r="BB18" s="5" t="str">
        <f>IFERROR(IF($K18="Historical", IF(G18&lt;&gt;INDEX('Historical BMP Records'!G:G, MATCH($I18, 'Historical BMP Records'!$I:$I, 0)), 1, 0), IF(G18&lt;&gt;INDEX('Planned and Progress BMPs'!G:G, MATCH($I18, 'Planned and Progress BMPs'!$I:$I, 0)), 1, 0)), "")</f>
        <v/>
      </c>
      <c r="BC18" s="5" t="str">
        <f>IFERROR(IF($K18="Historical", IF(H18&lt;&gt;INDEX('Historical BMP Records'!H:H, MATCH($I18, 'Historical BMP Records'!$I:$I, 0)), 1, 0), IF(H18&lt;&gt;INDEX('Planned and Progress BMPs'!H:H, MATCH($I18, 'Planned and Progress BMPs'!$I:$I, 0)), 1, 0)), "")</f>
        <v/>
      </c>
      <c r="BD18" s="5" t="str">
        <f>IFERROR(IF($K18="Historical", IF(I18&lt;&gt;INDEX('Historical BMP Records'!I:I, MATCH($I18, 'Historical BMP Records'!$I:$I, 0)), 1, 0), IF(I18&lt;&gt;INDEX('Planned and Progress BMPs'!I:I, MATCH($I18, 'Planned and Progress BMPs'!$I:$I, 0)), 1, 0)), "")</f>
        <v/>
      </c>
      <c r="BE18" s="5" t="str">
        <f>IFERROR(IF($K18="Historical", IF(J18&lt;&gt;INDEX('Historical BMP Records'!J:J, MATCH($I18, 'Historical BMP Records'!$I:$I, 0)), 1, 0), IF(J18&lt;&gt;INDEX('Planned and Progress BMPs'!J:J, MATCH($I18, 'Planned and Progress BMPs'!$I:$I, 0)), 1, 0)), "")</f>
        <v/>
      </c>
      <c r="BF18" s="5" t="str">
        <f>IFERROR(IF($K18="Historical", IF(K18&lt;&gt;INDEX('Historical BMP Records'!K:K, MATCH($I18, 'Historical BMP Records'!$I:$I, 0)), 1, 0), IF(K18&lt;&gt;INDEX('Planned and Progress BMPs'!K:K, MATCH($I18, 'Planned and Progress BMPs'!$I:$I, 0)), 1, 0)), "")</f>
        <v/>
      </c>
      <c r="BG18" s="5" t="str">
        <f>IFERROR(IF($K18="Historical", IF(L18&lt;&gt;INDEX('Historical BMP Records'!L:L, MATCH($I18, 'Historical BMP Records'!$I:$I, 0)), 1, 0), IF(L18&lt;&gt;INDEX('Planned and Progress BMPs'!L:L, MATCH($I18, 'Planned and Progress BMPs'!$I:$I, 0)), 1, 0)), "")</f>
        <v/>
      </c>
      <c r="BH18" s="5" t="str">
        <f>IFERROR(IF($K18="Historical", IF(M18&lt;&gt;INDEX('Historical BMP Records'!M:M, MATCH($I18, 'Historical BMP Records'!$I:$I, 0)), 1, 0), IF(M18&lt;&gt;INDEX('Planned and Progress BMPs'!M:M, MATCH($I18, 'Planned and Progress BMPs'!$I:$I, 0)), 1, 0)), "")</f>
        <v/>
      </c>
      <c r="BI18" s="5" t="str">
        <f>IFERROR(IF($K18="Historical", IF(N18&lt;&gt;INDEX('Historical BMP Records'!N:N, MATCH($I18, 'Historical BMP Records'!$I:$I, 0)), 1, 0), IF(N18&lt;&gt;INDEX('Planned and Progress BMPs'!N:N, MATCH($I18, 'Planned and Progress BMPs'!$I:$I, 0)), 1, 0)), "")</f>
        <v/>
      </c>
      <c r="BJ18" s="5" t="str">
        <f>IFERROR(IF($K18="Historical", IF(O18&lt;&gt;INDEX('Historical BMP Records'!O:O, MATCH($I18, 'Historical BMP Records'!$I:$I, 0)), 1, 0), IF(O18&lt;&gt;INDEX('Planned and Progress BMPs'!O:O, MATCH($I18, 'Planned and Progress BMPs'!$I:$I, 0)), 1, 0)), "")</f>
        <v/>
      </c>
      <c r="BK18" s="5" t="str">
        <f>IFERROR(IF($K18="Historical", IF(P18&lt;&gt;INDEX('Historical BMP Records'!P:P, MATCH($I18, 'Historical BMP Records'!$I:$I, 0)), 1, 0), IF(P18&lt;&gt;INDEX('Planned and Progress BMPs'!P:P, MATCH($I18, 'Planned and Progress BMPs'!$I:$I, 0)), 1, 0)), "")</f>
        <v/>
      </c>
      <c r="BL18" s="5" t="str">
        <f>IFERROR(IF($K18="Historical", IF(Q18&lt;&gt;INDEX('Historical BMP Records'!Q:Q, MATCH($I18, 'Historical BMP Records'!$I:$I, 0)), 1, 0), IF(Q18&lt;&gt;INDEX('Planned and Progress BMPs'!Q:Q, MATCH($I18, 'Planned and Progress BMPs'!$I:$I, 0)), 1, 0)), "")</f>
        <v/>
      </c>
      <c r="BM18" s="5" t="str">
        <f>IFERROR(IF($K18="Historical", IF(R18&lt;&gt;INDEX('Historical BMP Records'!R:R, MATCH($I18, 'Historical BMP Records'!$I:$I, 0)), 1, 0), IF(R18&lt;&gt;INDEX('Planned and Progress BMPs'!R:R, MATCH($I18, 'Planned and Progress BMPs'!$I:$I, 0)), 1, 0)), "")</f>
        <v/>
      </c>
      <c r="BN18" s="5" t="str">
        <f>IFERROR(IF($K18="Historical", IF(S18&lt;&gt;INDEX('Historical BMP Records'!S:S, MATCH($I18, 'Historical BMP Records'!$I:$I, 0)), 1, 0), IF(S18&lt;&gt;INDEX('Planned and Progress BMPs'!S:S, MATCH($I18, 'Planned and Progress BMPs'!$I:$I, 0)), 1, 0)), "")</f>
        <v/>
      </c>
      <c r="BO18" s="5" t="str">
        <f>IFERROR(IF($K18="Historical", IF(T18&lt;&gt;INDEX('Historical BMP Records'!T:T, MATCH($I18, 'Historical BMP Records'!$I:$I, 0)), 1, 0), IF(T18&lt;&gt;INDEX('Planned and Progress BMPs'!T:T, MATCH($I18, 'Planned and Progress BMPs'!$I:$I, 0)), 1, 0)), "")</f>
        <v/>
      </c>
      <c r="BP18" s="5" t="str">
        <f>IFERROR(IF($K18="Historical", IF(U18&lt;&gt;INDEX('Historical BMP Records'!U:U, MATCH($I18, 'Historical BMP Records'!$I:$I, 0)), 1, 0), IF(U18&lt;&gt;INDEX('Planned and Progress BMPs'!U:U, MATCH($I18, 'Planned and Progress BMPs'!$I:$I, 0)), 1, 0)), "")</f>
        <v/>
      </c>
      <c r="BQ18" s="5" t="str">
        <f>IFERROR(IF($K18="Historical", IF(V18&lt;&gt;INDEX('Historical BMP Records'!V:V, MATCH($I18, 'Historical BMP Records'!$I:$I, 0)), 1, 0), IF(V18&lt;&gt;INDEX('Planned and Progress BMPs'!V:V, MATCH($I18, 'Planned and Progress BMPs'!$I:$I, 0)), 1, 0)), "")</f>
        <v/>
      </c>
      <c r="BR18" s="5" t="str">
        <f>IFERROR(IF($K18="Historical", IF(W18&lt;&gt;INDEX('Historical BMP Records'!W:W, MATCH($I18, 'Historical BMP Records'!$I:$I, 0)), 1, 0), IF(W18&lt;&gt;INDEX('Planned and Progress BMPs'!W:W, MATCH($I18, 'Planned and Progress BMPs'!$I:$I, 0)), 1, 0)), "")</f>
        <v/>
      </c>
      <c r="BS18" s="5" t="str">
        <f>IFERROR(IF($K18="Historical", IF(X18&lt;&gt;INDEX('Historical BMP Records'!X:X, MATCH($I18, 'Historical BMP Records'!$I:$I, 0)), 1, 0), IF(X18&lt;&gt;INDEX('Planned and Progress BMPs'!X:X, MATCH($I18, 'Planned and Progress BMPs'!$I:$I, 0)), 1, 0)), "")</f>
        <v/>
      </c>
      <c r="BT18" s="5" t="str">
        <f>IFERROR(IF($K18="Historical", IF(Y18&lt;&gt;INDEX('Historical BMP Records'!Y:Y, MATCH($I18, 'Historical BMP Records'!$I:$I, 0)), 1, 0), IF(Y18&lt;&gt;INDEX('Planned and Progress BMPs'!Y:Y, MATCH($I18, 'Planned and Progress BMPs'!$I:$I, 0)), 1, 0)), "")</f>
        <v/>
      </c>
      <c r="BU18" s="5" t="str">
        <f>IFERROR(IF($K18="Historical", IF(Z18&lt;&gt;INDEX('Historical BMP Records'!Z:Z, MATCH($I18, 'Historical BMP Records'!$I:$I, 0)), 1, 0), IF(Z18&lt;&gt;INDEX('Planned and Progress BMPs'!Z:Z, MATCH($I18, 'Planned and Progress BMPs'!$I:$I, 0)), 1, 0)), "")</f>
        <v/>
      </c>
      <c r="BV18" s="5" t="str">
        <f>IFERROR(IF($K18="Historical", IF(AA18&lt;&gt;INDEX('Historical BMP Records'!AA:AA, MATCH($I18, 'Historical BMP Records'!$I:$I, 0)), 1, 0), IF(AA18&lt;&gt;INDEX('Planned and Progress BMPs'!AA:AA, MATCH($I18, 'Planned and Progress BMPs'!$I:$I, 0)), 1, 0)), "")</f>
        <v/>
      </c>
      <c r="BW18" s="5" t="str">
        <f>IFERROR(IF($K18="Historical", IF(AB18&lt;&gt;INDEX('Historical BMP Records'!AB:AB, MATCH($I18, 'Historical BMP Records'!$I:$I, 0)), 1, 0), IF(AB18&lt;&gt;INDEX('Planned and Progress BMPs'!AB:AB, MATCH($I18, 'Planned and Progress BMPs'!$I:$I, 0)), 1, 0)), "")</f>
        <v/>
      </c>
      <c r="BX18" s="5" t="str">
        <f>IFERROR(IF($K18="Historical", IF(AC18&lt;&gt;INDEX('Historical BMP Records'!AC:AC, MATCH($I18, 'Historical BMP Records'!$I:$I, 0)), 1, 0), IF(AC18&lt;&gt;INDEX('Planned and Progress BMPs'!AC:AC, MATCH($I18, 'Planned and Progress BMPs'!$I:$I, 0)), 1, 0)), "")</f>
        <v/>
      </c>
      <c r="BY18" s="5" t="str">
        <f>IFERROR(IF($K18="Historical", IF(AD18&lt;&gt;INDEX('Historical BMP Records'!AD:AD, MATCH($I18, 'Historical BMP Records'!$I:$I, 0)), 1, 0), IF(AD18&lt;&gt;INDEX('Planned and Progress BMPs'!AD:AD, MATCH($I18, 'Planned and Progress BMPs'!$I:$I, 0)), 1, 0)), "")</f>
        <v/>
      </c>
      <c r="BZ18" s="5" t="str">
        <f>IFERROR(IF($K18="Historical", IF(AE18&lt;&gt;INDEX('Historical BMP Records'!AE:AE, MATCH($I18, 'Historical BMP Records'!$I:$I, 0)), 1, 0), IF(AE18&lt;&gt;INDEX('Planned and Progress BMPs'!AE:AE, MATCH($I18, 'Planned and Progress BMPs'!$I:$I, 0)), 1, 0)), "")</f>
        <v/>
      </c>
      <c r="CA18" s="5" t="str">
        <f>IFERROR(IF($K18="Historical", IF(AF18&lt;&gt;INDEX('Historical BMP Records'!AF:AF, MATCH($I18, 'Historical BMP Records'!$I:$I, 0)), 1, 0), IF(AF18&lt;&gt;INDEX('Planned and Progress BMPs'!AF:AF, MATCH($I18, 'Planned and Progress BMPs'!$I:$I, 0)), 1, 0)), "")</f>
        <v/>
      </c>
      <c r="CB18" s="5" t="str">
        <f>IFERROR(IF($K18="Historical", IF(AG18&lt;&gt;INDEX('Historical BMP Records'!AG:AG, MATCH($I18, 'Historical BMP Records'!$I:$I, 0)), 1, 0), IF(AG18&lt;&gt;INDEX('Planned and Progress BMPs'!AG:AG, MATCH($I18, 'Planned and Progress BMPs'!$I:$I, 0)), 1, 0)), "")</f>
        <v/>
      </c>
      <c r="CC18" s="5" t="str">
        <f>IFERROR(IF($K18="Historical", IF(AH18&lt;&gt;INDEX('Historical BMP Records'!AH:AH, MATCH($I18, 'Historical BMP Records'!$I:$I, 0)), 1, 0), IF(AH18&lt;&gt;INDEX('Planned and Progress BMPs'!AH:AH, MATCH($I18, 'Planned and Progress BMPs'!$I:$I, 0)), 1, 0)), "")</f>
        <v/>
      </c>
      <c r="CD18" s="5" t="str">
        <f>IFERROR(IF($K18="Historical", IF(AI18&lt;&gt;INDEX('Historical BMP Records'!AI:AI, MATCH($I18, 'Historical BMP Records'!$I:$I, 0)), 1, 0), IF(AI18&lt;&gt;INDEX('Planned and Progress BMPs'!AI:AI, MATCH($I18, 'Planned and Progress BMPs'!$I:$I, 0)), 1, 0)), "")</f>
        <v/>
      </c>
      <c r="CE18" s="5" t="str">
        <f>IFERROR(IF($K18="Historical", IF(AJ18&lt;&gt;INDEX('Historical BMP Records'!AJ:AJ, MATCH($I18, 'Historical BMP Records'!$I:$I, 0)), 1, 0), IF(AJ18&lt;&gt;INDEX('Planned and Progress BMPs'!AJ:AJ, MATCH($I18, 'Planned and Progress BMPs'!$I:$I, 0)), 1, 0)), "")</f>
        <v/>
      </c>
      <c r="CF18" s="5" t="str">
        <f>IFERROR(IF($K18="Historical", IF(AK18&lt;&gt;INDEX('Historical BMP Records'!AK:AK, MATCH($I18, 'Historical BMP Records'!$I:$I, 0)), 1, 0), IF(AK18&lt;&gt;INDEX('Planned and Progress BMPs'!AK:AK, MATCH($I18, 'Planned and Progress BMPs'!$I:$I, 0)), 1, 0)), "")</f>
        <v/>
      </c>
      <c r="CG18" s="5" t="str">
        <f>IFERROR(IF($K18="Historical", IF(AL18&lt;&gt;INDEX('Historical BMP Records'!AL:AL, MATCH($I18, 'Historical BMP Records'!$I:$I, 0)), 1, 0), IF(AL18&lt;&gt;INDEX('Planned and Progress BMPs'!AL:AL, MATCH($I18, 'Planned and Progress BMPs'!$I:$I, 0)), 1, 0)), "")</f>
        <v/>
      </c>
      <c r="CH18" s="5" t="str">
        <f>IFERROR(IF($K18="Historical", IF(AM18&lt;&gt;INDEX('Historical BMP Records'!AM:AM, MATCH($I18, 'Historical BMP Records'!$I:$I, 0)), 1, 0), IF(AM18&lt;&gt;INDEX('Planned and Progress BMPs'!AM:AM, MATCH($I18, 'Planned and Progress BMPs'!$I:$I, 0)), 1, 0)), "")</f>
        <v/>
      </c>
      <c r="CI18" s="5" t="str">
        <f>IFERROR(IF($K18="Historical", IF(AN18&lt;&gt;INDEX('Historical BMP Records'!AN:AN, MATCH($I18, 'Historical BMP Records'!$I:$I, 0)), 1, 0), IF(AN18&lt;&gt;INDEX('Planned and Progress BMPs'!AN:AN, MATCH($I18, 'Planned and Progress BMPs'!$I:$I, 0)), 1, 0)), "")</f>
        <v/>
      </c>
      <c r="CJ18" s="5" t="str">
        <f>IFERROR(IF($K18="Historical", IF(AO18&lt;&gt;INDEX('Historical BMP Records'!AO:AO, MATCH($I18, 'Historical BMP Records'!$I:$I, 0)), 1, 0), IF(AO18&lt;&gt;INDEX('Planned and Progress BMPs'!AO:AO, MATCH($I18, 'Planned and Progress BMPs'!$I:$I, 0)), 1, 0)), "")</f>
        <v/>
      </c>
      <c r="CK18" s="5" t="str">
        <f>IFERROR(IF($K18="Historical", IF(AP18&lt;&gt;INDEX('Historical BMP Records'!AP:AP, MATCH($I18, 'Historical BMP Records'!$I:$I, 0)), 1, 0), IF(AP18&lt;&gt;INDEX('Planned and Progress BMPs'!AP:AP, MATCH($I18, 'Planned and Progress BMPs'!$I:$I, 0)), 1, 0)), "")</f>
        <v/>
      </c>
      <c r="CL18" s="5" t="str">
        <f>IFERROR(IF($K18="Historical", IF(AQ18&lt;&gt;INDEX('Historical BMP Records'!AQ:AQ, MATCH($I18, 'Historical BMP Records'!$I:$I, 0)), 1, 0), IF(AQ18&lt;&gt;INDEX('Planned and Progress BMPs'!AQ:AQ, MATCH($I18, 'Planned and Progress BMPs'!$I:$I, 0)), 1, 0)), "")</f>
        <v/>
      </c>
      <c r="CM18" s="5" t="str">
        <f>IFERROR(IF($K18="Historical", IF(AR18&lt;&gt;INDEX('Historical BMP Records'!AR:AR, MATCH($I18, 'Historical BMP Records'!$I:$I, 0)), 1, 0), IF(AR18&lt;&gt;INDEX('Planned and Progress BMPs'!AR:AR, MATCH($I18, 'Planned and Progress BMPs'!$I:$I, 0)), 1, 0)), "")</f>
        <v/>
      </c>
      <c r="CN18" s="5" t="str">
        <f>IFERROR(IF($K18="Historical", IF(AS18&lt;&gt;INDEX('Historical BMP Records'!AS:AS, MATCH($I18, 'Historical BMP Records'!$I:$I, 0)), 1, 0), IF(AS18&lt;&gt;INDEX('Planned and Progress BMPs'!AS:AS, MATCH($I18, 'Planned and Progress BMPs'!$I:$I, 0)), 1, 0)), "")</f>
        <v/>
      </c>
      <c r="CO18" s="5" t="str">
        <f>IFERROR(IF($K18="Historical", IF(AT18&lt;&gt;INDEX('Historical BMP Records'!AT:AT, MATCH($I18, 'Historical BMP Records'!$I:$I, 0)), 1, 0), IF(AT18&lt;&gt;INDEX('Planned and Progress BMPs'!AT:AT, MATCH($I18, 'Planned and Progress BMPs'!$I:$I, 0)), 1, 0)), "")</f>
        <v/>
      </c>
      <c r="CP18" s="5" t="str">
        <f>IFERROR(IF($K18="Historical", IF(AU18&lt;&gt;INDEX('Historical BMP Records'!AU:AU, MATCH($I18, 'Historical BMP Records'!$I:$I, 0)), 1, 0), IF(AU18&lt;&gt;INDEX('Planned and Progress BMPs'!AU:AU, MATCH($I18, 'Planned and Progress BMPs'!$I:$I, 0)), 1, 0)), "")</f>
        <v/>
      </c>
      <c r="CQ18" s="5">
        <f>SUM(T_Historical9[[#This Row],[FY17 
Status Changed]:[Comments Changed]])</f>
        <v>0</v>
      </c>
    </row>
    <row r="19" spans="1:95" ht="15" customHeight="1" x14ac:dyDescent="0.25">
      <c r="A19" s="72" t="s">
        <v>662</v>
      </c>
      <c r="B19" s="72" t="s">
        <v>662</v>
      </c>
      <c r="C19" s="72" t="s">
        <v>662</v>
      </c>
      <c r="D19" s="72" t="s">
        <v>662</v>
      </c>
      <c r="E19" s="72" t="s">
        <v>662</v>
      </c>
      <c r="F19" s="72" t="s">
        <v>4290</v>
      </c>
      <c r="H19" s="72" t="s">
        <v>4802</v>
      </c>
      <c r="I19" s="72" t="s">
        <v>4821</v>
      </c>
      <c r="K19" s="72" t="s">
        <v>482</v>
      </c>
      <c r="L19" s="72">
        <v>2012</v>
      </c>
      <c r="M19" s="82"/>
      <c r="N19" s="65">
        <v>40909</v>
      </c>
      <c r="O19" s="72" t="s">
        <v>66</v>
      </c>
      <c r="P19" s="72" t="s">
        <v>4147</v>
      </c>
      <c r="Q19" s="72" t="s">
        <v>48</v>
      </c>
      <c r="R19" s="72" t="s">
        <v>9</v>
      </c>
      <c r="S19" s="72">
        <v>6.6</v>
      </c>
      <c r="T19" s="72">
        <v>2.2999999999999998</v>
      </c>
      <c r="U19" s="72">
        <v>1</v>
      </c>
      <c r="V19" s="71" t="s">
        <v>5077</v>
      </c>
      <c r="Z19" s="72">
        <v>40.45249192</v>
      </c>
      <c r="AA19" s="72">
        <v>-76.621245220000006</v>
      </c>
      <c r="AC19" s="72" t="s">
        <v>5165</v>
      </c>
      <c r="AD19" s="72" t="s">
        <v>5167</v>
      </c>
      <c r="AE19" s="72" t="s">
        <v>653</v>
      </c>
      <c r="AF19" s="65">
        <v>41760</v>
      </c>
      <c r="AG19" s="72" t="s">
        <v>110</v>
      </c>
      <c r="AH19" s="65"/>
      <c r="AI19" s="65"/>
      <c r="AK19" s="65"/>
      <c r="AL19" s="65"/>
      <c r="AN19" s="65"/>
      <c r="AO19" s="65"/>
      <c r="AQ19" s="65"/>
      <c r="AR19" s="65"/>
      <c r="AT19" s="65"/>
      <c r="AV19" s="5" t="str">
        <f>IFERROR(IF($K19="Historical", IF(A19&lt;&gt;INDEX('Historical BMP Records'!A:A, MATCH($I19, 'Historical BMP Records'!$I:$I, 0)), 1, 0), IF(A19&lt;&gt;INDEX('Planned and Progress BMPs'!A:A, MATCH($I19, 'Planned and Progress BMPs'!$I:$I, 0)), 1, 0)), "")</f>
        <v/>
      </c>
      <c r="AW19" s="5" t="str">
        <f>IFERROR(IF($K19="Historical", IF(B19&lt;&gt;INDEX('Historical BMP Records'!B:B, MATCH($I19, 'Historical BMP Records'!$I:$I, 0)), 1, 0), IF(B19&lt;&gt;INDEX('Planned and Progress BMPs'!B:B, MATCH($I19, 'Planned and Progress BMPs'!$I:$I, 0)), 1, 0)), "")</f>
        <v/>
      </c>
      <c r="AX19" s="5" t="str">
        <f>IFERROR(IF($K19="Historical", IF(C19&lt;&gt;INDEX('Historical BMP Records'!C:C, MATCH($I19, 'Historical BMP Records'!$I:$I, 0)), 1, 0), IF(C19&lt;&gt;INDEX('Planned and Progress BMPs'!C:C, MATCH($I19, 'Planned and Progress BMPs'!$I:$I, 0)), 1, 0)), "")</f>
        <v/>
      </c>
      <c r="AY19" s="5" t="str">
        <f>IFERROR(IF($K19="Historical", IF(D19&lt;&gt;INDEX('Historical BMP Records'!D:D, MATCH($I19, 'Historical BMP Records'!$I:$I, 0)), 1, 0), IF(D19&lt;&gt;INDEX('Planned and Progress BMPs'!D:D, MATCH($I19, 'Planned and Progress BMPs'!$I:$I, 0)), 1, 0)), "")</f>
        <v/>
      </c>
      <c r="AZ19" s="5" t="str">
        <f>IFERROR(IF($K19="Historical", IF(E19&lt;&gt;INDEX('Historical BMP Records'!E:E, MATCH($I19, 'Historical BMP Records'!$I:$I, 0)), 1, 0), IF(E19&lt;&gt;INDEX('Planned and Progress BMPs'!E:E, MATCH($I19, 'Planned and Progress BMPs'!$I:$I, 0)), 1, 0)), "")</f>
        <v/>
      </c>
      <c r="BA19" s="5" t="str">
        <f>IFERROR(IF($K19="Historical", IF(F19&lt;&gt;INDEX('Historical BMP Records'!F:F, MATCH($I19, 'Historical BMP Records'!$I:$I, 0)), 1, 0), IF(F19&lt;&gt;INDEX('Planned and Progress BMPs'!F:F, MATCH($I19, 'Planned and Progress BMPs'!$I:$I, 0)), 1, 0)), "")</f>
        <v/>
      </c>
      <c r="BB19" s="5" t="str">
        <f>IFERROR(IF($K19="Historical", IF(G19&lt;&gt;INDEX('Historical BMP Records'!G:G, MATCH($I19, 'Historical BMP Records'!$I:$I, 0)), 1, 0), IF(G19&lt;&gt;INDEX('Planned and Progress BMPs'!G:G, MATCH($I19, 'Planned and Progress BMPs'!$I:$I, 0)), 1, 0)), "")</f>
        <v/>
      </c>
      <c r="BC19" s="5" t="str">
        <f>IFERROR(IF($K19="Historical", IF(H19&lt;&gt;INDEX('Historical BMP Records'!H:H, MATCH($I19, 'Historical BMP Records'!$I:$I, 0)), 1, 0), IF(H19&lt;&gt;INDEX('Planned and Progress BMPs'!H:H, MATCH($I19, 'Planned and Progress BMPs'!$I:$I, 0)), 1, 0)), "")</f>
        <v/>
      </c>
      <c r="BD19" s="5" t="str">
        <f>IFERROR(IF($K19="Historical", IF(I19&lt;&gt;INDEX('Historical BMP Records'!I:I, MATCH($I19, 'Historical BMP Records'!$I:$I, 0)), 1, 0), IF(I19&lt;&gt;INDEX('Planned and Progress BMPs'!I:I, MATCH($I19, 'Planned and Progress BMPs'!$I:$I, 0)), 1, 0)), "")</f>
        <v/>
      </c>
      <c r="BE19" s="5" t="str">
        <f>IFERROR(IF($K19="Historical", IF(J19&lt;&gt;INDEX('Historical BMP Records'!J:J, MATCH($I19, 'Historical BMP Records'!$I:$I, 0)), 1, 0), IF(J19&lt;&gt;INDEX('Planned and Progress BMPs'!J:J, MATCH($I19, 'Planned and Progress BMPs'!$I:$I, 0)), 1, 0)), "")</f>
        <v/>
      </c>
      <c r="BF19" s="5" t="str">
        <f>IFERROR(IF($K19="Historical", IF(K19&lt;&gt;INDEX('Historical BMP Records'!K:K, MATCH($I19, 'Historical BMP Records'!$I:$I, 0)), 1, 0), IF(K19&lt;&gt;INDEX('Planned and Progress BMPs'!K:K, MATCH($I19, 'Planned and Progress BMPs'!$I:$I, 0)), 1, 0)), "")</f>
        <v/>
      </c>
      <c r="BG19" s="5" t="str">
        <f>IFERROR(IF($K19="Historical", IF(L19&lt;&gt;INDEX('Historical BMP Records'!L:L, MATCH($I19, 'Historical BMP Records'!$I:$I, 0)), 1, 0), IF(L19&lt;&gt;INDEX('Planned and Progress BMPs'!L:L, MATCH($I19, 'Planned and Progress BMPs'!$I:$I, 0)), 1, 0)), "")</f>
        <v/>
      </c>
      <c r="BH19" s="5" t="str">
        <f>IFERROR(IF($K19="Historical", IF(M19&lt;&gt;INDEX('Historical BMP Records'!M:M, MATCH($I19, 'Historical BMP Records'!$I:$I, 0)), 1, 0), IF(M19&lt;&gt;INDEX('Planned and Progress BMPs'!M:M, MATCH($I19, 'Planned and Progress BMPs'!$I:$I, 0)), 1, 0)), "")</f>
        <v/>
      </c>
      <c r="BI19" s="5" t="str">
        <f>IFERROR(IF($K19="Historical", IF(N19&lt;&gt;INDEX('Historical BMP Records'!N:N, MATCH($I19, 'Historical BMP Records'!$I:$I, 0)), 1, 0), IF(N19&lt;&gt;INDEX('Planned and Progress BMPs'!N:N, MATCH($I19, 'Planned and Progress BMPs'!$I:$I, 0)), 1, 0)), "")</f>
        <v/>
      </c>
      <c r="BJ19" s="5" t="str">
        <f>IFERROR(IF($K19="Historical", IF(O19&lt;&gt;INDEX('Historical BMP Records'!O:O, MATCH($I19, 'Historical BMP Records'!$I:$I, 0)), 1, 0), IF(O19&lt;&gt;INDEX('Planned and Progress BMPs'!O:O, MATCH($I19, 'Planned and Progress BMPs'!$I:$I, 0)), 1, 0)), "")</f>
        <v/>
      </c>
      <c r="BK19" s="5" t="str">
        <f>IFERROR(IF($K19="Historical", IF(P19&lt;&gt;INDEX('Historical BMP Records'!P:P, MATCH($I19, 'Historical BMP Records'!$I:$I, 0)), 1, 0), IF(P19&lt;&gt;INDEX('Planned and Progress BMPs'!P:P, MATCH($I19, 'Planned and Progress BMPs'!$I:$I, 0)), 1, 0)), "")</f>
        <v/>
      </c>
      <c r="BL19" s="5" t="str">
        <f>IFERROR(IF($K19="Historical", IF(Q19&lt;&gt;INDEX('Historical BMP Records'!Q:Q, MATCH($I19, 'Historical BMP Records'!$I:$I, 0)), 1, 0), IF(Q19&lt;&gt;INDEX('Planned and Progress BMPs'!Q:Q, MATCH($I19, 'Planned and Progress BMPs'!$I:$I, 0)), 1, 0)), "")</f>
        <v/>
      </c>
      <c r="BM19" s="5" t="str">
        <f>IFERROR(IF($K19="Historical", IF(R19&lt;&gt;INDEX('Historical BMP Records'!R:R, MATCH($I19, 'Historical BMP Records'!$I:$I, 0)), 1, 0), IF(R19&lt;&gt;INDEX('Planned and Progress BMPs'!R:R, MATCH($I19, 'Planned and Progress BMPs'!$I:$I, 0)), 1, 0)), "")</f>
        <v/>
      </c>
      <c r="BN19" s="5" t="str">
        <f>IFERROR(IF($K19="Historical", IF(S19&lt;&gt;INDEX('Historical BMP Records'!S:S, MATCH($I19, 'Historical BMP Records'!$I:$I, 0)), 1, 0), IF(S19&lt;&gt;INDEX('Planned and Progress BMPs'!S:S, MATCH($I19, 'Planned and Progress BMPs'!$I:$I, 0)), 1, 0)), "")</f>
        <v/>
      </c>
      <c r="BO19" s="5" t="str">
        <f>IFERROR(IF($K19="Historical", IF(T19&lt;&gt;INDEX('Historical BMP Records'!T:T, MATCH($I19, 'Historical BMP Records'!$I:$I, 0)), 1, 0), IF(T19&lt;&gt;INDEX('Planned and Progress BMPs'!T:T, MATCH($I19, 'Planned and Progress BMPs'!$I:$I, 0)), 1, 0)), "")</f>
        <v/>
      </c>
      <c r="BP19" s="5" t="str">
        <f>IFERROR(IF($K19="Historical", IF(U19&lt;&gt;INDEX('Historical BMP Records'!U:U, MATCH($I19, 'Historical BMP Records'!$I:$I, 0)), 1, 0), IF(U19&lt;&gt;INDEX('Planned and Progress BMPs'!U:U, MATCH($I19, 'Planned and Progress BMPs'!$I:$I, 0)), 1, 0)), "")</f>
        <v/>
      </c>
      <c r="BQ19" s="5" t="str">
        <f>IFERROR(IF($K19="Historical", IF(V19&lt;&gt;INDEX('Historical BMP Records'!V:V, MATCH($I19, 'Historical BMP Records'!$I:$I, 0)), 1, 0), IF(V19&lt;&gt;INDEX('Planned and Progress BMPs'!V:V, MATCH($I19, 'Planned and Progress BMPs'!$I:$I, 0)), 1, 0)), "")</f>
        <v/>
      </c>
      <c r="BR19" s="5" t="str">
        <f>IFERROR(IF($K19="Historical", IF(W19&lt;&gt;INDEX('Historical BMP Records'!W:W, MATCH($I19, 'Historical BMP Records'!$I:$I, 0)), 1, 0), IF(W19&lt;&gt;INDEX('Planned and Progress BMPs'!W:W, MATCH($I19, 'Planned and Progress BMPs'!$I:$I, 0)), 1, 0)), "")</f>
        <v/>
      </c>
      <c r="BS19" s="5" t="str">
        <f>IFERROR(IF($K19="Historical", IF(X19&lt;&gt;INDEX('Historical BMP Records'!X:X, MATCH($I19, 'Historical BMP Records'!$I:$I, 0)), 1, 0), IF(X19&lt;&gt;INDEX('Planned and Progress BMPs'!X:X, MATCH($I19, 'Planned and Progress BMPs'!$I:$I, 0)), 1, 0)), "")</f>
        <v/>
      </c>
      <c r="BT19" s="5" t="str">
        <f>IFERROR(IF($K19="Historical", IF(Y19&lt;&gt;INDEX('Historical BMP Records'!Y:Y, MATCH($I19, 'Historical BMP Records'!$I:$I, 0)), 1, 0), IF(Y19&lt;&gt;INDEX('Planned and Progress BMPs'!Y:Y, MATCH($I19, 'Planned and Progress BMPs'!$I:$I, 0)), 1, 0)), "")</f>
        <v/>
      </c>
      <c r="BU19" s="5" t="str">
        <f>IFERROR(IF($K19="Historical", IF(Z19&lt;&gt;INDEX('Historical BMP Records'!Z:Z, MATCH($I19, 'Historical BMP Records'!$I:$I, 0)), 1, 0), IF(Z19&lt;&gt;INDEX('Planned and Progress BMPs'!Z:Z, MATCH($I19, 'Planned and Progress BMPs'!$I:$I, 0)), 1, 0)), "")</f>
        <v/>
      </c>
      <c r="BV19" s="5" t="str">
        <f>IFERROR(IF($K19="Historical", IF(AA19&lt;&gt;INDEX('Historical BMP Records'!AA:AA, MATCH($I19, 'Historical BMP Records'!$I:$I, 0)), 1, 0), IF(AA19&lt;&gt;INDEX('Planned and Progress BMPs'!AA:AA, MATCH($I19, 'Planned and Progress BMPs'!$I:$I, 0)), 1, 0)), "")</f>
        <v/>
      </c>
      <c r="BW19" s="5" t="str">
        <f>IFERROR(IF($K19="Historical", IF(AB19&lt;&gt;INDEX('Historical BMP Records'!AB:AB, MATCH($I19, 'Historical BMP Records'!$I:$I, 0)), 1, 0), IF(AB19&lt;&gt;INDEX('Planned and Progress BMPs'!AB:AB, MATCH($I19, 'Planned and Progress BMPs'!$I:$I, 0)), 1, 0)), "")</f>
        <v/>
      </c>
      <c r="BX19" s="5" t="str">
        <f>IFERROR(IF($K19="Historical", IF(AC19&lt;&gt;INDEX('Historical BMP Records'!AC:AC, MATCH($I19, 'Historical BMP Records'!$I:$I, 0)), 1, 0), IF(AC19&lt;&gt;INDEX('Planned and Progress BMPs'!AC:AC, MATCH($I19, 'Planned and Progress BMPs'!$I:$I, 0)), 1, 0)), "")</f>
        <v/>
      </c>
      <c r="BY19" s="5" t="str">
        <f>IFERROR(IF($K19="Historical", IF(AD19&lt;&gt;INDEX('Historical BMP Records'!AD:AD, MATCH($I19, 'Historical BMP Records'!$I:$I, 0)), 1, 0), IF(AD19&lt;&gt;INDEX('Planned and Progress BMPs'!AD:AD, MATCH($I19, 'Planned and Progress BMPs'!$I:$I, 0)), 1, 0)), "")</f>
        <v/>
      </c>
      <c r="BZ19" s="5" t="str">
        <f>IFERROR(IF($K19="Historical", IF(AE19&lt;&gt;INDEX('Historical BMP Records'!AE:AE, MATCH($I19, 'Historical BMP Records'!$I:$I, 0)), 1, 0), IF(AE19&lt;&gt;INDEX('Planned and Progress BMPs'!AE:AE, MATCH($I19, 'Planned and Progress BMPs'!$I:$I, 0)), 1, 0)), "")</f>
        <v/>
      </c>
      <c r="CA19" s="5" t="str">
        <f>IFERROR(IF($K19="Historical", IF(AF19&lt;&gt;INDEX('Historical BMP Records'!AF:AF, MATCH($I19, 'Historical BMP Records'!$I:$I, 0)), 1, 0), IF(AF19&lt;&gt;INDEX('Planned and Progress BMPs'!AF:AF, MATCH($I19, 'Planned and Progress BMPs'!$I:$I, 0)), 1, 0)), "")</f>
        <v/>
      </c>
      <c r="CB19" s="5" t="str">
        <f>IFERROR(IF($K19="Historical", IF(AG19&lt;&gt;INDEX('Historical BMP Records'!AG:AG, MATCH($I19, 'Historical BMP Records'!$I:$I, 0)), 1, 0), IF(AG19&lt;&gt;INDEX('Planned and Progress BMPs'!AG:AG, MATCH($I19, 'Planned and Progress BMPs'!$I:$I, 0)), 1, 0)), "")</f>
        <v/>
      </c>
      <c r="CC19" s="5" t="str">
        <f>IFERROR(IF($K19="Historical", IF(AH19&lt;&gt;INDEX('Historical BMP Records'!AH:AH, MATCH($I19, 'Historical BMP Records'!$I:$I, 0)), 1, 0), IF(AH19&lt;&gt;INDEX('Planned and Progress BMPs'!AH:AH, MATCH($I19, 'Planned and Progress BMPs'!$I:$I, 0)), 1, 0)), "")</f>
        <v/>
      </c>
      <c r="CD19" s="5" t="str">
        <f>IFERROR(IF($K19="Historical", IF(AI19&lt;&gt;INDEX('Historical BMP Records'!AI:AI, MATCH($I19, 'Historical BMP Records'!$I:$I, 0)), 1, 0), IF(AI19&lt;&gt;INDEX('Planned and Progress BMPs'!AI:AI, MATCH($I19, 'Planned and Progress BMPs'!$I:$I, 0)), 1, 0)), "")</f>
        <v/>
      </c>
      <c r="CE19" s="5" t="str">
        <f>IFERROR(IF($K19="Historical", IF(AJ19&lt;&gt;INDEX('Historical BMP Records'!AJ:AJ, MATCH($I19, 'Historical BMP Records'!$I:$I, 0)), 1, 0), IF(AJ19&lt;&gt;INDEX('Planned and Progress BMPs'!AJ:AJ, MATCH($I19, 'Planned and Progress BMPs'!$I:$I, 0)), 1, 0)), "")</f>
        <v/>
      </c>
      <c r="CF19" s="5" t="str">
        <f>IFERROR(IF($K19="Historical", IF(AK19&lt;&gt;INDEX('Historical BMP Records'!AK:AK, MATCH($I19, 'Historical BMP Records'!$I:$I, 0)), 1, 0), IF(AK19&lt;&gt;INDEX('Planned and Progress BMPs'!AK:AK, MATCH($I19, 'Planned and Progress BMPs'!$I:$I, 0)), 1, 0)), "")</f>
        <v/>
      </c>
      <c r="CG19" s="5" t="str">
        <f>IFERROR(IF($K19="Historical", IF(AL19&lt;&gt;INDEX('Historical BMP Records'!AL:AL, MATCH($I19, 'Historical BMP Records'!$I:$I, 0)), 1, 0), IF(AL19&lt;&gt;INDEX('Planned and Progress BMPs'!AL:AL, MATCH($I19, 'Planned and Progress BMPs'!$I:$I, 0)), 1, 0)), "")</f>
        <v/>
      </c>
      <c r="CH19" s="5" t="str">
        <f>IFERROR(IF($K19="Historical", IF(AM19&lt;&gt;INDEX('Historical BMP Records'!AM:AM, MATCH($I19, 'Historical BMP Records'!$I:$I, 0)), 1, 0), IF(AM19&lt;&gt;INDEX('Planned and Progress BMPs'!AM:AM, MATCH($I19, 'Planned and Progress BMPs'!$I:$I, 0)), 1, 0)), "")</f>
        <v/>
      </c>
      <c r="CI19" s="5" t="str">
        <f>IFERROR(IF($K19="Historical", IF(AN19&lt;&gt;INDEX('Historical BMP Records'!AN:AN, MATCH($I19, 'Historical BMP Records'!$I:$I, 0)), 1, 0), IF(AN19&lt;&gt;INDEX('Planned and Progress BMPs'!AN:AN, MATCH($I19, 'Planned and Progress BMPs'!$I:$I, 0)), 1, 0)), "")</f>
        <v/>
      </c>
      <c r="CJ19" s="5" t="str">
        <f>IFERROR(IF($K19="Historical", IF(AO19&lt;&gt;INDEX('Historical BMP Records'!AO:AO, MATCH($I19, 'Historical BMP Records'!$I:$I, 0)), 1, 0), IF(AO19&lt;&gt;INDEX('Planned and Progress BMPs'!AO:AO, MATCH($I19, 'Planned and Progress BMPs'!$I:$I, 0)), 1, 0)), "")</f>
        <v/>
      </c>
      <c r="CK19" s="5" t="str">
        <f>IFERROR(IF($K19="Historical", IF(AP19&lt;&gt;INDEX('Historical BMP Records'!AP:AP, MATCH($I19, 'Historical BMP Records'!$I:$I, 0)), 1, 0), IF(AP19&lt;&gt;INDEX('Planned and Progress BMPs'!AP:AP, MATCH($I19, 'Planned and Progress BMPs'!$I:$I, 0)), 1, 0)), "")</f>
        <v/>
      </c>
      <c r="CL19" s="5" t="str">
        <f>IFERROR(IF($K19="Historical", IF(AQ19&lt;&gt;INDEX('Historical BMP Records'!AQ:AQ, MATCH($I19, 'Historical BMP Records'!$I:$I, 0)), 1, 0), IF(AQ19&lt;&gt;INDEX('Planned and Progress BMPs'!AQ:AQ, MATCH($I19, 'Planned and Progress BMPs'!$I:$I, 0)), 1, 0)), "")</f>
        <v/>
      </c>
      <c r="CM19" s="5" t="str">
        <f>IFERROR(IF($K19="Historical", IF(AR19&lt;&gt;INDEX('Historical BMP Records'!AR:AR, MATCH($I19, 'Historical BMP Records'!$I:$I, 0)), 1, 0), IF(AR19&lt;&gt;INDEX('Planned and Progress BMPs'!AR:AR, MATCH($I19, 'Planned and Progress BMPs'!$I:$I, 0)), 1, 0)), "")</f>
        <v/>
      </c>
      <c r="CN19" s="5" t="str">
        <f>IFERROR(IF($K19="Historical", IF(AS19&lt;&gt;INDEX('Historical BMP Records'!AS:AS, MATCH($I19, 'Historical BMP Records'!$I:$I, 0)), 1, 0), IF(AS19&lt;&gt;INDEX('Planned and Progress BMPs'!AS:AS, MATCH($I19, 'Planned and Progress BMPs'!$I:$I, 0)), 1, 0)), "")</f>
        <v/>
      </c>
      <c r="CO19" s="5" t="str">
        <f>IFERROR(IF($K19="Historical", IF(AT19&lt;&gt;INDEX('Historical BMP Records'!AT:AT, MATCH($I19, 'Historical BMP Records'!$I:$I, 0)), 1, 0), IF(AT19&lt;&gt;INDEX('Planned and Progress BMPs'!AT:AT, MATCH($I19, 'Planned and Progress BMPs'!$I:$I, 0)), 1, 0)), "")</f>
        <v/>
      </c>
      <c r="CP19" s="5" t="str">
        <f>IFERROR(IF($K19="Historical", IF(AU19&lt;&gt;INDEX('Historical BMP Records'!AU:AU, MATCH($I19, 'Historical BMP Records'!$I:$I, 0)), 1, 0), IF(AU19&lt;&gt;INDEX('Planned and Progress BMPs'!AU:AU, MATCH($I19, 'Planned and Progress BMPs'!$I:$I, 0)), 1, 0)), "")</f>
        <v/>
      </c>
      <c r="CQ19" s="5">
        <f>SUM(T_Historical9[[#This Row],[FY17 
Status Changed]:[Comments Changed]])</f>
        <v>0</v>
      </c>
    </row>
    <row r="20" spans="1:95" ht="15" customHeight="1" x14ac:dyDescent="0.25">
      <c r="A20" s="72" t="s">
        <v>662</v>
      </c>
      <c r="B20" s="72" t="s">
        <v>662</v>
      </c>
      <c r="C20" s="72" t="s">
        <v>662</v>
      </c>
      <c r="D20" s="72" t="s">
        <v>662</v>
      </c>
      <c r="E20" s="72" t="s">
        <v>662</v>
      </c>
      <c r="F20" s="72" t="s">
        <v>4290</v>
      </c>
      <c r="H20" s="72" t="s">
        <v>4802</v>
      </c>
      <c r="I20" s="72" t="s">
        <v>4822</v>
      </c>
      <c r="K20" s="72" t="s">
        <v>482</v>
      </c>
      <c r="M20" s="82"/>
      <c r="N20" s="65">
        <v>41275</v>
      </c>
      <c r="O20" s="72" t="s">
        <v>67</v>
      </c>
      <c r="P20" s="72" t="s">
        <v>4147</v>
      </c>
      <c r="Q20" s="72" t="s">
        <v>48</v>
      </c>
      <c r="R20" s="72" t="s">
        <v>9</v>
      </c>
      <c r="S20" s="72">
        <v>6.4</v>
      </c>
      <c r="T20" s="72">
        <v>0.1</v>
      </c>
      <c r="U20" s="72">
        <v>1</v>
      </c>
      <c r="V20" s="71" t="s">
        <v>5075</v>
      </c>
      <c r="Z20" s="72">
        <v>40.442902920000002</v>
      </c>
      <c r="AA20" s="72">
        <v>-76.570823290000007</v>
      </c>
      <c r="AC20" s="72" t="s">
        <v>5165</v>
      </c>
      <c r="AD20" s="72" t="s">
        <v>5167</v>
      </c>
      <c r="AE20" s="72" t="s">
        <v>653</v>
      </c>
      <c r="AF20" s="65">
        <v>41738</v>
      </c>
      <c r="AG20" s="72" t="s">
        <v>110</v>
      </c>
      <c r="AH20" s="65"/>
      <c r="AI20" s="65"/>
      <c r="AK20" s="65"/>
      <c r="AL20" s="65"/>
      <c r="AN20" s="65"/>
      <c r="AO20" s="65"/>
      <c r="AQ20" s="65"/>
      <c r="AR20" s="65"/>
      <c r="AT20" s="65"/>
      <c r="AV20" s="5" t="str">
        <f>IFERROR(IF($K20="Historical", IF(A20&lt;&gt;INDEX('Historical BMP Records'!A:A, MATCH($I20, 'Historical BMP Records'!$I:$I, 0)), 1, 0), IF(A20&lt;&gt;INDEX('Planned and Progress BMPs'!A:A, MATCH($I20, 'Planned and Progress BMPs'!$I:$I, 0)), 1, 0)), "")</f>
        <v/>
      </c>
      <c r="AW20" s="5" t="str">
        <f>IFERROR(IF($K20="Historical", IF(B20&lt;&gt;INDEX('Historical BMP Records'!B:B, MATCH($I20, 'Historical BMP Records'!$I:$I, 0)), 1, 0), IF(B20&lt;&gt;INDEX('Planned and Progress BMPs'!B:B, MATCH($I20, 'Planned and Progress BMPs'!$I:$I, 0)), 1, 0)), "")</f>
        <v/>
      </c>
      <c r="AX20" s="5" t="str">
        <f>IFERROR(IF($K20="Historical", IF(C20&lt;&gt;INDEX('Historical BMP Records'!C:C, MATCH($I20, 'Historical BMP Records'!$I:$I, 0)), 1, 0), IF(C20&lt;&gt;INDEX('Planned and Progress BMPs'!C:C, MATCH($I20, 'Planned and Progress BMPs'!$I:$I, 0)), 1, 0)), "")</f>
        <v/>
      </c>
      <c r="AY20" s="5" t="str">
        <f>IFERROR(IF($K20="Historical", IF(D20&lt;&gt;INDEX('Historical BMP Records'!D:D, MATCH($I20, 'Historical BMP Records'!$I:$I, 0)), 1, 0), IF(D20&lt;&gt;INDEX('Planned and Progress BMPs'!D:D, MATCH($I20, 'Planned and Progress BMPs'!$I:$I, 0)), 1, 0)), "")</f>
        <v/>
      </c>
      <c r="AZ20" s="5" t="str">
        <f>IFERROR(IF($K20="Historical", IF(E20&lt;&gt;INDEX('Historical BMP Records'!E:E, MATCH($I20, 'Historical BMP Records'!$I:$I, 0)), 1, 0), IF(E20&lt;&gt;INDEX('Planned and Progress BMPs'!E:E, MATCH($I20, 'Planned and Progress BMPs'!$I:$I, 0)), 1, 0)), "")</f>
        <v/>
      </c>
      <c r="BA20" s="5" t="str">
        <f>IFERROR(IF($K20="Historical", IF(F20&lt;&gt;INDEX('Historical BMP Records'!F:F, MATCH($I20, 'Historical BMP Records'!$I:$I, 0)), 1, 0), IF(F20&lt;&gt;INDEX('Planned and Progress BMPs'!F:F, MATCH($I20, 'Planned and Progress BMPs'!$I:$I, 0)), 1, 0)), "")</f>
        <v/>
      </c>
      <c r="BB20" s="5" t="str">
        <f>IFERROR(IF($K20="Historical", IF(G20&lt;&gt;INDEX('Historical BMP Records'!G:G, MATCH($I20, 'Historical BMP Records'!$I:$I, 0)), 1, 0), IF(G20&lt;&gt;INDEX('Planned and Progress BMPs'!G:G, MATCH($I20, 'Planned and Progress BMPs'!$I:$I, 0)), 1, 0)), "")</f>
        <v/>
      </c>
      <c r="BC20" s="5" t="str">
        <f>IFERROR(IF($K20="Historical", IF(H20&lt;&gt;INDEX('Historical BMP Records'!H:H, MATCH($I20, 'Historical BMP Records'!$I:$I, 0)), 1, 0), IF(H20&lt;&gt;INDEX('Planned and Progress BMPs'!H:H, MATCH($I20, 'Planned and Progress BMPs'!$I:$I, 0)), 1, 0)), "")</f>
        <v/>
      </c>
      <c r="BD20" s="5" t="str">
        <f>IFERROR(IF($K20="Historical", IF(I20&lt;&gt;INDEX('Historical BMP Records'!I:I, MATCH($I20, 'Historical BMP Records'!$I:$I, 0)), 1, 0), IF(I20&lt;&gt;INDEX('Planned and Progress BMPs'!I:I, MATCH($I20, 'Planned and Progress BMPs'!$I:$I, 0)), 1, 0)), "")</f>
        <v/>
      </c>
      <c r="BE20" s="5" t="str">
        <f>IFERROR(IF($K20="Historical", IF(J20&lt;&gt;INDEX('Historical BMP Records'!J:J, MATCH($I20, 'Historical BMP Records'!$I:$I, 0)), 1, 0), IF(J20&lt;&gt;INDEX('Planned and Progress BMPs'!J:J, MATCH($I20, 'Planned and Progress BMPs'!$I:$I, 0)), 1, 0)), "")</f>
        <v/>
      </c>
      <c r="BF20" s="5" t="str">
        <f>IFERROR(IF($K20="Historical", IF(K20&lt;&gt;INDEX('Historical BMP Records'!K:K, MATCH($I20, 'Historical BMP Records'!$I:$I, 0)), 1, 0), IF(K20&lt;&gt;INDEX('Planned and Progress BMPs'!K:K, MATCH($I20, 'Planned and Progress BMPs'!$I:$I, 0)), 1, 0)), "")</f>
        <v/>
      </c>
      <c r="BG20" s="5" t="str">
        <f>IFERROR(IF($K20="Historical", IF(L20&lt;&gt;INDEX('Historical BMP Records'!L:L, MATCH($I20, 'Historical BMP Records'!$I:$I, 0)), 1, 0), IF(L20&lt;&gt;INDEX('Planned and Progress BMPs'!L:L, MATCH($I20, 'Planned and Progress BMPs'!$I:$I, 0)), 1, 0)), "")</f>
        <v/>
      </c>
      <c r="BH20" s="5" t="str">
        <f>IFERROR(IF($K20="Historical", IF(M20&lt;&gt;INDEX('Historical BMP Records'!M:M, MATCH($I20, 'Historical BMP Records'!$I:$I, 0)), 1, 0), IF(M20&lt;&gt;INDEX('Planned and Progress BMPs'!M:M, MATCH($I20, 'Planned and Progress BMPs'!$I:$I, 0)), 1, 0)), "")</f>
        <v/>
      </c>
      <c r="BI20" s="5" t="str">
        <f>IFERROR(IF($K20="Historical", IF(N20&lt;&gt;INDEX('Historical BMP Records'!N:N, MATCH($I20, 'Historical BMP Records'!$I:$I, 0)), 1, 0), IF(N20&lt;&gt;INDEX('Planned and Progress BMPs'!N:N, MATCH($I20, 'Planned and Progress BMPs'!$I:$I, 0)), 1, 0)), "")</f>
        <v/>
      </c>
      <c r="BJ20" s="5" t="str">
        <f>IFERROR(IF($K20="Historical", IF(O20&lt;&gt;INDEX('Historical BMP Records'!O:O, MATCH($I20, 'Historical BMP Records'!$I:$I, 0)), 1, 0), IF(O20&lt;&gt;INDEX('Planned and Progress BMPs'!O:O, MATCH($I20, 'Planned and Progress BMPs'!$I:$I, 0)), 1, 0)), "")</f>
        <v/>
      </c>
      <c r="BK20" s="5" t="str">
        <f>IFERROR(IF($K20="Historical", IF(P20&lt;&gt;INDEX('Historical BMP Records'!P:P, MATCH($I20, 'Historical BMP Records'!$I:$I, 0)), 1, 0), IF(P20&lt;&gt;INDEX('Planned and Progress BMPs'!P:P, MATCH($I20, 'Planned and Progress BMPs'!$I:$I, 0)), 1, 0)), "")</f>
        <v/>
      </c>
      <c r="BL20" s="5" t="str">
        <f>IFERROR(IF($K20="Historical", IF(Q20&lt;&gt;INDEX('Historical BMP Records'!Q:Q, MATCH($I20, 'Historical BMP Records'!$I:$I, 0)), 1, 0), IF(Q20&lt;&gt;INDEX('Planned and Progress BMPs'!Q:Q, MATCH($I20, 'Planned and Progress BMPs'!$I:$I, 0)), 1, 0)), "")</f>
        <v/>
      </c>
      <c r="BM20" s="5" t="str">
        <f>IFERROR(IF($K20="Historical", IF(R20&lt;&gt;INDEX('Historical BMP Records'!R:R, MATCH($I20, 'Historical BMP Records'!$I:$I, 0)), 1, 0), IF(R20&lt;&gt;INDEX('Planned and Progress BMPs'!R:R, MATCH($I20, 'Planned and Progress BMPs'!$I:$I, 0)), 1, 0)), "")</f>
        <v/>
      </c>
      <c r="BN20" s="5" t="str">
        <f>IFERROR(IF($K20="Historical", IF(S20&lt;&gt;INDEX('Historical BMP Records'!S:S, MATCH($I20, 'Historical BMP Records'!$I:$I, 0)), 1, 0), IF(S20&lt;&gt;INDEX('Planned and Progress BMPs'!S:S, MATCH($I20, 'Planned and Progress BMPs'!$I:$I, 0)), 1, 0)), "")</f>
        <v/>
      </c>
      <c r="BO20" s="5" t="str">
        <f>IFERROR(IF($K20="Historical", IF(T20&lt;&gt;INDEX('Historical BMP Records'!T:T, MATCH($I20, 'Historical BMP Records'!$I:$I, 0)), 1, 0), IF(T20&lt;&gt;INDEX('Planned and Progress BMPs'!T:T, MATCH($I20, 'Planned and Progress BMPs'!$I:$I, 0)), 1, 0)), "")</f>
        <v/>
      </c>
      <c r="BP20" s="5" t="str">
        <f>IFERROR(IF($K20="Historical", IF(U20&lt;&gt;INDEX('Historical BMP Records'!U:U, MATCH($I20, 'Historical BMP Records'!$I:$I, 0)), 1, 0), IF(U20&lt;&gt;INDEX('Planned and Progress BMPs'!U:U, MATCH($I20, 'Planned and Progress BMPs'!$I:$I, 0)), 1, 0)), "")</f>
        <v/>
      </c>
      <c r="BQ20" s="5" t="str">
        <f>IFERROR(IF($K20="Historical", IF(V20&lt;&gt;INDEX('Historical BMP Records'!V:V, MATCH($I20, 'Historical BMP Records'!$I:$I, 0)), 1, 0), IF(V20&lt;&gt;INDEX('Planned and Progress BMPs'!V:V, MATCH($I20, 'Planned and Progress BMPs'!$I:$I, 0)), 1, 0)), "")</f>
        <v/>
      </c>
      <c r="BR20" s="5" t="str">
        <f>IFERROR(IF($K20="Historical", IF(W20&lt;&gt;INDEX('Historical BMP Records'!W:W, MATCH($I20, 'Historical BMP Records'!$I:$I, 0)), 1, 0), IF(W20&lt;&gt;INDEX('Planned and Progress BMPs'!W:W, MATCH($I20, 'Planned and Progress BMPs'!$I:$I, 0)), 1, 0)), "")</f>
        <v/>
      </c>
      <c r="BS20" s="5" t="str">
        <f>IFERROR(IF($K20="Historical", IF(X20&lt;&gt;INDEX('Historical BMP Records'!X:X, MATCH($I20, 'Historical BMP Records'!$I:$I, 0)), 1, 0), IF(X20&lt;&gt;INDEX('Planned and Progress BMPs'!X:X, MATCH($I20, 'Planned and Progress BMPs'!$I:$I, 0)), 1, 0)), "")</f>
        <v/>
      </c>
      <c r="BT20" s="5" t="str">
        <f>IFERROR(IF($K20="Historical", IF(Y20&lt;&gt;INDEX('Historical BMP Records'!Y:Y, MATCH($I20, 'Historical BMP Records'!$I:$I, 0)), 1, 0), IF(Y20&lt;&gt;INDEX('Planned and Progress BMPs'!Y:Y, MATCH($I20, 'Planned and Progress BMPs'!$I:$I, 0)), 1, 0)), "")</f>
        <v/>
      </c>
      <c r="BU20" s="5" t="str">
        <f>IFERROR(IF($K20="Historical", IF(Z20&lt;&gt;INDEX('Historical BMP Records'!Z:Z, MATCH($I20, 'Historical BMP Records'!$I:$I, 0)), 1, 0), IF(Z20&lt;&gt;INDEX('Planned and Progress BMPs'!Z:Z, MATCH($I20, 'Planned and Progress BMPs'!$I:$I, 0)), 1, 0)), "")</f>
        <v/>
      </c>
      <c r="BV20" s="5" t="str">
        <f>IFERROR(IF($K20="Historical", IF(AA20&lt;&gt;INDEX('Historical BMP Records'!AA:AA, MATCH($I20, 'Historical BMP Records'!$I:$I, 0)), 1, 0), IF(AA20&lt;&gt;INDEX('Planned and Progress BMPs'!AA:AA, MATCH($I20, 'Planned and Progress BMPs'!$I:$I, 0)), 1, 0)), "")</f>
        <v/>
      </c>
      <c r="BW20" s="5" t="str">
        <f>IFERROR(IF($K20="Historical", IF(AB20&lt;&gt;INDEX('Historical BMP Records'!AB:AB, MATCH($I20, 'Historical BMP Records'!$I:$I, 0)), 1, 0), IF(AB20&lt;&gt;INDEX('Planned and Progress BMPs'!AB:AB, MATCH($I20, 'Planned and Progress BMPs'!$I:$I, 0)), 1, 0)), "")</f>
        <v/>
      </c>
      <c r="BX20" s="5" t="str">
        <f>IFERROR(IF($K20="Historical", IF(AC20&lt;&gt;INDEX('Historical BMP Records'!AC:AC, MATCH($I20, 'Historical BMP Records'!$I:$I, 0)), 1, 0), IF(AC20&lt;&gt;INDEX('Planned and Progress BMPs'!AC:AC, MATCH($I20, 'Planned and Progress BMPs'!$I:$I, 0)), 1, 0)), "")</f>
        <v/>
      </c>
      <c r="BY20" s="5" t="str">
        <f>IFERROR(IF($K20="Historical", IF(AD20&lt;&gt;INDEX('Historical BMP Records'!AD:AD, MATCH($I20, 'Historical BMP Records'!$I:$I, 0)), 1, 0), IF(AD20&lt;&gt;INDEX('Planned and Progress BMPs'!AD:AD, MATCH($I20, 'Planned and Progress BMPs'!$I:$I, 0)), 1, 0)), "")</f>
        <v/>
      </c>
      <c r="BZ20" s="5" t="str">
        <f>IFERROR(IF($K20="Historical", IF(AE20&lt;&gt;INDEX('Historical BMP Records'!AE:AE, MATCH($I20, 'Historical BMP Records'!$I:$I, 0)), 1, 0), IF(AE20&lt;&gt;INDEX('Planned and Progress BMPs'!AE:AE, MATCH($I20, 'Planned and Progress BMPs'!$I:$I, 0)), 1, 0)), "")</f>
        <v/>
      </c>
      <c r="CA20" s="5" t="str">
        <f>IFERROR(IF($K20="Historical", IF(AF20&lt;&gt;INDEX('Historical BMP Records'!AF:AF, MATCH($I20, 'Historical BMP Records'!$I:$I, 0)), 1, 0), IF(AF20&lt;&gt;INDEX('Planned and Progress BMPs'!AF:AF, MATCH($I20, 'Planned and Progress BMPs'!$I:$I, 0)), 1, 0)), "")</f>
        <v/>
      </c>
      <c r="CB20" s="5" t="str">
        <f>IFERROR(IF($K20="Historical", IF(AG20&lt;&gt;INDEX('Historical BMP Records'!AG:AG, MATCH($I20, 'Historical BMP Records'!$I:$I, 0)), 1, 0), IF(AG20&lt;&gt;INDEX('Planned and Progress BMPs'!AG:AG, MATCH($I20, 'Planned and Progress BMPs'!$I:$I, 0)), 1, 0)), "")</f>
        <v/>
      </c>
      <c r="CC20" s="5" t="str">
        <f>IFERROR(IF($K20="Historical", IF(AH20&lt;&gt;INDEX('Historical BMP Records'!AH:AH, MATCH($I20, 'Historical BMP Records'!$I:$I, 0)), 1, 0), IF(AH20&lt;&gt;INDEX('Planned and Progress BMPs'!AH:AH, MATCH($I20, 'Planned and Progress BMPs'!$I:$I, 0)), 1, 0)), "")</f>
        <v/>
      </c>
      <c r="CD20" s="5" t="str">
        <f>IFERROR(IF($K20="Historical", IF(AI20&lt;&gt;INDEX('Historical BMP Records'!AI:AI, MATCH($I20, 'Historical BMP Records'!$I:$I, 0)), 1, 0), IF(AI20&lt;&gt;INDEX('Planned and Progress BMPs'!AI:AI, MATCH($I20, 'Planned and Progress BMPs'!$I:$I, 0)), 1, 0)), "")</f>
        <v/>
      </c>
      <c r="CE20" s="5" t="str">
        <f>IFERROR(IF($K20="Historical", IF(AJ20&lt;&gt;INDEX('Historical BMP Records'!AJ:AJ, MATCH($I20, 'Historical BMP Records'!$I:$I, 0)), 1, 0), IF(AJ20&lt;&gt;INDEX('Planned and Progress BMPs'!AJ:AJ, MATCH($I20, 'Planned and Progress BMPs'!$I:$I, 0)), 1, 0)), "")</f>
        <v/>
      </c>
      <c r="CF20" s="5" t="str">
        <f>IFERROR(IF($K20="Historical", IF(AK20&lt;&gt;INDEX('Historical BMP Records'!AK:AK, MATCH($I20, 'Historical BMP Records'!$I:$I, 0)), 1, 0), IF(AK20&lt;&gt;INDEX('Planned and Progress BMPs'!AK:AK, MATCH($I20, 'Planned and Progress BMPs'!$I:$I, 0)), 1, 0)), "")</f>
        <v/>
      </c>
      <c r="CG20" s="5" t="str">
        <f>IFERROR(IF($K20="Historical", IF(AL20&lt;&gt;INDEX('Historical BMP Records'!AL:AL, MATCH($I20, 'Historical BMP Records'!$I:$I, 0)), 1, 0), IF(AL20&lt;&gt;INDEX('Planned and Progress BMPs'!AL:AL, MATCH($I20, 'Planned and Progress BMPs'!$I:$I, 0)), 1, 0)), "")</f>
        <v/>
      </c>
      <c r="CH20" s="5" t="str">
        <f>IFERROR(IF($K20="Historical", IF(AM20&lt;&gt;INDEX('Historical BMP Records'!AM:AM, MATCH($I20, 'Historical BMP Records'!$I:$I, 0)), 1, 0), IF(AM20&lt;&gt;INDEX('Planned and Progress BMPs'!AM:AM, MATCH($I20, 'Planned and Progress BMPs'!$I:$I, 0)), 1, 0)), "")</f>
        <v/>
      </c>
      <c r="CI20" s="5" t="str">
        <f>IFERROR(IF($K20="Historical", IF(AN20&lt;&gt;INDEX('Historical BMP Records'!AN:AN, MATCH($I20, 'Historical BMP Records'!$I:$I, 0)), 1, 0), IF(AN20&lt;&gt;INDEX('Planned and Progress BMPs'!AN:AN, MATCH($I20, 'Planned and Progress BMPs'!$I:$I, 0)), 1, 0)), "")</f>
        <v/>
      </c>
      <c r="CJ20" s="5" t="str">
        <f>IFERROR(IF($K20="Historical", IF(AO20&lt;&gt;INDEX('Historical BMP Records'!AO:AO, MATCH($I20, 'Historical BMP Records'!$I:$I, 0)), 1, 0), IF(AO20&lt;&gt;INDEX('Planned and Progress BMPs'!AO:AO, MATCH($I20, 'Planned and Progress BMPs'!$I:$I, 0)), 1, 0)), "")</f>
        <v/>
      </c>
      <c r="CK20" s="5" t="str">
        <f>IFERROR(IF($K20="Historical", IF(AP20&lt;&gt;INDEX('Historical BMP Records'!AP:AP, MATCH($I20, 'Historical BMP Records'!$I:$I, 0)), 1, 0), IF(AP20&lt;&gt;INDEX('Planned and Progress BMPs'!AP:AP, MATCH($I20, 'Planned and Progress BMPs'!$I:$I, 0)), 1, 0)), "")</f>
        <v/>
      </c>
      <c r="CL20" s="5" t="str">
        <f>IFERROR(IF($K20="Historical", IF(AQ20&lt;&gt;INDEX('Historical BMP Records'!AQ:AQ, MATCH($I20, 'Historical BMP Records'!$I:$I, 0)), 1, 0), IF(AQ20&lt;&gt;INDEX('Planned and Progress BMPs'!AQ:AQ, MATCH($I20, 'Planned and Progress BMPs'!$I:$I, 0)), 1, 0)), "")</f>
        <v/>
      </c>
      <c r="CM20" s="5" t="str">
        <f>IFERROR(IF($K20="Historical", IF(AR20&lt;&gt;INDEX('Historical BMP Records'!AR:AR, MATCH($I20, 'Historical BMP Records'!$I:$I, 0)), 1, 0), IF(AR20&lt;&gt;INDEX('Planned and Progress BMPs'!AR:AR, MATCH($I20, 'Planned and Progress BMPs'!$I:$I, 0)), 1, 0)), "")</f>
        <v/>
      </c>
      <c r="CN20" s="5" t="str">
        <f>IFERROR(IF($K20="Historical", IF(AS20&lt;&gt;INDEX('Historical BMP Records'!AS:AS, MATCH($I20, 'Historical BMP Records'!$I:$I, 0)), 1, 0), IF(AS20&lt;&gt;INDEX('Planned and Progress BMPs'!AS:AS, MATCH($I20, 'Planned and Progress BMPs'!$I:$I, 0)), 1, 0)), "")</f>
        <v/>
      </c>
      <c r="CO20" s="5" t="str">
        <f>IFERROR(IF($K20="Historical", IF(AT20&lt;&gt;INDEX('Historical BMP Records'!AT:AT, MATCH($I20, 'Historical BMP Records'!$I:$I, 0)), 1, 0), IF(AT20&lt;&gt;INDEX('Planned and Progress BMPs'!AT:AT, MATCH($I20, 'Planned and Progress BMPs'!$I:$I, 0)), 1, 0)), "")</f>
        <v/>
      </c>
      <c r="CP20" s="5" t="str">
        <f>IFERROR(IF($K20="Historical", IF(AU20&lt;&gt;INDEX('Historical BMP Records'!AU:AU, MATCH($I20, 'Historical BMP Records'!$I:$I, 0)), 1, 0), IF(AU20&lt;&gt;INDEX('Planned and Progress BMPs'!AU:AU, MATCH($I20, 'Planned and Progress BMPs'!$I:$I, 0)), 1, 0)), "")</f>
        <v/>
      </c>
      <c r="CQ20" s="5">
        <f>SUM(T_Historical9[[#This Row],[FY17 
Status Changed]:[Comments Changed]])</f>
        <v>0</v>
      </c>
    </row>
    <row r="21" spans="1:95" ht="15" customHeight="1" x14ac:dyDescent="0.25">
      <c r="A21" s="72" t="s">
        <v>662</v>
      </c>
      <c r="B21" s="72" t="s">
        <v>662</v>
      </c>
      <c r="C21" s="72" t="s">
        <v>662</v>
      </c>
      <c r="D21" s="72" t="s">
        <v>662</v>
      </c>
      <c r="E21" s="72" t="s">
        <v>662</v>
      </c>
      <c r="F21" s="72" t="s">
        <v>4290</v>
      </c>
      <c r="H21" s="72" t="s">
        <v>4802</v>
      </c>
      <c r="I21" s="72" t="s">
        <v>4823</v>
      </c>
      <c r="K21" s="72" t="s">
        <v>482</v>
      </c>
      <c r="M21" s="82"/>
      <c r="N21" s="65">
        <v>39083</v>
      </c>
      <c r="O21" s="72" t="s">
        <v>66</v>
      </c>
      <c r="P21" s="72" t="s">
        <v>4147</v>
      </c>
      <c r="Q21" s="72" t="s">
        <v>48</v>
      </c>
      <c r="R21" s="72" t="s">
        <v>9</v>
      </c>
      <c r="S21" s="72">
        <v>6.2</v>
      </c>
      <c r="T21" s="72">
        <v>0.2</v>
      </c>
      <c r="U21" s="72">
        <v>1</v>
      </c>
      <c r="V21" s="71" t="s">
        <v>5077</v>
      </c>
      <c r="Z21" s="72">
        <v>40.434660309999998</v>
      </c>
      <c r="AA21" s="72">
        <v>-76.650825800000007</v>
      </c>
      <c r="AC21" s="72" t="s">
        <v>5165</v>
      </c>
      <c r="AD21" s="72" t="s">
        <v>5167</v>
      </c>
      <c r="AE21" s="72" t="s">
        <v>653</v>
      </c>
      <c r="AF21" s="65">
        <v>41754</v>
      </c>
      <c r="AG21" s="72" t="s">
        <v>110</v>
      </c>
      <c r="AH21" s="65"/>
      <c r="AI21" s="65"/>
      <c r="AK21" s="65"/>
      <c r="AL21" s="65"/>
      <c r="AN21" s="65"/>
      <c r="AO21" s="65"/>
      <c r="AQ21" s="65"/>
      <c r="AR21" s="65"/>
      <c r="AT21" s="65"/>
      <c r="AV21" s="5" t="str">
        <f>IFERROR(IF($K21="Historical", IF(A21&lt;&gt;INDEX('Historical BMP Records'!A:A, MATCH($I21, 'Historical BMP Records'!$I:$I, 0)), 1, 0), IF(A21&lt;&gt;INDEX('Planned and Progress BMPs'!A:A, MATCH($I21, 'Planned and Progress BMPs'!$I:$I, 0)), 1, 0)), "")</f>
        <v/>
      </c>
      <c r="AW21" s="5" t="str">
        <f>IFERROR(IF($K21="Historical", IF(B21&lt;&gt;INDEX('Historical BMP Records'!B:B, MATCH($I21, 'Historical BMP Records'!$I:$I, 0)), 1, 0), IF(B21&lt;&gt;INDEX('Planned and Progress BMPs'!B:B, MATCH($I21, 'Planned and Progress BMPs'!$I:$I, 0)), 1, 0)), "")</f>
        <v/>
      </c>
      <c r="AX21" s="5" t="str">
        <f>IFERROR(IF($K21="Historical", IF(C21&lt;&gt;INDEX('Historical BMP Records'!C:C, MATCH($I21, 'Historical BMP Records'!$I:$I, 0)), 1, 0), IF(C21&lt;&gt;INDEX('Planned and Progress BMPs'!C:C, MATCH($I21, 'Planned and Progress BMPs'!$I:$I, 0)), 1, 0)), "")</f>
        <v/>
      </c>
      <c r="AY21" s="5" t="str">
        <f>IFERROR(IF($K21="Historical", IF(D21&lt;&gt;INDEX('Historical BMP Records'!D:D, MATCH($I21, 'Historical BMP Records'!$I:$I, 0)), 1, 0), IF(D21&lt;&gt;INDEX('Planned and Progress BMPs'!D:D, MATCH($I21, 'Planned and Progress BMPs'!$I:$I, 0)), 1, 0)), "")</f>
        <v/>
      </c>
      <c r="AZ21" s="5" t="str">
        <f>IFERROR(IF($K21="Historical", IF(E21&lt;&gt;INDEX('Historical BMP Records'!E:E, MATCH($I21, 'Historical BMP Records'!$I:$I, 0)), 1, 0), IF(E21&lt;&gt;INDEX('Planned and Progress BMPs'!E:E, MATCH($I21, 'Planned and Progress BMPs'!$I:$I, 0)), 1, 0)), "")</f>
        <v/>
      </c>
      <c r="BA21" s="5" t="str">
        <f>IFERROR(IF($K21="Historical", IF(F21&lt;&gt;INDEX('Historical BMP Records'!F:F, MATCH($I21, 'Historical BMP Records'!$I:$I, 0)), 1, 0), IF(F21&lt;&gt;INDEX('Planned and Progress BMPs'!F:F, MATCH($I21, 'Planned and Progress BMPs'!$I:$I, 0)), 1, 0)), "")</f>
        <v/>
      </c>
      <c r="BB21" s="5" t="str">
        <f>IFERROR(IF($K21="Historical", IF(G21&lt;&gt;INDEX('Historical BMP Records'!G:G, MATCH($I21, 'Historical BMP Records'!$I:$I, 0)), 1, 0), IF(G21&lt;&gt;INDEX('Planned and Progress BMPs'!G:G, MATCH($I21, 'Planned and Progress BMPs'!$I:$I, 0)), 1, 0)), "")</f>
        <v/>
      </c>
      <c r="BC21" s="5" t="str">
        <f>IFERROR(IF($K21="Historical", IF(H21&lt;&gt;INDEX('Historical BMP Records'!H:H, MATCH($I21, 'Historical BMP Records'!$I:$I, 0)), 1, 0), IF(H21&lt;&gt;INDEX('Planned and Progress BMPs'!H:H, MATCH($I21, 'Planned and Progress BMPs'!$I:$I, 0)), 1, 0)), "")</f>
        <v/>
      </c>
      <c r="BD21" s="5" t="str">
        <f>IFERROR(IF($K21="Historical", IF(I21&lt;&gt;INDEX('Historical BMP Records'!I:I, MATCH($I21, 'Historical BMP Records'!$I:$I, 0)), 1, 0), IF(I21&lt;&gt;INDEX('Planned and Progress BMPs'!I:I, MATCH($I21, 'Planned and Progress BMPs'!$I:$I, 0)), 1, 0)), "")</f>
        <v/>
      </c>
      <c r="BE21" s="5" t="str">
        <f>IFERROR(IF($K21="Historical", IF(J21&lt;&gt;INDEX('Historical BMP Records'!J:J, MATCH($I21, 'Historical BMP Records'!$I:$I, 0)), 1, 0), IF(J21&lt;&gt;INDEX('Planned and Progress BMPs'!J:J, MATCH($I21, 'Planned and Progress BMPs'!$I:$I, 0)), 1, 0)), "")</f>
        <v/>
      </c>
      <c r="BF21" s="5" t="str">
        <f>IFERROR(IF($K21="Historical", IF(K21&lt;&gt;INDEX('Historical BMP Records'!K:K, MATCH($I21, 'Historical BMP Records'!$I:$I, 0)), 1, 0), IF(K21&lt;&gt;INDEX('Planned and Progress BMPs'!K:K, MATCH($I21, 'Planned and Progress BMPs'!$I:$I, 0)), 1, 0)), "")</f>
        <v/>
      </c>
      <c r="BG21" s="5" t="str">
        <f>IFERROR(IF($K21="Historical", IF(L21&lt;&gt;INDEX('Historical BMP Records'!L:L, MATCH($I21, 'Historical BMP Records'!$I:$I, 0)), 1, 0), IF(L21&lt;&gt;INDEX('Planned and Progress BMPs'!L:L, MATCH($I21, 'Planned and Progress BMPs'!$I:$I, 0)), 1, 0)), "")</f>
        <v/>
      </c>
      <c r="BH21" s="5" t="str">
        <f>IFERROR(IF($K21="Historical", IF(M21&lt;&gt;INDEX('Historical BMP Records'!M:M, MATCH($I21, 'Historical BMP Records'!$I:$I, 0)), 1, 0), IF(M21&lt;&gt;INDEX('Planned and Progress BMPs'!M:M, MATCH($I21, 'Planned and Progress BMPs'!$I:$I, 0)), 1, 0)), "")</f>
        <v/>
      </c>
      <c r="BI21" s="5" t="str">
        <f>IFERROR(IF($K21="Historical", IF(N21&lt;&gt;INDEX('Historical BMP Records'!N:N, MATCH($I21, 'Historical BMP Records'!$I:$I, 0)), 1, 0), IF(N21&lt;&gt;INDEX('Planned and Progress BMPs'!N:N, MATCH($I21, 'Planned and Progress BMPs'!$I:$I, 0)), 1, 0)), "")</f>
        <v/>
      </c>
      <c r="BJ21" s="5" t="str">
        <f>IFERROR(IF($K21="Historical", IF(O21&lt;&gt;INDEX('Historical BMP Records'!O:O, MATCH($I21, 'Historical BMP Records'!$I:$I, 0)), 1, 0), IF(O21&lt;&gt;INDEX('Planned and Progress BMPs'!O:O, MATCH($I21, 'Planned and Progress BMPs'!$I:$I, 0)), 1, 0)), "")</f>
        <v/>
      </c>
      <c r="BK21" s="5" t="str">
        <f>IFERROR(IF($K21="Historical", IF(P21&lt;&gt;INDEX('Historical BMP Records'!P:P, MATCH($I21, 'Historical BMP Records'!$I:$I, 0)), 1, 0), IF(P21&lt;&gt;INDEX('Planned and Progress BMPs'!P:P, MATCH($I21, 'Planned and Progress BMPs'!$I:$I, 0)), 1, 0)), "")</f>
        <v/>
      </c>
      <c r="BL21" s="5" t="str">
        <f>IFERROR(IF($K21="Historical", IF(Q21&lt;&gt;INDEX('Historical BMP Records'!Q:Q, MATCH($I21, 'Historical BMP Records'!$I:$I, 0)), 1, 0), IF(Q21&lt;&gt;INDEX('Planned and Progress BMPs'!Q:Q, MATCH($I21, 'Planned and Progress BMPs'!$I:$I, 0)), 1, 0)), "")</f>
        <v/>
      </c>
      <c r="BM21" s="5" t="str">
        <f>IFERROR(IF($K21="Historical", IF(R21&lt;&gt;INDEX('Historical BMP Records'!R:R, MATCH($I21, 'Historical BMP Records'!$I:$I, 0)), 1, 0), IF(R21&lt;&gt;INDEX('Planned and Progress BMPs'!R:R, MATCH($I21, 'Planned and Progress BMPs'!$I:$I, 0)), 1, 0)), "")</f>
        <v/>
      </c>
      <c r="BN21" s="5" t="str">
        <f>IFERROR(IF($K21="Historical", IF(S21&lt;&gt;INDEX('Historical BMP Records'!S:S, MATCH($I21, 'Historical BMP Records'!$I:$I, 0)), 1, 0), IF(S21&lt;&gt;INDEX('Planned and Progress BMPs'!S:S, MATCH($I21, 'Planned and Progress BMPs'!$I:$I, 0)), 1, 0)), "")</f>
        <v/>
      </c>
      <c r="BO21" s="5" t="str">
        <f>IFERROR(IF($K21="Historical", IF(T21&lt;&gt;INDEX('Historical BMP Records'!T:T, MATCH($I21, 'Historical BMP Records'!$I:$I, 0)), 1, 0), IF(T21&lt;&gt;INDEX('Planned and Progress BMPs'!T:T, MATCH($I21, 'Planned and Progress BMPs'!$I:$I, 0)), 1, 0)), "")</f>
        <v/>
      </c>
      <c r="BP21" s="5" t="str">
        <f>IFERROR(IF($K21="Historical", IF(U21&lt;&gt;INDEX('Historical BMP Records'!U:U, MATCH($I21, 'Historical BMP Records'!$I:$I, 0)), 1, 0), IF(U21&lt;&gt;INDEX('Planned and Progress BMPs'!U:U, MATCH($I21, 'Planned and Progress BMPs'!$I:$I, 0)), 1, 0)), "")</f>
        <v/>
      </c>
      <c r="BQ21" s="5" t="str">
        <f>IFERROR(IF($K21="Historical", IF(V21&lt;&gt;INDEX('Historical BMP Records'!V:V, MATCH($I21, 'Historical BMP Records'!$I:$I, 0)), 1, 0), IF(V21&lt;&gt;INDEX('Planned and Progress BMPs'!V:V, MATCH($I21, 'Planned and Progress BMPs'!$I:$I, 0)), 1, 0)), "")</f>
        <v/>
      </c>
      <c r="BR21" s="5" t="str">
        <f>IFERROR(IF($K21="Historical", IF(W21&lt;&gt;INDEX('Historical BMP Records'!W:W, MATCH($I21, 'Historical BMP Records'!$I:$I, 0)), 1, 0), IF(W21&lt;&gt;INDEX('Planned and Progress BMPs'!W:W, MATCH($I21, 'Planned and Progress BMPs'!$I:$I, 0)), 1, 0)), "")</f>
        <v/>
      </c>
      <c r="BS21" s="5" t="str">
        <f>IFERROR(IF($K21="Historical", IF(X21&lt;&gt;INDEX('Historical BMP Records'!X:X, MATCH($I21, 'Historical BMP Records'!$I:$I, 0)), 1, 0), IF(X21&lt;&gt;INDEX('Planned and Progress BMPs'!X:X, MATCH($I21, 'Planned and Progress BMPs'!$I:$I, 0)), 1, 0)), "")</f>
        <v/>
      </c>
      <c r="BT21" s="5" t="str">
        <f>IFERROR(IF($K21="Historical", IF(Y21&lt;&gt;INDEX('Historical BMP Records'!Y:Y, MATCH($I21, 'Historical BMP Records'!$I:$I, 0)), 1, 0), IF(Y21&lt;&gt;INDEX('Planned and Progress BMPs'!Y:Y, MATCH($I21, 'Planned and Progress BMPs'!$I:$I, 0)), 1, 0)), "")</f>
        <v/>
      </c>
      <c r="BU21" s="5" t="str">
        <f>IFERROR(IF($K21="Historical", IF(Z21&lt;&gt;INDEX('Historical BMP Records'!Z:Z, MATCH($I21, 'Historical BMP Records'!$I:$I, 0)), 1, 0), IF(Z21&lt;&gt;INDEX('Planned and Progress BMPs'!Z:Z, MATCH($I21, 'Planned and Progress BMPs'!$I:$I, 0)), 1, 0)), "")</f>
        <v/>
      </c>
      <c r="BV21" s="5" t="str">
        <f>IFERROR(IF($K21="Historical", IF(AA21&lt;&gt;INDEX('Historical BMP Records'!AA:AA, MATCH($I21, 'Historical BMP Records'!$I:$I, 0)), 1, 0), IF(AA21&lt;&gt;INDEX('Planned and Progress BMPs'!AA:AA, MATCH($I21, 'Planned and Progress BMPs'!$I:$I, 0)), 1, 0)), "")</f>
        <v/>
      </c>
      <c r="BW21" s="5" t="str">
        <f>IFERROR(IF($K21="Historical", IF(AB21&lt;&gt;INDEX('Historical BMP Records'!AB:AB, MATCH($I21, 'Historical BMP Records'!$I:$I, 0)), 1, 0), IF(AB21&lt;&gt;INDEX('Planned and Progress BMPs'!AB:AB, MATCH($I21, 'Planned and Progress BMPs'!$I:$I, 0)), 1, 0)), "")</f>
        <v/>
      </c>
      <c r="BX21" s="5" t="str">
        <f>IFERROR(IF($K21="Historical", IF(AC21&lt;&gt;INDEX('Historical BMP Records'!AC:AC, MATCH($I21, 'Historical BMP Records'!$I:$I, 0)), 1, 0), IF(AC21&lt;&gt;INDEX('Planned and Progress BMPs'!AC:AC, MATCH($I21, 'Planned and Progress BMPs'!$I:$I, 0)), 1, 0)), "")</f>
        <v/>
      </c>
      <c r="BY21" s="5" t="str">
        <f>IFERROR(IF($K21="Historical", IF(AD21&lt;&gt;INDEX('Historical BMP Records'!AD:AD, MATCH($I21, 'Historical BMP Records'!$I:$I, 0)), 1, 0), IF(AD21&lt;&gt;INDEX('Planned and Progress BMPs'!AD:AD, MATCH($I21, 'Planned and Progress BMPs'!$I:$I, 0)), 1, 0)), "")</f>
        <v/>
      </c>
      <c r="BZ21" s="5" t="str">
        <f>IFERROR(IF($K21="Historical", IF(AE21&lt;&gt;INDEX('Historical BMP Records'!AE:AE, MATCH($I21, 'Historical BMP Records'!$I:$I, 0)), 1, 0), IF(AE21&lt;&gt;INDEX('Planned and Progress BMPs'!AE:AE, MATCH($I21, 'Planned and Progress BMPs'!$I:$I, 0)), 1, 0)), "")</f>
        <v/>
      </c>
      <c r="CA21" s="5" t="str">
        <f>IFERROR(IF($K21="Historical", IF(AF21&lt;&gt;INDEX('Historical BMP Records'!AF:AF, MATCH($I21, 'Historical BMP Records'!$I:$I, 0)), 1, 0), IF(AF21&lt;&gt;INDEX('Planned and Progress BMPs'!AF:AF, MATCH($I21, 'Planned and Progress BMPs'!$I:$I, 0)), 1, 0)), "")</f>
        <v/>
      </c>
      <c r="CB21" s="5" t="str">
        <f>IFERROR(IF($K21="Historical", IF(AG21&lt;&gt;INDEX('Historical BMP Records'!AG:AG, MATCH($I21, 'Historical BMP Records'!$I:$I, 0)), 1, 0), IF(AG21&lt;&gt;INDEX('Planned and Progress BMPs'!AG:AG, MATCH($I21, 'Planned and Progress BMPs'!$I:$I, 0)), 1, 0)), "")</f>
        <v/>
      </c>
      <c r="CC21" s="5" t="str">
        <f>IFERROR(IF($K21="Historical", IF(AH21&lt;&gt;INDEX('Historical BMP Records'!AH:AH, MATCH($I21, 'Historical BMP Records'!$I:$I, 0)), 1, 0), IF(AH21&lt;&gt;INDEX('Planned and Progress BMPs'!AH:AH, MATCH($I21, 'Planned and Progress BMPs'!$I:$I, 0)), 1, 0)), "")</f>
        <v/>
      </c>
      <c r="CD21" s="5" t="str">
        <f>IFERROR(IF($K21="Historical", IF(AI21&lt;&gt;INDEX('Historical BMP Records'!AI:AI, MATCH($I21, 'Historical BMP Records'!$I:$I, 0)), 1, 0), IF(AI21&lt;&gt;INDEX('Planned and Progress BMPs'!AI:AI, MATCH($I21, 'Planned and Progress BMPs'!$I:$I, 0)), 1, 0)), "")</f>
        <v/>
      </c>
      <c r="CE21" s="5" t="str">
        <f>IFERROR(IF($K21="Historical", IF(AJ21&lt;&gt;INDEX('Historical BMP Records'!AJ:AJ, MATCH($I21, 'Historical BMP Records'!$I:$I, 0)), 1, 0), IF(AJ21&lt;&gt;INDEX('Planned and Progress BMPs'!AJ:AJ, MATCH($I21, 'Planned and Progress BMPs'!$I:$I, 0)), 1, 0)), "")</f>
        <v/>
      </c>
      <c r="CF21" s="5" t="str">
        <f>IFERROR(IF($K21="Historical", IF(AK21&lt;&gt;INDEX('Historical BMP Records'!AK:AK, MATCH($I21, 'Historical BMP Records'!$I:$I, 0)), 1, 0), IF(AK21&lt;&gt;INDEX('Planned and Progress BMPs'!AK:AK, MATCH($I21, 'Planned and Progress BMPs'!$I:$I, 0)), 1, 0)), "")</f>
        <v/>
      </c>
      <c r="CG21" s="5" t="str">
        <f>IFERROR(IF($K21="Historical", IF(AL21&lt;&gt;INDEX('Historical BMP Records'!AL:AL, MATCH($I21, 'Historical BMP Records'!$I:$I, 0)), 1, 0), IF(AL21&lt;&gt;INDEX('Planned and Progress BMPs'!AL:AL, MATCH($I21, 'Planned and Progress BMPs'!$I:$I, 0)), 1, 0)), "")</f>
        <v/>
      </c>
      <c r="CH21" s="5" t="str">
        <f>IFERROR(IF($K21="Historical", IF(AM21&lt;&gt;INDEX('Historical BMP Records'!AM:AM, MATCH($I21, 'Historical BMP Records'!$I:$I, 0)), 1, 0), IF(AM21&lt;&gt;INDEX('Planned and Progress BMPs'!AM:AM, MATCH($I21, 'Planned and Progress BMPs'!$I:$I, 0)), 1, 0)), "")</f>
        <v/>
      </c>
      <c r="CI21" s="5" t="str">
        <f>IFERROR(IF($K21="Historical", IF(AN21&lt;&gt;INDEX('Historical BMP Records'!AN:AN, MATCH($I21, 'Historical BMP Records'!$I:$I, 0)), 1, 0), IF(AN21&lt;&gt;INDEX('Planned and Progress BMPs'!AN:AN, MATCH($I21, 'Planned and Progress BMPs'!$I:$I, 0)), 1, 0)), "")</f>
        <v/>
      </c>
      <c r="CJ21" s="5" t="str">
        <f>IFERROR(IF($K21="Historical", IF(AO21&lt;&gt;INDEX('Historical BMP Records'!AO:AO, MATCH($I21, 'Historical BMP Records'!$I:$I, 0)), 1, 0), IF(AO21&lt;&gt;INDEX('Planned and Progress BMPs'!AO:AO, MATCH($I21, 'Planned and Progress BMPs'!$I:$I, 0)), 1, 0)), "")</f>
        <v/>
      </c>
      <c r="CK21" s="5" t="str">
        <f>IFERROR(IF($K21="Historical", IF(AP21&lt;&gt;INDEX('Historical BMP Records'!AP:AP, MATCH($I21, 'Historical BMP Records'!$I:$I, 0)), 1, 0), IF(AP21&lt;&gt;INDEX('Planned and Progress BMPs'!AP:AP, MATCH($I21, 'Planned and Progress BMPs'!$I:$I, 0)), 1, 0)), "")</f>
        <v/>
      </c>
      <c r="CL21" s="5" t="str">
        <f>IFERROR(IF($K21="Historical", IF(AQ21&lt;&gt;INDEX('Historical BMP Records'!AQ:AQ, MATCH($I21, 'Historical BMP Records'!$I:$I, 0)), 1, 0), IF(AQ21&lt;&gt;INDEX('Planned and Progress BMPs'!AQ:AQ, MATCH($I21, 'Planned and Progress BMPs'!$I:$I, 0)), 1, 0)), "")</f>
        <v/>
      </c>
      <c r="CM21" s="5" t="str">
        <f>IFERROR(IF($K21="Historical", IF(AR21&lt;&gt;INDEX('Historical BMP Records'!AR:AR, MATCH($I21, 'Historical BMP Records'!$I:$I, 0)), 1, 0), IF(AR21&lt;&gt;INDEX('Planned and Progress BMPs'!AR:AR, MATCH($I21, 'Planned and Progress BMPs'!$I:$I, 0)), 1, 0)), "")</f>
        <v/>
      </c>
      <c r="CN21" s="5" t="str">
        <f>IFERROR(IF($K21="Historical", IF(AS21&lt;&gt;INDEX('Historical BMP Records'!AS:AS, MATCH($I21, 'Historical BMP Records'!$I:$I, 0)), 1, 0), IF(AS21&lt;&gt;INDEX('Planned and Progress BMPs'!AS:AS, MATCH($I21, 'Planned and Progress BMPs'!$I:$I, 0)), 1, 0)), "")</f>
        <v/>
      </c>
      <c r="CO21" s="5" t="str">
        <f>IFERROR(IF($K21="Historical", IF(AT21&lt;&gt;INDEX('Historical BMP Records'!AT:AT, MATCH($I21, 'Historical BMP Records'!$I:$I, 0)), 1, 0), IF(AT21&lt;&gt;INDEX('Planned and Progress BMPs'!AT:AT, MATCH($I21, 'Planned and Progress BMPs'!$I:$I, 0)), 1, 0)), "")</f>
        <v/>
      </c>
      <c r="CP21" s="5" t="str">
        <f>IFERROR(IF($K21="Historical", IF(AU21&lt;&gt;INDEX('Historical BMP Records'!AU:AU, MATCH($I21, 'Historical BMP Records'!$I:$I, 0)), 1, 0), IF(AU21&lt;&gt;INDEX('Planned and Progress BMPs'!AU:AU, MATCH($I21, 'Planned and Progress BMPs'!$I:$I, 0)), 1, 0)), "")</f>
        <v/>
      </c>
      <c r="CQ21" s="5">
        <f>SUM(T_Historical9[[#This Row],[FY17 
Status Changed]:[Comments Changed]])</f>
        <v>0</v>
      </c>
    </row>
    <row r="22" spans="1:95" ht="15" customHeight="1" x14ac:dyDescent="0.25">
      <c r="A22" s="72" t="s">
        <v>662</v>
      </c>
      <c r="B22" s="72" t="s">
        <v>662</v>
      </c>
      <c r="C22" s="72" t="s">
        <v>662</v>
      </c>
      <c r="D22" s="72" t="s">
        <v>662</v>
      </c>
      <c r="E22" s="72" t="s">
        <v>662</v>
      </c>
      <c r="F22" s="72" t="s">
        <v>4290</v>
      </c>
      <c r="H22" s="72" t="s">
        <v>4802</v>
      </c>
      <c r="I22" s="72" t="s">
        <v>4824</v>
      </c>
      <c r="K22" s="72" t="s">
        <v>482</v>
      </c>
      <c r="L22" s="72">
        <v>2012</v>
      </c>
      <c r="M22" s="82"/>
      <c r="N22" s="65">
        <v>40909</v>
      </c>
      <c r="O22" s="72" t="s">
        <v>66</v>
      </c>
      <c r="P22" s="72" t="s">
        <v>4147</v>
      </c>
      <c r="Q22" s="72" t="s">
        <v>48</v>
      </c>
      <c r="R22" s="72" t="s">
        <v>9</v>
      </c>
      <c r="S22" s="72">
        <v>6.2</v>
      </c>
      <c r="T22" s="72">
        <v>3.2</v>
      </c>
      <c r="U22" s="72">
        <v>1</v>
      </c>
      <c r="V22" s="71" t="s">
        <v>5077</v>
      </c>
      <c r="Z22" s="72">
        <v>40.45410322</v>
      </c>
      <c r="AA22" s="72">
        <v>-76.621376350000006</v>
      </c>
      <c r="AC22" s="72" t="s">
        <v>5165</v>
      </c>
      <c r="AD22" s="72" t="s">
        <v>5167</v>
      </c>
      <c r="AE22" s="72" t="s">
        <v>653</v>
      </c>
      <c r="AF22" s="65">
        <v>41761</v>
      </c>
      <c r="AG22" s="72" t="s">
        <v>110</v>
      </c>
      <c r="AH22" s="65"/>
      <c r="AI22" s="65"/>
      <c r="AK22" s="65"/>
      <c r="AL22" s="65"/>
      <c r="AN22" s="65"/>
      <c r="AO22" s="65"/>
      <c r="AQ22" s="65"/>
      <c r="AR22" s="65"/>
      <c r="AT22" s="65"/>
      <c r="AV22" s="5" t="str">
        <f>IFERROR(IF($K22="Historical", IF(A22&lt;&gt;INDEX('Historical BMP Records'!A:A, MATCH($I22, 'Historical BMP Records'!$I:$I, 0)), 1, 0), IF(A22&lt;&gt;INDEX('Planned and Progress BMPs'!A:A, MATCH($I22, 'Planned and Progress BMPs'!$I:$I, 0)), 1, 0)), "")</f>
        <v/>
      </c>
      <c r="AW22" s="5" t="str">
        <f>IFERROR(IF($K22="Historical", IF(B22&lt;&gt;INDEX('Historical BMP Records'!B:B, MATCH($I22, 'Historical BMP Records'!$I:$I, 0)), 1, 0), IF(B22&lt;&gt;INDEX('Planned and Progress BMPs'!B:B, MATCH($I22, 'Planned and Progress BMPs'!$I:$I, 0)), 1, 0)), "")</f>
        <v/>
      </c>
      <c r="AX22" s="5" t="str">
        <f>IFERROR(IF($K22="Historical", IF(C22&lt;&gt;INDEX('Historical BMP Records'!C:C, MATCH($I22, 'Historical BMP Records'!$I:$I, 0)), 1, 0), IF(C22&lt;&gt;INDEX('Planned and Progress BMPs'!C:C, MATCH($I22, 'Planned and Progress BMPs'!$I:$I, 0)), 1, 0)), "")</f>
        <v/>
      </c>
      <c r="AY22" s="5" t="str">
        <f>IFERROR(IF($K22="Historical", IF(D22&lt;&gt;INDEX('Historical BMP Records'!D:D, MATCH($I22, 'Historical BMP Records'!$I:$I, 0)), 1, 0), IF(D22&lt;&gt;INDEX('Planned and Progress BMPs'!D:D, MATCH($I22, 'Planned and Progress BMPs'!$I:$I, 0)), 1, 0)), "")</f>
        <v/>
      </c>
      <c r="AZ22" s="5" t="str">
        <f>IFERROR(IF($K22="Historical", IF(E22&lt;&gt;INDEX('Historical BMP Records'!E:E, MATCH($I22, 'Historical BMP Records'!$I:$I, 0)), 1, 0), IF(E22&lt;&gt;INDEX('Planned and Progress BMPs'!E:E, MATCH($I22, 'Planned and Progress BMPs'!$I:$I, 0)), 1, 0)), "")</f>
        <v/>
      </c>
      <c r="BA22" s="5" t="str">
        <f>IFERROR(IF($K22="Historical", IF(F22&lt;&gt;INDEX('Historical BMP Records'!F:F, MATCH($I22, 'Historical BMP Records'!$I:$I, 0)), 1, 0), IF(F22&lt;&gt;INDEX('Planned and Progress BMPs'!F:F, MATCH($I22, 'Planned and Progress BMPs'!$I:$I, 0)), 1, 0)), "")</f>
        <v/>
      </c>
      <c r="BB22" s="5" t="str">
        <f>IFERROR(IF($K22="Historical", IF(G22&lt;&gt;INDEX('Historical BMP Records'!G:G, MATCH($I22, 'Historical BMP Records'!$I:$I, 0)), 1, 0), IF(G22&lt;&gt;INDEX('Planned and Progress BMPs'!G:G, MATCH($I22, 'Planned and Progress BMPs'!$I:$I, 0)), 1, 0)), "")</f>
        <v/>
      </c>
      <c r="BC22" s="5" t="str">
        <f>IFERROR(IF($K22="Historical", IF(H22&lt;&gt;INDEX('Historical BMP Records'!H:H, MATCH($I22, 'Historical BMP Records'!$I:$I, 0)), 1, 0), IF(H22&lt;&gt;INDEX('Planned and Progress BMPs'!H:H, MATCH($I22, 'Planned and Progress BMPs'!$I:$I, 0)), 1, 0)), "")</f>
        <v/>
      </c>
      <c r="BD22" s="5" t="str">
        <f>IFERROR(IF($K22="Historical", IF(I22&lt;&gt;INDEX('Historical BMP Records'!I:I, MATCH($I22, 'Historical BMP Records'!$I:$I, 0)), 1, 0), IF(I22&lt;&gt;INDEX('Planned and Progress BMPs'!I:I, MATCH($I22, 'Planned and Progress BMPs'!$I:$I, 0)), 1, 0)), "")</f>
        <v/>
      </c>
      <c r="BE22" s="5" t="str">
        <f>IFERROR(IF($K22="Historical", IF(J22&lt;&gt;INDEX('Historical BMP Records'!J:J, MATCH($I22, 'Historical BMP Records'!$I:$I, 0)), 1, 0), IF(J22&lt;&gt;INDEX('Planned and Progress BMPs'!J:J, MATCH($I22, 'Planned and Progress BMPs'!$I:$I, 0)), 1, 0)), "")</f>
        <v/>
      </c>
      <c r="BF22" s="5" t="str">
        <f>IFERROR(IF($K22="Historical", IF(K22&lt;&gt;INDEX('Historical BMP Records'!K:K, MATCH($I22, 'Historical BMP Records'!$I:$I, 0)), 1, 0), IF(K22&lt;&gt;INDEX('Planned and Progress BMPs'!K:K, MATCH($I22, 'Planned and Progress BMPs'!$I:$I, 0)), 1, 0)), "")</f>
        <v/>
      </c>
      <c r="BG22" s="5" t="str">
        <f>IFERROR(IF($K22="Historical", IF(L22&lt;&gt;INDEX('Historical BMP Records'!L:L, MATCH($I22, 'Historical BMP Records'!$I:$I, 0)), 1, 0), IF(L22&lt;&gt;INDEX('Planned and Progress BMPs'!L:L, MATCH($I22, 'Planned and Progress BMPs'!$I:$I, 0)), 1, 0)), "")</f>
        <v/>
      </c>
      <c r="BH22" s="5" t="str">
        <f>IFERROR(IF($K22="Historical", IF(M22&lt;&gt;INDEX('Historical BMP Records'!M:M, MATCH($I22, 'Historical BMP Records'!$I:$I, 0)), 1, 0), IF(M22&lt;&gt;INDEX('Planned and Progress BMPs'!M:M, MATCH($I22, 'Planned and Progress BMPs'!$I:$I, 0)), 1, 0)), "")</f>
        <v/>
      </c>
      <c r="BI22" s="5" t="str">
        <f>IFERROR(IF($K22="Historical", IF(N22&lt;&gt;INDEX('Historical BMP Records'!N:N, MATCH($I22, 'Historical BMP Records'!$I:$I, 0)), 1, 0), IF(N22&lt;&gt;INDEX('Planned and Progress BMPs'!N:N, MATCH($I22, 'Planned and Progress BMPs'!$I:$I, 0)), 1, 0)), "")</f>
        <v/>
      </c>
      <c r="BJ22" s="5" t="str">
        <f>IFERROR(IF($K22="Historical", IF(O22&lt;&gt;INDEX('Historical BMP Records'!O:O, MATCH($I22, 'Historical BMP Records'!$I:$I, 0)), 1, 0), IF(O22&lt;&gt;INDEX('Planned and Progress BMPs'!O:O, MATCH($I22, 'Planned and Progress BMPs'!$I:$I, 0)), 1, 0)), "")</f>
        <v/>
      </c>
      <c r="BK22" s="5" t="str">
        <f>IFERROR(IF($K22="Historical", IF(P22&lt;&gt;INDEX('Historical BMP Records'!P:P, MATCH($I22, 'Historical BMP Records'!$I:$I, 0)), 1, 0), IF(P22&lt;&gt;INDEX('Planned and Progress BMPs'!P:P, MATCH($I22, 'Planned and Progress BMPs'!$I:$I, 0)), 1, 0)), "")</f>
        <v/>
      </c>
      <c r="BL22" s="5" t="str">
        <f>IFERROR(IF($K22="Historical", IF(Q22&lt;&gt;INDEX('Historical BMP Records'!Q:Q, MATCH($I22, 'Historical BMP Records'!$I:$I, 0)), 1, 0), IF(Q22&lt;&gt;INDEX('Planned and Progress BMPs'!Q:Q, MATCH($I22, 'Planned and Progress BMPs'!$I:$I, 0)), 1, 0)), "")</f>
        <v/>
      </c>
      <c r="BM22" s="5" t="str">
        <f>IFERROR(IF($K22="Historical", IF(R22&lt;&gt;INDEX('Historical BMP Records'!R:R, MATCH($I22, 'Historical BMP Records'!$I:$I, 0)), 1, 0), IF(R22&lt;&gt;INDEX('Planned and Progress BMPs'!R:R, MATCH($I22, 'Planned and Progress BMPs'!$I:$I, 0)), 1, 0)), "")</f>
        <v/>
      </c>
      <c r="BN22" s="5" t="str">
        <f>IFERROR(IF($K22="Historical", IF(S22&lt;&gt;INDEX('Historical BMP Records'!S:S, MATCH($I22, 'Historical BMP Records'!$I:$I, 0)), 1, 0), IF(S22&lt;&gt;INDEX('Planned and Progress BMPs'!S:S, MATCH($I22, 'Planned and Progress BMPs'!$I:$I, 0)), 1, 0)), "")</f>
        <v/>
      </c>
      <c r="BO22" s="5" t="str">
        <f>IFERROR(IF($K22="Historical", IF(T22&lt;&gt;INDEX('Historical BMP Records'!T:T, MATCH($I22, 'Historical BMP Records'!$I:$I, 0)), 1, 0), IF(T22&lt;&gt;INDEX('Planned and Progress BMPs'!T:T, MATCH($I22, 'Planned and Progress BMPs'!$I:$I, 0)), 1, 0)), "")</f>
        <v/>
      </c>
      <c r="BP22" s="5" t="str">
        <f>IFERROR(IF($K22="Historical", IF(U22&lt;&gt;INDEX('Historical BMP Records'!U:U, MATCH($I22, 'Historical BMP Records'!$I:$I, 0)), 1, 0), IF(U22&lt;&gt;INDEX('Planned and Progress BMPs'!U:U, MATCH($I22, 'Planned and Progress BMPs'!$I:$I, 0)), 1, 0)), "")</f>
        <v/>
      </c>
      <c r="BQ22" s="5" t="str">
        <f>IFERROR(IF($K22="Historical", IF(V22&lt;&gt;INDEX('Historical BMP Records'!V:V, MATCH($I22, 'Historical BMP Records'!$I:$I, 0)), 1, 0), IF(V22&lt;&gt;INDEX('Planned and Progress BMPs'!V:V, MATCH($I22, 'Planned and Progress BMPs'!$I:$I, 0)), 1, 0)), "")</f>
        <v/>
      </c>
      <c r="BR22" s="5" t="str">
        <f>IFERROR(IF($K22="Historical", IF(W22&lt;&gt;INDEX('Historical BMP Records'!W:W, MATCH($I22, 'Historical BMP Records'!$I:$I, 0)), 1, 0), IF(W22&lt;&gt;INDEX('Planned and Progress BMPs'!W:W, MATCH($I22, 'Planned and Progress BMPs'!$I:$I, 0)), 1, 0)), "")</f>
        <v/>
      </c>
      <c r="BS22" s="5" t="str">
        <f>IFERROR(IF($K22="Historical", IF(X22&lt;&gt;INDEX('Historical BMP Records'!X:X, MATCH($I22, 'Historical BMP Records'!$I:$I, 0)), 1, 0), IF(X22&lt;&gt;INDEX('Planned and Progress BMPs'!X:X, MATCH($I22, 'Planned and Progress BMPs'!$I:$I, 0)), 1, 0)), "")</f>
        <v/>
      </c>
      <c r="BT22" s="5" t="str">
        <f>IFERROR(IF($K22="Historical", IF(Y22&lt;&gt;INDEX('Historical BMP Records'!Y:Y, MATCH($I22, 'Historical BMP Records'!$I:$I, 0)), 1, 0), IF(Y22&lt;&gt;INDEX('Planned and Progress BMPs'!Y:Y, MATCH($I22, 'Planned and Progress BMPs'!$I:$I, 0)), 1, 0)), "")</f>
        <v/>
      </c>
      <c r="BU22" s="5" t="str">
        <f>IFERROR(IF($K22="Historical", IF(Z22&lt;&gt;INDEX('Historical BMP Records'!Z:Z, MATCH($I22, 'Historical BMP Records'!$I:$I, 0)), 1, 0), IF(Z22&lt;&gt;INDEX('Planned and Progress BMPs'!Z:Z, MATCH($I22, 'Planned and Progress BMPs'!$I:$I, 0)), 1, 0)), "")</f>
        <v/>
      </c>
      <c r="BV22" s="5" t="str">
        <f>IFERROR(IF($K22="Historical", IF(AA22&lt;&gt;INDEX('Historical BMP Records'!AA:AA, MATCH($I22, 'Historical BMP Records'!$I:$I, 0)), 1, 0), IF(AA22&lt;&gt;INDEX('Planned and Progress BMPs'!AA:AA, MATCH($I22, 'Planned and Progress BMPs'!$I:$I, 0)), 1, 0)), "")</f>
        <v/>
      </c>
      <c r="BW22" s="5" t="str">
        <f>IFERROR(IF($K22="Historical", IF(AB22&lt;&gt;INDEX('Historical BMP Records'!AB:AB, MATCH($I22, 'Historical BMP Records'!$I:$I, 0)), 1, 0), IF(AB22&lt;&gt;INDEX('Planned and Progress BMPs'!AB:AB, MATCH($I22, 'Planned and Progress BMPs'!$I:$I, 0)), 1, 0)), "")</f>
        <v/>
      </c>
      <c r="BX22" s="5" t="str">
        <f>IFERROR(IF($K22="Historical", IF(AC22&lt;&gt;INDEX('Historical BMP Records'!AC:AC, MATCH($I22, 'Historical BMP Records'!$I:$I, 0)), 1, 0), IF(AC22&lt;&gt;INDEX('Planned and Progress BMPs'!AC:AC, MATCH($I22, 'Planned and Progress BMPs'!$I:$I, 0)), 1, 0)), "")</f>
        <v/>
      </c>
      <c r="BY22" s="5" t="str">
        <f>IFERROR(IF($K22="Historical", IF(AD22&lt;&gt;INDEX('Historical BMP Records'!AD:AD, MATCH($I22, 'Historical BMP Records'!$I:$I, 0)), 1, 0), IF(AD22&lt;&gt;INDEX('Planned and Progress BMPs'!AD:AD, MATCH($I22, 'Planned and Progress BMPs'!$I:$I, 0)), 1, 0)), "")</f>
        <v/>
      </c>
      <c r="BZ22" s="5" t="str">
        <f>IFERROR(IF($K22="Historical", IF(AE22&lt;&gt;INDEX('Historical BMP Records'!AE:AE, MATCH($I22, 'Historical BMP Records'!$I:$I, 0)), 1, 0), IF(AE22&lt;&gt;INDEX('Planned and Progress BMPs'!AE:AE, MATCH($I22, 'Planned and Progress BMPs'!$I:$I, 0)), 1, 0)), "")</f>
        <v/>
      </c>
      <c r="CA22" s="5" t="str">
        <f>IFERROR(IF($K22="Historical", IF(AF22&lt;&gt;INDEX('Historical BMP Records'!AF:AF, MATCH($I22, 'Historical BMP Records'!$I:$I, 0)), 1, 0), IF(AF22&lt;&gt;INDEX('Planned and Progress BMPs'!AF:AF, MATCH($I22, 'Planned and Progress BMPs'!$I:$I, 0)), 1, 0)), "")</f>
        <v/>
      </c>
      <c r="CB22" s="5" t="str">
        <f>IFERROR(IF($K22="Historical", IF(AG22&lt;&gt;INDEX('Historical BMP Records'!AG:AG, MATCH($I22, 'Historical BMP Records'!$I:$I, 0)), 1, 0), IF(AG22&lt;&gt;INDEX('Planned and Progress BMPs'!AG:AG, MATCH($I22, 'Planned and Progress BMPs'!$I:$I, 0)), 1, 0)), "")</f>
        <v/>
      </c>
      <c r="CC22" s="5" t="str">
        <f>IFERROR(IF($K22="Historical", IF(AH22&lt;&gt;INDEX('Historical BMP Records'!AH:AH, MATCH($I22, 'Historical BMP Records'!$I:$I, 0)), 1, 0), IF(AH22&lt;&gt;INDEX('Planned and Progress BMPs'!AH:AH, MATCH($I22, 'Planned and Progress BMPs'!$I:$I, 0)), 1, 0)), "")</f>
        <v/>
      </c>
      <c r="CD22" s="5" t="str">
        <f>IFERROR(IF($K22="Historical", IF(AI22&lt;&gt;INDEX('Historical BMP Records'!AI:AI, MATCH($I22, 'Historical BMP Records'!$I:$I, 0)), 1, 0), IF(AI22&lt;&gt;INDEX('Planned and Progress BMPs'!AI:AI, MATCH($I22, 'Planned and Progress BMPs'!$I:$I, 0)), 1, 0)), "")</f>
        <v/>
      </c>
      <c r="CE22" s="5" t="str">
        <f>IFERROR(IF($K22="Historical", IF(AJ22&lt;&gt;INDEX('Historical BMP Records'!AJ:AJ, MATCH($I22, 'Historical BMP Records'!$I:$I, 0)), 1, 0), IF(AJ22&lt;&gt;INDEX('Planned and Progress BMPs'!AJ:AJ, MATCH($I22, 'Planned and Progress BMPs'!$I:$I, 0)), 1, 0)), "")</f>
        <v/>
      </c>
      <c r="CF22" s="5" t="str">
        <f>IFERROR(IF($K22="Historical", IF(AK22&lt;&gt;INDEX('Historical BMP Records'!AK:AK, MATCH($I22, 'Historical BMP Records'!$I:$I, 0)), 1, 0), IF(AK22&lt;&gt;INDEX('Planned and Progress BMPs'!AK:AK, MATCH($I22, 'Planned and Progress BMPs'!$I:$I, 0)), 1, 0)), "")</f>
        <v/>
      </c>
      <c r="CG22" s="5" t="str">
        <f>IFERROR(IF($K22="Historical", IF(AL22&lt;&gt;INDEX('Historical BMP Records'!AL:AL, MATCH($I22, 'Historical BMP Records'!$I:$I, 0)), 1, 0), IF(AL22&lt;&gt;INDEX('Planned and Progress BMPs'!AL:AL, MATCH($I22, 'Planned and Progress BMPs'!$I:$I, 0)), 1, 0)), "")</f>
        <v/>
      </c>
      <c r="CH22" s="5" t="str">
        <f>IFERROR(IF($K22="Historical", IF(AM22&lt;&gt;INDEX('Historical BMP Records'!AM:AM, MATCH($I22, 'Historical BMP Records'!$I:$I, 0)), 1, 0), IF(AM22&lt;&gt;INDEX('Planned and Progress BMPs'!AM:AM, MATCH($I22, 'Planned and Progress BMPs'!$I:$I, 0)), 1, 0)), "")</f>
        <v/>
      </c>
      <c r="CI22" s="5" t="str">
        <f>IFERROR(IF($K22="Historical", IF(AN22&lt;&gt;INDEX('Historical BMP Records'!AN:AN, MATCH($I22, 'Historical BMP Records'!$I:$I, 0)), 1, 0), IF(AN22&lt;&gt;INDEX('Planned and Progress BMPs'!AN:AN, MATCH($I22, 'Planned and Progress BMPs'!$I:$I, 0)), 1, 0)), "")</f>
        <v/>
      </c>
      <c r="CJ22" s="5" t="str">
        <f>IFERROR(IF($K22="Historical", IF(AO22&lt;&gt;INDEX('Historical BMP Records'!AO:AO, MATCH($I22, 'Historical BMP Records'!$I:$I, 0)), 1, 0), IF(AO22&lt;&gt;INDEX('Planned and Progress BMPs'!AO:AO, MATCH($I22, 'Planned and Progress BMPs'!$I:$I, 0)), 1, 0)), "")</f>
        <v/>
      </c>
      <c r="CK22" s="5" t="str">
        <f>IFERROR(IF($K22="Historical", IF(AP22&lt;&gt;INDEX('Historical BMP Records'!AP:AP, MATCH($I22, 'Historical BMP Records'!$I:$I, 0)), 1, 0), IF(AP22&lt;&gt;INDEX('Planned and Progress BMPs'!AP:AP, MATCH($I22, 'Planned and Progress BMPs'!$I:$I, 0)), 1, 0)), "")</f>
        <v/>
      </c>
      <c r="CL22" s="5" t="str">
        <f>IFERROR(IF($K22="Historical", IF(AQ22&lt;&gt;INDEX('Historical BMP Records'!AQ:AQ, MATCH($I22, 'Historical BMP Records'!$I:$I, 0)), 1, 0), IF(AQ22&lt;&gt;INDEX('Planned and Progress BMPs'!AQ:AQ, MATCH($I22, 'Planned and Progress BMPs'!$I:$I, 0)), 1, 0)), "")</f>
        <v/>
      </c>
      <c r="CM22" s="5" t="str">
        <f>IFERROR(IF($K22="Historical", IF(AR22&lt;&gt;INDEX('Historical BMP Records'!AR:AR, MATCH($I22, 'Historical BMP Records'!$I:$I, 0)), 1, 0), IF(AR22&lt;&gt;INDEX('Planned and Progress BMPs'!AR:AR, MATCH($I22, 'Planned and Progress BMPs'!$I:$I, 0)), 1, 0)), "")</f>
        <v/>
      </c>
      <c r="CN22" s="5" t="str">
        <f>IFERROR(IF($K22="Historical", IF(AS22&lt;&gt;INDEX('Historical BMP Records'!AS:AS, MATCH($I22, 'Historical BMP Records'!$I:$I, 0)), 1, 0), IF(AS22&lt;&gt;INDEX('Planned and Progress BMPs'!AS:AS, MATCH($I22, 'Planned and Progress BMPs'!$I:$I, 0)), 1, 0)), "")</f>
        <v/>
      </c>
      <c r="CO22" s="5" t="str">
        <f>IFERROR(IF($K22="Historical", IF(AT22&lt;&gt;INDEX('Historical BMP Records'!AT:AT, MATCH($I22, 'Historical BMP Records'!$I:$I, 0)), 1, 0), IF(AT22&lt;&gt;INDEX('Planned and Progress BMPs'!AT:AT, MATCH($I22, 'Planned and Progress BMPs'!$I:$I, 0)), 1, 0)), "")</f>
        <v/>
      </c>
      <c r="CP22" s="5" t="str">
        <f>IFERROR(IF($K22="Historical", IF(AU22&lt;&gt;INDEX('Historical BMP Records'!AU:AU, MATCH($I22, 'Historical BMP Records'!$I:$I, 0)), 1, 0), IF(AU22&lt;&gt;INDEX('Planned and Progress BMPs'!AU:AU, MATCH($I22, 'Planned and Progress BMPs'!$I:$I, 0)), 1, 0)), "")</f>
        <v/>
      </c>
      <c r="CQ22" s="5">
        <f>SUM(T_Historical9[[#This Row],[FY17 
Status Changed]:[Comments Changed]])</f>
        <v>0</v>
      </c>
    </row>
    <row r="23" spans="1:95" ht="15" customHeight="1" x14ac:dyDescent="0.25">
      <c r="A23" s="72" t="s">
        <v>662</v>
      </c>
      <c r="B23" s="72" t="s">
        <v>662</v>
      </c>
      <c r="C23" s="72" t="s">
        <v>662</v>
      </c>
      <c r="D23" s="72" t="s">
        <v>662</v>
      </c>
      <c r="E23" s="72" t="s">
        <v>662</v>
      </c>
      <c r="F23" s="72" t="s">
        <v>4290</v>
      </c>
      <c r="H23" s="72" t="s">
        <v>4802</v>
      </c>
      <c r="I23" s="72" t="s">
        <v>4825</v>
      </c>
      <c r="K23" s="72" t="s">
        <v>482</v>
      </c>
      <c r="L23" s="72">
        <v>2013</v>
      </c>
      <c r="M23" s="82">
        <v>234000</v>
      </c>
      <c r="N23" s="65">
        <v>42005</v>
      </c>
      <c r="O23" s="72" t="s">
        <v>97</v>
      </c>
      <c r="P23" s="72" t="s">
        <v>97</v>
      </c>
      <c r="Q23" s="72" t="s">
        <v>48</v>
      </c>
      <c r="R23" s="72" t="s">
        <v>9</v>
      </c>
      <c r="S23" s="72">
        <v>6.13</v>
      </c>
      <c r="T23" s="72">
        <v>4.1276999999999999</v>
      </c>
      <c r="U23" s="72">
        <v>0.67</v>
      </c>
      <c r="V23" s="71" t="s">
        <v>5078</v>
      </c>
      <c r="Z23" s="72">
        <v>40.217804999999998</v>
      </c>
      <c r="AA23" s="72">
        <v>-76.836644000000007</v>
      </c>
      <c r="AC23" s="72" t="s">
        <v>5170</v>
      </c>
      <c r="AD23" s="72" t="s">
        <v>5171</v>
      </c>
      <c r="AE23" s="72" t="s">
        <v>653</v>
      </c>
      <c r="AF23" s="65">
        <v>42217</v>
      </c>
      <c r="AG23" s="72" t="s">
        <v>110</v>
      </c>
      <c r="AH23" s="65"/>
      <c r="AI23" s="65"/>
      <c r="AK23" s="65"/>
      <c r="AL23" s="65"/>
      <c r="AN23" s="65"/>
      <c r="AO23" s="65"/>
      <c r="AQ23" s="65"/>
      <c r="AR23" s="65"/>
      <c r="AT23" s="65"/>
      <c r="AV23" s="5" t="str">
        <f>IFERROR(IF($K23="Historical", IF(A23&lt;&gt;INDEX('Historical BMP Records'!A:A, MATCH($I23, 'Historical BMP Records'!$I:$I, 0)), 1, 0), IF(A23&lt;&gt;INDEX('Planned and Progress BMPs'!A:A, MATCH($I23, 'Planned and Progress BMPs'!$I:$I, 0)), 1, 0)), "")</f>
        <v/>
      </c>
      <c r="AW23" s="5" t="str">
        <f>IFERROR(IF($K23="Historical", IF(B23&lt;&gt;INDEX('Historical BMP Records'!B:B, MATCH($I23, 'Historical BMP Records'!$I:$I, 0)), 1, 0), IF(B23&lt;&gt;INDEX('Planned and Progress BMPs'!B:B, MATCH($I23, 'Planned and Progress BMPs'!$I:$I, 0)), 1, 0)), "")</f>
        <v/>
      </c>
      <c r="AX23" s="5" t="str">
        <f>IFERROR(IF($K23="Historical", IF(C23&lt;&gt;INDEX('Historical BMP Records'!C:C, MATCH($I23, 'Historical BMP Records'!$I:$I, 0)), 1, 0), IF(C23&lt;&gt;INDEX('Planned and Progress BMPs'!C:C, MATCH($I23, 'Planned and Progress BMPs'!$I:$I, 0)), 1, 0)), "")</f>
        <v/>
      </c>
      <c r="AY23" s="5" t="str">
        <f>IFERROR(IF($K23="Historical", IF(D23&lt;&gt;INDEX('Historical BMP Records'!D:D, MATCH($I23, 'Historical BMP Records'!$I:$I, 0)), 1, 0), IF(D23&lt;&gt;INDEX('Planned and Progress BMPs'!D:D, MATCH($I23, 'Planned and Progress BMPs'!$I:$I, 0)), 1, 0)), "")</f>
        <v/>
      </c>
      <c r="AZ23" s="5" t="str">
        <f>IFERROR(IF($K23="Historical", IF(E23&lt;&gt;INDEX('Historical BMP Records'!E:E, MATCH($I23, 'Historical BMP Records'!$I:$I, 0)), 1, 0), IF(E23&lt;&gt;INDEX('Planned and Progress BMPs'!E:E, MATCH($I23, 'Planned and Progress BMPs'!$I:$I, 0)), 1, 0)), "")</f>
        <v/>
      </c>
      <c r="BA23" s="5" t="str">
        <f>IFERROR(IF($K23="Historical", IF(F23&lt;&gt;INDEX('Historical BMP Records'!F:F, MATCH($I23, 'Historical BMP Records'!$I:$I, 0)), 1, 0), IF(F23&lt;&gt;INDEX('Planned and Progress BMPs'!F:F, MATCH($I23, 'Planned and Progress BMPs'!$I:$I, 0)), 1, 0)), "")</f>
        <v/>
      </c>
      <c r="BB23" s="5" t="str">
        <f>IFERROR(IF($K23="Historical", IF(G23&lt;&gt;INDEX('Historical BMP Records'!G:G, MATCH($I23, 'Historical BMP Records'!$I:$I, 0)), 1, 0), IF(G23&lt;&gt;INDEX('Planned and Progress BMPs'!G:G, MATCH($I23, 'Planned and Progress BMPs'!$I:$I, 0)), 1, 0)), "")</f>
        <v/>
      </c>
      <c r="BC23" s="5" t="str">
        <f>IFERROR(IF($K23="Historical", IF(H23&lt;&gt;INDEX('Historical BMP Records'!H:H, MATCH($I23, 'Historical BMP Records'!$I:$I, 0)), 1, 0), IF(H23&lt;&gt;INDEX('Planned and Progress BMPs'!H:H, MATCH($I23, 'Planned and Progress BMPs'!$I:$I, 0)), 1, 0)), "")</f>
        <v/>
      </c>
      <c r="BD23" s="5" t="str">
        <f>IFERROR(IF($K23="Historical", IF(I23&lt;&gt;INDEX('Historical BMP Records'!I:I, MATCH($I23, 'Historical BMP Records'!$I:$I, 0)), 1, 0), IF(I23&lt;&gt;INDEX('Planned and Progress BMPs'!I:I, MATCH($I23, 'Planned and Progress BMPs'!$I:$I, 0)), 1, 0)), "")</f>
        <v/>
      </c>
      <c r="BE23" s="5" t="str">
        <f>IFERROR(IF($K23="Historical", IF(J23&lt;&gt;INDEX('Historical BMP Records'!J:J, MATCH($I23, 'Historical BMP Records'!$I:$I, 0)), 1, 0), IF(J23&lt;&gt;INDEX('Planned and Progress BMPs'!J:J, MATCH($I23, 'Planned and Progress BMPs'!$I:$I, 0)), 1, 0)), "")</f>
        <v/>
      </c>
      <c r="BF23" s="5" t="str">
        <f>IFERROR(IF($K23="Historical", IF(K23&lt;&gt;INDEX('Historical BMP Records'!K:K, MATCH($I23, 'Historical BMP Records'!$I:$I, 0)), 1, 0), IF(K23&lt;&gt;INDEX('Planned and Progress BMPs'!K:K, MATCH($I23, 'Planned and Progress BMPs'!$I:$I, 0)), 1, 0)), "")</f>
        <v/>
      </c>
      <c r="BG23" s="5" t="str">
        <f>IFERROR(IF($K23="Historical", IF(L23&lt;&gt;INDEX('Historical BMP Records'!L:L, MATCH($I23, 'Historical BMP Records'!$I:$I, 0)), 1, 0), IF(L23&lt;&gt;INDEX('Planned and Progress BMPs'!L:L, MATCH($I23, 'Planned and Progress BMPs'!$I:$I, 0)), 1, 0)), "")</f>
        <v/>
      </c>
      <c r="BH23" s="5" t="str">
        <f>IFERROR(IF($K23="Historical", IF(M23&lt;&gt;INDEX('Historical BMP Records'!M:M, MATCH($I23, 'Historical BMP Records'!$I:$I, 0)), 1, 0), IF(M23&lt;&gt;INDEX('Planned and Progress BMPs'!M:M, MATCH($I23, 'Planned and Progress BMPs'!$I:$I, 0)), 1, 0)), "")</f>
        <v/>
      </c>
      <c r="BI23" s="5" t="str">
        <f>IFERROR(IF($K23="Historical", IF(N23&lt;&gt;INDEX('Historical BMP Records'!N:N, MATCH($I23, 'Historical BMP Records'!$I:$I, 0)), 1, 0), IF(N23&lt;&gt;INDEX('Planned and Progress BMPs'!N:N, MATCH($I23, 'Planned and Progress BMPs'!$I:$I, 0)), 1, 0)), "")</f>
        <v/>
      </c>
      <c r="BJ23" s="5" t="str">
        <f>IFERROR(IF($K23="Historical", IF(O23&lt;&gt;INDEX('Historical BMP Records'!O:O, MATCH($I23, 'Historical BMP Records'!$I:$I, 0)), 1, 0), IF(O23&lt;&gt;INDEX('Planned and Progress BMPs'!O:O, MATCH($I23, 'Planned and Progress BMPs'!$I:$I, 0)), 1, 0)), "")</f>
        <v/>
      </c>
      <c r="BK23" s="5" t="str">
        <f>IFERROR(IF($K23="Historical", IF(P23&lt;&gt;INDEX('Historical BMP Records'!P:P, MATCH($I23, 'Historical BMP Records'!$I:$I, 0)), 1, 0), IF(P23&lt;&gt;INDEX('Planned and Progress BMPs'!P:P, MATCH($I23, 'Planned and Progress BMPs'!$I:$I, 0)), 1, 0)), "")</f>
        <v/>
      </c>
      <c r="BL23" s="5" t="str">
        <f>IFERROR(IF($K23="Historical", IF(Q23&lt;&gt;INDEX('Historical BMP Records'!Q:Q, MATCH($I23, 'Historical BMP Records'!$I:$I, 0)), 1, 0), IF(Q23&lt;&gt;INDEX('Planned and Progress BMPs'!Q:Q, MATCH($I23, 'Planned and Progress BMPs'!$I:$I, 0)), 1, 0)), "")</f>
        <v/>
      </c>
      <c r="BM23" s="5" t="str">
        <f>IFERROR(IF($K23="Historical", IF(R23&lt;&gt;INDEX('Historical BMP Records'!R:R, MATCH($I23, 'Historical BMP Records'!$I:$I, 0)), 1, 0), IF(R23&lt;&gt;INDEX('Planned and Progress BMPs'!R:R, MATCH($I23, 'Planned and Progress BMPs'!$I:$I, 0)), 1, 0)), "")</f>
        <v/>
      </c>
      <c r="BN23" s="5" t="str">
        <f>IFERROR(IF($K23="Historical", IF(S23&lt;&gt;INDEX('Historical BMP Records'!S:S, MATCH($I23, 'Historical BMP Records'!$I:$I, 0)), 1, 0), IF(S23&lt;&gt;INDEX('Planned and Progress BMPs'!S:S, MATCH($I23, 'Planned and Progress BMPs'!$I:$I, 0)), 1, 0)), "")</f>
        <v/>
      </c>
      <c r="BO23" s="5" t="str">
        <f>IFERROR(IF($K23="Historical", IF(T23&lt;&gt;INDEX('Historical BMP Records'!T:T, MATCH($I23, 'Historical BMP Records'!$I:$I, 0)), 1, 0), IF(T23&lt;&gt;INDEX('Planned and Progress BMPs'!T:T, MATCH($I23, 'Planned and Progress BMPs'!$I:$I, 0)), 1, 0)), "")</f>
        <v/>
      </c>
      <c r="BP23" s="5" t="str">
        <f>IFERROR(IF($K23="Historical", IF(U23&lt;&gt;INDEX('Historical BMP Records'!U:U, MATCH($I23, 'Historical BMP Records'!$I:$I, 0)), 1, 0), IF(U23&lt;&gt;INDEX('Planned and Progress BMPs'!U:U, MATCH($I23, 'Planned and Progress BMPs'!$I:$I, 0)), 1, 0)), "")</f>
        <v/>
      </c>
      <c r="BQ23" s="5" t="str">
        <f>IFERROR(IF($K23="Historical", IF(V23&lt;&gt;INDEX('Historical BMP Records'!V:V, MATCH($I23, 'Historical BMP Records'!$I:$I, 0)), 1, 0), IF(V23&lt;&gt;INDEX('Planned and Progress BMPs'!V:V, MATCH($I23, 'Planned and Progress BMPs'!$I:$I, 0)), 1, 0)), "")</f>
        <v/>
      </c>
      <c r="BR23" s="5" t="str">
        <f>IFERROR(IF($K23="Historical", IF(W23&lt;&gt;INDEX('Historical BMP Records'!W:W, MATCH($I23, 'Historical BMP Records'!$I:$I, 0)), 1, 0), IF(W23&lt;&gt;INDEX('Planned and Progress BMPs'!W:W, MATCH($I23, 'Planned and Progress BMPs'!$I:$I, 0)), 1, 0)), "")</f>
        <v/>
      </c>
      <c r="BS23" s="5" t="str">
        <f>IFERROR(IF($K23="Historical", IF(X23&lt;&gt;INDEX('Historical BMP Records'!X:X, MATCH($I23, 'Historical BMP Records'!$I:$I, 0)), 1, 0), IF(X23&lt;&gt;INDEX('Planned and Progress BMPs'!X:X, MATCH($I23, 'Planned and Progress BMPs'!$I:$I, 0)), 1, 0)), "")</f>
        <v/>
      </c>
      <c r="BT23" s="5" t="str">
        <f>IFERROR(IF($K23="Historical", IF(Y23&lt;&gt;INDEX('Historical BMP Records'!Y:Y, MATCH($I23, 'Historical BMP Records'!$I:$I, 0)), 1, 0), IF(Y23&lt;&gt;INDEX('Planned and Progress BMPs'!Y:Y, MATCH($I23, 'Planned and Progress BMPs'!$I:$I, 0)), 1, 0)), "")</f>
        <v/>
      </c>
      <c r="BU23" s="5" t="str">
        <f>IFERROR(IF($K23="Historical", IF(Z23&lt;&gt;INDEX('Historical BMP Records'!Z:Z, MATCH($I23, 'Historical BMP Records'!$I:$I, 0)), 1, 0), IF(Z23&lt;&gt;INDEX('Planned and Progress BMPs'!Z:Z, MATCH($I23, 'Planned and Progress BMPs'!$I:$I, 0)), 1, 0)), "")</f>
        <v/>
      </c>
      <c r="BV23" s="5" t="str">
        <f>IFERROR(IF($K23="Historical", IF(AA23&lt;&gt;INDEX('Historical BMP Records'!AA:AA, MATCH($I23, 'Historical BMP Records'!$I:$I, 0)), 1, 0), IF(AA23&lt;&gt;INDEX('Planned and Progress BMPs'!AA:AA, MATCH($I23, 'Planned and Progress BMPs'!$I:$I, 0)), 1, 0)), "")</f>
        <v/>
      </c>
      <c r="BW23" s="5" t="str">
        <f>IFERROR(IF($K23="Historical", IF(AB23&lt;&gt;INDEX('Historical BMP Records'!AB:AB, MATCH($I23, 'Historical BMP Records'!$I:$I, 0)), 1, 0), IF(AB23&lt;&gt;INDEX('Planned and Progress BMPs'!AB:AB, MATCH($I23, 'Planned and Progress BMPs'!$I:$I, 0)), 1, 0)), "")</f>
        <v/>
      </c>
      <c r="BX23" s="5" t="str">
        <f>IFERROR(IF($K23="Historical", IF(AC23&lt;&gt;INDEX('Historical BMP Records'!AC:AC, MATCH($I23, 'Historical BMP Records'!$I:$I, 0)), 1, 0), IF(AC23&lt;&gt;INDEX('Planned and Progress BMPs'!AC:AC, MATCH($I23, 'Planned and Progress BMPs'!$I:$I, 0)), 1, 0)), "")</f>
        <v/>
      </c>
      <c r="BY23" s="5" t="str">
        <f>IFERROR(IF($K23="Historical", IF(AD23&lt;&gt;INDEX('Historical BMP Records'!AD:AD, MATCH($I23, 'Historical BMP Records'!$I:$I, 0)), 1, 0), IF(AD23&lt;&gt;INDEX('Planned and Progress BMPs'!AD:AD, MATCH($I23, 'Planned and Progress BMPs'!$I:$I, 0)), 1, 0)), "")</f>
        <v/>
      </c>
      <c r="BZ23" s="5" t="str">
        <f>IFERROR(IF($K23="Historical", IF(AE23&lt;&gt;INDEX('Historical BMP Records'!AE:AE, MATCH($I23, 'Historical BMP Records'!$I:$I, 0)), 1, 0), IF(AE23&lt;&gt;INDEX('Planned and Progress BMPs'!AE:AE, MATCH($I23, 'Planned and Progress BMPs'!$I:$I, 0)), 1, 0)), "")</f>
        <v/>
      </c>
      <c r="CA23" s="5" t="str">
        <f>IFERROR(IF($K23="Historical", IF(AF23&lt;&gt;INDEX('Historical BMP Records'!AF:AF, MATCH($I23, 'Historical BMP Records'!$I:$I, 0)), 1, 0), IF(AF23&lt;&gt;INDEX('Planned and Progress BMPs'!AF:AF, MATCH($I23, 'Planned and Progress BMPs'!$I:$I, 0)), 1, 0)), "")</f>
        <v/>
      </c>
      <c r="CB23" s="5" t="str">
        <f>IFERROR(IF($K23="Historical", IF(AG23&lt;&gt;INDEX('Historical BMP Records'!AG:AG, MATCH($I23, 'Historical BMP Records'!$I:$I, 0)), 1, 0), IF(AG23&lt;&gt;INDEX('Planned and Progress BMPs'!AG:AG, MATCH($I23, 'Planned and Progress BMPs'!$I:$I, 0)), 1, 0)), "")</f>
        <v/>
      </c>
      <c r="CC23" s="5" t="str">
        <f>IFERROR(IF($K23="Historical", IF(AH23&lt;&gt;INDEX('Historical BMP Records'!AH:AH, MATCH($I23, 'Historical BMP Records'!$I:$I, 0)), 1, 0), IF(AH23&lt;&gt;INDEX('Planned and Progress BMPs'!AH:AH, MATCH($I23, 'Planned and Progress BMPs'!$I:$I, 0)), 1, 0)), "")</f>
        <v/>
      </c>
      <c r="CD23" s="5" t="str">
        <f>IFERROR(IF($K23="Historical", IF(AI23&lt;&gt;INDEX('Historical BMP Records'!AI:AI, MATCH($I23, 'Historical BMP Records'!$I:$I, 0)), 1, 0), IF(AI23&lt;&gt;INDEX('Planned and Progress BMPs'!AI:AI, MATCH($I23, 'Planned and Progress BMPs'!$I:$I, 0)), 1, 0)), "")</f>
        <v/>
      </c>
      <c r="CE23" s="5" t="str">
        <f>IFERROR(IF($K23="Historical", IF(AJ23&lt;&gt;INDEX('Historical BMP Records'!AJ:AJ, MATCH($I23, 'Historical BMP Records'!$I:$I, 0)), 1, 0), IF(AJ23&lt;&gt;INDEX('Planned and Progress BMPs'!AJ:AJ, MATCH($I23, 'Planned and Progress BMPs'!$I:$I, 0)), 1, 0)), "")</f>
        <v/>
      </c>
      <c r="CF23" s="5" t="str">
        <f>IFERROR(IF($K23="Historical", IF(AK23&lt;&gt;INDEX('Historical BMP Records'!AK:AK, MATCH($I23, 'Historical BMP Records'!$I:$I, 0)), 1, 0), IF(AK23&lt;&gt;INDEX('Planned and Progress BMPs'!AK:AK, MATCH($I23, 'Planned and Progress BMPs'!$I:$I, 0)), 1, 0)), "")</f>
        <v/>
      </c>
      <c r="CG23" s="5" t="str">
        <f>IFERROR(IF($K23="Historical", IF(AL23&lt;&gt;INDEX('Historical BMP Records'!AL:AL, MATCH($I23, 'Historical BMP Records'!$I:$I, 0)), 1, 0), IF(AL23&lt;&gt;INDEX('Planned and Progress BMPs'!AL:AL, MATCH($I23, 'Planned and Progress BMPs'!$I:$I, 0)), 1, 0)), "")</f>
        <v/>
      </c>
      <c r="CH23" s="5" t="str">
        <f>IFERROR(IF($K23="Historical", IF(AM23&lt;&gt;INDEX('Historical BMP Records'!AM:AM, MATCH($I23, 'Historical BMP Records'!$I:$I, 0)), 1, 0), IF(AM23&lt;&gt;INDEX('Planned and Progress BMPs'!AM:AM, MATCH($I23, 'Planned and Progress BMPs'!$I:$I, 0)), 1, 0)), "")</f>
        <v/>
      </c>
      <c r="CI23" s="5" t="str">
        <f>IFERROR(IF($K23="Historical", IF(AN23&lt;&gt;INDEX('Historical BMP Records'!AN:AN, MATCH($I23, 'Historical BMP Records'!$I:$I, 0)), 1, 0), IF(AN23&lt;&gt;INDEX('Planned and Progress BMPs'!AN:AN, MATCH($I23, 'Planned and Progress BMPs'!$I:$I, 0)), 1, 0)), "")</f>
        <v/>
      </c>
      <c r="CJ23" s="5" t="str">
        <f>IFERROR(IF($K23="Historical", IF(AO23&lt;&gt;INDEX('Historical BMP Records'!AO:AO, MATCH($I23, 'Historical BMP Records'!$I:$I, 0)), 1, 0), IF(AO23&lt;&gt;INDEX('Planned and Progress BMPs'!AO:AO, MATCH($I23, 'Planned and Progress BMPs'!$I:$I, 0)), 1, 0)), "")</f>
        <v/>
      </c>
      <c r="CK23" s="5" t="str">
        <f>IFERROR(IF($K23="Historical", IF(AP23&lt;&gt;INDEX('Historical BMP Records'!AP:AP, MATCH($I23, 'Historical BMP Records'!$I:$I, 0)), 1, 0), IF(AP23&lt;&gt;INDEX('Planned and Progress BMPs'!AP:AP, MATCH($I23, 'Planned and Progress BMPs'!$I:$I, 0)), 1, 0)), "")</f>
        <v/>
      </c>
      <c r="CL23" s="5" t="str">
        <f>IFERROR(IF($K23="Historical", IF(AQ23&lt;&gt;INDEX('Historical BMP Records'!AQ:AQ, MATCH($I23, 'Historical BMP Records'!$I:$I, 0)), 1, 0), IF(AQ23&lt;&gt;INDEX('Planned and Progress BMPs'!AQ:AQ, MATCH($I23, 'Planned and Progress BMPs'!$I:$I, 0)), 1, 0)), "")</f>
        <v/>
      </c>
      <c r="CM23" s="5" t="str">
        <f>IFERROR(IF($K23="Historical", IF(AR23&lt;&gt;INDEX('Historical BMP Records'!AR:AR, MATCH($I23, 'Historical BMP Records'!$I:$I, 0)), 1, 0), IF(AR23&lt;&gt;INDEX('Planned and Progress BMPs'!AR:AR, MATCH($I23, 'Planned and Progress BMPs'!$I:$I, 0)), 1, 0)), "")</f>
        <v/>
      </c>
      <c r="CN23" s="5" t="str">
        <f>IFERROR(IF($K23="Historical", IF(AS23&lt;&gt;INDEX('Historical BMP Records'!AS:AS, MATCH($I23, 'Historical BMP Records'!$I:$I, 0)), 1, 0), IF(AS23&lt;&gt;INDEX('Planned and Progress BMPs'!AS:AS, MATCH($I23, 'Planned and Progress BMPs'!$I:$I, 0)), 1, 0)), "")</f>
        <v/>
      </c>
      <c r="CO23" s="5" t="str">
        <f>IFERROR(IF($K23="Historical", IF(AT23&lt;&gt;INDEX('Historical BMP Records'!AT:AT, MATCH($I23, 'Historical BMP Records'!$I:$I, 0)), 1, 0), IF(AT23&lt;&gt;INDEX('Planned and Progress BMPs'!AT:AT, MATCH($I23, 'Planned and Progress BMPs'!$I:$I, 0)), 1, 0)), "")</f>
        <v/>
      </c>
      <c r="CP23" s="5" t="str">
        <f>IFERROR(IF($K23="Historical", IF(AU23&lt;&gt;INDEX('Historical BMP Records'!AU:AU, MATCH($I23, 'Historical BMP Records'!$I:$I, 0)), 1, 0), IF(AU23&lt;&gt;INDEX('Planned and Progress BMPs'!AU:AU, MATCH($I23, 'Planned and Progress BMPs'!$I:$I, 0)), 1, 0)), "")</f>
        <v/>
      </c>
      <c r="CQ23" s="5">
        <f>SUM(T_Historical9[[#This Row],[FY17 
Status Changed]:[Comments Changed]])</f>
        <v>0</v>
      </c>
    </row>
    <row r="24" spans="1:95" ht="15" customHeight="1" x14ac:dyDescent="0.25">
      <c r="A24" s="72" t="s">
        <v>662</v>
      </c>
      <c r="B24" s="72" t="s">
        <v>662</v>
      </c>
      <c r="C24" s="72" t="s">
        <v>662</v>
      </c>
      <c r="D24" s="72" t="s">
        <v>662</v>
      </c>
      <c r="E24" s="72" t="s">
        <v>662</v>
      </c>
      <c r="F24" s="72" t="s">
        <v>4290</v>
      </c>
      <c r="H24" s="72" t="s">
        <v>5063</v>
      </c>
      <c r="I24" s="72" t="s">
        <v>4826</v>
      </c>
      <c r="K24" s="72" t="s">
        <v>482</v>
      </c>
      <c r="L24" s="72">
        <v>2016</v>
      </c>
      <c r="M24" s="82">
        <v>95000</v>
      </c>
      <c r="N24" s="65">
        <v>42901</v>
      </c>
      <c r="O24" s="72" t="s">
        <v>147</v>
      </c>
      <c r="P24" s="72" t="s">
        <v>147</v>
      </c>
      <c r="Q24" s="72" t="s">
        <v>26</v>
      </c>
      <c r="R24" s="72" t="s">
        <v>9</v>
      </c>
      <c r="S24" s="72">
        <v>6</v>
      </c>
      <c r="V24" s="71" t="s">
        <v>5079</v>
      </c>
      <c r="W24" s="72" t="s">
        <v>5163</v>
      </c>
      <c r="AC24" s="72" t="s">
        <v>5172</v>
      </c>
      <c r="AD24" s="72" t="s">
        <v>5173</v>
      </c>
      <c r="AE24" s="72" t="s">
        <v>653</v>
      </c>
      <c r="AG24" s="72" t="s">
        <v>110</v>
      </c>
      <c r="AH24" s="65"/>
      <c r="AI24" s="65"/>
      <c r="AK24" s="65"/>
      <c r="AL24" s="65"/>
      <c r="AN24" s="65"/>
      <c r="AO24" s="65"/>
      <c r="AQ24" s="65"/>
      <c r="AR24" s="65"/>
      <c r="AT24" s="65"/>
      <c r="AV24" s="5" t="str">
        <f>IFERROR(IF($K24="Historical", IF(A24&lt;&gt;INDEX('Historical BMP Records'!A:A, MATCH($I24, 'Historical BMP Records'!$I:$I, 0)), 1, 0), IF(A24&lt;&gt;INDEX('Planned and Progress BMPs'!A:A, MATCH($I24, 'Planned and Progress BMPs'!$I:$I, 0)), 1, 0)), "")</f>
        <v/>
      </c>
      <c r="AW24" s="5" t="str">
        <f>IFERROR(IF($K24="Historical", IF(B24&lt;&gt;INDEX('Historical BMP Records'!B:B, MATCH($I24, 'Historical BMP Records'!$I:$I, 0)), 1, 0), IF(B24&lt;&gt;INDEX('Planned and Progress BMPs'!B:B, MATCH($I24, 'Planned and Progress BMPs'!$I:$I, 0)), 1, 0)), "")</f>
        <v/>
      </c>
      <c r="AX24" s="5" t="str">
        <f>IFERROR(IF($K24="Historical", IF(C24&lt;&gt;INDEX('Historical BMP Records'!C:C, MATCH($I24, 'Historical BMP Records'!$I:$I, 0)), 1, 0), IF(C24&lt;&gt;INDEX('Planned and Progress BMPs'!C:C, MATCH($I24, 'Planned and Progress BMPs'!$I:$I, 0)), 1, 0)), "")</f>
        <v/>
      </c>
      <c r="AY24" s="5" t="str">
        <f>IFERROR(IF($K24="Historical", IF(D24&lt;&gt;INDEX('Historical BMP Records'!D:D, MATCH($I24, 'Historical BMP Records'!$I:$I, 0)), 1, 0), IF(D24&lt;&gt;INDEX('Planned and Progress BMPs'!D:D, MATCH($I24, 'Planned and Progress BMPs'!$I:$I, 0)), 1, 0)), "")</f>
        <v/>
      </c>
      <c r="AZ24" s="5" t="str">
        <f>IFERROR(IF($K24="Historical", IF(E24&lt;&gt;INDEX('Historical BMP Records'!E:E, MATCH($I24, 'Historical BMP Records'!$I:$I, 0)), 1, 0), IF(E24&lt;&gt;INDEX('Planned and Progress BMPs'!E:E, MATCH($I24, 'Planned and Progress BMPs'!$I:$I, 0)), 1, 0)), "")</f>
        <v/>
      </c>
      <c r="BA24" s="5" t="str">
        <f>IFERROR(IF($K24="Historical", IF(F24&lt;&gt;INDEX('Historical BMP Records'!F:F, MATCH($I24, 'Historical BMP Records'!$I:$I, 0)), 1, 0), IF(F24&lt;&gt;INDEX('Planned and Progress BMPs'!F:F, MATCH($I24, 'Planned and Progress BMPs'!$I:$I, 0)), 1, 0)), "")</f>
        <v/>
      </c>
      <c r="BB24" s="5" t="str">
        <f>IFERROR(IF($K24="Historical", IF(G24&lt;&gt;INDEX('Historical BMP Records'!G:G, MATCH($I24, 'Historical BMP Records'!$I:$I, 0)), 1, 0), IF(G24&lt;&gt;INDEX('Planned and Progress BMPs'!G:G, MATCH($I24, 'Planned and Progress BMPs'!$I:$I, 0)), 1, 0)), "")</f>
        <v/>
      </c>
      <c r="BC24" s="5" t="str">
        <f>IFERROR(IF($K24="Historical", IF(H24&lt;&gt;INDEX('Historical BMP Records'!H:H, MATCH($I24, 'Historical BMP Records'!$I:$I, 0)), 1, 0), IF(H24&lt;&gt;INDEX('Planned and Progress BMPs'!H:H, MATCH($I24, 'Planned and Progress BMPs'!$I:$I, 0)), 1, 0)), "")</f>
        <v/>
      </c>
      <c r="BD24" s="5" t="str">
        <f>IFERROR(IF($K24="Historical", IF(I24&lt;&gt;INDEX('Historical BMP Records'!I:I, MATCH($I24, 'Historical BMP Records'!$I:$I, 0)), 1, 0), IF(I24&lt;&gt;INDEX('Planned and Progress BMPs'!I:I, MATCH($I24, 'Planned and Progress BMPs'!$I:$I, 0)), 1, 0)), "")</f>
        <v/>
      </c>
      <c r="BE24" s="5" t="str">
        <f>IFERROR(IF($K24="Historical", IF(J24&lt;&gt;INDEX('Historical BMP Records'!J:J, MATCH($I24, 'Historical BMP Records'!$I:$I, 0)), 1, 0), IF(J24&lt;&gt;INDEX('Planned and Progress BMPs'!J:J, MATCH($I24, 'Planned and Progress BMPs'!$I:$I, 0)), 1, 0)), "")</f>
        <v/>
      </c>
      <c r="BF24" s="5" t="str">
        <f>IFERROR(IF($K24="Historical", IF(K24&lt;&gt;INDEX('Historical BMP Records'!K:K, MATCH($I24, 'Historical BMP Records'!$I:$I, 0)), 1, 0), IF(K24&lt;&gt;INDEX('Planned and Progress BMPs'!K:K, MATCH($I24, 'Planned and Progress BMPs'!$I:$I, 0)), 1, 0)), "")</f>
        <v/>
      </c>
      <c r="BG24" s="5" t="str">
        <f>IFERROR(IF($K24="Historical", IF(L24&lt;&gt;INDEX('Historical BMP Records'!L:L, MATCH($I24, 'Historical BMP Records'!$I:$I, 0)), 1, 0), IF(L24&lt;&gt;INDEX('Planned and Progress BMPs'!L:L, MATCH($I24, 'Planned and Progress BMPs'!$I:$I, 0)), 1, 0)), "")</f>
        <v/>
      </c>
      <c r="BH24" s="5" t="str">
        <f>IFERROR(IF($K24="Historical", IF(M24&lt;&gt;INDEX('Historical BMP Records'!M:M, MATCH($I24, 'Historical BMP Records'!$I:$I, 0)), 1, 0), IF(M24&lt;&gt;INDEX('Planned and Progress BMPs'!M:M, MATCH($I24, 'Planned and Progress BMPs'!$I:$I, 0)), 1, 0)), "")</f>
        <v/>
      </c>
      <c r="BI24" s="5" t="str">
        <f>IFERROR(IF($K24="Historical", IF(N24&lt;&gt;INDEX('Historical BMP Records'!N:N, MATCH($I24, 'Historical BMP Records'!$I:$I, 0)), 1, 0), IF(N24&lt;&gt;INDEX('Planned and Progress BMPs'!N:N, MATCH($I24, 'Planned and Progress BMPs'!$I:$I, 0)), 1, 0)), "")</f>
        <v/>
      </c>
      <c r="BJ24" s="5" t="str">
        <f>IFERROR(IF($K24="Historical", IF(O24&lt;&gt;INDEX('Historical BMP Records'!O:O, MATCH($I24, 'Historical BMP Records'!$I:$I, 0)), 1, 0), IF(O24&lt;&gt;INDEX('Planned and Progress BMPs'!O:O, MATCH($I24, 'Planned and Progress BMPs'!$I:$I, 0)), 1, 0)), "")</f>
        <v/>
      </c>
      <c r="BK24" s="5" t="str">
        <f>IFERROR(IF($K24="Historical", IF(P24&lt;&gt;INDEX('Historical BMP Records'!P:P, MATCH($I24, 'Historical BMP Records'!$I:$I, 0)), 1, 0), IF(P24&lt;&gt;INDEX('Planned and Progress BMPs'!P:P, MATCH($I24, 'Planned and Progress BMPs'!$I:$I, 0)), 1, 0)), "")</f>
        <v/>
      </c>
      <c r="BL24" s="5" t="str">
        <f>IFERROR(IF($K24="Historical", IF(Q24&lt;&gt;INDEX('Historical BMP Records'!Q:Q, MATCH($I24, 'Historical BMP Records'!$I:$I, 0)), 1, 0), IF(Q24&lt;&gt;INDEX('Planned and Progress BMPs'!Q:Q, MATCH($I24, 'Planned and Progress BMPs'!$I:$I, 0)), 1, 0)), "")</f>
        <v/>
      </c>
      <c r="BM24" s="5" t="str">
        <f>IFERROR(IF($K24="Historical", IF(R24&lt;&gt;INDEX('Historical BMP Records'!R:R, MATCH($I24, 'Historical BMP Records'!$I:$I, 0)), 1, 0), IF(R24&lt;&gt;INDEX('Planned and Progress BMPs'!R:R, MATCH($I24, 'Planned and Progress BMPs'!$I:$I, 0)), 1, 0)), "")</f>
        <v/>
      </c>
      <c r="BN24" s="5" t="str">
        <f>IFERROR(IF($K24="Historical", IF(S24&lt;&gt;INDEX('Historical BMP Records'!S:S, MATCH($I24, 'Historical BMP Records'!$I:$I, 0)), 1, 0), IF(S24&lt;&gt;INDEX('Planned and Progress BMPs'!S:S, MATCH($I24, 'Planned and Progress BMPs'!$I:$I, 0)), 1, 0)), "")</f>
        <v/>
      </c>
      <c r="BO24" s="5" t="str">
        <f>IFERROR(IF($K24="Historical", IF(T24&lt;&gt;INDEX('Historical BMP Records'!T:T, MATCH($I24, 'Historical BMP Records'!$I:$I, 0)), 1, 0), IF(T24&lt;&gt;INDEX('Planned and Progress BMPs'!T:T, MATCH($I24, 'Planned and Progress BMPs'!$I:$I, 0)), 1, 0)), "")</f>
        <v/>
      </c>
      <c r="BP24" s="5" t="str">
        <f>IFERROR(IF($K24="Historical", IF(U24&lt;&gt;INDEX('Historical BMP Records'!U:U, MATCH($I24, 'Historical BMP Records'!$I:$I, 0)), 1, 0), IF(U24&lt;&gt;INDEX('Planned and Progress BMPs'!U:U, MATCH($I24, 'Planned and Progress BMPs'!$I:$I, 0)), 1, 0)), "")</f>
        <v/>
      </c>
      <c r="BQ24" s="5" t="str">
        <f>IFERROR(IF($K24="Historical", IF(V24&lt;&gt;INDEX('Historical BMP Records'!V:V, MATCH($I24, 'Historical BMP Records'!$I:$I, 0)), 1, 0), IF(V24&lt;&gt;INDEX('Planned and Progress BMPs'!V:V, MATCH($I24, 'Planned and Progress BMPs'!$I:$I, 0)), 1, 0)), "")</f>
        <v/>
      </c>
      <c r="BR24" s="5" t="str">
        <f>IFERROR(IF($K24="Historical", IF(W24&lt;&gt;INDEX('Historical BMP Records'!W:W, MATCH($I24, 'Historical BMP Records'!$I:$I, 0)), 1, 0), IF(W24&lt;&gt;INDEX('Planned and Progress BMPs'!W:W, MATCH($I24, 'Planned and Progress BMPs'!$I:$I, 0)), 1, 0)), "")</f>
        <v/>
      </c>
      <c r="BS24" s="5" t="str">
        <f>IFERROR(IF($K24="Historical", IF(X24&lt;&gt;INDEX('Historical BMP Records'!X:X, MATCH($I24, 'Historical BMP Records'!$I:$I, 0)), 1, 0), IF(X24&lt;&gt;INDEX('Planned and Progress BMPs'!X:X, MATCH($I24, 'Planned and Progress BMPs'!$I:$I, 0)), 1, 0)), "")</f>
        <v/>
      </c>
      <c r="BT24" s="5" t="str">
        <f>IFERROR(IF($K24="Historical", IF(Y24&lt;&gt;INDEX('Historical BMP Records'!Y:Y, MATCH($I24, 'Historical BMP Records'!$I:$I, 0)), 1, 0), IF(Y24&lt;&gt;INDEX('Planned and Progress BMPs'!Y:Y, MATCH($I24, 'Planned and Progress BMPs'!$I:$I, 0)), 1, 0)), "")</f>
        <v/>
      </c>
      <c r="BU24" s="5" t="str">
        <f>IFERROR(IF($K24="Historical", IF(Z24&lt;&gt;INDEX('Historical BMP Records'!Z:Z, MATCH($I24, 'Historical BMP Records'!$I:$I, 0)), 1, 0), IF(Z24&lt;&gt;INDEX('Planned and Progress BMPs'!Z:Z, MATCH($I24, 'Planned and Progress BMPs'!$I:$I, 0)), 1, 0)), "")</f>
        <v/>
      </c>
      <c r="BV24" s="5" t="str">
        <f>IFERROR(IF($K24="Historical", IF(AA24&lt;&gt;INDEX('Historical BMP Records'!AA:AA, MATCH($I24, 'Historical BMP Records'!$I:$I, 0)), 1, 0), IF(AA24&lt;&gt;INDEX('Planned and Progress BMPs'!AA:AA, MATCH($I24, 'Planned and Progress BMPs'!$I:$I, 0)), 1, 0)), "")</f>
        <v/>
      </c>
      <c r="BW24" s="5" t="str">
        <f>IFERROR(IF($K24="Historical", IF(AB24&lt;&gt;INDEX('Historical BMP Records'!AB:AB, MATCH($I24, 'Historical BMP Records'!$I:$I, 0)), 1, 0), IF(AB24&lt;&gt;INDEX('Planned and Progress BMPs'!AB:AB, MATCH($I24, 'Planned and Progress BMPs'!$I:$I, 0)), 1, 0)), "")</f>
        <v/>
      </c>
      <c r="BX24" s="5" t="str">
        <f>IFERROR(IF($K24="Historical", IF(AC24&lt;&gt;INDEX('Historical BMP Records'!AC:AC, MATCH($I24, 'Historical BMP Records'!$I:$I, 0)), 1, 0), IF(AC24&lt;&gt;INDEX('Planned and Progress BMPs'!AC:AC, MATCH($I24, 'Planned and Progress BMPs'!$I:$I, 0)), 1, 0)), "")</f>
        <v/>
      </c>
      <c r="BY24" s="5" t="str">
        <f>IFERROR(IF($K24="Historical", IF(AD24&lt;&gt;INDEX('Historical BMP Records'!AD:AD, MATCH($I24, 'Historical BMP Records'!$I:$I, 0)), 1, 0), IF(AD24&lt;&gt;INDEX('Planned and Progress BMPs'!AD:AD, MATCH($I24, 'Planned and Progress BMPs'!$I:$I, 0)), 1, 0)), "")</f>
        <v/>
      </c>
      <c r="BZ24" s="5" t="str">
        <f>IFERROR(IF($K24="Historical", IF(AE24&lt;&gt;INDEX('Historical BMP Records'!AE:AE, MATCH($I24, 'Historical BMP Records'!$I:$I, 0)), 1, 0), IF(AE24&lt;&gt;INDEX('Planned and Progress BMPs'!AE:AE, MATCH($I24, 'Planned and Progress BMPs'!$I:$I, 0)), 1, 0)), "")</f>
        <v/>
      </c>
      <c r="CA24" s="5" t="str">
        <f>IFERROR(IF($K24="Historical", IF(AF24&lt;&gt;INDEX('Historical BMP Records'!AF:AF, MATCH($I24, 'Historical BMP Records'!$I:$I, 0)), 1, 0), IF(AF24&lt;&gt;INDEX('Planned and Progress BMPs'!AF:AF, MATCH($I24, 'Planned and Progress BMPs'!$I:$I, 0)), 1, 0)), "")</f>
        <v/>
      </c>
      <c r="CB24" s="5" t="str">
        <f>IFERROR(IF($K24="Historical", IF(AG24&lt;&gt;INDEX('Historical BMP Records'!AG:AG, MATCH($I24, 'Historical BMP Records'!$I:$I, 0)), 1, 0), IF(AG24&lt;&gt;INDEX('Planned and Progress BMPs'!AG:AG, MATCH($I24, 'Planned and Progress BMPs'!$I:$I, 0)), 1, 0)), "")</f>
        <v/>
      </c>
      <c r="CC24" s="5" t="str">
        <f>IFERROR(IF($K24="Historical", IF(AH24&lt;&gt;INDEX('Historical BMP Records'!AH:AH, MATCH($I24, 'Historical BMP Records'!$I:$I, 0)), 1, 0), IF(AH24&lt;&gt;INDEX('Planned and Progress BMPs'!AH:AH, MATCH($I24, 'Planned and Progress BMPs'!$I:$I, 0)), 1, 0)), "")</f>
        <v/>
      </c>
      <c r="CD24" s="5" t="str">
        <f>IFERROR(IF($K24="Historical", IF(AI24&lt;&gt;INDEX('Historical BMP Records'!AI:AI, MATCH($I24, 'Historical BMP Records'!$I:$I, 0)), 1, 0), IF(AI24&lt;&gt;INDEX('Planned and Progress BMPs'!AI:AI, MATCH($I24, 'Planned and Progress BMPs'!$I:$I, 0)), 1, 0)), "")</f>
        <v/>
      </c>
      <c r="CE24" s="5" t="str">
        <f>IFERROR(IF($K24="Historical", IF(AJ24&lt;&gt;INDEX('Historical BMP Records'!AJ:AJ, MATCH($I24, 'Historical BMP Records'!$I:$I, 0)), 1, 0), IF(AJ24&lt;&gt;INDEX('Planned and Progress BMPs'!AJ:AJ, MATCH($I24, 'Planned and Progress BMPs'!$I:$I, 0)), 1, 0)), "")</f>
        <v/>
      </c>
      <c r="CF24" s="5" t="str">
        <f>IFERROR(IF($K24="Historical", IF(AK24&lt;&gt;INDEX('Historical BMP Records'!AK:AK, MATCH($I24, 'Historical BMP Records'!$I:$I, 0)), 1, 0), IF(AK24&lt;&gt;INDEX('Planned and Progress BMPs'!AK:AK, MATCH($I24, 'Planned and Progress BMPs'!$I:$I, 0)), 1, 0)), "")</f>
        <v/>
      </c>
      <c r="CG24" s="5" t="str">
        <f>IFERROR(IF($K24="Historical", IF(AL24&lt;&gt;INDEX('Historical BMP Records'!AL:AL, MATCH($I24, 'Historical BMP Records'!$I:$I, 0)), 1, 0), IF(AL24&lt;&gt;INDEX('Planned and Progress BMPs'!AL:AL, MATCH($I24, 'Planned and Progress BMPs'!$I:$I, 0)), 1, 0)), "")</f>
        <v/>
      </c>
      <c r="CH24" s="5" t="str">
        <f>IFERROR(IF($K24="Historical", IF(AM24&lt;&gt;INDEX('Historical BMP Records'!AM:AM, MATCH($I24, 'Historical BMP Records'!$I:$I, 0)), 1, 0), IF(AM24&lt;&gt;INDEX('Planned and Progress BMPs'!AM:AM, MATCH($I24, 'Planned and Progress BMPs'!$I:$I, 0)), 1, 0)), "")</f>
        <v/>
      </c>
      <c r="CI24" s="5" t="str">
        <f>IFERROR(IF($K24="Historical", IF(AN24&lt;&gt;INDEX('Historical BMP Records'!AN:AN, MATCH($I24, 'Historical BMP Records'!$I:$I, 0)), 1, 0), IF(AN24&lt;&gt;INDEX('Planned and Progress BMPs'!AN:AN, MATCH($I24, 'Planned and Progress BMPs'!$I:$I, 0)), 1, 0)), "")</f>
        <v/>
      </c>
      <c r="CJ24" s="5" t="str">
        <f>IFERROR(IF($K24="Historical", IF(AO24&lt;&gt;INDEX('Historical BMP Records'!AO:AO, MATCH($I24, 'Historical BMP Records'!$I:$I, 0)), 1, 0), IF(AO24&lt;&gt;INDEX('Planned and Progress BMPs'!AO:AO, MATCH($I24, 'Planned and Progress BMPs'!$I:$I, 0)), 1, 0)), "")</f>
        <v/>
      </c>
      <c r="CK24" s="5" t="str">
        <f>IFERROR(IF($K24="Historical", IF(AP24&lt;&gt;INDEX('Historical BMP Records'!AP:AP, MATCH($I24, 'Historical BMP Records'!$I:$I, 0)), 1, 0), IF(AP24&lt;&gt;INDEX('Planned and Progress BMPs'!AP:AP, MATCH($I24, 'Planned and Progress BMPs'!$I:$I, 0)), 1, 0)), "")</f>
        <v/>
      </c>
      <c r="CL24" s="5" t="str">
        <f>IFERROR(IF($K24="Historical", IF(AQ24&lt;&gt;INDEX('Historical BMP Records'!AQ:AQ, MATCH($I24, 'Historical BMP Records'!$I:$I, 0)), 1, 0), IF(AQ24&lt;&gt;INDEX('Planned and Progress BMPs'!AQ:AQ, MATCH($I24, 'Planned and Progress BMPs'!$I:$I, 0)), 1, 0)), "")</f>
        <v/>
      </c>
      <c r="CM24" s="5" t="str">
        <f>IFERROR(IF($K24="Historical", IF(AR24&lt;&gt;INDEX('Historical BMP Records'!AR:AR, MATCH($I24, 'Historical BMP Records'!$I:$I, 0)), 1, 0), IF(AR24&lt;&gt;INDEX('Planned and Progress BMPs'!AR:AR, MATCH($I24, 'Planned and Progress BMPs'!$I:$I, 0)), 1, 0)), "")</f>
        <v/>
      </c>
      <c r="CN24" s="5" t="str">
        <f>IFERROR(IF($K24="Historical", IF(AS24&lt;&gt;INDEX('Historical BMP Records'!AS:AS, MATCH($I24, 'Historical BMP Records'!$I:$I, 0)), 1, 0), IF(AS24&lt;&gt;INDEX('Planned and Progress BMPs'!AS:AS, MATCH($I24, 'Planned and Progress BMPs'!$I:$I, 0)), 1, 0)), "")</f>
        <v/>
      </c>
      <c r="CO24" s="5" t="str">
        <f>IFERROR(IF($K24="Historical", IF(AT24&lt;&gt;INDEX('Historical BMP Records'!AT:AT, MATCH($I24, 'Historical BMP Records'!$I:$I, 0)), 1, 0), IF(AT24&lt;&gt;INDEX('Planned and Progress BMPs'!AT:AT, MATCH($I24, 'Planned and Progress BMPs'!$I:$I, 0)), 1, 0)), "")</f>
        <v/>
      </c>
      <c r="CP24" s="5" t="str">
        <f>IFERROR(IF($K24="Historical", IF(AU24&lt;&gt;INDEX('Historical BMP Records'!AU:AU, MATCH($I24, 'Historical BMP Records'!$I:$I, 0)), 1, 0), IF(AU24&lt;&gt;INDEX('Planned and Progress BMPs'!AU:AU, MATCH($I24, 'Planned and Progress BMPs'!$I:$I, 0)), 1, 0)), "")</f>
        <v/>
      </c>
      <c r="CQ24" s="5">
        <f>SUM(T_Historical9[[#This Row],[FY17 
Status Changed]:[Comments Changed]])</f>
        <v>0</v>
      </c>
    </row>
    <row r="25" spans="1:95" ht="15" customHeight="1" x14ac:dyDescent="0.25">
      <c r="A25" s="72" t="s">
        <v>662</v>
      </c>
      <c r="B25" s="72" t="s">
        <v>662</v>
      </c>
      <c r="C25" s="72" t="s">
        <v>662</v>
      </c>
      <c r="D25" s="72" t="s">
        <v>662</v>
      </c>
      <c r="E25" s="72" t="s">
        <v>662</v>
      </c>
      <c r="F25" s="72" t="s">
        <v>4290</v>
      </c>
      <c r="H25" s="72" t="s">
        <v>4802</v>
      </c>
      <c r="I25" s="72" t="s">
        <v>4827</v>
      </c>
      <c r="K25" s="72" t="s">
        <v>482</v>
      </c>
      <c r="M25" s="82"/>
      <c r="N25" s="65">
        <v>39448</v>
      </c>
      <c r="O25" s="72" t="s">
        <v>46</v>
      </c>
      <c r="P25" s="72" t="s">
        <v>5225</v>
      </c>
      <c r="Q25" s="72" t="s">
        <v>26</v>
      </c>
      <c r="R25" s="72" t="s">
        <v>9</v>
      </c>
      <c r="S25" s="72">
        <v>5.9936590000000001</v>
      </c>
      <c r="T25" s="72">
        <v>5.9936590000000001</v>
      </c>
      <c r="U25" s="72">
        <v>1</v>
      </c>
      <c r="V25" s="71" t="s">
        <v>5080</v>
      </c>
      <c r="Z25" s="72">
        <v>40.209704899999998</v>
      </c>
      <c r="AA25" s="72">
        <v>-77.161347399999997</v>
      </c>
      <c r="AC25" s="72" t="s">
        <v>5174</v>
      </c>
      <c r="AD25" s="72" t="s">
        <v>5175</v>
      </c>
      <c r="AE25" s="72" t="s">
        <v>653</v>
      </c>
      <c r="AF25" s="65">
        <v>40661</v>
      </c>
      <c r="AG25" s="72" t="s">
        <v>110</v>
      </c>
      <c r="AH25" s="65"/>
      <c r="AI25" s="65"/>
      <c r="AK25" s="65"/>
      <c r="AL25" s="65"/>
      <c r="AN25" s="65"/>
      <c r="AO25" s="65"/>
      <c r="AQ25" s="65"/>
      <c r="AR25" s="65"/>
      <c r="AT25" s="65"/>
      <c r="AV25" s="5" t="str">
        <f>IFERROR(IF($K25="Historical", IF(A25&lt;&gt;INDEX('Historical BMP Records'!A:A, MATCH($I25, 'Historical BMP Records'!$I:$I, 0)), 1, 0), IF(A25&lt;&gt;INDEX('Planned and Progress BMPs'!A:A, MATCH($I25, 'Planned and Progress BMPs'!$I:$I, 0)), 1, 0)), "")</f>
        <v/>
      </c>
      <c r="AW25" s="5" t="str">
        <f>IFERROR(IF($K25="Historical", IF(B25&lt;&gt;INDEX('Historical BMP Records'!B:B, MATCH($I25, 'Historical BMP Records'!$I:$I, 0)), 1, 0), IF(B25&lt;&gt;INDEX('Planned and Progress BMPs'!B:B, MATCH($I25, 'Planned and Progress BMPs'!$I:$I, 0)), 1, 0)), "")</f>
        <v/>
      </c>
      <c r="AX25" s="5" t="str">
        <f>IFERROR(IF($K25="Historical", IF(C25&lt;&gt;INDEX('Historical BMP Records'!C:C, MATCH($I25, 'Historical BMP Records'!$I:$I, 0)), 1, 0), IF(C25&lt;&gt;INDEX('Planned and Progress BMPs'!C:C, MATCH($I25, 'Planned and Progress BMPs'!$I:$I, 0)), 1, 0)), "")</f>
        <v/>
      </c>
      <c r="AY25" s="5" t="str">
        <f>IFERROR(IF($K25="Historical", IF(D25&lt;&gt;INDEX('Historical BMP Records'!D:D, MATCH($I25, 'Historical BMP Records'!$I:$I, 0)), 1, 0), IF(D25&lt;&gt;INDEX('Planned and Progress BMPs'!D:D, MATCH($I25, 'Planned and Progress BMPs'!$I:$I, 0)), 1, 0)), "")</f>
        <v/>
      </c>
      <c r="AZ25" s="5" t="str">
        <f>IFERROR(IF($K25="Historical", IF(E25&lt;&gt;INDEX('Historical BMP Records'!E:E, MATCH($I25, 'Historical BMP Records'!$I:$I, 0)), 1, 0), IF(E25&lt;&gt;INDEX('Planned and Progress BMPs'!E:E, MATCH($I25, 'Planned and Progress BMPs'!$I:$I, 0)), 1, 0)), "")</f>
        <v/>
      </c>
      <c r="BA25" s="5" t="str">
        <f>IFERROR(IF($K25="Historical", IF(F25&lt;&gt;INDEX('Historical BMP Records'!F:F, MATCH($I25, 'Historical BMP Records'!$I:$I, 0)), 1, 0), IF(F25&lt;&gt;INDEX('Planned and Progress BMPs'!F:F, MATCH($I25, 'Planned and Progress BMPs'!$I:$I, 0)), 1, 0)), "")</f>
        <v/>
      </c>
      <c r="BB25" s="5" t="str">
        <f>IFERROR(IF($K25="Historical", IF(G25&lt;&gt;INDEX('Historical BMP Records'!G:G, MATCH($I25, 'Historical BMP Records'!$I:$I, 0)), 1, 0), IF(G25&lt;&gt;INDEX('Planned and Progress BMPs'!G:G, MATCH($I25, 'Planned and Progress BMPs'!$I:$I, 0)), 1, 0)), "")</f>
        <v/>
      </c>
      <c r="BC25" s="5" t="str">
        <f>IFERROR(IF($K25="Historical", IF(H25&lt;&gt;INDEX('Historical BMP Records'!H:H, MATCH($I25, 'Historical BMP Records'!$I:$I, 0)), 1, 0), IF(H25&lt;&gt;INDEX('Planned and Progress BMPs'!H:H, MATCH($I25, 'Planned and Progress BMPs'!$I:$I, 0)), 1, 0)), "")</f>
        <v/>
      </c>
      <c r="BD25" s="5" t="str">
        <f>IFERROR(IF($K25="Historical", IF(I25&lt;&gt;INDEX('Historical BMP Records'!I:I, MATCH($I25, 'Historical BMP Records'!$I:$I, 0)), 1, 0), IF(I25&lt;&gt;INDEX('Planned and Progress BMPs'!I:I, MATCH($I25, 'Planned and Progress BMPs'!$I:$I, 0)), 1, 0)), "")</f>
        <v/>
      </c>
      <c r="BE25" s="5" t="str">
        <f>IFERROR(IF($K25="Historical", IF(J25&lt;&gt;INDEX('Historical BMP Records'!J:J, MATCH($I25, 'Historical BMP Records'!$I:$I, 0)), 1, 0), IF(J25&lt;&gt;INDEX('Planned and Progress BMPs'!J:J, MATCH($I25, 'Planned and Progress BMPs'!$I:$I, 0)), 1, 0)), "")</f>
        <v/>
      </c>
      <c r="BF25" s="5" t="str">
        <f>IFERROR(IF($K25="Historical", IF(K25&lt;&gt;INDEX('Historical BMP Records'!K:K, MATCH($I25, 'Historical BMP Records'!$I:$I, 0)), 1, 0), IF(K25&lt;&gt;INDEX('Planned and Progress BMPs'!K:K, MATCH($I25, 'Planned and Progress BMPs'!$I:$I, 0)), 1, 0)), "")</f>
        <v/>
      </c>
      <c r="BG25" s="5" t="str">
        <f>IFERROR(IF($K25="Historical", IF(L25&lt;&gt;INDEX('Historical BMP Records'!L:L, MATCH($I25, 'Historical BMP Records'!$I:$I, 0)), 1, 0), IF(L25&lt;&gt;INDEX('Planned and Progress BMPs'!L:L, MATCH($I25, 'Planned and Progress BMPs'!$I:$I, 0)), 1, 0)), "")</f>
        <v/>
      </c>
      <c r="BH25" s="5" t="str">
        <f>IFERROR(IF($K25="Historical", IF(M25&lt;&gt;INDEX('Historical BMP Records'!M:M, MATCH($I25, 'Historical BMP Records'!$I:$I, 0)), 1, 0), IF(M25&lt;&gt;INDEX('Planned and Progress BMPs'!M:M, MATCH($I25, 'Planned and Progress BMPs'!$I:$I, 0)), 1, 0)), "")</f>
        <v/>
      </c>
      <c r="BI25" s="5" t="str">
        <f>IFERROR(IF($K25="Historical", IF(N25&lt;&gt;INDEX('Historical BMP Records'!N:N, MATCH($I25, 'Historical BMP Records'!$I:$I, 0)), 1, 0), IF(N25&lt;&gt;INDEX('Planned and Progress BMPs'!N:N, MATCH($I25, 'Planned and Progress BMPs'!$I:$I, 0)), 1, 0)), "")</f>
        <v/>
      </c>
      <c r="BJ25" s="5" t="str">
        <f>IFERROR(IF($K25="Historical", IF(O25&lt;&gt;INDEX('Historical BMP Records'!O:O, MATCH($I25, 'Historical BMP Records'!$I:$I, 0)), 1, 0), IF(O25&lt;&gt;INDEX('Planned and Progress BMPs'!O:O, MATCH($I25, 'Planned and Progress BMPs'!$I:$I, 0)), 1, 0)), "")</f>
        <v/>
      </c>
      <c r="BK25" s="5" t="str">
        <f>IFERROR(IF($K25="Historical", IF(P25&lt;&gt;INDEX('Historical BMP Records'!P:P, MATCH($I25, 'Historical BMP Records'!$I:$I, 0)), 1, 0), IF(P25&lt;&gt;INDEX('Planned and Progress BMPs'!P:P, MATCH($I25, 'Planned and Progress BMPs'!$I:$I, 0)), 1, 0)), "")</f>
        <v/>
      </c>
      <c r="BL25" s="5" t="str">
        <f>IFERROR(IF($K25="Historical", IF(Q25&lt;&gt;INDEX('Historical BMP Records'!Q:Q, MATCH($I25, 'Historical BMP Records'!$I:$I, 0)), 1, 0), IF(Q25&lt;&gt;INDEX('Planned and Progress BMPs'!Q:Q, MATCH($I25, 'Planned and Progress BMPs'!$I:$I, 0)), 1, 0)), "")</f>
        <v/>
      </c>
      <c r="BM25" s="5" t="str">
        <f>IFERROR(IF($K25="Historical", IF(R25&lt;&gt;INDEX('Historical BMP Records'!R:R, MATCH($I25, 'Historical BMP Records'!$I:$I, 0)), 1, 0), IF(R25&lt;&gt;INDEX('Planned and Progress BMPs'!R:R, MATCH($I25, 'Planned and Progress BMPs'!$I:$I, 0)), 1, 0)), "")</f>
        <v/>
      </c>
      <c r="BN25" s="5" t="str">
        <f>IFERROR(IF($K25="Historical", IF(S25&lt;&gt;INDEX('Historical BMP Records'!S:S, MATCH($I25, 'Historical BMP Records'!$I:$I, 0)), 1, 0), IF(S25&lt;&gt;INDEX('Planned and Progress BMPs'!S:S, MATCH($I25, 'Planned and Progress BMPs'!$I:$I, 0)), 1, 0)), "")</f>
        <v/>
      </c>
      <c r="BO25" s="5" t="str">
        <f>IFERROR(IF($K25="Historical", IF(T25&lt;&gt;INDEX('Historical BMP Records'!T:T, MATCH($I25, 'Historical BMP Records'!$I:$I, 0)), 1, 0), IF(T25&lt;&gt;INDEX('Planned and Progress BMPs'!T:T, MATCH($I25, 'Planned and Progress BMPs'!$I:$I, 0)), 1, 0)), "")</f>
        <v/>
      </c>
      <c r="BP25" s="5" t="str">
        <f>IFERROR(IF($K25="Historical", IF(U25&lt;&gt;INDEX('Historical BMP Records'!U:U, MATCH($I25, 'Historical BMP Records'!$I:$I, 0)), 1, 0), IF(U25&lt;&gt;INDEX('Planned and Progress BMPs'!U:U, MATCH($I25, 'Planned and Progress BMPs'!$I:$I, 0)), 1, 0)), "")</f>
        <v/>
      </c>
      <c r="BQ25" s="5" t="str">
        <f>IFERROR(IF($K25="Historical", IF(V25&lt;&gt;INDEX('Historical BMP Records'!V:V, MATCH($I25, 'Historical BMP Records'!$I:$I, 0)), 1, 0), IF(V25&lt;&gt;INDEX('Planned and Progress BMPs'!V:V, MATCH($I25, 'Planned and Progress BMPs'!$I:$I, 0)), 1, 0)), "")</f>
        <v/>
      </c>
      <c r="BR25" s="5" t="str">
        <f>IFERROR(IF($K25="Historical", IF(W25&lt;&gt;INDEX('Historical BMP Records'!W:W, MATCH($I25, 'Historical BMP Records'!$I:$I, 0)), 1, 0), IF(W25&lt;&gt;INDEX('Planned and Progress BMPs'!W:W, MATCH($I25, 'Planned and Progress BMPs'!$I:$I, 0)), 1, 0)), "")</f>
        <v/>
      </c>
      <c r="BS25" s="5" t="str">
        <f>IFERROR(IF($K25="Historical", IF(X25&lt;&gt;INDEX('Historical BMP Records'!X:X, MATCH($I25, 'Historical BMP Records'!$I:$I, 0)), 1, 0), IF(X25&lt;&gt;INDEX('Planned and Progress BMPs'!X:X, MATCH($I25, 'Planned and Progress BMPs'!$I:$I, 0)), 1, 0)), "")</f>
        <v/>
      </c>
      <c r="BT25" s="5" t="str">
        <f>IFERROR(IF($K25="Historical", IF(Y25&lt;&gt;INDEX('Historical BMP Records'!Y:Y, MATCH($I25, 'Historical BMP Records'!$I:$I, 0)), 1, 0), IF(Y25&lt;&gt;INDEX('Planned and Progress BMPs'!Y:Y, MATCH($I25, 'Planned and Progress BMPs'!$I:$I, 0)), 1, 0)), "")</f>
        <v/>
      </c>
      <c r="BU25" s="5" t="str">
        <f>IFERROR(IF($K25="Historical", IF(Z25&lt;&gt;INDEX('Historical BMP Records'!Z:Z, MATCH($I25, 'Historical BMP Records'!$I:$I, 0)), 1, 0), IF(Z25&lt;&gt;INDEX('Planned and Progress BMPs'!Z:Z, MATCH($I25, 'Planned and Progress BMPs'!$I:$I, 0)), 1, 0)), "")</f>
        <v/>
      </c>
      <c r="BV25" s="5" t="str">
        <f>IFERROR(IF($K25="Historical", IF(AA25&lt;&gt;INDEX('Historical BMP Records'!AA:AA, MATCH($I25, 'Historical BMP Records'!$I:$I, 0)), 1, 0), IF(AA25&lt;&gt;INDEX('Planned and Progress BMPs'!AA:AA, MATCH($I25, 'Planned and Progress BMPs'!$I:$I, 0)), 1, 0)), "")</f>
        <v/>
      </c>
      <c r="BW25" s="5" t="str">
        <f>IFERROR(IF($K25="Historical", IF(AB25&lt;&gt;INDEX('Historical BMP Records'!AB:AB, MATCH($I25, 'Historical BMP Records'!$I:$I, 0)), 1, 0), IF(AB25&lt;&gt;INDEX('Planned and Progress BMPs'!AB:AB, MATCH($I25, 'Planned and Progress BMPs'!$I:$I, 0)), 1, 0)), "")</f>
        <v/>
      </c>
      <c r="BX25" s="5" t="str">
        <f>IFERROR(IF($K25="Historical", IF(AC25&lt;&gt;INDEX('Historical BMP Records'!AC:AC, MATCH($I25, 'Historical BMP Records'!$I:$I, 0)), 1, 0), IF(AC25&lt;&gt;INDEX('Planned and Progress BMPs'!AC:AC, MATCH($I25, 'Planned and Progress BMPs'!$I:$I, 0)), 1, 0)), "")</f>
        <v/>
      </c>
      <c r="BY25" s="5" t="str">
        <f>IFERROR(IF($K25="Historical", IF(AD25&lt;&gt;INDEX('Historical BMP Records'!AD:AD, MATCH($I25, 'Historical BMP Records'!$I:$I, 0)), 1, 0), IF(AD25&lt;&gt;INDEX('Planned and Progress BMPs'!AD:AD, MATCH($I25, 'Planned and Progress BMPs'!$I:$I, 0)), 1, 0)), "")</f>
        <v/>
      </c>
      <c r="BZ25" s="5" t="str">
        <f>IFERROR(IF($K25="Historical", IF(AE25&lt;&gt;INDEX('Historical BMP Records'!AE:AE, MATCH($I25, 'Historical BMP Records'!$I:$I, 0)), 1, 0), IF(AE25&lt;&gt;INDEX('Planned and Progress BMPs'!AE:AE, MATCH($I25, 'Planned and Progress BMPs'!$I:$I, 0)), 1, 0)), "")</f>
        <v/>
      </c>
      <c r="CA25" s="5" t="str">
        <f>IFERROR(IF($K25="Historical", IF(AF25&lt;&gt;INDEX('Historical BMP Records'!AF:AF, MATCH($I25, 'Historical BMP Records'!$I:$I, 0)), 1, 0), IF(AF25&lt;&gt;INDEX('Planned and Progress BMPs'!AF:AF, MATCH($I25, 'Planned and Progress BMPs'!$I:$I, 0)), 1, 0)), "")</f>
        <v/>
      </c>
      <c r="CB25" s="5" t="str">
        <f>IFERROR(IF($K25="Historical", IF(AG25&lt;&gt;INDEX('Historical BMP Records'!AG:AG, MATCH($I25, 'Historical BMP Records'!$I:$I, 0)), 1, 0), IF(AG25&lt;&gt;INDEX('Planned and Progress BMPs'!AG:AG, MATCH($I25, 'Planned and Progress BMPs'!$I:$I, 0)), 1, 0)), "")</f>
        <v/>
      </c>
      <c r="CC25" s="5" t="str">
        <f>IFERROR(IF($K25="Historical", IF(AH25&lt;&gt;INDEX('Historical BMP Records'!AH:AH, MATCH($I25, 'Historical BMP Records'!$I:$I, 0)), 1, 0), IF(AH25&lt;&gt;INDEX('Planned and Progress BMPs'!AH:AH, MATCH($I25, 'Planned and Progress BMPs'!$I:$I, 0)), 1, 0)), "")</f>
        <v/>
      </c>
      <c r="CD25" s="5" t="str">
        <f>IFERROR(IF($K25="Historical", IF(AI25&lt;&gt;INDEX('Historical BMP Records'!AI:AI, MATCH($I25, 'Historical BMP Records'!$I:$I, 0)), 1, 0), IF(AI25&lt;&gt;INDEX('Planned and Progress BMPs'!AI:AI, MATCH($I25, 'Planned and Progress BMPs'!$I:$I, 0)), 1, 0)), "")</f>
        <v/>
      </c>
      <c r="CE25" s="5" t="str">
        <f>IFERROR(IF($K25="Historical", IF(AJ25&lt;&gt;INDEX('Historical BMP Records'!AJ:AJ, MATCH($I25, 'Historical BMP Records'!$I:$I, 0)), 1, 0), IF(AJ25&lt;&gt;INDEX('Planned and Progress BMPs'!AJ:AJ, MATCH($I25, 'Planned and Progress BMPs'!$I:$I, 0)), 1, 0)), "")</f>
        <v/>
      </c>
      <c r="CF25" s="5" t="str">
        <f>IFERROR(IF($K25="Historical", IF(AK25&lt;&gt;INDEX('Historical BMP Records'!AK:AK, MATCH($I25, 'Historical BMP Records'!$I:$I, 0)), 1, 0), IF(AK25&lt;&gt;INDEX('Planned and Progress BMPs'!AK:AK, MATCH($I25, 'Planned and Progress BMPs'!$I:$I, 0)), 1, 0)), "")</f>
        <v/>
      </c>
      <c r="CG25" s="5" t="str">
        <f>IFERROR(IF($K25="Historical", IF(AL25&lt;&gt;INDEX('Historical BMP Records'!AL:AL, MATCH($I25, 'Historical BMP Records'!$I:$I, 0)), 1, 0), IF(AL25&lt;&gt;INDEX('Planned and Progress BMPs'!AL:AL, MATCH($I25, 'Planned and Progress BMPs'!$I:$I, 0)), 1, 0)), "")</f>
        <v/>
      </c>
      <c r="CH25" s="5" t="str">
        <f>IFERROR(IF($K25="Historical", IF(AM25&lt;&gt;INDEX('Historical BMP Records'!AM:AM, MATCH($I25, 'Historical BMP Records'!$I:$I, 0)), 1, 0), IF(AM25&lt;&gt;INDEX('Planned and Progress BMPs'!AM:AM, MATCH($I25, 'Planned and Progress BMPs'!$I:$I, 0)), 1, 0)), "")</f>
        <v/>
      </c>
      <c r="CI25" s="5" t="str">
        <f>IFERROR(IF($K25="Historical", IF(AN25&lt;&gt;INDEX('Historical BMP Records'!AN:AN, MATCH($I25, 'Historical BMP Records'!$I:$I, 0)), 1, 0), IF(AN25&lt;&gt;INDEX('Planned and Progress BMPs'!AN:AN, MATCH($I25, 'Planned and Progress BMPs'!$I:$I, 0)), 1, 0)), "")</f>
        <v/>
      </c>
      <c r="CJ25" s="5" t="str">
        <f>IFERROR(IF($K25="Historical", IF(AO25&lt;&gt;INDEX('Historical BMP Records'!AO:AO, MATCH($I25, 'Historical BMP Records'!$I:$I, 0)), 1, 0), IF(AO25&lt;&gt;INDEX('Planned and Progress BMPs'!AO:AO, MATCH($I25, 'Planned and Progress BMPs'!$I:$I, 0)), 1, 0)), "")</f>
        <v/>
      </c>
      <c r="CK25" s="5" t="str">
        <f>IFERROR(IF($K25="Historical", IF(AP25&lt;&gt;INDEX('Historical BMP Records'!AP:AP, MATCH($I25, 'Historical BMP Records'!$I:$I, 0)), 1, 0), IF(AP25&lt;&gt;INDEX('Planned and Progress BMPs'!AP:AP, MATCH($I25, 'Planned and Progress BMPs'!$I:$I, 0)), 1, 0)), "")</f>
        <v/>
      </c>
      <c r="CL25" s="5" t="str">
        <f>IFERROR(IF($K25="Historical", IF(AQ25&lt;&gt;INDEX('Historical BMP Records'!AQ:AQ, MATCH($I25, 'Historical BMP Records'!$I:$I, 0)), 1, 0), IF(AQ25&lt;&gt;INDEX('Planned and Progress BMPs'!AQ:AQ, MATCH($I25, 'Planned and Progress BMPs'!$I:$I, 0)), 1, 0)), "")</f>
        <v/>
      </c>
      <c r="CM25" s="5" t="str">
        <f>IFERROR(IF($K25="Historical", IF(AR25&lt;&gt;INDEX('Historical BMP Records'!AR:AR, MATCH($I25, 'Historical BMP Records'!$I:$I, 0)), 1, 0), IF(AR25&lt;&gt;INDEX('Planned and Progress BMPs'!AR:AR, MATCH($I25, 'Planned and Progress BMPs'!$I:$I, 0)), 1, 0)), "")</f>
        <v/>
      </c>
      <c r="CN25" s="5" t="str">
        <f>IFERROR(IF($K25="Historical", IF(AS25&lt;&gt;INDEX('Historical BMP Records'!AS:AS, MATCH($I25, 'Historical BMP Records'!$I:$I, 0)), 1, 0), IF(AS25&lt;&gt;INDEX('Planned and Progress BMPs'!AS:AS, MATCH($I25, 'Planned and Progress BMPs'!$I:$I, 0)), 1, 0)), "")</f>
        <v/>
      </c>
      <c r="CO25" s="5" t="str">
        <f>IFERROR(IF($K25="Historical", IF(AT25&lt;&gt;INDEX('Historical BMP Records'!AT:AT, MATCH($I25, 'Historical BMP Records'!$I:$I, 0)), 1, 0), IF(AT25&lt;&gt;INDEX('Planned and Progress BMPs'!AT:AT, MATCH($I25, 'Planned and Progress BMPs'!$I:$I, 0)), 1, 0)), "")</f>
        <v/>
      </c>
      <c r="CP25" s="5" t="str">
        <f>IFERROR(IF($K25="Historical", IF(AU25&lt;&gt;INDEX('Historical BMP Records'!AU:AU, MATCH($I25, 'Historical BMP Records'!$I:$I, 0)), 1, 0), IF(AU25&lt;&gt;INDEX('Planned and Progress BMPs'!AU:AU, MATCH($I25, 'Planned and Progress BMPs'!$I:$I, 0)), 1, 0)), "")</f>
        <v/>
      </c>
      <c r="CQ25" s="5">
        <f>SUM(T_Historical9[[#This Row],[FY17 
Status Changed]:[Comments Changed]])</f>
        <v>0</v>
      </c>
    </row>
    <row r="26" spans="1:95" ht="15" customHeight="1" x14ac:dyDescent="0.25">
      <c r="A26" s="72" t="s">
        <v>662</v>
      </c>
      <c r="B26" s="72" t="s">
        <v>662</v>
      </c>
      <c r="C26" s="72" t="s">
        <v>662</v>
      </c>
      <c r="D26" s="72" t="s">
        <v>662</v>
      </c>
      <c r="E26" s="72" t="s">
        <v>662</v>
      </c>
      <c r="F26" s="72" t="s">
        <v>4290</v>
      </c>
      <c r="H26" s="72" t="s">
        <v>4802</v>
      </c>
      <c r="I26" s="72" t="s">
        <v>4828</v>
      </c>
      <c r="K26" s="72" t="s">
        <v>482</v>
      </c>
      <c r="L26" s="72">
        <v>2009</v>
      </c>
      <c r="M26" s="82"/>
      <c r="N26" s="65">
        <v>39814</v>
      </c>
      <c r="O26" s="72" t="s">
        <v>166</v>
      </c>
      <c r="P26" s="72" t="s">
        <v>5234</v>
      </c>
      <c r="Q26" s="72" t="s">
        <v>26</v>
      </c>
      <c r="R26" s="72" t="s">
        <v>9</v>
      </c>
      <c r="S26" s="72">
        <v>5.6</v>
      </c>
      <c r="T26" s="72">
        <v>0.1</v>
      </c>
      <c r="U26" s="72">
        <v>1</v>
      </c>
      <c r="V26" s="71" t="s">
        <v>5081</v>
      </c>
      <c r="Z26" s="72">
        <v>40.297772037199998</v>
      </c>
      <c r="AA26" s="72">
        <v>-76.612073596399995</v>
      </c>
      <c r="AC26" s="72" t="s">
        <v>5165</v>
      </c>
      <c r="AD26" s="72" t="s">
        <v>5167</v>
      </c>
      <c r="AE26" s="72" t="s">
        <v>653</v>
      </c>
      <c r="AF26" s="65">
        <v>41760</v>
      </c>
      <c r="AG26" s="72" t="s">
        <v>110</v>
      </c>
      <c r="AH26" s="65"/>
      <c r="AI26" s="65"/>
      <c r="AK26" s="65"/>
      <c r="AL26" s="65"/>
      <c r="AN26" s="65"/>
      <c r="AO26" s="65"/>
      <c r="AQ26" s="65"/>
      <c r="AR26" s="65"/>
      <c r="AT26" s="65"/>
      <c r="AV26" s="5" t="str">
        <f>IFERROR(IF($K26="Historical", IF(A26&lt;&gt;INDEX('Historical BMP Records'!A:A, MATCH($I26, 'Historical BMP Records'!$I:$I, 0)), 1, 0), IF(A26&lt;&gt;INDEX('Planned and Progress BMPs'!A:A, MATCH($I26, 'Planned and Progress BMPs'!$I:$I, 0)), 1, 0)), "")</f>
        <v/>
      </c>
      <c r="AW26" s="5" t="str">
        <f>IFERROR(IF($K26="Historical", IF(B26&lt;&gt;INDEX('Historical BMP Records'!B:B, MATCH($I26, 'Historical BMP Records'!$I:$I, 0)), 1, 0), IF(B26&lt;&gt;INDEX('Planned and Progress BMPs'!B:B, MATCH($I26, 'Planned and Progress BMPs'!$I:$I, 0)), 1, 0)), "")</f>
        <v/>
      </c>
      <c r="AX26" s="5" t="str">
        <f>IFERROR(IF($K26="Historical", IF(C26&lt;&gt;INDEX('Historical BMP Records'!C:C, MATCH($I26, 'Historical BMP Records'!$I:$I, 0)), 1, 0), IF(C26&lt;&gt;INDEX('Planned and Progress BMPs'!C:C, MATCH($I26, 'Planned and Progress BMPs'!$I:$I, 0)), 1, 0)), "")</f>
        <v/>
      </c>
      <c r="AY26" s="5" t="str">
        <f>IFERROR(IF($K26="Historical", IF(D26&lt;&gt;INDEX('Historical BMP Records'!D:D, MATCH($I26, 'Historical BMP Records'!$I:$I, 0)), 1, 0), IF(D26&lt;&gt;INDEX('Planned and Progress BMPs'!D:D, MATCH($I26, 'Planned and Progress BMPs'!$I:$I, 0)), 1, 0)), "")</f>
        <v/>
      </c>
      <c r="AZ26" s="5" t="str">
        <f>IFERROR(IF($K26="Historical", IF(E26&lt;&gt;INDEX('Historical BMP Records'!E:E, MATCH($I26, 'Historical BMP Records'!$I:$I, 0)), 1, 0), IF(E26&lt;&gt;INDEX('Planned and Progress BMPs'!E:E, MATCH($I26, 'Planned and Progress BMPs'!$I:$I, 0)), 1, 0)), "")</f>
        <v/>
      </c>
      <c r="BA26" s="5" t="str">
        <f>IFERROR(IF($K26="Historical", IF(F26&lt;&gt;INDEX('Historical BMP Records'!F:F, MATCH($I26, 'Historical BMP Records'!$I:$I, 0)), 1, 0), IF(F26&lt;&gt;INDEX('Planned and Progress BMPs'!F:F, MATCH($I26, 'Planned and Progress BMPs'!$I:$I, 0)), 1, 0)), "")</f>
        <v/>
      </c>
      <c r="BB26" s="5" t="str">
        <f>IFERROR(IF($K26="Historical", IF(G26&lt;&gt;INDEX('Historical BMP Records'!G:G, MATCH($I26, 'Historical BMP Records'!$I:$I, 0)), 1, 0), IF(G26&lt;&gt;INDEX('Planned and Progress BMPs'!G:G, MATCH($I26, 'Planned and Progress BMPs'!$I:$I, 0)), 1, 0)), "")</f>
        <v/>
      </c>
      <c r="BC26" s="5" t="str">
        <f>IFERROR(IF($K26="Historical", IF(H26&lt;&gt;INDEX('Historical BMP Records'!H:H, MATCH($I26, 'Historical BMP Records'!$I:$I, 0)), 1, 0), IF(H26&lt;&gt;INDEX('Planned and Progress BMPs'!H:H, MATCH($I26, 'Planned and Progress BMPs'!$I:$I, 0)), 1, 0)), "")</f>
        <v/>
      </c>
      <c r="BD26" s="5" t="str">
        <f>IFERROR(IF($K26="Historical", IF(I26&lt;&gt;INDEX('Historical BMP Records'!I:I, MATCH($I26, 'Historical BMP Records'!$I:$I, 0)), 1, 0), IF(I26&lt;&gt;INDEX('Planned and Progress BMPs'!I:I, MATCH($I26, 'Planned and Progress BMPs'!$I:$I, 0)), 1, 0)), "")</f>
        <v/>
      </c>
      <c r="BE26" s="5" t="str">
        <f>IFERROR(IF($K26="Historical", IF(J26&lt;&gt;INDEX('Historical BMP Records'!J:J, MATCH($I26, 'Historical BMP Records'!$I:$I, 0)), 1, 0), IF(J26&lt;&gt;INDEX('Planned and Progress BMPs'!J:J, MATCH($I26, 'Planned and Progress BMPs'!$I:$I, 0)), 1, 0)), "")</f>
        <v/>
      </c>
      <c r="BF26" s="5" t="str">
        <f>IFERROR(IF($K26="Historical", IF(K26&lt;&gt;INDEX('Historical BMP Records'!K:K, MATCH($I26, 'Historical BMP Records'!$I:$I, 0)), 1, 0), IF(K26&lt;&gt;INDEX('Planned and Progress BMPs'!K:K, MATCH($I26, 'Planned and Progress BMPs'!$I:$I, 0)), 1, 0)), "")</f>
        <v/>
      </c>
      <c r="BG26" s="5" t="str">
        <f>IFERROR(IF($K26="Historical", IF(L26&lt;&gt;INDEX('Historical BMP Records'!L:L, MATCH($I26, 'Historical BMP Records'!$I:$I, 0)), 1, 0), IF(L26&lt;&gt;INDEX('Planned and Progress BMPs'!L:L, MATCH($I26, 'Planned and Progress BMPs'!$I:$I, 0)), 1, 0)), "")</f>
        <v/>
      </c>
      <c r="BH26" s="5" t="str">
        <f>IFERROR(IF($K26="Historical", IF(M26&lt;&gt;INDEX('Historical BMP Records'!M:M, MATCH($I26, 'Historical BMP Records'!$I:$I, 0)), 1, 0), IF(M26&lt;&gt;INDEX('Planned and Progress BMPs'!M:M, MATCH($I26, 'Planned and Progress BMPs'!$I:$I, 0)), 1, 0)), "")</f>
        <v/>
      </c>
      <c r="BI26" s="5" t="str">
        <f>IFERROR(IF($K26="Historical", IF(N26&lt;&gt;INDEX('Historical BMP Records'!N:N, MATCH($I26, 'Historical BMP Records'!$I:$I, 0)), 1, 0), IF(N26&lt;&gt;INDEX('Planned and Progress BMPs'!N:N, MATCH($I26, 'Planned and Progress BMPs'!$I:$I, 0)), 1, 0)), "")</f>
        <v/>
      </c>
      <c r="BJ26" s="5" t="str">
        <f>IFERROR(IF($K26="Historical", IF(O26&lt;&gt;INDEX('Historical BMP Records'!O:O, MATCH($I26, 'Historical BMP Records'!$I:$I, 0)), 1, 0), IF(O26&lt;&gt;INDEX('Planned and Progress BMPs'!O:O, MATCH($I26, 'Planned and Progress BMPs'!$I:$I, 0)), 1, 0)), "")</f>
        <v/>
      </c>
      <c r="BK26" s="5" t="str">
        <f>IFERROR(IF($K26="Historical", IF(P26&lt;&gt;INDEX('Historical BMP Records'!P:P, MATCH($I26, 'Historical BMP Records'!$I:$I, 0)), 1, 0), IF(P26&lt;&gt;INDEX('Planned and Progress BMPs'!P:P, MATCH($I26, 'Planned and Progress BMPs'!$I:$I, 0)), 1, 0)), "")</f>
        <v/>
      </c>
      <c r="BL26" s="5" t="str">
        <f>IFERROR(IF($K26="Historical", IF(Q26&lt;&gt;INDEX('Historical BMP Records'!Q:Q, MATCH($I26, 'Historical BMP Records'!$I:$I, 0)), 1, 0), IF(Q26&lt;&gt;INDEX('Planned and Progress BMPs'!Q:Q, MATCH($I26, 'Planned and Progress BMPs'!$I:$I, 0)), 1, 0)), "")</f>
        <v/>
      </c>
      <c r="BM26" s="5" t="str">
        <f>IFERROR(IF($K26="Historical", IF(R26&lt;&gt;INDEX('Historical BMP Records'!R:R, MATCH($I26, 'Historical BMP Records'!$I:$I, 0)), 1, 0), IF(R26&lt;&gt;INDEX('Planned and Progress BMPs'!R:R, MATCH($I26, 'Planned and Progress BMPs'!$I:$I, 0)), 1, 0)), "")</f>
        <v/>
      </c>
      <c r="BN26" s="5" t="str">
        <f>IFERROR(IF($K26="Historical", IF(S26&lt;&gt;INDEX('Historical BMP Records'!S:S, MATCH($I26, 'Historical BMP Records'!$I:$I, 0)), 1, 0), IF(S26&lt;&gt;INDEX('Planned and Progress BMPs'!S:S, MATCH($I26, 'Planned and Progress BMPs'!$I:$I, 0)), 1, 0)), "")</f>
        <v/>
      </c>
      <c r="BO26" s="5" t="str">
        <f>IFERROR(IF($K26="Historical", IF(T26&lt;&gt;INDEX('Historical BMP Records'!T:T, MATCH($I26, 'Historical BMP Records'!$I:$I, 0)), 1, 0), IF(T26&lt;&gt;INDEX('Planned and Progress BMPs'!T:T, MATCH($I26, 'Planned and Progress BMPs'!$I:$I, 0)), 1, 0)), "")</f>
        <v/>
      </c>
      <c r="BP26" s="5" t="str">
        <f>IFERROR(IF($K26="Historical", IF(U26&lt;&gt;INDEX('Historical BMP Records'!U:U, MATCH($I26, 'Historical BMP Records'!$I:$I, 0)), 1, 0), IF(U26&lt;&gt;INDEX('Planned and Progress BMPs'!U:U, MATCH($I26, 'Planned and Progress BMPs'!$I:$I, 0)), 1, 0)), "")</f>
        <v/>
      </c>
      <c r="BQ26" s="5" t="str">
        <f>IFERROR(IF($K26="Historical", IF(V26&lt;&gt;INDEX('Historical BMP Records'!V:V, MATCH($I26, 'Historical BMP Records'!$I:$I, 0)), 1, 0), IF(V26&lt;&gt;INDEX('Planned and Progress BMPs'!V:V, MATCH($I26, 'Planned and Progress BMPs'!$I:$I, 0)), 1, 0)), "")</f>
        <v/>
      </c>
      <c r="BR26" s="5" t="str">
        <f>IFERROR(IF($K26="Historical", IF(W26&lt;&gt;INDEX('Historical BMP Records'!W:W, MATCH($I26, 'Historical BMP Records'!$I:$I, 0)), 1, 0), IF(W26&lt;&gt;INDEX('Planned and Progress BMPs'!W:W, MATCH($I26, 'Planned and Progress BMPs'!$I:$I, 0)), 1, 0)), "")</f>
        <v/>
      </c>
      <c r="BS26" s="5" t="str">
        <f>IFERROR(IF($K26="Historical", IF(X26&lt;&gt;INDEX('Historical BMP Records'!X:X, MATCH($I26, 'Historical BMP Records'!$I:$I, 0)), 1, 0), IF(X26&lt;&gt;INDEX('Planned and Progress BMPs'!X:X, MATCH($I26, 'Planned and Progress BMPs'!$I:$I, 0)), 1, 0)), "")</f>
        <v/>
      </c>
      <c r="BT26" s="5" t="str">
        <f>IFERROR(IF($K26="Historical", IF(Y26&lt;&gt;INDEX('Historical BMP Records'!Y:Y, MATCH($I26, 'Historical BMP Records'!$I:$I, 0)), 1, 0), IF(Y26&lt;&gt;INDEX('Planned and Progress BMPs'!Y:Y, MATCH($I26, 'Planned and Progress BMPs'!$I:$I, 0)), 1, 0)), "")</f>
        <v/>
      </c>
      <c r="BU26" s="5" t="str">
        <f>IFERROR(IF($K26="Historical", IF(Z26&lt;&gt;INDEX('Historical BMP Records'!Z:Z, MATCH($I26, 'Historical BMP Records'!$I:$I, 0)), 1, 0), IF(Z26&lt;&gt;INDEX('Planned and Progress BMPs'!Z:Z, MATCH($I26, 'Planned and Progress BMPs'!$I:$I, 0)), 1, 0)), "")</f>
        <v/>
      </c>
      <c r="BV26" s="5" t="str">
        <f>IFERROR(IF($K26="Historical", IF(AA26&lt;&gt;INDEX('Historical BMP Records'!AA:AA, MATCH($I26, 'Historical BMP Records'!$I:$I, 0)), 1, 0), IF(AA26&lt;&gt;INDEX('Planned and Progress BMPs'!AA:AA, MATCH($I26, 'Planned and Progress BMPs'!$I:$I, 0)), 1, 0)), "")</f>
        <v/>
      </c>
      <c r="BW26" s="5" t="str">
        <f>IFERROR(IF($K26="Historical", IF(AB26&lt;&gt;INDEX('Historical BMP Records'!AB:AB, MATCH($I26, 'Historical BMP Records'!$I:$I, 0)), 1, 0), IF(AB26&lt;&gt;INDEX('Planned and Progress BMPs'!AB:AB, MATCH($I26, 'Planned and Progress BMPs'!$I:$I, 0)), 1, 0)), "")</f>
        <v/>
      </c>
      <c r="BX26" s="5" t="str">
        <f>IFERROR(IF($K26="Historical", IF(AC26&lt;&gt;INDEX('Historical BMP Records'!AC:AC, MATCH($I26, 'Historical BMP Records'!$I:$I, 0)), 1, 0), IF(AC26&lt;&gt;INDEX('Planned and Progress BMPs'!AC:AC, MATCH($I26, 'Planned and Progress BMPs'!$I:$I, 0)), 1, 0)), "")</f>
        <v/>
      </c>
      <c r="BY26" s="5" t="str">
        <f>IFERROR(IF($K26="Historical", IF(AD26&lt;&gt;INDEX('Historical BMP Records'!AD:AD, MATCH($I26, 'Historical BMP Records'!$I:$I, 0)), 1, 0), IF(AD26&lt;&gt;INDEX('Planned and Progress BMPs'!AD:AD, MATCH($I26, 'Planned and Progress BMPs'!$I:$I, 0)), 1, 0)), "")</f>
        <v/>
      </c>
      <c r="BZ26" s="5" t="str">
        <f>IFERROR(IF($K26="Historical", IF(AE26&lt;&gt;INDEX('Historical BMP Records'!AE:AE, MATCH($I26, 'Historical BMP Records'!$I:$I, 0)), 1, 0), IF(AE26&lt;&gt;INDEX('Planned and Progress BMPs'!AE:AE, MATCH($I26, 'Planned and Progress BMPs'!$I:$I, 0)), 1, 0)), "")</f>
        <v/>
      </c>
      <c r="CA26" s="5" t="str">
        <f>IFERROR(IF($K26="Historical", IF(AF26&lt;&gt;INDEX('Historical BMP Records'!AF:AF, MATCH($I26, 'Historical BMP Records'!$I:$I, 0)), 1, 0), IF(AF26&lt;&gt;INDEX('Planned and Progress BMPs'!AF:AF, MATCH($I26, 'Planned and Progress BMPs'!$I:$I, 0)), 1, 0)), "")</f>
        <v/>
      </c>
      <c r="CB26" s="5" t="str">
        <f>IFERROR(IF($K26="Historical", IF(AG26&lt;&gt;INDEX('Historical BMP Records'!AG:AG, MATCH($I26, 'Historical BMP Records'!$I:$I, 0)), 1, 0), IF(AG26&lt;&gt;INDEX('Planned and Progress BMPs'!AG:AG, MATCH($I26, 'Planned and Progress BMPs'!$I:$I, 0)), 1, 0)), "")</f>
        <v/>
      </c>
      <c r="CC26" s="5" t="str">
        <f>IFERROR(IF($K26="Historical", IF(AH26&lt;&gt;INDEX('Historical BMP Records'!AH:AH, MATCH($I26, 'Historical BMP Records'!$I:$I, 0)), 1, 0), IF(AH26&lt;&gt;INDEX('Planned and Progress BMPs'!AH:AH, MATCH($I26, 'Planned and Progress BMPs'!$I:$I, 0)), 1, 0)), "")</f>
        <v/>
      </c>
      <c r="CD26" s="5" t="str">
        <f>IFERROR(IF($K26="Historical", IF(AI26&lt;&gt;INDEX('Historical BMP Records'!AI:AI, MATCH($I26, 'Historical BMP Records'!$I:$I, 0)), 1, 0), IF(AI26&lt;&gt;INDEX('Planned and Progress BMPs'!AI:AI, MATCH($I26, 'Planned and Progress BMPs'!$I:$I, 0)), 1, 0)), "")</f>
        <v/>
      </c>
      <c r="CE26" s="5" t="str">
        <f>IFERROR(IF($K26="Historical", IF(AJ26&lt;&gt;INDEX('Historical BMP Records'!AJ:AJ, MATCH($I26, 'Historical BMP Records'!$I:$I, 0)), 1, 0), IF(AJ26&lt;&gt;INDEX('Planned and Progress BMPs'!AJ:AJ, MATCH($I26, 'Planned and Progress BMPs'!$I:$I, 0)), 1, 0)), "")</f>
        <v/>
      </c>
      <c r="CF26" s="5" t="str">
        <f>IFERROR(IF($K26="Historical", IF(AK26&lt;&gt;INDEX('Historical BMP Records'!AK:AK, MATCH($I26, 'Historical BMP Records'!$I:$I, 0)), 1, 0), IF(AK26&lt;&gt;INDEX('Planned and Progress BMPs'!AK:AK, MATCH($I26, 'Planned and Progress BMPs'!$I:$I, 0)), 1, 0)), "")</f>
        <v/>
      </c>
      <c r="CG26" s="5" t="str">
        <f>IFERROR(IF($K26="Historical", IF(AL26&lt;&gt;INDEX('Historical BMP Records'!AL:AL, MATCH($I26, 'Historical BMP Records'!$I:$I, 0)), 1, 0), IF(AL26&lt;&gt;INDEX('Planned and Progress BMPs'!AL:AL, MATCH($I26, 'Planned and Progress BMPs'!$I:$I, 0)), 1, 0)), "")</f>
        <v/>
      </c>
      <c r="CH26" s="5" t="str">
        <f>IFERROR(IF($K26="Historical", IF(AM26&lt;&gt;INDEX('Historical BMP Records'!AM:AM, MATCH($I26, 'Historical BMP Records'!$I:$I, 0)), 1, 0), IF(AM26&lt;&gt;INDEX('Planned and Progress BMPs'!AM:AM, MATCH($I26, 'Planned and Progress BMPs'!$I:$I, 0)), 1, 0)), "")</f>
        <v/>
      </c>
      <c r="CI26" s="5" t="str">
        <f>IFERROR(IF($K26="Historical", IF(AN26&lt;&gt;INDEX('Historical BMP Records'!AN:AN, MATCH($I26, 'Historical BMP Records'!$I:$I, 0)), 1, 0), IF(AN26&lt;&gt;INDEX('Planned and Progress BMPs'!AN:AN, MATCH($I26, 'Planned and Progress BMPs'!$I:$I, 0)), 1, 0)), "")</f>
        <v/>
      </c>
      <c r="CJ26" s="5" t="str">
        <f>IFERROR(IF($K26="Historical", IF(AO26&lt;&gt;INDEX('Historical BMP Records'!AO:AO, MATCH($I26, 'Historical BMP Records'!$I:$I, 0)), 1, 0), IF(AO26&lt;&gt;INDEX('Planned and Progress BMPs'!AO:AO, MATCH($I26, 'Planned and Progress BMPs'!$I:$I, 0)), 1, 0)), "")</f>
        <v/>
      </c>
      <c r="CK26" s="5" t="str">
        <f>IFERROR(IF($K26="Historical", IF(AP26&lt;&gt;INDEX('Historical BMP Records'!AP:AP, MATCH($I26, 'Historical BMP Records'!$I:$I, 0)), 1, 0), IF(AP26&lt;&gt;INDEX('Planned and Progress BMPs'!AP:AP, MATCH($I26, 'Planned and Progress BMPs'!$I:$I, 0)), 1, 0)), "")</f>
        <v/>
      </c>
      <c r="CL26" s="5" t="str">
        <f>IFERROR(IF($K26="Historical", IF(AQ26&lt;&gt;INDEX('Historical BMP Records'!AQ:AQ, MATCH($I26, 'Historical BMP Records'!$I:$I, 0)), 1, 0), IF(AQ26&lt;&gt;INDEX('Planned and Progress BMPs'!AQ:AQ, MATCH($I26, 'Planned and Progress BMPs'!$I:$I, 0)), 1, 0)), "")</f>
        <v/>
      </c>
      <c r="CM26" s="5" t="str">
        <f>IFERROR(IF($K26="Historical", IF(AR26&lt;&gt;INDEX('Historical BMP Records'!AR:AR, MATCH($I26, 'Historical BMP Records'!$I:$I, 0)), 1, 0), IF(AR26&lt;&gt;INDEX('Planned and Progress BMPs'!AR:AR, MATCH($I26, 'Planned and Progress BMPs'!$I:$I, 0)), 1, 0)), "")</f>
        <v/>
      </c>
      <c r="CN26" s="5" t="str">
        <f>IFERROR(IF($K26="Historical", IF(AS26&lt;&gt;INDEX('Historical BMP Records'!AS:AS, MATCH($I26, 'Historical BMP Records'!$I:$I, 0)), 1, 0), IF(AS26&lt;&gt;INDEX('Planned and Progress BMPs'!AS:AS, MATCH($I26, 'Planned and Progress BMPs'!$I:$I, 0)), 1, 0)), "")</f>
        <v/>
      </c>
      <c r="CO26" s="5" t="str">
        <f>IFERROR(IF($K26="Historical", IF(AT26&lt;&gt;INDEX('Historical BMP Records'!AT:AT, MATCH($I26, 'Historical BMP Records'!$I:$I, 0)), 1, 0), IF(AT26&lt;&gt;INDEX('Planned and Progress BMPs'!AT:AT, MATCH($I26, 'Planned and Progress BMPs'!$I:$I, 0)), 1, 0)), "")</f>
        <v/>
      </c>
      <c r="CP26" s="5" t="str">
        <f>IFERROR(IF($K26="Historical", IF(AU26&lt;&gt;INDEX('Historical BMP Records'!AU:AU, MATCH($I26, 'Historical BMP Records'!$I:$I, 0)), 1, 0), IF(AU26&lt;&gt;INDEX('Planned and Progress BMPs'!AU:AU, MATCH($I26, 'Planned and Progress BMPs'!$I:$I, 0)), 1, 0)), "")</f>
        <v/>
      </c>
      <c r="CQ26" s="5">
        <f>SUM(T_Historical9[[#This Row],[FY17 
Status Changed]:[Comments Changed]])</f>
        <v>0</v>
      </c>
    </row>
    <row r="27" spans="1:95" ht="15" customHeight="1" x14ac:dyDescent="0.25">
      <c r="A27" s="72" t="s">
        <v>662</v>
      </c>
      <c r="B27" s="72" t="s">
        <v>662</v>
      </c>
      <c r="C27" s="72" t="s">
        <v>662</v>
      </c>
      <c r="D27" s="72" t="s">
        <v>662</v>
      </c>
      <c r="E27" s="72" t="s">
        <v>662</v>
      </c>
      <c r="F27" s="72" t="s">
        <v>4290</v>
      </c>
      <c r="H27" s="72" t="s">
        <v>4802</v>
      </c>
      <c r="I27" s="72" t="s">
        <v>4829</v>
      </c>
      <c r="K27" s="72" t="s">
        <v>482</v>
      </c>
      <c r="L27" s="72">
        <v>2013</v>
      </c>
      <c r="M27" s="82">
        <v>286000</v>
      </c>
      <c r="N27" s="65">
        <v>41640</v>
      </c>
      <c r="O27" s="72" t="s">
        <v>46</v>
      </c>
      <c r="P27" s="72" t="s">
        <v>234</v>
      </c>
      <c r="Q27" s="72" t="s">
        <v>26</v>
      </c>
      <c r="R27" s="72" t="s">
        <v>9</v>
      </c>
      <c r="S27" s="72">
        <v>5.6</v>
      </c>
      <c r="T27" s="72">
        <v>1</v>
      </c>
      <c r="U27" s="72">
        <v>1</v>
      </c>
      <c r="V27" s="71" t="s">
        <v>5082</v>
      </c>
      <c r="Z27" s="72">
        <v>40.016010999999999</v>
      </c>
      <c r="AA27" s="72">
        <v>-77.741189000000006</v>
      </c>
      <c r="AC27" s="72" t="s">
        <v>5168</v>
      </c>
      <c r="AD27" s="72" t="s">
        <v>5169</v>
      </c>
      <c r="AE27" s="72" t="s">
        <v>653</v>
      </c>
      <c r="AF27" s="65">
        <v>41989</v>
      </c>
      <c r="AG27" s="72" t="s">
        <v>110</v>
      </c>
      <c r="AH27" s="65">
        <v>42135</v>
      </c>
      <c r="AI27" s="65"/>
      <c r="AK27" s="65"/>
      <c r="AL27" s="65"/>
      <c r="AN27" s="65"/>
      <c r="AO27" s="65"/>
      <c r="AQ27" s="65"/>
      <c r="AR27" s="65"/>
      <c r="AT27" s="65"/>
      <c r="AV27" s="5" t="str">
        <f>IFERROR(IF($K27="Historical", IF(A27&lt;&gt;INDEX('Historical BMP Records'!A:A, MATCH($I27, 'Historical BMP Records'!$I:$I, 0)), 1, 0), IF(A27&lt;&gt;INDEX('Planned and Progress BMPs'!A:A, MATCH($I27, 'Planned and Progress BMPs'!$I:$I, 0)), 1, 0)), "")</f>
        <v/>
      </c>
      <c r="AW27" s="5" t="str">
        <f>IFERROR(IF($K27="Historical", IF(B27&lt;&gt;INDEX('Historical BMP Records'!B:B, MATCH($I27, 'Historical BMP Records'!$I:$I, 0)), 1, 0), IF(B27&lt;&gt;INDEX('Planned and Progress BMPs'!B:B, MATCH($I27, 'Planned and Progress BMPs'!$I:$I, 0)), 1, 0)), "")</f>
        <v/>
      </c>
      <c r="AX27" s="5" t="str">
        <f>IFERROR(IF($K27="Historical", IF(C27&lt;&gt;INDEX('Historical BMP Records'!C:C, MATCH($I27, 'Historical BMP Records'!$I:$I, 0)), 1, 0), IF(C27&lt;&gt;INDEX('Planned and Progress BMPs'!C:C, MATCH($I27, 'Planned and Progress BMPs'!$I:$I, 0)), 1, 0)), "")</f>
        <v/>
      </c>
      <c r="AY27" s="5" t="str">
        <f>IFERROR(IF($K27="Historical", IF(D27&lt;&gt;INDEX('Historical BMP Records'!D:D, MATCH($I27, 'Historical BMP Records'!$I:$I, 0)), 1, 0), IF(D27&lt;&gt;INDEX('Planned and Progress BMPs'!D:D, MATCH($I27, 'Planned and Progress BMPs'!$I:$I, 0)), 1, 0)), "")</f>
        <v/>
      </c>
      <c r="AZ27" s="5" t="str">
        <f>IFERROR(IF($K27="Historical", IF(E27&lt;&gt;INDEX('Historical BMP Records'!E:E, MATCH($I27, 'Historical BMP Records'!$I:$I, 0)), 1, 0), IF(E27&lt;&gt;INDEX('Planned and Progress BMPs'!E:E, MATCH($I27, 'Planned and Progress BMPs'!$I:$I, 0)), 1, 0)), "")</f>
        <v/>
      </c>
      <c r="BA27" s="5" t="str">
        <f>IFERROR(IF($K27="Historical", IF(F27&lt;&gt;INDEX('Historical BMP Records'!F:F, MATCH($I27, 'Historical BMP Records'!$I:$I, 0)), 1, 0), IF(F27&lt;&gt;INDEX('Planned and Progress BMPs'!F:F, MATCH($I27, 'Planned and Progress BMPs'!$I:$I, 0)), 1, 0)), "")</f>
        <v/>
      </c>
      <c r="BB27" s="5" t="str">
        <f>IFERROR(IF($K27="Historical", IF(G27&lt;&gt;INDEX('Historical BMP Records'!G:G, MATCH($I27, 'Historical BMP Records'!$I:$I, 0)), 1, 0), IF(G27&lt;&gt;INDEX('Planned and Progress BMPs'!G:G, MATCH($I27, 'Planned and Progress BMPs'!$I:$I, 0)), 1, 0)), "")</f>
        <v/>
      </c>
      <c r="BC27" s="5" t="str">
        <f>IFERROR(IF($K27="Historical", IF(H27&lt;&gt;INDEX('Historical BMP Records'!H:H, MATCH($I27, 'Historical BMP Records'!$I:$I, 0)), 1, 0), IF(H27&lt;&gt;INDEX('Planned and Progress BMPs'!H:H, MATCH($I27, 'Planned and Progress BMPs'!$I:$I, 0)), 1, 0)), "")</f>
        <v/>
      </c>
      <c r="BD27" s="5" t="str">
        <f>IFERROR(IF($K27="Historical", IF(I27&lt;&gt;INDEX('Historical BMP Records'!I:I, MATCH($I27, 'Historical BMP Records'!$I:$I, 0)), 1, 0), IF(I27&lt;&gt;INDEX('Planned and Progress BMPs'!I:I, MATCH($I27, 'Planned and Progress BMPs'!$I:$I, 0)), 1, 0)), "")</f>
        <v/>
      </c>
      <c r="BE27" s="5" t="str">
        <f>IFERROR(IF($K27="Historical", IF(J27&lt;&gt;INDEX('Historical BMP Records'!J:J, MATCH($I27, 'Historical BMP Records'!$I:$I, 0)), 1, 0), IF(J27&lt;&gt;INDEX('Planned and Progress BMPs'!J:J, MATCH($I27, 'Planned and Progress BMPs'!$I:$I, 0)), 1, 0)), "")</f>
        <v/>
      </c>
      <c r="BF27" s="5" t="str">
        <f>IFERROR(IF($K27="Historical", IF(K27&lt;&gt;INDEX('Historical BMP Records'!K:K, MATCH($I27, 'Historical BMP Records'!$I:$I, 0)), 1, 0), IF(K27&lt;&gt;INDEX('Planned and Progress BMPs'!K:K, MATCH($I27, 'Planned and Progress BMPs'!$I:$I, 0)), 1, 0)), "")</f>
        <v/>
      </c>
      <c r="BG27" s="5" t="str">
        <f>IFERROR(IF($K27="Historical", IF(L27&lt;&gt;INDEX('Historical BMP Records'!L:L, MATCH($I27, 'Historical BMP Records'!$I:$I, 0)), 1, 0), IF(L27&lt;&gt;INDEX('Planned and Progress BMPs'!L:L, MATCH($I27, 'Planned and Progress BMPs'!$I:$I, 0)), 1, 0)), "")</f>
        <v/>
      </c>
      <c r="BH27" s="5" t="str">
        <f>IFERROR(IF($K27="Historical", IF(M27&lt;&gt;INDEX('Historical BMP Records'!M:M, MATCH($I27, 'Historical BMP Records'!$I:$I, 0)), 1, 0), IF(M27&lt;&gt;INDEX('Planned and Progress BMPs'!M:M, MATCH($I27, 'Planned and Progress BMPs'!$I:$I, 0)), 1, 0)), "")</f>
        <v/>
      </c>
      <c r="BI27" s="5" t="str">
        <f>IFERROR(IF($K27="Historical", IF(N27&lt;&gt;INDEX('Historical BMP Records'!N:N, MATCH($I27, 'Historical BMP Records'!$I:$I, 0)), 1, 0), IF(N27&lt;&gt;INDEX('Planned and Progress BMPs'!N:N, MATCH($I27, 'Planned and Progress BMPs'!$I:$I, 0)), 1, 0)), "")</f>
        <v/>
      </c>
      <c r="BJ27" s="5" t="str">
        <f>IFERROR(IF($K27="Historical", IF(O27&lt;&gt;INDEX('Historical BMP Records'!O:O, MATCH($I27, 'Historical BMP Records'!$I:$I, 0)), 1, 0), IF(O27&lt;&gt;INDEX('Planned and Progress BMPs'!O:O, MATCH($I27, 'Planned and Progress BMPs'!$I:$I, 0)), 1, 0)), "")</f>
        <v/>
      </c>
      <c r="BK27" s="5" t="str">
        <f>IFERROR(IF($K27="Historical", IF(P27&lt;&gt;INDEX('Historical BMP Records'!P:P, MATCH($I27, 'Historical BMP Records'!$I:$I, 0)), 1, 0), IF(P27&lt;&gt;INDEX('Planned and Progress BMPs'!P:P, MATCH($I27, 'Planned and Progress BMPs'!$I:$I, 0)), 1, 0)), "")</f>
        <v/>
      </c>
      <c r="BL27" s="5" t="str">
        <f>IFERROR(IF($K27="Historical", IF(Q27&lt;&gt;INDEX('Historical BMP Records'!Q:Q, MATCH($I27, 'Historical BMP Records'!$I:$I, 0)), 1, 0), IF(Q27&lt;&gt;INDEX('Planned and Progress BMPs'!Q:Q, MATCH($I27, 'Planned and Progress BMPs'!$I:$I, 0)), 1, 0)), "")</f>
        <v/>
      </c>
      <c r="BM27" s="5" t="str">
        <f>IFERROR(IF($K27="Historical", IF(R27&lt;&gt;INDEX('Historical BMP Records'!R:R, MATCH($I27, 'Historical BMP Records'!$I:$I, 0)), 1, 0), IF(R27&lt;&gt;INDEX('Planned and Progress BMPs'!R:R, MATCH($I27, 'Planned and Progress BMPs'!$I:$I, 0)), 1, 0)), "")</f>
        <v/>
      </c>
      <c r="BN27" s="5" t="str">
        <f>IFERROR(IF($K27="Historical", IF(S27&lt;&gt;INDEX('Historical BMP Records'!S:S, MATCH($I27, 'Historical BMP Records'!$I:$I, 0)), 1, 0), IF(S27&lt;&gt;INDEX('Planned and Progress BMPs'!S:S, MATCH($I27, 'Planned and Progress BMPs'!$I:$I, 0)), 1, 0)), "")</f>
        <v/>
      </c>
      <c r="BO27" s="5" t="str">
        <f>IFERROR(IF($K27="Historical", IF(T27&lt;&gt;INDEX('Historical BMP Records'!T:T, MATCH($I27, 'Historical BMP Records'!$I:$I, 0)), 1, 0), IF(T27&lt;&gt;INDEX('Planned and Progress BMPs'!T:T, MATCH($I27, 'Planned and Progress BMPs'!$I:$I, 0)), 1, 0)), "")</f>
        <v/>
      </c>
      <c r="BP27" s="5" t="str">
        <f>IFERROR(IF($K27="Historical", IF(U27&lt;&gt;INDEX('Historical BMP Records'!U:U, MATCH($I27, 'Historical BMP Records'!$I:$I, 0)), 1, 0), IF(U27&lt;&gt;INDEX('Planned and Progress BMPs'!U:U, MATCH($I27, 'Planned and Progress BMPs'!$I:$I, 0)), 1, 0)), "")</f>
        <v/>
      </c>
      <c r="BQ27" s="5" t="str">
        <f>IFERROR(IF($K27="Historical", IF(V27&lt;&gt;INDEX('Historical BMP Records'!V:V, MATCH($I27, 'Historical BMP Records'!$I:$I, 0)), 1, 0), IF(V27&lt;&gt;INDEX('Planned and Progress BMPs'!V:V, MATCH($I27, 'Planned and Progress BMPs'!$I:$I, 0)), 1, 0)), "")</f>
        <v/>
      </c>
      <c r="BR27" s="5" t="str">
        <f>IFERROR(IF($K27="Historical", IF(W27&lt;&gt;INDEX('Historical BMP Records'!W:W, MATCH($I27, 'Historical BMP Records'!$I:$I, 0)), 1, 0), IF(W27&lt;&gt;INDEX('Planned and Progress BMPs'!W:W, MATCH($I27, 'Planned and Progress BMPs'!$I:$I, 0)), 1, 0)), "")</f>
        <v/>
      </c>
      <c r="BS27" s="5" t="str">
        <f>IFERROR(IF($K27="Historical", IF(X27&lt;&gt;INDEX('Historical BMP Records'!X:X, MATCH($I27, 'Historical BMP Records'!$I:$I, 0)), 1, 0), IF(X27&lt;&gt;INDEX('Planned and Progress BMPs'!X:X, MATCH($I27, 'Planned and Progress BMPs'!$I:$I, 0)), 1, 0)), "")</f>
        <v/>
      </c>
      <c r="BT27" s="5" t="str">
        <f>IFERROR(IF($K27="Historical", IF(Y27&lt;&gt;INDEX('Historical BMP Records'!Y:Y, MATCH($I27, 'Historical BMP Records'!$I:$I, 0)), 1, 0), IF(Y27&lt;&gt;INDEX('Planned and Progress BMPs'!Y:Y, MATCH($I27, 'Planned and Progress BMPs'!$I:$I, 0)), 1, 0)), "")</f>
        <v/>
      </c>
      <c r="BU27" s="5" t="str">
        <f>IFERROR(IF($K27="Historical", IF(Z27&lt;&gt;INDEX('Historical BMP Records'!Z:Z, MATCH($I27, 'Historical BMP Records'!$I:$I, 0)), 1, 0), IF(Z27&lt;&gt;INDEX('Planned and Progress BMPs'!Z:Z, MATCH($I27, 'Planned and Progress BMPs'!$I:$I, 0)), 1, 0)), "")</f>
        <v/>
      </c>
      <c r="BV27" s="5" t="str">
        <f>IFERROR(IF($K27="Historical", IF(AA27&lt;&gt;INDEX('Historical BMP Records'!AA:AA, MATCH($I27, 'Historical BMP Records'!$I:$I, 0)), 1, 0), IF(AA27&lt;&gt;INDEX('Planned and Progress BMPs'!AA:AA, MATCH($I27, 'Planned and Progress BMPs'!$I:$I, 0)), 1, 0)), "")</f>
        <v/>
      </c>
      <c r="BW27" s="5" t="str">
        <f>IFERROR(IF($K27="Historical", IF(AB27&lt;&gt;INDEX('Historical BMP Records'!AB:AB, MATCH($I27, 'Historical BMP Records'!$I:$I, 0)), 1, 0), IF(AB27&lt;&gt;INDEX('Planned and Progress BMPs'!AB:AB, MATCH($I27, 'Planned and Progress BMPs'!$I:$I, 0)), 1, 0)), "")</f>
        <v/>
      </c>
      <c r="BX27" s="5" t="str">
        <f>IFERROR(IF($K27="Historical", IF(AC27&lt;&gt;INDEX('Historical BMP Records'!AC:AC, MATCH($I27, 'Historical BMP Records'!$I:$I, 0)), 1, 0), IF(AC27&lt;&gt;INDEX('Planned and Progress BMPs'!AC:AC, MATCH($I27, 'Planned and Progress BMPs'!$I:$I, 0)), 1, 0)), "")</f>
        <v/>
      </c>
      <c r="BY27" s="5" t="str">
        <f>IFERROR(IF($K27="Historical", IF(AD27&lt;&gt;INDEX('Historical BMP Records'!AD:AD, MATCH($I27, 'Historical BMP Records'!$I:$I, 0)), 1, 0), IF(AD27&lt;&gt;INDEX('Planned and Progress BMPs'!AD:AD, MATCH($I27, 'Planned and Progress BMPs'!$I:$I, 0)), 1, 0)), "")</f>
        <v/>
      </c>
      <c r="BZ27" s="5" t="str">
        <f>IFERROR(IF($K27="Historical", IF(AE27&lt;&gt;INDEX('Historical BMP Records'!AE:AE, MATCH($I27, 'Historical BMP Records'!$I:$I, 0)), 1, 0), IF(AE27&lt;&gt;INDEX('Planned and Progress BMPs'!AE:AE, MATCH($I27, 'Planned and Progress BMPs'!$I:$I, 0)), 1, 0)), "")</f>
        <v/>
      </c>
      <c r="CA27" s="5" t="str">
        <f>IFERROR(IF($K27="Historical", IF(AF27&lt;&gt;INDEX('Historical BMP Records'!AF:AF, MATCH($I27, 'Historical BMP Records'!$I:$I, 0)), 1, 0), IF(AF27&lt;&gt;INDEX('Planned and Progress BMPs'!AF:AF, MATCH($I27, 'Planned and Progress BMPs'!$I:$I, 0)), 1, 0)), "")</f>
        <v/>
      </c>
      <c r="CB27" s="5" t="str">
        <f>IFERROR(IF($K27="Historical", IF(AG27&lt;&gt;INDEX('Historical BMP Records'!AG:AG, MATCH($I27, 'Historical BMP Records'!$I:$I, 0)), 1, 0), IF(AG27&lt;&gt;INDEX('Planned and Progress BMPs'!AG:AG, MATCH($I27, 'Planned and Progress BMPs'!$I:$I, 0)), 1, 0)), "")</f>
        <v/>
      </c>
      <c r="CC27" s="5" t="str">
        <f>IFERROR(IF($K27="Historical", IF(AH27&lt;&gt;INDEX('Historical BMP Records'!AH:AH, MATCH($I27, 'Historical BMP Records'!$I:$I, 0)), 1, 0), IF(AH27&lt;&gt;INDEX('Planned and Progress BMPs'!AH:AH, MATCH($I27, 'Planned and Progress BMPs'!$I:$I, 0)), 1, 0)), "")</f>
        <v/>
      </c>
      <c r="CD27" s="5" t="str">
        <f>IFERROR(IF($K27="Historical", IF(AI27&lt;&gt;INDEX('Historical BMP Records'!AI:AI, MATCH($I27, 'Historical BMP Records'!$I:$I, 0)), 1, 0), IF(AI27&lt;&gt;INDEX('Planned and Progress BMPs'!AI:AI, MATCH($I27, 'Planned and Progress BMPs'!$I:$I, 0)), 1, 0)), "")</f>
        <v/>
      </c>
      <c r="CE27" s="5" t="str">
        <f>IFERROR(IF($K27="Historical", IF(AJ27&lt;&gt;INDEX('Historical BMP Records'!AJ:AJ, MATCH($I27, 'Historical BMP Records'!$I:$I, 0)), 1, 0), IF(AJ27&lt;&gt;INDEX('Planned and Progress BMPs'!AJ:AJ, MATCH($I27, 'Planned and Progress BMPs'!$I:$I, 0)), 1, 0)), "")</f>
        <v/>
      </c>
      <c r="CF27" s="5" t="str">
        <f>IFERROR(IF($K27="Historical", IF(AK27&lt;&gt;INDEX('Historical BMP Records'!AK:AK, MATCH($I27, 'Historical BMP Records'!$I:$I, 0)), 1, 0), IF(AK27&lt;&gt;INDEX('Planned and Progress BMPs'!AK:AK, MATCH($I27, 'Planned and Progress BMPs'!$I:$I, 0)), 1, 0)), "")</f>
        <v/>
      </c>
      <c r="CG27" s="5" t="str">
        <f>IFERROR(IF($K27="Historical", IF(AL27&lt;&gt;INDEX('Historical BMP Records'!AL:AL, MATCH($I27, 'Historical BMP Records'!$I:$I, 0)), 1, 0), IF(AL27&lt;&gt;INDEX('Planned and Progress BMPs'!AL:AL, MATCH($I27, 'Planned and Progress BMPs'!$I:$I, 0)), 1, 0)), "")</f>
        <v/>
      </c>
      <c r="CH27" s="5" t="str">
        <f>IFERROR(IF($K27="Historical", IF(AM27&lt;&gt;INDEX('Historical BMP Records'!AM:AM, MATCH($I27, 'Historical BMP Records'!$I:$I, 0)), 1, 0), IF(AM27&lt;&gt;INDEX('Planned and Progress BMPs'!AM:AM, MATCH($I27, 'Planned and Progress BMPs'!$I:$I, 0)), 1, 0)), "")</f>
        <v/>
      </c>
      <c r="CI27" s="5" t="str">
        <f>IFERROR(IF($K27="Historical", IF(AN27&lt;&gt;INDEX('Historical BMP Records'!AN:AN, MATCH($I27, 'Historical BMP Records'!$I:$I, 0)), 1, 0), IF(AN27&lt;&gt;INDEX('Planned and Progress BMPs'!AN:AN, MATCH($I27, 'Planned and Progress BMPs'!$I:$I, 0)), 1, 0)), "")</f>
        <v/>
      </c>
      <c r="CJ27" s="5" t="str">
        <f>IFERROR(IF($K27="Historical", IF(AO27&lt;&gt;INDEX('Historical BMP Records'!AO:AO, MATCH($I27, 'Historical BMP Records'!$I:$I, 0)), 1, 0), IF(AO27&lt;&gt;INDEX('Planned and Progress BMPs'!AO:AO, MATCH($I27, 'Planned and Progress BMPs'!$I:$I, 0)), 1, 0)), "")</f>
        <v/>
      </c>
      <c r="CK27" s="5" t="str">
        <f>IFERROR(IF($K27="Historical", IF(AP27&lt;&gt;INDEX('Historical BMP Records'!AP:AP, MATCH($I27, 'Historical BMP Records'!$I:$I, 0)), 1, 0), IF(AP27&lt;&gt;INDEX('Planned and Progress BMPs'!AP:AP, MATCH($I27, 'Planned and Progress BMPs'!$I:$I, 0)), 1, 0)), "")</f>
        <v/>
      </c>
      <c r="CL27" s="5" t="str">
        <f>IFERROR(IF($K27="Historical", IF(AQ27&lt;&gt;INDEX('Historical BMP Records'!AQ:AQ, MATCH($I27, 'Historical BMP Records'!$I:$I, 0)), 1, 0), IF(AQ27&lt;&gt;INDEX('Planned and Progress BMPs'!AQ:AQ, MATCH($I27, 'Planned and Progress BMPs'!$I:$I, 0)), 1, 0)), "")</f>
        <v/>
      </c>
      <c r="CM27" s="5" t="str">
        <f>IFERROR(IF($K27="Historical", IF(AR27&lt;&gt;INDEX('Historical BMP Records'!AR:AR, MATCH($I27, 'Historical BMP Records'!$I:$I, 0)), 1, 0), IF(AR27&lt;&gt;INDEX('Planned and Progress BMPs'!AR:AR, MATCH($I27, 'Planned and Progress BMPs'!$I:$I, 0)), 1, 0)), "")</f>
        <v/>
      </c>
      <c r="CN27" s="5" t="str">
        <f>IFERROR(IF($K27="Historical", IF(AS27&lt;&gt;INDEX('Historical BMP Records'!AS:AS, MATCH($I27, 'Historical BMP Records'!$I:$I, 0)), 1, 0), IF(AS27&lt;&gt;INDEX('Planned and Progress BMPs'!AS:AS, MATCH($I27, 'Planned and Progress BMPs'!$I:$I, 0)), 1, 0)), "")</f>
        <v/>
      </c>
      <c r="CO27" s="5" t="str">
        <f>IFERROR(IF($K27="Historical", IF(AT27&lt;&gt;INDEX('Historical BMP Records'!AT:AT, MATCH($I27, 'Historical BMP Records'!$I:$I, 0)), 1, 0), IF(AT27&lt;&gt;INDEX('Planned and Progress BMPs'!AT:AT, MATCH($I27, 'Planned and Progress BMPs'!$I:$I, 0)), 1, 0)), "")</f>
        <v/>
      </c>
      <c r="CP27" s="5" t="str">
        <f>IFERROR(IF($K27="Historical", IF(AU27&lt;&gt;INDEX('Historical BMP Records'!AU:AU, MATCH($I27, 'Historical BMP Records'!$I:$I, 0)), 1, 0), IF(AU27&lt;&gt;INDEX('Planned and Progress BMPs'!AU:AU, MATCH($I27, 'Planned and Progress BMPs'!$I:$I, 0)), 1, 0)), "")</f>
        <v/>
      </c>
      <c r="CQ27" s="5">
        <f>SUM(T_Historical9[[#This Row],[FY17 
Status Changed]:[Comments Changed]])</f>
        <v>0</v>
      </c>
    </row>
    <row r="28" spans="1:95" ht="15" customHeight="1" x14ac:dyDescent="0.25">
      <c r="A28" s="72" t="s">
        <v>662</v>
      </c>
      <c r="B28" s="72" t="s">
        <v>662</v>
      </c>
      <c r="C28" s="72" t="s">
        <v>662</v>
      </c>
      <c r="D28" s="72" t="s">
        <v>662</v>
      </c>
      <c r="E28" s="72" t="s">
        <v>662</v>
      </c>
      <c r="F28" s="72" t="s">
        <v>4290</v>
      </c>
      <c r="H28" s="72" t="s">
        <v>4802</v>
      </c>
      <c r="I28" s="72" t="s">
        <v>4830</v>
      </c>
      <c r="K28" s="72" t="s">
        <v>482</v>
      </c>
      <c r="L28" s="72">
        <v>2009</v>
      </c>
      <c r="M28" s="82">
        <v>7000</v>
      </c>
      <c r="N28" s="65">
        <v>40179</v>
      </c>
      <c r="O28" s="72" t="s">
        <v>170</v>
      </c>
      <c r="P28" s="72" t="s">
        <v>170</v>
      </c>
      <c r="Q28" s="72" t="s">
        <v>26</v>
      </c>
      <c r="R28" s="72" t="s">
        <v>9</v>
      </c>
      <c r="S28" s="72">
        <v>5</v>
      </c>
      <c r="T28" s="72">
        <v>2</v>
      </c>
      <c r="U28" s="72">
        <v>1</v>
      </c>
      <c r="V28" s="71" t="s">
        <v>5083</v>
      </c>
      <c r="Z28" s="72">
        <v>40.008507999999999</v>
      </c>
      <c r="AA28" s="72">
        <v>-77.640613999999999</v>
      </c>
      <c r="AC28" s="72" t="s">
        <v>5168</v>
      </c>
      <c r="AD28" s="72" t="s">
        <v>5169</v>
      </c>
      <c r="AE28" s="72" t="s">
        <v>653</v>
      </c>
      <c r="AF28" s="65">
        <v>40476</v>
      </c>
      <c r="AG28" s="72" t="s">
        <v>110</v>
      </c>
      <c r="AH28" s="65">
        <v>40819</v>
      </c>
      <c r="AI28" s="65"/>
      <c r="AK28" s="65"/>
      <c r="AL28" s="65"/>
      <c r="AN28" s="65"/>
      <c r="AO28" s="65"/>
      <c r="AQ28" s="65"/>
      <c r="AR28" s="65"/>
      <c r="AT28" s="65"/>
      <c r="AV28" s="5" t="str">
        <f>IFERROR(IF($K28="Historical", IF(A28&lt;&gt;INDEX('Historical BMP Records'!A:A, MATCH($I28, 'Historical BMP Records'!$I:$I, 0)), 1, 0), IF(A28&lt;&gt;INDEX('Planned and Progress BMPs'!A:A, MATCH($I28, 'Planned and Progress BMPs'!$I:$I, 0)), 1, 0)), "")</f>
        <v/>
      </c>
      <c r="AW28" s="5" t="str">
        <f>IFERROR(IF($K28="Historical", IF(B28&lt;&gt;INDEX('Historical BMP Records'!B:B, MATCH($I28, 'Historical BMP Records'!$I:$I, 0)), 1, 0), IF(B28&lt;&gt;INDEX('Planned and Progress BMPs'!B:B, MATCH($I28, 'Planned and Progress BMPs'!$I:$I, 0)), 1, 0)), "")</f>
        <v/>
      </c>
      <c r="AX28" s="5" t="str">
        <f>IFERROR(IF($K28="Historical", IF(C28&lt;&gt;INDEX('Historical BMP Records'!C:C, MATCH($I28, 'Historical BMP Records'!$I:$I, 0)), 1, 0), IF(C28&lt;&gt;INDEX('Planned and Progress BMPs'!C:C, MATCH($I28, 'Planned and Progress BMPs'!$I:$I, 0)), 1, 0)), "")</f>
        <v/>
      </c>
      <c r="AY28" s="5" t="str">
        <f>IFERROR(IF($K28="Historical", IF(D28&lt;&gt;INDEX('Historical BMP Records'!D:D, MATCH($I28, 'Historical BMP Records'!$I:$I, 0)), 1, 0), IF(D28&lt;&gt;INDEX('Planned and Progress BMPs'!D:D, MATCH($I28, 'Planned and Progress BMPs'!$I:$I, 0)), 1, 0)), "")</f>
        <v/>
      </c>
      <c r="AZ28" s="5" t="str">
        <f>IFERROR(IF($K28="Historical", IF(E28&lt;&gt;INDEX('Historical BMP Records'!E:E, MATCH($I28, 'Historical BMP Records'!$I:$I, 0)), 1, 0), IF(E28&lt;&gt;INDEX('Planned and Progress BMPs'!E:E, MATCH($I28, 'Planned and Progress BMPs'!$I:$I, 0)), 1, 0)), "")</f>
        <v/>
      </c>
      <c r="BA28" s="5" t="str">
        <f>IFERROR(IF($K28="Historical", IF(F28&lt;&gt;INDEX('Historical BMP Records'!F:F, MATCH($I28, 'Historical BMP Records'!$I:$I, 0)), 1, 0), IF(F28&lt;&gt;INDEX('Planned and Progress BMPs'!F:F, MATCH($I28, 'Planned and Progress BMPs'!$I:$I, 0)), 1, 0)), "")</f>
        <v/>
      </c>
      <c r="BB28" s="5" t="str">
        <f>IFERROR(IF($K28="Historical", IF(G28&lt;&gt;INDEX('Historical BMP Records'!G:G, MATCH($I28, 'Historical BMP Records'!$I:$I, 0)), 1, 0), IF(G28&lt;&gt;INDEX('Planned and Progress BMPs'!G:G, MATCH($I28, 'Planned and Progress BMPs'!$I:$I, 0)), 1, 0)), "")</f>
        <v/>
      </c>
      <c r="BC28" s="5" t="str">
        <f>IFERROR(IF($K28="Historical", IF(H28&lt;&gt;INDEX('Historical BMP Records'!H:H, MATCH($I28, 'Historical BMP Records'!$I:$I, 0)), 1, 0), IF(H28&lt;&gt;INDEX('Planned and Progress BMPs'!H:H, MATCH($I28, 'Planned and Progress BMPs'!$I:$I, 0)), 1, 0)), "")</f>
        <v/>
      </c>
      <c r="BD28" s="5" t="str">
        <f>IFERROR(IF($K28="Historical", IF(I28&lt;&gt;INDEX('Historical BMP Records'!I:I, MATCH($I28, 'Historical BMP Records'!$I:$I, 0)), 1, 0), IF(I28&lt;&gt;INDEX('Planned and Progress BMPs'!I:I, MATCH($I28, 'Planned and Progress BMPs'!$I:$I, 0)), 1, 0)), "")</f>
        <v/>
      </c>
      <c r="BE28" s="5" t="str">
        <f>IFERROR(IF($K28="Historical", IF(J28&lt;&gt;INDEX('Historical BMP Records'!J:J, MATCH($I28, 'Historical BMP Records'!$I:$I, 0)), 1, 0), IF(J28&lt;&gt;INDEX('Planned and Progress BMPs'!J:J, MATCH($I28, 'Planned and Progress BMPs'!$I:$I, 0)), 1, 0)), "")</f>
        <v/>
      </c>
      <c r="BF28" s="5" t="str">
        <f>IFERROR(IF($K28="Historical", IF(K28&lt;&gt;INDEX('Historical BMP Records'!K:K, MATCH($I28, 'Historical BMP Records'!$I:$I, 0)), 1, 0), IF(K28&lt;&gt;INDEX('Planned and Progress BMPs'!K:K, MATCH($I28, 'Planned and Progress BMPs'!$I:$I, 0)), 1, 0)), "")</f>
        <v/>
      </c>
      <c r="BG28" s="5" t="str">
        <f>IFERROR(IF($K28="Historical", IF(L28&lt;&gt;INDEX('Historical BMP Records'!L:L, MATCH($I28, 'Historical BMP Records'!$I:$I, 0)), 1, 0), IF(L28&lt;&gt;INDEX('Planned and Progress BMPs'!L:L, MATCH($I28, 'Planned and Progress BMPs'!$I:$I, 0)), 1, 0)), "")</f>
        <v/>
      </c>
      <c r="BH28" s="5" t="str">
        <f>IFERROR(IF($K28="Historical", IF(M28&lt;&gt;INDEX('Historical BMP Records'!M:M, MATCH($I28, 'Historical BMP Records'!$I:$I, 0)), 1, 0), IF(M28&lt;&gt;INDEX('Planned and Progress BMPs'!M:M, MATCH($I28, 'Planned and Progress BMPs'!$I:$I, 0)), 1, 0)), "")</f>
        <v/>
      </c>
      <c r="BI28" s="5" t="str">
        <f>IFERROR(IF($K28="Historical", IF(N28&lt;&gt;INDEX('Historical BMP Records'!N:N, MATCH($I28, 'Historical BMP Records'!$I:$I, 0)), 1, 0), IF(N28&lt;&gt;INDEX('Planned and Progress BMPs'!N:N, MATCH($I28, 'Planned and Progress BMPs'!$I:$I, 0)), 1, 0)), "")</f>
        <v/>
      </c>
      <c r="BJ28" s="5" t="str">
        <f>IFERROR(IF($K28="Historical", IF(O28&lt;&gt;INDEX('Historical BMP Records'!O:O, MATCH($I28, 'Historical BMP Records'!$I:$I, 0)), 1, 0), IF(O28&lt;&gt;INDEX('Planned and Progress BMPs'!O:O, MATCH($I28, 'Planned and Progress BMPs'!$I:$I, 0)), 1, 0)), "")</f>
        <v/>
      </c>
      <c r="BK28" s="5" t="str">
        <f>IFERROR(IF($K28="Historical", IF(P28&lt;&gt;INDEX('Historical BMP Records'!P:P, MATCH($I28, 'Historical BMP Records'!$I:$I, 0)), 1, 0), IF(P28&lt;&gt;INDEX('Planned and Progress BMPs'!P:P, MATCH($I28, 'Planned and Progress BMPs'!$I:$I, 0)), 1, 0)), "")</f>
        <v/>
      </c>
      <c r="BL28" s="5" t="str">
        <f>IFERROR(IF($K28="Historical", IF(Q28&lt;&gt;INDEX('Historical BMP Records'!Q:Q, MATCH($I28, 'Historical BMP Records'!$I:$I, 0)), 1, 0), IF(Q28&lt;&gt;INDEX('Planned and Progress BMPs'!Q:Q, MATCH($I28, 'Planned and Progress BMPs'!$I:$I, 0)), 1, 0)), "")</f>
        <v/>
      </c>
      <c r="BM28" s="5" t="str">
        <f>IFERROR(IF($K28="Historical", IF(R28&lt;&gt;INDEX('Historical BMP Records'!R:R, MATCH($I28, 'Historical BMP Records'!$I:$I, 0)), 1, 0), IF(R28&lt;&gt;INDEX('Planned and Progress BMPs'!R:R, MATCH($I28, 'Planned and Progress BMPs'!$I:$I, 0)), 1, 0)), "")</f>
        <v/>
      </c>
      <c r="BN28" s="5" t="str">
        <f>IFERROR(IF($K28="Historical", IF(S28&lt;&gt;INDEX('Historical BMP Records'!S:S, MATCH($I28, 'Historical BMP Records'!$I:$I, 0)), 1, 0), IF(S28&lt;&gt;INDEX('Planned and Progress BMPs'!S:S, MATCH($I28, 'Planned and Progress BMPs'!$I:$I, 0)), 1, 0)), "")</f>
        <v/>
      </c>
      <c r="BO28" s="5" t="str">
        <f>IFERROR(IF($K28="Historical", IF(T28&lt;&gt;INDEX('Historical BMP Records'!T:T, MATCH($I28, 'Historical BMP Records'!$I:$I, 0)), 1, 0), IF(T28&lt;&gt;INDEX('Planned and Progress BMPs'!T:T, MATCH($I28, 'Planned and Progress BMPs'!$I:$I, 0)), 1, 0)), "")</f>
        <v/>
      </c>
      <c r="BP28" s="5" t="str">
        <f>IFERROR(IF($K28="Historical", IF(U28&lt;&gt;INDEX('Historical BMP Records'!U:U, MATCH($I28, 'Historical BMP Records'!$I:$I, 0)), 1, 0), IF(U28&lt;&gt;INDEX('Planned and Progress BMPs'!U:U, MATCH($I28, 'Planned and Progress BMPs'!$I:$I, 0)), 1, 0)), "")</f>
        <v/>
      </c>
      <c r="BQ28" s="5" t="str">
        <f>IFERROR(IF($K28="Historical", IF(V28&lt;&gt;INDEX('Historical BMP Records'!V:V, MATCH($I28, 'Historical BMP Records'!$I:$I, 0)), 1, 0), IF(V28&lt;&gt;INDEX('Planned and Progress BMPs'!V:V, MATCH($I28, 'Planned and Progress BMPs'!$I:$I, 0)), 1, 0)), "")</f>
        <v/>
      </c>
      <c r="BR28" s="5" t="str">
        <f>IFERROR(IF($K28="Historical", IF(W28&lt;&gt;INDEX('Historical BMP Records'!W:W, MATCH($I28, 'Historical BMP Records'!$I:$I, 0)), 1, 0), IF(W28&lt;&gt;INDEX('Planned and Progress BMPs'!W:W, MATCH($I28, 'Planned and Progress BMPs'!$I:$I, 0)), 1, 0)), "")</f>
        <v/>
      </c>
      <c r="BS28" s="5" t="str">
        <f>IFERROR(IF($K28="Historical", IF(X28&lt;&gt;INDEX('Historical BMP Records'!X:X, MATCH($I28, 'Historical BMP Records'!$I:$I, 0)), 1, 0), IF(X28&lt;&gt;INDEX('Planned and Progress BMPs'!X:X, MATCH($I28, 'Planned and Progress BMPs'!$I:$I, 0)), 1, 0)), "")</f>
        <v/>
      </c>
      <c r="BT28" s="5" t="str">
        <f>IFERROR(IF($K28="Historical", IF(Y28&lt;&gt;INDEX('Historical BMP Records'!Y:Y, MATCH($I28, 'Historical BMP Records'!$I:$I, 0)), 1, 0), IF(Y28&lt;&gt;INDEX('Planned and Progress BMPs'!Y:Y, MATCH($I28, 'Planned and Progress BMPs'!$I:$I, 0)), 1, 0)), "")</f>
        <v/>
      </c>
      <c r="BU28" s="5" t="str">
        <f>IFERROR(IF($K28="Historical", IF(Z28&lt;&gt;INDEX('Historical BMP Records'!Z:Z, MATCH($I28, 'Historical BMP Records'!$I:$I, 0)), 1, 0), IF(Z28&lt;&gt;INDEX('Planned and Progress BMPs'!Z:Z, MATCH($I28, 'Planned and Progress BMPs'!$I:$I, 0)), 1, 0)), "")</f>
        <v/>
      </c>
      <c r="BV28" s="5" t="str">
        <f>IFERROR(IF($K28="Historical", IF(AA28&lt;&gt;INDEX('Historical BMP Records'!AA:AA, MATCH($I28, 'Historical BMP Records'!$I:$I, 0)), 1, 0), IF(AA28&lt;&gt;INDEX('Planned and Progress BMPs'!AA:AA, MATCH($I28, 'Planned and Progress BMPs'!$I:$I, 0)), 1, 0)), "")</f>
        <v/>
      </c>
      <c r="BW28" s="5" t="str">
        <f>IFERROR(IF($K28="Historical", IF(AB28&lt;&gt;INDEX('Historical BMP Records'!AB:AB, MATCH($I28, 'Historical BMP Records'!$I:$I, 0)), 1, 0), IF(AB28&lt;&gt;INDEX('Planned and Progress BMPs'!AB:AB, MATCH($I28, 'Planned and Progress BMPs'!$I:$I, 0)), 1, 0)), "")</f>
        <v/>
      </c>
      <c r="BX28" s="5" t="str">
        <f>IFERROR(IF($K28="Historical", IF(AC28&lt;&gt;INDEX('Historical BMP Records'!AC:AC, MATCH($I28, 'Historical BMP Records'!$I:$I, 0)), 1, 0), IF(AC28&lt;&gt;INDEX('Planned and Progress BMPs'!AC:AC, MATCH($I28, 'Planned and Progress BMPs'!$I:$I, 0)), 1, 0)), "")</f>
        <v/>
      </c>
      <c r="BY28" s="5" t="str">
        <f>IFERROR(IF($K28="Historical", IF(AD28&lt;&gt;INDEX('Historical BMP Records'!AD:AD, MATCH($I28, 'Historical BMP Records'!$I:$I, 0)), 1, 0), IF(AD28&lt;&gt;INDEX('Planned and Progress BMPs'!AD:AD, MATCH($I28, 'Planned and Progress BMPs'!$I:$I, 0)), 1, 0)), "")</f>
        <v/>
      </c>
      <c r="BZ28" s="5" t="str">
        <f>IFERROR(IF($K28="Historical", IF(AE28&lt;&gt;INDEX('Historical BMP Records'!AE:AE, MATCH($I28, 'Historical BMP Records'!$I:$I, 0)), 1, 0), IF(AE28&lt;&gt;INDEX('Planned and Progress BMPs'!AE:AE, MATCH($I28, 'Planned and Progress BMPs'!$I:$I, 0)), 1, 0)), "")</f>
        <v/>
      </c>
      <c r="CA28" s="5" t="str">
        <f>IFERROR(IF($K28="Historical", IF(AF28&lt;&gt;INDEX('Historical BMP Records'!AF:AF, MATCH($I28, 'Historical BMP Records'!$I:$I, 0)), 1, 0), IF(AF28&lt;&gt;INDEX('Planned and Progress BMPs'!AF:AF, MATCH($I28, 'Planned and Progress BMPs'!$I:$I, 0)), 1, 0)), "")</f>
        <v/>
      </c>
      <c r="CB28" s="5" t="str">
        <f>IFERROR(IF($K28="Historical", IF(AG28&lt;&gt;INDEX('Historical BMP Records'!AG:AG, MATCH($I28, 'Historical BMP Records'!$I:$I, 0)), 1, 0), IF(AG28&lt;&gt;INDEX('Planned and Progress BMPs'!AG:AG, MATCH($I28, 'Planned and Progress BMPs'!$I:$I, 0)), 1, 0)), "")</f>
        <v/>
      </c>
      <c r="CC28" s="5" t="str">
        <f>IFERROR(IF($K28="Historical", IF(AH28&lt;&gt;INDEX('Historical BMP Records'!AH:AH, MATCH($I28, 'Historical BMP Records'!$I:$I, 0)), 1, 0), IF(AH28&lt;&gt;INDEX('Planned and Progress BMPs'!AH:AH, MATCH($I28, 'Planned and Progress BMPs'!$I:$I, 0)), 1, 0)), "")</f>
        <v/>
      </c>
      <c r="CD28" s="5" t="str">
        <f>IFERROR(IF($K28="Historical", IF(AI28&lt;&gt;INDEX('Historical BMP Records'!AI:AI, MATCH($I28, 'Historical BMP Records'!$I:$I, 0)), 1, 0), IF(AI28&lt;&gt;INDEX('Planned and Progress BMPs'!AI:AI, MATCH($I28, 'Planned and Progress BMPs'!$I:$I, 0)), 1, 0)), "")</f>
        <v/>
      </c>
      <c r="CE28" s="5" t="str">
        <f>IFERROR(IF($K28="Historical", IF(AJ28&lt;&gt;INDEX('Historical BMP Records'!AJ:AJ, MATCH($I28, 'Historical BMP Records'!$I:$I, 0)), 1, 0), IF(AJ28&lt;&gt;INDEX('Planned and Progress BMPs'!AJ:AJ, MATCH($I28, 'Planned and Progress BMPs'!$I:$I, 0)), 1, 0)), "")</f>
        <v/>
      </c>
      <c r="CF28" s="5" t="str">
        <f>IFERROR(IF($K28="Historical", IF(AK28&lt;&gt;INDEX('Historical BMP Records'!AK:AK, MATCH($I28, 'Historical BMP Records'!$I:$I, 0)), 1, 0), IF(AK28&lt;&gt;INDEX('Planned and Progress BMPs'!AK:AK, MATCH($I28, 'Planned and Progress BMPs'!$I:$I, 0)), 1, 0)), "")</f>
        <v/>
      </c>
      <c r="CG28" s="5" t="str">
        <f>IFERROR(IF($K28="Historical", IF(AL28&lt;&gt;INDEX('Historical BMP Records'!AL:AL, MATCH($I28, 'Historical BMP Records'!$I:$I, 0)), 1, 0), IF(AL28&lt;&gt;INDEX('Planned and Progress BMPs'!AL:AL, MATCH($I28, 'Planned and Progress BMPs'!$I:$I, 0)), 1, 0)), "")</f>
        <v/>
      </c>
      <c r="CH28" s="5" t="str">
        <f>IFERROR(IF($K28="Historical", IF(AM28&lt;&gt;INDEX('Historical BMP Records'!AM:AM, MATCH($I28, 'Historical BMP Records'!$I:$I, 0)), 1, 0), IF(AM28&lt;&gt;INDEX('Planned and Progress BMPs'!AM:AM, MATCH($I28, 'Planned and Progress BMPs'!$I:$I, 0)), 1, 0)), "")</f>
        <v/>
      </c>
      <c r="CI28" s="5" t="str">
        <f>IFERROR(IF($K28="Historical", IF(AN28&lt;&gt;INDEX('Historical BMP Records'!AN:AN, MATCH($I28, 'Historical BMP Records'!$I:$I, 0)), 1, 0), IF(AN28&lt;&gt;INDEX('Planned and Progress BMPs'!AN:AN, MATCH($I28, 'Planned and Progress BMPs'!$I:$I, 0)), 1, 0)), "")</f>
        <v/>
      </c>
      <c r="CJ28" s="5" t="str">
        <f>IFERROR(IF($K28="Historical", IF(AO28&lt;&gt;INDEX('Historical BMP Records'!AO:AO, MATCH($I28, 'Historical BMP Records'!$I:$I, 0)), 1, 0), IF(AO28&lt;&gt;INDEX('Planned and Progress BMPs'!AO:AO, MATCH($I28, 'Planned and Progress BMPs'!$I:$I, 0)), 1, 0)), "")</f>
        <v/>
      </c>
      <c r="CK28" s="5" t="str">
        <f>IFERROR(IF($K28="Historical", IF(AP28&lt;&gt;INDEX('Historical BMP Records'!AP:AP, MATCH($I28, 'Historical BMP Records'!$I:$I, 0)), 1, 0), IF(AP28&lt;&gt;INDEX('Planned and Progress BMPs'!AP:AP, MATCH($I28, 'Planned and Progress BMPs'!$I:$I, 0)), 1, 0)), "")</f>
        <v/>
      </c>
      <c r="CL28" s="5" t="str">
        <f>IFERROR(IF($K28="Historical", IF(AQ28&lt;&gt;INDEX('Historical BMP Records'!AQ:AQ, MATCH($I28, 'Historical BMP Records'!$I:$I, 0)), 1, 0), IF(AQ28&lt;&gt;INDEX('Planned and Progress BMPs'!AQ:AQ, MATCH($I28, 'Planned and Progress BMPs'!$I:$I, 0)), 1, 0)), "")</f>
        <v/>
      </c>
      <c r="CM28" s="5" t="str">
        <f>IFERROR(IF($K28="Historical", IF(AR28&lt;&gt;INDEX('Historical BMP Records'!AR:AR, MATCH($I28, 'Historical BMP Records'!$I:$I, 0)), 1, 0), IF(AR28&lt;&gt;INDEX('Planned and Progress BMPs'!AR:AR, MATCH($I28, 'Planned and Progress BMPs'!$I:$I, 0)), 1, 0)), "")</f>
        <v/>
      </c>
      <c r="CN28" s="5" t="str">
        <f>IFERROR(IF($K28="Historical", IF(AS28&lt;&gt;INDEX('Historical BMP Records'!AS:AS, MATCH($I28, 'Historical BMP Records'!$I:$I, 0)), 1, 0), IF(AS28&lt;&gt;INDEX('Planned and Progress BMPs'!AS:AS, MATCH($I28, 'Planned and Progress BMPs'!$I:$I, 0)), 1, 0)), "")</f>
        <v/>
      </c>
      <c r="CO28" s="5" t="str">
        <f>IFERROR(IF($K28="Historical", IF(AT28&lt;&gt;INDEX('Historical BMP Records'!AT:AT, MATCH($I28, 'Historical BMP Records'!$I:$I, 0)), 1, 0), IF(AT28&lt;&gt;INDEX('Planned and Progress BMPs'!AT:AT, MATCH($I28, 'Planned and Progress BMPs'!$I:$I, 0)), 1, 0)), "")</f>
        <v/>
      </c>
      <c r="CP28" s="5" t="str">
        <f>IFERROR(IF($K28="Historical", IF(AU28&lt;&gt;INDEX('Historical BMP Records'!AU:AU, MATCH($I28, 'Historical BMP Records'!$I:$I, 0)), 1, 0), IF(AU28&lt;&gt;INDEX('Planned and Progress BMPs'!AU:AU, MATCH($I28, 'Planned and Progress BMPs'!$I:$I, 0)), 1, 0)), "")</f>
        <v/>
      </c>
      <c r="CQ28" s="5">
        <f>SUM(T_Historical9[[#This Row],[FY17 
Status Changed]:[Comments Changed]])</f>
        <v>0</v>
      </c>
    </row>
    <row r="29" spans="1:95" ht="15" customHeight="1" x14ac:dyDescent="0.25">
      <c r="A29" s="72" t="s">
        <v>662</v>
      </c>
      <c r="B29" s="72" t="s">
        <v>662</v>
      </c>
      <c r="C29" s="72" t="s">
        <v>662</v>
      </c>
      <c r="D29" s="72" t="s">
        <v>662</v>
      </c>
      <c r="E29" s="72" t="s">
        <v>662</v>
      </c>
      <c r="F29" s="72" t="s">
        <v>4290</v>
      </c>
      <c r="H29" s="72" t="s">
        <v>4802</v>
      </c>
      <c r="I29" s="72" t="s">
        <v>4831</v>
      </c>
      <c r="K29" s="72" t="s">
        <v>482</v>
      </c>
      <c r="M29" s="82"/>
      <c r="N29" s="65">
        <v>39083</v>
      </c>
      <c r="O29" s="72" t="s">
        <v>66</v>
      </c>
      <c r="P29" s="72" t="s">
        <v>4147</v>
      </c>
      <c r="Q29" s="72" t="s">
        <v>48</v>
      </c>
      <c r="R29" s="72" t="s">
        <v>9</v>
      </c>
      <c r="S29" s="72">
        <v>4.5</v>
      </c>
      <c r="T29" s="72">
        <v>0.1</v>
      </c>
      <c r="U29" s="72">
        <v>1</v>
      </c>
      <c r="V29" s="71" t="s">
        <v>5077</v>
      </c>
      <c r="Z29" s="72">
        <v>40.433260910000001</v>
      </c>
      <c r="AA29" s="72">
        <v>-76.654853470000006</v>
      </c>
      <c r="AC29" s="72" t="s">
        <v>5165</v>
      </c>
      <c r="AD29" s="72" t="s">
        <v>5167</v>
      </c>
      <c r="AE29" s="72" t="s">
        <v>653</v>
      </c>
      <c r="AF29" s="65">
        <v>41754</v>
      </c>
      <c r="AG29" s="72" t="s">
        <v>110</v>
      </c>
      <c r="AH29" s="65"/>
      <c r="AI29" s="65"/>
      <c r="AK29" s="65"/>
      <c r="AL29" s="65"/>
      <c r="AN29" s="65"/>
      <c r="AO29" s="65"/>
      <c r="AQ29" s="65"/>
      <c r="AR29" s="65"/>
      <c r="AT29" s="65"/>
      <c r="AV29" s="5" t="str">
        <f>IFERROR(IF($K29="Historical", IF(A29&lt;&gt;INDEX('Historical BMP Records'!A:A, MATCH($I29, 'Historical BMP Records'!$I:$I, 0)), 1, 0), IF(A29&lt;&gt;INDEX('Planned and Progress BMPs'!A:A, MATCH($I29, 'Planned and Progress BMPs'!$I:$I, 0)), 1, 0)), "")</f>
        <v/>
      </c>
      <c r="AW29" s="5" t="str">
        <f>IFERROR(IF($K29="Historical", IF(B29&lt;&gt;INDEX('Historical BMP Records'!B:B, MATCH($I29, 'Historical BMP Records'!$I:$I, 0)), 1, 0), IF(B29&lt;&gt;INDEX('Planned and Progress BMPs'!B:B, MATCH($I29, 'Planned and Progress BMPs'!$I:$I, 0)), 1, 0)), "")</f>
        <v/>
      </c>
      <c r="AX29" s="5" t="str">
        <f>IFERROR(IF($K29="Historical", IF(C29&lt;&gt;INDEX('Historical BMP Records'!C:C, MATCH($I29, 'Historical BMP Records'!$I:$I, 0)), 1, 0), IF(C29&lt;&gt;INDEX('Planned and Progress BMPs'!C:C, MATCH($I29, 'Planned and Progress BMPs'!$I:$I, 0)), 1, 0)), "")</f>
        <v/>
      </c>
      <c r="AY29" s="5" t="str">
        <f>IFERROR(IF($K29="Historical", IF(D29&lt;&gt;INDEX('Historical BMP Records'!D:D, MATCH($I29, 'Historical BMP Records'!$I:$I, 0)), 1, 0), IF(D29&lt;&gt;INDEX('Planned and Progress BMPs'!D:D, MATCH($I29, 'Planned and Progress BMPs'!$I:$I, 0)), 1, 0)), "")</f>
        <v/>
      </c>
      <c r="AZ29" s="5" t="str">
        <f>IFERROR(IF($K29="Historical", IF(E29&lt;&gt;INDEX('Historical BMP Records'!E:E, MATCH($I29, 'Historical BMP Records'!$I:$I, 0)), 1, 0), IF(E29&lt;&gt;INDEX('Planned and Progress BMPs'!E:E, MATCH($I29, 'Planned and Progress BMPs'!$I:$I, 0)), 1, 0)), "")</f>
        <v/>
      </c>
      <c r="BA29" s="5" t="str">
        <f>IFERROR(IF($K29="Historical", IF(F29&lt;&gt;INDEX('Historical BMP Records'!F:F, MATCH($I29, 'Historical BMP Records'!$I:$I, 0)), 1, 0), IF(F29&lt;&gt;INDEX('Planned and Progress BMPs'!F:F, MATCH($I29, 'Planned and Progress BMPs'!$I:$I, 0)), 1, 0)), "")</f>
        <v/>
      </c>
      <c r="BB29" s="5" t="str">
        <f>IFERROR(IF($K29="Historical", IF(G29&lt;&gt;INDEX('Historical BMP Records'!G:G, MATCH($I29, 'Historical BMP Records'!$I:$I, 0)), 1, 0), IF(G29&lt;&gt;INDEX('Planned and Progress BMPs'!G:G, MATCH($I29, 'Planned and Progress BMPs'!$I:$I, 0)), 1, 0)), "")</f>
        <v/>
      </c>
      <c r="BC29" s="5" t="str">
        <f>IFERROR(IF($K29="Historical", IF(H29&lt;&gt;INDEX('Historical BMP Records'!H:H, MATCH($I29, 'Historical BMP Records'!$I:$I, 0)), 1, 0), IF(H29&lt;&gt;INDEX('Planned and Progress BMPs'!H:H, MATCH($I29, 'Planned and Progress BMPs'!$I:$I, 0)), 1, 0)), "")</f>
        <v/>
      </c>
      <c r="BD29" s="5" t="str">
        <f>IFERROR(IF($K29="Historical", IF(I29&lt;&gt;INDEX('Historical BMP Records'!I:I, MATCH($I29, 'Historical BMP Records'!$I:$I, 0)), 1, 0), IF(I29&lt;&gt;INDEX('Planned and Progress BMPs'!I:I, MATCH($I29, 'Planned and Progress BMPs'!$I:$I, 0)), 1, 0)), "")</f>
        <v/>
      </c>
      <c r="BE29" s="5" t="str">
        <f>IFERROR(IF($K29="Historical", IF(J29&lt;&gt;INDEX('Historical BMP Records'!J:J, MATCH($I29, 'Historical BMP Records'!$I:$I, 0)), 1, 0), IF(J29&lt;&gt;INDEX('Planned and Progress BMPs'!J:J, MATCH($I29, 'Planned and Progress BMPs'!$I:$I, 0)), 1, 0)), "")</f>
        <v/>
      </c>
      <c r="BF29" s="5" t="str">
        <f>IFERROR(IF($K29="Historical", IF(K29&lt;&gt;INDEX('Historical BMP Records'!K:K, MATCH($I29, 'Historical BMP Records'!$I:$I, 0)), 1, 0), IF(K29&lt;&gt;INDEX('Planned and Progress BMPs'!K:K, MATCH($I29, 'Planned and Progress BMPs'!$I:$I, 0)), 1, 0)), "")</f>
        <v/>
      </c>
      <c r="BG29" s="5" t="str">
        <f>IFERROR(IF($K29="Historical", IF(L29&lt;&gt;INDEX('Historical BMP Records'!L:L, MATCH($I29, 'Historical BMP Records'!$I:$I, 0)), 1, 0), IF(L29&lt;&gt;INDEX('Planned and Progress BMPs'!L:L, MATCH($I29, 'Planned and Progress BMPs'!$I:$I, 0)), 1, 0)), "")</f>
        <v/>
      </c>
      <c r="BH29" s="5" t="str">
        <f>IFERROR(IF($K29="Historical", IF(M29&lt;&gt;INDEX('Historical BMP Records'!M:M, MATCH($I29, 'Historical BMP Records'!$I:$I, 0)), 1, 0), IF(M29&lt;&gt;INDEX('Planned and Progress BMPs'!M:M, MATCH($I29, 'Planned and Progress BMPs'!$I:$I, 0)), 1, 0)), "")</f>
        <v/>
      </c>
      <c r="BI29" s="5" t="str">
        <f>IFERROR(IF($K29="Historical", IF(N29&lt;&gt;INDEX('Historical BMP Records'!N:N, MATCH($I29, 'Historical BMP Records'!$I:$I, 0)), 1, 0), IF(N29&lt;&gt;INDEX('Planned and Progress BMPs'!N:N, MATCH($I29, 'Planned and Progress BMPs'!$I:$I, 0)), 1, 0)), "")</f>
        <v/>
      </c>
      <c r="BJ29" s="5" t="str">
        <f>IFERROR(IF($K29="Historical", IF(O29&lt;&gt;INDEX('Historical BMP Records'!O:O, MATCH($I29, 'Historical BMP Records'!$I:$I, 0)), 1, 0), IF(O29&lt;&gt;INDEX('Planned and Progress BMPs'!O:O, MATCH($I29, 'Planned and Progress BMPs'!$I:$I, 0)), 1, 0)), "")</f>
        <v/>
      </c>
      <c r="BK29" s="5" t="str">
        <f>IFERROR(IF($K29="Historical", IF(P29&lt;&gt;INDEX('Historical BMP Records'!P:P, MATCH($I29, 'Historical BMP Records'!$I:$I, 0)), 1, 0), IF(P29&lt;&gt;INDEX('Planned and Progress BMPs'!P:P, MATCH($I29, 'Planned and Progress BMPs'!$I:$I, 0)), 1, 0)), "")</f>
        <v/>
      </c>
      <c r="BL29" s="5" t="str">
        <f>IFERROR(IF($K29="Historical", IF(Q29&lt;&gt;INDEX('Historical BMP Records'!Q:Q, MATCH($I29, 'Historical BMP Records'!$I:$I, 0)), 1, 0), IF(Q29&lt;&gt;INDEX('Planned and Progress BMPs'!Q:Q, MATCH($I29, 'Planned and Progress BMPs'!$I:$I, 0)), 1, 0)), "")</f>
        <v/>
      </c>
      <c r="BM29" s="5" t="str">
        <f>IFERROR(IF($K29="Historical", IF(R29&lt;&gt;INDEX('Historical BMP Records'!R:R, MATCH($I29, 'Historical BMP Records'!$I:$I, 0)), 1, 0), IF(R29&lt;&gt;INDEX('Planned and Progress BMPs'!R:R, MATCH($I29, 'Planned and Progress BMPs'!$I:$I, 0)), 1, 0)), "")</f>
        <v/>
      </c>
      <c r="BN29" s="5" t="str">
        <f>IFERROR(IF($K29="Historical", IF(S29&lt;&gt;INDEX('Historical BMP Records'!S:S, MATCH($I29, 'Historical BMP Records'!$I:$I, 0)), 1, 0), IF(S29&lt;&gt;INDEX('Planned and Progress BMPs'!S:S, MATCH($I29, 'Planned and Progress BMPs'!$I:$I, 0)), 1, 0)), "")</f>
        <v/>
      </c>
      <c r="BO29" s="5" t="str">
        <f>IFERROR(IF($K29="Historical", IF(T29&lt;&gt;INDEX('Historical BMP Records'!T:T, MATCH($I29, 'Historical BMP Records'!$I:$I, 0)), 1, 0), IF(T29&lt;&gt;INDEX('Planned and Progress BMPs'!T:T, MATCH($I29, 'Planned and Progress BMPs'!$I:$I, 0)), 1, 0)), "")</f>
        <v/>
      </c>
      <c r="BP29" s="5" t="str">
        <f>IFERROR(IF($K29="Historical", IF(U29&lt;&gt;INDEX('Historical BMP Records'!U:U, MATCH($I29, 'Historical BMP Records'!$I:$I, 0)), 1, 0), IF(U29&lt;&gt;INDEX('Planned and Progress BMPs'!U:U, MATCH($I29, 'Planned and Progress BMPs'!$I:$I, 0)), 1, 0)), "")</f>
        <v/>
      </c>
      <c r="BQ29" s="5" t="str">
        <f>IFERROR(IF($K29="Historical", IF(V29&lt;&gt;INDEX('Historical BMP Records'!V:V, MATCH($I29, 'Historical BMP Records'!$I:$I, 0)), 1, 0), IF(V29&lt;&gt;INDEX('Planned and Progress BMPs'!V:V, MATCH($I29, 'Planned and Progress BMPs'!$I:$I, 0)), 1, 0)), "")</f>
        <v/>
      </c>
      <c r="BR29" s="5" t="str">
        <f>IFERROR(IF($K29="Historical", IF(W29&lt;&gt;INDEX('Historical BMP Records'!W:W, MATCH($I29, 'Historical BMP Records'!$I:$I, 0)), 1, 0), IF(W29&lt;&gt;INDEX('Planned and Progress BMPs'!W:W, MATCH($I29, 'Planned and Progress BMPs'!$I:$I, 0)), 1, 0)), "")</f>
        <v/>
      </c>
      <c r="BS29" s="5" t="str">
        <f>IFERROR(IF($K29="Historical", IF(X29&lt;&gt;INDEX('Historical BMP Records'!X:X, MATCH($I29, 'Historical BMP Records'!$I:$I, 0)), 1, 0), IF(X29&lt;&gt;INDEX('Planned and Progress BMPs'!X:X, MATCH($I29, 'Planned and Progress BMPs'!$I:$I, 0)), 1, 0)), "")</f>
        <v/>
      </c>
      <c r="BT29" s="5" t="str">
        <f>IFERROR(IF($K29="Historical", IF(Y29&lt;&gt;INDEX('Historical BMP Records'!Y:Y, MATCH($I29, 'Historical BMP Records'!$I:$I, 0)), 1, 0), IF(Y29&lt;&gt;INDEX('Planned and Progress BMPs'!Y:Y, MATCH($I29, 'Planned and Progress BMPs'!$I:$I, 0)), 1, 0)), "")</f>
        <v/>
      </c>
      <c r="BU29" s="5" t="str">
        <f>IFERROR(IF($K29="Historical", IF(Z29&lt;&gt;INDEX('Historical BMP Records'!Z:Z, MATCH($I29, 'Historical BMP Records'!$I:$I, 0)), 1, 0), IF(Z29&lt;&gt;INDEX('Planned and Progress BMPs'!Z:Z, MATCH($I29, 'Planned and Progress BMPs'!$I:$I, 0)), 1, 0)), "")</f>
        <v/>
      </c>
      <c r="BV29" s="5" t="str">
        <f>IFERROR(IF($K29="Historical", IF(AA29&lt;&gt;INDEX('Historical BMP Records'!AA:AA, MATCH($I29, 'Historical BMP Records'!$I:$I, 0)), 1, 0), IF(AA29&lt;&gt;INDEX('Planned and Progress BMPs'!AA:AA, MATCH($I29, 'Planned and Progress BMPs'!$I:$I, 0)), 1, 0)), "")</f>
        <v/>
      </c>
      <c r="BW29" s="5" t="str">
        <f>IFERROR(IF($K29="Historical", IF(AB29&lt;&gt;INDEX('Historical BMP Records'!AB:AB, MATCH($I29, 'Historical BMP Records'!$I:$I, 0)), 1, 0), IF(AB29&lt;&gt;INDEX('Planned and Progress BMPs'!AB:AB, MATCH($I29, 'Planned and Progress BMPs'!$I:$I, 0)), 1, 0)), "")</f>
        <v/>
      </c>
      <c r="BX29" s="5" t="str">
        <f>IFERROR(IF($K29="Historical", IF(AC29&lt;&gt;INDEX('Historical BMP Records'!AC:AC, MATCH($I29, 'Historical BMP Records'!$I:$I, 0)), 1, 0), IF(AC29&lt;&gt;INDEX('Planned and Progress BMPs'!AC:AC, MATCH($I29, 'Planned and Progress BMPs'!$I:$I, 0)), 1, 0)), "")</f>
        <v/>
      </c>
      <c r="BY29" s="5" t="str">
        <f>IFERROR(IF($K29="Historical", IF(AD29&lt;&gt;INDEX('Historical BMP Records'!AD:AD, MATCH($I29, 'Historical BMP Records'!$I:$I, 0)), 1, 0), IF(AD29&lt;&gt;INDEX('Planned and Progress BMPs'!AD:AD, MATCH($I29, 'Planned and Progress BMPs'!$I:$I, 0)), 1, 0)), "")</f>
        <v/>
      </c>
      <c r="BZ29" s="5" t="str">
        <f>IFERROR(IF($K29="Historical", IF(AE29&lt;&gt;INDEX('Historical BMP Records'!AE:AE, MATCH($I29, 'Historical BMP Records'!$I:$I, 0)), 1, 0), IF(AE29&lt;&gt;INDEX('Planned and Progress BMPs'!AE:AE, MATCH($I29, 'Planned and Progress BMPs'!$I:$I, 0)), 1, 0)), "")</f>
        <v/>
      </c>
      <c r="CA29" s="5" t="str">
        <f>IFERROR(IF($K29="Historical", IF(AF29&lt;&gt;INDEX('Historical BMP Records'!AF:AF, MATCH($I29, 'Historical BMP Records'!$I:$I, 0)), 1, 0), IF(AF29&lt;&gt;INDEX('Planned and Progress BMPs'!AF:AF, MATCH($I29, 'Planned and Progress BMPs'!$I:$I, 0)), 1, 0)), "")</f>
        <v/>
      </c>
      <c r="CB29" s="5" t="str">
        <f>IFERROR(IF($K29="Historical", IF(AG29&lt;&gt;INDEX('Historical BMP Records'!AG:AG, MATCH($I29, 'Historical BMP Records'!$I:$I, 0)), 1, 0), IF(AG29&lt;&gt;INDEX('Planned and Progress BMPs'!AG:AG, MATCH($I29, 'Planned and Progress BMPs'!$I:$I, 0)), 1, 0)), "")</f>
        <v/>
      </c>
      <c r="CC29" s="5" t="str">
        <f>IFERROR(IF($K29="Historical", IF(AH29&lt;&gt;INDEX('Historical BMP Records'!AH:AH, MATCH($I29, 'Historical BMP Records'!$I:$I, 0)), 1, 0), IF(AH29&lt;&gt;INDEX('Planned and Progress BMPs'!AH:AH, MATCH($I29, 'Planned and Progress BMPs'!$I:$I, 0)), 1, 0)), "")</f>
        <v/>
      </c>
      <c r="CD29" s="5" t="str">
        <f>IFERROR(IF($K29="Historical", IF(AI29&lt;&gt;INDEX('Historical BMP Records'!AI:AI, MATCH($I29, 'Historical BMP Records'!$I:$I, 0)), 1, 0), IF(AI29&lt;&gt;INDEX('Planned and Progress BMPs'!AI:AI, MATCH($I29, 'Planned and Progress BMPs'!$I:$I, 0)), 1, 0)), "")</f>
        <v/>
      </c>
      <c r="CE29" s="5" t="str">
        <f>IFERROR(IF($K29="Historical", IF(AJ29&lt;&gt;INDEX('Historical BMP Records'!AJ:AJ, MATCH($I29, 'Historical BMP Records'!$I:$I, 0)), 1, 0), IF(AJ29&lt;&gt;INDEX('Planned and Progress BMPs'!AJ:AJ, MATCH($I29, 'Planned and Progress BMPs'!$I:$I, 0)), 1, 0)), "")</f>
        <v/>
      </c>
      <c r="CF29" s="5" t="str">
        <f>IFERROR(IF($K29="Historical", IF(AK29&lt;&gt;INDEX('Historical BMP Records'!AK:AK, MATCH($I29, 'Historical BMP Records'!$I:$I, 0)), 1, 0), IF(AK29&lt;&gt;INDEX('Planned and Progress BMPs'!AK:AK, MATCH($I29, 'Planned and Progress BMPs'!$I:$I, 0)), 1, 0)), "")</f>
        <v/>
      </c>
      <c r="CG29" s="5" t="str">
        <f>IFERROR(IF($K29="Historical", IF(AL29&lt;&gt;INDEX('Historical BMP Records'!AL:AL, MATCH($I29, 'Historical BMP Records'!$I:$I, 0)), 1, 0), IF(AL29&lt;&gt;INDEX('Planned and Progress BMPs'!AL:AL, MATCH($I29, 'Planned and Progress BMPs'!$I:$I, 0)), 1, 0)), "")</f>
        <v/>
      </c>
      <c r="CH29" s="5" t="str">
        <f>IFERROR(IF($K29="Historical", IF(AM29&lt;&gt;INDEX('Historical BMP Records'!AM:AM, MATCH($I29, 'Historical BMP Records'!$I:$I, 0)), 1, 0), IF(AM29&lt;&gt;INDEX('Planned and Progress BMPs'!AM:AM, MATCH($I29, 'Planned and Progress BMPs'!$I:$I, 0)), 1, 0)), "")</f>
        <v/>
      </c>
      <c r="CI29" s="5" t="str">
        <f>IFERROR(IF($K29="Historical", IF(AN29&lt;&gt;INDEX('Historical BMP Records'!AN:AN, MATCH($I29, 'Historical BMP Records'!$I:$I, 0)), 1, 0), IF(AN29&lt;&gt;INDEX('Planned and Progress BMPs'!AN:AN, MATCH($I29, 'Planned and Progress BMPs'!$I:$I, 0)), 1, 0)), "")</f>
        <v/>
      </c>
      <c r="CJ29" s="5" t="str">
        <f>IFERROR(IF($K29="Historical", IF(AO29&lt;&gt;INDEX('Historical BMP Records'!AO:AO, MATCH($I29, 'Historical BMP Records'!$I:$I, 0)), 1, 0), IF(AO29&lt;&gt;INDEX('Planned and Progress BMPs'!AO:AO, MATCH($I29, 'Planned and Progress BMPs'!$I:$I, 0)), 1, 0)), "")</f>
        <v/>
      </c>
      <c r="CK29" s="5" t="str">
        <f>IFERROR(IF($K29="Historical", IF(AP29&lt;&gt;INDEX('Historical BMP Records'!AP:AP, MATCH($I29, 'Historical BMP Records'!$I:$I, 0)), 1, 0), IF(AP29&lt;&gt;INDEX('Planned and Progress BMPs'!AP:AP, MATCH($I29, 'Planned and Progress BMPs'!$I:$I, 0)), 1, 0)), "")</f>
        <v/>
      </c>
      <c r="CL29" s="5" t="str">
        <f>IFERROR(IF($K29="Historical", IF(AQ29&lt;&gt;INDEX('Historical BMP Records'!AQ:AQ, MATCH($I29, 'Historical BMP Records'!$I:$I, 0)), 1, 0), IF(AQ29&lt;&gt;INDEX('Planned and Progress BMPs'!AQ:AQ, MATCH($I29, 'Planned and Progress BMPs'!$I:$I, 0)), 1, 0)), "")</f>
        <v/>
      </c>
      <c r="CM29" s="5" t="str">
        <f>IFERROR(IF($K29="Historical", IF(AR29&lt;&gt;INDEX('Historical BMP Records'!AR:AR, MATCH($I29, 'Historical BMP Records'!$I:$I, 0)), 1, 0), IF(AR29&lt;&gt;INDEX('Planned and Progress BMPs'!AR:AR, MATCH($I29, 'Planned and Progress BMPs'!$I:$I, 0)), 1, 0)), "")</f>
        <v/>
      </c>
      <c r="CN29" s="5" t="str">
        <f>IFERROR(IF($K29="Historical", IF(AS29&lt;&gt;INDEX('Historical BMP Records'!AS:AS, MATCH($I29, 'Historical BMP Records'!$I:$I, 0)), 1, 0), IF(AS29&lt;&gt;INDEX('Planned and Progress BMPs'!AS:AS, MATCH($I29, 'Planned and Progress BMPs'!$I:$I, 0)), 1, 0)), "")</f>
        <v/>
      </c>
      <c r="CO29" s="5" t="str">
        <f>IFERROR(IF($K29="Historical", IF(AT29&lt;&gt;INDEX('Historical BMP Records'!AT:AT, MATCH($I29, 'Historical BMP Records'!$I:$I, 0)), 1, 0), IF(AT29&lt;&gt;INDEX('Planned and Progress BMPs'!AT:AT, MATCH($I29, 'Planned and Progress BMPs'!$I:$I, 0)), 1, 0)), "")</f>
        <v/>
      </c>
      <c r="CP29" s="5" t="str">
        <f>IFERROR(IF($K29="Historical", IF(AU29&lt;&gt;INDEX('Historical BMP Records'!AU:AU, MATCH($I29, 'Historical BMP Records'!$I:$I, 0)), 1, 0), IF(AU29&lt;&gt;INDEX('Planned and Progress BMPs'!AU:AU, MATCH($I29, 'Planned and Progress BMPs'!$I:$I, 0)), 1, 0)), "")</f>
        <v/>
      </c>
      <c r="CQ29" s="5">
        <f>SUM(T_Historical9[[#This Row],[FY17 
Status Changed]:[Comments Changed]])</f>
        <v>0</v>
      </c>
    </row>
    <row r="30" spans="1:95" ht="15" customHeight="1" x14ac:dyDescent="0.25">
      <c r="A30" s="72" t="s">
        <v>662</v>
      </c>
      <c r="B30" s="72" t="s">
        <v>662</v>
      </c>
      <c r="C30" s="72" t="s">
        <v>662</v>
      </c>
      <c r="D30" s="72" t="s">
        <v>662</v>
      </c>
      <c r="E30" s="72" t="s">
        <v>662</v>
      </c>
      <c r="F30" s="72" t="s">
        <v>4290</v>
      </c>
      <c r="H30" s="72" t="s">
        <v>4802</v>
      </c>
      <c r="I30" s="72" t="s">
        <v>4832</v>
      </c>
      <c r="K30" s="72" t="s">
        <v>482</v>
      </c>
      <c r="M30" s="82"/>
      <c r="N30" s="65">
        <v>41275</v>
      </c>
      <c r="O30" s="72" t="s">
        <v>67</v>
      </c>
      <c r="P30" s="72" t="s">
        <v>4147</v>
      </c>
      <c r="Q30" s="72" t="s">
        <v>48</v>
      </c>
      <c r="R30" s="72" t="s">
        <v>9</v>
      </c>
      <c r="S30" s="72">
        <v>4.3</v>
      </c>
      <c r="T30" s="72">
        <v>0.1</v>
      </c>
      <c r="U30" s="72">
        <v>1</v>
      </c>
      <c r="V30" s="71" t="s">
        <v>5075</v>
      </c>
      <c r="Z30" s="72">
        <v>40.439979319999999</v>
      </c>
      <c r="AA30" s="72">
        <v>-76.57842814</v>
      </c>
      <c r="AC30" s="72" t="s">
        <v>5165</v>
      </c>
      <c r="AD30" s="72" t="s">
        <v>5167</v>
      </c>
      <c r="AE30" s="72" t="s">
        <v>653</v>
      </c>
      <c r="AF30" s="65">
        <v>41738</v>
      </c>
      <c r="AG30" s="72" t="s">
        <v>110</v>
      </c>
      <c r="AH30" s="65"/>
      <c r="AI30" s="65"/>
      <c r="AK30" s="65"/>
      <c r="AL30" s="65"/>
      <c r="AN30" s="65"/>
      <c r="AO30" s="65"/>
      <c r="AQ30" s="65"/>
      <c r="AR30" s="65"/>
      <c r="AT30" s="65"/>
      <c r="AV30" s="5" t="str">
        <f>IFERROR(IF($K30="Historical", IF(A30&lt;&gt;INDEX('Historical BMP Records'!A:A, MATCH($I30, 'Historical BMP Records'!$I:$I, 0)), 1, 0), IF(A30&lt;&gt;INDEX('Planned and Progress BMPs'!A:A, MATCH($I30, 'Planned and Progress BMPs'!$I:$I, 0)), 1, 0)), "")</f>
        <v/>
      </c>
      <c r="AW30" s="5" t="str">
        <f>IFERROR(IF($K30="Historical", IF(B30&lt;&gt;INDEX('Historical BMP Records'!B:B, MATCH($I30, 'Historical BMP Records'!$I:$I, 0)), 1, 0), IF(B30&lt;&gt;INDEX('Planned and Progress BMPs'!B:B, MATCH($I30, 'Planned and Progress BMPs'!$I:$I, 0)), 1, 0)), "")</f>
        <v/>
      </c>
      <c r="AX30" s="5" t="str">
        <f>IFERROR(IF($K30="Historical", IF(C30&lt;&gt;INDEX('Historical BMP Records'!C:C, MATCH($I30, 'Historical BMP Records'!$I:$I, 0)), 1, 0), IF(C30&lt;&gt;INDEX('Planned and Progress BMPs'!C:C, MATCH($I30, 'Planned and Progress BMPs'!$I:$I, 0)), 1, 0)), "")</f>
        <v/>
      </c>
      <c r="AY30" s="5" t="str">
        <f>IFERROR(IF($K30="Historical", IF(D30&lt;&gt;INDEX('Historical BMP Records'!D:D, MATCH($I30, 'Historical BMP Records'!$I:$I, 0)), 1, 0), IF(D30&lt;&gt;INDEX('Planned and Progress BMPs'!D:D, MATCH($I30, 'Planned and Progress BMPs'!$I:$I, 0)), 1, 0)), "")</f>
        <v/>
      </c>
      <c r="AZ30" s="5" t="str">
        <f>IFERROR(IF($K30="Historical", IF(E30&lt;&gt;INDEX('Historical BMP Records'!E:E, MATCH($I30, 'Historical BMP Records'!$I:$I, 0)), 1, 0), IF(E30&lt;&gt;INDEX('Planned and Progress BMPs'!E:E, MATCH($I30, 'Planned and Progress BMPs'!$I:$I, 0)), 1, 0)), "")</f>
        <v/>
      </c>
      <c r="BA30" s="5" t="str">
        <f>IFERROR(IF($K30="Historical", IF(F30&lt;&gt;INDEX('Historical BMP Records'!F:F, MATCH($I30, 'Historical BMP Records'!$I:$I, 0)), 1, 0), IF(F30&lt;&gt;INDEX('Planned and Progress BMPs'!F:F, MATCH($I30, 'Planned and Progress BMPs'!$I:$I, 0)), 1, 0)), "")</f>
        <v/>
      </c>
      <c r="BB30" s="5" t="str">
        <f>IFERROR(IF($K30="Historical", IF(G30&lt;&gt;INDEX('Historical BMP Records'!G:G, MATCH($I30, 'Historical BMP Records'!$I:$I, 0)), 1, 0), IF(G30&lt;&gt;INDEX('Planned and Progress BMPs'!G:G, MATCH($I30, 'Planned and Progress BMPs'!$I:$I, 0)), 1, 0)), "")</f>
        <v/>
      </c>
      <c r="BC30" s="5" t="str">
        <f>IFERROR(IF($K30="Historical", IF(H30&lt;&gt;INDEX('Historical BMP Records'!H:H, MATCH($I30, 'Historical BMP Records'!$I:$I, 0)), 1, 0), IF(H30&lt;&gt;INDEX('Planned and Progress BMPs'!H:H, MATCH($I30, 'Planned and Progress BMPs'!$I:$I, 0)), 1, 0)), "")</f>
        <v/>
      </c>
      <c r="BD30" s="5" t="str">
        <f>IFERROR(IF($K30="Historical", IF(I30&lt;&gt;INDEX('Historical BMP Records'!I:I, MATCH($I30, 'Historical BMP Records'!$I:$I, 0)), 1, 0), IF(I30&lt;&gt;INDEX('Planned and Progress BMPs'!I:I, MATCH($I30, 'Planned and Progress BMPs'!$I:$I, 0)), 1, 0)), "")</f>
        <v/>
      </c>
      <c r="BE30" s="5" t="str">
        <f>IFERROR(IF($K30="Historical", IF(J30&lt;&gt;INDEX('Historical BMP Records'!J:J, MATCH($I30, 'Historical BMP Records'!$I:$I, 0)), 1, 0), IF(J30&lt;&gt;INDEX('Planned and Progress BMPs'!J:J, MATCH($I30, 'Planned and Progress BMPs'!$I:$I, 0)), 1, 0)), "")</f>
        <v/>
      </c>
      <c r="BF30" s="5" t="str">
        <f>IFERROR(IF($K30="Historical", IF(K30&lt;&gt;INDEX('Historical BMP Records'!K:K, MATCH($I30, 'Historical BMP Records'!$I:$I, 0)), 1, 0), IF(K30&lt;&gt;INDEX('Planned and Progress BMPs'!K:K, MATCH($I30, 'Planned and Progress BMPs'!$I:$I, 0)), 1, 0)), "")</f>
        <v/>
      </c>
      <c r="BG30" s="5" t="str">
        <f>IFERROR(IF($K30="Historical", IF(L30&lt;&gt;INDEX('Historical BMP Records'!L:L, MATCH($I30, 'Historical BMP Records'!$I:$I, 0)), 1, 0), IF(L30&lt;&gt;INDEX('Planned and Progress BMPs'!L:L, MATCH($I30, 'Planned and Progress BMPs'!$I:$I, 0)), 1, 0)), "")</f>
        <v/>
      </c>
      <c r="BH30" s="5" t="str">
        <f>IFERROR(IF($K30="Historical", IF(M30&lt;&gt;INDEX('Historical BMP Records'!M:M, MATCH($I30, 'Historical BMP Records'!$I:$I, 0)), 1, 0), IF(M30&lt;&gt;INDEX('Planned and Progress BMPs'!M:M, MATCH($I30, 'Planned and Progress BMPs'!$I:$I, 0)), 1, 0)), "")</f>
        <v/>
      </c>
      <c r="BI30" s="5" t="str">
        <f>IFERROR(IF($K30="Historical", IF(N30&lt;&gt;INDEX('Historical BMP Records'!N:N, MATCH($I30, 'Historical BMP Records'!$I:$I, 0)), 1, 0), IF(N30&lt;&gt;INDEX('Planned and Progress BMPs'!N:N, MATCH($I30, 'Planned and Progress BMPs'!$I:$I, 0)), 1, 0)), "")</f>
        <v/>
      </c>
      <c r="BJ30" s="5" t="str">
        <f>IFERROR(IF($K30="Historical", IF(O30&lt;&gt;INDEX('Historical BMP Records'!O:O, MATCH($I30, 'Historical BMP Records'!$I:$I, 0)), 1, 0), IF(O30&lt;&gt;INDEX('Planned and Progress BMPs'!O:O, MATCH($I30, 'Planned and Progress BMPs'!$I:$I, 0)), 1, 0)), "")</f>
        <v/>
      </c>
      <c r="BK30" s="5" t="str">
        <f>IFERROR(IF($K30="Historical", IF(P30&lt;&gt;INDEX('Historical BMP Records'!P:P, MATCH($I30, 'Historical BMP Records'!$I:$I, 0)), 1, 0), IF(P30&lt;&gt;INDEX('Planned and Progress BMPs'!P:P, MATCH($I30, 'Planned and Progress BMPs'!$I:$I, 0)), 1, 0)), "")</f>
        <v/>
      </c>
      <c r="BL30" s="5" t="str">
        <f>IFERROR(IF($K30="Historical", IF(Q30&lt;&gt;INDEX('Historical BMP Records'!Q:Q, MATCH($I30, 'Historical BMP Records'!$I:$I, 0)), 1, 0), IF(Q30&lt;&gt;INDEX('Planned and Progress BMPs'!Q:Q, MATCH($I30, 'Planned and Progress BMPs'!$I:$I, 0)), 1, 0)), "")</f>
        <v/>
      </c>
      <c r="BM30" s="5" t="str">
        <f>IFERROR(IF($K30="Historical", IF(R30&lt;&gt;INDEX('Historical BMP Records'!R:R, MATCH($I30, 'Historical BMP Records'!$I:$I, 0)), 1, 0), IF(R30&lt;&gt;INDEX('Planned and Progress BMPs'!R:R, MATCH($I30, 'Planned and Progress BMPs'!$I:$I, 0)), 1, 0)), "")</f>
        <v/>
      </c>
      <c r="BN30" s="5" t="str">
        <f>IFERROR(IF($K30="Historical", IF(S30&lt;&gt;INDEX('Historical BMP Records'!S:S, MATCH($I30, 'Historical BMP Records'!$I:$I, 0)), 1, 0), IF(S30&lt;&gt;INDEX('Planned and Progress BMPs'!S:S, MATCH($I30, 'Planned and Progress BMPs'!$I:$I, 0)), 1, 0)), "")</f>
        <v/>
      </c>
      <c r="BO30" s="5" t="str">
        <f>IFERROR(IF($K30="Historical", IF(T30&lt;&gt;INDEX('Historical BMP Records'!T:T, MATCH($I30, 'Historical BMP Records'!$I:$I, 0)), 1, 0), IF(T30&lt;&gt;INDEX('Planned and Progress BMPs'!T:T, MATCH($I30, 'Planned and Progress BMPs'!$I:$I, 0)), 1, 0)), "")</f>
        <v/>
      </c>
      <c r="BP30" s="5" t="str">
        <f>IFERROR(IF($K30="Historical", IF(U30&lt;&gt;INDEX('Historical BMP Records'!U:U, MATCH($I30, 'Historical BMP Records'!$I:$I, 0)), 1, 0), IF(U30&lt;&gt;INDEX('Planned and Progress BMPs'!U:U, MATCH($I30, 'Planned and Progress BMPs'!$I:$I, 0)), 1, 0)), "")</f>
        <v/>
      </c>
      <c r="BQ30" s="5" t="str">
        <f>IFERROR(IF($K30="Historical", IF(V30&lt;&gt;INDEX('Historical BMP Records'!V:V, MATCH($I30, 'Historical BMP Records'!$I:$I, 0)), 1, 0), IF(V30&lt;&gt;INDEX('Planned and Progress BMPs'!V:V, MATCH($I30, 'Planned and Progress BMPs'!$I:$I, 0)), 1, 0)), "")</f>
        <v/>
      </c>
      <c r="BR30" s="5" t="str">
        <f>IFERROR(IF($K30="Historical", IF(W30&lt;&gt;INDEX('Historical BMP Records'!W:W, MATCH($I30, 'Historical BMP Records'!$I:$I, 0)), 1, 0), IF(W30&lt;&gt;INDEX('Planned and Progress BMPs'!W:W, MATCH($I30, 'Planned and Progress BMPs'!$I:$I, 0)), 1, 0)), "")</f>
        <v/>
      </c>
      <c r="BS30" s="5" t="str">
        <f>IFERROR(IF($K30="Historical", IF(X30&lt;&gt;INDEX('Historical BMP Records'!X:X, MATCH($I30, 'Historical BMP Records'!$I:$I, 0)), 1, 0), IF(X30&lt;&gt;INDEX('Planned and Progress BMPs'!X:X, MATCH($I30, 'Planned and Progress BMPs'!$I:$I, 0)), 1, 0)), "")</f>
        <v/>
      </c>
      <c r="BT30" s="5" t="str">
        <f>IFERROR(IF($K30="Historical", IF(Y30&lt;&gt;INDEX('Historical BMP Records'!Y:Y, MATCH($I30, 'Historical BMP Records'!$I:$I, 0)), 1, 0), IF(Y30&lt;&gt;INDEX('Planned and Progress BMPs'!Y:Y, MATCH($I30, 'Planned and Progress BMPs'!$I:$I, 0)), 1, 0)), "")</f>
        <v/>
      </c>
      <c r="BU30" s="5" t="str">
        <f>IFERROR(IF($K30="Historical", IF(Z30&lt;&gt;INDEX('Historical BMP Records'!Z:Z, MATCH($I30, 'Historical BMP Records'!$I:$I, 0)), 1, 0), IF(Z30&lt;&gt;INDEX('Planned and Progress BMPs'!Z:Z, MATCH($I30, 'Planned and Progress BMPs'!$I:$I, 0)), 1, 0)), "")</f>
        <v/>
      </c>
      <c r="BV30" s="5" t="str">
        <f>IFERROR(IF($K30="Historical", IF(AA30&lt;&gt;INDEX('Historical BMP Records'!AA:AA, MATCH($I30, 'Historical BMP Records'!$I:$I, 0)), 1, 0), IF(AA30&lt;&gt;INDEX('Planned and Progress BMPs'!AA:AA, MATCH($I30, 'Planned and Progress BMPs'!$I:$I, 0)), 1, 0)), "")</f>
        <v/>
      </c>
      <c r="BW30" s="5" t="str">
        <f>IFERROR(IF($K30="Historical", IF(AB30&lt;&gt;INDEX('Historical BMP Records'!AB:AB, MATCH($I30, 'Historical BMP Records'!$I:$I, 0)), 1, 0), IF(AB30&lt;&gt;INDEX('Planned and Progress BMPs'!AB:AB, MATCH($I30, 'Planned and Progress BMPs'!$I:$I, 0)), 1, 0)), "")</f>
        <v/>
      </c>
      <c r="BX30" s="5" t="str">
        <f>IFERROR(IF($K30="Historical", IF(AC30&lt;&gt;INDEX('Historical BMP Records'!AC:AC, MATCH($I30, 'Historical BMP Records'!$I:$I, 0)), 1, 0), IF(AC30&lt;&gt;INDEX('Planned and Progress BMPs'!AC:AC, MATCH($I30, 'Planned and Progress BMPs'!$I:$I, 0)), 1, 0)), "")</f>
        <v/>
      </c>
      <c r="BY30" s="5" t="str">
        <f>IFERROR(IF($K30="Historical", IF(AD30&lt;&gt;INDEX('Historical BMP Records'!AD:AD, MATCH($I30, 'Historical BMP Records'!$I:$I, 0)), 1, 0), IF(AD30&lt;&gt;INDEX('Planned and Progress BMPs'!AD:AD, MATCH($I30, 'Planned and Progress BMPs'!$I:$I, 0)), 1, 0)), "")</f>
        <v/>
      </c>
      <c r="BZ30" s="5" t="str">
        <f>IFERROR(IF($K30="Historical", IF(AE30&lt;&gt;INDEX('Historical BMP Records'!AE:AE, MATCH($I30, 'Historical BMP Records'!$I:$I, 0)), 1, 0), IF(AE30&lt;&gt;INDEX('Planned and Progress BMPs'!AE:AE, MATCH($I30, 'Planned and Progress BMPs'!$I:$I, 0)), 1, 0)), "")</f>
        <v/>
      </c>
      <c r="CA30" s="5" t="str">
        <f>IFERROR(IF($K30="Historical", IF(AF30&lt;&gt;INDEX('Historical BMP Records'!AF:AF, MATCH($I30, 'Historical BMP Records'!$I:$I, 0)), 1, 0), IF(AF30&lt;&gt;INDEX('Planned and Progress BMPs'!AF:AF, MATCH($I30, 'Planned and Progress BMPs'!$I:$I, 0)), 1, 0)), "")</f>
        <v/>
      </c>
      <c r="CB30" s="5" t="str">
        <f>IFERROR(IF($K30="Historical", IF(AG30&lt;&gt;INDEX('Historical BMP Records'!AG:AG, MATCH($I30, 'Historical BMP Records'!$I:$I, 0)), 1, 0), IF(AG30&lt;&gt;INDEX('Planned and Progress BMPs'!AG:AG, MATCH($I30, 'Planned and Progress BMPs'!$I:$I, 0)), 1, 0)), "")</f>
        <v/>
      </c>
      <c r="CC30" s="5" t="str">
        <f>IFERROR(IF($K30="Historical", IF(AH30&lt;&gt;INDEX('Historical BMP Records'!AH:AH, MATCH($I30, 'Historical BMP Records'!$I:$I, 0)), 1, 0), IF(AH30&lt;&gt;INDEX('Planned and Progress BMPs'!AH:AH, MATCH($I30, 'Planned and Progress BMPs'!$I:$I, 0)), 1, 0)), "")</f>
        <v/>
      </c>
      <c r="CD30" s="5" t="str">
        <f>IFERROR(IF($K30="Historical", IF(AI30&lt;&gt;INDEX('Historical BMP Records'!AI:AI, MATCH($I30, 'Historical BMP Records'!$I:$I, 0)), 1, 0), IF(AI30&lt;&gt;INDEX('Planned and Progress BMPs'!AI:AI, MATCH($I30, 'Planned and Progress BMPs'!$I:$I, 0)), 1, 0)), "")</f>
        <v/>
      </c>
      <c r="CE30" s="5" t="str">
        <f>IFERROR(IF($K30="Historical", IF(AJ30&lt;&gt;INDEX('Historical BMP Records'!AJ:AJ, MATCH($I30, 'Historical BMP Records'!$I:$I, 0)), 1, 0), IF(AJ30&lt;&gt;INDEX('Planned and Progress BMPs'!AJ:AJ, MATCH($I30, 'Planned and Progress BMPs'!$I:$I, 0)), 1, 0)), "")</f>
        <v/>
      </c>
      <c r="CF30" s="5" t="str">
        <f>IFERROR(IF($K30="Historical", IF(AK30&lt;&gt;INDEX('Historical BMP Records'!AK:AK, MATCH($I30, 'Historical BMP Records'!$I:$I, 0)), 1, 0), IF(AK30&lt;&gt;INDEX('Planned and Progress BMPs'!AK:AK, MATCH($I30, 'Planned and Progress BMPs'!$I:$I, 0)), 1, 0)), "")</f>
        <v/>
      </c>
      <c r="CG30" s="5" t="str">
        <f>IFERROR(IF($K30="Historical", IF(AL30&lt;&gt;INDEX('Historical BMP Records'!AL:AL, MATCH($I30, 'Historical BMP Records'!$I:$I, 0)), 1, 0), IF(AL30&lt;&gt;INDEX('Planned and Progress BMPs'!AL:AL, MATCH($I30, 'Planned and Progress BMPs'!$I:$I, 0)), 1, 0)), "")</f>
        <v/>
      </c>
      <c r="CH30" s="5" t="str">
        <f>IFERROR(IF($K30="Historical", IF(AM30&lt;&gt;INDEX('Historical BMP Records'!AM:AM, MATCH($I30, 'Historical BMP Records'!$I:$I, 0)), 1, 0), IF(AM30&lt;&gt;INDEX('Planned and Progress BMPs'!AM:AM, MATCH($I30, 'Planned and Progress BMPs'!$I:$I, 0)), 1, 0)), "")</f>
        <v/>
      </c>
      <c r="CI30" s="5" t="str">
        <f>IFERROR(IF($K30="Historical", IF(AN30&lt;&gt;INDEX('Historical BMP Records'!AN:AN, MATCH($I30, 'Historical BMP Records'!$I:$I, 0)), 1, 0), IF(AN30&lt;&gt;INDEX('Planned and Progress BMPs'!AN:AN, MATCH($I30, 'Planned and Progress BMPs'!$I:$I, 0)), 1, 0)), "")</f>
        <v/>
      </c>
      <c r="CJ30" s="5" t="str">
        <f>IFERROR(IF($K30="Historical", IF(AO30&lt;&gt;INDEX('Historical BMP Records'!AO:AO, MATCH($I30, 'Historical BMP Records'!$I:$I, 0)), 1, 0), IF(AO30&lt;&gt;INDEX('Planned and Progress BMPs'!AO:AO, MATCH($I30, 'Planned and Progress BMPs'!$I:$I, 0)), 1, 0)), "")</f>
        <v/>
      </c>
      <c r="CK30" s="5" t="str">
        <f>IFERROR(IF($K30="Historical", IF(AP30&lt;&gt;INDEX('Historical BMP Records'!AP:AP, MATCH($I30, 'Historical BMP Records'!$I:$I, 0)), 1, 0), IF(AP30&lt;&gt;INDEX('Planned and Progress BMPs'!AP:AP, MATCH($I30, 'Planned and Progress BMPs'!$I:$I, 0)), 1, 0)), "")</f>
        <v/>
      </c>
      <c r="CL30" s="5" t="str">
        <f>IFERROR(IF($K30="Historical", IF(AQ30&lt;&gt;INDEX('Historical BMP Records'!AQ:AQ, MATCH($I30, 'Historical BMP Records'!$I:$I, 0)), 1, 0), IF(AQ30&lt;&gt;INDEX('Planned and Progress BMPs'!AQ:AQ, MATCH($I30, 'Planned and Progress BMPs'!$I:$I, 0)), 1, 0)), "")</f>
        <v/>
      </c>
      <c r="CM30" s="5" t="str">
        <f>IFERROR(IF($K30="Historical", IF(AR30&lt;&gt;INDEX('Historical BMP Records'!AR:AR, MATCH($I30, 'Historical BMP Records'!$I:$I, 0)), 1, 0), IF(AR30&lt;&gt;INDEX('Planned and Progress BMPs'!AR:AR, MATCH($I30, 'Planned and Progress BMPs'!$I:$I, 0)), 1, 0)), "")</f>
        <v/>
      </c>
      <c r="CN30" s="5" t="str">
        <f>IFERROR(IF($K30="Historical", IF(AS30&lt;&gt;INDEX('Historical BMP Records'!AS:AS, MATCH($I30, 'Historical BMP Records'!$I:$I, 0)), 1, 0), IF(AS30&lt;&gt;INDEX('Planned and Progress BMPs'!AS:AS, MATCH($I30, 'Planned and Progress BMPs'!$I:$I, 0)), 1, 0)), "")</f>
        <v/>
      </c>
      <c r="CO30" s="5" t="str">
        <f>IFERROR(IF($K30="Historical", IF(AT30&lt;&gt;INDEX('Historical BMP Records'!AT:AT, MATCH($I30, 'Historical BMP Records'!$I:$I, 0)), 1, 0), IF(AT30&lt;&gt;INDEX('Planned and Progress BMPs'!AT:AT, MATCH($I30, 'Planned and Progress BMPs'!$I:$I, 0)), 1, 0)), "")</f>
        <v/>
      </c>
      <c r="CP30" s="5" t="str">
        <f>IFERROR(IF($K30="Historical", IF(AU30&lt;&gt;INDEX('Historical BMP Records'!AU:AU, MATCH($I30, 'Historical BMP Records'!$I:$I, 0)), 1, 0), IF(AU30&lt;&gt;INDEX('Planned and Progress BMPs'!AU:AU, MATCH($I30, 'Planned and Progress BMPs'!$I:$I, 0)), 1, 0)), "")</f>
        <v/>
      </c>
      <c r="CQ30" s="5">
        <f>SUM(T_Historical9[[#This Row],[FY17 
Status Changed]:[Comments Changed]])</f>
        <v>0</v>
      </c>
    </row>
    <row r="31" spans="1:95" ht="15" customHeight="1" x14ac:dyDescent="0.25">
      <c r="A31" s="72" t="s">
        <v>662</v>
      </c>
      <c r="B31" s="72" t="s">
        <v>660</v>
      </c>
      <c r="C31" s="72" t="s">
        <v>662</v>
      </c>
      <c r="D31" s="72" t="s">
        <v>661</v>
      </c>
      <c r="E31" s="72" t="s">
        <v>662</v>
      </c>
      <c r="F31" s="72" t="s">
        <v>4290</v>
      </c>
      <c r="H31" s="72" t="s">
        <v>4802</v>
      </c>
      <c r="I31" s="72" t="s">
        <v>4833</v>
      </c>
      <c r="K31" s="72" t="s">
        <v>482</v>
      </c>
      <c r="M31" s="82">
        <v>40379.556000000004</v>
      </c>
      <c r="N31" s="65">
        <v>31048</v>
      </c>
      <c r="O31" s="72" t="s">
        <v>148</v>
      </c>
      <c r="P31" s="72" t="s">
        <v>5201</v>
      </c>
      <c r="Q31" s="72" t="s">
        <v>26</v>
      </c>
      <c r="R31" s="72" t="s">
        <v>9</v>
      </c>
      <c r="S31" s="72">
        <v>4.2</v>
      </c>
      <c r="T31" s="72">
        <v>0.4</v>
      </c>
      <c r="U31" s="72">
        <v>0.46200000000000002</v>
      </c>
      <c r="V31" s="71" t="s">
        <v>5084</v>
      </c>
      <c r="Z31" s="72">
        <v>40.221236111111111</v>
      </c>
      <c r="AA31" s="72">
        <v>-76.840688888888906</v>
      </c>
      <c r="AC31" s="72" t="s">
        <v>5170</v>
      </c>
      <c r="AD31" s="72" t="s">
        <v>5171</v>
      </c>
      <c r="AE31" s="72" t="s">
        <v>653</v>
      </c>
      <c r="AF31" s="65">
        <v>42072</v>
      </c>
      <c r="AG31" s="72" t="s">
        <v>110</v>
      </c>
      <c r="AH31" s="65"/>
      <c r="AI31" s="65"/>
      <c r="AK31" s="65"/>
      <c r="AL31" s="65"/>
      <c r="AN31" s="65"/>
      <c r="AO31" s="65"/>
      <c r="AQ31" s="65"/>
      <c r="AR31" s="65"/>
      <c r="AT31" s="65"/>
      <c r="AU31" s="72" t="s">
        <v>5188</v>
      </c>
      <c r="AV31" s="5" t="str">
        <f>IFERROR(IF($K31="Historical", IF(A31&lt;&gt;INDEX('Historical BMP Records'!A:A, MATCH($I31, 'Historical BMP Records'!$I:$I, 0)), 1, 0), IF(A31&lt;&gt;INDEX('Planned and Progress BMPs'!A:A, MATCH($I31, 'Planned and Progress BMPs'!$I:$I, 0)), 1, 0)), "")</f>
        <v/>
      </c>
      <c r="AW31" s="5" t="str">
        <f>IFERROR(IF($K31="Historical", IF(B31&lt;&gt;INDEX('Historical BMP Records'!B:B, MATCH($I31, 'Historical BMP Records'!$I:$I, 0)), 1, 0), IF(B31&lt;&gt;INDEX('Planned and Progress BMPs'!B:B, MATCH($I31, 'Planned and Progress BMPs'!$I:$I, 0)), 1, 0)), "")</f>
        <v/>
      </c>
      <c r="AX31" s="5" t="str">
        <f>IFERROR(IF($K31="Historical", IF(C31&lt;&gt;INDEX('Historical BMP Records'!C:C, MATCH($I31, 'Historical BMP Records'!$I:$I, 0)), 1, 0), IF(C31&lt;&gt;INDEX('Planned and Progress BMPs'!C:C, MATCH($I31, 'Planned and Progress BMPs'!$I:$I, 0)), 1, 0)), "")</f>
        <v/>
      </c>
      <c r="AY31" s="5" t="str">
        <f>IFERROR(IF($K31="Historical", IF(D31&lt;&gt;INDEX('Historical BMP Records'!D:D, MATCH($I31, 'Historical BMP Records'!$I:$I, 0)), 1, 0), IF(D31&lt;&gt;INDEX('Planned and Progress BMPs'!D:D, MATCH($I31, 'Planned and Progress BMPs'!$I:$I, 0)), 1, 0)), "")</f>
        <v/>
      </c>
      <c r="AZ31" s="5" t="str">
        <f>IFERROR(IF($K31="Historical", IF(E31&lt;&gt;INDEX('Historical BMP Records'!E:E, MATCH($I31, 'Historical BMP Records'!$I:$I, 0)), 1, 0), IF(E31&lt;&gt;INDEX('Planned and Progress BMPs'!E:E, MATCH($I31, 'Planned and Progress BMPs'!$I:$I, 0)), 1, 0)), "")</f>
        <v/>
      </c>
      <c r="BA31" s="5" t="str">
        <f>IFERROR(IF($K31="Historical", IF(F31&lt;&gt;INDEX('Historical BMP Records'!F:F, MATCH($I31, 'Historical BMP Records'!$I:$I, 0)), 1, 0), IF(F31&lt;&gt;INDEX('Planned and Progress BMPs'!F:F, MATCH($I31, 'Planned and Progress BMPs'!$I:$I, 0)), 1, 0)), "")</f>
        <v/>
      </c>
      <c r="BB31" s="5" t="str">
        <f>IFERROR(IF($K31="Historical", IF(G31&lt;&gt;INDEX('Historical BMP Records'!G:G, MATCH($I31, 'Historical BMP Records'!$I:$I, 0)), 1, 0), IF(G31&lt;&gt;INDEX('Planned and Progress BMPs'!G:G, MATCH($I31, 'Planned and Progress BMPs'!$I:$I, 0)), 1, 0)), "")</f>
        <v/>
      </c>
      <c r="BC31" s="5" t="str">
        <f>IFERROR(IF($K31="Historical", IF(H31&lt;&gt;INDEX('Historical BMP Records'!H:H, MATCH($I31, 'Historical BMP Records'!$I:$I, 0)), 1, 0), IF(H31&lt;&gt;INDEX('Planned and Progress BMPs'!H:H, MATCH($I31, 'Planned and Progress BMPs'!$I:$I, 0)), 1, 0)), "")</f>
        <v/>
      </c>
      <c r="BD31" s="5" t="str">
        <f>IFERROR(IF($K31="Historical", IF(I31&lt;&gt;INDEX('Historical BMP Records'!I:I, MATCH($I31, 'Historical BMP Records'!$I:$I, 0)), 1, 0), IF(I31&lt;&gt;INDEX('Planned and Progress BMPs'!I:I, MATCH($I31, 'Planned and Progress BMPs'!$I:$I, 0)), 1, 0)), "")</f>
        <v/>
      </c>
      <c r="BE31" s="5" t="str">
        <f>IFERROR(IF($K31="Historical", IF(J31&lt;&gt;INDEX('Historical BMP Records'!J:J, MATCH($I31, 'Historical BMP Records'!$I:$I, 0)), 1, 0), IF(J31&lt;&gt;INDEX('Planned and Progress BMPs'!J:J, MATCH($I31, 'Planned and Progress BMPs'!$I:$I, 0)), 1, 0)), "")</f>
        <v/>
      </c>
      <c r="BF31" s="5" t="str">
        <f>IFERROR(IF($K31="Historical", IF(K31&lt;&gt;INDEX('Historical BMP Records'!K:K, MATCH($I31, 'Historical BMP Records'!$I:$I, 0)), 1, 0), IF(K31&lt;&gt;INDEX('Planned and Progress BMPs'!K:K, MATCH($I31, 'Planned and Progress BMPs'!$I:$I, 0)), 1, 0)), "")</f>
        <v/>
      </c>
      <c r="BG31" s="5" t="str">
        <f>IFERROR(IF($K31="Historical", IF(L31&lt;&gt;INDEX('Historical BMP Records'!L:L, MATCH($I31, 'Historical BMP Records'!$I:$I, 0)), 1, 0), IF(L31&lt;&gt;INDEX('Planned and Progress BMPs'!L:L, MATCH($I31, 'Planned and Progress BMPs'!$I:$I, 0)), 1, 0)), "")</f>
        <v/>
      </c>
      <c r="BH31" s="5" t="str">
        <f>IFERROR(IF($K31="Historical", IF(M31&lt;&gt;INDEX('Historical BMP Records'!M:M, MATCH($I31, 'Historical BMP Records'!$I:$I, 0)), 1, 0), IF(M31&lt;&gt;INDEX('Planned and Progress BMPs'!M:M, MATCH($I31, 'Planned and Progress BMPs'!$I:$I, 0)), 1, 0)), "")</f>
        <v/>
      </c>
      <c r="BI31" s="5" t="str">
        <f>IFERROR(IF($K31="Historical", IF(N31&lt;&gt;INDEX('Historical BMP Records'!N:N, MATCH($I31, 'Historical BMP Records'!$I:$I, 0)), 1, 0), IF(N31&lt;&gt;INDEX('Planned and Progress BMPs'!N:N, MATCH($I31, 'Planned and Progress BMPs'!$I:$I, 0)), 1, 0)), "")</f>
        <v/>
      </c>
      <c r="BJ31" s="5" t="str">
        <f>IFERROR(IF($K31="Historical", IF(O31&lt;&gt;INDEX('Historical BMP Records'!O:O, MATCH($I31, 'Historical BMP Records'!$I:$I, 0)), 1, 0), IF(O31&lt;&gt;INDEX('Planned and Progress BMPs'!O:O, MATCH($I31, 'Planned and Progress BMPs'!$I:$I, 0)), 1, 0)), "")</f>
        <v/>
      </c>
      <c r="BK31" s="5" t="str">
        <f>IFERROR(IF($K31="Historical", IF(P31&lt;&gt;INDEX('Historical BMP Records'!P:P, MATCH($I31, 'Historical BMP Records'!$I:$I, 0)), 1, 0), IF(P31&lt;&gt;INDEX('Planned and Progress BMPs'!P:P, MATCH($I31, 'Planned and Progress BMPs'!$I:$I, 0)), 1, 0)), "")</f>
        <v/>
      </c>
      <c r="BL31" s="5" t="str">
        <f>IFERROR(IF($K31="Historical", IF(Q31&lt;&gt;INDEX('Historical BMP Records'!Q:Q, MATCH($I31, 'Historical BMP Records'!$I:$I, 0)), 1, 0), IF(Q31&lt;&gt;INDEX('Planned and Progress BMPs'!Q:Q, MATCH($I31, 'Planned and Progress BMPs'!$I:$I, 0)), 1, 0)), "")</f>
        <v/>
      </c>
      <c r="BM31" s="5" t="str">
        <f>IFERROR(IF($K31="Historical", IF(R31&lt;&gt;INDEX('Historical BMP Records'!R:R, MATCH($I31, 'Historical BMP Records'!$I:$I, 0)), 1, 0), IF(R31&lt;&gt;INDEX('Planned and Progress BMPs'!R:R, MATCH($I31, 'Planned and Progress BMPs'!$I:$I, 0)), 1, 0)), "")</f>
        <v/>
      </c>
      <c r="BN31" s="5" t="str">
        <f>IFERROR(IF($K31="Historical", IF(S31&lt;&gt;INDEX('Historical BMP Records'!S:S, MATCH($I31, 'Historical BMP Records'!$I:$I, 0)), 1, 0), IF(S31&lt;&gt;INDEX('Planned and Progress BMPs'!S:S, MATCH($I31, 'Planned and Progress BMPs'!$I:$I, 0)), 1, 0)), "")</f>
        <v/>
      </c>
      <c r="BO31" s="5" t="str">
        <f>IFERROR(IF($K31="Historical", IF(T31&lt;&gt;INDEX('Historical BMP Records'!T:T, MATCH($I31, 'Historical BMP Records'!$I:$I, 0)), 1, 0), IF(T31&lt;&gt;INDEX('Planned and Progress BMPs'!T:T, MATCH($I31, 'Planned and Progress BMPs'!$I:$I, 0)), 1, 0)), "")</f>
        <v/>
      </c>
      <c r="BP31" s="5" t="str">
        <f>IFERROR(IF($K31="Historical", IF(U31&lt;&gt;INDEX('Historical BMP Records'!U:U, MATCH($I31, 'Historical BMP Records'!$I:$I, 0)), 1, 0), IF(U31&lt;&gt;INDEX('Planned and Progress BMPs'!U:U, MATCH($I31, 'Planned and Progress BMPs'!$I:$I, 0)), 1, 0)), "")</f>
        <v/>
      </c>
      <c r="BQ31" s="5" t="str">
        <f>IFERROR(IF($K31="Historical", IF(V31&lt;&gt;INDEX('Historical BMP Records'!V:V, MATCH($I31, 'Historical BMP Records'!$I:$I, 0)), 1, 0), IF(V31&lt;&gt;INDEX('Planned and Progress BMPs'!V:V, MATCH($I31, 'Planned and Progress BMPs'!$I:$I, 0)), 1, 0)), "")</f>
        <v/>
      </c>
      <c r="BR31" s="5" t="str">
        <f>IFERROR(IF($K31="Historical", IF(W31&lt;&gt;INDEX('Historical BMP Records'!W:W, MATCH($I31, 'Historical BMP Records'!$I:$I, 0)), 1, 0), IF(W31&lt;&gt;INDEX('Planned and Progress BMPs'!W:W, MATCH($I31, 'Planned and Progress BMPs'!$I:$I, 0)), 1, 0)), "")</f>
        <v/>
      </c>
      <c r="BS31" s="5" t="str">
        <f>IFERROR(IF($K31="Historical", IF(X31&lt;&gt;INDEX('Historical BMP Records'!X:X, MATCH($I31, 'Historical BMP Records'!$I:$I, 0)), 1, 0), IF(X31&lt;&gt;INDEX('Planned and Progress BMPs'!X:X, MATCH($I31, 'Planned and Progress BMPs'!$I:$I, 0)), 1, 0)), "")</f>
        <v/>
      </c>
      <c r="BT31" s="5" t="str">
        <f>IFERROR(IF($K31="Historical", IF(Y31&lt;&gt;INDEX('Historical BMP Records'!Y:Y, MATCH($I31, 'Historical BMP Records'!$I:$I, 0)), 1, 0), IF(Y31&lt;&gt;INDEX('Planned and Progress BMPs'!Y:Y, MATCH($I31, 'Planned and Progress BMPs'!$I:$I, 0)), 1, 0)), "")</f>
        <v/>
      </c>
      <c r="BU31" s="5" t="str">
        <f>IFERROR(IF($K31="Historical", IF(Z31&lt;&gt;INDEX('Historical BMP Records'!Z:Z, MATCH($I31, 'Historical BMP Records'!$I:$I, 0)), 1, 0), IF(Z31&lt;&gt;INDEX('Planned and Progress BMPs'!Z:Z, MATCH($I31, 'Planned and Progress BMPs'!$I:$I, 0)), 1, 0)), "")</f>
        <v/>
      </c>
      <c r="BV31" s="5" t="str">
        <f>IFERROR(IF($K31="Historical", IF(AA31&lt;&gt;INDEX('Historical BMP Records'!AA:AA, MATCH($I31, 'Historical BMP Records'!$I:$I, 0)), 1, 0), IF(AA31&lt;&gt;INDEX('Planned and Progress BMPs'!AA:AA, MATCH($I31, 'Planned and Progress BMPs'!$I:$I, 0)), 1, 0)), "")</f>
        <v/>
      </c>
      <c r="BW31" s="5" t="str">
        <f>IFERROR(IF($K31="Historical", IF(AB31&lt;&gt;INDEX('Historical BMP Records'!AB:AB, MATCH($I31, 'Historical BMP Records'!$I:$I, 0)), 1, 0), IF(AB31&lt;&gt;INDEX('Planned and Progress BMPs'!AB:AB, MATCH($I31, 'Planned and Progress BMPs'!$I:$I, 0)), 1, 0)), "")</f>
        <v/>
      </c>
      <c r="BX31" s="5" t="str">
        <f>IFERROR(IF($K31="Historical", IF(AC31&lt;&gt;INDEX('Historical BMP Records'!AC:AC, MATCH($I31, 'Historical BMP Records'!$I:$I, 0)), 1, 0), IF(AC31&lt;&gt;INDEX('Planned and Progress BMPs'!AC:AC, MATCH($I31, 'Planned and Progress BMPs'!$I:$I, 0)), 1, 0)), "")</f>
        <v/>
      </c>
      <c r="BY31" s="5" t="str">
        <f>IFERROR(IF($K31="Historical", IF(AD31&lt;&gt;INDEX('Historical BMP Records'!AD:AD, MATCH($I31, 'Historical BMP Records'!$I:$I, 0)), 1, 0), IF(AD31&lt;&gt;INDEX('Planned and Progress BMPs'!AD:AD, MATCH($I31, 'Planned and Progress BMPs'!$I:$I, 0)), 1, 0)), "")</f>
        <v/>
      </c>
      <c r="BZ31" s="5" t="str">
        <f>IFERROR(IF($K31="Historical", IF(AE31&lt;&gt;INDEX('Historical BMP Records'!AE:AE, MATCH($I31, 'Historical BMP Records'!$I:$I, 0)), 1, 0), IF(AE31&lt;&gt;INDEX('Planned and Progress BMPs'!AE:AE, MATCH($I31, 'Planned and Progress BMPs'!$I:$I, 0)), 1, 0)), "")</f>
        <v/>
      </c>
      <c r="CA31" s="5" t="str">
        <f>IFERROR(IF($K31="Historical", IF(AF31&lt;&gt;INDEX('Historical BMP Records'!AF:AF, MATCH($I31, 'Historical BMP Records'!$I:$I, 0)), 1, 0), IF(AF31&lt;&gt;INDEX('Planned and Progress BMPs'!AF:AF, MATCH($I31, 'Planned and Progress BMPs'!$I:$I, 0)), 1, 0)), "")</f>
        <v/>
      </c>
      <c r="CB31" s="5" t="str">
        <f>IFERROR(IF($K31="Historical", IF(AG31&lt;&gt;INDEX('Historical BMP Records'!AG:AG, MATCH($I31, 'Historical BMP Records'!$I:$I, 0)), 1, 0), IF(AG31&lt;&gt;INDEX('Planned and Progress BMPs'!AG:AG, MATCH($I31, 'Planned and Progress BMPs'!$I:$I, 0)), 1, 0)), "")</f>
        <v/>
      </c>
      <c r="CC31" s="5" t="str">
        <f>IFERROR(IF($K31="Historical", IF(AH31&lt;&gt;INDEX('Historical BMP Records'!AH:AH, MATCH($I31, 'Historical BMP Records'!$I:$I, 0)), 1, 0), IF(AH31&lt;&gt;INDEX('Planned and Progress BMPs'!AH:AH, MATCH($I31, 'Planned and Progress BMPs'!$I:$I, 0)), 1, 0)), "")</f>
        <v/>
      </c>
      <c r="CD31" s="5" t="str">
        <f>IFERROR(IF($K31="Historical", IF(AI31&lt;&gt;INDEX('Historical BMP Records'!AI:AI, MATCH($I31, 'Historical BMP Records'!$I:$I, 0)), 1, 0), IF(AI31&lt;&gt;INDEX('Planned and Progress BMPs'!AI:AI, MATCH($I31, 'Planned and Progress BMPs'!$I:$I, 0)), 1, 0)), "")</f>
        <v/>
      </c>
      <c r="CE31" s="5" t="str">
        <f>IFERROR(IF($K31="Historical", IF(AJ31&lt;&gt;INDEX('Historical BMP Records'!AJ:AJ, MATCH($I31, 'Historical BMP Records'!$I:$I, 0)), 1, 0), IF(AJ31&lt;&gt;INDEX('Planned and Progress BMPs'!AJ:AJ, MATCH($I31, 'Planned and Progress BMPs'!$I:$I, 0)), 1, 0)), "")</f>
        <v/>
      </c>
      <c r="CF31" s="5" t="str">
        <f>IFERROR(IF($K31="Historical", IF(AK31&lt;&gt;INDEX('Historical BMP Records'!AK:AK, MATCH($I31, 'Historical BMP Records'!$I:$I, 0)), 1, 0), IF(AK31&lt;&gt;INDEX('Planned and Progress BMPs'!AK:AK, MATCH($I31, 'Planned and Progress BMPs'!$I:$I, 0)), 1, 0)), "")</f>
        <v/>
      </c>
      <c r="CG31" s="5" t="str">
        <f>IFERROR(IF($K31="Historical", IF(AL31&lt;&gt;INDEX('Historical BMP Records'!AL:AL, MATCH($I31, 'Historical BMP Records'!$I:$I, 0)), 1, 0), IF(AL31&lt;&gt;INDEX('Planned and Progress BMPs'!AL:AL, MATCH($I31, 'Planned and Progress BMPs'!$I:$I, 0)), 1, 0)), "")</f>
        <v/>
      </c>
      <c r="CH31" s="5" t="str">
        <f>IFERROR(IF($K31="Historical", IF(AM31&lt;&gt;INDEX('Historical BMP Records'!AM:AM, MATCH($I31, 'Historical BMP Records'!$I:$I, 0)), 1, 0), IF(AM31&lt;&gt;INDEX('Planned and Progress BMPs'!AM:AM, MATCH($I31, 'Planned and Progress BMPs'!$I:$I, 0)), 1, 0)), "")</f>
        <v/>
      </c>
      <c r="CI31" s="5" t="str">
        <f>IFERROR(IF($K31="Historical", IF(AN31&lt;&gt;INDEX('Historical BMP Records'!AN:AN, MATCH($I31, 'Historical BMP Records'!$I:$I, 0)), 1, 0), IF(AN31&lt;&gt;INDEX('Planned and Progress BMPs'!AN:AN, MATCH($I31, 'Planned and Progress BMPs'!$I:$I, 0)), 1, 0)), "")</f>
        <v/>
      </c>
      <c r="CJ31" s="5" t="str">
        <f>IFERROR(IF($K31="Historical", IF(AO31&lt;&gt;INDEX('Historical BMP Records'!AO:AO, MATCH($I31, 'Historical BMP Records'!$I:$I, 0)), 1, 0), IF(AO31&lt;&gt;INDEX('Planned and Progress BMPs'!AO:AO, MATCH($I31, 'Planned and Progress BMPs'!$I:$I, 0)), 1, 0)), "")</f>
        <v/>
      </c>
      <c r="CK31" s="5" t="str">
        <f>IFERROR(IF($K31="Historical", IF(AP31&lt;&gt;INDEX('Historical BMP Records'!AP:AP, MATCH($I31, 'Historical BMP Records'!$I:$I, 0)), 1, 0), IF(AP31&lt;&gt;INDEX('Planned and Progress BMPs'!AP:AP, MATCH($I31, 'Planned and Progress BMPs'!$I:$I, 0)), 1, 0)), "")</f>
        <v/>
      </c>
      <c r="CL31" s="5" t="str">
        <f>IFERROR(IF($K31="Historical", IF(AQ31&lt;&gt;INDEX('Historical BMP Records'!AQ:AQ, MATCH($I31, 'Historical BMP Records'!$I:$I, 0)), 1, 0), IF(AQ31&lt;&gt;INDEX('Planned and Progress BMPs'!AQ:AQ, MATCH($I31, 'Planned and Progress BMPs'!$I:$I, 0)), 1, 0)), "")</f>
        <v/>
      </c>
      <c r="CM31" s="5" t="str">
        <f>IFERROR(IF($K31="Historical", IF(AR31&lt;&gt;INDEX('Historical BMP Records'!AR:AR, MATCH($I31, 'Historical BMP Records'!$I:$I, 0)), 1, 0), IF(AR31&lt;&gt;INDEX('Planned and Progress BMPs'!AR:AR, MATCH($I31, 'Planned and Progress BMPs'!$I:$I, 0)), 1, 0)), "")</f>
        <v/>
      </c>
      <c r="CN31" s="5" t="str">
        <f>IFERROR(IF($K31="Historical", IF(AS31&lt;&gt;INDEX('Historical BMP Records'!AS:AS, MATCH($I31, 'Historical BMP Records'!$I:$I, 0)), 1, 0), IF(AS31&lt;&gt;INDEX('Planned and Progress BMPs'!AS:AS, MATCH($I31, 'Planned and Progress BMPs'!$I:$I, 0)), 1, 0)), "")</f>
        <v/>
      </c>
      <c r="CO31" s="5" t="str">
        <f>IFERROR(IF($K31="Historical", IF(AT31&lt;&gt;INDEX('Historical BMP Records'!AT:AT, MATCH($I31, 'Historical BMP Records'!$I:$I, 0)), 1, 0), IF(AT31&lt;&gt;INDEX('Planned and Progress BMPs'!AT:AT, MATCH($I31, 'Planned and Progress BMPs'!$I:$I, 0)), 1, 0)), "")</f>
        <v/>
      </c>
      <c r="CP31" s="5" t="str">
        <f>IFERROR(IF($K31="Historical", IF(AU31&lt;&gt;INDEX('Historical BMP Records'!AU:AU, MATCH($I31, 'Historical BMP Records'!$I:$I, 0)), 1, 0), IF(AU31&lt;&gt;INDEX('Planned and Progress BMPs'!AU:AU, MATCH($I31, 'Planned and Progress BMPs'!$I:$I, 0)), 1, 0)), "")</f>
        <v/>
      </c>
      <c r="CQ31" s="5">
        <f>SUM(T_Historical9[[#This Row],[FY17 
Status Changed]:[Comments Changed]])</f>
        <v>0</v>
      </c>
    </row>
    <row r="32" spans="1:95" ht="15" customHeight="1" x14ac:dyDescent="0.25">
      <c r="A32" s="72" t="s">
        <v>662</v>
      </c>
      <c r="B32" s="72" t="s">
        <v>662</v>
      </c>
      <c r="C32" s="72" t="s">
        <v>662</v>
      </c>
      <c r="D32" s="72" t="s">
        <v>662</v>
      </c>
      <c r="E32" s="72" t="s">
        <v>662</v>
      </c>
      <c r="F32" s="72" t="s">
        <v>4290</v>
      </c>
      <c r="H32" s="72" t="s">
        <v>4802</v>
      </c>
      <c r="I32" s="72" t="s">
        <v>4834</v>
      </c>
      <c r="K32" s="72" t="s">
        <v>482</v>
      </c>
      <c r="L32" s="72">
        <v>2009</v>
      </c>
      <c r="M32" s="82"/>
      <c r="N32" s="65">
        <v>39814</v>
      </c>
      <c r="O32" s="72" t="s">
        <v>46</v>
      </c>
      <c r="P32" s="72" t="s">
        <v>5210</v>
      </c>
      <c r="Q32" s="72" t="s">
        <v>26</v>
      </c>
      <c r="R32" s="72" t="s">
        <v>9</v>
      </c>
      <c r="S32" s="72">
        <v>4.2</v>
      </c>
      <c r="T32" s="72">
        <v>1.8</v>
      </c>
      <c r="U32" s="72">
        <v>1</v>
      </c>
      <c r="V32" s="71" t="s">
        <v>46</v>
      </c>
      <c r="Z32" s="72">
        <v>40.448108699999999</v>
      </c>
      <c r="AA32" s="72">
        <v>-76.550564339999994</v>
      </c>
      <c r="AC32" s="72" t="s">
        <v>5165</v>
      </c>
      <c r="AD32" s="72" t="s">
        <v>5167</v>
      </c>
      <c r="AE32" s="72" t="s">
        <v>653</v>
      </c>
      <c r="AF32" s="65">
        <v>41501</v>
      </c>
      <c r="AG32" s="72" t="s">
        <v>110</v>
      </c>
      <c r="AH32" s="65"/>
      <c r="AI32" s="65"/>
      <c r="AK32" s="65"/>
      <c r="AL32" s="65"/>
      <c r="AN32" s="65"/>
      <c r="AO32" s="65"/>
      <c r="AQ32" s="65"/>
      <c r="AR32" s="65"/>
      <c r="AT32" s="65"/>
      <c r="AV32" s="5" t="str">
        <f>IFERROR(IF($K32="Historical", IF(A32&lt;&gt;INDEX('Historical BMP Records'!A:A, MATCH($I32, 'Historical BMP Records'!$I:$I, 0)), 1, 0), IF(A32&lt;&gt;INDEX('Planned and Progress BMPs'!A:A, MATCH($I32, 'Planned and Progress BMPs'!$I:$I, 0)), 1, 0)), "")</f>
        <v/>
      </c>
      <c r="AW32" s="5" t="str">
        <f>IFERROR(IF($K32="Historical", IF(B32&lt;&gt;INDEX('Historical BMP Records'!B:B, MATCH($I32, 'Historical BMP Records'!$I:$I, 0)), 1, 0), IF(B32&lt;&gt;INDEX('Planned and Progress BMPs'!B:B, MATCH($I32, 'Planned and Progress BMPs'!$I:$I, 0)), 1, 0)), "")</f>
        <v/>
      </c>
      <c r="AX32" s="5" t="str">
        <f>IFERROR(IF($K32="Historical", IF(C32&lt;&gt;INDEX('Historical BMP Records'!C:C, MATCH($I32, 'Historical BMP Records'!$I:$I, 0)), 1, 0), IF(C32&lt;&gt;INDEX('Planned and Progress BMPs'!C:C, MATCH($I32, 'Planned and Progress BMPs'!$I:$I, 0)), 1, 0)), "")</f>
        <v/>
      </c>
      <c r="AY32" s="5" t="str">
        <f>IFERROR(IF($K32="Historical", IF(D32&lt;&gt;INDEX('Historical BMP Records'!D:D, MATCH($I32, 'Historical BMP Records'!$I:$I, 0)), 1, 0), IF(D32&lt;&gt;INDEX('Planned and Progress BMPs'!D:D, MATCH($I32, 'Planned and Progress BMPs'!$I:$I, 0)), 1, 0)), "")</f>
        <v/>
      </c>
      <c r="AZ32" s="5" t="str">
        <f>IFERROR(IF($K32="Historical", IF(E32&lt;&gt;INDEX('Historical BMP Records'!E:E, MATCH($I32, 'Historical BMP Records'!$I:$I, 0)), 1, 0), IF(E32&lt;&gt;INDEX('Planned and Progress BMPs'!E:E, MATCH($I32, 'Planned and Progress BMPs'!$I:$I, 0)), 1, 0)), "")</f>
        <v/>
      </c>
      <c r="BA32" s="5" t="str">
        <f>IFERROR(IF($K32="Historical", IF(F32&lt;&gt;INDEX('Historical BMP Records'!F:F, MATCH($I32, 'Historical BMP Records'!$I:$I, 0)), 1, 0), IF(F32&lt;&gt;INDEX('Planned and Progress BMPs'!F:F, MATCH($I32, 'Planned and Progress BMPs'!$I:$I, 0)), 1, 0)), "")</f>
        <v/>
      </c>
      <c r="BB32" s="5" t="str">
        <f>IFERROR(IF($K32="Historical", IF(G32&lt;&gt;INDEX('Historical BMP Records'!G:G, MATCH($I32, 'Historical BMP Records'!$I:$I, 0)), 1, 0), IF(G32&lt;&gt;INDEX('Planned and Progress BMPs'!G:G, MATCH($I32, 'Planned and Progress BMPs'!$I:$I, 0)), 1, 0)), "")</f>
        <v/>
      </c>
      <c r="BC32" s="5" t="str">
        <f>IFERROR(IF($K32="Historical", IF(H32&lt;&gt;INDEX('Historical BMP Records'!H:H, MATCH($I32, 'Historical BMP Records'!$I:$I, 0)), 1, 0), IF(H32&lt;&gt;INDEX('Planned and Progress BMPs'!H:H, MATCH($I32, 'Planned and Progress BMPs'!$I:$I, 0)), 1, 0)), "")</f>
        <v/>
      </c>
      <c r="BD32" s="5" t="str">
        <f>IFERROR(IF($K32="Historical", IF(I32&lt;&gt;INDEX('Historical BMP Records'!I:I, MATCH($I32, 'Historical BMP Records'!$I:$I, 0)), 1, 0), IF(I32&lt;&gt;INDEX('Planned and Progress BMPs'!I:I, MATCH($I32, 'Planned and Progress BMPs'!$I:$I, 0)), 1, 0)), "")</f>
        <v/>
      </c>
      <c r="BE32" s="5" t="str">
        <f>IFERROR(IF($K32="Historical", IF(J32&lt;&gt;INDEX('Historical BMP Records'!J:J, MATCH($I32, 'Historical BMP Records'!$I:$I, 0)), 1, 0), IF(J32&lt;&gt;INDEX('Planned and Progress BMPs'!J:J, MATCH($I32, 'Planned and Progress BMPs'!$I:$I, 0)), 1, 0)), "")</f>
        <v/>
      </c>
      <c r="BF32" s="5" t="str">
        <f>IFERROR(IF($K32="Historical", IF(K32&lt;&gt;INDEX('Historical BMP Records'!K:K, MATCH($I32, 'Historical BMP Records'!$I:$I, 0)), 1, 0), IF(K32&lt;&gt;INDEX('Planned and Progress BMPs'!K:K, MATCH($I32, 'Planned and Progress BMPs'!$I:$I, 0)), 1, 0)), "")</f>
        <v/>
      </c>
      <c r="BG32" s="5" t="str">
        <f>IFERROR(IF($K32="Historical", IF(L32&lt;&gt;INDEX('Historical BMP Records'!L:L, MATCH($I32, 'Historical BMP Records'!$I:$I, 0)), 1, 0), IF(L32&lt;&gt;INDEX('Planned and Progress BMPs'!L:L, MATCH($I32, 'Planned and Progress BMPs'!$I:$I, 0)), 1, 0)), "")</f>
        <v/>
      </c>
      <c r="BH32" s="5" t="str">
        <f>IFERROR(IF($K32="Historical", IF(M32&lt;&gt;INDEX('Historical BMP Records'!M:M, MATCH($I32, 'Historical BMP Records'!$I:$I, 0)), 1, 0), IF(M32&lt;&gt;INDEX('Planned and Progress BMPs'!M:M, MATCH($I32, 'Planned and Progress BMPs'!$I:$I, 0)), 1, 0)), "")</f>
        <v/>
      </c>
      <c r="BI32" s="5" t="str">
        <f>IFERROR(IF($K32="Historical", IF(N32&lt;&gt;INDEX('Historical BMP Records'!N:N, MATCH($I32, 'Historical BMP Records'!$I:$I, 0)), 1, 0), IF(N32&lt;&gt;INDEX('Planned and Progress BMPs'!N:N, MATCH($I32, 'Planned and Progress BMPs'!$I:$I, 0)), 1, 0)), "")</f>
        <v/>
      </c>
      <c r="BJ32" s="5" t="str">
        <f>IFERROR(IF($K32="Historical", IF(O32&lt;&gt;INDEX('Historical BMP Records'!O:O, MATCH($I32, 'Historical BMP Records'!$I:$I, 0)), 1, 0), IF(O32&lt;&gt;INDEX('Planned and Progress BMPs'!O:O, MATCH($I32, 'Planned and Progress BMPs'!$I:$I, 0)), 1, 0)), "")</f>
        <v/>
      </c>
      <c r="BK32" s="5" t="str">
        <f>IFERROR(IF($K32="Historical", IF(P32&lt;&gt;INDEX('Historical BMP Records'!P:P, MATCH($I32, 'Historical BMP Records'!$I:$I, 0)), 1, 0), IF(P32&lt;&gt;INDEX('Planned and Progress BMPs'!P:P, MATCH($I32, 'Planned and Progress BMPs'!$I:$I, 0)), 1, 0)), "")</f>
        <v/>
      </c>
      <c r="BL32" s="5" t="str">
        <f>IFERROR(IF($K32="Historical", IF(Q32&lt;&gt;INDEX('Historical BMP Records'!Q:Q, MATCH($I32, 'Historical BMP Records'!$I:$I, 0)), 1, 0), IF(Q32&lt;&gt;INDEX('Planned and Progress BMPs'!Q:Q, MATCH($I32, 'Planned and Progress BMPs'!$I:$I, 0)), 1, 0)), "")</f>
        <v/>
      </c>
      <c r="BM32" s="5" t="str">
        <f>IFERROR(IF($K32="Historical", IF(R32&lt;&gt;INDEX('Historical BMP Records'!R:R, MATCH($I32, 'Historical BMP Records'!$I:$I, 0)), 1, 0), IF(R32&lt;&gt;INDEX('Planned and Progress BMPs'!R:R, MATCH($I32, 'Planned and Progress BMPs'!$I:$I, 0)), 1, 0)), "")</f>
        <v/>
      </c>
      <c r="BN32" s="5" t="str">
        <f>IFERROR(IF($K32="Historical", IF(S32&lt;&gt;INDEX('Historical BMP Records'!S:S, MATCH($I32, 'Historical BMP Records'!$I:$I, 0)), 1, 0), IF(S32&lt;&gt;INDEX('Planned and Progress BMPs'!S:S, MATCH($I32, 'Planned and Progress BMPs'!$I:$I, 0)), 1, 0)), "")</f>
        <v/>
      </c>
      <c r="BO32" s="5" t="str">
        <f>IFERROR(IF($K32="Historical", IF(T32&lt;&gt;INDEX('Historical BMP Records'!T:T, MATCH($I32, 'Historical BMP Records'!$I:$I, 0)), 1, 0), IF(T32&lt;&gt;INDEX('Planned and Progress BMPs'!T:T, MATCH($I32, 'Planned and Progress BMPs'!$I:$I, 0)), 1, 0)), "")</f>
        <v/>
      </c>
      <c r="BP32" s="5" t="str">
        <f>IFERROR(IF($K32="Historical", IF(U32&lt;&gt;INDEX('Historical BMP Records'!U:U, MATCH($I32, 'Historical BMP Records'!$I:$I, 0)), 1, 0), IF(U32&lt;&gt;INDEX('Planned and Progress BMPs'!U:U, MATCH($I32, 'Planned and Progress BMPs'!$I:$I, 0)), 1, 0)), "")</f>
        <v/>
      </c>
      <c r="BQ32" s="5" t="str">
        <f>IFERROR(IF($K32="Historical", IF(V32&lt;&gt;INDEX('Historical BMP Records'!V:V, MATCH($I32, 'Historical BMP Records'!$I:$I, 0)), 1, 0), IF(V32&lt;&gt;INDEX('Planned and Progress BMPs'!V:V, MATCH($I32, 'Planned and Progress BMPs'!$I:$I, 0)), 1, 0)), "")</f>
        <v/>
      </c>
      <c r="BR32" s="5" t="str">
        <f>IFERROR(IF($K32="Historical", IF(W32&lt;&gt;INDEX('Historical BMP Records'!W:W, MATCH($I32, 'Historical BMP Records'!$I:$I, 0)), 1, 0), IF(W32&lt;&gt;INDEX('Planned and Progress BMPs'!W:W, MATCH($I32, 'Planned and Progress BMPs'!$I:$I, 0)), 1, 0)), "")</f>
        <v/>
      </c>
      <c r="BS32" s="5" t="str">
        <f>IFERROR(IF($K32="Historical", IF(X32&lt;&gt;INDEX('Historical BMP Records'!X:X, MATCH($I32, 'Historical BMP Records'!$I:$I, 0)), 1, 0), IF(X32&lt;&gt;INDEX('Planned and Progress BMPs'!X:X, MATCH($I32, 'Planned and Progress BMPs'!$I:$I, 0)), 1, 0)), "")</f>
        <v/>
      </c>
      <c r="BT32" s="5" t="str">
        <f>IFERROR(IF($K32="Historical", IF(Y32&lt;&gt;INDEX('Historical BMP Records'!Y:Y, MATCH($I32, 'Historical BMP Records'!$I:$I, 0)), 1, 0), IF(Y32&lt;&gt;INDEX('Planned and Progress BMPs'!Y:Y, MATCH($I32, 'Planned and Progress BMPs'!$I:$I, 0)), 1, 0)), "")</f>
        <v/>
      </c>
      <c r="BU32" s="5" t="str">
        <f>IFERROR(IF($K32="Historical", IF(Z32&lt;&gt;INDEX('Historical BMP Records'!Z:Z, MATCH($I32, 'Historical BMP Records'!$I:$I, 0)), 1, 0), IF(Z32&lt;&gt;INDEX('Planned and Progress BMPs'!Z:Z, MATCH($I32, 'Planned and Progress BMPs'!$I:$I, 0)), 1, 0)), "")</f>
        <v/>
      </c>
      <c r="BV32" s="5" t="str">
        <f>IFERROR(IF($K32="Historical", IF(AA32&lt;&gt;INDEX('Historical BMP Records'!AA:AA, MATCH($I32, 'Historical BMP Records'!$I:$I, 0)), 1, 0), IF(AA32&lt;&gt;INDEX('Planned and Progress BMPs'!AA:AA, MATCH($I32, 'Planned and Progress BMPs'!$I:$I, 0)), 1, 0)), "")</f>
        <v/>
      </c>
      <c r="BW32" s="5" t="str">
        <f>IFERROR(IF($K32="Historical", IF(AB32&lt;&gt;INDEX('Historical BMP Records'!AB:AB, MATCH($I32, 'Historical BMP Records'!$I:$I, 0)), 1, 0), IF(AB32&lt;&gt;INDEX('Planned and Progress BMPs'!AB:AB, MATCH($I32, 'Planned and Progress BMPs'!$I:$I, 0)), 1, 0)), "")</f>
        <v/>
      </c>
      <c r="BX32" s="5" t="str">
        <f>IFERROR(IF($K32="Historical", IF(AC32&lt;&gt;INDEX('Historical BMP Records'!AC:AC, MATCH($I32, 'Historical BMP Records'!$I:$I, 0)), 1, 0), IF(AC32&lt;&gt;INDEX('Planned and Progress BMPs'!AC:AC, MATCH($I32, 'Planned and Progress BMPs'!$I:$I, 0)), 1, 0)), "")</f>
        <v/>
      </c>
      <c r="BY32" s="5" t="str">
        <f>IFERROR(IF($K32="Historical", IF(AD32&lt;&gt;INDEX('Historical BMP Records'!AD:AD, MATCH($I32, 'Historical BMP Records'!$I:$I, 0)), 1, 0), IF(AD32&lt;&gt;INDEX('Planned and Progress BMPs'!AD:AD, MATCH($I32, 'Planned and Progress BMPs'!$I:$I, 0)), 1, 0)), "")</f>
        <v/>
      </c>
      <c r="BZ32" s="5" t="str">
        <f>IFERROR(IF($K32="Historical", IF(AE32&lt;&gt;INDEX('Historical BMP Records'!AE:AE, MATCH($I32, 'Historical BMP Records'!$I:$I, 0)), 1, 0), IF(AE32&lt;&gt;INDEX('Planned and Progress BMPs'!AE:AE, MATCH($I32, 'Planned and Progress BMPs'!$I:$I, 0)), 1, 0)), "")</f>
        <v/>
      </c>
      <c r="CA32" s="5" t="str">
        <f>IFERROR(IF($K32="Historical", IF(AF32&lt;&gt;INDEX('Historical BMP Records'!AF:AF, MATCH($I32, 'Historical BMP Records'!$I:$I, 0)), 1, 0), IF(AF32&lt;&gt;INDEX('Planned and Progress BMPs'!AF:AF, MATCH($I32, 'Planned and Progress BMPs'!$I:$I, 0)), 1, 0)), "")</f>
        <v/>
      </c>
      <c r="CB32" s="5" t="str">
        <f>IFERROR(IF($K32="Historical", IF(AG32&lt;&gt;INDEX('Historical BMP Records'!AG:AG, MATCH($I32, 'Historical BMP Records'!$I:$I, 0)), 1, 0), IF(AG32&lt;&gt;INDEX('Planned and Progress BMPs'!AG:AG, MATCH($I32, 'Planned and Progress BMPs'!$I:$I, 0)), 1, 0)), "")</f>
        <v/>
      </c>
      <c r="CC32" s="5" t="str">
        <f>IFERROR(IF($K32="Historical", IF(AH32&lt;&gt;INDEX('Historical BMP Records'!AH:AH, MATCH($I32, 'Historical BMP Records'!$I:$I, 0)), 1, 0), IF(AH32&lt;&gt;INDEX('Planned and Progress BMPs'!AH:AH, MATCH($I32, 'Planned and Progress BMPs'!$I:$I, 0)), 1, 0)), "")</f>
        <v/>
      </c>
      <c r="CD32" s="5" t="str">
        <f>IFERROR(IF($K32="Historical", IF(AI32&lt;&gt;INDEX('Historical BMP Records'!AI:AI, MATCH($I32, 'Historical BMP Records'!$I:$I, 0)), 1, 0), IF(AI32&lt;&gt;INDEX('Planned and Progress BMPs'!AI:AI, MATCH($I32, 'Planned and Progress BMPs'!$I:$I, 0)), 1, 0)), "")</f>
        <v/>
      </c>
      <c r="CE32" s="5" t="str">
        <f>IFERROR(IF($K32="Historical", IF(AJ32&lt;&gt;INDEX('Historical BMP Records'!AJ:AJ, MATCH($I32, 'Historical BMP Records'!$I:$I, 0)), 1, 0), IF(AJ32&lt;&gt;INDEX('Planned and Progress BMPs'!AJ:AJ, MATCH($I32, 'Planned and Progress BMPs'!$I:$I, 0)), 1, 0)), "")</f>
        <v/>
      </c>
      <c r="CF32" s="5" t="str">
        <f>IFERROR(IF($K32="Historical", IF(AK32&lt;&gt;INDEX('Historical BMP Records'!AK:AK, MATCH($I32, 'Historical BMP Records'!$I:$I, 0)), 1, 0), IF(AK32&lt;&gt;INDEX('Planned and Progress BMPs'!AK:AK, MATCH($I32, 'Planned and Progress BMPs'!$I:$I, 0)), 1, 0)), "")</f>
        <v/>
      </c>
      <c r="CG32" s="5" t="str">
        <f>IFERROR(IF($K32="Historical", IF(AL32&lt;&gt;INDEX('Historical BMP Records'!AL:AL, MATCH($I32, 'Historical BMP Records'!$I:$I, 0)), 1, 0), IF(AL32&lt;&gt;INDEX('Planned and Progress BMPs'!AL:AL, MATCH($I32, 'Planned and Progress BMPs'!$I:$I, 0)), 1, 0)), "")</f>
        <v/>
      </c>
      <c r="CH32" s="5" t="str">
        <f>IFERROR(IF($K32="Historical", IF(AM32&lt;&gt;INDEX('Historical BMP Records'!AM:AM, MATCH($I32, 'Historical BMP Records'!$I:$I, 0)), 1, 0), IF(AM32&lt;&gt;INDEX('Planned and Progress BMPs'!AM:AM, MATCH($I32, 'Planned and Progress BMPs'!$I:$I, 0)), 1, 0)), "")</f>
        <v/>
      </c>
      <c r="CI32" s="5" t="str">
        <f>IFERROR(IF($K32="Historical", IF(AN32&lt;&gt;INDEX('Historical BMP Records'!AN:AN, MATCH($I32, 'Historical BMP Records'!$I:$I, 0)), 1, 0), IF(AN32&lt;&gt;INDEX('Planned and Progress BMPs'!AN:AN, MATCH($I32, 'Planned and Progress BMPs'!$I:$I, 0)), 1, 0)), "")</f>
        <v/>
      </c>
      <c r="CJ32" s="5" t="str">
        <f>IFERROR(IF($K32="Historical", IF(AO32&lt;&gt;INDEX('Historical BMP Records'!AO:AO, MATCH($I32, 'Historical BMP Records'!$I:$I, 0)), 1, 0), IF(AO32&lt;&gt;INDEX('Planned and Progress BMPs'!AO:AO, MATCH($I32, 'Planned and Progress BMPs'!$I:$I, 0)), 1, 0)), "")</f>
        <v/>
      </c>
      <c r="CK32" s="5" t="str">
        <f>IFERROR(IF($K32="Historical", IF(AP32&lt;&gt;INDEX('Historical BMP Records'!AP:AP, MATCH($I32, 'Historical BMP Records'!$I:$I, 0)), 1, 0), IF(AP32&lt;&gt;INDEX('Planned and Progress BMPs'!AP:AP, MATCH($I32, 'Planned and Progress BMPs'!$I:$I, 0)), 1, 0)), "")</f>
        <v/>
      </c>
      <c r="CL32" s="5" t="str">
        <f>IFERROR(IF($K32="Historical", IF(AQ32&lt;&gt;INDEX('Historical BMP Records'!AQ:AQ, MATCH($I32, 'Historical BMP Records'!$I:$I, 0)), 1, 0), IF(AQ32&lt;&gt;INDEX('Planned and Progress BMPs'!AQ:AQ, MATCH($I32, 'Planned and Progress BMPs'!$I:$I, 0)), 1, 0)), "")</f>
        <v/>
      </c>
      <c r="CM32" s="5" t="str">
        <f>IFERROR(IF($K32="Historical", IF(AR32&lt;&gt;INDEX('Historical BMP Records'!AR:AR, MATCH($I32, 'Historical BMP Records'!$I:$I, 0)), 1, 0), IF(AR32&lt;&gt;INDEX('Planned and Progress BMPs'!AR:AR, MATCH($I32, 'Planned and Progress BMPs'!$I:$I, 0)), 1, 0)), "")</f>
        <v/>
      </c>
      <c r="CN32" s="5" t="str">
        <f>IFERROR(IF($K32="Historical", IF(AS32&lt;&gt;INDEX('Historical BMP Records'!AS:AS, MATCH($I32, 'Historical BMP Records'!$I:$I, 0)), 1, 0), IF(AS32&lt;&gt;INDEX('Planned and Progress BMPs'!AS:AS, MATCH($I32, 'Planned and Progress BMPs'!$I:$I, 0)), 1, 0)), "")</f>
        <v/>
      </c>
      <c r="CO32" s="5" t="str">
        <f>IFERROR(IF($K32="Historical", IF(AT32&lt;&gt;INDEX('Historical BMP Records'!AT:AT, MATCH($I32, 'Historical BMP Records'!$I:$I, 0)), 1, 0), IF(AT32&lt;&gt;INDEX('Planned and Progress BMPs'!AT:AT, MATCH($I32, 'Planned and Progress BMPs'!$I:$I, 0)), 1, 0)), "")</f>
        <v/>
      </c>
      <c r="CP32" s="5" t="str">
        <f>IFERROR(IF($K32="Historical", IF(AU32&lt;&gt;INDEX('Historical BMP Records'!AU:AU, MATCH($I32, 'Historical BMP Records'!$I:$I, 0)), 1, 0), IF(AU32&lt;&gt;INDEX('Planned and Progress BMPs'!AU:AU, MATCH($I32, 'Planned and Progress BMPs'!$I:$I, 0)), 1, 0)), "")</f>
        <v/>
      </c>
      <c r="CQ32" s="5">
        <f>SUM(T_Historical9[[#This Row],[FY17 
Status Changed]:[Comments Changed]])</f>
        <v>0</v>
      </c>
    </row>
    <row r="33" spans="1:95" ht="15" customHeight="1" x14ac:dyDescent="0.25">
      <c r="A33" s="72" t="s">
        <v>662</v>
      </c>
      <c r="B33" s="72" t="s">
        <v>662</v>
      </c>
      <c r="C33" s="72" t="s">
        <v>662</v>
      </c>
      <c r="D33" s="72" t="s">
        <v>662</v>
      </c>
      <c r="E33" s="72" t="s">
        <v>662</v>
      </c>
      <c r="F33" s="72" t="s">
        <v>4290</v>
      </c>
      <c r="H33" s="72" t="s">
        <v>4802</v>
      </c>
      <c r="I33" s="72" t="s">
        <v>4835</v>
      </c>
      <c r="K33" s="72" t="s">
        <v>482</v>
      </c>
      <c r="M33" s="82">
        <v>16702.459200000001</v>
      </c>
      <c r="N33" s="65">
        <v>42005</v>
      </c>
      <c r="O33" s="72" t="s">
        <v>237</v>
      </c>
      <c r="P33" s="72" t="s">
        <v>237</v>
      </c>
      <c r="Q33" s="72" t="s">
        <v>26</v>
      </c>
      <c r="R33" s="72" t="s">
        <v>9</v>
      </c>
      <c r="S33" s="72">
        <v>3.78</v>
      </c>
      <c r="T33" s="72">
        <v>2.6044999999999998</v>
      </c>
      <c r="U33" s="72">
        <v>0.42</v>
      </c>
      <c r="V33" s="71" t="s">
        <v>5085</v>
      </c>
      <c r="Z33" s="72">
        <v>40.216242000000001</v>
      </c>
      <c r="AA33" s="72">
        <v>-76.835239000000001</v>
      </c>
      <c r="AC33" s="72" t="s">
        <v>5170</v>
      </c>
      <c r="AD33" s="72" t="s">
        <v>5171</v>
      </c>
      <c r="AE33" s="72" t="s">
        <v>653</v>
      </c>
      <c r="AF33" s="65">
        <v>42217</v>
      </c>
      <c r="AG33" s="72" t="s">
        <v>110</v>
      </c>
      <c r="AH33" s="65"/>
      <c r="AI33" s="65"/>
      <c r="AK33" s="65"/>
      <c r="AL33" s="65"/>
      <c r="AN33" s="65"/>
      <c r="AO33" s="65"/>
      <c r="AQ33" s="65"/>
      <c r="AR33" s="65"/>
      <c r="AT33" s="65"/>
      <c r="AU33" s="72" t="s">
        <v>5188</v>
      </c>
      <c r="AV33" s="5" t="str">
        <f>IFERROR(IF($K33="Historical", IF(A33&lt;&gt;INDEX('Historical BMP Records'!A:A, MATCH($I33, 'Historical BMP Records'!$I:$I, 0)), 1, 0), IF(A33&lt;&gt;INDEX('Planned and Progress BMPs'!A:A, MATCH($I33, 'Planned and Progress BMPs'!$I:$I, 0)), 1, 0)), "")</f>
        <v/>
      </c>
      <c r="AW33" s="5" t="str">
        <f>IFERROR(IF($K33="Historical", IF(B33&lt;&gt;INDEX('Historical BMP Records'!B:B, MATCH($I33, 'Historical BMP Records'!$I:$I, 0)), 1, 0), IF(B33&lt;&gt;INDEX('Planned and Progress BMPs'!B:B, MATCH($I33, 'Planned and Progress BMPs'!$I:$I, 0)), 1, 0)), "")</f>
        <v/>
      </c>
      <c r="AX33" s="5" t="str">
        <f>IFERROR(IF($K33="Historical", IF(C33&lt;&gt;INDEX('Historical BMP Records'!C:C, MATCH($I33, 'Historical BMP Records'!$I:$I, 0)), 1, 0), IF(C33&lt;&gt;INDEX('Planned and Progress BMPs'!C:C, MATCH($I33, 'Planned and Progress BMPs'!$I:$I, 0)), 1, 0)), "")</f>
        <v/>
      </c>
      <c r="AY33" s="5" t="str">
        <f>IFERROR(IF($K33="Historical", IF(D33&lt;&gt;INDEX('Historical BMP Records'!D:D, MATCH($I33, 'Historical BMP Records'!$I:$I, 0)), 1, 0), IF(D33&lt;&gt;INDEX('Planned and Progress BMPs'!D:D, MATCH($I33, 'Planned and Progress BMPs'!$I:$I, 0)), 1, 0)), "")</f>
        <v/>
      </c>
      <c r="AZ33" s="5" t="str">
        <f>IFERROR(IF($K33="Historical", IF(E33&lt;&gt;INDEX('Historical BMP Records'!E:E, MATCH($I33, 'Historical BMP Records'!$I:$I, 0)), 1, 0), IF(E33&lt;&gt;INDEX('Planned and Progress BMPs'!E:E, MATCH($I33, 'Planned and Progress BMPs'!$I:$I, 0)), 1, 0)), "")</f>
        <v/>
      </c>
      <c r="BA33" s="5" t="str">
        <f>IFERROR(IF($K33="Historical", IF(F33&lt;&gt;INDEX('Historical BMP Records'!F:F, MATCH($I33, 'Historical BMP Records'!$I:$I, 0)), 1, 0), IF(F33&lt;&gt;INDEX('Planned and Progress BMPs'!F:F, MATCH($I33, 'Planned and Progress BMPs'!$I:$I, 0)), 1, 0)), "")</f>
        <v/>
      </c>
      <c r="BB33" s="5" t="str">
        <f>IFERROR(IF($K33="Historical", IF(G33&lt;&gt;INDEX('Historical BMP Records'!G:G, MATCH($I33, 'Historical BMP Records'!$I:$I, 0)), 1, 0), IF(G33&lt;&gt;INDEX('Planned and Progress BMPs'!G:G, MATCH($I33, 'Planned and Progress BMPs'!$I:$I, 0)), 1, 0)), "")</f>
        <v/>
      </c>
      <c r="BC33" s="5" t="str">
        <f>IFERROR(IF($K33="Historical", IF(H33&lt;&gt;INDEX('Historical BMP Records'!H:H, MATCH($I33, 'Historical BMP Records'!$I:$I, 0)), 1, 0), IF(H33&lt;&gt;INDEX('Planned and Progress BMPs'!H:H, MATCH($I33, 'Planned and Progress BMPs'!$I:$I, 0)), 1, 0)), "")</f>
        <v/>
      </c>
      <c r="BD33" s="5" t="str">
        <f>IFERROR(IF($K33="Historical", IF(I33&lt;&gt;INDEX('Historical BMP Records'!I:I, MATCH($I33, 'Historical BMP Records'!$I:$I, 0)), 1, 0), IF(I33&lt;&gt;INDEX('Planned and Progress BMPs'!I:I, MATCH($I33, 'Planned and Progress BMPs'!$I:$I, 0)), 1, 0)), "")</f>
        <v/>
      </c>
      <c r="BE33" s="5" t="str">
        <f>IFERROR(IF($K33="Historical", IF(J33&lt;&gt;INDEX('Historical BMP Records'!J:J, MATCH($I33, 'Historical BMP Records'!$I:$I, 0)), 1, 0), IF(J33&lt;&gt;INDEX('Planned and Progress BMPs'!J:J, MATCH($I33, 'Planned and Progress BMPs'!$I:$I, 0)), 1, 0)), "")</f>
        <v/>
      </c>
      <c r="BF33" s="5" t="str">
        <f>IFERROR(IF($K33="Historical", IF(K33&lt;&gt;INDEX('Historical BMP Records'!K:K, MATCH($I33, 'Historical BMP Records'!$I:$I, 0)), 1, 0), IF(K33&lt;&gt;INDEX('Planned and Progress BMPs'!K:K, MATCH($I33, 'Planned and Progress BMPs'!$I:$I, 0)), 1, 0)), "")</f>
        <v/>
      </c>
      <c r="BG33" s="5" t="str">
        <f>IFERROR(IF($K33="Historical", IF(L33&lt;&gt;INDEX('Historical BMP Records'!L:L, MATCH($I33, 'Historical BMP Records'!$I:$I, 0)), 1, 0), IF(L33&lt;&gt;INDEX('Planned and Progress BMPs'!L:L, MATCH($I33, 'Planned and Progress BMPs'!$I:$I, 0)), 1, 0)), "")</f>
        <v/>
      </c>
      <c r="BH33" s="5" t="str">
        <f>IFERROR(IF($K33="Historical", IF(M33&lt;&gt;INDEX('Historical BMP Records'!M:M, MATCH($I33, 'Historical BMP Records'!$I:$I, 0)), 1, 0), IF(M33&lt;&gt;INDEX('Planned and Progress BMPs'!M:M, MATCH($I33, 'Planned and Progress BMPs'!$I:$I, 0)), 1, 0)), "")</f>
        <v/>
      </c>
      <c r="BI33" s="5" t="str">
        <f>IFERROR(IF($K33="Historical", IF(N33&lt;&gt;INDEX('Historical BMP Records'!N:N, MATCH($I33, 'Historical BMP Records'!$I:$I, 0)), 1, 0), IF(N33&lt;&gt;INDEX('Planned and Progress BMPs'!N:N, MATCH($I33, 'Planned and Progress BMPs'!$I:$I, 0)), 1, 0)), "")</f>
        <v/>
      </c>
      <c r="BJ33" s="5" t="str">
        <f>IFERROR(IF($K33="Historical", IF(O33&lt;&gt;INDEX('Historical BMP Records'!O:O, MATCH($I33, 'Historical BMP Records'!$I:$I, 0)), 1, 0), IF(O33&lt;&gt;INDEX('Planned and Progress BMPs'!O:O, MATCH($I33, 'Planned and Progress BMPs'!$I:$I, 0)), 1, 0)), "")</f>
        <v/>
      </c>
      <c r="BK33" s="5" t="str">
        <f>IFERROR(IF($K33="Historical", IF(P33&lt;&gt;INDEX('Historical BMP Records'!P:P, MATCH($I33, 'Historical BMP Records'!$I:$I, 0)), 1, 0), IF(P33&lt;&gt;INDEX('Planned and Progress BMPs'!P:P, MATCH($I33, 'Planned and Progress BMPs'!$I:$I, 0)), 1, 0)), "")</f>
        <v/>
      </c>
      <c r="BL33" s="5" t="str">
        <f>IFERROR(IF($K33="Historical", IF(Q33&lt;&gt;INDEX('Historical BMP Records'!Q:Q, MATCH($I33, 'Historical BMP Records'!$I:$I, 0)), 1, 0), IF(Q33&lt;&gt;INDEX('Planned and Progress BMPs'!Q:Q, MATCH($I33, 'Planned and Progress BMPs'!$I:$I, 0)), 1, 0)), "")</f>
        <v/>
      </c>
      <c r="BM33" s="5" t="str">
        <f>IFERROR(IF($K33="Historical", IF(R33&lt;&gt;INDEX('Historical BMP Records'!R:R, MATCH($I33, 'Historical BMP Records'!$I:$I, 0)), 1, 0), IF(R33&lt;&gt;INDEX('Planned and Progress BMPs'!R:R, MATCH($I33, 'Planned and Progress BMPs'!$I:$I, 0)), 1, 0)), "")</f>
        <v/>
      </c>
      <c r="BN33" s="5" t="str">
        <f>IFERROR(IF($K33="Historical", IF(S33&lt;&gt;INDEX('Historical BMP Records'!S:S, MATCH($I33, 'Historical BMP Records'!$I:$I, 0)), 1, 0), IF(S33&lt;&gt;INDEX('Planned and Progress BMPs'!S:S, MATCH($I33, 'Planned and Progress BMPs'!$I:$I, 0)), 1, 0)), "")</f>
        <v/>
      </c>
      <c r="BO33" s="5" t="str">
        <f>IFERROR(IF($K33="Historical", IF(T33&lt;&gt;INDEX('Historical BMP Records'!T:T, MATCH($I33, 'Historical BMP Records'!$I:$I, 0)), 1, 0), IF(T33&lt;&gt;INDEX('Planned and Progress BMPs'!T:T, MATCH($I33, 'Planned and Progress BMPs'!$I:$I, 0)), 1, 0)), "")</f>
        <v/>
      </c>
      <c r="BP33" s="5" t="str">
        <f>IFERROR(IF($K33="Historical", IF(U33&lt;&gt;INDEX('Historical BMP Records'!U:U, MATCH($I33, 'Historical BMP Records'!$I:$I, 0)), 1, 0), IF(U33&lt;&gt;INDEX('Planned and Progress BMPs'!U:U, MATCH($I33, 'Planned and Progress BMPs'!$I:$I, 0)), 1, 0)), "")</f>
        <v/>
      </c>
      <c r="BQ33" s="5" t="str">
        <f>IFERROR(IF($K33="Historical", IF(V33&lt;&gt;INDEX('Historical BMP Records'!V:V, MATCH($I33, 'Historical BMP Records'!$I:$I, 0)), 1, 0), IF(V33&lt;&gt;INDEX('Planned and Progress BMPs'!V:V, MATCH($I33, 'Planned and Progress BMPs'!$I:$I, 0)), 1, 0)), "")</f>
        <v/>
      </c>
      <c r="BR33" s="5" t="str">
        <f>IFERROR(IF($K33="Historical", IF(W33&lt;&gt;INDEX('Historical BMP Records'!W:W, MATCH($I33, 'Historical BMP Records'!$I:$I, 0)), 1, 0), IF(W33&lt;&gt;INDEX('Planned and Progress BMPs'!W:W, MATCH($I33, 'Planned and Progress BMPs'!$I:$I, 0)), 1, 0)), "")</f>
        <v/>
      </c>
      <c r="BS33" s="5" t="str">
        <f>IFERROR(IF($K33="Historical", IF(X33&lt;&gt;INDEX('Historical BMP Records'!X:X, MATCH($I33, 'Historical BMP Records'!$I:$I, 0)), 1, 0), IF(X33&lt;&gt;INDEX('Planned and Progress BMPs'!X:X, MATCH($I33, 'Planned and Progress BMPs'!$I:$I, 0)), 1, 0)), "")</f>
        <v/>
      </c>
      <c r="BT33" s="5" t="str">
        <f>IFERROR(IF($K33="Historical", IF(Y33&lt;&gt;INDEX('Historical BMP Records'!Y:Y, MATCH($I33, 'Historical BMP Records'!$I:$I, 0)), 1, 0), IF(Y33&lt;&gt;INDEX('Planned and Progress BMPs'!Y:Y, MATCH($I33, 'Planned and Progress BMPs'!$I:$I, 0)), 1, 0)), "")</f>
        <v/>
      </c>
      <c r="BU33" s="5" t="str">
        <f>IFERROR(IF($K33="Historical", IF(Z33&lt;&gt;INDEX('Historical BMP Records'!Z:Z, MATCH($I33, 'Historical BMP Records'!$I:$I, 0)), 1, 0), IF(Z33&lt;&gt;INDEX('Planned and Progress BMPs'!Z:Z, MATCH($I33, 'Planned and Progress BMPs'!$I:$I, 0)), 1, 0)), "")</f>
        <v/>
      </c>
      <c r="BV33" s="5" t="str">
        <f>IFERROR(IF($K33="Historical", IF(AA33&lt;&gt;INDEX('Historical BMP Records'!AA:AA, MATCH($I33, 'Historical BMP Records'!$I:$I, 0)), 1, 0), IF(AA33&lt;&gt;INDEX('Planned and Progress BMPs'!AA:AA, MATCH($I33, 'Planned and Progress BMPs'!$I:$I, 0)), 1, 0)), "")</f>
        <v/>
      </c>
      <c r="BW33" s="5" t="str">
        <f>IFERROR(IF($K33="Historical", IF(AB33&lt;&gt;INDEX('Historical BMP Records'!AB:AB, MATCH($I33, 'Historical BMP Records'!$I:$I, 0)), 1, 0), IF(AB33&lt;&gt;INDEX('Planned and Progress BMPs'!AB:AB, MATCH($I33, 'Planned and Progress BMPs'!$I:$I, 0)), 1, 0)), "")</f>
        <v/>
      </c>
      <c r="BX33" s="5" t="str">
        <f>IFERROR(IF($K33="Historical", IF(AC33&lt;&gt;INDEX('Historical BMP Records'!AC:AC, MATCH($I33, 'Historical BMP Records'!$I:$I, 0)), 1, 0), IF(AC33&lt;&gt;INDEX('Planned and Progress BMPs'!AC:AC, MATCH($I33, 'Planned and Progress BMPs'!$I:$I, 0)), 1, 0)), "")</f>
        <v/>
      </c>
      <c r="BY33" s="5" t="str">
        <f>IFERROR(IF($K33="Historical", IF(AD33&lt;&gt;INDEX('Historical BMP Records'!AD:AD, MATCH($I33, 'Historical BMP Records'!$I:$I, 0)), 1, 0), IF(AD33&lt;&gt;INDEX('Planned and Progress BMPs'!AD:AD, MATCH($I33, 'Planned and Progress BMPs'!$I:$I, 0)), 1, 0)), "")</f>
        <v/>
      </c>
      <c r="BZ33" s="5" t="str">
        <f>IFERROR(IF($K33="Historical", IF(AE33&lt;&gt;INDEX('Historical BMP Records'!AE:AE, MATCH($I33, 'Historical BMP Records'!$I:$I, 0)), 1, 0), IF(AE33&lt;&gt;INDEX('Planned and Progress BMPs'!AE:AE, MATCH($I33, 'Planned and Progress BMPs'!$I:$I, 0)), 1, 0)), "")</f>
        <v/>
      </c>
      <c r="CA33" s="5" t="str">
        <f>IFERROR(IF($K33="Historical", IF(AF33&lt;&gt;INDEX('Historical BMP Records'!AF:AF, MATCH($I33, 'Historical BMP Records'!$I:$I, 0)), 1, 0), IF(AF33&lt;&gt;INDEX('Planned and Progress BMPs'!AF:AF, MATCH($I33, 'Planned and Progress BMPs'!$I:$I, 0)), 1, 0)), "")</f>
        <v/>
      </c>
      <c r="CB33" s="5" t="str">
        <f>IFERROR(IF($K33="Historical", IF(AG33&lt;&gt;INDEX('Historical BMP Records'!AG:AG, MATCH($I33, 'Historical BMP Records'!$I:$I, 0)), 1, 0), IF(AG33&lt;&gt;INDEX('Planned and Progress BMPs'!AG:AG, MATCH($I33, 'Planned and Progress BMPs'!$I:$I, 0)), 1, 0)), "")</f>
        <v/>
      </c>
      <c r="CC33" s="5" t="str">
        <f>IFERROR(IF($K33="Historical", IF(AH33&lt;&gt;INDEX('Historical BMP Records'!AH:AH, MATCH($I33, 'Historical BMP Records'!$I:$I, 0)), 1, 0), IF(AH33&lt;&gt;INDEX('Planned and Progress BMPs'!AH:AH, MATCH($I33, 'Planned and Progress BMPs'!$I:$I, 0)), 1, 0)), "")</f>
        <v/>
      </c>
      <c r="CD33" s="5" t="str">
        <f>IFERROR(IF($K33="Historical", IF(AI33&lt;&gt;INDEX('Historical BMP Records'!AI:AI, MATCH($I33, 'Historical BMP Records'!$I:$I, 0)), 1, 0), IF(AI33&lt;&gt;INDEX('Planned and Progress BMPs'!AI:AI, MATCH($I33, 'Planned and Progress BMPs'!$I:$I, 0)), 1, 0)), "")</f>
        <v/>
      </c>
      <c r="CE33" s="5" t="str">
        <f>IFERROR(IF($K33="Historical", IF(AJ33&lt;&gt;INDEX('Historical BMP Records'!AJ:AJ, MATCH($I33, 'Historical BMP Records'!$I:$I, 0)), 1, 0), IF(AJ33&lt;&gt;INDEX('Planned and Progress BMPs'!AJ:AJ, MATCH($I33, 'Planned and Progress BMPs'!$I:$I, 0)), 1, 0)), "")</f>
        <v/>
      </c>
      <c r="CF33" s="5" t="str">
        <f>IFERROR(IF($K33="Historical", IF(AK33&lt;&gt;INDEX('Historical BMP Records'!AK:AK, MATCH($I33, 'Historical BMP Records'!$I:$I, 0)), 1, 0), IF(AK33&lt;&gt;INDEX('Planned and Progress BMPs'!AK:AK, MATCH($I33, 'Planned and Progress BMPs'!$I:$I, 0)), 1, 0)), "")</f>
        <v/>
      </c>
      <c r="CG33" s="5" t="str">
        <f>IFERROR(IF($K33="Historical", IF(AL33&lt;&gt;INDEX('Historical BMP Records'!AL:AL, MATCH($I33, 'Historical BMP Records'!$I:$I, 0)), 1, 0), IF(AL33&lt;&gt;INDEX('Planned and Progress BMPs'!AL:AL, MATCH($I33, 'Planned and Progress BMPs'!$I:$I, 0)), 1, 0)), "")</f>
        <v/>
      </c>
      <c r="CH33" s="5" t="str">
        <f>IFERROR(IF($K33="Historical", IF(AM33&lt;&gt;INDEX('Historical BMP Records'!AM:AM, MATCH($I33, 'Historical BMP Records'!$I:$I, 0)), 1, 0), IF(AM33&lt;&gt;INDEX('Planned and Progress BMPs'!AM:AM, MATCH($I33, 'Planned and Progress BMPs'!$I:$I, 0)), 1, 0)), "")</f>
        <v/>
      </c>
      <c r="CI33" s="5" t="str">
        <f>IFERROR(IF($K33="Historical", IF(AN33&lt;&gt;INDEX('Historical BMP Records'!AN:AN, MATCH($I33, 'Historical BMP Records'!$I:$I, 0)), 1, 0), IF(AN33&lt;&gt;INDEX('Planned and Progress BMPs'!AN:AN, MATCH($I33, 'Planned and Progress BMPs'!$I:$I, 0)), 1, 0)), "")</f>
        <v/>
      </c>
      <c r="CJ33" s="5" t="str">
        <f>IFERROR(IF($K33="Historical", IF(AO33&lt;&gt;INDEX('Historical BMP Records'!AO:AO, MATCH($I33, 'Historical BMP Records'!$I:$I, 0)), 1, 0), IF(AO33&lt;&gt;INDEX('Planned and Progress BMPs'!AO:AO, MATCH($I33, 'Planned and Progress BMPs'!$I:$I, 0)), 1, 0)), "")</f>
        <v/>
      </c>
      <c r="CK33" s="5" t="str">
        <f>IFERROR(IF($K33="Historical", IF(AP33&lt;&gt;INDEX('Historical BMP Records'!AP:AP, MATCH($I33, 'Historical BMP Records'!$I:$I, 0)), 1, 0), IF(AP33&lt;&gt;INDEX('Planned and Progress BMPs'!AP:AP, MATCH($I33, 'Planned and Progress BMPs'!$I:$I, 0)), 1, 0)), "")</f>
        <v/>
      </c>
      <c r="CL33" s="5" t="str">
        <f>IFERROR(IF($K33="Historical", IF(AQ33&lt;&gt;INDEX('Historical BMP Records'!AQ:AQ, MATCH($I33, 'Historical BMP Records'!$I:$I, 0)), 1, 0), IF(AQ33&lt;&gt;INDEX('Planned and Progress BMPs'!AQ:AQ, MATCH($I33, 'Planned and Progress BMPs'!$I:$I, 0)), 1, 0)), "")</f>
        <v/>
      </c>
      <c r="CM33" s="5" t="str">
        <f>IFERROR(IF($K33="Historical", IF(AR33&lt;&gt;INDEX('Historical BMP Records'!AR:AR, MATCH($I33, 'Historical BMP Records'!$I:$I, 0)), 1, 0), IF(AR33&lt;&gt;INDEX('Planned and Progress BMPs'!AR:AR, MATCH($I33, 'Planned and Progress BMPs'!$I:$I, 0)), 1, 0)), "")</f>
        <v/>
      </c>
      <c r="CN33" s="5" t="str">
        <f>IFERROR(IF($K33="Historical", IF(AS33&lt;&gt;INDEX('Historical BMP Records'!AS:AS, MATCH($I33, 'Historical BMP Records'!$I:$I, 0)), 1, 0), IF(AS33&lt;&gt;INDEX('Planned and Progress BMPs'!AS:AS, MATCH($I33, 'Planned and Progress BMPs'!$I:$I, 0)), 1, 0)), "")</f>
        <v/>
      </c>
      <c r="CO33" s="5" t="str">
        <f>IFERROR(IF($K33="Historical", IF(AT33&lt;&gt;INDEX('Historical BMP Records'!AT:AT, MATCH($I33, 'Historical BMP Records'!$I:$I, 0)), 1, 0), IF(AT33&lt;&gt;INDEX('Planned and Progress BMPs'!AT:AT, MATCH($I33, 'Planned and Progress BMPs'!$I:$I, 0)), 1, 0)), "")</f>
        <v/>
      </c>
      <c r="CP33" s="5" t="str">
        <f>IFERROR(IF($K33="Historical", IF(AU33&lt;&gt;INDEX('Historical BMP Records'!AU:AU, MATCH($I33, 'Historical BMP Records'!$I:$I, 0)), 1, 0), IF(AU33&lt;&gt;INDEX('Planned and Progress BMPs'!AU:AU, MATCH($I33, 'Planned and Progress BMPs'!$I:$I, 0)), 1, 0)), "")</f>
        <v/>
      </c>
      <c r="CQ33" s="5">
        <f>SUM(T_Historical9[[#This Row],[FY17 
Status Changed]:[Comments Changed]])</f>
        <v>0</v>
      </c>
    </row>
    <row r="34" spans="1:95" ht="15" customHeight="1" x14ac:dyDescent="0.25">
      <c r="A34" s="72" t="s">
        <v>662</v>
      </c>
      <c r="B34" s="72" t="s">
        <v>662</v>
      </c>
      <c r="C34" s="72" t="s">
        <v>662</v>
      </c>
      <c r="D34" s="72" t="s">
        <v>662</v>
      </c>
      <c r="E34" s="72" t="s">
        <v>662</v>
      </c>
      <c r="F34" s="72" t="s">
        <v>4290</v>
      </c>
      <c r="H34" s="72" t="s">
        <v>4802</v>
      </c>
      <c r="I34" s="72" t="s">
        <v>4836</v>
      </c>
      <c r="K34" s="72" t="s">
        <v>482</v>
      </c>
      <c r="M34" s="82"/>
      <c r="N34" s="65">
        <v>39083</v>
      </c>
      <c r="O34" s="72" t="s">
        <v>175</v>
      </c>
      <c r="P34" s="72" t="s">
        <v>5229</v>
      </c>
      <c r="Q34" s="72" t="s">
        <v>26</v>
      </c>
      <c r="R34" s="72" t="s">
        <v>9</v>
      </c>
      <c r="S34" s="72">
        <v>3.7</v>
      </c>
      <c r="T34" s="72">
        <v>1.8</v>
      </c>
      <c r="U34" s="72">
        <v>1</v>
      </c>
      <c r="V34" s="71" t="s">
        <v>5086</v>
      </c>
      <c r="Z34" s="72">
        <v>40.431270249999997</v>
      </c>
      <c r="AA34" s="72">
        <v>-76.559910450000004</v>
      </c>
      <c r="AC34" s="72" t="s">
        <v>5165</v>
      </c>
      <c r="AD34" s="72" t="s">
        <v>5167</v>
      </c>
      <c r="AE34" s="72" t="s">
        <v>653</v>
      </c>
      <c r="AF34" s="65">
        <v>41738</v>
      </c>
      <c r="AG34" s="72" t="s">
        <v>110</v>
      </c>
      <c r="AH34" s="65"/>
      <c r="AI34" s="65"/>
      <c r="AK34" s="65"/>
      <c r="AL34" s="65"/>
      <c r="AN34" s="65"/>
      <c r="AO34" s="65"/>
      <c r="AQ34" s="65"/>
      <c r="AR34" s="65"/>
      <c r="AT34" s="65"/>
      <c r="AV34" s="5" t="str">
        <f>IFERROR(IF($K34="Historical", IF(A34&lt;&gt;INDEX('Historical BMP Records'!A:A, MATCH($I34, 'Historical BMP Records'!$I:$I, 0)), 1, 0), IF(A34&lt;&gt;INDEX('Planned and Progress BMPs'!A:A, MATCH($I34, 'Planned and Progress BMPs'!$I:$I, 0)), 1, 0)), "")</f>
        <v/>
      </c>
      <c r="AW34" s="5" t="str">
        <f>IFERROR(IF($K34="Historical", IF(B34&lt;&gt;INDEX('Historical BMP Records'!B:B, MATCH($I34, 'Historical BMP Records'!$I:$I, 0)), 1, 0), IF(B34&lt;&gt;INDEX('Planned and Progress BMPs'!B:B, MATCH($I34, 'Planned and Progress BMPs'!$I:$I, 0)), 1, 0)), "")</f>
        <v/>
      </c>
      <c r="AX34" s="5" t="str">
        <f>IFERROR(IF($K34="Historical", IF(C34&lt;&gt;INDEX('Historical BMP Records'!C:C, MATCH($I34, 'Historical BMP Records'!$I:$I, 0)), 1, 0), IF(C34&lt;&gt;INDEX('Planned and Progress BMPs'!C:C, MATCH($I34, 'Planned and Progress BMPs'!$I:$I, 0)), 1, 0)), "")</f>
        <v/>
      </c>
      <c r="AY34" s="5" t="str">
        <f>IFERROR(IF($K34="Historical", IF(D34&lt;&gt;INDEX('Historical BMP Records'!D:D, MATCH($I34, 'Historical BMP Records'!$I:$I, 0)), 1, 0), IF(D34&lt;&gt;INDEX('Planned and Progress BMPs'!D:D, MATCH($I34, 'Planned and Progress BMPs'!$I:$I, 0)), 1, 0)), "")</f>
        <v/>
      </c>
      <c r="AZ34" s="5" t="str">
        <f>IFERROR(IF($K34="Historical", IF(E34&lt;&gt;INDEX('Historical BMP Records'!E:E, MATCH($I34, 'Historical BMP Records'!$I:$I, 0)), 1, 0), IF(E34&lt;&gt;INDEX('Planned and Progress BMPs'!E:E, MATCH($I34, 'Planned and Progress BMPs'!$I:$I, 0)), 1, 0)), "")</f>
        <v/>
      </c>
      <c r="BA34" s="5" t="str">
        <f>IFERROR(IF($K34="Historical", IF(F34&lt;&gt;INDEX('Historical BMP Records'!F:F, MATCH($I34, 'Historical BMP Records'!$I:$I, 0)), 1, 0), IF(F34&lt;&gt;INDEX('Planned and Progress BMPs'!F:F, MATCH($I34, 'Planned and Progress BMPs'!$I:$I, 0)), 1, 0)), "")</f>
        <v/>
      </c>
      <c r="BB34" s="5" t="str">
        <f>IFERROR(IF($K34="Historical", IF(G34&lt;&gt;INDEX('Historical BMP Records'!G:G, MATCH($I34, 'Historical BMP Records'!$I:$I, 0)), 1, 0), IF(G34&lt;&gt;INDEX('Planned and Progress BMPs'!G:G, MATCH($I34, 'Planned and Progress BMPs'!$I:$I, 0)), 1, 0)), "")</f>
        <v/>
      </c>
      <c r="BC34" s="5" t="str">
        <f>IFERROR(IF($K34="Historical", IF(H34&lt;&gt;INDEX('Historical BMP Records'!H:H, MATCH($I34, 'Historical BMP Records'!$I:$I, 0)), 1, 0), IF(H34&lt;&gt;INDEX('Planned and Progress BMPs'!H:H, MATCH($I34, 'Planned and Progress BMPs'!$I:$I, 0)), 1, 0)), "")</f>
        <v/>
      </c>
      <c r="BD34" s="5" t="str">
        <f>IFERROR(IF($K34="Historical", IF(I34&lt;&gt;INDEX('Historical BMP Records'!I:I, MATCH($I34, 'Historical BMP Records'!$I:$I, 0)), 1, 0), IF(I34&lt;&gt;INDEX('Planned and Progress BMPs'!I:I, MATCH($I34, 'Planned and Progress BMPs'!$I:$I, 0)), 1, 0)), "")</f>
        <v/>
      </c>
      <c r="BE34" s="5" t="str">
        <f>IFERROR(IF($K34="Historical", IF(J34&lt;&gt;INDEX('Historical BMP Records'!J:J, MATCH($I34, 'Historical BMP Records'!$I:$I, 0)), 1, 0), IF(J34&lt;&gt;INDEX('Planned and Progress BMPs'!J:J, MATCH($I34, 'Planned and Progress BMPs'!$I:$I, 0)), 1, 0)), "")</f>
        <v/>
      </c>
      <c r="BF34" s="5" t="str">
        <f>IFERROR(IF($K34="Historical", IF(K34&lt;&gt;INDEX('Historical BMP Records'!K:K, MATCH($I34, 'Historical BMP Records'!$I:$I, 0)), 1, 0), IF(K34&lt;&gt;INDEX('Planned and Progress BMPs'!K:K, MATCH($I34, 'Planned and Progress BMPs'!$I:$I, 0)), 1, 0)), "")</f>
        <v/>
      </c>
      <c r="BG34" s="5" t="str">
        <f>IFERROR(IF($K34="Historical", IF(L34&lt;&gt;INDEX('Historical BMP Records'!L:L, MATCH($I34, 'Historical BMP Records'!$I:$I, 0)), 1, 0), IF(L34&lt;&gt;INDEX('Planned and Progress BMPs'!L:L, MATCH($I34, 'Planned and Progress BMPs'!$I:$I, 0)), 1, 0)), "")</f>
        <v/>
      </c>
      <c r="BH34" s="5" t="str">
        <f>IFERROR(IF($K34="Historical", IF(M34&lt;&gt;INDEX('Historical BMP Records'!M:M, MATCH($I34, 'Historical BMP Records'!$I:$I, 0)), 1, 0), IF(M34&lt;&gt;INDEX('Planned and Progress BMPs'!M:M, MATCH($I34, 'Planned and Progress BMPs'!$I:$I, 0)), 1, 0)), "")</f>
        <v/>
      </c>
      <c r="BI34" s="5" t="str">
        <f>IFERROR(IF($K34="Historical", IF(N34&lt;&gt;INDEX('Historical BMP Records'!N:N, MATCH($I34, 'Historical BMP Records'!$I:$I, 0)), 1, 0), IF(N34&lt;&gt;INDEX('Planned and Progress BMPs'!N:N, MATCH($I34, 'Planned and Progress BMPs'!$I:$I, 0)), 1, 0)), "")</f>
        <v/>
      </c>
      <c r="BJ34" s="5" t="str">
        <f>IFERROR(IF($K34="Historical", IF(O34&lt;&gt;INDEX('Historical BMP Records'!O:O, MATCH($I34, 'Historical BMP Records'!$I:$I, 0)), 1, 0), IF(O34&lt;&gt;INDEX('Planned and Progress BMPs'!O:O, MATCH($I34, 'Planned and Progress BMPs'!$I:$I, 0)), 1, 0)), "")</f>
        <v/>
      </c>
      <c r="BK34" s="5" t="str">
        <f>IFERROR(IF($K34="Historical", IF(P34&lt;&gt;INDEX('Historical BMP Records'!P:P, MATCH($I34, 'Historical BMP Records'!$I:$I, 0)), 1, 0), IF(P34&lt;&gt;INDEX('Planned and Progress BMPs'!P:P, MATCH($I34, 'Planned and Progress BMPs'!$I:$I, 0)), 1, 0)), "")</f>
        <v/>
      </c>
      <c r="BL34" s="5" t="str">
        <f>IFERROR(IF($K34="Historical", IF(Q34&lt;&gt;INDEX('Historical BMP Records'!Q:Q, MATCH($I34, 'Historical BMP Records'!$I:$I, 0)), 1, 0), IF(Q34&lt;&gt;INDEX('Planned and Progress BMPs'!Q:Q, MATCH($I34, 'Planned and Progress BMPs'!$I:$I, 0)), 1, 0)), "")</f>
        <v/>
      </c>
      <c r="BM34" s="5" t="str">
        <f>IFERROR(IF($K34="Historical", IF(R34&lt;&gt;INDEX('Historical BMP Records'!R:R, MATCH($I34, 'Historical BMP Records'!$I:$I, 0)), 1, 0), IF(R34&lt;&gt;INDEX('Planned and Progress BMPs'!R:R, MATCH($I34, 'Planned and Progress BMPs'!$I:$I, 0)), 1, 0)), "")</f>
        <v/>
      </c>
      <c r="BN34" s="5" t="str">
        <f>IFERROR(IF($K34="Historical", IF(S34&lt;&gt;INDEX('Historical BMP Records'!S:S, MATCH($I34, 'Historical BMP Records'!$I:$I, 0)), 1, 0), IF(S34&lt;&gt;INDEX('Planned and Progress BMPs'!S:S, MATCH($I34, 'Planned and Progress BMPs'!$I:$I, 0)), 1, 0)), "")</f>
        <v/>
      </c>
      <c r="BO34" s="5" t="str">
        <f>IFERROR(IF($K34="Historical", IF(T34&lt;&gt;INDEX('Historical BMP Records'!T:T, MATCH($I34, 'Historical BMP Records'!$I:$I, 0)), 1, 0), IF(T34&lt;&gt;INDEX('Planned and Progress BMPs'!T:T, MATCH($I34, 'Planned and Progress BMPs'!$I:$I, 0)), 1, 0)), "")</f>
        <v/>
      </c>
      <c r="BP34" s="5" t="str">
        <f>IFERROR(IF($K34="Historical", IF(U34&lt;&gt;INDEX('Historical BMP Records'!U:U, MATCH($I34, 'Historical BMP Records'!$I:$I, 0)), 1, 0), IF(U34&lt;&gt;INDEX('Planned and Progress BMPs'!U:U, MATCH($I34, 'Planned and Progress BMPs'!$I:$I, 0)), 1, 0)), "")</f>
        <v/>
      </c>
      <c r="BQ34" s="5" t="str">
        <f>IFERROR(IF($K34="Historical", IF(V34&lt;&gt;INDEX('Historical BMP Records'!V:V, MATCH($I34, 'Historical BMP Records'!$I:$I, 0)), 1, 0), IF(V34&lt;&gt;INDEX('Planned and Progress BMPs'!V:V, MATCH($I34, 'Planned and Progress BMPs'!$I:$I, 0)), 1, 0)), "")</f>
        <v/>
      </c>
      <c r="BR34" s="5" t="str">
        <f>IFERROR(IF($K34="Historical", IF(W34&lt;&gt;INDEX('Historical BMP Records'!W:W, MATCH($I34, 'Historical BMP Records'!$I:$I, 0)), 1, 0), IF(W34&lt;&gt;INDEX('Planned and Progress BMPs'!W:W, MATCH($I34, 'Planned and Progress BMPs'!$I:$I, 0)), 1, 0)), "")</f>
        <v/>
      </c>
      <c r="BS34" s="5" t="str">
        <f>IFERROR(IF($K34="Historical", IF(X34&lt;&gt;INDEX('Historical BMP Records'!X:X, MATCH($I34, 'Historical BMP Records'!$I:$I, 0)), 1, 0), IF(X34&lt;&gt;INDEX('Planned and Progress BMPs'!X:X, MATCH($I34, 'Planned and Progress BMPs'!$I:$I, 0)), 1, 0)), "")</f>
        <v/>
      </c>
      <c r="BT34" s="5" t="str">
        <f>IFERROR(IF($K34="Historical", IF(Y34&lt;&gt;INDEX('Historical BMP Records'!Y:Y, MATCH($I34, 'Historical BMP Records'!$I:$I, 0)), 1, 0), IF(Y34&lt;&gt;INDEX('Planned and Progress BMPs'!Y:Y, MATCH($I34, 'Planned and Progress BMPs'!$I:$I, 0)), 1, 0)), "")</f>
        <v/>
      </c>
      <c r="BU34" s="5" t="str">
        <f>IFERROR(IF($K34="Historical", IF(Z34&lt;&gt;INDEX('Historical BMP Records'!Z:Z, MATCH($I34, 'Historical BMP Records'!$I:$I, 0)), 1, 0), IF(Z34&lt;&gt;INDEX('Planned and Progress BMPs'!Z:Z, MATCH($I34, 'Planned and Progress BMPs'!$I:$I, 0)), 1, 0)), "")</f>
        <v/>
      </c>
      <c r="BV34" s="5" t="str">
        <f>IFERROR(IF($K34="Historical", IF(AA34&lt;&gt;INDEX('Historical BMP Records'!AA:AA, MATCH($I34, 'Historical BMP Records'!$I:$I, 0)), 1, 0), IF(AA34&lt;&gt;INDEX('Planned and Progress BMPs'!AA:AA, MATCH($I34, 'Planned and Progress BMPs'!$I:$I, 0)), 1, 0)), "")</f>
        <v/>
      </c>
      <c r="BW34" s="5" t="str">
        <f>IFERROR(IF($K34="Historical", IF(AB34&lt;&gt;INDEX('Historical BMP Records'!AB:AB, MATCH($I34, 'Historical BMP Records'!$I:$I, 0)), 1, 0), IF(AB34&lt;&gt;INDEX('Planned and Progress BMPs'!AB:AB, MATCH($I34, 'Planned and Progress BMPs'!$I:$I, 0)), 1, 0)), "")</f>
        <v/>
      </c>
      <c r="BX34" s="5" t="str">
        <f>IFERROR(IF($K34="Historical", IF(AC34&lt;&gt;INDEX('Historical BMP Records'!AC:AC, MATCH($I34, 'Historical BMP Records'!$I:$I, 0)), 1, 0), IF(AC34&lt;&gt;INDEX('Planned and Progress BMPs'!AC:AC, MATCH($I34, 'Planned and Progress BMPs'!$I:$I, 0)), 1, 0)), "")</f>
        <v/>
      </c>
      <c r="BY34" s="5" t="str">
        <f>IFERROR(IF($K34="Historical", IF(AD34&lt;&gt;INDEX('Historical BMP Records'!AD:AD, MATCH($I34, 'Historical BMP Records'!$I:$I, 0)), 1, 0), IF(AD34&lt;&gt;INDEX('Planned and Progress BMPs'!AD:AD, MATCH($I34, 'Planned and Progress BMPs'!$I:$I, 0)), 1, 0)), "")</f>
        <v/>
      </c>
      <c r="BZ34" s="5" t="str">
        <f>IFERROR(IF($K34="Historical", IF(AE34&lt;&gt;INDEX('Historical BMP Records'!AE:AE, MATCH($I34, 'Historical BMP Records'!$I:$I, 0)), 1, 0), IF(AE34&lt;&gt;INDEX('Planned and Progress BMPs'!AE:AE, MATCH($I34, 'Planned and Progress BMPs'!$I:$I, 0)), 1, 0)), "")</f>
        <v/>
      </c>
      <c r="CA34" s="5" t="str">
        <f>IFERROR(IF($K34="Historical", IF(AF34&lt;&gt;INDEX('Historical BMP Records'!AF:AF, MATCH($I34, 'Historical BMP Records'!$I:$I, 0)), 1, 0), IF(AF34&lt;&gt;INDEX('Planned and Progress BMPs'!AF:AF, MATCH($I34, 'Planned and Progress BMPs'!$I:$I, 0)), 1, 0)), "")</f>
        <v/>
      </c>
      <c r="CB34" s="5" t="str">
        <f>IFERROR(IF($K34="Historical", IF(AG34&lt;&gt;INDEX('Historical BMP Records'!AG:AG, MATCH($I34, 'Historical BMP Records'!$I:$I, 0)), 1, 0), IF(AG34&lt;&gt;INDEX('Planned and Progress BMPs'!AG:AG, MATCH($I34, 'Planned and Progress BMPs'!$I:$I, 0)), 1, 0)), "")</f>
        <v/>
      </c>
      <c r="CC34" s="5" t="str">
        <f>IFERROR(IF($K34="Historical", IF(AH34&lt;&gt;INDEX('Historical BMP Records'!AH:AH, MATCH($I34, 'Historical BMP Records'!$I:$I, 0)), 1, 0), IF(AH34&lt;&gt;INDEX('Planned and Progress BMPs'!AH:AH, MATCH($I34, 'Planned and Progress BMPs'!$I:$I, 0)), 1, 0)), "")</f>
        <v/>
      </c>
      <c r="CD34" s="5" t="str">
        <f>IFERROR(IF($K34="Historical", IF(AI34&lt;&gt;INDEX('Historical BMP Records'!AI:AI, MATCH($I34, 'Historical BMP Records'!$I:$I, 0)), 1, 0), IF(AI34&lt;&gt;INDEX('Planned and Progress BMPs'!AI:AI, MATCH($I34, 'Planned and Progress BMPs'!$I:$I, 0)), 1, 0)), "")</f>
        <v/>
      </c>
      <c r="CE34" s="5" t="str">
        <f>IFERROR(IF($K34="Historical", IF(AJ34&lt;&gt;INDEX('Historical BMP Records'!AJ:AJ, MATCH($I34, 'Historical BMP Records'!$I:$I, 0)), 1, 0), IF(AJ34&lt;&gt;INDEX('Planned and Progress BMPs'!AJ:AJ, MATCH($I34, 'Planned and Progress BMPs'!$I:$I, 0)), 1, 0)), "")</f>
        <v/>
      </c>
      <c r="CF34" s="5" t="str">
        <f>IFERROR(IF($K34="Historical", IF(AK34&lt;&gt;INDEX('Historical BMP Records'!AK:AK, MATCH($I34, 'Historical BMP Records'!$I:$I, 0)), 1, 0), IF(AK34&lt;&gt;INDEX('Planned and Progress BMPs'!AK:AK, MATCH($I34, 'Planned and Progress BMPs'!$I:$I, 0)), 1, 0)), "")</f>
        <v/>
      </c>
      <c r="CG34" s="5" t="str">
        <f>IFERROR(IF($K34="Historical", IF(AL34&lt;&gt;INDEX('Historical BMP Records'!AL:AL, MATCH($I34, 'Historical BMP Records'!$I:$I, 0)), 1, 0), IF(AL34&lt;&gt;INDEX('Planned and Progress BMPs'!AL:AL, MATCH($I34, 'Planned and Progress BMPs'!$I:$I, 0)), 1, 0)), "")</f>
        <v/>
      </c>
      <c r="CH34" s="5" t="str">
        <f>IFERROR(IF($K34="Historical", IF(AM34&lt;&gt;INDEX('Historical BMP Records'!AM:AM, MATCH($I34, 'Historical BMP Records'!$I:$I, 0)), 1, 0), IF(AM34&lt;&gt;INDEX('Planned and Progress BMPs'!AM:AM, MATCH($I34, 'Planned and Progress BMPs'!$I:$I, 0)), 1, 0)), "")</f>
        <v/>
      </c>
      <c r="CI34" s="5" t="str">
        <f>IFERROR(IF($K34="Historical", IF(AN34&lt;&gt;INDEX('Historical BMP Records'!AN:AN, MATCH($I34, 'Historical BMP Records'!$I:$I, 0)), 1, 0), IF(AN34&lt;&gt;INDEX('Planned and Progress BMPs'!AN:AN, MATCH($I34, 'Planned and Progress BMPs'!$I:$I, 0)), 1, 0)), "")</f>
        <v/>
      </c>
      <c r="CJ34" s="5" t="str">
        <f>IFERROR(IF($K34="Historical", IF(AO34&lt;&gt;INDEX('Historical BMP Records'!AO:AO, MATCH($I34, 'Historical BMP Records'!$I:$I, 0)), 1, 0), IF(AO34&lt;&gt;INDEX('Planned and Progress BMPs'!AO:AO, MATCH($I34, 'Planned and Progress BMPs'!$I:$I, 0)), 1, 0)), "")</f>
        <v/>
      </c>
      <c r="CK34" s="5" t="str">
        <f>IFERROR(IF($K34="Historical", IF(AP34&lt;&gt;INDEX('Historical BMP Records'!AP:AP, MATCH($I34, 'Historical BMP Records'!$I:$I, 0)), 1, 0), IF(AP34&lt;&gt;INDEX('Planned and Progress BMPs'!AP:AP, MATCH($I34, 'Planned and Progress BMPs'!$I:$I, 0)), 1, 0)), "")</f>
        <v/>
      </c>
      <c r="CL34" s="5" t="str">
        <f>IFERROR(IF($K34="Historical", IF(AQ34&lt;&gt;INDEX('Historical BMP Records'!AQ:AQ, MATCH($I34, 'Historical BMP Records'!$I:$I, 0)), 1, 0), IF(AQ34&lt;&gt;INDEX('Planned and Progress BMPs'!AQ:AQ, MATCH($I34, 'Planned and Progress BMPs'!$I:$I, 0)), 1, 0)), "")</f>
        <v/>
      </c>
      <c r="CM34" s="5" t="str">
        <f>IFERROR(IF($K34="Historical", IF(AR34&lt;&gt;INDEX('Historical BMP Records'!AR:AR, MATCH($I34, 'Historical BMP Records'!$I:$I, 0)), 1, 0), IF(AR34&lt;&gt;INDEX('Planned and Progress BMPs'!AR:AR, MATCH($I34, 'Planned and Progress BMPs'!$I:$I, 0)), 1, 0)), "")</f>
        <v/>
      </c>
      <c r="CN34" s="5" t="str">
        <f>IFERROR(IF($K34="Historical", IF(AS34&lt;&gt;INDEX('Historical BMP Records'!AS:AS, MATCH($I34, 'Historical BMP Records'!$I:$I, 0)), 1, 0), IF(AS34&lt;&gt;INDEX('Planned and Progress BMPs'!AS:AS, MATCH($I34, 'Planned and Progress BMPs'!$I:$I, 0)), 1, 0)), "")</f>
        <v/>
      </c>
      <c r="CO34" s="5" t="str">
        <f>IFERROR(IF($K34="Historical", IF(AT34&lt;&gt;INDEX('Historical BMP Records'!AT:AT, MATCH($I34, 'Historical BMP Records'!$I:$I, 0)), 1, 0), IF(AT34&lt;&gt;INDEX('Planned and Progress BMPs'!AT:AT, MATCH($I34, 'Planned and Progress BMPs'!$I:$I, 0)), 1, 0)), "")</f>
        <v/>
      </c>
      <c r="CP34" s="5" t="str">
        <f>IFERROR(IF($K34="Historical", IF(AU34&lt;&gt;INDEX('Historical BMP Records'!AU:AU, MATCH($I34, 'Historical BMP Records'!$I:$I, 0)), 1, 0), IF(AU34&lt;&gt;INDEX('Planned and Progress BMPs'!AU:AU, MATCH($I34, 'Planned and Progress BMPs'!$I:$I, 0)), 1, 0)), "")</f>
        <v/>
      </c>
      <c r="CQ34" s="5">
        <f>SUM(T_Historical9[[#This Row],[FY17 
Status Changed]:[Comments Changed]])</f>
        <v>0</v>
      </c>
    </row>
    <row r="35" spans="1:95" ht="15" customHeight="1" x14ac:dyDescent="0.25">
      <c r="A35" s="72" t="s">
        <v>662</v>
      </c>
      <c r="B35" s="72" t="s">
        <v>662</v>
      </c>
      <c r="C35" s="72" t="s">
        <v>662</v>
      </c>
      <c r="D35" s="72" t="s">
        <v>662</v>
      </c>
      <c r="E35" s="72" t="s">
        <v>662</v>
      </c>
      <c r="F35" s="72" t="s">
        <v>4290</v>
      </c>
      <c r="H35" s="72" t="s">
        <v>4802</v>
      </c>
      <c r="I35" s="72" t="s">
        <v>4837</v>
      </c>
      <c r="K35" s="72" t="s">
        <v>482</v>
      </c>
      <c r="L35" s="72">
        <v>2009</v>
      </c>
      <c r="M35" s="82"/>
      <c r="N35" s="65">
        <v>39814</v>
      </c>
      <c r="O35" s="72" t="s">
        <v>237</v>
      </c>
      <c r="P35" s="72" t="s">
        <v>5210</v>
      </c>
      <c r="Q35" s="72" t="s">
        <v>26</v>
      </c>
      <c r="R35" s="72" t="s">
        <v>9</v>
      </c>
      <c r="S35" s="72">
        <v>3.7</v>
      </c>
      <c r="T35" s="72">
        <v>2.8</v>
      </c>
      <c r="U35" s="72">
        <v>1</v>
      </c>
      <c r="V35" s="71" t="s">
        <v>5069</v>
      </c>
      <c r="Z35" s="72">
        <v>40.436457480000001</v>
      </c>
      <c r="AA35" s="72">
        <v>-76.537912480000003</v>
      </c>
      <c r="AC35" s="72" t="s">
        <v>5165</v>
      </c>
      <c r="AD35" s="72" t="s">
        <v>5167</v>
      </c>
      <c r="AE35" s="72" t="s">
        <v>653</v>
      </c>
      <c r="AF35" s="65">
        <v>41738</v>
      </c>
      <c r="AG35" s="72" t="s">
        <v>110</v>
      </c>
      <c r="AH35" s="65"/>
      <c r="AI35" s="65"/>
      <c r="AK35" s="65"/>
      <c r="AL35" s="65"/>
      <c r="AN35" s="65"/>
      <c r="AO35" s="65"/>
      <c r="AQ35" s="65"/>
      <c r="AR35" s="65"/>
      <c r="AT35" s="65"/>
      <c r="AV35" s="5" t="str">
        <f>IFERROR(IF($K35="Historical", IF(A35&lt;&gt;INDEX('Historical BMP Records'!A:A, MATCH($I35, 'Historical BMP Records'!$I:$I, 0)), 1, 0), IF(A35&lt;&gt;INDEX('Planned and Progress BMPs'!A:A, MATCH($I35, 'Planned and Progress BMPs'!$I:$I, 0)), 1, 0)), "")</f>
        <v/>
      </c>
      <c r="AW35" s="5" t="str">
        <f>IFERROR(IF($K35="Historical", IF(B35&lt;&gt;INDEX('Historical BMP Records'!B:B, MATCH($I35, 'Historical BMP Records'!$I:$I, 0)), 1, 0), IF(B35&lt;&gt;INDEX('Planned and Progress BMPs'!B:B, MATCH($I35, 'Planned and Progress BMPs'!$I:$I, 0)), 1, 0)), "")</f>
        <v/>
      </c>
      <c r="AX35" s="5" t="str">
        <f>IFERROR(IF($K35="Historical", IF(C35&lt;&gt;INDEX('Historical BMP Records'!C:C, MATCH($I35, 'Historical BMP Records'!$I:$I, 0)), 1, 0), IF(C35&lt;&gt;INDEX('Planned and Progress BMPs'!C:C, MATCH($I35, 'Planned and Progress BMPs'!$I:$I, 0)), 1, 0)), "")</f>
        <v/>
      </c>
      <c r="AY35" s="5" t="str">
        <f>IFERROR(IF($K35="Historical", IF(D35&lt;&gt;INDEX('Historical BMP Records'!D:D, MATCH($I35, 'Historical BMP Records'!$I:$I, 0)), 1, 0), IF(D35&lt;&gt;INDEX('Planned and Progress BMPs'!D:D, MATCH($I35, 'Planned and Progress BMPs'!$I:$I, 0)), 1, 0)), "")</f>
        <v/>
      </c>
      <c r="AZ35" s="5" t="str">
        <f>IFERROR(IF($K35="Historical", IF(E35&lt;&gt;INDEX('Historical BMP Records'!E:E, MATCH($I35, 'Historical BMP Records'!$I:$I, 0)), 1, 0), IF(E35&lt;&gt;INDEX('Planned and Progress BMPs'!E:E, MATCH($I35, 'Planned and Progress BMPs'!$I:$I, 0)), 1, 0)), "")</f>
        <v/>
      </c>
      <c r="BA35" s="5" t="str">
        <f>IFERROR(IF($K35="Historical", IF(F35&lt;&gt;INDEX('Historical BMP Records'!F:F, MATCH($I35, 'Historical BMP Records'!$I:$I, 0)), 1, 0), IF(F35&lt;&gt;INDEX('Planned and Progress BMPs'!F:F, MATCH($I35, 'Planned and Progress BMPs'!$I:$I, 0)), 1, 0)), "")</f>
        <v/>
      </c>
      <c r="BB35" s="5" t="str">
        <f>IFERROR(IF($K35="Historical", IF(G35&lt;&gt;INDEX('Historical BMP Records'!G:G, MATCH($I35, 'Historical BMP Records'!$I:$I, 0)), 1, 0), IF(G35&lt;&gt;INDEX('Planned and Progress BMPs'!G:G, MATCH($I35, 'Planned and Progress BMPs'!$I:$I, 0)), 1, 0)), "")</f>
        <v/>
      </c>
      <c r="BC35" s="5" t="str">
        <f>IFERROR(IF($K35="Historical", IF(H35&lt;&gt;INDEX('Historical BMP Records'!H:H, MATCH($I35, 'Historical BMP Records'!$I:$I, 0)), 1, 0), IF(H35&lt;&gt;INDEX('Planned and Progress BMPs'!H:H, MATCH($I35, 'Planned and Progress BMPs'!$I:$I, 0)), 1, 0)), "")</f>
        <v/>
      </c>
      <c r="BD35" s="5" t="str">
        <f>IFERROR(IF($K35="Historical", IF(I35&lt;&gt;INDEX('Historical BMP Records'!I:I, MATCH($I35, 'Historical BMP Records'!$I:$I, 0)), 1, 0), IF(I35&lt;&gt;INDEX('Planned and Progress BMPs'!I:I, MATCH($I35, 'Planned and Progress BMPs'!$I:$I, 0)), 1, 0)), "")</f>
        <v/>
      </c>
      <c r="BE35" s="5" t="str">
        <f>IFERROR(IF($K35="Historical", IF(J35&lt;&gt;INDEX('Historical BMP Records'!J:J, MATCH($I35, 'Historical BMP Records'!$I:$I, 0)), 1, 0), IF(J35&lt;&gt;INDEX('Planned and Progress BMPs'!J:J, MATCH($I35, 'Planned and Progress BMPs'!$I:$I, 0)), 1, 0)), "")</f>
        <v/>
      </c>
      <c r="BF35" s="5" t="str">
        <f>IFERROR(IF($K35="Historical", IF(K35&lt;&gt;INDEX('Historical BMP Records'!K:K, MATCH($I35, 'Historical BMP Records'!$I:$I, 0)), 1, 0), IF(K35&lt;&gt;INDEX('Planned and Progress BMPs'!K:K, MATCH($I35, 'Planned and Progress BMPs'!$I:$I, 0)), 1, 0)), "")</f>
        <v/>
      </c>
      <c r="BG35" s="5" t="str">
        <f>IFERROR(IF($K35="Historical", IF(L35&lt;&gt;INDEX('Historical BMP Records'!L:L, MATCH($I35, 'Historical BMP Records'!$I:$I, 0)), 1, 0), IF(L35&lt;&gt;INDEX('Planned and Progress BMPs'!L:L, MATCH($I35, 'Planned and Progress BMPs'!$I:$I, 0)), 1, 0)), "")</f>
        <v/>
      </c>
      <c r="BH35" s="5" t="str">
        <f>IFERROR(IF($K35="Historical", IF(M35&lt;&gt;INDEX('Historical BMP Records'!M:M, MATCH($I35, 'Historical BMP Records'!$I:$I, 0)), 1, 0), IF(M35&lt;&gt;INDEX('Planned and Progress BMPs'!M:M, MATCH($I35, 'Planned and Progress BMPs'!$I:$I, 0)), 1, 0)), "")</f>
        <v/>
      </c>
      <c r="BI35" s="5" t="str">
        <f>IFERROR(IF($K35="Historical", IF(N35&lt;&gt;INDEX('Historical BMP Records'!N:N, MATCH($I35, 'Historical BMP Records'!$I:$I, 0)), 1, 0), IF(N35&lt;&gt;INDEX('Planned and Progress BMPs'!N:N, MATCH($I35, 'Planned and Progress BMPs'!$I:$I, 0)), 1, 0)), "")</f>
        <v/>
      </c>
      <c r="BJ35" s="5" t="str">
        <f>IFERROR(IF($K35="Historical", IF(O35&lt;&gt;INDEX('Historical BMP Records'!O:O, MATCH($I35, 'Historical BMP Records'!$I:$I, 0)), 1, 0), IF(O35&lt;&gt;INDEX('Planned and Progress BMPs'!O:O, MATCH($I35, 'Planned and Progress BMPs'!$I:$I, 0)), 1, 0)), "")</f>
        <v/>
      </c>
      <c r="BK35" s="5" t="str">
        <f>IFERROR(IF($K35="Historical", IF(P35&lt;&gt;INDEX('Historical BMP Records'!P:P, MATCH($I35, 'Historical BMP Records'!$I:$I, 0)), 1, 0), IF(P35&lt;&gt;INDEX('Planned and Progress BMPs'!P:P, MATCH($I35, 'Planned and Progress BMPs'!$I:$I, 0)), 1, 0)), "")</f>
        <v/>
      </c>
      <c r="BL35" s="5" t="str">
        <f>IFERROR(IF($K35="Historical", IF(Q35&lt;&gt;INDEX('Historical BMP Records'!Q:Q, MATCH($I35, 'Historical BMP Records'!$I:$I, 0)), 1, 0), IF(Q35&lt;&gt;INDEX('Planned and Progress BMPs'!Q:Q, MATCH($I35, 'Planned and Progress BMPs'!$I:$I, 0)), 1, 0)), "")</f>
        <v/>
      </c>
      <c r="BM35" s="5" t="str">
        <f>IFERROR(IF($K35="Historical", IF(R35&lt;&gt;INDEX('Historical BMP Records'!R:R, MATCH($I35, 'Historical BMP Records'!$I:$I, 0)), 1, 0), IF(R35&lt;&gt;INDEX('Planned and Progress BMPs'!R:R, MATCH($I35, 'Planned and Progress BMPs'!$I:$I, 0)), 1, 0)), "")</f>
        <v/>
      </c>
      <c r="BN35" s="5" t="str">
        <f>IFERROR(IF($K35="Historical", IF(S35&lt;&gt;INDEX('Historical BMP Records'!S:S, MATCH($I35, 'Historical BMP Records'!$I:$I, 0)), 1, 0), IF(S35&lt;&gt;INDEX('Planned and Progress BMPs'!S:S, MATCH($I35, 'Planned and Progress BMPs'!$I:$I, 0)), 1, 0)), "")</f>
        <v/>
      </c>
      <c r="BO35" s="5" t="str">
        <f>IFERROR(IF($K35="Historical", IF(T35&lt;&gt;INDEX('Historical BMP Records'!T:T, MATCH($I35, 'Historical BMP Records'!$I:$I, 0)), 1, 0), IF(T35&lt;&gt;INDEX('Planned and Progress BMPs'!T:T, MATCH($I35, 'Planned and Progress BMPs'!$I:$I, 0)), 1, 0)), "")</f>
        <v/>
      </c>
      <c r="BP35" s="5" t="str">
        <f>IFERROR(IF($K35="Historical", IF(U35&lt;&gt;INDEX('Historical BMP Records'!U:U, MATCH($I35, 'Historical BMP Records'!$I:$I, 0)), 1, 0), IF(U35&lt;&gt;INDEX('Planned and Progress BMPs'!U:U, MATCH($I35, 'Planned and Progress BMPs'!$I:$I, 0)), 1, 0)), "")</f>
        <v/>
      </c>
      <c r="BQ35" s="5" t="str">
        <f>IFERROR(IF($K35="Historical", IF(V35&lt;&gt;INDEX('Historical BMP Records'!V:V, MATCH($I35, 'Historical BMP Records'!$I:$I, 0)), 1, 0), IF(V35&lt;&gt;INDEX('Planned and Progress BMPs'!V:V, MATCH($I35, 'Planned and Progress BMPs'!$I:$I, 0)), 1, 0)), "")</f>
        <v/>
      </c>
      <c r="BR35" s="5" t="str">
        <f>IFERROR(IF($K35="Historical", IF(W35&lt;&gt;INDEX('Historical BMP Records'!W:W, MATCH($I35, 'Historical BMP Records'!$I:$I, 0)), 1, 0), IF(W35&lt;&gt;INDEX('Planned and Progress BMPs'!W:W, MATCH($I35, 'Planned and Progress BMPs'!$I:$I, 0)), 1, 0)), "")</f>
        <v/>
      </c>
      <c r="BS35" s="5" t="str">
        <f>IFERROR(IF($K35="Historical", IF(X35&lt;&gt;INDEX('Historical BMP Records'!X:X, MATCH($I35, 'Historical BMP Records'!$I:$I, 0)), 1, 0), IF(X35&lt;&gt;INDEX('Planned and Progress BMPs'!X:X, MATCH($I35, 'Planned and Progress BMPs'!$I:$I, 0)), 1, 0)), "")</f>
        <v/>
      </c>
      <c r="BT35" s="5" t="str">
        <f>IFERROR(IF($K35="Historical", IF(Y35&lt;&gt;INDEX('Historical BMP Records'!Y:Y, MATCH($I35, 'Historical BMP Records'!$I:$I, 0)), 1, 0), IF(Y35&lt;&gt;INDEX('Planned and Progress BMPs'!Y:Y, MATCH($I35, 'Planned and Progress BMPs'!$I:$I, 0)), 1, 0)), "")</f>
        <v/>
      </c>
      <c r="BU35" s="5" t="str">
        <f>IFERROR(IF($K35="Historical", IF(Z35&lt;&gt;INDEX('Historical BMP Records'!Z:Z, MATCH($I35, 'Historical BMP Records'!$I:$I, 0)), 1, 0), IF(Z35&lt;&gt;INDEX('Planned and Progress BMPs'!Z:Z, MATCH($I35, 'Planned and Progress BMPs'!$I:$I, 0)), 1, 0)), "")</f>
        <v/>
      </c>
      <c r="BV35" s="5" t="str">
        <f>IFERROR(IF($K35="Historical", IF(AA35&lt;&gt;INDEX('Historical BMP Records'!AA:AA, MATCH($I35, 'Historical BMP Records'!$I:$I, 0)), 1, 0), IF(AA35&lt;&gt;INDEX('Planned and Progress BMPs'!AA:AA, MATCH($I35, 'Planned and Progress BMPs'!$I:$I, 0)), 1, 0)), "")</f>
        <v/>
      </c>
      <c r="BW35" s="5" t="str">
        <f>IFERROR(IF($K35="Historical", IF(AB35&lt;&gt;INDEX('Historical BMP Records'!AB:AB, MATCH($I35, 'Historical BMP Records'!$I:$I, 0)), 1, 0), IF(AB35&lt;&gt;INDEX('Planned and Progress BMPs'!AB:AB, MATCH($I35, 'Planned and Progress BMPs'!$I:$I, 0)), 1, 0)), "")</f>
        <v/>
      </c>
      <c r="BX35" s="5" t="str">
        <f>IFERROR(IF($K35="Historical", IF(AC35&lt;&gt;INDEX('Historical BMP Records'!AC:AC, MATCH($I35, 'Historical BMP Records'!$I:$I, 0)), 1, 0), IF(AC35&lt;&gt;INDEX('Planned and Progress BMPs'!AC:AC, MATCH($I35, 'Planned and Progress BMPs'!$I:$I, 0)), 1, 0)), "")</f>
        <v/>
      </c>
      <c r="BY35" s="5" t="str">
        <f>IFERROR(IF($K35="Historical", IF(AD35&lt;&gt;INDEX('Historical BMP Records'!AD:AD, MATCH($I35, 'Historical BMP Records'!$I:$I, 0)), 1, 0), IF(AD35&lt;&gt;INDEX('Planned and Progress BMPs'!AD:AD, MATCH($I35, 'Planned and Progress BMPs'!$I:$I, 0)), 1, 0)), "")</f>
        <v/>
      </c>
      <c r="BZ35" s="5" t="str">
        <f>IFERROR(IF($K35="Historical", IF(AE35&lt;&gt;INDEX('Historical BMP Records'!AE:AE, MATCH($I35, 'Historical BMP Records'!$I:$I, 0)), 1, 0), IF(AE35&lt;&gt;INDEX('Planned and Progress BMPs'!AE:AE, MATCH($I35, 'Planned and Progress BMPs'!$I:$I, 0)), 1, 0)), "")</f>
        <v/>
      </c>
      <c r="CA35" s="5" t="str">
        <f>IFERROR(IF($K35="Historical", IF(AF35&lt;&gt;INDEX('Historical BMP Records'!AF:AF, MATCH($I35, 'Historical BMP Records'!$I:$I, 0)), 1, 0), IF(AF35&lt;&gt;INDEX('Planned and Progress BMPs'!AF:AF, MATCH($I35, 'Planned and Progress BMPs'!$I:$I, 0)), 1, 0)), "")</f>
        <v/>
      </c>
      <c r="CB35" s="5" t="str">
        <f>IFERROR(IF($K35="Historical", IF(AG35&lt;&gt;INDEX('Historical BMP Records'!AG:AG, MATCH($I35, 'Historical BMP Records'!$I:$I, 0)), 1, 0), IF(AG35&lt;&gt;INDEX('Planned and Progress BMPs'!AG:AG, MATCH($I35, 'Planned and Progress BMPs'!$I:$I, 0)), 1, 0)), "")</f>
        <v/>
      </c>
      <c r="CC35" s="5" t="str">
        <f>IFERROR(IF($K35="Historical", IF(AH35&lt;&gt;INDEX('Historical BMP Records'!AH:AH, MATCH($I35, 'Historical BMP Records'!$I:$I, 0)), 1, 0), IF(AH35&lt;&gt;INDEX('Planned and Progress BMPs'!AH:AH, MATCH($I35, 'Planned and Progress BMPs'!$I:$I, 0)), 1, 0)), "")</f>
        <v/>
      </c>
      <c r="CD35" s="5" t="str">
        <f>IFERROR(IF($K35="Historical", IF(AI35&lt;&gt;INDEX('Historical BMP Records'!AI:AI, MATCH($I35, 'Historical BMP Records'!$I:$I, 0)), 1, 0), IF(AI35&lt;&gt;INDEX('Planned and Progress BMPs'!AI:AI, MATCH($I35, 'Planned and Progress BMPs'!$I:$I, 0)), 1, 0)), "")</f>
        <v/>
      </c>
      <c r="CE35" s="5" t="str">
        <f>IFERROR(IF($K35="Historical", IF(AJ35&lt;&gt;INDEX('Historical BMP Records'!AJ:AJ, MATCH($I35, 'Historical BMP Records'!$I:$I, 0)), 1, 0), IF(AJ35&lt;&gt;INDEX('Planned and Progress BMPs'!AJ:AJ, MATCH($I35, 'Planned and Progress BMPs'!$I:$I, 0)), 1, 0)), "")</f>
        <v/>
      </c>
      <c r="CF35" s="5" t="str">
        <f>IFERROR(IF($K35="Historical", IF(AK35&lt;&gt;INDEX('Historical BMP Records'!AK:AK, MATCH($I35, 'Historical BMP Records'!$I:$I, 0)), 1, 0), IF(AK35&lt;&gt;INDEX('Planned and Progress BMPs'!AK:AK, MATCH($I35, 'Planned and Progress BMPs'!$I:$I, 0)), 1, 0)), "")</f>
        <v/>
      </c>
      <c r="CG35" s="5" t="str">
        <f>IFERROR(IF($K35="Historical", IF(AL35&lt;&gt;INDEX('Historical BMP Records'!AL:AL, MATCH($I35, 'Historical BMP Records'!$I:$I, 0)), 1, 0), IF(AL35&lt;&gt;INDEX('Planned and Progress BMPs'!AL:AL, MATCH($I35, 'Planned and Progress BMPs'!$I:$I, 0)), 1, 0)), "")</f>
        <v/>
      </c>
      <c r="CH35" s="5" t="str">
        <f>IFERROR(IF($K35="Historical", IF(AM35&lt;&gt;INDEX('Historical BMP Records'!AM:AM, MATCH($I35, 'Historical BMP Records'!$I:$I, 0)), 1, 0), IF(AM35&lt;&gt;INDEX('Planned and Progress BMPs'!AM:AM, MATCH($I35, 'Planned and Progress BMPs'!$I:$I, 0)), 1, 0)), "")</f>
        <v/>
      </c>
      <c r="CI35" s="5" t="str">
        <f>IFERROR(IF($K35="Historical", IF(AN35&lt;&gt;INDEX('Historical BMP Records'!AN:AN, MATCH($I35, 'Historical BMP Records'!$I:$I, 0)), 1, 0), IF(AN35&lt;&gt;INDEX('Planned and Progress BMPs'!AN:AN, MATCH($I35, 'Planned and Progress BMPs'!$I:$I, 0)), 1, 0)), "")</f>
        <v/>
      </c>
      <c r="CJ35" s="5" t="str">
        <f>IFERROR(IF($K35="Historical", IF(AO35&lt;&gt;INDEX('Historical BMP Records'!AO:AO, MATCH($I35, 'Historical BMP Records'!$I:$I, 0)), 1, 0), IF(AO35&lt;&gt;INDEX('Planned and Progress BMPs'!AO:AO, MATCH($I35, 'Planned and Progress BMPs'!$I:$I, 0)), 1, 0)), "")</f>
        <v/>
      </c>
      <c r="CK35" s="5" t="str">
        <f>IFERROR(IF($K35="Historical", IF(AP35&lt;&gt;INDEX('Historical BMP Records'!AP:AP, MATCH($I35, 'Historical BMP Records'!$I:$I, 0)), 1, 0), IF(AP35&lt;&gt;INDEX('Planned and Progress BMPs'!AP:AP, MATCH($I35, 'Planned and Progress BMPs'!$I:$I, 0)), 1, 0)), "")</f>
        <v/>
      </c>
      <c r="CL35" s="5" t="str">
        <f>IFERROR(IF($K35="Historical", IF(AQ35&lt;&gt;INDEX('Historical BMP Records'!AQ:AQ, MATCH($I35, 'Historical BMP Records'!$I:$I, 0)), 1, 0), IF(AQ35&lt;&gt;INDEX('Planned and Progress BMPs'!AQ:AQ, MATCH($I35, 'Planned and Progress BMPs'!$I:$I, 0)), 1, 0)), "")</f>
        <v/>
      </c>
      <c r="CM35" s="5" t="str">
        <f>IFERROR(IF($K35="Historical", IF(AR35&lt;&gt;INDEX('Historical BMP Records'!AR:AR, MATCH($I35, 'Historical BMP Records'!$I:$I, 0)), 1, 0), IF(AR35&lt;&gt;INDEX('Planned and Progress BMPs'!AR:AR, MATCH($I35, 'Planned and Progress BMPs'!$I:$I, 0)), 1, 0)), "")</f>
        <v/>
      </c>
      <c r="CN35" s="5" t="str">
        <f>IFERROR(IF($K35="Historical", IF(AS35&lt;&gt;INDEX('Historical BMP Records'!AS:AS, MATCH($I35, 'Historical BMP Records'!$I:$I, 0)), 1, 0), IF(AS35&lt;&gt;INDEX('Planned and Progress BMPs'!AS:AS, MATCH($I35, 'Planned and Progress BMPs'!$I:$I, 0)), 1, 0)), "")</f>
        <v/>
      </c>
      <c r="CO35" s="5" t="str">
        <f>IFERROR(IF($K35="Historical", IF(AT35&lt;&gt;INDEX('Historical BMP Records'!AT:AT, MATCH($I35, 'Historical BMP Records'!$I:$I, 0)), 1, 0), IF(AT35&lt;&gt;INDEX('Planned and Progress BMPs'!AT:AT, MATCH($I35, 'Planned and Progress BMPs'!$I:$I, 0)), 1, 0)), "")</f>
        <v/>
      </c>
      <c r="CP35" s="5" t="str">
        <f>IFERROR(IF($K35="Historical", IF(AU35&lt;&gt;INDEX('Historical BMP Records'!AU:AU, MATCH($I35, 'Historical BMP Records'!$I:$I, 0)), 1, 0), IF(AU35&lt;&gt;INDEX('Planned and Progress BMPs'!AU:AU, MATCH($I35, 'Planned and Progress BMPs'!$I:$I, 0)), 1, 0)), "")</f>
        <v/>
      </c>
      <c r="CQ35" s="5">
        <f>SUM(T_Historical9[[#This Row],[FY17 
Status Changed]:[Comments Changed]])</f>
        <v>0</v>
      </c>
    </row>
    <row r="36" spans="1:95" ht="15" customHeight="1" x14ac:dyDescent="0.25">
      <c r="A36" s="72" t="s">
        <v>662</v>
      </c>
      <c r="B36" s="72" t="s">
        <v>662</v>
      </c>
      <c r="C36" s="72" t="s">
        <v>662</v>
      </c>
      <c r="D36" s="72" t="s">
        <v>662</v>
      </c>
      <c r="E36" s="72" t="s">
        <v>662</v>
      </c>
      <c r="F36" s="72" t="s">
        <v>4290</v>
      </c>
      <c r="H36" s="72" t="s">
        <v>4802</v>
      </c>
      <c r="I36" s="72" t="s">
        <v>4838</v>
      </c>
      <c r="K36" s="72" t="s">
        <v>482</v>
      </c>
      <c r="L36" s="72">
        <v>2009</v>
      </c>
      <c r="M36" s="82"/>
      <c r="N36" s="65">
        <v>39814</v>
      </c>
      <c r="O36" s="72" t="s">
        <v>66</v>
      </c>
      <c r="P36" s="72" t="s">
        <v>4147</v>
      </c>
      <c r="Q36" s="72" t="s">
        <v>48</v>
      </c>
      <c r="R36" s="72" t="s">
        <v>9</v>
      </c>
      <c r="S36" s="72">
        <v>3.6</v>
      </c>
      <c r="T36" s="72">
        <v>2.6</v>
      </c>
      <c r="U36" s="72">
        <v>1</v>
      </c>
      <c r="V36" s="71" t="s">
        <v>5077</v>
      </c>
      <c r="Z36" s="72">
        <v>40.434559499999999</v>
      </c>
      <c r="AA36" s="72">
        <v>-76.538125339999993</v>
      </c>
      <c r="AC36" s="72" t="s">
        <v>5165</v>
      </c>
      <c r="AD36" s="72" t="s">
        <v>5167</v>
      </c>
      <c r="AE36" s="72" t="s">
        <v>653</v>
      </c>
      <c r="AF36" s="65">
        <v>41738</v>
      </c>
      <c r="AG36" s="72" t="s">
        <v>110</v>
      </c>
      <c r="AH36" s="65"/>
      <c r="AI36" s="65"/>
      <c r="AK36" s="65"/>
      <c r="AL36" s="65"/>
      <c r="AN36" s="65"/>
      <c r="AO36" s="65"/>
      <c r="AQ36" s="65"/>
      <c r="AR36" s="65"/>
      <c r="AT36" s="65"/>
      <c r="AV36" s="5" t="str">
        <f>IFERROR(IF($K36="Historical", IF(A36&lt;&gt;INDEX('Historical BMP Records'!A:A, MATCH($I36, 'Historical BMP Records'!$I:$I, 0)), 1, 0), IF(A36&lt;&gt;INDEX('Planned and Progress BMPs'!A:A, MATCH($I36, 'Planned and Progress BMPs'!$I:$I, 0)), 1, 0)), "")</f>
        <v/>
      </c>
      <c r="AW36" s="5" t="str">
        <f>IFERROR(IF($K36="Historical", IF(B36&lt;&gt;INDEX('Historical BMP Records'!B:B, MATCH($I36, 'Historical BMP Records'!$I:$I, 0)), 1, 0), IF(B36&lt;&gt;INDEX('Planned and Progress BMPs'!B:B, MATCH($I36, 'Planned and Progress BMPs'!$I:$I, 0)), 1, 0)), "")</f>
        <v/>
      </c>
      <c r="AX36" s="5" t="str">
        <f>IFERROR(IF($K36="Historical", IF(C36&lt;&gt;INDEX('Historical BMP Records'!C:C, MATCH($I36, 'Historical BMP Records'!$I:$I, 0)), 1, 0), IF(C36&lt;&gt;INDEX('Planned and Progress BMPs'!C:C, MATCH($I36, 'Planned and Progress BMPs'!$I:$I, 0)), 1, 0)), "")</f>
        <v/>
      </c>
      <c r="AY36" s="5" t="str">
        <f>IFERROR(IF($K36="Historical", IF(D36&lt;&gt;INDEX('Historical BMP Records'!D:D, MATCH($I36, 'Historical BMP Records'!$I:$I, 0)), 1, 0), IF(D36&lt;&gt;INDEX('Planned and Progress BMPs'!D:D, MATCH($I36, 'Planned and Progress BMPs'!$I:$I, 0)), 1, 0)), "")</f>
        <v/>
      </c>
      <c r="AZ36" s="5" t="str">
        <f>IFERROR(IF($K36="Historical", IF(E36&lt;&gt;INDEX('Historical BMP Records'!E:E, MATCH($I36, 'Historical BMP Records'!$I:$I, 0)), 1, 0), IF(E36&lt;&gt;INDEX('Planned and Progress BMPs'!E:E, MATCH($I36, 'Planned and Progress BMPs'!$I:$I, 0)), 1, 0)), "")</f>
        <v/>
      </c>
      <c r="BA36" s="5" t="str">
        <f>IFERROR(IF($K36="Historical", IF(F36&lt;&gt;INDEX('Historical BMP Records'!F:F, MATCH($I36, 'Historical BMP Records'!$I:$I, 0)), 1, 0), IF(F36&lt;&gt;INDEX('Planned and Progress BMPs'!F:F, MATCH($I36, 'Planned and Progress BMPs'!$I:$I, 0)), 1, 0)), "")</f>
        <v/>
      </c>
      <c r="BB36" s="5" t="str">
        <f>IFERROR(IF($K36="Historical", IF(G36&lt;&gt;INDEX('Historical BMP Records'!G:G, MATCH($I36, 'Historical BMP Records'!$I:$I, 0)), 1, 0), IF(G36&lt;&gt;INDEX('Planned and Progress BMPs'!G:G, MATCH($I36, 'Planned and Progress BMPs'!$I:$I, 0)), 1, 0)), "")</f>
        <v/>
      </c>
      <c r="BC36" s="5" t="str">
        <f>IFERROR(IF($K36="Historical", IF(H36&lt;&gt;INDEX('Historical BMP Records'!H:H, MATCH($I36, 'Historical BMP Records'!$I:$I, 0)), 1, 0), IF(H36&lt;&gt;INDEX('Planned and Progress BMPs'!H:H, MATCH($I36, 'Planned and Progress BMPs'!$I:$I, 0)), 1, 0)), "")</f>
        <v/>
      </c>
      <c r="BD36" s="5" t="str">
        <f>IFERROR(IF($K36="Historical", IF(I36&lt;&gt;INDEX('Historical BMP Records'!I:I, MATCH($I36, 'Historical BMP Records'!$I:$I, 0)), 1, 0), IF(I36&lt;&gt;INDEX('Planned and Progress BMPs'!I:I, MATCH($I36, 'Planned and Progress BMPs'!$I:$I, 0)), 1, 0)), "")</f>
        <v/>
      </c>
      <c r="BE36" s="5" t="str">
        <f>IFERROR(IF($K36="Historical", IF(J36&lt;&gt;INDEX('Historical BMP Records'!J:J, MATCH($I36, 'Historical BMP Records'!$I:$I, 0)), 1, 0), IF(J36&lt;&gt;INDEX('Planned and Progress BMPs'!J:J, MATCH($I36, 'Planned and Progress BMPs'!$I:$I, 0)), 1, 0)), "")</f>
        <v/>
      </c>
      <c r="BF36" s="5" t="str">
        <f>IFERROR(IF($K36="Historical", IF(K36&lt;&gt;INDEX('Historical BMP Records'!K:K, MATCH($I36, 'Historical BMP Records'!$I:$I, 0)), 1, 0), IF(K36&lt;&gt;INDEX('Planned and Progress BMPs'!K:K, MATCH($I36, 'Planned and Progress BMPs'!$I:$I, 0)), 1, 0)), "")</f>
        <v/>
      </c>
      <c r="BG36" s="5" t="str">
        <f>IFERROR(IF($K36="Historical", IF(L36&lt;&gt;INDEX('Historical BMP Records'!L:L, MATCH($I36, 'Historical BMP Records'!$I:$I, 0)), 1, 0), IF(L36&lt;&gt;INDEX('Planned and Progress BMPs'!L:L, MATCH($I36, 'Planned and Progress BMPs'!$I:$I, 0)), 1, 0)), "")</f>
        <v/>
      </c>
      <c r="BH36" s="5" t="str">
        <f>IFERROR(IF($K36="Historical", IF(M36&lt;&gt;INDEX('Historical BMP Records'!M:M, MATCH($I36, 'Historical BMP Records'!$I:$I, 0)), 1, 0), IF(M36&lt;&gt;INDEX('Planned and Progress BMPs'!M:M, MATCH($I36, 'Planned and Progress BMPs'!$I:$I, 0)), 1, 0)), "")</f>
        <v/>
      </c>
      <c r="BI36" s="5" t="str">
        <f>IFERROR(IF($K36="Historical", IF(N36&lt;&gt;INDEX('Historical BMP Records'!N:N, MATCH($I36, 'Historical BMP Records'!$I:$I, 0)), 1, 0), IF(N36&lt;&gt;INDEX('Planned and Progress BMPs'!N:N, MATCH($I36, 'Planned and Progress BMPs'!$I:$I, 0)), 1, 0)), "")</f>
        <v/>
      </c>
      <c r="BJ36" s="5" t="str">
        <f>IFERROR(IF($K36="Historical", IF(O36&lt;&gt;INDEX('Historical BMP Records'!O:O, MATCH($I36, 'Historical BMP Records'!$I:$I, 0)), 1, 0), IF(O36&lt;&gt;INDEX('Planned and Progress BMPs'!O:O, MATCH($I36, 'Planned and Progress BMPs'!$I:$I, 0)), 1, 0)), "")</f>
        <v/>
      </c>
      <c r="BK36" s="5" t="str">
        <f>IFERROR(IF($K36="Historical", IF(P36&lt;&gt;INDEX('Historical BMP Records'!P:P, MATCH($I36, 'Historical BMP Records'!$I:$I, 0)), 1, 0), IF(P36&lt;&gt;INDEX('Planned and Progress BMPs'!P:P, MATCH($I36, 'Planned and Progress BMPs'!$I:$I, 0)), 1, 0)), "")</f>
        <v/>
      </c>
      <c r="BL36" s="5" t="str">
        <f>IFERROR(IF($K36="Historical", IF(Q36&lt;&gt;INDEX('Historical BMP Records'!Q:Q, MATCH($I36, 'Historical BMP Records'!$I:$I, 0)), 1, 0), IF(Q36&lt;&gt;INDEX('Planned and Progress BMPs'!Q:Q, MATCH($I36, 'Planned and Progress BMPs'!$I:$I, 0)), 1, 0)), "")</f>
        <v/>
      </c>
      <c r="BM36" s="5" t="str">
        <f>IFERROR(IF($K36="Historical", IF(R36&lt;&gt;INDEX('Historical BMP Records'!R:R, MATCH($I36, 'Historical BMP Records'!$I:$I, 0)), 1, 0), IF(R36&lt;&gt;INDEX('Planned and Progress BMPs'!R:R, MATCH($I36, 'Planned and Progress BMPs'!$I:$I, 0)), 1, 0)), "")</f>
        <v/>
      </c>
      <c r="BN36" s="5" t="str">
        <f>IFERROR(IF($K36="Historical", IF(S36&lt;&gt;INDEX('Historical BMP Records'!S:S, MATCH($I36, 'Historical BMP Records'!$I:$I, 0)), 1, 0), IF(S36&lt;&gt;INDEX('Planned and Progress BMPs'!S:S, MATCH($I36, 'Planned and Progress BMPs'!$I:$I, 0)), 1, 0)), "")</f>
        <v/>
      </c>
      <c r="BO36" s="5" t="str">
        <f>IFERROR(IF($K36="Historical", IF(T36&lt;&gt;INDEX('Historical BMP Records'!T:T, MATCH($I36, 'Historical BMP Records'!$I:$I, 0)), 1, 0), IF(T36&lt;&gt;INDEX('Planned and Progress BMPs'!T:T, MATCH($I36, 'Planned and Progress BMPs'!$I:$I, 0)), 1, 0)), "")</f>
        <v/>
      </c>
      <c r="BP36" s="5" t="str">
        <f>IFERROR(IF($K36="Historical", IF(U36&lt;&gt;INDEX('Historical BMP Records'!U:U, MATCH($I36, 'Historical BMP Records'!$I:$I, 0)), 1, 0), IF(U36&lt;&gt;INDEX('Planned and Progress BMPs'!U:U, MATCH($I36, 'Planned and Progress BMPs'!$I:$I, 0)), 1, 0)), "")</f>
        <v/>
      </c>
      <c r="BQ36" s="5" t="str">
        <f>IFERROR(IF($K36="Historical", IF(V36&lt;&gt;INDEX('Historical BMP Records'!V:V, MATCH($I36, 'Historical BMP Records'!$I:$I, 0)), 1, 0), IF(V36&lt;&gt;INDEX('Planned and Progress BMPs'!V:V, MATCH($I36, 'Planned and Progress BMPs'!$I:$I, 0)), 1, 0)), "")</f>
        <v/>
      </c>
      <c r="BR36" s="5" t="str">
        <f>IFERROR(IF($K36="Historical", IF(W36&lt;&gt;INDEX('Historical BMP Records'!W:W, MATCH($I36, 'Historical BMP Records'!$I:$I, 0)), 1, 0), IF(W36&lt;&gt;INDEX('Planned and Progress BMPs'!W:W, MATCH($I36, 'Planned and Progress BMPs'!$I:$I, 0)), 1, 0)), "")</f>
        <v/>
      </c>
      <c r="BS36" s="5" t="str">
        <f>IFERROR(IF($K36="Historical", IF(X36&lt;&gt;INDEX('Historical BMP Records'!X:X, MATCH($I36, 'Historical BMP Records'!$I:$I, 0)), 1, 0), IF(X36&lt;&gt;INDEX('Planned and Progress BMPs'!X:X, MATCH($I36, 'Planned and Progress BMPs'!$I:$I, 0)), 1, 0)), "")</f>
        <v/>
      </c>
      <c r="BT36" s="5" t="str">
        <f>IFERROR(IF($K36="Historical", IF(Y36&lt;&gt;INDEX('Historical BMP Records'!Y:Y, MATCH($I36, 'Historical BMP Records'!$I:$I, 0)), 1, 0), IF(Y36&lt;&gt;INDEX('Planned and Progress BMPs'!Y:Y, MATCH($I36, 'Planned and Progress BMPs'!$I:$I, 0)), 1, 0)), "")</f>
        <v/>
      </c>
      <c r="BU36" s="5" t="str">
        <f>IFERROR(IF($K36="Historical", IF(Z36&lt;&gt;INDEX('Historical BMP Records'!Z:Z, MATCH($I36, 'Historical BMP Records'!$I:$I, 0)), 1, 0), IF(Z36&lt;&gt;INDEX('Planned and Progress BMPs'!Z:Z, MATCH($I36, 'Planned and Progress BMPs'!$I:$I, 0)), 1, 0)), "")</f>
        <v/>
      </c>
      <c r="BV36" s="5" t="str">
        <f>IFERROR(IF($K36="Historical", IF(AA36&lt;&gt;INDEX('Historical BMP Records'!AA:AA, MATCH($I36, 'Historical BMP Records'!$I:$I, 0)), 1, 0), IF(AA36&lt;&gt;INDEX('Planned and Progress BMPs'!AA:AA, MATCH($I36, 'Planned and Progress BMPs'!$I:$I, 0)), 1, 0)), "")</f>
        <v/>
      </c>
      <c r="BW36" s="5" t="str">
        <f>IFERROR(IF($K36="Historical", IF(AB36&lt;&gt;INDEX('Historical BMP Records'!AB:AB, MATCH($I36, 'Historical BMP Records'!$I:$I, 0)), 1, 0), IF(AB36&lt;&gt;INDEX('Planned and Progress BMPs'!AB:AB, MATCH($I36, 'Planned and Progress BMPs'!$I:$I, 0)), 1, 0)), "")</f>
        <v/>
      </c>
      <c r="BX36" s="5" t="str">
        <f>IFERROR(IF($K36="Historical", IF(AC36&lt;&gt;INDEX('Historical BMP Records'!AC:AC, MATCH($I36, 'Historical BMP Records'!$I:$I, 0)), 1, 0), IF(AC36&lt;&gt;INDEX('Planned and Progress BMPs'!AC:AC, MATCH($I36, 'Planned and Progress BMPs'!$I:$I, 0)), 1, 0)), "")</f>
        <v/>
      </c>
      <c r="BY36" s="5" t="str">
        <f>IFERROR(IF($K36="Historical", IF(AD36&lt;&gt;INDEX('Historical BMP Records'!AD:AD, MATCH($I36, 'Historical BMP Records'!$I:$I, 0)), 1, 0), IF(AD36&lt;&gt;INDEX('Planned and Progress BMPs'!AD:AD, MATCH($I36, 'Planned and Progress BMPs'!$I:$I, 0)), 1, 0)), "")</f>
        <v/>
      </c>
      <c r="BZ36" s="5" t="str">
        <f>IFERROR(IF($K36="Historical", IF(AE36&lt;&gt;INDEX('Historical BMP Records'!AE:AE, MATCH($I36, 'Historical BMP Records'!$I:$I, 0)), 1, 0), IF(AE36&lt;&gt;INDEX('Planned and Progress BMPs'!AE:AE, MATCH($I36, 'Planned and Progress BMPs'!$I:$I, 0)), 1, 0)), "")</f>
        <v/>
      </c>
      <c r="CA36" s="5" t="str">
        <f>IFERROR(IF($K36="Historical", IF(AF36&lt;&gt;INDEX('Historical BMP Records'!AF:AF, MATCH($I36, 'Historical BMP Records'!$I:$I, 0)), 1, 0), IF(AF36&lt;&gt;INDEX('Planned and Progress BMPs'!AF:AF, MATCH($I36, 'Planned and Progress BMPs'!$I:$I, 0)), 1, 0)), "")</f>
        <v/>
      </c>
      <c r="CB36" s="5" t="str">
        <f>IFERROR(IF($K36="Historical", IF(AG36&lt;&gt;INDEX('Historical BMP Records'!AG:AG, MATCH($I36, 'Historical BMP Records'!$I:$I, 0)), 1, 0), IF(AG36&lt;&gt;INDEX('Planned and Progress BMPs'!AG:AG, MATCH($I36, 'Planned and Progress BMPs'!$I:$I, 0)), 1, 0)), "")</f>
        <v/>
      </c>
      <c r="CC36" s="5" t="str">
        <f>IFERROR(IF($K36="Historical", IF(AH36&lt;&gt;INDEX('Historical BMP Records'!AH:AH, MATCH($I36, 'Historical BMP Records'!$I:$I, 0)), 1, 0), IF(AH36&lt;&gt;INDEX('Planned and Progress BMPs'!AH:AH, MATCH($I36, 'Planned and Progress BMPs'!$I:$I, 0)), 1, 0)), "")</f>
        <v/>
      </c>
      <c r="CD36" s="5" t="str">
        <f>IFERROR(IF($K36="Historical", IF(AI36&lt;&gt;INDEX('Historical BMP Records'!AI:AI, MATCH($I36, 'Historical BMP Records'!$I:$I, 0)), 1, 0), IF(AI36&lt;&gt;INDEX('Planned and Progress BMPs'!AI:AI, MATCH($I36, 'Planned and Progress BMPs'!$I:$I, 0)), 1, 0)), "")</f>
        <v/>
      </c>
      <c r="CE36" s="5" t="str">
        <f>IFERROR(IF($K36="Historical", IF(AJ36&lt;&gt;INDEX('Historical BMP Records'!AJ:AJ, MATCH($I36, 'Historical BMP Records'!$I:$I, 0)), 1, 0), IF(AJ36&lt;&gt;INDEX('Planned and Progress BMPs'!AJ:AJ, MATCH($I36, 'Planned and Progress BMPs'!$I:$I, 0)), 1, 0)), "")</f>
        <v/>
      </c>
      <c r="CF36" s="5" t="str">
        <f>IFERROR(IF($K36="Historical", IF(AK36&lt;&gt;INDEX('Historical BMP Records'!AK:AK, MATCH($I36, 'Historical BMP Records'!$I:$I, 0)), 1, 0), IF(AK36&lt;&gt;INDEX('Planned and Progress BMPs'!AK:AK, MATCH($I36, 'Planned and Progress BMPs'!$I:$I, 0)), 1, 0)), "")</f>
        <v/>
      </c>
      <c r="CG36" s="5" t="str">
        <f>IFERROR(IF($K36="Historical", IF(AL36&lt;&gt;INDEX('Historical BMP Records'!AL:AL, MATCH($I36, 'Historical BMP Records'!$I:$I, 0)), 1, 0), IF(AL36&lt;&gt;INDEX('Planned and Progress BMPs'!AL:AL, MATCH($I36, 'Planned and Progress BMPs'!$I:$I, 0)), 1, 0)), "")</f>
        <v/>
      </c>
      <c r="CH36" s="5" t="str">
        <f>IFERROR(IF($K36="Historical", IF(AM36&lt;&gt;INDEX('Historical BMP Records'!AM:AM, MATCH($I36, 'Historical BMP Records'!$I:$I, 0)), 1, 0), IF(AM36&lt;&gt;INDEX('Planned and Progress BMPs'!AM:AM, MATCH($I36, 'Planned and Progress BMPs'!$I:$I, 0)), 1, 0)), "")</f>
        <v/>
      </c>
      <c r="CI36" s="5" t="str">
        <f>IFERROR(IF($K36="Historical", IF(AN36&lt;&gt;INDEX('Historical BMP Records'!AN:AN, MATCH($I36, 'Historical BMP Records'!$I:$I, 0)), 1, 0), IF(AN36&lt;&gt;INDEX('Planned and Progress BMPs'!AN:AN, MATCH($I36, 'Planned and Progress BMPs'!$I:$I, 0)), 1, 0)), "")</f>
        <v/>
      </c>
      <c r="CJ36" s="5" t="str">
        <f>IFERROR(IF($K36="Historical", IF(AO36&lt;&gt;INDEX('Historical BMP Records'!AO:AO, MATCH($I36, 'Historical BMP Records'!$I:$I, 0)), 1, 0), IF(AO36&lt;&gt;INDEX('Planned and Progress BMPs'!AO:AO, MATCH($I36, 'Planned and Progress BMPs'!$I:$I, 0)), 1, 0)), "")</f>
        <v/>
      </c>
      <c r="CK36" s="5" t="str">
        <f>IFERROR(IF($K36="Historical", IF(AP36&lt;&gt;INDEX('Historical BMP Records'!AP:AP, MATCH($I36, 'Historical BMP Records'!$I:$I, 0)), 1, 0), IF(AP36&lt;&gt;INDEX('Planned and Progress BMPs'!AP:AP, MATCH($I36, 'Planned and Progress BMPs'!$I:$I, 0)), 1, 0)), "")</f>
        <v/>
      </c>
      <c r="CL36" s="5" t="str">
        <f>IFERROR(IF($K36="Historical", IF(AQ36&lt;&gt;INDEX('Historical BMP Records'!AQ:AQ, MATCH($I36, 'Historical BMP Records'!$I:$I, 0)), 1, 0), IF(AQ36&lt;&gt;INDEX('Planned and Progress BMPs'!AQ:AQ, MATCH($I36, 'Planned and Progress BMPs'!$I:$I, 0)), 1, 0)), "")</f>
        <v/>
      </c>
      <c r="CM36" s="5" t="str">
        <f>IFERROR(IF($K36="Historical", IF(AR36&lt;&gt;INDEX('Historical BMP Records'!AR:AR, MATCH($I36, 'Historical BMP Records'!$I:$I, 0)), 1, 0), IF(AR36&lt;&gt;INDEX('Planned and Progress BMPs'!AR:AR, MATCH($I36, 'Planned and Progress BMPs'!$I:$I, 0)), 1, 0)), "")</f>
        <v/>
      </c>
      <c r="CN36" s="5" t="str">
        <f>IFERROR(IF($K36="Historical", IF(AS36&lt;&gt;INDEX('Historical BMP Records'!AS:AS, MATCH($I36, 'Historical BMP Records'!$I:$I, 0)), 1, 0), IF(AS36&lt;&gt;INDEX('Planned and Progress BMPs'!AS:AS, MATCH($I36, 'Planned and Progress BMPs'!$I:$I, 0)), 1, 0)), "")</f>
        <v/>
      </c>
      <c r="CO36" s="5" t="str">
        <f>IFERROR(IF($K36="Historical", IF(AT36&lt;&gt;INDEX('Historical BMP Records'!AT:AT, MATCH($I36, 'Historical BMP Records'!$I:$I, 0)), 1, 0), IF(AT36&lt;&gt;INDEX('Planned and Progress BMPs'!AT:AT, MATCH($I36, 'Planned and Progress BMPs'!$I:$I, 0)), 1, 0)), "")</f>
        <v/>
      </c>
      <c r="CP36" s="5" t="str">
        <f>IFERROR(IF($K36="Historical", IF(AU36&lt;&gt;INDEX('Historical BMP Records'!AU:AU, MATCH($I36, 'Historical BMP Records'!$I:$I, 0)), 1, 0), IF(AU36&lt;&gt;INDEX('Planned and Progress BMPs'!AU:AU, MATCH($I36, 'Planned and Progress BMPs'!$I:$I, 0)), 1, 0)), "")</f>
        <v/>
      </c>
      <c r="CQ36" s="5">
        <f>SUM(T_Historical9[[#This Row],[FY17 
Status Changed]:[Comments Changed]])</f>
        <v>0</v>
      </c>
    </row>
    <row r="37" spans="1:95" ht="15" customHeight="1" x14ac:dyDescent="0.25">
      <c r="A37" s="72" t="s">
        <v>662</v>
      </c>
      <c r="B37" s="72" t="s">
        <v>662</v>
      </c>
      <c r="C37" s="72" t="s">
        <v>662</v>
      </c>
      <c r="D37" s="72" t="s">
        <v>662</v>
      </c>
      <c r="E37" s="72" t="s">
        <v>662</v>
      </c>
      <c r="F37" s="72" t="s">
        <v>4290</v>
      </c>
      <c r="H37" s="72" t="s">
        <v>4802</v>
      </c>
      <c r="I37" s="72" t="s">
        <v>4839</v>
      </c>
      <c r="K37" s="72" t="s">
        <v>482</v>
      </c>
      <c r="L37" s="72">
        <v>2008</v>
      </c>
      <c r="M37" s="82"/>
      <c r="N37" s="65">
        <v>39448</v>
      </c>
      <c r="O37" s="72" t="s">
        <v>237</v>
      </c>
      <c r="P37" s="72" t="s">
        <v>5210</v>
      </c>
      <c r="Q37" s="72" t="s">
        <v>26</v>
      </c>
      <c r="R37" s="72" t="s">
        <v>9</v>
      </c>
      <c r="S37" s="72">
        <v>3.5</v>
      </c>
      <c r="T37" s="72">
        <v>2.9</v>
      </c>
      <c r="U37" s="72">
        <v>1</v>
      </c>
      <c r="V37" s="71" t="s">
        <v>5069</v>
      </c>
      <c r="Z37" s="72">
        <v>40.435102129999997</v>
      </c>
      <c r="AA37" s="72">
        <v>-76.586410990000005</v>
      </c>
      <c r="AC37" s="72" t="s">
        <v>5165</v>
      </c>
      <c r="AD37" s="72" t="s">
        <v>5167</v>
      </c>
      <c r="AE37" s="72" t="s">
        <v>653</v>
      </c>
      <c r="AF37" s="65">
        <v>41501</v>
      </c>
      <c r="AG37" s="72" t="s">
        <v>110</v>
      </c>
      <c r="AH37" s="65"/>
      <c r="AI37" s="65"/>
      <c r="AK37" s="65"/>
      <c r="AL37" s="65"/>
      <c r="AN37" s="65"/>
      <c r="AO37" s="65"/>
      <c r="AQ37" s="65"/>
      <c r="AR37" s="65"/>
      <c r="AT37" s="65"/>
      <c r="AV37" s="5" t="str">
        <f>IFERROR(IF($K37="Historical", IF(A37&lt;&gt;INDEX('Historical BMP Records'!A:A, MATCH($I37, 'Historical BMP Records'!$I:$I, 0)), 1, 0), IF(A37&lt;&gt;INDEX('Planned and Progress BMPs'!A:A, MATCH($I37, 'Planned and Progress BMPs'!$I:$I, 0)), 1, 0)), "")</f>
        <v/>
      </c>
      <c r="AW37" s="5" t="str">
        <f>IFERROR(IF($K37="Historical", IF(B37&lt;&gt;INDEX('Historical BMP Records'!B:B, MATCH($I37, 'Historical BMP Records'!$I:$I, 0)), 1, 0), IF(B37&lt;&gt;INDEX('Planned and Progress BMPs'!B:B, MATCH($I37, 'Planned and Progress BMPs'!$I:$I, 0)), 1, 0)), "")</f>
        <v/>
      </c>
      <c r="AX37" s="5" t="str">
        <f>IFERROR(IF($K37="Historical", IF(C37&lt;&gt;INDEX('Historical BMP Records'!C:C, MATCH($I37, 'Historical BMP Records'!$I:$I, 0)), 1, 0), IF(C37&lt;&gt;INDEX('Planned and Progress BMPs'!C:C, MATCH($I37, 'Planned and Progress BMPs'!$I:$I, 0)), 1, 0)), "")</f>
        <v/>
      </c>
      <c r="AY37" s="5" t="str">
        <f>IFERROR(IF($K37="Historical", IF(D37&lt;&gt;INDEX('Historical BMP Records'!D:D, MATCH($I37, 'Historical BMP Records'!$I:$I, 0)), 1, 0), IF(D37&lt;&gt;INDEX('Planned and Progress BMPs'!D:D, MATCH($I37, 'Planned and Progress BMPs'!$I:$I, 0)), 1, 0)), "")</f>
        <v/>
      </c>
      <c r="AZ37" s="5" t="str">
        <f>IFERROR(IF($K37="Historical", IF(E37&lt;&gt;INDEX('Historical BMP Records'!E:E, MATCH($I37, 'Historical BMP Records'!$I:$I, 0)), 1, 0), IF(E37&lt;&gt;INDEX('Planned and Progress BMPs'!E:E, MATCH($I37, 'Planned and Progress BMPs'!$I:$I, 0)), 1, 0)), "")</f>
        <v/>
      </c>
      <c r="BA37" s="5" t="str">
        <f>IFERROR(IF($K37="Historical", IF(F37&lt;&gt;INDEX('Historical BMP Records'!F:F, MATCH($I37, 'Historical BMP Records'!$I:$I, 0)), 1, 0), IF(F37&lt;&gt;INDEX('Planned and Progress BMPs'!F:F, MATCH($I37, 'Planned and Progress BMPs'!$I:$I, 0)), 1, 0)), "")</f>
        <v/>
      </c>
      <c r="BB37" s="5" t="str">
        <f>IFERROR(IF($K37="Historical", IF(G37&lt;&gt;INDEX('Historical BMP Records'!G:G, MATCH($I37, 'Historical BMP Records'!$I:$I, 0)), 1, 0), IF(G37&lt;&gt;INDEX('Planned and Progress BMPs'!G:G, MATCH($I37, 'Planned and Progress BMPs'!$I:$I, 0)), 1, 0)), "")</f>
        <v/>
      </c>
      <c r="BC37" s="5" t="str">
        <f>IFERROR(IF($K37="Historical", IF(H37&lt;&gt;INDEX('Historical BMP Records'!H:H, MATCH($I37, 'Historical BMP Records'!$I:$I, 0)), 1, 0), IF(H37&lt;&gt;INDEX('Planned and Progress BMPs'!H:H, MATCH($I37, 'Planned and Progress BMPs'!$I:$I, 0)), 1, 0)), "")</f>
        <v/>
      </c>
      <c r="BD37" s="5" t="str">
        <f>IFERROR(IF($K37="Historical", IF(I37&lt;&gt;INDEX('Historical BMP Records'!I:I, MATCH($I37, 'Historical BMP Records'!$I:$I, 0)), 1, 0), IF(I37&lt;&gt;INDEX('Planned and Progress BMPs'!I:I, MATCH($I37, 'Planned and Progress BMPs'!$I:$I, 0)), 1, 0)), "")</f>
        <v/>
      </c>
      <c r="BE37" s="5" t="str">
        <f>IFERROR(IF($K37="Historical", IF(J37&lt;&gt;INDEX('Historical BMP Records'!J:J, MATCH($I37, 'Historical BMP Records'!$I:$I, 0)), 1, 0), IF(J37&lt;&gt;INDEX('Planned and Progress BMPs'!J:J, MATCH($I37, 'Planned and Progress BMPs'!$I:$I, 0)), 1, 0)), "")</f>
        <v/>
      </c>
      <c r="BF37" s="5" t="str">
        <f>IFERROR(IF($K37="Historical", IF(K37&lt;&gt;INDEX('Historical BMP Records'!K:K, MATCH($I37, 'Historical BMP Records'!$I:$I, 0)), 1, 0), IF(K37&lt;&gt;INDEX('Planned and Progress BMPs'!K:K, MATCH($I37, 'Planned and Progress BMPs'!$I:$I, 0)), 1, 0)), "")</f>
        <v/>
      </c>
      <c r="BG37" s="5" t="str">
        <f>IFERROR(IF($K37="Historical", IF(L37&lt;&gt;INDEX('Historical BMP Records'!L:L, MATCH($I37, 'Historical BMP Records'!$I:$I, 0)), 1, 0), IF(L37&lt;&gt;INDEX('Planned and Progress BMPs'!L:L, MATCH($I37, 'Planned and Progress BMPs'!$I:$I, 0)), 1, 0)), "")</f>
        <v/>
      </c>
      <c r="BH37" s="5" t="str">
        <f>IFERROR(IF($K37="Historical", IF(M37&lt;&gt;INDEX('Historical BMP Records'!M:M, MATCH($I37, 'Historical BMP Records'!$I:$I, 0)), 1, 0), IF(M37&lt;&gt;INDEX('Planned and Progress BMPs'!M:M, MATCH($I37, 'Planned and Progress BMPs'!$I:$I, 0)), 1, 0)), "")</f>
        <v/>
      </c>
      <c r="BI37" s="5" t="str">
        <f>IFERROR(IF($K37="Historical", IF(N37&lt;&gt;INDEX('Historical BMP Records'!N:N, MATCH($I37, 'Historical BMP Records'!$I:$I, 0)), 1, 0), IF(N37&lt;&gt;INDEX('Planned and Progress BMPs'!N:N, MATCH($I37, 'Planned and Progress BMPs'!$I:$I, 0)), 1, 0)), "")</f>
        <v/>
      </c>
      <c r="BJ37" s="5" t="str">
        <f>IFERROR(IF($K37="Historical", IF(O37&lt;&gt;INDEX('Historical BMP Records'!O:O, MATCH($I37, 'Historical BMP Records'!$I:$I, 0)), 1, 0), IF(O37&lt;&gt;INDEX('Planned and Progress BMPs'!O:O, MATCH($I37, 'Planned and Progress BMPs'!$I:$I, 0)), 1, 0)), "")</f>
        <v/>
      </c>
      <c r="BK37" s="5" t="str">
        <f>IFERROR(IF($K37="Historical", IF(P37&lt;&gt;INDEX('Historical BMP Records'!P:P, MATCH($I37, 'Historical BMP Records'!$I:$I, 0)), 1, 0), IF(P37&lt;&gt;INDEX('Planned and Progress BMPs'!P:P, MATCH($I37, 'Planned and Progress BMPs'!$I:$I, 0)), 1, 0)), "")</f>
        <v/>
      </c>
      <c r="BL37" s="5" t="str">
        <f>IFERROR(IF($K37="Historical", IF(Q37&lt;&gt;INDEX('Historical BMP Records'!Q:Q, MATCH($I37, 'Historical BMP Records'!$I:$I, 0)), 1, 0), IF(Q37&lt;&gt;INDEX('Planned and Progress BMPs'!Q:Q, MATCH($I37, 'Planned and Progress BMPs'!$I:$I, 0)), 1, 0)), "")</f>
        <v/>
      </c>
      <c r="BM37" s="5" t="str">
        <f>IFERROR(IF($K37="Historical", IF(R37&lt;&gt;INDEX('Historical BMP Records'!R:R, MATCH($I37, 'Historical BMP Records'!$I:$I, 0)), 1, 0), IF(R37&lt;&gt;INDEX('Planned and Progress BMPs'!R:R, MATCH($I37, 'Planned and Progress BMPs'!$I:$I, 0)), 1, 0)), "")</f>
        <v/>
      </c>
      <c r="BN37" s="5" t="str">
        <f>IFERROR(IF($K37="Historical", IF(S37&lt;&gt;INDEX('Historical BMP Records'!S:S, MATCH($I37, 'Historical BMP Records'!$I:$I, 0)), 1, 0), IF(S37&lt;&gt;INDEX('Planned and Progress BMPs'!S:S, MATCH($I37, 'Planned and Progress BMPs'!$I:$I, 0)), 1, 0)), "")</f>
        <v/>
      </c>
      <c r="BO37" s="5" t="str">
        <f>IFERROR(IF($K37="Historical", IF(T37&lt;&gt;INDEX('Historical BMP Records'!T:T, MATCH($I37, 'Historical BMP Records'!$I:$I, 0)), 1, 0), IF(T37&lt;&gt;INDEX('Planned and Progress BMPs'!T:T, MATCH($I37, 'Planned and Progress BMPs'!$I:$I, 0)), 1, 0)), "")</f>
        <v/>
      </c>
      <c r="BP37" s="5" t="str">
        <f>IFERROR(IF($K37="Historical", IF(U37&lt;&gt;INDEX('Historical BMP Records'!U:U, MATCH($I37, 'Historical BMP Records'!$I:$I, 0)), 1, 0), IF(U37&lt;&gt;INDEX('Planned and Progress BMPs'!U:U, MATCH($I37, 'Planned and Progress BMPs'!$I:$I, 0)), 1, 0)), "")</f>
        <v/>
      </c>
      <c r="BQ37" s="5" t="str">
        <f>IFERROR(IF($K37="Historical", IF(V37&lt;&gt;INDEX('Historical BMP Records'!V:V, MATCH($I37, 'Historical BMP Records'!$I:$I, 0)), 1, 0), IF(V37&lt;&gt;INDEX('Planned and Progress BMPs'!V:V, MATCH($I37, 'Planned and Progress BMPs'!$I:$I, 0)), 1, 0)), "")</f>
        <v/>
      </c>
      <c r="BR37" s="5" t="str">
        <f>IFERROR(IF($K37="Historical", IF(W37&lt;&gt;INDEX('Historical BMP Records'!W:W, MATCH($I37, 'Historical BMP Records'!$I:$I, 0)), 1, 0), IF(W37&lt;&gt;INDEX('Planned and Progress BMPs'!W:W, MATCH($I37, 'Planned and Progress BMPs'!$I:$I, 0)), 1, 0)), "")</f>
        <v/>
      </c>
      <c r="BS37" s="5" t="str">
        <f>IFERROR(IF($K37="Historical", IF(X37&lt;&gt;INDEX('Historical BMP Records'!X:X, MATCH($I37, 'Historical BMP Records'!$I:$I, 0)), 1, 0), IF(X37&lt;&gt;INDEX('Planned and Progress BMPs'!X:X, MATCH($I37, 'Planned and Progress BMPs'!$I:$I, 0)), 1, 0)), "")</f>
        <v/>
      </c>
      <c r="BT37" s="5" t="str">
        <f>IFERROR(IF($K37="Historical", IF(Y37&lt;&gt;INDEX('Historical BMP Records'!Y:Y, MATCH($I37, 'Historical BMP Records'!$I:$I, 0)), 1, 0), IF(Y37&lt;&gt;INDEX('Planned and Progress BMPs'!Y:Y, MATCH($I37, 'Planned and Progress BMPs'!$I:$I, 0)), 1, 0)), "")</f>
        <v/>
      </c>
      <c r="BU37" s="5" t="str">
        <f>IFERROR(IF($K37="Historical", IF(Z37&lt;&gt;INDEX('Historical BMP Records'!Z:Z, MATCH($I37, 'Historical BMP Records'!$I:$I, 0)), 1, 0), IF(Z37&lt;&gt;INDEX('Planned and Progress BMPs'!Z:Z, MATCH($I37, 'Planned and Progress BMPs'!$I:$I, 0)), 1, 0)), "")</f>
        <v/>
      </c>
      <c r="BV37" s="5" t="str">
        <f>IFERROR(IF($K37="Historical", IF(AA37&lt;&gt;INDEX('Historical BMP Records'!AA:AA, MATCH($I37, 'Historical BMP Records'!$I:$I, 0)), 1, 0), IF(AA37&lt;&gt;INDEX('Planned and Progress BMPs'!AA:AA, MATCH($I37, 'Planned and Progress BMPs'!$I:$I, 0)), 1, 0)), "")</f>
        <v/>
      </c>
      <c r="BW37" s="5" t="str">
        <f>IFERROR(IF($K37="Historical", IF(AB37&lt;&gt;INDEX('Historical BMP Records'!AB:AB, MATCH($I37, 'Historical BMP Records'!$I:$I, 0)), 1, 0), IF(AB37&lt;&gt;INDEX('Planned and Progress BMPs'!AB:AB, MATCH($I37, 'Planned and Progress BMPs'!$I:$I, 0)), 1, 0)), "")</f>
        <v/>
      </c>
      <c r="BX37" s="5" t="str">
        <f>IFERROR(IF($K37="Historical", IF(AC37&lt;&gt;INDEX('Historical BMP Records'!AC:AC, MATCH($I37, 'Historical BMP Records'!$I:$I, 0)), 1, 0), IF(AC37&lt;&gt;INDEX('Planned and Progress BMPs'!AC:AC, MATCH($I37, 'Planned and Progress BMPs'!$I:$I, 0)), 1, 0)), "")</f>
        <v/>
      </c>
      <c r="BY37" s="5" t="str">
        <f>IFERROR(IF($K37="Historical", IF(AD37&lt;&gt;INDEX('Historical BMP Records'!AD:AD, MATCH($I37, 'Historical BMP Records'!$I:$I, 0)), 1, 0), IF(AD37&lt;&gt;INDEX('Planned and Progress BMPs'!AD:AD, MATCH($I37, 'Planned and Progress BMPs'!$I:$I, 0)), 1, 0)), "")</f>
        <v/>
      </c>
      <c r="BZ37" s="5" t="str">
        <f>IFERROR(IF($K37="Historical", IF(AE37&lt;&gt;INDEX('Historical BMP Records'!AE:AE, MATCH($I37, 'Historical BMP Records'!$I:$I, 0)), 1, 0), IF(AE37&lt;&gt;INDEX('Planned and Progress BMPs'!AE:AE, MATCH($I37, 'Planned and Progress BMPs'!$I:$I, 0)), 1, 0)), "")</f>
        <v/>
      </c>
      <c r="CA37" s="5" t="str">
        <f>IFERROR(IF($K37="Historical", IF(AF37&lt;&gt;INDEX('Historical BMP Records'!AF:AF, MATCH($I37, 'Historical BMP Records'!$I:$I, 0)), 1, 0), IF(AF37&lt;&gt;INDEX('Planned and Progress BMPs'!AF:AF, MATCH($I37, 'Planned and Progress BMPs'!$I:$I, 0)), 1, 0)), "")</f>
        <v/>
      </c>
      <c r="CB37" s="5" t="str">
        <f>IFERROR(IF($K37="Historical", IF(AG37&lt;&gt;INDEX('Historical BMP Records'!AG:AG, MATCH($I37, 'Historical BMP Records'!$I:$I, 0)), 1, 0), IF(AG37&lt;&gt;INDEX('Planned and Progress BMPs'!AG:AG, MATCH($I37, 'Planned and Progress BMPs'!$I:$I, 0)), 1, 0)), "")</f>
        <v/>
      </c>
      <c r="CC37" s="5" t="str">
        <f>IFERROR(IF($K37="Historical", IF(AH37&lt;&gt;INDEX('Historical BMP Records'!AH:AH, MATCH($I37, 'Historical BMP Records'!$I:$I, 0)), 1, 0), IF(AH37&lt;&gt;INDEX('Planned and Progress BMPs'!AH:AH, MATCH($I37, 'Planned and Progress BMPs'!$I:$I, 0)), 1, 0)), "")</f>
        <v/>
      </c>
      <c r="CD37" s="5" t="str">
        <f>IFERROR(IF($K37="Historical", IF(AI37&lt;&gt;INDEX('Historical BMP Records'!AI:AI, MATCH($I37, 'Historical BMP Records'!$I:$I, 0)), 1, 0), IF(AI37&lt;&gt;INDEX('Planned and Progress BMPs'!AI:AI, MATCH($I37, 'Planned and Progress BMPs'!$I:$I, 0)), 1, 0)), "")</f>
        <v/>
      </c>
      <c r="CE37" s="5" t="str">
        <f>IFERROR(IF($K37="Historical", IF(AJ37&lt;&gt;INDEX('Historical BMP Records'!AJ:AJ, MATCH($I37, 'Historical BMP Records'!$I:$I, 0)), 1, 0), IF(AJ37&lt;&gt;INDEX('Planned and Progress BMPs'!AJ:AJ, MATCH($I37, 'Planned and Progress BMPs'!$I:$I, 0)), 1, 0)), "")</f>
        <v/>
      </c>
      <c r="CF37" s="5" t="str">
        <f>IFERROR(IF($K37="Historical", IF(AK37&lt;&gt;INDEX('Historical BMP Records'!AK:AK, MATCH($I37, 'Historical BMP Records'!$I:$I, 0)), 1, 0), IF(AK37&lt;&gt;INDEX('Planned and Progress BMPs'!AK:AK, MATCH($I37, 'Planned and Progress BMPs'!$I:$I, 0)), 1, 0)), "")</f>
        <v/>
      </c>
      <c r="CG37" s="5" t="str">
        <f>IFERROR(IF($K37="Historical", IF(AL37&lt;&gt;INDEX('Historical BMP Records'!AL:AL, MATCH($I37, 'Historical BMP Records'!$I:$I, 0)), 1, 0), IF(AL37&lt;&gt;INDEX('Planned and Progress BMPs'!AL:AL, MATCH($I37, 'Planned and Progress BMPs'!$I:$I, 0)), 1, 0)), "")</f>
        <v/>
      </c>
      <c r="CH37" s="5" t="str">
        <f>IFERROR(IF($K37="Historical", IF(AM37&lt;&gt;INDEX('Historical BMP Records'!AM:AM, MATCH($I37, 'Historical BMP Records'!$I:$I, 0)), 1, 0), IF(AM37&lt;&gt;INDEX('Planned and Progress BMPs'!AM:AM, MATCH($I37, 'Planned and Progress BMPs'!$I:$I, 0)), 1, 0)), "")</f>
        <v/>
      </c>
      <c r="CI37" s="5" t="str">
        <f>IFERROR(IF($K37="Historical", IF(AN37&lt;&gt;INDEX('Historical BMP Records'!AN:AN, MATCH($I37, 'Historical BMP Records'!$I:$I, 0)), 1, 0), IF(AN37&lt;&gt;INDEX('Planned and Progress BMPs'!AN:AN, MATCH($I37, 'Planned and Progress BMPs'!$I:$I, 0)), 1, 0)), "")</f>
        <v/>
      </c>
      <c r="CJ37" s="5" t="str">
        <f>IFERROR(IF($K37="Historical", IF(AO37&lt;&gt;INDEX('Historical BMP Records'!AO:AO, MATCH($I37, 'Historical BMP Records'!$I:$I, 0)), 1, 0), IF(AO37&lt;&gt;INDEX('Planned and Progress BMPs'!AO:AO, MATCH($I37, 'Planned and Progress BMPs'!$I:$I, 0)), 1, 0)), "")</f>
        <v/>
      </c>
      <c r="CK37" s="5" t="str">
        <f>IFERROR(IF($K37="Historical", IF(AP37&lt;&gt;INDEX('Historical BMP Records'!AP:AP, MATCH($I37, 'Historical BMP Records'!$I:$I, 0)), 1, 0), IF(AP37&lt;&gt;INDEX('Planned and Progress BMPs'!AP:AP, MATCH($I37, 'Planned and Progress BMPs'!$I:$I, 0)), 1, 0)), "")</f>
        <v/>
      </c>
      <c r="CL37" s="5" t="str">
        <f>IFERROR(IF($K37="Historical", IF(AQ37&lt;&gt;INDEX('Historical BMP Records'!AQ:AQ, MATCH($I37, 'Historical BMP Records'!$I:$I, 0)), 1, 0), IF(AQ37&lt;&gt;INDEX('Planned and Progress BMPs'!AQ:AQ, MATCH($I37, 'Planned and Progress BMPs'!$I:$I, 0)), 1, 0)), "")</f>
        <v/>
      </c>
      <c r="CM37" s="5" t="str">
        <f>IFERROR(IF($K37="Historical", IF(AR37&lt;&gt;INDEX('Historical BMP Records'!AR:AR, MATCH($I37, 'Historical BMP Records'!$I:$I, 0)), 1, 0), IF(AR37&lt;&gt;INDEX('Planned and Progress BMPs'!AR:AR, MATCH($I37, 'Planned and Progress BMPs'!$I:$I, 0)), 1, 0)), "")</f>
        <v/>
      </c>
      <c r="CN37" s="5" t="str">
        <f>IFERROR(IF($K37="Historical", IF(AS37&lt;&gt;INDEX('Historical BMP Records'!AS:AS, MATCH($I37, 'Historical BMP Records'!$I:$I, 0)), 1, 0), IF(AS37&lt;&gt;INDEX('Planned and Progress BMPs'!AS:AS, MATCH($I37, 'Planned and Progress BMPs'!$I:$I, 0)), 1, 0)), "")</f>
        <v/>
      </c>
      <c r="CO37" s="5" t="str">
        <f>IFERROR(IF($K37="Historical", IF(AT37&lt;&gt;INDEX('Historical BMP Records'!AT:AT, MATCH($I37, 'Historical BMP Records'!$I:$I, 0)), 1, 0), IF(AT37&lt;&gt;INDEX('Planned and Progress BMPs'!AT:AT, MATCH($I37, 'Planned and Progress BMPs'!$I:$I, 0)), 1, 0)), "")</f>
        <v/>
      </c>
      <c r="CP37" s="5" t="str">
        <f>IFERROR(IF($K37="Historical", IF(AU37&lt;&gt;INDEX('Historical BMP Records'!AU:AU, MATCH($I37, 'Historical BMP Records'!$I:$I, 0)), 1, 0), IF(AU37&lt;&gt;INDEX('Planned and Progress BMPs'!AU:AU, MATCH($I37, 'Planned and Progress BMPs'!$I:$I, 0)), 1, 0)), "")</f>
        <v/>
      </c>
      <c r="CQ37" s="5">
        <f>SUM(T_Historical9[[#This Row],[FY17 
Status Changed]:[Comments Changed]])</f>
        <v>0</v>
      </c>
    </row>
    <row r="38" spans="1:95" ht="15" customHeight="1" x14ac:dyDescent="0.25">
      <c r="A38" s="72" t="s">
        <v>662</v>
      </c>
      <c r="B38" s="72" t="s">
        <v>662</v>
      </c>
      <c r="C38" s="72" t="s">
        <v>662</v>
      </c>
      <c r="D38" s="72" t="s">
        <v>662</v>
      </c>
      <c r="E38" s="72" t="s">
        <v>662</v>
      </c>
      <c r="F38" s="72" t="s">
        <v>4290</v>
      </c>
      <c r="H38" s="72" t="s">
        <v>4802</v>
      </c>
      <c r="I38" s="72" t="s">
        <v>4840</v>
      </c>
      <c r="K38" s="72" t="s">
        <v>482</v>
      </c>
      <c r="L38" s="72">
        <v>2013</v>
      </c>
      <c r="M38" s="82"/>
      <c r="N38" s="65">
        <v>41275</v>
      </c>
      <c r="O38" s="72" t="s">
        <v>237</v>
      </c>
      <c r="P38" s="72" t="s">
        <v>5210</v>
      </c>
      <c r="Q38" s="72" t="s">
        <v>26</v>
      </c>
      <c r="R38" s="72" t="s">
        <v>9</v>
      </c>
      <c r="S38" s="72">
        <v>3.3</v>
      </c>
      <c r="T38" s="72">
        <v>2.7</v>
      </c>
      <c r="U38" s="72">
        <v>1</v>
      </c>
      <c r="V38" s="71" t="s">
        <v>5069</v>
      </c>
      <c r="Z38" s="72">
        <v>40.427046730000001</v>
      </c>
      <c r="AA38" s="72">
        <v>-76.591257110000001</v>
      </c>
      <c r="AC38" s="72" t="s">
        <v>5165</v>
      </c>
      <c r="AD38" s="72" t="s">
        <v>5167</v>
      </c>
      <c r="AE38" s="72" t="s">
        <v>653</v>
      </c>
      <c r="AF38" s="65">
        <v>41501</v>
      </c>
      <c r="AG38" s="72" t="s">
        <v>110</v>
      </c>
      <c r="AH38" s="65"/>
      <c r="AI38" s="65"/>
      <c r="AK38" s="65"/>
      <c r="AL38" s="65"/>
      <c r="AN38" s="65"/>
      <c r="AO38" s="65"/>
      <c r="AQ38" s="65"/>
      <c r="AR38" s="65"/>
      <c r="AT38" s="65"/>
      <c r="AV38" s="5" t="str">
        <f>IFERROR(IF($K38="Historical", IF(A38&lt;&gt;INDEX('Historical BMP Records'!A:A, MATCH($I38, 'Historical BMP Records'!$I:$I, 0)), 1, 0), IF(A38&lt;&gt;INDEX('Planned and Progress BMPs'!A:A, MATCH($I38, 'Planned and Progress BMPs'!$I:$I, 0)), 1, 0)), "")</f>
        <v/>
      </c>
      <c r="AW38" s="5" t="str">
        <f>IFERROR(IF($K38="Historical", IF(B38&lt;&gt;INDEX('Historical BMP Records'!B:B, MATCH($I38, 'Historical BMP Records'!$I:$I, 0)), 1, 0), IF(B38&lt;&gt;INDEX('Planned and Progress BMPs'!B:B, MATCH($I38, 'Planned and Progress BMPs'!$I:$I, 0)), 1, 0)), "")</f>
        <v/>
      </c>
      <c r="AX38" s="5" t="str">
        <f>IFERROR(IF($K38="Historical", IF(C38&lt;&gt;INDEX('Historical BMP Records'!C:C, MATCH($I38, 'Historical BMP Records'!$I:$I, 0)), 1, 0), IF(C38&lt;&gt;INDEX('Planned and Progress BMPs'!C:C, MATCH($I38, 'Planned and Progress BMPs'!$I:$I, 0)), 1, 0)), "")</f>
        <v/>
      </c>
      <c r="AY38" s="5" t="str">
        <f>IFERROR(IF($K38="Historical", IF(D38&lt;&gt;INDEX('Historical BMP Records'!D:D, MATCH($I38, 'Historical BMP Records'!$I:$I, 0)), 1, 0), IF(D38&lt;&gt;INDEX('Planned and Progress BMPs'!D:D, MATCH($I38, 'Planned and Progress BMPs'!$I:$I, 0)), 1, 0)), "")</f>
        <v/>
      </c>
      <c r="AZ38" s="5" t="str">
        <f>IFERROR(IF($K38="Historical", IF(E38&lt;&gt;INDEX('Historical BMP Records'!E:E, MATCH($I38, 'Historical BMP Records'!$I:$I, 0)), 1, 0), IF(E38&lt;&gt;INDEX('Planned and Progress BMPs'!E:E, MATCH($I38, 'Planned and Progress BMPs'!$I:$I, 0)), 1, 0)), "")</f>
        <v/>
      </c>
      <c r="BA38" s="5" t="str">
        <f>IFERROR(IF($K38="Historical", IF(F38&lt;&gt;INDEX('Historical BMP Records'!F:F, MATCH($I38, 'Historical BMP Records'!$I:$I, 0)), 1, 0), IF(F38&lt;&gt;INDEX('Planned and Progress BMPs'!F:F, MATCH($I38, 'Planned and Progress BMPs'!$I:$I, 0)), 1, 0)), "")</f>
        <v/>
      </c>
      <c r="BB38" s="5" t="str">
        <f>IFERROR(IF($K38="Historical", IF(G38&lt;&gt;INDEX('Historical BMP Records'!G:G, MATCH($I38, 'Historical BMP Records'!$I:$I, 0)), 1, 0), IF(G38&lt;&gt;INDEX('Planned and Progress BMPs'!G:G, MATCH($I38, 'Planned and Progress BMPs'!$I:$I, 0)), 1, 0)), "")</f>
        <v/>
      </c>
      <c r="BC38" s="5" t="str">
        <f>IFERROR(IF($K38="Historical", IF(H38&lt;&gt;INDEX('Historical BMP Records'!H:H, MATCH($I38, 'Historical BMP Records'!$I:$I, 0)), 1, 0), IF(H38&lt;&gt;INDEX('Planned and Progress BMPs'!H:H, MATCH($I38, 'Planned and Progress BMPs'!$I:$I, 0)), 1, 0)), "")</f>
        <v/>
      </c>
      <c r="BD38" s="5" t="str">
        <f>IFERROR(IF($K38="Historical", IF(I38&lt;&gt;INDEX('Historical BMP Records'!I:I, MATCH($I38, 'Historical BMP Records'!$I:$I, 0)), 1, 0), IF(I38&lt;&gt;INDEX('Planned and Progress BMPs'!I:I, MATCH($I38, 'Planned and Progress BMPs'!$I:$I, 0)), 1, 0)), "")</f>
        <v/>
      </c>
      <c r="BE38" s="5" t="str">
        <f>IFERROR(IF($K38="Historical", IF(J38&lt;&gt;INDEX('Historical BMP Records'!J:J, MATCH($I38, 'Historical BMP Records'!$I:$I, 0)), 1, 0), IF(J38&lt;&gt;INDEX('Planned and Progress BMPs'!J:J, MATCH($I38, 'Planned and Progress BMPs'!$I:$I, 0)), 1, 0)), "")</f>
        <v/>
      </c>
      <c r="BF38" s="5" t="str">
        <f>IFERROR(IF($K38="Historical", IF(K38&lt;&gt;INDEX('Historical BMP Records'!K:K, MATCH($I38, 'Historical BMP Records'!$I:$I, 0)), 1, 0), IF(K38&lt;&gt;INDEX('Planned and Progress BMPs'!K:K, MATCH($I38, 'Planned and Progress BMPs'!$I:$I, 0)), 1, 0)), "")</f>
        <v/>
      </c>
      <c r="BG38" s="5" t="str">
        <f>IFERROR(IF($K38="Historical", IF(L38&lt;&gt;INDEX('Historical BMP Records'!L:L, MATCH($I38, 'Historical BMP Records'!$I:$I, 0)), 1, 0), IF(L38&lt;&gt;INDEX('Planned and Progress BMPs'!L:L, MATCH($I38, 'Planned and Progress BMPs'!$I:$I, 0)), 1, 0)), "")</f>
        <v/>
      </c>
      <c r="BH38" s="5" t="str">
        <f>IFERROR(IF($K38="Historical", IF(M38&lt;&gt;INDEX('Historical BMP Records'!M:M, MATCH($I38, 'Historical BMP Records'!$I:$I, 0)), 1, 0), IF(M38&lt;&gt;INDEX('Planned and Progress BMPs'!M:M, MATCH($I38, 'Planned and Progress BMPs'!$I:$I, 0)), 1, 0)), "")</f>
        <v/>
      </c>
      <c r="BI38" s="5" t="str">
        <f>IFERROR(IF($K38="Historical", IF(N38&lt;&gt;INDEX('Historical BMP Records'!N:N, MATCH($I38, 'Historical BMP Records'!$I:$I, 0)), 1, 0), IF(N38&lt;&gt;INDEX('Planned and Progress BMPs'!N:N, MATCH($I38, 'Planned and Progress BMPs'!$I:$I, 0)), 1, 0)), "")</f>
        <v/>
      </c>
      <c r="BJ38" s="5" t="str">
        <f>IFERROR(IF($K38="Historical", IF(O38&lt;&gt;INDEX('Historical BMP Records'!O:O, MATCH($I38, 'Historical BMP Records'!$I:$I, 0)), 1, 0), IF(O38&lt;&gt;INDEX('Planned and Progress BMPs'!O:O, MATCH($I38, 'Planned and Progress BMPs'!$I:$I, 0)), 1, 0)), "")</f>
        <v/>
      </c>
      <c r="BK38" s="5" t="str">
        <f>IFERROR(IF($K38="Historical", IF(P38&lt;&gt;INDEX('Historical BMP Records'!P:P, MATCH($I38, 'Historical BMP Records'!$I:$I, 0)), 1, 0), IF(P38&lt;&gt;INDEX('Planned and Progress BMPs'!P:P, MATCH($I38, 'Planned and Progress BMPs'!$I:$I, 0)), 1, 0)), "")</f>
        <v/>
      </c>
      <c r="BL38" s="5" t="str">
        <f>IFERROR(IF($K38="Historical", IF(Q38&lt;&gt;INDEX('Historical BMP Records'!Q:Q, MATCH($I38, 'Historical BMP Records'!$I:$I, 0)), 1, 0), IF(Q38&lt;&gt;INDEX('Planned and Progress BMPs'!Q:Q, MATCH($I38, 'Planned and Progress BMPs'!$I:$I, 0)), 1, 0)), "")</f>
        <v/>
      </c>
      <c r="BM38" s="5" t="str">
        <f>IFERROR(IF($K38="Historical", IF(R38&lt;&gt;INDEX('Historical BMP Records'!R:R, MATCH($I38, 'Historical BMP Records'!$I:$I, 0)), 1, 0), IF(R38&lt;&gt;INDEX('Planned and Progress BMPs'!R:R, MATCH($I38, 'Planned and Progress BMPs'!$I:$I, 0)), 1, 0)), "")</f>
        <v/>
      </c>
      <c r="BN38" s="5" t="str">
        <f>IFERROR(IF($K38="Historical", IF(S38&lt;&gt;INDEX('Historical BMP Records'!S:S, MATCH($I38, 'Historical BMP Records'!$I:$I, 0)), 1, 0), IF(S38&lt;&gt;INDEX('Planned and Progress BMPs'!S:S, MATCH($I38, 'Planned and Progress BMPs'!$I:$I, 0)), 1, 0)), "")</f>
        <v/>
      </c>
      <c r="BO38" s="5" t="str">
        <f>IFERROR(IF($K38="Historical", IF(T38&lt;&gt;INDEX('Historical BMP Records'!T:T, MATCH($I38, 'Historical BMP Records'!$I:$I, 0)), 1, 0), IF(T38&lt;&gt;INDEX('Planned and Progress BMPs'!T:T, MATCH($I38, 'Planned and Progress BMPs'!$I:$I, 0)), 1, 0)), "")</f>
        <v/>
      </c>
      <c r="BP38" s="5" t="str">
        <f>IFERROR(IF($K38="Historical", IF(U38&lt;&gt;INDEX('Historical BMP Records'!U:U, MATCH($I38, 'Historical BMP Records'!$I:$I, 0)), 1, 0), IF(U38&lt;&gt;INDEX('Planned and Progress BMPs'!U:U, MATCH($I38, 'Planned and Progress BMPs'!$I:$I, 0)), 1, 0)), "")</f>
        <v/>
      </c>
      <c r="BQ38" s="5" t="str">
        <f>IFERROR(IF($K38="Historical", IF(V38&lt;&gt;INDEX('Historical BMP Records'!V:V, MATCH($I38, 'Historical BMP Records'!$I:$I, 0)), 1, 0), IF(V38&lt;&gt;INDEX('Planned and Progress BMPs'!V:V, MATCH($I38, 'Planned and Progress BMPs'!$I:$I, 0)), 1, 0)), "")</f>
        <v/>
      </c>
      <c r="BR38" s="5" t="str">
        <f>IFERROR(IF($K38="Historical", IF(W38&lt;&gt;INDEX('Historical BMP Records'!W:W, MATCH($I38, 'Historical BMP Records'!$I:$I, 0)), 1, 0), IF(W38&lt;&gt;INDEX('Planned and Progress BMPs'!W:W, MATCH($I38, 'Planned and Progress BMPs'!$I:$I, 0)), 1, 0)), "")</f>
        <v/>
      </c>
      <c r="BS38" s="5" t="str">
        <f>IFERROR(IF($K38="Historical", IF(X38&lt;&gt;INDEX('Historical BMP Records'!X:X, MATCH($I38, 'Historical BMP Records'!$I:$I, 0)), 1, 0), IF(X38&lt;&gt;INDEX('Planned and Progress BMPs'!X:X, MATCH($I38, 'Planned and Progress BMPs'!$I:$I, 0)), 1, 0)), "")</f>
        <v/>
      </c>
      <c r="BT38" s="5" t="str">
        <f>IFERROR(IF($K38="Historical", IF(Y38&lt;&gt;INDEX('Historical BMP Records'!Y:Y, MATCH($I38, 'Historical BMP Records'!$I:$I, 0)), 1, 0), IF(Y38&lt;&gt;INDEX('Planned and Progress BMPs'!Y:Y, MATCH($I38, 'Planned and Progress BMPs'!$I:$I, 0)), 1, 0)), "")</f>
        <v/>
      </c>
      <c r="BU38" s="5" t="str">
        <f>IFERROR(IF($K38="Historical", IF(Z38&lt;&gt;INDEX('Historical BMP Records'!Z:Z, MATCH($I38, 'Historical BMP Records'!$I:$I, 0)), 1, 0), IF(Z38&lt;&gt;INDEX('Planned and Progress BMPs'!Z:Z, MATCH($I38, 'Planned and Progress BMPs'!$I:$I, 0)), 1, 0)), "")</f>
        <v/>
      </c>
      <c r="BV38" s="5" t="str">
        <f>IFERROR(IF($K38="Historical", IF(AA38&lt;&gt;INDEX('Historical BMP Records'!AA:AA, MATCH($I38, 'Historical BMP Records'!$I:$I, 0)), 1, 0), IF(AA38&lt;&gt;INDEX('Planned and Progress BMPs'!AA:AA, MATCH($I38, 'Planned and Progress BMPs'!$I:$I, 0)), 1, 0)), "")</f>
        <v/>
      </c>
      <c r="BW38" s="5" t="str">
        <f>IFERROR(IF($K38="Historical", IF(AB38&lt;&gt;INDEX('Historical BMP Records'!AB:AB, MATCH($I38, 'Historical BMP Records'!$I:$I, 0)), 1, 0), IF(AB38&lt;&gt;INDEX('Planned and Progress BMPs'!AB:AB, MATCH($I38, 'Planned and Progress BMPs'!$I:$I, 0)), 1, 0)), "")</f>
        <v/>
      </c>
      <c r="BX38" s="5" t="str">
        <f>IFERROR(IF($K38="Historical", IF(AC38&lt;&gt;INDEX('Historical BMP Records'!AC:AC, MATCH($I38, 'Historical BMP Records'!$I:$I, 0)), 1, 0), IF(AC38&lt;&gt;INDEX('Planned and Progress BMPs'!AC:AC, MATCH($I38, 'Planned and Progress BMPs'!$I:$I, 0)), 1, 0)), "")</f>
        <v/>
      </c>
      <c r="BY38" s="5" t="str">
        <f>IFERROR(IF($K38="Historical", IF(AD38&lt;&gt;INDEX('Historical BMP Records'!AD:AD, MATCH($I38, 'Historical BMP Records'!$I:$I, 0)), 1, 0), IF(AD38&lt;&gt;INDEX('Planned and Progress BMPs'!AD:AD, MATCH($I38, 'Planned and Progress BMPs'!$I:$I, 0)), 1, 0)), "")</f>
        <v/>
      </c>
      <c r="BZ38" s="5" t="str">
        <f>IFERROR(IF($K38="Historical", IF(AE38&lt;&gt;INDEX('Historical BMP Records'!AE:AE, MATCH($I38, 'Historical BMP Records'!$I:$I, 0)), 1, 0), IF(AE38&lt;&gt;INDEX('Planned and Progress BMPs'!AE:AE, MATCH($I38, 'Planned and Progress BMPs'!$I:$I, 0)), 1, 0)), "")</f>
        <v/>
      </c>
      <c r="CA38" s="5" t="str">
        <f>IFERROR(IF($K38="Historical", IF(AF38&lt;&gt;INDEX('Historical BMP Records'!AF:AF, MATCH($I38, 'Historical BMP Records'!$I:$I, 0)), 1, 0), IF(AF38&lt;&gt;INDEX('Planned and Progress BMPs'!AF:AF, MATCH($I38, 'Planned and Progress BMPs'!$I:$I, 0)), 1, 0)), "")</f>
        <v/>
      </c>
      <c r="CB38" s="5" t="str">
        <f>IFERROR(IF($K38="Historical", IF(AG38&lt;&gt;INDEX('Historical BMP Records'!AG:AG, MATCH($I38, 'Historical BMP Records'!$I:$I, 0)), 1, 0), IF(AG38&lt;&gt;INDEX('Planned and Progress BMPs'!AG:AG, MATCH($I38, 'Planned and Progress BMPs'!$I:$I, 0)), 1, 0)), "")</f>
        <v/>
      </c>
      <c r="CC38" s="5" t="str">
        <f>IFERROR(IF($K38="Historical", IF(AH38&lt;&gt;INDEX('Historical BMP Records'!AH:AH, MATCH($I38, 'Historical BMP Records'!$I:$I, 0)), 1, 0), IF(AH38&lt;&gt;INDEX('Planned and Progress BMPs'!AH:AH, MATCH($I38, 'Planned and Progress BMPs'!$I:$I, 0)), 1, 0)), "")</f>
        <v/>
      </c>
      <c r="CD38" s="5" t="str">
        <f>IFERROR(IF($K38="Historical", IF(AI38&lt;&gt;INDEX('Historical BMP Records'!AI:AI, MATCH($I38, 'Historical BMP Records'!$I:$I, 0)), 1, 0), IF(AI38&lt;&gt;INDEX('Planned and Progress BMPs'!AI:AI, MATCH($I38, 'Planned and Progress BMPs'!$I:$I, 0)), 1, 0)), "")</f>
        <v/>
      </c>
      <c r="CE38" s="5" t="str">
        <f>IFERROR(IF($K38="Historical", IF(AJ38&lt;&gt;INDEX('Historical BMP Records'!AJ:AJ, MATCH($I38, 'Historical BMP Records'!$I:$I, 0)), 1, 0), IF(AJ38&lt;&gt;INDEX('Planned and Progress BMPs'!AJ:AJ, MATCH($I38, 'Planned and Progress BMPs'!$I:$I, 0)), 1, 0)), "")</f>
        <v/>
      </c>
      <c r="CF38" s="5" t="str">
        <f>IFERROR(IF($K38="Historical", IF(AK38&lt;&gt;INDEX('Historical BMP Records'!AK:AK, MATCH($I38, 'Historical BMP Records'!$I:$I, 0)), 1, 0), IF(AK38&lt;&gt;INDEX('Planned and Progress BMPs'!AK:AK, MATCH($I38, 'Planned and Progress BMPs'!$I:$I, 0)), 1, 0)), "")</f>
        <v/>
      </c>
      <c r="CG38" s="5" t="str">
        <f>IFERROR(IF($K38="Historical", IF(AL38&lt;&gt;INDEX('Historical BMP Records'!AL:AL, MATCH($I38, 'Historical BMP Records'!$I:$I, 0)), 1, 0), IF(AL38&lt;&gt;INDEX('Planned and Progress BMPs'!AL:AL, MATCH($I38, 'Planned and Progress BMPs'!$I:$I, 0)), 1, 0)), "")</f>
        <v/>
      </c>
      <c r="CH38" s="5" t="str">
        <f>IFERROR(IF($K38="Historical", IF(AM38&lt;&gt;INDEX('Historical BMP Records'!AM:AM, MATCH($I38, 'Historical BMP Records'!$I:$I, 0)), 1, 0), IF(AM38&lt;&gt;INDEX('Planned and Progress BMPs'!AM:AM, MATCH($I38, 'Planned and Progress BMPs'!$I:$I, 0)), 1, 0)), "")</f>
        <v/>
      </c>
      <c r="CI38" s="5" t="str">
        <f>IFERROR(IF($K38="Historical", IF(AN38&lt;&gt;INDEX('Historical BMP Records'!AN:AN, MATCH($I38, 'Historical BMP Records'!$I:$I, 0)), 1, 0), IF(AN38&lt;&gt;INDEX('Planned and Progress BMPs'!AN:AN, MATCH($I38, 'Planned and Progress BMPs'!$I:$I, 0)), 1, 0)), "")</f>
        <v/>
      </c>
      <c r="CJ38" s="5" t="str">
        <f>IFERROR(IF($K38="Historical", IF(AO38&lt;&gt;INDEX('Historical BMP Records'!AO:AO, MATCH($I38, 'Historical BMP Records'!$I:$I, 0)), 1, 0), IF(AO38&lt;&gt;INDEX('Planned and Progress BMPs'!AO:AO, MATCH($I38, 'Planned and Progress BMPs'!$I:$I, 0)), 1, 0)), "")</f>
        <v/>
      </c>
      <c r="CK38" s="5" t="str">
        <f>IFERROR(IF($K38="Historical", IF(AP38&lt;&gt;INDEX('Historical BMP Records'!AP:AP, MATCH($I38, 'Historical BMP Records'!$I:$I, 0)), 1, 0), IF(AP38&lt;&gt;INDEX('Planned and Progress BMPs'!AP:AP, MATCH($I38, 'Planned and Progress BMPs'!$I:$I, 0)), 1, 0)), "")</f>
        <v/>
      </c>
      <c r="CL38" s="5" t="str">
        <f>IFERROR(IF($K38="Historical", IF(AQ38&lt;&gt;INDEX('Historical BMP Records'!AQ:AQ, MATCH($I38, 'Historical BMP Records'!$I:$I, 0)), 1, 0), IF(AQ38&lt;&gt;INDEX('Planned and Progress BMPs'!AQ:AQ, MATCH($I38, 'Planned and Progress BMPs'!$I:$I, 0)), 1, 0)), "")</f>
        <v/>
      </c>
      <c r="CM38" s="5" t="str">
        <f>IFERROR(IF($K38="Historical", IF(AR38&lt;&gt;INDEX('Historical BMP Records'!AR:AR, MATCH($I38, 'Historical BMP Records'!$I:$I, 0)), 1, 0), IF(AR38&lt;&gt;INDEX('Planned and Progress BMPs'!AR:AR, MATCH($I38, 'Planned and Progress BMPs'!$I:$I, 0)), 1, 0)), "")</f>
        <v/>
      </c>
      <c r="CN38" s="5" t="str">
        <f>IFERROR(IF($K38="Historical", IF(AS38&lt;&gt;INDEX('Historical BMP Records'!AS:AS, MATCH($I38, 'Historical BMP Records'!$I:$I, 0)), 1, 0), IF(AS38&lt;&gt;INDEX('Planned and Progress BMPs'!AS:AS, MATCH($I38, 'Planned and Progress BMPs'!$I:$I, 0)), 1, 0)), "")</f>
        <v/>
      </c>
      <c r="CO38" s="5" t="str">
        <f>IFERROR(IF($K38="Historical", IF(AT38&lt;&gt;INDEX('Historical BMP Records'!AT:AT, MATCH($I38, 'Historical BMP Records'!$I:$I, 0)), 1, 0), IF(AT38&lt;&gt;INDEX('Planned and Progress BMPs'!AT:AT, MATCH($I38, 'Planned and Progress BMPs'!$I:$I, 0)), 1, 0)), "")</f>
        <v/>
      </c>
      <c r="CP38" s="5" t="str">
        <f>IFERROR(IF($K38="Historical", IF(AU38&lt;&gt;INDEX('Historical BMP Records'!AU:AU, MATCH($I38, 'Historical BMP Records'!$I:$I, 0)), 1, 0), IF(AU38&lt;&gt;INDEX('Planned and Progress BMPs'!AU:AU, MATCH($I38, 'Planned and Progress BMPs'!$I:$I, 0)), 1, 0)), "")</f>
        <v/>
      </c>
      <c r="CQ38" s="5">
        <f>SUM(T_Historical9[[#This Row],[FY17 
Status Changed]:[Comments Changed]])</f>
        <v>0</v>
      </c>
    </row>
    <row r="39" spans="1:95" ht="15" customHeight="1" x14ac:dyDescent="0.25">
      <c r="A39" s="72" t="s">
        <v>662</v>
      </c>
      <c r="B39" s="72" t="s">
        <v>662</v>
      </c>
      <c r="C39" s="72" t="s">
        <v>662</v>
      </c>
      <c r="D39" s="72" t="s">
        <v>662</v>
      </c>
      <c r="E39" s="72" t="s">
        <v>662</v>
      </c>
      <c r="F39" s="72" t="s">
        <v>4290</v>
      </c>
      <c r="H39" s="72" t="s">
        <v>4802</v>
      </c>
      <c r="I39" s="72" t="s">
        <v>4841</v>
      </c>
      <c r="K39" s="72" t="s">
        <v>482</v>
      </c>
      <c r="M39" s="82"/>
      <c r="N39" s="65">
        <v>39083</v>
      </c>
      <c r="O39" s="72" t="s">
        <v>175</v>
      </c>
      <c r="P39" s="72" t="s">
        <v>5229</v>
      </c>
      <c r="Q39" s="72" t="s">
        <v>26</v>
      </c>
      <c r="R39" s="72" t="s">
        <v>9</v>
      </c>
      <c r="S39" s="72">
        <v>3.2</v>
      </c>
      <c r="T39" s="72">
        <v>1.6</v>
      </c>
      <c r="U39" s="72">
        <v>1</v>
      </c>
      <c r="V39" s="71" t="s">
        <v>5086</v>
      </c>
      <c r="Z39" s="72">
        <v>40.431548900000003</v>
      </c>
      <c r="AA39" s="72">
        <v>-76.560148519999998</v>
      </c>
      <c r="AC39" s="72" t="s">
        <v>5165</v>
      </c>
      <c r="AD39" s="72" t="s">
        <v>5167</v>
      </c>
      <c r="AE39" s="72" t="s">
        <v>653</v>
      </c>
      <c r="AF39" s="65">
        <v>41738</v>
      </c>
      <c r="AG39" s="72" t="s">
        <v>110</v>
      </c>
      <c r="AH39" s="65"/>
      <c r="AI39" s="65"/>
      <c r="AK39" s="65"/>
      <c r="AL39" s="65"/>
      <c r="AN39" s="65"/>
      <c r="AO39" s="65"/>
      <c r="AQ39" s="65"/>
      <c r="AR39" s="65"/>
      <c r="AT39" s="65"/>
      <c r="AV39" s="5" t="str">
        <f>IFERROR(IF($K39="Historical", IF(A39&lt;&gt;INDEX('Historical BMP Records'!A:A, MATCH($I39, 'Historical BMP Records'!$I:$I, 0)), 1, 0), IF(A39&lt;&gt;INDEX('Planned and Progress BMPs'!A:A, MATCH($I39, 'Planned and Progress BMPs'!$I:$I, 0)), 1, 0)), "")</f>
        <v/>
      </c>
      <c r="AW39" s="5" t="str">
        <f>IFERROR(IF($K39="Historical", IF(B39&lt;&gt;INDEX('Historical BMP Records'!B:B, MATCH($I39, 'Historical BMP Records'!$I:$I, 0)), 1, 0), IF(B39&lt;&gt;INDEX('Planned and Progress BMPs'!B:B, MATCH($I39, 'Planned and Progress BMPs'!$I:$I, 0)), 1, 0)), "")</f>
        <v/>
      </c>
      <c r="AX39" s="5" t="str">
        <f>IFERROR(IF($K39="Historical", IF(C39&lt;&gt;INDEX('Historical BMP Records'!C:C, MATCH($I39, 'Historical BMP Records'!$I:$I, 0)), 1, 0), IF(C39&lt;&gt;INDEX('Planned and Progress BMPs'!C:C, MATCH($I39, 'Planned and Progress BMPs'!$I:$I, 0)), 1, 0)), "")</f>
        <v/>
      </c>
      <c r="AY39" s="5" t="str">
        <f>IFERROR(IF($K39="Historical", IF(D39&lt;&gt;INDEX('Historical BMP Records'!D:D, MATCH($I39, 'Historical BMP Records'!$I:$I, 0)), 1, 0), IF(D39&lt;&gt;INDEX('Planned and Progress BMPs'!D:D, MATCH($I39, 'Planned and Progress BMPs'!$I:$I, 0)), 1, 0)), "")</f>
        <v/>
      </c>
      <c r="AZ39" s="5" t="str">
        <f>IFERROR(IF($K39="Historical", IF(E39&lt;&gt;INDEX('Historical BMP Records'!E:E, MATCH($I39, 'Historical BMP Records'!$I:$I, 0)), 1, 0), IF(E39&lt;&gt;INDEX('Planned and Progress BMPs'!E:E, MATCH($I39, 'Planned and Progress BMPs'!$I:$I, 0)), 1, 0)), "")</f>
        <v/>
      </c>
      <c r="BA39" s="5" t="str">
        <f>IFERROR(IF($K39="Historical", IF(F39&lt;&gt;INDEX('Historical BMP Records'!F:F, MATCH($I39, 'Historical BMP Records'!$I:$I, 0)), 1, 0), IF(F39&lt;&gt;INDEX('Planned and Progress BMPs'!F:F, MATCH($I39, 'Planned and Progress BMPs'!$I:$I, 0)), 1, 0)), "")</f>
        <v/>
      </c>
      <c r="BB39" s="5" t="str">
        <f>IFERROR(IF($K39="Historical", IF(G39&lt;&gt;INDEX('Historical BMP Records'!G:G, MATCH($I39, 'Historical BMP Records'!$I:$I, 0)), 1, 0), IF(G39&lt;&gt;INDEX('Planned and Progress BMPs'!G:G, MATCH($I39, 'Planned and Progress BMPs'!$I:$I, 0)), 1, 0)), "")</f>
        <v/>
      </c>
      <c r="BC39" s="5" t="str">
        <f>IFERROR(IF($K39="Historical", IF(H39&lt;&gt;INDEX('Historical BMP Records'!H:H, MATCH($I39, 'Historical BMP Records'!$I:$I, 0)), 1, 0), IF(H39&lt;&gt;INDEX('Planned and Progress BMPs'!H:H, MATCH($I39, 'Planned and Progress BMPs'!$I:$I, 0)), 1, 0)), "")</f>
        <v/>
      </c>
      <c r="BD39" s="5" t="str">
        <f>IFERROR(IF($K39="Historical", IF(I39&lt;&gt;INDEX('Historical BMP Records'!I:I, MATCH($I39, 'Historical BMP Records'!$I:$I, 0)), 1, 0), IF(I39&lt;&gt;INDEX('Planned and Progress BMPs'!I:I, MATCH($I39, 'Planned and Progress BMPs'!$I:$I, 0)), 1, 0)), "")</f>
        <v/>
      </c>
      <c r="BE39" s="5" t="str">
        <f>IFERROR(IF($K39="Historical", IF(J39&lt;&gt;INDEX('Historical BMP Records'!J:J, MATCH($I39, 'Historical BMP Records'!$I:$I, 0)), 1, 0), IF(J39&lt;&gt;INDEX('Planned and Progress BMPs'!J:J, MATCH($I39, 'Planned and Progress BMPs'!$I:$I, 0)), 1, 0)), "")</f>
        <v/>
      </c>
      <c r="BF39" s="5" t="str">
        <f>IFERROR(IF($K39="Historical", IF(K39&lt;&gt;INDEX('Historical BMP Records'!K:K, MATCH($I39, 'Historical BMP Records'!$I:$I, 0)), 1, 0), IF(K39&lt;&gt;INDEX('Planned and Progress BMPs'!K:K, MATCH($I39, 'Planned and Progress BMPs'!$I:$I, 0)), 1, 0)), "")</f>
        <v/>
      </c>
      <c r="BG39" s="5" t="str">
        <f>IFERROR(IF($K39="Historical", IF(L39&lt;&gt;INDEX('Historical BMP Records'!L:L, MATCH($I39, 'Historical BMP Records'!$I:$I, 0)), 1, 0), IF(L39&lt;&gt;INDEX('Planned and Progress BMPs'!L:L, MATCH($I39, 'Planned and Progress BMPs'!$I:$I, 0)), 1, 0)), "")</f>
        <v/>
      </c>
      <c r="BH39" s="5" t="str">
        <f>IFERROR(IF($K39="Historical", IF(M39&lt;&gt;INDEX('Historical BMP Records'!M:M, MATCH($I39, 'Historical BMP Records'!$I:$I, 0)), 1, 0), IF(M39&lt;&gt;INDEX('Planned and Progress BMPs'!M:M, MATCH($I39, 'Planned and Progress BMPs'!$I:$I, 0)), 1, 0)), "")</f>
        <v/>
      </c>
      <c r="BI39" s="5" t="str">
        <f>IFERROR(IF($K39="Historical", IF(N39&lt;&gt;INDEX('Historical BMP Records'!N:N, MATCH($I39, 'Historical BMP Records'!$I:$I, 0)), 1, 0), IF(N39&lt;&gt;INDEX('Planned and Progress BMPs'!N:N, MATCH($I39, 'Planned and Progress BMPs'!$I:$I, 0)), 1, 0)), "")</f>
        <v/>
      </c>
      <c r="BJ39" s="5" t="str">
        <f>IFERROR(IF($K39="Historical", IF(O39&lt;&gt;INDEX('Historical BMP Records'!O:O, MATCH($I39, 'Historical BMP Records'!$I:$I, 0)), 1, 0), IF(O39&lt;&gt;INDEX('Planned and Progress BMPs'!O:O, MATCH($I39, 'Planned and Progress BMPs'!$I:$I, 0)), 1, 0)), "")</f>
        <v/>
      </c>
      <c r="BK39" s="5" t="str">
        <f>IFERROR(IF($K39="Historical", IF(P39&lt;&gt;INDEX('Historical BMP Records'!P:P, MATCH($I39, 'Historical BMP Records'!$I:$I, 0)), 1, 0), IF(P39&lt;&gt;INDEX('Planned and Progress BMPs'!P:P, MATCH($I39, 'Planned and Progress BMPs'!$I:$I, 0)), 1, 0)), "")</f>
        <v/>
      </c>
      <c r="BL39" s="5" t="str">
        <f>IFERROR(IF($K39="Historical", IF(Q39&lt;&gt;INDEX('Historical BMP Records'!Q:Q, MATCH($I39, 'Historical BMP Records'!$I:$I, 0)), 1, 0), IF(Q39&lt;&gt;INDEX('Planned and Progress BMPs'!Q:Q, MATCH($I39, 'Planned and Progress BMPs'!$I:$I, 0)), 1, 0)), "")</f>
        <v/>
      </c>
      <c r="BM39" s="5" t="str">
        <f>IFERROR(IF($K39="Historical", IF(R39&lt;&gt;INDEX('Historical BMP Records'!R:R, MATCH($I39, 'Historical BMP Records'!$I:$I, 0)), 1, 0), IF(R39&lt;&gt;INDEX('Planned and Progress BMPs'!R:R, MATCH($I39, 'Planned and Progress BMPs'!$I:$I, 0)), 1, 0)), "")</f>
        <v/>
      </c>
      <c r="BN39" s="5" t="str">
        <f>IFERROR(IF($K39="Historical", IF(S39&lt;&gt;INDEX('Historical BMP Records'!S:S, MATCH($I39, 'Historical BMP Records'!$I:$I, 0)), 1, 0), IF(S39&lt;&gt;INDEX('Planned and Progress BMPs'!S:S, MATCH($I39, 'Planned and Progress BMPs'!$I:$I, 0)), 1, 0)), "")</f>
        <v/>
      </c>
      <c r="BO39" s="5" t="str">
        <f>IFERROR(IF($K39="Historical", IF(T39&lt;&gt;INDEX('Historical BMP Records'!T:T, MATCH($I39, 'Historical BMP Records'!$I:$I, 0)), 1, 0), IF(T39&lt;&gt;INDEX('Planned and Progress BMPs'!T:T, MATCH($I39, 'Planned and Progress BMPs'!$I:$I, 0)), 1, 0)), "")</f>
        <v/>
      </c>
      <c r="BP39" s="5" t="str">
        <f>IFERROR(IF($K39="Historical", IF(U39&lt;&gt;INDEX('Historical BMP Records'!U:U, MATCH($I39, 'Historical BMP Records'!$I:$I, 0)), 1, 0), IF(U39&lt;&gt;INDEX('Planned and Progress BMPs'!U:U, MATCH($I39, 'Planned and Progress BMPs'!$I:$I, 0)), 1, 0)), "")</f>
        <v/>
      </c>
      <c r="BQ39" s="5" t="str">
        <f>IFERROR(IF($K39="Historical", IF(V39&lt;&gt;INDEX('Historical BMP Records'!V:V, MATCH($I39, 'Historical BMP Records'!$I:$I, 0)), 1, 0), IF(V39&lt;&gt;INDEX('Planned and Progress BMPs'!V:V, MATCH($I39, 'Planned and Progress BMPs'!$I:$I, 0)), 1, 0)), "")</f>
        <v/>
      </c>
      <c r="BR39" s="5" t="str">
        <f>IFERROR(IF($K39="Historical", IF(W39&lt;&gt;INDEX('Historical BMP Records'!W:W, MATCH($I39, 'Historical BMP Records'!$I:$I, 0)), 1, 0), IF(W39&lt;&gt;INDEX('Planned and Progress BMPs'!W:W, MATCH($I39, 'Planned and Progress BMPs'!$I:$I, 0)), 1, 0)), "")</f>
        <v/>
      </c>
      <c r="BS39" s="5" t="str">
        <f>IFERROR(IF($K39="Historical", IF(X39&lt;&gt;INDEX('Historical BMP Records'!X:X, MATCH($I39, 'Historical BMP Records'!$I:$I, 0)), 1, 0), IF(X39&lt;&gt;INDEX('Planned and Progress BMPs'!X:X, MATCH($I39, 'Planned and Progress BMPs'!$I:$I, 0)), 1, 0)), "")</f>
        <v/>
      </c>
      <c r="BT39" s="5" t="str">
        <f>IFERROR(IF($K39="Historical", IF(Y39&lt;&gt;INDEX('Historical BMP Records'!Y:Y, MATCH($I39, 'Historical BMP Records'!$I:$I, 0)), 1, 0), IF(Y39&lt;&gt;INDEX('Planned and Progress BMPs'!Y:Y, MATCH($I39, 'Planned and Progress BMPs'!$I:$I, 0)), 1, 0)), "")</f>
        <v/>
      </c>
      <c r="BU39" s="5" t="str">
        <f>IFERROR(IF($K39="Historical", IF(Z39&lt;&gt;INDEX('Historical BMP Records'!Z:Z, MATCH($I39, 'Historical BMP Records'!$I:$I, 0)), 1, 0), IF(Z39&lt;&gt;INDEX('Planned and Progress BMPs'!Z:Z, MATCH($I39, 'Planned and Progress BMPs'!$I:$I, 0)), 1, 0)), "")</f>
        <v/>
      </c>
      <c r="BV39" s="5" t="str">
        <f>IFERROR(IF($K39="Historical", IF(AA39&lt;&gt;INDEX('Historical BMP Records'!AA:AA, MATCH($I39, 'Historical BMP Records'!$I:$I, 0)), 1, 0), IF(AA39&lt;&gt;INDEX('Planned and Progress BMPs'!AA:AA, MATCH($I39, 'Planned and Progress BMPs'!$I:$I, 0)), 1, 0)), "")</f>
        <v/>
      </c>
      <c r="BW39" s="5" t="str">
        <f>IFERROR(IF($K39="Historical", IF(AB39&lt;&gt;INDEX('Historical BMP Records'!AB:AB, MATCH($I39, 'Historical BMP Records'!$I:$I, 0)), 1, 0), IF(AB39&lt;&gt;INDEX('Planned and Progress BMPs'!AB:AB, MATCH($I39, 'Planned and Progress BMPs'!$I:$I, 0)), 1, 0)), "")</f>
        <v/>
      </c>
      <c r="BX39" s="5" t="str">
        <f>IFERROR(IF($K39="Historical", IF(AC39&lt;&gt;INDEX('Historical BMP Records'!AC:AC, MATCH($I39, 'Historical BMP Records'!$I:$I, 0)), 1, 0), IF(AC39&lt;&gt;INDEX('Planned and Progress BMPs'!AC:AC, MATCH($I39, 'Planned and Progress BMPs'!$I:$I, 0)), 1, 0)), "")</f>
        <v/>
      </c>
      <c r="BY39" s="5" t="str">
        <f>IFERROR(IF($K39="Historical", IF(AD39&lt;&gt;INDEX('Historical BMP Records'!AD:AD, MATCH($I39, 'Historical BMP Records'!$I:$I, 0)), 1, 0), IF(AD39&lt;&gt;INDEX('Planned and Progress BMPs'!AD:AD, MATCH($I39, 'Planned and Progress BMPs'!$I:$I, 0)), 1, 0)), "")</f>
        <v/>
      </c>
      <c r="BZ39" s="5" t="str">
        <f>IFERROR(IF($K39="Historical", IF(AE39&lt;&gt;INDEX('Historical BMP Records'!AE:AE, MATCH($I39, 'Historical BMP Records'!$I:$I, 0)), 1, 0), IF(AE39&lt;&gt;INDEX('Planned and Progress BMPs'!AE:AE, MATCH($I39, 'Planned and Progress BMPs'!$I:$I, 0)), 1, 0)), "")</f>
        <v/>
      </c>
      <c r="CA39" s="5" t="str">
        <f>IFERROR(IF($K39="Historical", IF(AF39&lt;&gt;INDEX('Historical BMP Records'!AF:AF, MATCH($I39, 'Historical BMP Records'!$I:$I, 0)), 1, 0), IF(AF39&lt;&gt;INDEX('Planned and Progress BMPs'!AF:AF, MATCH($I39, 'Planned and Progress BMPs'!$I:$I, 0)), 1, 0)), "")</f>
        <v/>
      </c>
      <c r="CB39" s="5" t="str">
        <f>IFERROR(IF($K39="Historical", IF(AG39&lt;&gt;INDEX('Historical BMP Records'!AG:AG, MATCH($I39, 'Historical BMP Records'!$I:$I, 0)), 1, 0), IF(AG39&lt;&gt;INDEX('Planned and Progress BMPs'!AG:AG, MATCH($I39, 'Planned and Progress BMPs'!$I:$I, 0)), 1, 0)), "")</f>
        <v/>
      </c>
      <c r="CC39" s="5" t="str">
        <f>IFERROR(IF($K39="Historical", IF(AH39&lt;&gt;INDEX('Historical BMP Records'!AH:AH, MATCH($I39, 'Historical BMP Records'!$I:$I, 0)), 1, 0), IF(AH39&lt;&gt;INDEX('Planned and Progress BMPs'!AH:AH, MATCH($I39, 'Planned and Progress BMPs'!$I:$I, 0)), 1, 0)), "")</f>
        <v/>
      </c>
      <c r="CD39" s="5" t="str">
        <f>IFERROR(IF($K39="Historical", IF(AI39&lt;&gt;INDEX('Historical BMP Records'!AI:AI, MATCH($I39, 'Historical BMP Records'!$I:$I, 0)), 1, 0), IF(AI39&lt;&gt;INDEX('Planned and Progress BMPs'!AI:AI, MATCH($I39, 'Planned and Progress BMPs'!$I:$I, 0)), 1, 0)), "")</f>
        <v/>
      </c>
      <c r="CE39" s="5" t="str">
        <f>IFERROR(IF($K39="Historical", IF(AJ39&lt;&gt;INDEX('Historical BMP Records'!AJ:AJ, MATCH($I39, 'Historical BMP Records'!$I:$I, 0)), 1, 0), IF(AJ39&lt;&gt;INDEX('Planned and Progress BMPs'!AJ:AJ, MATCH($I39, 'Planned and Progress BMPs'!$I:$I, 0)), 1, 0)), "")</f>
        <v/>
      </c>
      <c r="CF39" s="5" t="str">
        <f>IFERROR(IF($K39="Historical", IF(AK39&lt;&gt;INDEX('Historical BMP Records'!AK:AK, MATCH($I39, 'Historical BMP Records'!$I:$I, 0)), 1, 0), IF(AK39&lt;&gt;INDEX('Planned and Progress BMPs'!AK:AK, MATCH($I39, 'Planned and Progress BMPs'!$I:$I, 0)), 1, 0)), "")</f>
        <v/>
      </c>
      <c r="CG39" s="5" t="str">
        <f>IFERROR(IF($K39="Historical", IF(AL39&lt;&gt;INDEX('Historical BMP Records'!AL:AL, MATCH($I39, 'Historical BMP Records'!$I:$I, 0)), 1, 0), IF(AL39&lt;&gt;INDEX('Planned and Progress BMPs'!AL:AL, MATCH($I39, 'Planned and Progress BMPs'!$I:$I, 0)), 1, 0)), "")</f>
        <v/>
      </c>
      <c r="CH39" s="5" t="str">
        <f>IFERROR(IF($K39="Historical", IF(AM39&lt;&gt;INDEX('Historical BMP Records'!AM:AM, MATCH($I39, 'Historical BMP Records'!$I:$I, 0)), 1, 0), IF(AM39&lt;&gt;INDEX('Planned and Progress BMPs'!AM:AM, MATCH($I39, 'Planned and Progress BMPs'!$I:$I, 0)), 1, 0)), "")</f>
        <v/>
      </c>
      <c r="CI39" s="5" t="str">
        <f>IFERROR(IF($K39="Historical", IF(AN39&lt;&gt;INDEX('Historical BMP Records'!AN:AN, MATCH($I39, 'Historical BMP Records'!$I:$I, 0)), 1, 0), IF(AN39&lt;&gt;INDEX('Planned and Progress BMPs'!AN:AN, MATCH($I39, 'Planned and Progress BMPs'!$I:$I, 0)), 1, 0)), "")</f>
        <v/>
      </c>
      <c r="CJ39" s="5" t="str">
        <f>IFERROR(IF($K39="Historical", IF(AO39&lt;&gt;INDEX('Historical BMP Records'!AO:AO, MATCH($I39, 'Historical BMP Records'!$I:$I, 0)), 1, 0), IF(AO39&lt;&gt;INDEX('Planned and Progress BMPs'!AO:AO, MATCH($I39, 'Planned and Progress BMPs'!$I:$I, 0)), 1, 0)), "")</f>
        <v/>
      </c>
      <c r="CK39" s="5" t="str">
        <f>IFERROR(IF($K39="Historical", IF(AP39&lt;&gt;INDEX('Historical BMP Records'!AP:AP, MATCH($I39, 'Historical BMP Records'!$I:$I, 0)), 1, 0), IF(AP39&lt;&gt;INDEX('Planned and Progress BMPs'!AP:AP, MATCH($I39, 'Planned and Progress BMPs'!$I:$I, 0)), 1, 0)), "")</f>
        <v/>
      </c>
      <c r="CL39" s="5" t="str">
        <f>IFERROR(IF($K39="Historical", IF(AQ39&lt;&gt;INDEX('Historical BMP Records'!AQ:AQ, MATCH($I39, 'Historical BMP Records'!$I:$I, 0)), 1, 0), IF(AQ39&lt;&gt;INDEX('Planned and Progress BMPs'!AQ:AQ, MATCH($I39, 'Planned and Progress BMPs'!$I:$I, 0)), 1, 0)), "")</f>
        <v/>
      </c>
      <c r="CM39" s="5" t="str">
        <f>IFERROR(IF($K39="Historical", IF(AR39&lt;&gt;INDEX('Historical BMP Records'!AR:AR, MATCH($I39, 'Historical BMP Records'!$I:$I, 0)), 1, 0), IF(AR39&lt;&gt;INDEX('Planned and Progress BMPs'!AR:AR, MATCH($I39, 'Planned and Progress BMPs'!$I:$I, 0)), 1, 0)), "")</f>
        <v/>
      </c>
      <c r="CN39" s="5" t="str">
        <f>IFERROR(IF($K39="Historical", IF(AS39&lt;&gt;INDEX('Historical BMP Records'!AS:AS, MATCH($I39, 'Historical BMP Records'!$I:$I, 0)), 1, 0), IF(AS39&lt;&gt;INDEX('Planned and Progress BMPs'!AS:AS, MATCH($I39, 'Planned and Progress BMPs'!$I:$I, 0)), 1, 0)), "")</f>
        <v/>
      </c>
      <c r="CO39" s="5" t="str">
        <f>IFERROR(IF($K39="Historical", IF(AT39&lt;&gt;INDEX('Historical BMP Records'!AT:AT, MATCH($I39, 'Historical BMP Records'!$I:$I, 0)), 1, 0), IF(AT39&lt;&gt;INDEX('Planned and Progress BMPs'!AT:AT, MATCH($I39, 'Planned and Progress BMPs'!$I:$I, 0)), 1, 0)), "")</f>
        <v/>
      </c>
      <c r="CP39" s="5" t="str">
        <f>IFERROR(IF($K39="Historical", IF(AU39&lt;&gt;INDEX('Historical BMP Records'!AU:AU, MATCH($I39, 'Historical BMP Records'!$I:$I, 0)), 1, 0), IF(AU39&lt;&gt;INDEX('Planned and Progress BMPs'!AU:AU, MATCH($I39, 'Planned and Progress BMPs'!$I:$I, 0)), 1, 0)), "")</f>
        <v/>
      </c>
      <c r="CQ39" s="5">
        <f>SUM(T_Historical9[[#This Row],[FY17 
Status Changed]:[Comments Changed]])</f>
        <v>0</v>
      </c>
    </row>
    <row r="40" spans="1:95" ht="15" customHeight="1" x14ac:dyDescent="0.25">
      <c r="A40" s="72" t="s">
        <v>662</v>
      </c>
      <c r="B40" s="72" t="s">
        <v>662</v>
      </c>
      <c r="C40" s="72" t="s">
        <v>662</v>
      </c>
      <c r="D40" s="72" t="s">
        <v>662</v>
      </c>
      <c r="E40" s="72" t="s">
        <v>662</v>
      </c>
      <c r="F40" s="72" t="s">
        <v>4290</v>
      </c>
      <c r="H40" s="72" t="s">
        <v>4802</v>
      </c>
      <c r="I40" s="72" t="s">
        <v>4842</v>
      </c>
      <c r="K40" s="72" t="s">
        <v>482</v>
      </c>
      <c r="L40" s="72">
        <v>2009</v>
      </c>
      <c r="M40" s="82"/>
      <c r="N40" s="65">
        <v>39814</v>
      </c>
      <c r="O40" s="72" t="s">
        <v>166</v>
      </c>
      <c r="P40" s="72" t="s">
        <v>5234</v>
      </c>
      <c r="Q40" s="72" t="s">
        <v>26</v>
      </c>
      <c r="R40" s="72" t="s">
        <v>9</v>
      </c>
      <c r="S40" s="72">
        <v>3.1</v>
      </c>
      <c r="T40" s="72">
        <v>0.3</v>
      </c>
      <c r="U40" s="72">
        <v>1</v>
      </c>
      <c r="V40" s="71" t="s">
        <v>5081</v>
      </c>
      <c r="Z40" s="72">
        <v>40.297873563300001</v>
      </c>
      <c r="AA40" s="72">
        <v>-76.612975575999997</v>
      </c>
      <c r="AC40" s="72" t="s">
        <v>5165</v>
      </c>
      <c r="AD40" s="72" t="s">
        <v>5167</v>
      </c>
      <c r="AE40" s="72" t="s">
        <v>653</v>
      </c>
      <c r="AF40" s="65">
        <v>41760</v>
      </c>
      <c r="AG40" s="72" t="s">
        <v>110</v>
      </c>
      <c r="AH40" s="65"/>
      <c r="AI40" s="65"/>
      <c r="AK40" s="65"/>
      <c r="AL40" s="65"/>
      <c r="AN40" s="65"/>
      <c r="AO40" s="65"/>
      <c r="AQ40" s="65"/>
      <c r="AR40" s="65"/>
      <c r="AT40" s="65"/>
      <c r="AV40" s="5" t="str">
        <f>IFERROR(IF($K40="Historical", IF(A40&lt;&gt;INDEX('Historical BMP Records'!A:A, MATCH($I40, 'Historical BMP Records'!$I:$I, 0)), 1, 0), IF(A40&lt;&gt;INDEX('Planned and Progress BMPs'!A:A, MATCH($I40, 'Planned and Progress BMPs'!$I:$I, 0)), 1, 0)), "")</f>
        <v/>
      </c>
      <c r="AW40" s="5" t="str">
        <f>IFERROR(IF($K40="Historical", IF(B40&lt;&gt;INDEX('Historical BMP Records'!B:B, MATCH($I40, 'Historical BMP Records'!$I:$I, 0)), 1, 0), IF(B40&lt;&gt;INDEX('Planned and Progress BMPs'!B:B, MATCH($I40, 'Planned and Progress BMPs'!$I:$I, 0)), 1, 0)), "")</f>
        <v/>
      </c>
      <c r="AX40" s="5" t="str">
        <f>IFERROR(IF($K40="Historical", IF(C40&lt;&gt;INDEX('Historical BMP Records'!C:C, MATCH($I40, 'Historical BMP Records'!$I:$I, 0)), 1, 0), IF(C40&lt;&gt;INDEX('Planned and Progress BMPs'!C:C, MATCH($I40, 'Planned and Progress BMPs'!$I:$I, 0)), 1, 0)), "")</f>
        <v/>
      </c>
      <c r="AY40" s="5" t="str">
        <f>IFERROR(IF($K40="Historical", IF(D40&lt;&gt;INDEX('Historical BMP Records'!D:D, MATCH($I40, 'Historical BMP Records'!$I:$I, 0)), 1, 0), IF(D40&lt;&gt;INDEX('Planned and Progress BMPs'!D:D, MATCH($I40, 'Planned and Progress BMPs'!$I:$I, 0)), 1, 0)), "")</f>
        <v/>
      </c>
      <c r="AZ40" s="5" t="str">
        <f>IFERROR(IF($K40="Historical", IF(E40&lt;&gt;INDEX('Historical BMP Records'!E:E, MATCH($I40, 'Historical BMP Records'!$I:$I, 0)), 1, 0), IF(E40&lt;&gt;INDEX('Planned and Progress BMPs'!E:E, MATCH($I40, 'Planned and Progress BMPs'!$I:$I, 0)), 1, 0)), "")</f>
        <v/>
      </c>
      <c r="BA40" s="5" t="str">
        <f>IFERROR(IF($K40="Historical", IF(F40&lt;&gt;INDEX('Historical BMP Records'!F:F, MATCH($I40, 'Historical BMP Records'!$I:$I, 0)), 1, 0), IF(F40&lt;&gt;INDEX('Planned and Progress BMPs'!F:F, MATCH($I40, 'Planned and Progress BMPs'!$I:$I, 0)), 1, 0)), "")</f>
        <v/>
      </c>
      <c r="BB40" s="5" t="str">
        <f>IFERROR(IF($K40="Historical", IF(G40&lt;&gt;INDEX('Historical BMP Records'!G:G, MATCH($I40, 'Historical BMP Records'!$I:$I, 0)), 1, 0), IF(G40&lt;&gt;INDEX('Planned and Progress BMPs'!G:G, MATCH($I40, 'Planned and Progress BMPs'!$I:$I, 0)), 1, 0)), "")</f>
        <v/>
      </c>
      <c r="BC40" s="5" t="str">
        <f>IFERROR(IF($K40="Historical", IF(H40&lt;&gt;INDEX('Historical BMP Records'!H:H, MATCH($I40, 'Historical BMP Records'!$I:$I, 0)), 1, 0), IF(H40&lt;&gt;INDEX('Planned and Progress BMPs'!H:H, MATCH($I40, 'Planned and Progress BMPs'!$I:$I, 0)), 1, 0)), "")</f>
        <v/>
      </c>
      <c r="BD40" s="5" t="str">
        <f>IFERROR(IF($K40="Historical", IF(I40&lt;&gt;INDEX('Historical BMP Records'!I:I, MATCH($I40, 'Historical BMP Records'!$I:$I, 0)), 1, 0), IF(I40&lt;&gt;INDEX('Planned and Progress BMPs'!I:I, MATCH($I40, 'Planned and Progress BMPs'!$I:$I, 0)), 1, 0)), "")</f>
        <v/>
      </c>
      <c r="BE40" s="5" t="str">
        <f>IFERROR(IF($K40="Historical", IF(J40&lt;&gt;INDEX('Historical BMP Records'!J:J, MATCH($I40, 'Historical BMP Records'!$I:$I, 0)), 1, 0), IF(J40&lt;&gt;INDEX('Planned and Progress BMPs'!J:J, MATCH($I40, 'Planned and Progress BMPs'!$I:$I, 0)), 1, 0)), "")</f>
        <v/>
      </c>
      <c r="BF40" s="5" t="str">
        <f>IFERROR(IF($K40="Historical", IF(K40&lt;&gt;INDEX('Historical BMP Records'!K:K, MATCH($I40, 'Historical BMP Records'!$I:$I, 0)), 1, 0), IF(K40&lt;&gt;INDEX('Planned and Progress BMPs'!K:K, MATCH($I40, 'Planned and Progress BMPs'!$I:$I, 0)), 1, 0)), "")</f>
        <v/>
      </c>
      <c r="BG40" s="5" t="str">
        <f>IFERROR(IF($K40="Historical", IF(L40&lt;&gt;INDEX('Historical BMP Records'!L:L, MATCH($I40, 'Historical BMP Records'!$I:$I, 0)), 1, 0), IF(L40&lt;&gt;INDEX('Planned and Progress BMPs'!L:L, MATCH($I40, 'Planned and Progress BMPs'!$I:$I, 0)), 1, 0)), "")</f>
        <v/>
      </c>
      <c r="BH40" s="5" t="str">
        <f>IFERROR(IF($K40="Historical", IF(M40&lt;&gt;INDEX('Historical BMP Records'!M:M, MATCH($I40, 'Historical BMP Records'!$I:$I, 0)), 1, 0), IF(M40&lt;&gt;INDEX('Planned and Progress BMPs'!M:M, MATCH($I40, 'Planned and Progress BMPs'!$I:$I, 0)), 1, 0)), "")</f>
        <v/>
      </c>
      <c r="BI40" s="5" t="str">
        <f>IFERROR(IF($K40="Historical", IF(N40&lt;&gt;INDEX('Historical BMP Records'!N:N, MATCH($I40, 'Historical BMP Records'!$I:$I, 0)), 1, 0), IF(N40&lt;&gt;INDEX('Planned and Progress BMPs'!N:N, MATCH($I40, 'Planned and Progress BMPs'!$I:$I, 0)), 1, 0)), "")</f>
        <v/>
      </c>
      <c r="BJ40" s="5" t="str">
        <f>IFERROR(IF($K40="Historical", IF(O40&lt;&gt;INDEX('Historical BMP Records'!O:O, MATCH($I40, 'Historical BMP Records'!$I:$I, 0)), 1, 0), IF(O40&lt;&gt;INDEX('Planned and Progress BMPs'!O:O, MATCH($I40, 'Planned and Progress BMPs'!$I:$I, 0)), 1, 0)), "")</f>
        <v/>
      </c>
      <c r="BK40" s="5" t="str">
        <f>IFERROR(IF($K40="Historical", IF(P40&lt;&gt;INDEX('Historical BMP Records'!P:P, MATCH($I40, 'Historical BMP Records'!$I:$I, 0)), 1, 0), IF(P40&lt;&gt;INDEX('Planned and Progress BMPs'!P:P, MATCH($I40, 'Planned and Progress BMPs'!$I:$I, 0)), 1, 0)), "")</f>
        <v/>
      </c>
      <c r="BL40" s="5" t="str">
        <f>IFERROR(IF($K40="Historical", IF(Q40&lt;&gt;INDEX('Historical BMP Records'!Q:Q, MATCH($I40, 'Historical BMP Records'!$I:$I, 0)), 1, 0), IF(Q40&lt;&gt;INDEX('Planned and Progress BMPs'!Q:Q, MATCH($I40, 'Planned and Progress BMPs'!$I:$I, 0)), 1, 0)), "")</f>
        <v/>
      </c>
      <c r="BM40" s="5" t="str">
        <f>IFERROR(IF($K40="Historical", IF(R40&lt;&gt;INDEX('Historical BMP Records'!R:R, MATCH($I40, 'Historical BMP Records'!$I:$I, 0)), 1, 0), IF(R40&lt;&gt;INDEX('Planned and Progress BMPs'!R:R, MATCH($I40, 'Planned and Progress BMPs'!$I:$I, 0)), 1, 0)), "")</f>
        <v/>
      </c>
      <c r="BN40" s="5" t="str">
        <f>IFERROR(IF($K40="Historical", IF(S40&lt;&gt;INDEX('Historical BMP Records'!S:S, MATCH($I40, 'Historical BMP Records'!$I:$I, 0)), 1, 0), IF(S40&lt;&gt;INDEX('Planned and Progress BMPs'!S:S, MATCH($I40, 'Planned and Progress BMPs'!$I:$I, 0)), 1, 0)), "")</f>
        <v/>
      </c>
      <c r="BO40" s="5" t="str">
        <f>IFERROR(IF($K40="Historical", IF(T40&lt;&gt;INDEX('Historical BMP Records'!T:T, MATCH($I40, 'Historical BMP Records'!$I:$I, 0)), 1, 0), IF(T40&lt;&gt;INDEX('Planned and Progress BMPs'!T:T, MATCH($I40, 'Planned and Progress BMPs'!$I:$I, 0)), 1, 0)), "")</f>
        <v/>
      </c>
      <c r="BP40" s="5" t="str">
        <f>IFERROR(IF($K40="Historical", IF(U40&lt;&gt;INDEX('Historical BMP Records'!U:U, MATCH($I40, 'Historical BMP Records'!$I:$I, 0)), 1, 0), IF(U40&lt;&gt;INDEX('Planned and Progress BMPs'!U:U, MATCH($I40, 'Planned and Progress BMPs'!$I:$I, 0)), 1, 0)), "")</f>
        <v/>
      </c>
      <c r="BQ40" s="5" t="str">
        <f>IFERROR(IF($K40="Historical", IF(V40&lt;&gt;INDEX('Historical BMP Records'!V:V, MATCH($I40, 'Historical BMP Records'!$I:$I, 0)), 1, 0), IF(V40&lt;&gt;INDEX('Planned and Progress BMPs'!V:V, MATCH($I40, 'Planned and Progress BMPs'!$I:$I, 0)), 1, 0)), "")</f>
        <v/>
      </c>
      <c r="BR40" s="5" t="str">
        <f>IFERROR(IF($K40="Historical", IF(W40&lt;&gt;INDEX('Historical BMP Records'!W:W, MATCH($I40, 'Historical BMP Records'!$I:$I, 0)), 1, 0), IF(W40&lt;&gt;INDEX('Planned and Progress BMPs'!W:W, MATCH($I40, 'Planned and Progress BMPs'!$I:$I, 0)), 1, 0)), "")</f>
        <v/>
      </c>
      <c r="BS40" s="5" t="str">
        <f>IFERROR(IF($K40="Historical", IF(X40&lt;&gt;INDEX('Historical BMP Records'!X:X, MATCH($I40, 'Historical BMP Records'!$I:$I, 0)), 1, 0), IF(X40&lt;&gt;INDEX('Planned and Progress BMPs'!X:X, MATCH($I40, 'Planned and Progress BMPs'!$I:$I, 0)), 1, 0)), "")</f>
        <v/>
      </c>
      <c r="BT40" s="5" t="str">
        <f>IFERROR(IF($K40="Historical", IF(Y40&lt;&gt;INDEX('Historical BMP Records'!Y:Y, MATCH($I40, 'Historical BMP Records'!$I:$I, 0)), 1, 0), IF(Y40&lt;&gt;INDEX('Planned and Progress BMPs'!Y:Y, MATCH($I40, 'Planned and Progress BMPs'!$I:$I, 0)), 1, 0)), "")</f>
        <v/>
      </c>
      <c r="BU40" s="5" t="str">
        <f>IFERROR(IF($K40="Historical", IF(Z40&lt;&gt;INDEX('Historical BMP Records'!Z:Z, MATCH($I40, 'Historical BMP Records'!$I:$I, 0)), 1, 0), IF(Z40&lt;&gt;INDEX('Planned and Progress BMPs'!Z:Z, MATCH($I40, 'Planned and Progress BMPs'!$I:$I, 0)), 1, 0)), "")</f>
        <v/>
      </c>
      <c r="BV40" s="5" t="str">
        <f>IFERROR(IF($K40="Historical", IF(AA40&lt;&gt;INDEX('Historical BMP Records'!AA:AA, MATCH($I40, 'Historical BMP Records'!$I:$I, 0)), 1, 0), IF(AA40&lt;&gt;INDEX('Planned and Progress BMPs'!AA:AA, MATCH($I40, 'Planned and Progress BMPs'!$I:$I, 0)), 1, 0)), "")</f>
        <v/>
      </c>
      <c r="BW40" s="5" t="str">
        <f>IFERROR(IF($K40="Historical", IF(AB40&lt;&gt;INDEX('Historical BMP Records'!AB:AB, MATCH($I40, 'Historical BMP Records'!$I:$I, 0)), 1, 0), IF(AB40&lt;&gt;INDEX('Planned and Progress BMPs'!AB:AB, MATCH($I40, 'Planned and Progress BMPs'!$I:$I, 0)), 1, 0)), "")</f>
        <v/>
      </c>
      <c r="BX40" s="5" t="str">
        <f>IFERROR(IF($K40="Historical", IF(AC40&lt;&gt;INDEX('Historical BMP Records'!AC:AC, MATCH($I40, 'Historical BMP Records'!$I:$I, 0)), 1, 0), IF(AC40&lt;&gt;INDEX('Planned and Progress BMPs'!AC:AC, MATCH($I40, 'Planned and Progress BMPs'!$I:$I, 0)), 1, 0)), "")</f>
        <v/>
      </c>
      <c r="BY40" s="5" t="str">
        <f>IFERROR(IF($K40="Historical", IF(AD40&lt;&gt;INDEX('Historical BMP Records'!AD:AD, MATCH($I40, 'Historical BMP Records'!$I:$I, 0)), 1, 0), IF(AD40&lt;&gt;INDEX('Planned and Progress BMPs'!AD:AD, MATCH($I40, 'Planned and Progress BMPs'!$I:$I, 0)), 1, 0)), "")</f>
        <v/>
      </c>
      <c r="BZ40" s="5" t="str">
        <f>IFERROR(IF($K40="Historical", IF(AE40&lt;&gt;INDEX('Historical BMP Records'!AE:AE, MATCH($I40, 'Historical BMP Records'!$I:$I, 0)), 1, 0), IF(AE40&lt;&gt;INDEX('Planned and Progress BMPs'!AE:AE, MATCH($I40, 'Planned and Progress BMPs'!$I:$I, 0)), 1, 0)), "")</f>
        <v/>
      </c>
      <c r="CA40" s="5" t="str">
        <f>IFERROR(IF($K40="Historical", IF(AF40&lt;&gt;INDEX('Historical BMP Records'!AF:AF, MATCH($I40, 'Historical BMP Records'!$I:$I, 0)), 1, 0), IF(AF40&lt;&gt;INDEX('Planned and Progress BMPs'!AF:AF, MATCH($I40, 'Planned and Progress BMPs'!$I:$I, 0)), 1, 0)), "")</f>
        <v/>
      </c>
      <c r="CB40" s="5" t="str">
        <f>IFERROR(IF($K40="Historical", IF(AG40&lt;&gt;INDEX('Historical BMP Records'!AG:AG, MATCH($I40, 'Historical BMP Records'!$I:$I, 0)), 1, 0), IF(AG40&lt;&gt;INDEX('Planned and Progress BMPs'!AG:AG, MATCH($I40, 'Planned and Progress BMPs'!$I:$I, 0)), 1, 0)), "")</f>
        <v/>
      </c>
      <c r="CC40" s="5" t="str">
        <f>IFERROR(IF($K40="Historical", IF(AH40&lt;&gt;INDEX('Historical BMP Records'!AH:AH, MATCH($I40, 'Historical BMP Records'!$I:$I, 0)), 1, 0), IF(AH40&lt;&gt;INDEX('Planned and Progress BMPs'!AH:AH, MATCH($I40, 'Planned and Progress BMPs'!$I:$I, 0)), 1, 0)), "")</f>
        <v/>
      </c>
      <c r="CD40" s="5" t="str">
        <f>IFERROR(IF($K40="Historical", IF(AI40&lt;&gt;INDEX('Historical BMP Records'!AI:AI, MATCH($I40, 'Historical BMP Records'!$I:$I, 0)), 1, 0), IF(AI40&lt;&gt;INDEX('Planned and Progress BMPs'!AI:AI, MATCH($I40, 'Planned and Progress BMPs'!$I:$I, 0)), 1, 0)), "")</f>
        <v/>
      </c>
      <c r="CE40" s="5" t="str">
        <f>IFERROR(IF($K40="Historical", IF(AJ40&lt;&gt;INDEX('Historical BMP Records'!AJ:AJ, MATCH($I40, 'Historical BMP Records'!$I:$I, 0)), 1, 0), IF(AJ40&lt;&gt;INDEX('Planned and Progress BMPs'!AJ:AJ, MATCH($I40, 'Planned and Progress BMPs'!$I:$I, 0)), 1, 0)), "")</f>
        <v/>
      </c>
      <c r="CF40" s="5" t="str">
        <f>IFERROR(IF($K40="Historical", IF(AK40&lt;&gt;INDEX('Historical BMP Records'!AK:AK, MATCH($I40, 'Historical BMP Records'!$I:$I, 0)), 1, 0), IF(AK40&lt;&gt;INDEX('Planned and Progress BMPs'!AK:AK, MATCH($I40, 'Planned and Progress BMPs'!$I:$I, 0)), 1, 0)), "")</f>
        <v/>
      </c>
      <c r="CG40" s="5" t="str">
        <f>IFERROR(IF($K40="Historical", IF(AL40&lt;&gt;INDEX('Historical BMP Records'!AL:AL, MATCH($I40, 'Historical BMP Records'!$I:$I, 0)), 1, 0), IF(AL40&lt;&gt;INDEX('Planned and Progress BMPs'!AL:AL, MATCH($I40, 'Planned and Progress BMPs'!$I:$I, 0)), 1, 0)), "")</f>
        <v/>
      </c>
      <c r="CH40" s="5" t="str">
        <f>IFERROR(IF($K40="Historical", IF(AM40&lt;&gt;INDEX('Historical BMP Records'!AM:AM, MATCH($I40, 'Historical BMP Records'!$I:$I, 0)), 1, 0), IF(AM40&lt;&gt;INDEX('Planned and Progress BMPs'!AM:AM, MATCH($I40, 'Planned and Progress BMPs'!$I:$I, 0)), 1, 0)), "")</f>
        <v/>
      </c>
      <c r="CI40" s="5" t="str">
        <f>IFERROR(IF($K40="Historical", IF(AN40&lt;&gt;INDEX('Historical BMP Records'!AN:AN, MATCH($I40, 'Historical BMP Records'!$I:$I, 0)), 1, 0), IF(AN40&lt;&gt;INDEX('Planned and Progress BMPs'!AN:AN, MATCH($I40, 'Planned and Progress BMPs'!$I:$I, 0)), 1, 0)), "")</f>
        <v/>
      </c>
      <c r="CJ40" s="5" t="str">
        <f>IFERROR(IF($K40="Historical", IF(AO40&lt;&gt;INDEX('Historical BMP Records'!AO:AO, MATCH($I40, 'Historical BMP Records'!$I:$I, 0)), 1, 0), IF(AO40&lt;&gt;INDEX('Planned and Progress BMPs'!AO:AO, MATCH($I40, 'Planned and Progress BMPs'!$I:$I, 0)), 1, 0)), "")</f>
        <v/>
      </c>
      <c r="CK40" s="5" t="str">
        <f>IFERROR(IF($K40="Historical", IF(AP40&lt;&gt;INDEX('Historical BMP Records'!AP:AP, MATCH($I40, 'Historical BMP Records'!$I:$I, 0)), 1, 0), IF(AP40&lt;&gt;INDEX('Planned and Progress BMPs'!AP:AP, MATCH($I40, 'Planned and Progress BMPs'!$I:$I, 0)), 1, 0)), "")</f>
        <v/>
      </c>
      <c r="CL40" s="5" t="str">
        <f>IFERROR(IF($K40="Historical", IF(AQ40&lt;&gt;INDEX('Historical BMP Records'!AQ:AQ, MATCH($I40, 'Historical BMP Records'!$I:$I, 0)), 1, 0), IF(AQ40&lt;&gt;INDEX('Planned and Progress BMPs'!AQ:AQ, MATCH($I40, 'Planned and Progress BMPs'!$I:$I, 0)), 1, 0)), "")</f>
        <v/>
      </c>
      <c r="CM40" s="5" t="str">
        <f>IFERROR(IF($K40="Historical", IF(AR40&lt;&gt;INDEX('Historical BMP Records'!AR:AR, MATCH($I40, 'Historical BMP Records'!$I:$I, 0)), 1, 0), IF(AR40&lt;&gt;INDEX('Planned and Progress BMPs'!AR:AR, MATCH($I40, 'Planned and Progress BMPs'!$I:$I, 0)), 1, 0)), "")</f>
        <v/>
      </c>
      <c r="CN40" s="5" t="str">
        <f>IFERROR(IF($K40="Historical", IF(AS40&lt;&gt;INDEX('Historical BMP Records'!AS:AS, MATCH($I40, 'Historical BMP Records'!$I:$I, 0)), 1, 0), IF(AS40&lt;&gt;INDEX('Planned and Progress BMPs'!AS:AS, MATCH($I40, 'Planned and Progress BMPs'!$I:$I, 0)), 1, 0)), "")</f>
        <v/>
      </c>
      <c r="CO40" s="5" t="str">
        <f>IFERROR(IF($K40="Historical", IF(AT40&lt;&gt;INDEX('Historical BMP Records'!AT:AT, MATCH($I40, 'Historical BMP Records'!$I:$I, 0)), 1, 0), IF(AT40&lt;&gt;INDEX('Planned and Progress BMPs'!AT:AT, MATCH($I40, 'Planned and Progress BMPs'!$I:$I, 0)), 1, 0)), "")</f>
        <v/>
      </c>
      <c r="CP40" s="5" t="str">
        <f>IFERROR(IF($K40="Historical", IF(AU40&lt;&gt;INDEX('Historical BMP Records'!AU:AU, MATCH($I40, 'Historical BMP Records'!$I:$I, 0)), 1, 0), IF(AU40&lt;&gt;INDEX('Planned and Progress BMPs'!AU:AU, MATCH($I40, 'Planned and Progress BMPs'!$I:$I, 0)), 1, 0)), "")</f>
        <v/>
      </c>
      <c r="CQ40" s="5">
        <f>SUM(T_Historical9[[#This Row],[FY17 
Status Changed]:[Comments Changed]])</f>
        <v>0</v>
      </c>
    </row>
    <row r="41" spans="1:95" ht="15" customHeight="1" x14ac:dyDescent="0.25">
      <c r="A41" s="72" t="s">
        <v>662</v>
      </c>
      <c r="B41" s="72" t="s">
        <v>662</v>
      </c>
      <c r="C41" s="72" t="s">
        <v>662</v>
      </c>
      <c r="D41" s="72" t="s">
        <v>662</v>
      </c>
      <c r="E41" s="72" t="s">
        <v>662</v>
      </c>
      <c r="F41" s="72" t="s">
        <v>4290</v>
      </c>
      <c r="H41" s="72" t="s">
        <v>4802</v>
      </c>
      <c r="I41" s="72" t="s">
        <v>4843</v>
      </c>
      <c r="K41" s="72" t="s">
        <v>482</v>
      </c>
      <c r="L41" s="72">
        <v>2009</v>
      </c>
      <c r="M41" s="82"/>
      <c r="N41" s="65">
        <v>39814</v>
      </c>
      <c r="O41" s="72" t="s">
        <v>237</v>
      </c>
      <c r="P41" s="72" t="s">
        <v>5210</v>
      </c>
      <c r="Q41" s="72" t="s">
        <v>26</v>
      </c>
      <c r="R41" s="72" t="s">
        <v>9</v>
      </c>
      <c r="S41" s="72">
        <v>3.1</v>
      </c>
      <c r="T41" s="72">
        <v>1.8</v>
      </c>
      <c r="U41" s="72">
        <v>1</v>
      </c>
      <c r="V41" s="71" t="s">
        <v>5069</v>
      </c>
      <c r="Z41" s="72">
        <v>40.443933749999999</v>
      </c>
      <c r="AA41" s="72">
        <v>-76.610852339999994</v>
      </c>
      <c r="AC41" s="72" t="s">
        <v>5165</v>
      </c>
      <c r="AD41" s="72" t="s">
        <v>5167</v>
      </c>
      <c r="AE41" s="72" t="s">
        <v>653</v>
      </c>
      <c r="AF41" s="65">
        <v>41760</v>
      </c>
      <c r="AG41" s="72" t="s">
        <v>110</v>
      </c>
      <c r="AH41" s="65"/>
      <c r="AI41" s="65"/>
      <c r="AK41" s="65"/>
      <c r="AL41" s="65"/>
      <c r="AN41" s="65"/>
      <c r="AO41" s="65"/>
      <c r="AQ41" s="65"/>
      <c r="AR41" s="65"/>
      <c r="AT41" s="65"/>
      <c r="AV41" s="5" t="str">
        <f>IFERROR(IF($K41="Historical", IF(A41&lt;&gt;INDEX('Historical BMP Records'!A:A, MATCH($I41, 'Historical BMP Records'!$I:$I, 0)), 1, 0), IF(A41&lt;&gt;INDEX('Planned and Progress BMPs'!A:A, MATCH($I41, 'Planned and Progress BMPs'!$I:$I, 0)), 1, 0)), "")</f>
        <v/>
      </c>
      <c r="AW41" s="5" t="str">
        <f>IFERROR(IF($K41="Historical", IF(B41&lt;&gt;INDEX('Historical BMP Records'!B:B, MATCH($I41, 'Historical BMP Records'!$I:$I, 0)), 1, 0), IF(B41&lt;&gt;INDEX('Planned and Progress BMPs'!B:B, MATCH($I41, 'Planned and Progress BMPs'!$I:$I, 0)), 1, 0)), "")</f>
        <v/>
      </c>
      <c r="AX41" s="5" t="str">
        <f>IFERROR(IF($K41="Historical", IF(C41&lt;&gt;INDEX('Historical BMP Records'!C:C, MATCH($I41, 'Historical BMP Records'!$I:$I, 0)), 1, 0), IF(C41&lt;&gt;INDEX('Planned and Progress BMPs'!C:C, MATCH($I41, 'Planned and Progress BMPs'!$I:$I, 0)), 1, 0)), "")</f>
        <v/>
      </c>
      <c r="AY41" s="5" t="str">
        <f>IFERROR(IF($K41="Historical", IF(D41&lt;&gt;INDEX('Historical BMP Records'!D:D, MATCH($I41, 'Historical BMP Records'!$I:$I, 0)), 1, 0), IF(D41&lt;&gt;INDEX('Planned and Progress BMPs'!D:D, MATCH($I41, 'Planned and Progress BMPs'!$I:$I, 0)), 1, 0)), "")</f>
        <v/>
      </c>
      <c r="AZ41" s="5" t="str">
        <f>IFERROR(IF($K41="Historical", IF(E41&lt;&gt;INDEX('Historical BMP Records'!E:E, MATCH($I41, 'Historical BMP Records'!$I:$I, 0)), 1, 0), IF(E41&lt;&gt;INDEX('Planned and Progress BMPs'!E:E, MATCH($I41, 'Planned and Progress BMPs'!$I:$I, 0)), 1, 0)), "")</f>
        <v/>
      </c>
      <c r="BA41" s="5" t="str">
        <f>IFERROR(IF($K41="Historical", IF(F41&lt;&gt;INDEX('Historical BMP Records'!F:F, MATCH($I41, 'Historical BMP Records'!$I:$I, 0)), 1, 0), IF(F41&lt;&gt;INDEX('Planned and Progress BMPs'!F:F, MATCH($I41, 'Planned and Progress BMPs'!$I:$I, 0)), 1, 0)), "")</f>
        <v/>
      </c>
      <c r="BB41" s="5" t="str">
        <f>IFERROR(IF($K41="Historical", IF(G41&lt;&gt;INDEX('Historical BMP Records'!G:G, MATCH($I41, 'Historical BMP Records'!$I:$I, 0)), 1, 0), IF(G41&lt;&gt;INDEX('Planned and Progress BMPs'!G:G, MATCH($I41, 'Planned and Progress BMPs'!$I:$I, 0)), 1, 0)), "")</f>
        <v/>
      </c>
      <c r="BC41" s="5" t="str">
        <f>IFERROR(IF($K41="Historical", IF(H41&lt;&gt;INDEX('Historical BMP Records'!H:H, MATCH($I41, 'Historical BMP Records'!$I:$I, 0)), 1, 0), IF(H41&lt;&gt;INDEX('Planned and Progress BMPs'!H:H, MATCH($I41, 'Planned and Progress BMPs'!$I:$I, 0)), 1, 0)), "")</f>
        <v/>
      </c>
      <c r="BD41" s="5" t="str">
        <f>IFERROR(IF($K41="Historical", IF(I41&lt;&gt;INDEX('Historical BMP Records'!I:I, MATCH($I41, 'Historical BMP Records'!$I:$I, 0)), 1, 0), IF(I41&lt;&gt;INDEX('Planned and Progress BMPs'!I:I, MATCH($I41, 'Planned and Progress BMPs'!$I:$I, 0)), 1, 0)), "")</f>
        <v/>
      </c>
      <c r="BE41" s="5" t="str">
        <f>IFERROR(IF($K41="Historical", IF(J41&lt;&gt;INDEX('Historical BMP Records'!J:J, MATCH($I41, 'Historical BMP Records'!$I:$I, 0)), 1, 0), IF(J41&lt;&gt;INDEX('Planned and Progress BMPs'!J:J, MATCH($I41, 'Planned and Progress BMPs'!$I:$I, 0)), 1, 0)), "")</f>
        <v/>
      </c>
      <c r="BF41" s="5" t="str">
        <f>IFERROR(IF($K41="Historical", IF(K41&lt;&gt;INDEX('Historical BMP Records'!K:K, MATCH($I41, 'Historical BMP Records'!$I:$I, 0)), 1, 0), IF(K41&lt;&gt;INDEX('Planned and Progress BMPs'!K:K, MATCH($I41, 'Planned and Progress BMPs'!$I:$I, 0)), 1, 0)), "")</f>
        <v/>
      </c>
      <c r="BG41" s="5" t="str">
        <f>IFERROR(IF($K41="Historical", IF(L41&lt;&gt;INDEX('Historical BMP Records'!L:L, MATCH($I41, 'Historical BMP Records'!$I:$I, 0)), 1, 0), IF(L41&lt;&gt;INDEX('Planned and Progress BMPs'!L:L, MATCH($I41, 'Planned and Progress BMPs'!$I:$I, 0)), 1, 0)), "")</f>
        <v/>
      </c>
      <c r="BH41" s="5" t="str">
        <f>IFERROR(IF($K41="Historical", IF(M41&lt;&gt;INDEX('Historical BMP Records'!M:M, MATCH($I41, 'Historical BMP Records'!$I:$I, 0)), 1, 0), IF(M41&lt;&gt;INDEX('Planned and Progress BMPs'!M:M, MATCH($I41, 'Planned and Progress BMPs'!$I:$I, 0)), 1, 0)), "")</f>
        <v/>
      </c>
      <c r="BI41" s="5" t="str">
        <f>IFERROR(IF($K41="Historical", IF(N41&lt;&gt;INDEX('Historical BMP Records'!N:N, MATCH($I41, 'Historical BMP Records'!$I:$I, 0)), 1, 0), IF(N41&lt;&gt;INDEX('Planned and Progress BMPs'!N:N, MATCH($I41, 'Planned and Progress BMPs'!$I:$I, 0)), 1, 0)), "")</f>
        <v/>
      </c>
      <c r="BJ41" s="5" t="str">
        <f>IFERROR(IF($K41="Historical", IF(O41&lt;&gt;INDEX('Historical BMP Records'!O:O, MATCH($I41, 'Historical BMP Records'!$I:$I, 0)), 1, 0), IF(O41&lt;&gt;INDEX('Planned and Progress BMPs'!O:O, MATCH($I41, 'Planned and Progress BMPs'!$I:$I, 0)), 1, 0)), "")</f>
        <v/>
      </c>
      <c r="BK41" s="5" t="str">
        <f>IFERROR(IF($K41="Historical", IF(P41&lt;&gt;INDEX('Historical BMP Records'!P:P, MATCH($I41, 'Historical BMP Records'!$I:$I, 0)), 1, 0), IF(P41&lt;&gt;INDEX('Planned and Progress BMPs'!P:P, MATCH($I41, 'Planned and Progress BMPs'!$I:$I, 0)), 1, 0)), "")</f>
        <v/>
      </c>
      <c r="BL41" s="5" t="str">
        <f>IFERROR(IF($K41="Historical", IF(Q41&lt;&gt;INDEX('Historical BMP Records'!Q:Q, MATCH($I41, 'Historical BMP Records'!$I:$I, 0)), 1, 0), IF(Q41&lt;&gt;INDEX('Planned and Progress BMPs'!Q:Q, MATCH($I41, 'Planned and Progress BMPs'!$I:$I, 0)), 1, 0)), "")</f>
        <v/>
      </c>
      <c r="BM41" s="5" t="str">
        <f>IFERROR(IF($K41="Historical", IF(R41&lt;&gt;INDEX('Historical BMP Records'!R:R, MATCH($I41, 'Historical BMP Records'!$I:$I, 0)), 1, 0), IF(R41&lt;&gt;INDEX('Planned and Progress BMPs'!R:R, MATCH($I41, 'Planned and Progress BMPs'!$I:$I, 0)), 1, 0)), "")</f>
        <v/>
      </c>
      <c r="BN41" s="5" t="str">
        <f>IFERROR(IF($K41="Historical", IF(S41&lt;&gt;INDEX('Historical BMP Records'!S:S, MATCH($I41, 'Historical BMP Records'!$I:$I, 0)), 1, 0), IF(S41&lt;&gt;INDEX('Planned and Progress BMPs'!S:S, MATCH($I41, 'Planned and Progress BMPs'!$I:$I, 0)), 1, 0)), "")</f>
        <v/>
      </c>
      <c r="BO41" s="5" t="str">
        <f>IFERROR(IF($K41="Historical", IF(T41&lt;&gt;INDEX('Historical BMP Records'!T:T, MATCH($I41, 'Historical BMP Records'!$I:$I, 0)), 1, 0), IF(T41&lt;&gt;INDEX('Planned and Progress BMPs'!T:T, MATCH($I41, 'Planned and Progress BMPs'!$I:$I, 0)), 1, 0)), "")</f>
        <v/>
      </c>
      <c r="BP41" s="5" t="str">
        <f>IFERROR(IF($K41="Historical", IF(U41&lt;&gt;INDEX('Historical BMP Records'!U:U, MATCH($I41, 'Historical BMP Records'!$I:$I, 0)), 1, 0), IF(U41&lt;&gt;INDEX('Planned and Progress BMPs'!U:U, MATCH($I41, 'Planned and Progress BMPs'!$I:$I, 0)), 1, 0)), "")</f>
        <v/>
      </c>
      <c r="BQ41" s="5" t="str">
        <f>IFERROR(IF($K41="Historical", IF(V41&lt;&gt;INDEX('Historical BMP Records'!V:V, MATCH($I41, 'Historical BMP Records'!$I:$I, 0)), 1, 0), IF(V41&lt;&gt;INDEX('Planned and Progress BMPs'!V:V, MATCH($I41, 'Planned and Progress BMPs'!$I:$I, 0)), 1, 0)), "")</f>
        <v/>
      </c>
      <c r="BR41" s="5" t="str">
        <f>IFERROR(IF($K41="Historical", IF(W41&lt;&gt;INDEX('Historical BMP Records'!W:W, MATCH($I41, 'Historical BMP Records'!$I:$I, 0)), 1, 0), IF(W41&lt;&gt;INDEX('Planned and Progress BMPs'!W:W, MATCH($I41, 'Planned and Progress BMPs'!$I:$I, 0)), 1, 0)), "")</f>
        <v/>
      </c>
      <c r="BS41" s="5" t="str">
        <f>IFERROR(IF($K41="Historical", IF(X41&lt;&gt;INDEX('Historical BMP Records'!X:X, MATCH($I41, 'Historical BMP Records'!$I:$I, 0)), 1, 0), IF(X41&lt;&gt;INDEX('Planned and Progress BMPs'!X:X, MATCH($I41, 'Planned and Progress BMPs'!$I:$I, 0)), 1, 0)), "")</f>
        <v/>
      </c>
      <c r="BT41" s="5" t="str">
        <f>IFERROR(IF($K41="Historical", IF(Y41&lt;&gt;INDEX('Historical BMP Records'!Y:Y, MATCH($I41, 'Historical BMP Records'!$I:$I, 0)), 1, 0), IF(Y41&lt;&gt;INDEX('Planned and Progress BMPs'!Y:Y, MATCH($I41, 'Planned and Progress BMPs'!$I:$I, 0)), 1, 0)), "")</f>
        <v/>
      </c>
      <c r="BU41" s="5" t="str">
        <f>IFERROR(IF($K41="Historical", IF(Z41&lt;&gt;INDEX('Historical BMP Records'!Z:Z, MATCH($I41, 'Historical BMP Records'!$I:$I, 0)), 1, 0), IF(Z41&lt;&gt;INDEX('Planned and Progress BMPs'!Z:Z, MATCH($I41, 'Planned and Progress BMPs'!$I:$I, 0)), 1, 0)), "")</f>
        <v/>
      </c>
      <c r="BV41" s="5" t="str">
        <f>IFERROR(IF($K41="Historical", IF(AA41&lt;&gt;INDEX('Historical BMP Records'!AA:AA, MATCH($I41, 'Historical BMP Records'!$I:$I, 0)), 1, 0), IF(AA41&lt;&gt;INDEX('Planned and Progress BMPs'!AA:AA, MATCH($I41, 'Planned and Progress BMPs'!$I:$I, 0)), 1, 0)), "")</f>
        <v/>
      </c>
      <c r="BW41" s="5" t="str">
        <f>IFERROR(IF($K41="Historical", IF(AB41&lt;&gt;INDEX('Historical BMP Records'!AB:AB, MATCH($I41, 'Historical BMP Records'!$I:$I, 0)), 1, 0), IF(AB41&lt;&gt;INDEX('Planned and Progress BMPs'!AB:AB, MATCH($I41, 'Planned and Progress BMPs'!$I:$I, 0)), 1, 0)), "")</f>
        <v/>
      </c>
      <c r="BX41" s="5" t="str">
        <f>IFERROR(IF($K41="Historical", IF(AC41&lt;&gt;INDEX('Historical BMP Records'!AC:AC, MATCH($I41, 'Historical BMP Records'!$I:$I, 0)), 1, 0), IF(AC41&lt;&gt;INDEX('Planned and Progress BMPs'!AC:AC, MATCH($I41, 'Planned and Progress BMPs'!$I:$I, 0)), 1, 0)), "")</f>
        <v/>
      </c>
      <c r="BY41" s="5" t="str">
        <f>IFERROR(IF($K41="Historical", IF(AD41&lt;&gt;INDEX('Historical BMP Records'!AD:AD, MATCH($I41, 'Historical BMP Records'!$I:$I, 0)), 1, 0), IF(AD41&lt;&gt;INDEX('Planned and Progress BMPs'!AD:AD, MATCH($I41, 'Planned and Progress BMPs'!$I:$I, 0)), 1, 0)), "")</f>
        <v/>
      </c>
      <c r="BZ41" s="5" t="str">
        <f>IFERROR(IF($K41="Historical", IF(AE41&lt;&gt;INDEX('Historical BMP Records'!AE:AE, MATCH($I41, 'Historical BMP Records'!$I:$I, 0)), 1, 0), IF(AE41&lt;&gt;INDEX('Planned and Progress BMPs'!AE:AE, MATCH($I41, 'Planned and Progress BMPs'!$I:$I, 0)), 1, 0)), "")</f>
        <v/>
      </c>
      <c r="CA41" s="5" t="str">
        <f>IFERROR(IF($K41="Historical", IF(AF41&lt;&gt;INDEX('Historical BMP Records'!AF:AF, MATCH($I41, 'Historical BMP Records'!$I:$I, 0)), 1, 0), IF(AF41&lt;&gt;INDEX('Planned and Progress BMPs'!AF:AF, MATCH($I41, 'Planned and Progress BMPs'!$I:$I, 0)), 1, 0)), "")</f>
        <v/>
      </c>
      <c r="CB41" s="5" t="str">
        <f>IFERROR(IF($K41="Historical", IF(AG41&lt;&gt;INDEX('Historical BMP Records'!AG:AG, MATCH($I41, 'Historical BMP Records'!$I:$I, 0)), 1, 0), IF(AG41&lt;&gt;INDEX('Planned and Progress BMPs'!AG:AG, MATCH($I41, 'Planned and Progress BMPs'!$I:$I, 0)), 1, 0)), "")</f>
        <v/>
      </c>
      <c r="CC41" s="5" t="str">
        <f>IFERROR(IF($K41="Historical", IF(AH41&lt;&gt;INDEX('Historical BMP Records'!AH:AH, MATCH($I41, 'Historical BMP Records'!$I:$I, 0)), 1, 0), IF(AH41&lt;&gt;INDEX('Planned and Progress BMPs'!AH:AH, MATCH($I41, 'Planned and Progress BMPs'!$I:$I, 0)), 1, 0)), "")</f>
        <v/>
      </c>
      <c r="CD41" s="5" t="str">
        <f>IFERROR(IF($K41="Historical", IF(AI41&lt;&gt;INDEX('Historical BMP Records'!AI:AI, MATCH($I41, 'Historical BMP Records'!$I:$I, 0)), 1, 0), IF(AI41&lt;&gt;INDEX('Planned and Progress BMPs'!AI:AI, MATCH($I41, 'Planned and Progress BMPs'!$I:$I, 0)), 1, 0)), "")</f>
        <v/>
      </c>
      <c r="CE41" s="5" t="str">
        <f>IFERROR(IF($K41="Historical", IF(AJ41&lt;&gt;INDEX('Historical BMP Records'!AJ:AJ, MATCH($I41, 'Historical BMP Records'!$I:$I, 0)), 1, 0), IF(AJ41&lt;&gt;INDEX('Planned and Progress BMPs'!AJ:AJ, MATCH($I41, 'Planned and Progress BMPs'!$I:$I, 0)), 1, 0)), "")</f>
        <v/>
      </c>
      <c r="CF41" s="5" t="str">
        <f>IFERROR(IF($K41="Historical", IF(AK41&lt;&gt;INDEX('Historical BMP Records'!AK:AK, MATCH($I41, 'Historical BMP Records'!$I:$I, 0)), 1, 0), IF(AK41&lt;&gt;INDEX('Planned and Progress BMPs'!AK:AK, MATCH($I41, 'Planned and Progress BMPs'!$I:$I, 0)), 1, 0)), "")</f>
        <v/>
      </c>
      <c r="CG41" s="5" t="str">
        <f>IFERROR(IF($K41="Historical", IF(AL41&lt;&gt;INDEX('Historical BMP Records'!AL:AL, MATCH($I41, 'Historical BMP Records'!$I:$I, 0)), 1, 0), IF(AL41&lt;&gt;INDEX('Planned and Progress BMPs'!AL:AL, MATCH($I41, 'Planned and Progress BMPs'!$I:$I, 0)), 1, 0)), "")</f>
        <v/>
      </c>
      <c r="CH41" s="5" t="str">
        <f>IFERROR(IF($K41="Historical", IF(AM41&lt;&gt;INDEX('Historical BMP Records'!AM:AM, MATCH($I41, 'Historical BMP Records'!$I:$I, 0)), 1, 0), IF(AM41&lt;&gt;INDEX('Planned and Progress BMPs'!AM:AM, MATCH($I41, 'Planned and Progress BMPs'!$I:$I, 0)), 1, 0)), "")</f>
        <v/>
      </c>
      <c r="CI41" s="5" t="str">
        <f>IFERROR(IF($K41="Historical", IF(AN41&lt;&gt;INDEX('Historical BMP Records'!AN:AN, MATCH($I41, 'Historical BMP Records'!$I:$I, 0)), 1, 0), IF(AN41&lt;&gt;INDEX('Planned and Progress BMPs'!AN:AN, MATCH($I41, 'Planned and Progress BMPs'!$I:$I, 0)), 1, 0)), "")</f>
        <v/>
      </c>
      <c r="CJ41" s="5" t="str">
        <f>IFERROR(IF($K41="Historical", IF(AO41&lt;&gt;INDEX('Historical BMP Records'!AO:AO, MATCH($I41, 'Historical BMP Records'!$I:$I, 0)), 1, 0), IF(AO41&lt;&gt;INDEX('Planned and Progress BMPs'!AO:AO, MATCH($I41, 'Planned and Progress BMPs'!$I:$I, 0)), 1, 0)), "")</f>
        <v/>
      </c>
      <c r="CK41" s="5" t="str">
        <f>IFERROR(IF($K41="Historical", IF(AP41&lt;&gt;INDEX('Historical BMP Records'!AP:AP, MATCH($I41, 'Historical BMP Records'!$I:$I, 0)), 1, 0), IF(AP41&lt;&gt;INDEX('Planned and Progress BMPs'!AP:AP, MATCH($I41, 'Planned and Progress BMPs'!$I:$I, 0)), 1, 0)), "")</f>
        <v/>
      </c>
      <c r="CL41" s="5" t="str">
        <f>IFERROR(IF($K41="Historical", IF(AQ41&lt;&gt;INDEX('Historical BMP Records'!AQ:AQ, MATCH($I41, 'Historical BMP Records'!$I:$I, 0)), 1, 0), IF(AQ41&lt;&gt;INDEX('Planned and Progress BMPs'!AQ:AQ, MATCH($I41, 'Planned and Progress BMPs'!$I:$I, 0)), 1, 0)), "")</f>
        <v/>
      </c>
      <c r="CM41" s="5" t="str">
        <f>IFERROR(IF($K41="Historical", IF(AR41&lt;&gt;INDEX('Historical BMP Records'!AR:AR, MATCH($I41, 'Historical BMP Records'!$I:$I, 0)), 1, 0), IF(AR41&lt;&gt;INDEX('Planned and Progress BMPs'!AR:AR, MATCH($I41, 'Planned and Progress BMPs'!$I:$I, 0)), 1, 0)), "")</f>
        <v/>
      </c>
      <c r="CN41" s="5" t="str">
        <f>IFERROR(IF($K41="Historical", IF(AS41&lt;&gt;INDEX('Historical BMP Records'!AS:AS, MATCH($I41, 'Historical BMP Records'!$I:$I, 0)), 1, 0), IF(AS41&lt;&gt;INDEX('Planned and Progress BMPs'!AS:AS, MATCH($I41, 'Planned and Progress BMPs'!$I:$I, 0)), 1, 0)), "")</f>
        <v/>
      </c>
      <c r="CO41" s="5" t="str">
        <f>IFERROR(IF($K41="Historical", IF(AT41&lt;&gt;INDEX('Historical BMP Records'!AT:AT, MATCH($I41, 'Historical BMP Records'!$I:$I, 0)), 1, 0), IF(AT41&lt;&gt;INDEX('Planned and Progress BMPs'!AT:AT, MATCH($I41, 'Planned and Progress BMPs'!$I:$I, 0)), 1, 0)), "")</f>
        <v/>
      </c>
      <c r="CP41" s="5" t="str">
        <f>IFERROR(IF($K41="Historical", IF(AU41&lt;&gt;INDEX('Historical BMP Records'!AU:AU, MATCH($I41, 'Historical BMP Records'!$I:$I, 0)), 1, 0), IF(AU41&lt;&gt;INDEX('Planned and Progress BMPs'!AU:AU, MATCH($I41, 'Planned and Progress BMPs'!$I:$I, 0)), 1, 0)), "")</f>
        <v/>
      </c>
      <c r="CQ41" s="5">
        <f>SUM(T_Historical9[[#This Row],[FY17 
Status Changed]:[Comments Changed]])</f>
        <v>0</v>
      </c>
    </row>
    <row r="42" spans="1:95" ht="15" customHeight="1" x14ac:dyDescent="0.25">
      <c r="A42" s="72" t="s">
        <v>662</v>
      </c>
      <c r="B42" s="72" t="s">
        <v>662</v>
      </c>
      <c r="C42" s="72" t="s">
        <v>662</v>
      </c>
      <c r="D42" s="72" t="s">
        <v>662</v>
      </c>
      <c r="E42" s="72" t="s">
        <v>662</v>
      </c>
      <c r="F42" s="72" t="s">
        <v>4290</v>
      </c>
      <c r="H42" s="72" t="s">
        <v>4802</v>
      </c>
      <c r="I42" s="72" t="s">
        <v>4844</v>
      </c>
      <c r="K42" s="72" t="s">
        <v>482</v>
      </c>
      <c r="M42" s="82"/>
      <c r="N42" s="65">
        <v>39814</v>
      </c>
      <c r="O42" s="72" t="s">
        <v>237</v>
      </c>
      <c r="P42" s="72" t="s">
        <v>5210</v>
      </c>
      <c r="Q42" s="72" t="s">
        <v>26</v>
      </c>
      <c r="R42" s="72" t="s">
        <v>9</v>
      </c>
      <c r="S42" s="72">
        <v>3</v>
      </c>
      <c r="T42" s="72">
        <v>0.1</v>
      </c>
      <c r="U42" s="72">
        <v>1</v>
      </c>
      <c r="V42" s="71" t="s">
        <v>5069</v>
      </c>
      <c r="Z42" s="72">
        <v>40.436958169999997</v>
      </c>
      <c r="AA42" s="72">
        <v>-76.619236180000001</v>
      </c>
      <c r="AC42" s="72" t="s">
        <v>5165</v>
      </c>
      <c r="AD42" s="72" t="s">
        <v>5167</v>
      </c>
      <c r="AE42" s="72" t="s">
        <v>653</v>
      </c>
      <c r="AF42" s="65">
        <v>41759</v>
      </c>
      <c r="AG42" s="72" t="s">
        <v>110</v>
      </c>
      <c r="AH42" s="65"/>
      <c r="AI42" s="65"/>
      <c r="AK42" s="65"/>
      <c r="AL42" s="65"/>
      <c r="AN42" s="65"/>
      <c r="AO42" s="65"/>
      <c r="AQ42" s="65"/>
      <c r="AR42" s="65"/>
      <c r="AT42" s="65"/>
      <c r="AV42" s="5" t="str">
        <f>IFERROR(IF($K42="Historical", IF(A42&lt;&gt;INDEX('Historical BMP Records'!A:A, MATCH($I42, 'Historical BMP Records'!$I:$I, 0)), 1, 0), IF(A42&lt;&gt;INDEX('Planned and Progress BMPs'!A:A, MATCH($I42, 'Planned and Progress BMPs'!$I:$I, 0)), 1, 0)), "")</f>
        <v/>
      </c>
      <c r="AW42" s="5" t="str">
        <f>IFERROR(IF($K42="Historical", IF(B42&lt;&gt;INDEX('Historical BMP Records'!B:B, MATCH($I42, 'Historical BMP Records'!$I:$I, 0)), 1, 0), IF(B42&lt;&gt;INDEX('Planned and Progress BMPs'!B:B, MATCH($I42, 'Planned and Progress BMPs'!$I:$I, 0)), 1, 0)), "")</f>
        <v/>
      </c>
      <c r="AX42" s="5" t="str">
        <f>IFERROR(IF($K42="Historical", IF(C42&lt;&gt;INDEX('Historical BMP Records'!C:C, MATCH($I42, 'Historical BMP Records'!$I:$I, 0)), 1, 0), IF(C42&lt;&gt;INDEX('Planned and Progress BMPs'!C:C, MATCH($I42, 'Planned and Progress BMPs'!$I:$I, 0)), 1, 0)), "")</f>
        <v/>
      </c>
      <c r="AY42" s="5" t="str">
        <f>IFERROR(IF($K42="Historical", IF(D42&lt;&gt;INDEX('Historical BMP Records'!D:D, MATCH($I42, 'Historical BMP Records'!$I:$I, 0)), 1, 0), IF(D42&lt;&gt;INDEX('Planned and Progress BMPs'!D:D, MATCH($I42, 'Planned and Progress BMPs'!$I:$I, 0)), 1, 0)), "")</f>
        <v/>
      </c>
      <c r="AZ42" s="5" t="str">
        <f>IFERROR(IF($K42="Historical", IF(E42&lt;&gt;INDEX('Historical BMP Records'!E:E, MATCH($I42, 'Historical BMP Records'!$I:$I, 0)), 1, 0), IF(E42&lt;&gt;INDEX('Planned and Progress BMPs'!E:E, MATCH($I42, 'Planned and Progress BMPs'!$I:$I, 0)), 1, 0)), "")</f>
        <v/>
      </c>
      <c r="BA42" s="5" t="str">
        <f>IFERROR(IF($K42="Historical", IF(F42&lt;&gt;INDEX('Historical BMP Records'!F:F, MATCH($I42, 'Historical BMP Records'!$I:$I, 0)), 1, 0), IF(F42&lt;&gt;INDEX('Planned and Progress BMPs'!F:F, MATCH($I42, 'Planned and Progress BMPs'!$I:$I, 0)), 1, 0)), "")</f>
        <v/>
      </c>
      <c r="BB42" s="5" t="str">
        <f>IFERROR(IF($K42="Historical", IF(G42&lt;&gt;INDEX('Historical BMP Records'!G:G, MATCH($I42, 'Historical BMP Records'!$I:$I, 0)), 1, 0), IF(G42&lt;&gt;INDEX('Planned and Progress BMPs'!G:G, MATCH($I42, 'Planned and Progress BMPs'!$I:$I, 0)), 1, 0)), "")</f>
        <v/>
      </c>
      <c r="BC42" s="5" t="str">
        <f>IFERROR(IF($K42="Historical", IF(H42&lt;&gt;INDEX('Historical BMP Records'!H:H, MATCH($I42, 'Historical BMP Records'!$I:$I, 0)), 1, 0), IF(H42&lt;&gt;INDEX('Planned and Progress BMPs'!H:H, MATCH($I42, 'Planned and Progress BMPs'!$I:$I, 0)), 1, 0)), "")</f>
        <v/>
      </c>
      <c r="BD42" s="5" t="str">
        <f>IFERROR(IF($K42="Historical", IF(I42&lt;&gt;INDEX('Historical BMP Records'!I:I, MATCH($I42, 'Historical BMP Records'!$I:$I, 0)), 1, 0), IF(I42&lt;&gt;INDEX('Planned and Progress BMPs'!I:I, MATCH($I42, 'Planned and Progress BMPs'!$I:$I, 0)), 1, 0)), "")</f>
        <v/>
      </c>
      <c r="BE42" s="5" t="str">
        <f>IFERROR(IF($K42="Historical", IF(J42&lt;&gt;INDEX('Historical BMP Records'!J:J, MATCH($I42, 'Historical BMP Records'!$I:$I, 0)), 1, 0), IF(J42&lt;&gt;INDEX('Planned and Progress BMPs'!J:J, MATCH($I42, 'Planned and Progress BMPs'!$I:$I, 0)), 1, 0)), "")</f>
        <v/>
      </c>
      <c r="BF42" s="5" t="str">
        <f>IFERROR(IF($K42="Historical", IF(K42&lt;&gt;INDEX('Historical BMP Records'!K:K, MATCH($I42, 'Historical BMP Records'!$I:$I, 0)), 1, 0), IF(K42&lt;&gt;INDEX('Planned and Progress BMPs'!K:K, MATCH($I42, 'Planned and Progress BMPs'!$I:$I, 0)), 1, 0)), "")</f>
        <v/>
      </c>
      <c r="BG42" s="5" t="str">
        <f>IFERROR(IF($K42="Historical", IF(L42&lt;&gt;INDEX('Historical BMP Records'!L:L, MATCH($I42, 'Historical BMP Records'!$I:$I, 0)), 1, 0), IF(L42&lt;&gt;INDEX('Planned and Progress BMPs'!L:L, MATCH($I42, 'Planned and Progress BMPs'!$I:$I, 0)), 1, 0)), "")</f>
        <v/>
      </c>
      <c r="BH42" s="5" t="str">
        <f>IFERROR(IF($K42="Historical", IF(M42&lt;&gt;INDEX('Historical BMP Records'!M:M, MATCH($I42, 'Historical BMP Records'!$I:$I, 0)), 1, 0), IF(M42&lt;&gt;INDEX('Planned and Progress BMPs'!M:M, MATCH($I42, 'Planned and Progress BMPs'!$I:$I, 0)), 1, 0)), "")</f>
        <v/>
      </c>
      <c r="BI42" s="5" t="str">
        <f>IFERROR(IF($K42="Historical", IF(N42&lt;&gt;INDEX('Historical BMP Records'!N:N, MATCH($I42, 'Historical BMP Records'!$I:$I, 0)), 1, 0), IF(N42&lt;&gt;INDEX('Planned and Progress BMPs'!N:N, MATCH($I42, 'Planned and Progress BMPs'!$I:$I, 0)), 1, 0)), "")</f>
        <v/>
      </c>
      <c r="BJ42" s="5" t="str">
        <f>IFERROR(IF($K42="Historical", IF(O42&lt;&gt;INDEX('Historical BMP Records'!O:O, MATCH($I42, 'Historical BMP Records'!$I:$I, 0)), 1, 0), IF(O42&lt;&gt;INDEX('Planned and Progress BMPs'!O:O, MATCH($I42, 'Planned and Progress BMPs'!$I:$I, 0)), 1, 0)), "")</f>
        <v/>
      </c>
      <c r="BK42" s="5" t="str">
        <f>IFERROR(IF($K42="Historical", IF(P42&lt;&gt;INDEX('Historical BMP Records'!P:P, MATCH($I42, 'Historical BMP Records'!$I:$I, 0)), 1, 0), IF(P42&lt;&gt;INDEX('Planned and Progress BMPs'!P:P, MATCH($I42, 'Planned and Progress BMPs'!$I:$I, 0)), 1, 0)), "")</f>
        <v/>
      </c>
      <c r="BL42" s="5" t="str">
        <f>IFERROR(IF($K42="Historical", IF(Q42&lt;&gt;INDEX('Historical BMP Records'!Q:Q, MATCH($I42, 'Historical BMP Records'!$I:$I, 0)), 1, 0), IF(Q42&lt;&gt;INDEX('Planned and Progress BMPs'!Q:Q, MATCH($I42, 'Planned and Progress BMPs'!$I:$I, 0)), 1, 0)), "")</f>
        <v/>
      </c>
      <c r="BM42" s="5" t="str">
        <f>IFERROR(IF($K42="Historical", IF(R42&lt;&gt;INDEX('Historical BMP Records'!R:R, MATCH($I42, 'Historical BMP Records'!$I:$I, 0)), 1, 0), IF(R42&lt;&gt;INDEX('Planned and Progress BMPs'!R:R, MATCH($I42, 'Planned and Progress BMPs'!$I:$I, 0)), 1, 0)), "")</f>
        <v/>
      </c>
      <c r="BN42" s="5" t="str">
        <f>IFERROR(IF($K42="Historical", IF(S42&lt;&gt;INDEX('Historical BMP Records'!S:S, MATCH($I42, 'Historical BMP Records'!$I:$I, 0)), 1, 0), IF(S42&lt;&gt;INDEX('Planned and Progress BMPs'!S:S, MATCH($I42, 'Planned and Progress BMPs'!$I:$I, 0)), 1, 0)), "")</f>
        <v/>
      </c>
      <c r="BO42" s="5" t="str">
        <f>IFERROR(IF($K42="Historical", IF(T42&lt;&gt;INDEX('Historical BMP Records'!T:T, MATCH($I42, 'Historical BMP Records'!$I:$I, 0)), 1, 0), IF(T42&lt;&gt;INDEX('Planned and Progress BMPs'!T:T, MATCH($I42, 'Planned and Progress BMPs'!$I:$I, 0)), 1, 0)), "")</f>
        <v/>
      </c>
      <c r="BP42" s="5" t="str">
        <f>IFERROR(IF($K42="Historical", IF(U42&lt;&gt;INDEX('Historical BMP Records'!U:U, MATCH($I42, 'Historical BMP Records'!$I:$I, 0)), 1, 0), IF(U42&lt;&gt;INDEX('Planned and Progress BMPs'!U:U, MATCH($I42, 'Planned and Progress BMPs'!$I:$I, 0)), 1, 0)), "")</f>
        <v/>
      </c>
      <c r="BQ42" s="5" t="str">
        <f>IFERROR(IF($K42="Historical", IF(V42&lt;&gt;INDEX('Historical BMP Records'!V:V, MATCH($I42, 'Historical BMP Records'!$I:$I, 0)), 1, 0), IF(V42&lt;&gt;INDEX('Planned and Progress BMPs'!V:V, MATCH($I42, 'Planned and Progress BMPs'!$I:$I, 0)), 1, 0)), "")</f>
        <v/>
      </c>
      <c r="BR42" s="5" t="str">
        <f>IFERROR(IF($K42="Historical", IF(W42&lt;&gt;INDEX('Historical BMP Records'!W:W, MATCH($I42, 'Historical BMP Records'!$I:$I, 0)), 1, 0), IF(W42&lt;&gt;INDEX('Planned and Progress BMPs'!W:W, MATCH($I42, 'Planned and Progress BMPs'!$I:$I, 0)), 1, 0)), "")</f>
        <v/>
      </c>
      <c r="BS42" s="5" t="str">
        <f>IFERROR(IF($K42="Historical", IF(X42&lt;&gt;INDEX('Historical BMP Records'!X:X, MATCH($I42, 'Historical BMP Records'!$I:$I, 0)), 1, 0), IF(X42&lt;&gt;INDEX('Planned and Progress BMPs'!X:X, MATCH($I42, 'Planned and Progress BMPs'!$I:$I, 0)), 1, 0)), "")</f>
        <v/>
      </c>
      <c r="BT42" s="5" t="str">
        <f>IFERROR(IF($K42="Historical", IF(Y42&lt;&gt;INDEX('Historical BMP Records'!Y:Y, MATCH($I42, 'Historical BMP Records'!$I:$I, 0)), 1, 0), IF(Y42&lt;&gt;INDEX('Planned and Progress BMPs'!Y:Y, MATCH($I42, 'Planned and Progress BMPs'!$I:$I, 0)), 1, 0)), "")</f>
        <v/>
      </c>
      <c r="BU42" s="5" t="str">
        <f>IFERROR(IF($K42="Historical", IF(Z42&lt;&gt;INDEX('Historical BMP Records'!Z:Z, MATCH($I42, 'Historical BMP Records'!$I:$I, 0)), 1, 0), IF(Z42&lt;&gt;INDEX('Planned and Progress BMPs'!Z:Z, MATCH($I42, 'Planned and Progress BMPs'!$I:$I, 0)), 1, 0)), "")</f>
        <v/>
      </c>
      <c r="BV42" s="5" t="str">
        <f>IFERROR(IF($K42="Historical", IF(AA42&lt;&gt;INDEX('Historical BMP Records'!AA:AA, MATCH($I42, 'Historical BMP Records'!$I:$I, 0)), 1, 0), IF(AA42&lt;&gt;INDEX('Planned and Progress BMPs'!AA:AA, MATCH($I42, 'Planned and Progress BMPs'!$I:$I, 0)), 1, 0)), "")</f>
        <v/>
      </c>
      <c r="BW42" s="5" t="str">
        <f>IFERROR(IF($K42="Historical", IF(AB42&lt;&gt;INDEX('Historical BMP Records'!AB:AB, MATCH($I42, 'Historical BMP Records'!$I:$I, 0)), 1, 0), IF(AB42&lt;&gt;INDEX('Planned and Progress BMPs'!AB:AB, MATCH($I42, 'Planned and Progress BMPs'!$I:$I, 0)), 1, 0)), "")</f>
        <v/>
      </c>
      <c r="BX42" s="5" t="str">
        <f>IFERROR(IF($K42="Historical", IF(AC42&lt;&gt;INDEX('Historical BMP Records'!AC:AC, MATCH($I42, 'Historical BMP Records'!$I:$I, 0)), 1, 0), IF(AC42&lt;&gt;INDEX('Planned and Progress BMPs'!AC:AC, MATCH($I42, 'Planned and Progress BMPs'!$I:$I, 0)), 1, 0)), "")</f>
        <v/>
      </c>
      <c r="BY42" s="5" t="str">
        <f>IFERROR(IF($K42="Historical", IF(AD42&lt;&gt;INDEX('Historical BMP Records'!AD:AD, MATCH($I42, 'Historical BMP Records'!$I:$I, 0)), 1, 0), IF(AD42&lt;&gt;INDEX('Planned and Progress BMPs'!AD:AD, MATCH($I42, 'Planned and Progress BMPs'!$I:$I, 0)), 1, 0)), "")</f>
        <v/>
      </c>
      <c r="BZ42" s="5" t="str">
        <f>IFERROR(IF($K42="Historical", IF(AE42&lt;&gt;INDEX('Historical BMP Records'!AE:AE, MATCH($I42, 'Historical BMP Records'!$I:$I, 0)), 1, 0), IF(AE42&lt;&gt;INDEX('Planned and Progress BMPs'!AE:AE, MATCH($I42, 'Planned and Progress BMPs'!$I:$I, 0)), 1, 0)), "")</f>
        <v/>
      </c>
      <c r="CA42" s="5" t="str">
        <f>IFERROR(IF($K42="Historical", IF(AF42&lt;&gt;INDEX('Historical BMP Records'!AF:AF, MATCH($I42, 'Historical BMP Records'!$I:$I, 0)), 1, 0), IF(AF42&lt;&gt;INDEX('Planned and Progress BMPs'!AF:AF, MATCH($I42, 'Planned and Progress BMPs'!$I:$I, 0)), 1, 0)), "")</f>
        <v/>
      </c>
      <c r="CB42" s="5" t="str">
        <f>IFERROR(IF($K42="Historical", IF(AG42&lt;&gt;INDEX('Historical BMP Records'!AG:AG, MATCH($I42, 'Historical BMP Records'!$I:$I, 0)), 1, 0), IF(AG42&lt;&gt;INDEX('Planned and Progress BMPs'!AG:AG, MATCH($I42, 'Planned and Progress BMPs'!$I:$I, 0)), 1, 0)), "")</f>
        <v/>
      </c>
      <c r="CC42" s="5" t="str">
        <f>IFERROR(IF($K42="Historical", IF(AH42&lt;&gt;INDEX('Historical BMP Records'!AH:AH, MATCH($I42, 'Historical BMP Records'!$I:$I, 0)), 1, 0), IF(AH42&lt;&gt;INDEX('Planned and Progress BMPs'!AH:AH, MATCH($I42, 'Planned and Progress BMPs'!$I:$I, 0)), 1, 0)), "")</f>
        <v/>
      </c>
      <c r="CD42" s="5" t="str">
        <f>IFERROR(IF($K42="Historical", IF(AI42&lt;&gt;INDEX('Historical BMP Records'!AI:AI, MATCH($I42, 'Historical BMP Records'!$I:$I, 0)), 1, 0), IF(AI42&lt;&gt;INDEX('Planned and Progress BMPs'!AI:AI, MATCH($I42, 'Planned and Progress BMPs'!$I:$I, 0)), 1, 0)), "")</f>
        <v/>
      </c>
      <c r="CE42" s="5" t="str">
        <f>IFERROR(IF($K42="Historical", IF(AJ42&lt;&gt;INDEX('Historical BMP Records'!AJ:AJ, MATCH($I42, 'Historical BMP Records'!$I:$I, 0)), 1, 0), IF(AJ42&lt;&gt;INDEX('Planned and Progress BMPs'!AJ:AJ, MATCH($I42, 'Planned and Progress BMPs'!$I:$I, 0)), 1, 0)), "")</f>
        <v/>
      </c>
      <c r="CF42" s="5" t="str">
        <f>IFERROR(IF($K42="Historical", IF(AK42&lt;&gt;INDEX('Historical BMP Records'!AK:AK, MATCH($I42, 'Historical BMP Records'!$I:$I, 0)), 1, 0), IF(AK42&lt;&gt;INDEX('Planned and Progress BMPs'!AK:AK, MATCH($I42, 'Planned and Progress BMPs'!$I:$I, 0)), 1, 0)), "")</f>
        <v/>
      </c>
      <c r="CG42" s="5" t="str">
        <f>IFERROR(IF($K42="Historical", IF(AL42&lt;&gt;INDEX('Historical BMP Records'!AL:AL, MATCH($I42, 'Historical BMP Records'!$I:$I, 0)), 1, 0), IF(AL42&lt;&gt;INDEX('Planned and Progress BMPs'!AL:AL, MATCH($I42, 'Planned and Progress BMPs'!$I:$I, 0)), 1, 0)), "")</f>
        <v/>
      </c>
      <c r="CH42" s="5" t="str">
        <f>IFERROR(IF($K42="Historical", IF(AM42&lt;&gt;INDEX('Historical BMP Records'!AM:AM, MATCH($I42, 'Historical BMP Records'!$I:$I, 0)), 1, 0), IF(AM42&lt;&gt;INDEX('Planned and Progress BMPs'!AM:AM, MATCH($I42, 'Planned and Progress BMPs'!$I:$I, 0)), 1, 0)), "")</f>
        <v/>
      </c>
      <c r="CI42" s="5" t="str">
        <f>IFERROR(IF($K42="Historical", IF(AN42&lt;&gt;INDEX('Historical BMP Records'!AN:AN, MATCH($I42, 'Historical BMP Records'!$I:$I, 0)), 1, 0), IF(AN42&lt;&gt;INDEX('Planned and Progress BMPs'!AN:AN, MATCH($I42, 'Planned and Progress BMPs'!$I:$I, 0)), 1, 0)), "")</f>
        <v/>
      </c>
      <c r="CJ42" s="5" t="str">
        <f>IFERROR(IF($K42="Historical", IF(AO42&lt;&gt;INDEX('Historical BMP Records'!AO:AO, MATCH($I42, 'Historical BMP Records'!$I:$I, 0)), 1, 0), IF(AO42&lt;&gt;INDEX('Planned and Progress BMPs'!AO:AO, MATCH($I42, 'Planned and Progress BMPs'!$I:$I, 0)), 1, 0)), "")</f>
        <v/>
      </c>
      <c r="CK42" s="5" t="str">
        <f>IFERROR(IF($K42="Historical", IF(AP42&lt;&gt;INDEX('Historical BMP Records'!AP:AP, MATCH($I42, 'Historical BMP Records'!$I:$I, 0)), 1, 0), IF(AP42&lt;&gt;INDEX('Planned and Progress BMPs'!AP:AP, MATCH($I42, 'Planned and Progress BMPs'!$I:$I, 0)), 1, 0)), "")</f>
        <v/>
      </c>
      <c r="CL42" s="5" t="str">
        <f>IFERROR(IF($K42="Historical", IF(AQ42&lt;&gt;INDEX('Historical BMP Records'!AQ:AQ, MATCH($I42, 'Historical BMP Records'!$I:$I, 0)), 1, 0), IF(AQ42&lt;&gt;INDEX('Planned and Progress BMPs'!AQ:AQ, MATCH($I42, 'Planned and Progress BMPs'!$I:$I, 0)), 1, 0)), "")</f>
        <v/>
      </c>
      <c r="CM42" s="5" t="str">
        <f>IFERROR(IF($K42="Historical", IF(AR42&lt;&gt;INDEX('Historical BMP Records'!AR:AR, MATCH($I42, 'Historical BMP Records'!$I:$I, 0)), 1, 0), IF(AR42&lt;&gt;INDEX('Planned and Progress BMPs'!AR:AR, MATCH($I42, 'Planned and Progress BMPs'!$I:$I, 0)), 1, 0)), "")</f>
        <v/>
      </c>
      <c r="CN42" s="5" t="str">
        <f>IFERROR(IF($K42="Historical", IF(AS42&lt;&gt;INDEX('Historical BMP Records'!AS:AS, MATCH($I42, 'Historical BMP Records'!$I:$I, 0)), 1, 0), IF(AS42&lt;&gt;INDEX('Planned and Progress BMPs'!AS:AS, MATCH($I42, 'Planned and Progress BMPs'!$I:$I, 0)), 1, 0)), "")</f>
        <v/>
      </c>
      <c r="CO42" s="5" t="str">
        <f>IFERROR(IF($K42="Historical", IF(AT42&lt;&gt;INDEX('Historical BMP Records'!AT:AT, MATCH($I42, 'Historical BMP Records'!$I:$I, 0)), 1, 0), IF(AT42&lt;&gt;INDEX('Planned and Progress BMPs'!AT:AT, MATCH($I42, 'Planned and Progress BMPs'!$I:$I, 0)), 1, 0)), "")</f>
        <v/>
      </c>
      <c r="CP42" s="5" t="str">
        <f>IFERROR(IF($K42="Historical", IF(AU42&lt;&gt;INDEX('Historical BMP Records'!AU:AU, MATCH($I42, 'Historical BMP Records'!$I:$I, 0)), 1, 0), IF(AU42&lt;&gt;INDEX('Planned and Progress BMPs'!AU:AU, MATCH($I42, 'Planned and Progress BMPs'!$I:$I, 0)), 1, 0)), "")</f>
        <v/>
      </c>
      <c r="CQ42" s="5">
        <f>SUM(T_Historical9[[#This Row],[FY17 
Status Changed]:[Comments Changed]])</f>
        <v>0</v>
      </c>
    </row>
    <row r="43" spans="1:95" ht="15" customHeight="1" x14ac:dyDescent="0.25">
      <c r="A43" s="72" t="s">
        <v>662</v>
      </c>
      <c r="B43" s="72" t="s">
        <v>662</v>
      </c>
      <c r="C43" s="72" t="s">
        <v>662</v>
      </c>
      <c r="D43" s="72" t="s">
        <v>662</v>
      </c>
      <c r="E43" s="72" t="s">
        <v>662</v>
      </c>
      <c r="F43" s="72" t="s">
        <v>4290</v>
      </c>
      <c r="H43" s="72" t="s">
        <v>4802</v>
      </c>
      <c r="I43" s="72" t="s">
        <v>4845</v>
      </c>
      <c r="K43" s="72" t="s">
        <v>482</v>
      </c>
      <c r="L43" s="72">
        <v>2008</v>
      </c>
      <c r="M43" s="82"/>
      <c r="N43" s="65">
        <v>39448</v>
      </c>
      <c r="O43" s="72" t="s">
        <v>237</v>
      </c>
      <c r="P43" s="72" t="s">
        <v>5210</v>
      </c>
      <c r="Q43" s="72" t="s">
        <v>26</v>
      </c>
      <c r="R43" s="72" t="s">
        <v>9</v>
      </c>
      <c r="S43" s="72">
        <v>2.9</v>
      </c>
      <c r="T43" s="72">
        <v>1.2</v>
      </c>
      <c r="U43" s="72">
        <v>1</v>
      </c>
      <c r="V43" s="71" t="s">
        <v>5069</v>
      </c>
      <c r="Z43" s="72">
        <v>40.434349589999997</v>
      </c>
      <c r="AA43" s="72">
        <v>-76.589992960000004</v>
      </c>
      <c r="AC43" s="72" t="s">
        <v>5165</v>
      </c>
      <c r="AD43" s="72" t="s">
        <v>5167</v>
      </c>
      <c r="AE43" s="72" t="s">
        <v>653</v>
      </c>
      <c r="AF43" s="65">
        <v>41738</v>
      </c>
      <c r="AG43" s="72" t="s">
        <v>110</v>
      </c>
      <c r="AH43" s="65"/>
      <c r="AI43" s="65"/>
      <c r="AK43" s="65"/>
      <c r="AL43" s="65"/>
      <c r="AN43" s="65"/>
      <c r="AO43" s="65"/>
      <c r="AQ43" s="65"/>
      <c r="AR43" s="65"/>
      <c r="AT43" s="65"/>
      <c r="AV43" s="5" t="str">
        <f>IFERROR(IF($K43="Historical", IF(A43&lt;&gt;INDEX('Historical BMP Records'!A:A, MATCH($I43, 'Historical BMP Records'!$I:$I, 0)), 1, 0), IF(A43&lt;&gt;INDEX('Planned and Progress BMPs'!A:A, MATCH($I43, 'Planned and Progress BMPs'!$I:$I, 0)), 1, 0)), "")</f>
        <v/>
      </c>
      <c r="AW43" s="5" t="str">
        <f>IFERROR(IF($K43="Historical", IF(B43&lt;&gt;INDEX('Historical BMP Records'!B:B, MATCH($I43, 'Historical BMP Records'!$I:$I, 0)), 1, 0), IF(B43&lt;&gt;INDEX('Planned and Progress BMPs'!B:B, MATCH($I43, 'Planned and Progress BMPs'!$I:$I, 0)), 1, 0)), "")</f>
        <v/>
      </c>
      <c r="AX43" s="5" t="str">
        <f>IFERROR(IF($K43="Historical", IF(C43&lt;&gt;INDEX('Historical BMP Records'!C:C, MATCH($I43, 'Historical BMP Records'!$I:$I, 0)), 1, 0), IF(C43&lt;&gt;INDEX('Planned and Progress BMPs'!C:C, MATCH($I43, 'Planned and Progress BMPs'!$I:$I, 0)), 1, 0)), "")</f>
        <v/>
      </c>
      <c r="AY43" s="5" t="str">
        <f>IFERROR(IF($K43="Historical", IF(D43&lt;&gt;INDEX('Historical BMP Records'!D:D, MATCH($I43, 'Historical BMP Records'!$I:$I, 0)), 1, 0), IF(D43&lt;&gt;INDEX('Planned and Progress BMPs'!D:D, MATCH($I43, 'Planned and Progress BMPs'!$I:$I, 0)), 1, 0)), "")</f>
        <v/>
      </c>
      <c r="AZ43" s="5" t="str">
        <f>IFERROR(IF($K43="Historical", IF(E43&lt;&gt;INDEX('Historical BMP Records'!E:E, MATCH($I43, 'Historical BMP Records'!$I:$I, 0)), 1, 0), IF(E43&lt;&gt;INDEX('Planned and Progress BMPs'!E:E, MATCH($I43, 'Planned and Progress BMPs'!$I:$I, 0)), 1, 0)), "")</f>
        <v/>
      </c>
      <c r="BA43" s="5" t="str">
        <f>IFERROR(IF($K43="Historical", IF(F43&lt;&gt;INDEX('Historical BMP Records'!F:F, MATCH($I43, 'Historical BMP Records'!$I:$I, 0)), 1, 0), IF(F43&lt;&gt;INDEX('Planned and Progress BMPs'!F:F, MATCH($I43, 'Planned and Progress BMPs'!$I:$I, 0)), 1, 0)), "")</f>
        <v/>
      </c>
      <c r="BB43" s="5" t="str">
        <f>IFERROR(IF($K43="Historical", IF(G43&lt;&gt;INDEX('Historical BMP Records'!G:G, MATCH($I43, 'Historical BMP Records'!$I:$I, 0)), 1, 0), IF(G43&lt;&gt;INDEX('Planned and Progress BMPs'!G:G, MATCH($I43, 'Planned and Progress BMPs'!$I:$I, 0)), 1, 0)), "")</f>
        <v/>
      </c>
      <c r="BC43" s="5" t="str">
        <f>IFERROR(IF($K43="Historical", IF(H43&lt;&gt;INDEX('Historical BMP Records'!H:H, MATCH($I43, 'Historical BMP Records'!$I:$I, 0)), 1, 0), IF(H43&lt;&gt;INDEX('Planned and Progress BMPs'!H:H, MATCH($I43, 'Planned and Progress BMPs'!$I:$I, 0)), 1, 0)), "")</f>
        <v/>
      </c>
      <c r="BD43" s="5" t="str">
        <f>IFERROR(IF($K43="Historical", IF(I43&lt;&gt;INDEX('Historical BMP Records'!I:I, MATCH($I43, 'Historical BMP Records'!$I:$I, 0)), 1, 0), IF(I43&lt;&gt;INDEX('Planned and Progress BMPs'!I:I, MATCH($I43, 'Planned and Progress BMPs'!$I:$I, 0)), 1, 0)), "")</f>
        <v/>
      </c>
      <c r="BE43" s="5" t="str">
        <f>IFERROR(IF($K43="Historical", IF(J43&lt;&gt;INDEX('Historical BMP Records'!J:J, MATCH($I43, 'Historical BMP Records'!$I:$I, 0)), 1, 0), IF(J43&lt;&gt;INDEX('Planned and Progress BMPs'!J:J, MATCH($I43, 'Planned and Progress BMPs'!$I:$I, 0)), 1, 0)), "")</f>
        <v/>
      </c>
      <c r="BF43" s="5" t="str">
        <f>IFERROR(IF($K43="Historical", IF(K43&lt;&gt;INDEX('Historical BMP Records'!K:K, MATCH($I43, 'Historical BMP Records'!$I:$I, 0)), 1, 0), IF(K43&lt;&gt;INDEX('Planned and Progress BMPs'!K:K, MATCH($I43, 'Planned and Progress BMPs'!$I:$I, 0)), 1, 0)), "")</f>
        <v/>
      </c>
      <c r="BG43" s="5" t="str">
        <f>IFERROR(IF($K43="Historical", IF(L43&lt;&gt;INDEX('Historical BMP Records'!L:L, MATCH($I43, 'Historical BMP Records'!$I:$I, 0)), 1, 0), IF(L43&lt;&gt;INDEX('Planned and Progress BMPs'!L:L, MATCH($I43, 'Planned and Progress BMPs'!$I:$I, 0)), 1, 0)), "")</f>
        <v/>
      </c>
      <c r="BH43" s="5" t="str">
        <f>IFERROR(IF($K43="Historical", IF(M43&lt;&gt;INDEX('Historical BMP Records'!M:M, MATCH($I43, 'Historical BMP Records'!$I:$I, 0)), 1, 0), IF(M43&lt;&gt;INDEX('Planned and Progress BMPs'!M:M, MATCH($I43, 'Planned and Progress BMPs'!$I:$I, 0)), 1, 0)), "")</f>
        <v/>
      </c>
      <c r="BI43" s="5" t="str">
        <f>IFERROR(IF($K43="Historical", IF(N43&lt;&gt;INDEX('Historical BMP Records'!N:N, MATCH($I43, 'Historical BMP Records'!$I:$I, 0)), 1, 0), IF(N43&lt;&gt;INDEX('Planned and Progress BMPs'!N:N, MATCH($I43, 'Planned and Progress BMPs'!$I:$I, 0)), 1, 0)), "")</f>
        <v/>
      </c>
      <c r="BJ43" s="5" t="str">
        <f>IFERROR(IF($K43="Historical", IF(O43&lt;&gt;INDEX('Historical BMP Records'!O:O, MATCH($I43, 'Historical BMP Records'!$I:$I, 0)), 1, 0), IF(O43&lt;&gt;INDEX('Planned and Progress BMPs'!O:O, MATCH($I43, 'Planned and Progress BMPs'!$I:$I, 0)), 1, 0)), "")</f>
        <v/>
      </c>
      <c r="BK43" s="5" t="str">
        <f>IFERROR(IF($K43="Historical", IF(P43&lt;&gt;INDEX('Historical BMP Records'!P:P, MATCH($I43, 'Historical BMP Records'!$I:$I, 0)), 1, 0), IF(P43&lt;&gt;INDEX('Planned and Progress BMPs'!P:P, MATCH($I43, 'Planned and Progress BMPs'!$I:$I, 0)), 1, 0)), "")</f>
        <v/>
      </c>
      <c r="BL43" s="5" t="str">
        <f>IFERROR(IF($K43="Historical", IF(Q43&lt;&gt;INDEX('Historical BMP Records'!Q:Q, MATCH($I43, 'Historical BMP Records'!$I:$I, 0)), 1, 0), IF(Q43&lt;&gt;INDEX('Planned and Progress BMPs'!Q:Q, MATCH($I43, 'Planned and Progress BMPs'!$I:$I, 0)), 1, 0)), "")</f>
        <v/>
      </c>
      <c r="BM43" s="5" t="str">
        <f>IFERROR(IF($K43="Historical", IF(R43&lt;&gt;INDEX('Historical BMP Records'!R:R, MATCH($I43, 'Historical BMP Records'!$I:$I, 0)), 1, 0), IF(R43&lt;&gt;INDEX('Planned and Progress BMPs'!R:R, MATCH($I43, 'Planned and Progress BMPs'!$I:$I, 0)), 1, 0)), "")</f>
        <v/>
      </c>
      <c r="BN43" s="5" t="str">
        <f>IFERROR(IF($K43="Historical", IF(S43&lt;&gt;INDEX('Historical BMP Records'!S:S, MATCH($I43, 'Historical BMP Records'!$I:$I, 0)), 1, 0), IF(S43&lt;&gt;INDEX('Planned and Progress BMPs'!S:S, MATCH($I43, 'Planned and Progress BMPs'!$I:$I, 0)), 1, 0)), "")</f>
        <v/>
      </c>
      <c r="BO43" s="5" t="str">
        <f>IFERROR(IF($K43="Historical", IF(T43&lt;&gt;INDEX('Historical BMP Records'!T:T, MATCH($I43, 'Historical BMP Records'!$I:$I, 0)), 1, 0), IF(T43&lt;&gt;INDEX('Planned and Progress BMPs'!T:T, MATCH($I43, 'Planned and Progress BMPs'!$I:$I, 0)), 1, 0)), "")</f>
        <v/>
      </c>
      <c r="BP43" s="5" t="str">
        <f>IFERROR(IF($K43="Historical", IF(U43&lt;&gt;INDEX('Historical BMP Records'!U:U, MATCH($I43, 'Historical BMP Records'!$I:$I, 0)), 1, 0), IF(U43&lt;&gt;INDEX('Planned and Progress BMPs'!U:U, MATCH($I43, 'Planned and Progress BMPs'!$I:$I, 0)), 1, 0)), "")</f>
        <v/>
      </c>
      <c r="BQ43" s="5" t="str">
        <f>IFERROR(IF($K43="Historical", IF(V43&lt;&gt;INDEX('Historical BMP Records'!V:V, MATCH($I43, 'Historical BMP Records'!$I:$I, 0)), 1, 0), IF(V43&lt;&gt;INDEX('Planned and Progress BMPs'!V:V, MATCH($I43, 'Planned and Progress BMPs'!$I:$I, 0)), 1, 0)), "")</f>
        <v/>
      </c>
      <c r="BR43" s="5" t="str">
        <f>IFERROR(IF($K43="Historical", IF(W43&lt;&gt;INDEX('Historical BMP Records'!W:W, MATCH($I43, 'Historical BMP Records'!$I:$I, 0)), 1, 0), IF(W43&lt;&gt;INDEX('Planned and Progress BMPs'!W:W, MATCH($I43, 'Planned and Progress BMPs'!$I:$I, 0)), 1, 0)), "")</f>
        <v/>
      </c>
      <c r="BS43" s="5" t="str">
        <f>IFERROR(IF($K43="Historical", IF(X43&lt;&gt;INDEX('Historical BMP Records'!X:X, MATCH($I43, 'Historical BMP Records'!$I:$I, 0)), 1, 0), IF(X43&lt;&gt;INDEX('Planned and Progress BMPs'!X:X, MATCH($I43, 'Planned and Progress BMPs'!$I:$I, 0)), 1, 0)), "")</f>
        <v/>
      </c>
      <c r="BT43" s="5" t="str">
        <f>IFERROR(IF($K43="Historical", IF(Y43&lt;&gt;INDEX('Historical BMP Records'!Y:Y, MATCH($I43, 'Historical BMP Records'!$I:$I, 0)), 1, 0), IF(Y43&lt;&gt;INDEX('Planned and Progress BMPs'!Y:Y, MATCH($I43, 'Planned and Progress BMPs'!$I:$I, 0)), 1, 0)), "")</f>
        <v/>
      </c>
      <c r="BU43" s="5" t="str">
        <f>IFERROR(IF($K43="Historical", IF(Z43&lt;&gt;INDEX('Historical BMP Records'!Z:Z, MATCH($I43, 'Historical BMP Records'!$I:$I, 0)), 1, 0), IF(Z43&lt;&gt;INDEX('Planned and Progress BMPs'!Z:Z, MATCH($I43, 'Planned and Progress BMPs'!$I:$I, 0)), 1, 0)), "")</f>
        <v/>
      </c>
      <c r="BV43" s="5" t="str">
        <f>IFERROR(IF($K43="Historical", IF(AA43&lt;&gt;INDEX('Historical BMP Records'!AA:AA, MATCH($I43, 'Historical BMP Records'!$I:$I, 0)), 1, 0), IF(AA43&lt;&gt;INDEX('Planned and Progress BMPs'!AA:AA, MATCH($I43, 'Planned and Progress BMPs'!$I:$I, 0)), 1, 0)), "")</f>
        <v/>
      </c>
      <c r="BW43" s="5" t="str">
        <f>IFERROR(IF($K43="Historical", IF(AB43&lt;&gt;INDEX('Historical BMP Records'!AB:AB, MATCH($I43, 'Historical BMP Records'!$I:$I, 0)), 1, 0), IF(AB43&lt;&gt;INDEX('Planned and Progress BMPs'!AB:AB, MATCH($I43, 'Planned and Progress BMPs'!$I:$I, 0)), 1, 0)), "")</f>
        <v/>
      </c>
      <c r="BX43" s="5" t="str">
        <f>IFERROR(IF($K43="Historical", IF(AC43&lt;&gt;INDEX('Historical BMP Records'!AC:AC, MATCH($I43, 'Historical BMP Records'!$I:$I, 0)), 1, 0), IF(AC43&lt;&gt;INDEX('Planned and Progress BMPs'!AC:AC, MATCH($I43, 'Planned and Progress BMPs'!$I:$I, 0)), 1, 0)), "")</f>
        <v/>
      </c>
      <c r="BY43" s="5" t="str">
        <f>IFERROR(IF($K43="Historical", IF(AD43&lt;&gt;INDEX('Historical BMP Records'!AD:AD, MATCH($I43, 'Historical BMP Records'!$I:$I, 0)), 1, 0), IF(AD43&lt;&gt;INDEX('Planned and Progress BMPs'!AD:AD, MATCH($I43, 'Planned and Progress BMPs'!$I:$I, 0)), 1, 0)), "")</f>
        <v/>
      </c>
      <c r="BZ43" s="5" t="str">
        <f>IFERROR(IF($K43="Historical", IF(AE43&lt;&gt;INDEX('Historical BMP Records'!AE:AE, MATCH($I43, 'Historical BMP Records'!$I:$I, 0)), 1, 0), IF(AE43&lt;&gt;INDEX('Planned and Progress BMPs'!AE:AE, MATCH($I43, 'Planned and Progress BMPs'!$I:$I, 0)), 1, 0)), "")</f>
        <v/>
      </c>
      <c r="CA43" s="5" t="str">
        <f>IFERROR(IF($K43="Historical", IF(AF43&lt;&gt;INDEX('Historical BMP Records'!AF:AF, MATCH($I43, 'Historical BMP Records'!$I:$I, 0)), 1, 0), IF(AF43&lt;&gt;INDEX('Planned and Progress BMPs'!AF:AF, MATCH($I43, 'Planned and Progress BMPs'!$I:$I, 0)), 1, 0)), "")</f>
        <v/>
      </c>
      <c r="CB43" s="5" t="str">
        <f>IFERROR(IF($K43="Historical", IF(AG43&lt;&gt;INDEX('Historical BMP Records'!AG:AG, MATCH($I43, 'Historical BMP Records'!$I:$I, 0)), 1, 0), IF(AG43&lt;&gt;INDEX('Planned and Progress BMPs'!AG:AG, MATCH($I43, 'Planned and Progress BMPs'!$I:$I, 0)), 1, 0)), "")</f>
        <v/>
      </c>
      <c r="CC43" s="5" t="str">
        <f>IFERROR(IF($K43="Historical", IF(AH43&lt;&gt;INDEX('Historical BMP Records'!AH:AH, MATCH($I43, 'Historical BMP Records'!$I:$I, 0)), 1, 0), IF(AH43&lt;&gt;INDEX('Planned and Progress BMPs'!AH:AH, MATCH($I43, 'Planned and Progress BMPs'!$I:$I, 0)), 1, 0)), "")</f>
        <v/>
      </c>
      <c r="CD43" s="5" t="str">
        <f>IFERROR(IF($K43="Historical", IF(AI43&lt;&gt;INDEX('Historical BMP Records'!AI:AI, MATCH($I43, 'Historical BMP Records'!$I:$I, 0)), 1, 0), IF(AI43&lt;&gt;INDEX('Planned and Progress BMPs'!AI:AI, MATCH($I43, 'Planned and Progress BMPs'!$I:$I, 0)), 1, 0)), "")</f>
        <v/>
      </c>
      <c r="CE43" s="5" t="str">
        <f>IFERROR(IF($K43="Historical", IF(AJ43&lt;&gt;INDEX('Historical BMP Records'!AJ:AJ, MATCH($I43, 'Historical BMP Records'!$I:$I, 0)), 1, 0), IF(AJ43&lt;&gt;INDEX('Planned and Progress BMPs'!AJ:AJ, MATCH($I43, 'Planned and Progress BMPs'!$I:$I, 0)), 1, 0)), "")</f>
        <v/>
      </c>
      <c r="CF43" s="5" t="str">
        <f>IFERROR(IF($K43="Historical", IF(AK43&lt;&gt;INDEX('Historical BMP Records'!AK:AK, MATCH($I43, 'Historical BMP Records'!$I:$I, 0)), 1, 0), IF(AK43&lt;&gt;INDEX('Planned and Progress BMPs'!AK:AK, MATCH($I43, 'Planned and Progress BMPs'!$I:$I, 0)), 1, 0)), "")</f>
        <v/>
      </c>
      <c r="CG43" s="5" t="str">
        <f>IFERROR(IF($K43="Historical", IF(AL43&lt;&gt;INDEX('Historical BMP Records'!AL:AL, MATCH($I43, 'Historical BMP Records'!$I:$I, 0)), 1, 0), IF(AL43&lt;&gt;INDEX('Planned and Progress BMPs'!AL:AL, MATCH($I43, 'Planned and Progress BMPs'!$I:$I, 0)), 1, 0)), "")</f>
        <v/>
      </c>
      <c r="CH43" s="5" t="str">
        <f>IFERROR(IF($K43="Historical", IF(AM43&lt;&gt;INDEX('Historical BMP Records'!AM:AM, MATCH($I43, 'Historical BMP Records'!$I:$I, 0)), 1, 0), IF(AM43&lt;&gt;INDEX('Planned and Progress BMPs'!AM:AM, MATCH($I43, 'Planned and Progress BMPs'!$I:$I, 0)), 1, 0)), "")</f>
        <v/>
      </c>
      <c r="CI43" s="5" t="str">
        <f>IFERROR(IF($K43="Historical", IF(AN43&lt;&gt;INDEX('Historical BMP Records'!AN:AN, MATCH($I43, 'Historical BMP Records'!$I:$I, 0)), 1, 0), IF(AN43&lt;&gt;INDEX('Planned and Progress BMPs'!AN:AN, MATCH($I43, 'Planned and Progress BMPs'!$I:$I, 0)), 1, 0)), "")</f>
        <v/>
      </c>
      <c r="CJ43" s="5" t="str">
        <f>IFERROR(IF($K43="Historical", IF(AO43&lt;&gt;INDEX('Historical BMP Records'!AO:AO, MATCH($I43, 'Historical BMP Records'!$I:$I, 0)), 1, 0), IF(AO43&lt;&gt;INDEX('Planned and Progress BMPs'!AO:AO, MATCH($I43, 'Planned and Progress BMPs'!$I:$I, 0)), 1, 0)), "")</f>
        <v/>
      </c>
      <c r="CK43" s="5" t="str">
        <f>IFERROR(IF($K43="Historical", IF(AP43&lt;&gt;INDEX('Historical BMP Records'!AP:AP, MATCH($I43, 'Historical BMP Records'!$I:$I, 0)), 1, 0), IF(AP43&lt;&gt;INDEX('Planned and Progress BMPs'!AP:AP, MATCH($I43, 'Planned and Progress BMPs'!$I:$I, 0)), 1, 0)), "")</f>
        <v/>
      </c>
      <c r="CL43" s="5" t="str">
        <f>IFERROR(IF($K43="Historical", IF(AQ43&lt;&gt;INDEX('Historical BMP Records'!AQ:AQ, MATCH($I43, 'Historical BMP Records'!$I:$I, 0)), 1, 0), IF(AQ43&lt;&gt;INDEX('Planned and Progress BMPs'!AQ:AQ, MATCH($I43, 'Planned and Progress BMPs'!$I:$I, 0)), 1, 0)), "")</f>
        <v/>
      </c>
      <c r="CM43" s="5" t="str">
        <f>IFERROR(IF($K43="Historical", IF(AR43&lt;&gt;INDEX('Historical BMP Records'!AR:AR, MATCH($I43, 'Historical BMP Records'!$I:$I, 0)), 1, 0), IF(AR43&lt;&gt;INDEX('Planned and Progress BMPs'!AR:AR, MATCH($I43, 'Planned and Progress BMPs'!$I:$I, 0)), 1, 0)), "")</f>
        <v/>
      </c>
      <c r="CN43" s="5" t="str">
        <f>IFERROR(IF($K43="Historical", IF(AS43&lt;&gt;INDEX('Historical BMP Records'!AS:AS, MATCH($I43, 'Historical BMP Records'!$I:$I, 0)), 1, 0), IF(AS43&lt;&gt;INDEX('Planned and Progress BMPs'!AS:AS, MATCH($I43, 'Planned and Progress BMPs'!$I:$I, 0)), 1, 0)), "")</f>
        <v/>
      </c>
      <c r="CO43" s="5" t="str">
        <f>IFERROR(IF($K43="Historical", IF(AT43&lt;&gt;INDEX('Historical BMP Records'!AT:AT, MATCH($I43, 'Historical BMP Records'!$I:$I, 0)), 1, 0), IF(AT43&lt;&gt;INDEX('Planned and Progress BMPs'!AT:AT, MATCH($I43, 'Planned and Progress BMPs'!$I:$I, 0)), 1, 0)), "")</f>
        <v/>
      </c>
      <c r="CP43" s="5" t="str">
        <f>IFERROR(IF($K43="Historical", IF(AU43&lt;&gt;INDEX('Historical BMP Records'!AU:AU, MATCH($I43, 'Historical BMP Records'!$I:$I, 0)), 1, 0), IF(AU43&lt;&gt;INDEX('Planned and Progress BMPs'!AU:AU, MATCH($I43, 'Planned and Progress BMPs'!$I:$I, 0)), 1, 0)), "")</f>
        <v/>
      </c>
      <c r="CQ43" s="5">
        <f>SUM(T_Historical9[[#This Row],[FY17 
Status Changed]:[Comments Changed]])</f>
        <v>0</v>
      </c>
    </row>
    <row r="44" spans="1:95" ht="15" customHeight="1" x14ac:dyDescent="0.25">
      <c r="A44" s="72" t="s">
        <v>662</v>
      </c>
      <c r="B44" s="72" t="s">
        <v>662</v>
      </c>
      <c r="C44" s="72" t="s">
        <v>662</v>
      </c>
      <c r="D44" s="72" t="s">
        <v>662</v>
      </c>
      <c r="E44" s="72" t="s">
        <v>662</v>
      </c>
      <c r="F44" s="72" t="s">
        <v>4290</v>
      </c>
      <c r="H44" s="72" t="s">
        <v>4802</v>
      </c>
      <c r="I44" s="72" t="s">
        <v>4846</v>
      </c>
      <c r="K44" s="72" t="s">
        <v>482</v>
      </c>
      <c r="M44" s="82"/>
      <c r="N44" s="65">
        <v>39083</v>
      </c>
      <c r="O44" s="72" t="s">
        <v>175</v>
      </c>
      <c r="P44" s="72" t="s">
        <v>5229</v>
      </c>
      <c r="Q44" s="72" t="s">
        <v>26</v>
      </c>
      <c r="R44" s="72" t="s">
        <v>9</v>
      </c>
      <c r="S44" s="72">
        <v>2.7</v>
      </c>
      <c r="T44" s="72">
        <v>1.4</v>
      </c>
      <c r="U44" s="72">
        <v>1</v>
      </c>
      <c r="V44" s="71" t="s">
        <v>5086</v>
      </c>
      <c r="Z44" s="72">
        <v>40.431460729999998</v>
      </c>
      <c r="AA44" s="72">
        <v>-76.560339880000001</v>
      </c>
      <c r="AC44" s="72" t="s">
        <v>5165</v>
      </c>
      <c r="AD44" s="72" t="s">
        <v>5167</v>
      </c>
      <c r="AE44" s="72" t="s">
        <v>653</v>
      </c>
      <c r="AF44" s="65">
        <v>41738</v>
      </c>
      <c r="AG44" s="72" t="s">
        <v>110</v>
      </c>
      <c r="AH44" s="65"/>
      <c r="AI44" s="65"/>
      <c r="AK44" s="65"/>
      <c r="AL44" s="65"/>
      <c r="AN44" s="65"/>
      <c r="AO44" s="65"/>
      <c r="AQ44" s="65"/>
      <c r="AR44" s="65"/>
      <c r="AT44" s="65"/>
      <c r="AV44" s="5" t="str">
        <f>IFERROR(IF($K44="Historical", IF(A44&lt;&gt;INDEX('Historical BMP Records'!A:A, MATCH($I44, 'Historical BMP Records'!$I:$I, 0)), 1, 0), IF(A44&lt;&gt;INDEX('Planned and Progress BMPs'!A:A, MATCH($I44, 'Planned and Progress BMPs'!$I:$I, 0)), 1, 0)), "")</f>
        <v/>
      </c>
      <c r="AW44" s="5" t="str">
        <f>IFERROR(IF($K44="Historical", IF(B44&lt;&gt;INDEX('Historical BMP Records'!B:B, MATCH($I44, 'Historical BMP Records'!$I:$I, 0)), 1, 0), IF(B44&lt;&gt;INDEX('Planned and Progress BMPs'!B:B, MATCH($I44, 'Planned and Progress BMPs'!$I:$I, 0)), 1, 0)), "")</f>
        <v/>
      </c>
      <c r="AX44" s="5" t="str">
        <f>IFERROR(IF($K44="Historical", IF(C44&lt;&gt;INDEX('Historical BMP Records'!C:C, MATCH($I44, 'Historical BMP Records'!$I:$I, 0)), 1, 0), IF(C44&lt;&gt;INDEX('Planned and Progress BMPs'!C:C, MATCH($I44, 'Planned and Progress BMPs'!$I:$I, 0)), 1, 0)), "")</f>
        <v/>
      </c>
      <c r="AY44" s="5" t="str">
        <f>IFERROR(IF($K44="Historical", IF(D44&lt;&gt;INDEX('Historical BMP Records'!D:D, MATCH($I44, 'Historical BMP Records'!$I:$I, 0)), 1, 0), IF(D44&lt;&gt;INDEX('Planned and Progress BMPs'!D:D, MATCH($I44, 'Planned and Progress BMPs'!$I:$I, 0)), 1, 0)), "")</f>
        <v/>
      </c>
      <c r="AZ44" s="5" t="str">
        <f>IFERROR(IF($K44="Historical", IF(E44&lt;&gt;INDEX('Historical BMP Records'!E:E, MATCH($I44, 'Historical BMP Records'!$I:$I, 0)), 1, 0), IF(E44&lt;&gt;INDEX('Planned and Progress BMPs'!E:E, MATCH($I44, 'Planned and Progress BMPs'!$I:$I, 0)), 1, 0)), "")</f>
        <v/>
      </c>
      <c r="BA44" s="5" t="str">
        <f>IFERROR(IF($K44="Historical", IF(F44&lt;&gt;INDEX('Historical BMP Records'!F:F, MATCH($I44, 'Historical BMP Records'!$I:$I, 0)), 1, 0), IF(F44&lt;&gt;INDEX('Planned and Progress BMPs'!F:F, MATCH($I44, 'Planned and Progress BMPs'!$I:$I, 0)), 1, 0)), "")</f>
        <v/>
      </c>
      <c r="BB44" s="5" t="str">
        <f>IFERROR(IF($K44="Historical", IF(G44&lt;&gt;INDEX('Historical BMP Records'!G:G, MATCH($I44, 'Historical BMP Records'!$I:$I, 0)), 1, 0), IF(G44&lt;&gt;INDEX('Planned and Progress BMPs'!G:G, MATCH($I44, 'Planned and Progress BMPs'!$I:$I, 0)), 1, 0)), "")</f>
        <v/>
      </c>
      <c r="BC44" s="5" t="str">
        <f>IFERROR(IF($K44="Historical", IF(H44&lt;&gt;INDEX('Historical BMP Records'!H:H, MATCH($I44, 'Historical BMP Records'!$I:$I, 0)), 1, 0), IF(H44&lt;&gt;INDEX('Planned and Progress BMPs'!H:H, MATCH($I44, 'Planned and Progress BMPs'!$I:$I, 0)), 1, 0)), "")</f>
        <v/>
      </c>
      <c r="BD44" s="5" t="str">
        <f>IFERROR(IF($K44="Historical", IF(I44&lt;&gt;INDEX('Historical BMP Records'!I:I, MATCH($I44, 'Historical BMP Records'!$I:$I, 0)), 1, 0), IF(I44&lt;&gt;INDEX('Planned and Progress BMPs'!I:I, MATCH($I44, 'Planned and Progress BMPs'!$I:$I, 0)), 1, 0)), "")</f>
        <v/>
      </c>
      <c r="BE44" s="5" t="str">
        <f>IFERROR(IF($K44="Historical", IF(J44&lt;&gt;INDEX('Historical BMP Records'!J:J, MATCH($I44, 'Historical BMP Records'!$I:$I, 0)), 1, 0), IF(J44&lt;&gt;INDEX('Planned and Progress BMPs'!J:J, MATCH($I44, 'Planned and Progress BMPs'!$I:$I, 0)), 1, 0)), "")</f>
        <v/>
      </c>
      <c r="BF44" s="5" t="str">
        <f>IFERROR(IF($K44="Historical", IF(K44&lt;&gt;INDEX('Historical BMP Records'!K:K, MATCH($I44, 'Historical BMP Records'!$I:$I, 0)), 1, 0), IF(K44&lt;&gt;INDEX('Planned and Progress BMPs'!K:K, MATCH($I44, 'Planned and Progress BMPs'!$I:$I, 0)), 1, 0)), "")</f>
        <v/>
      </c>
      <c r="BG44" s="5" t="str">
        <f>IFERROR(IF($K44="Historical", IF(L44&lt;&gt;INDEX('Historical BMP Records'!L:L, MATCH($I44, 'Historical BMP Records'!$I:$I, 0)), 1, 0), IF(L44&lt;&gt;INDEX('Planned and Progress BMPs'!L:L, MATCH($I44, 'Planned and Progress BMPs'!$I:$I, 0)), 1, 0)), "")</f>
        <v/>
      </c>
      <c r="BH44" s="5" t="str">
        <f>IFERROR(IF($K44="Historical", IF(M44&lt;&gt;INDEX('Historical BMP Records'!M:M, MATCH($I44, 'Historical BMP Records'!$I:$I, 0)), 1, 0), IF(M44&lt;&gt;INDEX('Planned and Progress BMPs'!M:M, MATCH($I44, 'Planned and Progress BMPs'!$I:$I, 0)), 1, 0)), "")</f>
        <v/>
      </c>
      <c r="BI44" s="5" t="str">
        <f>IFERROR(IF($K44="Historical", IF(N44&lt;&gt;INDEX('Historical BMP Records'!N:N, MATCH($I44, 'Historical BMP Records'!$I:$I, 0)), 1, 0), IF(N44&lt;&gt;INDEX('Planned and Progress BMPs'!N:N, MATCH($I44, 'Planned and Progress BMPs'!$I:$I, 0)), 1, 0)), "")</f>
        <v/>
      </c>
      <c r="BJ44" s="5" t="str">
        <f>IFERROR(IF($K44="Historical", IF(O44&lt;&gt;INDEX('Historical BMP Records'!O:O, MATCH($I44, 'Historical BMP Records'!$I:$I, 0)), 1, 0), IF(O44&lt;&gt;INDEX('Planned and Progress BMPs'!O:O, MATCH($I44, 'Planned and Progress BMPs'!$I:$I, 0)), 1, 0)), "")</f>
        <v/>
      </c>
      <c r="BK44" s="5" t="str">
        <f>IFERROR(IF($K44="Historical", IF(P44&lt;&gt;INDEX('Historical BMP Records'!P:P, MATCH($I44, 'Historical BMP Records'!$I:$I, 0)), 1, 0), IF(P44&lt;&gt;INDEX('Planned and Progress BMPs'!P:P, MATCH($I44, 'Planned and Progress BMPs'!$I:$I, 0)), 1, 0)), "")</f>
        <v/>
      </c>
      <c r="BL44" s="5" t="str">
        <f>IFERROR(IF($K44="Historical", IF(Q44&lt;&gt;INDEX('Historical BMP Records'!Q:Q, MATCH($I44, 'Historical BMP Records'!$I:$I, 0)), 1, 0), IF(Q44&lt;&gt;INDEX('Planned and Progress BMPs'!Q:Q, MATCH($I44, 'Planned and Progress BMPs'!$I:$I, 0)), 1, 0)), "")</f>
        <v/>
      </c>
      <c r="BM44" s="5" t="str">
        <f>IFERROR(IF($K44="Historical", IF(R44&lt;&gt;INDEX('Historical BMP Records'!R:R, MATCH($I44, 'Historical BMP Records'!$I:$I, 0)), 1, 0), IF(R44&lt;&gt;INDEX('Planned and Progress BMPs'!R:R, MATCH($I44, 'Planned and Progress BMPs'!$I:$I, 0)), 1, 0)), "")</f>
        <v/>
      </c>
      <c r="BN44" s="5" t="str">
        <f>IFERROR(IF($K44="Historical", IF(S44&lt;&gt;INDEX('Historical BMP Records'!S:S, MATCH($I44, 'Historical BMP Records'!$I:$I, 0)), 1, 0), IF(S44&lt;&gt;INDEX('Planned and Progress BMPs'!S:S, MATCH($I44, 'Planned and Progress BMPs'!$I:$I, 0)), 1, 0)), "")</f>
        <v/>
      </c>
      <c r="BO44" s="5" t="str">
        <f>IFERROR(IF($K44="Historical", IF(T44&lt;&gt;INDEX('Historical BMP Records'!T:T, MATCH($I44, 'Historical BMP Records'!$I:$I, 0)), 1, 0), IF(T44&lt;&gt;INDEX('Planned and Progress BMPs'!T:T, MATCH($I44, 'Planned and Progress BMPs'!$I:$I, 0)), 1, 0)), "")</f>
        <v/>
      </c>
      <c r="BP44" s="5" t="str">
        <f>IFERROR(IF($K44="Historical", IF(U44&lt;&gt;INDEX('Historical BMP Records'!U:U, MATCH($I44, 'Historical BMP Records'!$I:$I, 0)), 1, 0), IF(U44&lt;&gt;INDEX('Planned and Progress BMPs'!U:U, MATCH($I44, 'Planned and Progress BMPs'!$I:$I, 0)), 1, 0)), "")</f>
        <v/>
      </c>
      <c r="BQ44" s="5" t="str">
        <f>IFERROR(IF($K44="Historical", IF(V44&lt;&gt;INDEX('Historical BMP Records'!V:V, MATCH($I44, 'Historical BMP Records'!$I:$I, 0)), 1, 0), IF(V44&lt;&gt;INDEX('Planned and Progress BMPs'!V:V, MATCH($I44, 'Planned and Progress BMPs'!$I:$I, 0)), 1, 0)), "")</f>
        <v/>
      </c>
      <c r="BR44" s="5" t="str">
        <f>IFERROR(IF($K44="Historical", IF(W44&lt;&gt;INDEX('Historical BMP Records'!W:W, MATCH($I44, 'Historical BMP Records'!$I:$I, 0)), 1, 0), IF(W44&lt;&gt;INDEX('Planned and Progress BMPs'!W:W, MATCH($I44, 'Planned and Progress BMPs'!$I:$I, 0)), 1, 0)), "")</f>
        <v/>
      </c>
      <c r="BS44" s="5" t="str">
        <f>IFERROR(IF($K44="Historical", IF(X44&lt;&gt;INDEX('Historical BMP Records'!X:X, MATCH($I44, 'Historical BMP Records'!$I:$I, 0)), 1, 0), IF(X44&lt;&gt;INDEX('Planned and Progress BMPs'!X:X, MATCH($I44, 'Planned and Progress BMPs'!$I:$I, 0)), 1, 0)), "")</f>
        <v/>
      </c>
      <c r="BT44" s="5" t="str">
        <f>IFERROR(IF($K44="Historical", IF(Y44&lt;&gt;INDEX('Historical BMP Records'!Y:Y, MATCH($I44, 'Historical BMP Records'!$I:$I, 0)), 1, 0), IF(Y44&lt;&gt;INDEX('Planned and Progress BMPs'!Y:Y, MATCH($I44, 'Planned and Progress BMPs'!$I:$I, 0)), 1, 0)), "")</f>
        <v/>
      </c>
      <c r="BU44" s="5" t="str">
        <f>IFERROR(IF($K44="Historical", IF(Z44&lt;&gt;INDEX('Historical BMP Records'!Z:Z, MATCH($I44, 'Historical BMP Records'!$I:$I, 0)), 1, 0), IF(Z44&lt;&gt;INDEX('Planned and Progress BMPs'!Z:Z, MATCH($I44, 'Planned and Progress BMPs'!$I:$I, 0)), 1, 0)), "")</f>
        <v/>
      </c>
      <c r="BV44" s="5" t="str">
        <f>IFERROR(IF($K44="Historical", IF(AA44&lt;&gt;INDEX('Historical BMP Records'!AA:AA, MATCH($I44, 'Historical BMP Records'!$I:$I, 0)), 1, 0), IF(AA44&lt;&gt;INDEX('Planned and Progress BMPs'!AA:AA, MATCH($I44, 'Planned and Progress BMPs'!$I:$I, 0)), 1, 0)), "")</f>
        <v/>
      </c>
      <c r="BW44" s="5" t="str">
        <f>IFERROR(IF($K44="Historical", IF(AB44&lt;&gt;INDEX('Historical BMP Records'!AB:AB, MATCH($I44, 'Historical BMP Records'!$I:$I, 0)), 1, 0), IF(AB44&lt;&gt;INDEX('Planned and Progress BMPs'!AB:AB, MATCH($I44, 'Planned and Progress BMPs'!$I:$I, 0)), 1, 0)), "")</f>
        <v/>
      </c>
      <c r="BX44" s="5" t="str">
        <f>IFERROR(IF($K44="Historical", IF(AC44&lt;&gt;INDEX('Historical BMP Records'!AC:AC, MATCH($I44, 'Historical BMP Records'!$I:$I, 0)), 1, 0), IF(AC44&lt;&gt;INDEX('Planned and Progress BMPs'!AC:AC, MATCH($I44, 'Planned and Progress BMPs'!$I:$I, 0)), 1, 0)), "")</f>
        <v/>
      </c>
      <c r="BY44" s="5" t="str">
        <f>IFERROR(IF($K44="Historical", IF(AD44&lt;&gt;INDEX('Historical BMP Records'!AD:AD, MATCH($I44, 'Historical BMP Records'!$I:$I, 0)), 1, 0), IF(AD44&lt;&gt;INDEX('Planned and Progress BMPs'!AD:AD, MATCH($I44, 'Planned and Progress BMPs'!$I:$I, 0)), 1, 0)), "")</f>
        <v/>
      </c>
      <c r="BZ44" s="5" t="str">
        <f>IFERROR(IF($K44="Historical", IF(AE44&lt;&gt;INDEX('Historical BMP Records'!AE:AE, MATCH($I44, 'Historical BMP Records'!$I:$I, 0)), 1, 0), IF(AE44&lt;&gt;INDEX('Planned and Progress BMPs'!AE:AE, MATCH($I44, 'Planned and Progress BMPs'!$I:$I, 0)), 1, 0)), "")</f>
        <v/>
      </c>
      <c r="CA44" s="5" t="str">
        <f>IFERROR(IF($K44="Historical", IF(AF44&lt;&gt;INDEX('Historical BMP Records'!AF:AF, MATCH($I44, 'Historical BMP Records'!$I:$I, 0)), 1, 0), IF(AF44&lt;&gt;INDEX('Planned and Progress BMPs'!AF:AF, MATCH($I44, 'Planned and Progress BMPs'!$I:$I, 0)), 1, 0)), "")</f>
        <v/>
      </c>
      <c r="CB44" s="5" t="str">
        <f>IFERROR(IF($K44="Historical", IF(AG44&lt;&gt;INDEX('Historical BMP Records'!AG:AG, MATCH($I44, 'Historical BMP Records'!$I:$I, 0)), 1, 0), IF(AG44&lt;&gt;INDEX('Planned and Progress BMPs'!AG:AG, MATCH($I44, 'Planned and Progress BMPs'!$I:$I, 0)), 1, 0)), "")</f>
        <v/>
      </c>
      <c r="CC44" s="5" t="str">
        <f>IFERROR(IF($K44="Historical", IF(AH44&lt;&gt;INDEX('Historical BMP Records'!AH:AH, MATCH($I44, 'Historical BMP Records'!$I:$I, 0)), 1, 0), IF(AH44&lt;&gt;INDEX('Planned and Progress BMPs'!AH:AH, MATCH($I44, 'Planned and Progress BMPs'!$I:$I, 0)), 1, 0)), "")</f>
        <v/>
      </c>
      <c r="CD44" s="5" t="str">
        <f>IFERROR(IF($K44="Historical", IF(AI44&lt;&gt;INDEX('Historical BMP Records'!AI:AI, MATCH($I44, 'Historical BMP Records'!$I:$I, 0)), 1, 0), IF(AI44&lt;&gt;INDEX('Planned and Progress BMPs'!AI:AI, MATCH($I44, 'Planned and Progress BMPs'!$I:$I, 0)), 1, 0)), "")</f>
        <v/>
      </c>
      <c r="CE44" s="5" t="str">
        <f>IFERROR(IF($K44="Historical", IF(AJ44&lt;&gt;INDEX('Historical BMP Records'!AJ:AJ, MATCH($I44, 'Historical BMP Records'!$I:$I, 0)), 1, 0), IF(AJ44&lt;&gt;INDEX('Planned and Progress BMPs'!AJ:AJ, MATCH($I44, 'Planned and Progress BMPs'!$I:$I, 0)), 1, 0)), "")</f>
        <v/>
      </c>
      <c r="CF44" s="5" t="str">
        <f>IFERROR(IF($K44="Historical", IF(AK44&lt;&gt;INDEX('Historical BMP Records'!AK:AK, MATCH($I44, 'Historical BMP Records'!$I:$I, 0)), 1, 0), IF(AK44&lt;&gt;INDEX('Planned and Progress BMPs'!AK:AK, MATCH($I44, 'Planned and Progress BMPs'!$I:$I, 0)), 1, 0)), "")</f>
        <v/>
      </c>
      <c r="CG44" s="5" t="str">
        <f>IFERROR(IF($K44="Historical", IF(AL44&lt;&gt;INDEX('Historical BMP Records'!AL:AL, MATCH($I44, 'Historical BMP Records'!$I:$I, 0)), 1, 0), IF(AL44&lt;&gt;INDEX('Planned and Progress BMPs'!AL:AL, MATCH($I44, 'Planned and Progress BMPs'!$I:$I, 0)), 1, 0)), "")</f>
        <v/>
      </c>
      <c r="CH44" s="5" t="str">
        <f>IFERROR(IF($K44="Historical", IF(AM44&lt;&gt;INDEX('Historical BMP Records'!AM:AM, MATCH($I44, 'Historical BMP Records'!$I:$I, 0)), 1, 0), IF(AM44&lt;&gt;INDEX('Planned and Progress BMPs'!AM:AM, MATCH($I44, 'Planned and Progress BMPs'!$I:$I, 0)), 1, 0)), "")</f>
        <v/>
      </c>
      <c r="CI44" s="5" t="str">
        <f>IFERROR(IF($K44="Historical", IF(AN44&lt;&gt;INDEX('Historical BMP Records'!AN:AN, MATCH($I44, 'Historical BMP Records'!$I:$I, 0)), 1, 0), IF(AN44&lt;&gt;INDEX('Planned and Progress BMPs'!AN:AN, MATCH($I44, 'Planned and Progress BMPs'!$I:$I, 0)), 1, 0)), "")</f>
        <v/>
      </c>
      <c r="CJ44" s="5" t="str">
        <f>IFERROR(IF($K44="Historical", IF(AO44&lt;&gt;INDEX('Historical BMP Records'!AO:AO, MATCH($I44, 'Historical BMP Records'!$I:$I, 0)), 1, 0), IF(AO44&lt;&gt;INDEX('Planned and Progress BMPs'!AO:AO, MATCH($I44, 'Planned and Progress BMPs'!$I:$I, 0)), 1, 0)), "")</f>
        <v/>
      </c>
      <c r="CK44" s="5" t="str">
        <f>IFERROR(IF($K44="Historical", IF(AP44&lt;&gt;INDEX('Historical BMP Records'!AP:AP, MATCH($I44, 'Historical BMP Records'!$I:$I, 0)), 1, 0), IF(AP44&lt;&gt;INDEX('Planned and Progress BMPs'!AP:AP, MATCH($I44, 'Planned and Progress BMPs'!$I:$I, 0)), 1, 0)), "")</f>
        <v/>
      </c>
      <c r="CL44" s="5" t="str">
        <f>IFERROR(IF($K44="Historical", IF(AQ44&lt;&gt;INDEX('Historical BMP Records'!AQ:AQ, MATCH($I44, 'Historical BMP Records'!$I:$I, 0)), 1, 0), IF(AQ44&lt;&gt;INDEX('Planned and Progress BMPs'!AQ:AQ, MATCH($I44, 'Planned and Progress BMPs'!$I:$I, 0)), 1, 0)), "")</f>
        <v/>
      </c>
      <c r="CM44" s="5" t="str">
        <f>IFERROR(IF($K44="Historical", IF(AR44&lt;&gt;INDEX('Historical BMP Records'!AR:AR, MATCH($I44, 'Historical BMP Records'!$I:$I, 0)), 1, 0), IF(AR44&lt;&gt;INDEX('Planned and Progress BMPs'!AR:AR, MATCH($I44, 'Planned and Progress BMPs'!$I:$I, 0)), 1, 0)), "")</f>
        <v/>
      </c>
      <c r="CN44" s="5" t="str">
        <f>IFERROR(IF($K44="Historical", IF(AS44&lt;&gt;INDEX('Historical BMP Records'!AS:AS, MATCH($I44, 'Historical BMP Records'!$I:$I, 0)), 1, 0), IF(AS44&lt;&gt;INDEX('Planned and Progress BMPs'!AS:AS, MATCH($I44, 'Planned and Progress BMPs'!$I:$I, 0)), 1, 0)), "")</f>
        <v/>
      </c>
      <c r="CO44" s="5" t="str">
        <f>IFERROR(IF($K44="Historical", IF(AT44&lt;&gt;INDEX('Historical BMP Records'!AT:AT, MATCH($I44, 'Historical BMP Records'!$I:$I, 0)), 1, 0), IF(AT44&lt;&gt;INDEX('Planned and Progress BMPs'!AT:AT, MATCH($I44, 'Planned and Progress BMPs'!$I:$I, 0)), 1, 0)), "")</f>
        <v/>
      </c>
      <c r="CP44" s="5" t="str">
        <f>IFERROR(IF($K44="Historical", IF(AU44&lt;&gt;INDEX('Historical BMP Records'!AU:AU, MATCH($I44, 'Historical BMP Records'!$I:$I, 0)), 1, 0), IF(AU44&lt;&gt;INDEX('Planned and Progress BMPs'!AU:AU, MATCH($I44, 'Planned and Progress BMPs'!$I:$I, 0)), 1, 0)), "")</f>
        <v/>
      </c>
      <c r="CQ44" s="5">
        <f>SUM(T_Historical9[[#This Row],[FY17 
Status Changed]:[Comments Changed]])</f>
        <v>0</v>
      </c>
    </row>
    <row r="45" spans="1:95" ht="15" customHeight="1" x14ac:dyDescent="0.25">
      <c r="A45" s="72" t="s">
        <v>662</v>
      </c>
      <c r="B45" s="72" t="s">
        <v>662</v>
      </c>
      <c r="C45" s="72" t="s">
        <v>662</v>
      </c>
      <c r="D45" s="72" t="s">
        <v>662</v>
      </c>
      <c r="E45" s="72" t="s">
        <v>662</v>
      </c>
      <c r="F45" s="72" t="s">
        <v>4290</v>
      </c>
      <c r="H45" s="72" t="s">
        <v>4802</v>
      </c>
      <c r="I45" s="72" t="s">
        <v>4847</v>
      </c>
      <c r="K45" s="72" t="s">
        <v>482</v>
      </c>
      <c r="L45" s="72">
        <v>2013</v>
      </c>
      <c r="M45" s="82"/>
      <c r="N45" s="65">
        <v>41275</v>
      </c>
      <c r="O45" s="72" t="s">
        <v>237</v>
      </c>
      <c r="P45" s="72" t="s">
        <v>5210</v>
      </c>
      <c r="Q45" s="72" t="s">
        <v>26</v>
      </c>
      <c r="R45" s="72" t="s">
        <v>9</v>
      </c>
      <c r="S45" s="72">
        <v>2.6</v>
      </c>
      <c r="T45" s="72">
        <v>1.9</v>
      </c>
      <c r="U45" s="72">
        <v>1</v>
      </c>
      <c r="V45" s="71" t="s">
        <v>5069</v>
      </c>
      <c r="Z45" s="72">
        <v>40.427582600000001</v>
      </c>
      <c r="AA45" s="72">
        <v>-76.591128589999997</v>
      </c>
      <c r="AC45" s="72" t="s">
        <v>5165</v>
      </c>
      <c r="AD45" s="72" t="s">
        <v>5167</v>
      </c>
      <c r="AE45" s="72" t="s">
        <v>653</v>
      </c>
      <c r="AF45" s="65">
        <v>41738</v>
      </c>
      <c r="AG45" s="72" t="s">
        <v>110</v>
      </c>
      <c r="AH45" s="65"/>
      <c r="AI45" s="65"/>
      <c r="AK45" s="65"/>
      <c r="AL45" s="65"/>
      <c r="AN45" s="65"/>
      <c r="AO45" s="65"/>
      <c r="AQ45" s="65"/>
      <c r="AR45" s="65"/>
      <c r="AT45" s="65"/>
      <c r="AV45" s="5" t="str">
        <f>IFERROR(IF($K45="Historical", IF(A45&lt;&gt;INDEX('Historical BMP Records'!A:A, MATCH($I45, 'Historical BMP Records'!$I:$I, 0)), 1, 0), IF(A45&lt;&gt;INDEX('Planned and Progress BMPs'!A:A, MATCH($I45, 'Planned and Progress BMPs'!$I:$I, 0)), 1, 0)), "")</f>
        <v/>
      </c>
      <c r="AW45" s="5" t="str">
        <f>IFERROR(IF($K45="Historical", IF(B45&lt;&gt;INDEX('Historical BMP Records'!B:B, MATCH($I45, 'Historical BMP Records'!$I:$I, 0)), 1, 0), IF(B45&lt;&gt;INDEX('Planned and Progress BMPs'!B:B, MATCH($I45, 'Planned and Progress BMPs'!$I:$I, 0)), 1, 0)), "")</f>
        <v/>
      </c>
      <c r="AX45" s="5" t="str">
        <f>IFERROR(IF($K45="Historical", IF(C45&lt;&gt;INDEX('Historical BMP Records'!C:C, MATCH($I45, 'Historical BMP Records'!$I:$I, 0)), 1, 0), IF(C45&lt;&gt;INDEX('Planned and Progress BMPs'!C:C, MATCH($I45, 'Planned and Progress BMPs'!$I:$I, 0)), 1, 0)), "")</f>
        <v/>
      </c>
      <c r="AY45" s="5" t="str">
        <f>IFERROR(IF($K45="Historical", IF(D45&lt;&gt;INDEX('Historical BMP Records'!D:D, MATCH($I45, 'Historical BMP Records'!$I:$I, 0)), 1, 0), IF(D45&lt;&gt;INDEX('Planned and Progress BMPs'!D:D, MATCH($I45, 'Planned and Progress BMPs'!$I:$I, 0)), 1, 0)), "")</f>
        <v/>
      </c>
      <c r="AZ45" s="5" t="str">
        <f>IFERROR(IF($K45="Historical", IF(E45&lt;&gt;INDEX('Historical BMP Records'!E:E, MATCH($I45, 'Historical BMP Records'!$I:$I, 0)), 1, 0), IF(E45&lt;&gt;INDEX('Planned and Progress BMPs'!E:E, MATCH($I45, 'Planned and Progress BMPs'!$I:$I, 0)), 1, 0)), "")</f>
        <v/>
      </c>
      <c r="BA45" s="5" t="str">
        <f>IFERROR(IF($K45="Historical", IF(F45&lt;&gt;INDEX('Historical BMP Records'!F:F, MATCH($I45, 'Historical BMP Records'!$I:$I, 0)), 1, 0), IF(F45&lt;&gt;INDEX('Planned and Progress BMPs'!F:F, MATCH($I45, 'Planned and Progress BMPs'!$I:$I, 0)), 1, 0)), "")</f>
        <v/>
      </c>
      <c r="BB45" s="5" t="str">
        <f>IFERROR(IF($K45="Historical", IF(G45&lt;&gt;INDEX('Historical BMP Records'!G:G, MATCH($I45, 'Historical BMP Records'!$I:$I, 0)), 1, 0), IF(G45&lt;&gt;INDEX('Planned and Progress BMPs'!G:G, MATCH($I45, 'Planned and Progress BMPs'!$I:$I, 0)), 1, 0)), "")</f>
        <v/>
      </c>
      <c r="BC45" s="5" t="str">
        <f>IFERROR(IF($K45="Historical", IF(H45&lt;&gt;INDEX('Historical BMP Records'!H:H, MATCH($I45, 'Historical BMP Records'!$I:$I, 0)), 1, 0), IF(H45&lt;&gt;INDEX('Planned and Progress BMPs'!H:H, MATCH($I45, 'Planned and Progress BMPs'!$I:$I, 0)), 1, 0)), "")</f>
        <v/>
      </c>
      <c r="BD45" s="5" t="str">
        <f>IFERROR(IF($K45="Historical", IF(I45&lt;&gt;INDEX('Historical BMP Records'!I:I, MATCH($I45, 'Historical BMP Records'!$I:$I, 0)), 1, 0), IF(I45&lt;&gt;INDEX('Planned and Progress BMPs'!I:I, MATCH($I45, 'Planned and Progress BMPs'!$I:$I, 0)), 1, 0)), "")</f>
        <v/>
      </c>
      <c r="BE45" s="5" t="str">
        <f>IFERROR(IF($K45="Historical", IF(J45&lt;&gt;INDEX('Historical BMP Records'!J:J, MATCH($I45, 'Historical BMP Records'!$I:$I, 0)), 1, 0), IF(J45&lt;&gt;INDEX('Planned and Progress BMPs'!J:J, MATCH($I45, 'Planned and Progress BMPs'!$I:$I, 0)), 1, 0)), "")</f>
        <v/>
      </c>
      <c r="BF45" s="5" t="str">
        <f>IFERROR(IF($K45="Historical", IF(K45&lt;&gt;INDEX('Historical BMP Records'!K:K, MATCH($I45, 'Historical BMP Records'!$I:$I, 0)), 1, 0), IF(K45&lt;&gt;INDEX('Planned and Progress BMPs'!K:K, MATCH($I45, 'Planned and Progress BMPs'!$I:$I, 0)), 1, 0)), "")</f>
        <v/>
      </c>
      <c r="BG45" s="5" t="str">
        <f>IFERROR(IF($K45="Historical", IF(L45&lt;&gt;INDEX('Historical BMP Records'!L:L, MATCH($I45, 'Historical BMP Records'!$I:$I, 0)), 1, 0), IF(L45&lt;&gt;INDEX('Planned and Progress BMPs'!L:L, MATCH($I45, 'Planned and Progress BMPs'!$I:$I, 0)), 1, 0)), "")</f>
        <v/>
      </c>
      <c r="BH45" s="5" t="str">
        <f>IFERROR(IF($K45="Historical", IF(M45&lt;&gt;INDEX('Historical BMP Records'!M:M, MATCH($I45, 'Historical BMP Records'!$I:$I, 0)), 1, 0), IF(M45&lt;&gt;INDEX('Planned and Progress BMPs'!M:M, MATCH($I45, 'Planned and Progress BMPs'!$I:$I, 0)), 1, 0)), "")</f>
        <v/>
      </c>
      <c r="BI45" s="5" t="str">
        <f>IFERROR(IF($K45="Historical", IF(N45&lt;&gt;INDEX('Historical BMP Records'!N:N, MATCH($I45, 'Historical BMP Records'!$I:$I, 0)), 1, 0), IF(N45&lt;&gt;INDEX('Planned and Progress BMPs'!N:N, MATCH($I45, 'Planned and Progress BMPs'!$I:$I, 0)), 1, 0)), "")</f>
        <v/>
      </c>
      <c r="BJ45" s="5" t="str">
        <f>IFERROR(IF($K45="Historical", IF(O45&lt;&gt;INDEX('Historical BMP Records'!O:O, MATCH($I45, 'Historical BMP Records'!$I:$I, 0)), 1, 0), IF(O45&lt;&gt;INDEX('Planned and Progress BMPs'!O:O, MATCH($I45, 'Planned and Progress BMPs'!$I:$I, 0)), 1, 0)), "")</f>
        <v/>
      </c>
      <c r="BK45" s="5" t="str">
        <f>IFERROR(IF($K45="Historical", IF(P45&lt;&gt;INDEX('Historical BMP Records'!P:P, MATCH($I45, 'Historical BMP Records'!$I:$I, 0)), 1, 0), IF(P45&lt;&gt;INDEX('Planned and Progress BMPs'!P:P, MATCH($I45, 'Planned and Progress BMPs'!$I:$I, 0)), 1, 0)), "")</f>
        <v/>
      </c>
      <c r="BL45" s="5" t="str">
        <f>IFERROR(IF($K45="Historical", IF(Q45&lt;&gt;INDEX('Historical BMP Records'!Q:Q, MATCH($I45, 'Historical BMP Records'!$I:$I, 0)), 1, 0), IF(Q45&lt;&gt;INDEX('Planned and Progress BMPs'!Q:Q, MATCH($I45, 'Planned and Progress BMPs'!$I:$I, 0)), 1, 0)), "")</f>
        <v/>
      </c>
      <c r="BM45" s="5" t="str">
        <f>IFERROR(IF($K45="Historical", IF(R45&lt;&gt;INDEX('Historical BMP Records'!R:R, MATCH($I45, 'Historical BMP Records'!$I:$I, 0)), 1, 0), IF(R45&lt;&gt;INDEX('Planned and Progress BMPs'!R:R, MATCH($I45, 'Planned and Progress BMPs'!$I:$I, 0)), 1, 0)), "")</f>
        <v/>
      </c>
      <c r="BN45" s="5" t="str">
        <f>IFERROR(IF($K45="Historical", IF(S45&lt;&gt;INDEX('Historical BMP Records'!S:S, MATCH($I45, 'Historical BMP Records'!$I:$I, 0)), 1, 0), IF(S45&lt;&gt;INDEX('Planned and Progress BMPs'!S:S, MATCH($I45, 'Planned and Progress BMPs'!$I:$I, 0)), 1, 0)), "")</f>
        <v/>
      </c>
      <c r="BO45" s="5" t="str">
        <f>IFERROR(IF($K45="Historical", IF(T45&lt;&gt;INDEX('Historical BMP Records'!T:T, MATCH($I45, 'Historical BMP Records'!$I:$I, 0)), 1, 0), IF(T45&lt;&gt;INDEX('Planned and Progress BMPs'!T:T, MATCH($I45, 'Planned and Progress BMPs'!$I:$I, 0)), 1, 0)), "")</f>
        <v/>
      </c>
      <c r="BP45" s="5" t="str">
        <f>IFERROR(IF($K45="Historical", IF(U45&lt;&gt;INDEX('Historical BMP Records'!U:U, MATCH($I45, 'Historical BMP Records'!$I:$I, 0)), 1, 0), IF(U45&lt;&gt;INDEX('Planned and Progress BMPs'!U:U, MATCH($I45, 'Planned and Progress BMPs'!$I:$I, 0)), 1, 0)), "")</f>
        <v/>
      </c>
      <c r="BQ45" s="5" t="str">
        <f>IFERROR(IF($K45="Historical", IF(V45&lt;&gt;INDEX('Historical BMP Records'!V:V, MATCH($I45, 'Historical BMP Records'!$I:$I, 0)), 1, 0), IF(V45&lt;&gt;INDEX('Planned and Progress BMPs'!V:V, MATCH($I45, 'Planned and Progress BMPs'!$I:$I, 0)), 1, 0)), "")</f>
        <v/>
      </c>
      <c r="BR45" s="5" t="str">
        <f>IFERROR(IF($K45="Historical", IF(W45&lt;&gt;INDEX('Historical BMP Records'!W:W, MATCH($I45, 'Historical BMP Records'!$I:$I, 0)), 1, 0), IF(W45&lt;&gt;INDEX('Planned and Progress BMPs'!W:W, MATCH($I45, 'Planned and Progress BMPs'!$I:$I, 0)), 1, 0)), "")</f>
        <v/>
      </c>
      <c r="BS45" s="5" t="str">
        <f>IFERROR(IF($K45="Historical", IF(X45&lt;&gt;INDEX('Historical BMP Records'!X:X, MATCH($I45, 'Historical BMP Records'!$I:$I, 0)), 1, 0), IF(X45&lt;&gt;INDEX('Planned and Progress BMPs'!X:X, MATCH($I45, 'Planned and Progress BMPs'!$I:$I, 0)), 1, 0)), "")</f>
        <v/>
      </c>
      <c r="BT45" s="5" t="str">
        <f>IFERROR(IF($K45="Historical", IF(Y45&lt;&gt;INDEX('Historical BMP Records'!Y:Y, MATCH($I45, 'Historical BMP Records'!$I:$I, 0)), 1, 0), IF(Y45&lt;&gt;INDEX('Planned and Progress BMPs'!Y:Y, MATCH($I45, 'Planned and Progress BMPs'!$I:$I, 0)), 1, 0)), "")</f>
        <v/>
      </c>
      <c r="BU45" s="5" t="str">
        <f>IFERROR(IF($K45="Historical", IF(Z45&lt;&gt;INDEX('Historical BMP Records'!Z:Z, MATCH($I45, 'Historical BMP Records'!$I:$I, 0)), 1, 0), IF(Z45&lt;&gt;INDEX('Planned and Progress BMPs'!Z:Z, MATCH($I45, 'Planned and Progress BMPs'!$I:$I, 0)), 1, 0)), "")</f>
        <v/>
      </c>
      <c r="BV45" s="5" t="str">
        <f>IFERROR(IF($K45="Historical", IF(AA45&lt;&gt;INDEX('Historical BMP Records'!AA:AA, MATCH($I45, 'Historical BMP Records'!$I:$I, 0)), 1, 0), IF(AA45&lt;&gt;INDEX('Planned and Progress BMPs'!AA:AA, MATCH($I45, 'Planned and Progress BMPs'!$I:$I, 0)), 1, 0)), "")</f>
        <v/>
      </c>
      <c r="BW45" s="5" t="str">
        <f>IFERROR(IF($K45="Historical", IF(AB45&lt;&gt;INDEX('Historical BMP Records'!AB:AB, MATCH($I45, 'Historical BMP Records'!$I:$I, 0)), 1, 0), IF(AB45&lt;&gt;INDEX('Planned and Progress BMPs'!AB:AB, MATCH($I45, 'Planned and Progress BMPs'!$I:$I, 0)), 1, 0)), "")</f>
        <v/>
      </c>
      <c r="BX45" s="5" t="str">
        <f>IFERROR(IF($K45="Historical", IF(AC45&lt;&gt;INDEX('Historical BMP Records'!AC:AC, MATCH($I45, 'Historical BMP Records'!$I:$I, 0)), 1, 0), IF(AC45&lt;&gt;INDEX('Planned and Progress BMPs'!AC:AC, MATCH($I45, 'Planned and Progress BMPs'!$I:$I, 0)), 1, 0)), "")</f>
        <v/>
      </c>
      <c r="BY45" s="5" t="str">
        <f>IFERROR(IF($K45="Historical", IF(AD45&lt;&gt;INDEX('Historical BMP Records'!AD:AD, MATCH($I45, 'Historical BMP Records'!$I:$I, 0)), 1, 0), IF(AD45&lt;&gt;INDEX('Planned and Progress BMPs'!AD:AD, MATCH($I45, 'Planned and Progress BMPs'!$I:$I, 0)), 1, 0)), "")</f>
        <v/>
      </c>
      <c r="BZ45" s="5" t="str">
        <f>IFERROR(IF($K45="Historical", IF(AE45&lt;&gt;INDEX('Historical BMP Records'!AE:AE, MATCH($I45, 'Historical BMP Records'!$I:$I, 0)), 1, 0), IF(AE45&lt;&gt;INDEX('Planned and Progress BMPs'!AE:AE, MATCH($I45, 'Planned and Progress BMPs'!$I:$I, 0)), 1, 0)), "")</f>
        <v/>
      </c>
      <c r="CA45" s="5" t="str">
        <f>IFERROR(IF($K45="Historical", IF(AF45&lt;&gt;INDEX('Historical BMP Records'!AF:AF, MATCH($I45, 'Historical BMP Records'!$I:$I, 0)), 1, 0), IF(AF45&lt;&gt;INDEX('Planned and Progress BMPs'!AF:AF, MATCH($I45, 'Planned and Progress BMPs'!$I:$I, 0)), 1, 0)), "")</f>
        <v/>
      </c>
      <c r="CB45" s="5" t="str">
        <f>IFERROR(IF($K45="Historical", IF(AG45&lt;&gt;INDEX('Historical BMP Records'!AG:AG, MATCH($I45, 'Historical BMP Records'!$I:$I, 0)), 1, 0), IF(AG45&lt;&gt;INDEX('Planned and Progress BMPs'!AG:AG, MATCH($I45, 'Planned and Progress BMPs'!$I:$I, 0)), 1, 0)), "")</f>
        <v/>
      </c>
      <c r="CC45" s="5" t="str">
        <f>IFERROR(IF($K45="Historical", IF(AH45&lt;&gt;INDEX('Historical BMP Records'!AH:AH, MATCH($I45, 'Historical BMP Records'!$I:$I, 0)), 1, 0), IF(AH45&lt;&gt;INDEX('Planned and Progress BMPs'!AH:AH, MATCH($I45, 'Planned and Progress BMPs'!$I:$I, 0)), 1, 0)), "")</f>
        <v/>
      </c>
      <c r="CD45" s="5" t="str">
        <f>IFERROR(IF($K45="Historical", IF(AI45&lt;&gt;INDEX('Historical BMP Records'!AI:AI, MATCH($I45, 'Historical BMP Records'!$I:$I, 0)), 1, 0), IF(AI45&lt;&gt;INDEX('Planned and Progress BMPs'!AI:AI, MATCH($I45, 'Planned and Progress BMPs'!$I:$I, 0)), 1, 0)), "")</f>
        <v/>
      </c>
      <c r="CE45" s="5" t="str">
        <f>IFERROR(IF($K45="Historical", IF(AJ45&lt;&gt;INDEX('Historical BMP Records'!AJ:AJ, MATCH($I45, 'Historical BMP Records'!$I:$I, 0)), 1, 0), IF(AJ45&lt;&gt;INDEX('Planned and Progress BMPs'!AJ:AJ, MATCH($I45, 'Planned and Progress BMPs'!$I:$I, 0)), 1, 0)), "")</f>
        <v/>
      </c>
      <c r="CF45" s="5" t="str">
        <f>IFERROR(IF($K45="Historical", IF(AK45&lt;&gt;INDEX('Historical BMP Records'!AK:AK, MATCH($I45, 'Historical BMP Records'!$I:$I, 0)), 1, 0), IF(AK45&lt;&gt;INDEX('Planned and Progress BMPs'!AK:AK, MATCH($I45, 'Planned and Progress BMPs'!$I:$I, 0)), 1, 0)), "")</f>
        <v/>
      </c>
      <c r="CG45" s="5" t="str">
        <f>IFERROR(IF($K45="Historical", IF(AL45&lt;&gt;INDEX('Historical BMP Records'!AL:AL, MATCH($I45, 'Historical BMP Records'!$I:$I, 0)), 1, 0), IF(AL45&lt;&gt;INDEX('Planned and Progress BMPs'!AL:AL, MATCH($I45, 'Planned and Progress BMPs'!$I:$I, 0)), 1, 0)), "")</f>
        <v/>
      </c>
      <c r="CH45" s="5" t="str">
        <f>IFERROR(IF($K45="Historical", IF(AM45&lt;&gt;INDEX('Historical BMP Records'!AM:AM, MATCH($I45, 'Historical BMP Records'!$I:$I, 0)), 1, 0), IF(AM45&lt;&gt;INDEX('Planned and Progress BMPs'!AM:AM, MATCH($I45, 'Planned and Progress BMPs'!$I:$I, 0)), 1, 0)), "")</f>
        <v/>
      </c>
      <c r="CI45" s="5" t="str">
        <f>IFERROR(IF($K45="Historical", IF(AN45&lt;&gt;INDEX('Historical BMP Records'!AN:AN, MATCH($I45, 'Historical BMP Records'!$I:$I, 0)), 1, 0), IF(AN45&lt;&gt;INDEX('Planned and Progress BMPs'!AN:AN, MATCH($I45, 'Planned and Progress BMPs'!$I:$I, 0)), 1, 0)), "")</f>
        <v/>
      </c>
      <c r="CJ45" s="5" t="str">
        <f>IFERROR(IF($K45="Historical", IF(AO45&lt;&gt;INDEX('Historical BMP Records'!AO:AO, MATCH($I45, 'Historical BMP Records'!$I:$I, 0)), 1, 0), IF(AO45&lt;&gt;INDEX('Planned and Progress BMPs'!AO:AO, MATCH($I45, 'Planned and Progress BMPs'!$I:$I, 0)), 1, 0)), "")</f>
        <v/>
      </c>
      <c r="CK45" s="5" t="str">
        <f>IFERROR(IF($K45="Historical", IF(AP45&lt;&gt;INDEX('Historical BMP Records'!AP:AP, MATCH($I45, 'Historical BMP Records'!$I:$I, 0)), 1, 0), IF(AP45&lt;&gt;INDEX('Planned and Progress BMPs'!AP:AP, MATCH($I45, 'Planned and Progress BMPs'!$I:$I, 0)), 1, 0)), "")</f>
        <v/>
      </c>
      <c r="CL45" s="5" t="str">
        <f>IFERROR(IF($K45="Historical", IF(AQ45&lt;&gt;INDEX('Historical BMP Records'!AQ:AQ, MATCH($I45, 'Historical BMP Records'!$I:$I, 0)), 1, 0), IF(AQ45&lt;&gt;INDEX('Planned and Progress BMPs'!AQ:AQ, MATCH($I45, 'Planned and Progress BMPs'!$I:$I, 0)), 1, 0)), "")</f>
        <v/>
      </c>
      <c r="CM45" s="5" t="str">
        <f>IFERROR(IF($K45="Historical", IF(AR45&lt;&gt;INDEX('Historical BMP Records'!AR:AR, MATCH($I45, 'Historical BMP Records'!$I:$I, 0)), 1, 0), IF(AR45&lt;&gt;INDEX('Planned and Progress BMPs'!AR:AR, MATCH($I45, 'Planned and Progress BMPs'!$I:$I, 0)), 1, 0)), "")</f>
        <v/>
      </c>
      <c r="CN45" s="5" t="str">
        <f>IFERROR(IF($K45="Historical", IF(AS45&lt;&gt;INDEX('Historical BMP Records'!AS:AS, MATCH($I45, 'Historical BMP Records'!$I:$I, 0)), 1, 0), IF(AS45&lt;&gt;INDEX('Planned and Progress BMPs'!AS:AS, MATCH($I45, 'Planned and Progress BMPs'!$I:$I, 0)), 1, 0)), "")</f>
        <v/>
      </c>
      <c r="CO45" s="5" t="str">
        <f>IFERROR(IF($K45="Historical", IF(AT45&lt;&gt;INDEX('Historical BMP Records'!AT:AT, MATCH($I45, 'Historical BMP Records'!$I:$I, 0)), 1, 0), IF(AT45&lt;&gt;INDEX('Planned and Progress BMPs'!AT:AT, MATCH($I45, 'Planned and Progress BMPs'!$I:$I, 0)), 1, 0)), "")</f>
        <v/>
      </c>
      <c r="CP45" s="5" t="str">
        <f>IFERROR(IF($K45="Historical", IF(AU45&lt;&gt;INDEX('Historical BMP Records'!AU:AU, MATCH($I45, 'Historical BMP Records'!$I:$I, 0)), 1, 0), IF(AU45&lt;&gt;INDEX('Planned and Progress BMPs'!AU:AU, MATCH($I45, 'Planned and Progress BMPs'!$I:$I, 0)), 1, 0)), "")</f>
        <v/>
      </c>
      <c r="CQ45" s="5">
        <f>SUM(T_Historical9[[#This Row],[FY17 
Status Changed]:[Comments Changed]])</f>
        <v>0</v>
      </c>
    </row>
    <row r="46" spans="1:95" ht="15" customHeight="1" x14ac:dyDescent="0.25">
      <c r="A46" s="72" t="s">
        <v>662</v>
      </c>
      <c r="B46" s="72" t="s">
        <v>662</v>
      </c>
      <c r="C46" s="72" t="s">
        <v>662</v>
      </c>
      <c r="D46" s="72" t="s">
        <v>662</v>
      </c>
      <c r="E46" s="72" t="s">
        <v>662</v>
      </c>
      <c r="F46" s="72" t="s">
        <v>4290</v>
      </c>
      <c r="H46" s="72" t="s">
        <v>4802</v>
      </c>
      <c r="I46" s="72" t="s">
        <v>4848</v>
      </c>
      <c r="K46" s="72" t="s">
        <v>482</v>
      </c>
      <c r="M46" s="82"/>
      <c r="N46" s="65">
        <v>40544</v>
      </c>
      <c r="O46" s="72" t="s">
        <v>66</v>
      </c>
      <c r="P46" s="72" t="s">
        <v>4147</v>
      </c>
      <c r="Q46" s="72" t="s">
        <v>48</v>
      </c>
      <c r="R46" s="72" t="s">
        <v>9</v>
      </c>
      <c r="S46" s="72">
        <v>2.2999999999999998</v>
      </c>
      <c r="T46" s="72">
        <v>1.4</v>
      </c>
      <c r="U46" s="72">
        <v>1</v>
      </c>
      <c r="V46" s="71" t="s">
        <v>5077</v>
      </c>
      <c r="Z46" s="72">
        <v>40.428276619999998</v>
      </c>
      <c r="AA46" s="72">
        <v>-76.593978989999997</v>
      </c>
      <c r="AC46" s="72" t="s">
        <v>5165</v>
      </c>
      <c r="AD46" s="72" t="s">
        <v>5167</v>
      </c>
      <c r="AE46" s="72" t="s">
        <v>653</v>
      </c>
      <c r="AF46" s="65">
        <v>41738</v>
      </c>
      <c r="AG46" s="72" t="s">
        <v>110</v>
      </c>
      <c r="AH46" s="65"/>
      <c r="AI46" s="65"/>
      <c r="AK46" s="65"/>
      <c r="AL46" s="65"/>
      <c r="AN46" s="65"/>
      <c r="AO46" s="65"/>
      <c r="AQ46" s="65"/>
      <c r="AR46" s="65"/>
      <c r="AT46" s="65"/>
      <c r="AV46" s="5" t="str">
        <f>IFERROR(IF($K46="Historical", IF(A46&lt;&gt;INDEX('Historical BMP Records'!A:A, MATCH($I46, 'Historical BMP Records'!$I:$I, 0)), 1, 0), IF(A46&lt;&gt;INDEX('Planned and Progress BMPs'!A:A, MATCH($I46, 'Planned and Progress BMPs'!$I:$I, 0)), 1, 0)), "")</f>
        <v/>
      </c>
      <c r="AW46" s="5" t="str">
        <f>IFERROR(IF($K46="Historical", IF(B46&lt;&gt;INDEX('Historical BMP Records'!B:B, MATCH($I46, 'Historical BMP Records'!$I:$I, 0)), 1, 0), IF(B46&lt;&gt;INDEX('Planned and Progress BMPs'!B:B, MATCH($I46, 'Planned and Progress BMPs'!$I:$I, 0)), 1, 0)), "")</f>
        <v/>
      </c>
      <c r="AX46" s="5" t="str">
        <f>IFERROR(IF($K46="Historical", IF(C46&lt;&gt;INDEX('Historical BMP Records'!C:C, MATCH($I46, 'Historical BMP Records'!$I:$I, 0)), 1, 0), IF(C46&lt;&gt;INDEX('Planned and Progress BMPs'!C:C, MATCH($I46, 'Planned and Progress BMPs'!$I:$I, 0)), 1, 0)), "")</f>
        <v/>
      </c>
      <c r="AY46" s="5" t="str">
        <f>IFERROR(IF($K46="Historical", IF(D46&lt;&gt;INDEX('Historical BMP Records'!D:D, MATCH($I46, 'Historical BMP Records'!$I:$I, 0)), 1, 0), IF(D46&lt;&gt;INDEX('Planned and Progress BMPs'!D:D, MATCH($I46, 'Planned and Progress BMPs'!$I:$I, 0)), 1, 0)), "")</f>
        <v/>
      </c>
      <c r="AZ46" s="5" t="str">
        <f>IFERROR(IF($K46="Historical", IF(E46&lt;&gt;INDEX('Historical BMP Records'!E:E, MATCH($I46, 'Historical BMP Records'!$I:$I, 0)), 1, 0), IF(E46&lt;&gt;INDEX('Planned and Progress BMPs'!E:E, MATCH($I46, 'Planned and Progress BMPs'!$I:$I, 0)), 1, 0)), "")</f>
        <v/>
      </c>
      <c r="BA46" s="5" t="str">
        <f>IFERROR(IF($K46="Historical", IF(F46&lt;&gt;INDEX('Historical BMP Records'!F:F, MATCH($I46, 'Historical BMP Records'!$I:$I, 0)), 1, 0), IF(F46&lt;&gt;INDEX('Planned and Progress BMPs'!F:F, MATCH($I46, 'Planned and Progress BMPs'!$I:$I, 0)), 1, 0)), "")</f>
        <v/>
      </c>
      <c r="BB46" s="5" t="str">
        <f>IFERROR(IF($K46="Historical", IF(G46&lt;&gt;INDEX('Historical BMP Records'!G:G, MATCH($I46, 'Historical BMP Records'!$I:$I, 0)), 1, 0), IF(G46&lt;&gt;INDEX('Planned and Progress BMPs'!G:G, MATCH($I46, 'Planned and Progress BMPs'!$I:$I, 0)), 1, 0)), "")</f>
        <v/>
      </c>
      <c r="BC46" s="5" t="str">
        <f>IFERROR(IF($K46="Historical", IF(H46&lt;&gt;INDEX('Historical BMP Records'!H:H, MATCH($I46, 'Historical BMP Records'!$I:$I, 0)), 1, 0), IF(H46&lt;&gt;INDEX('Planned and Progress BMPs'!H:H, MATCH($I46, 'Planned and Progress BMPs'!$I:$I, 0)), 1, 0)), "")</f>
        <v/>
      </c>
      <c r="BD46" s="5" t="str">
        <f>IFERROR(IF($K46="Historical", IF(I46&lt;&gt;INDEX('Historical BMP Records'!I:I, MATCH($I46, 'Historical BMP Records'!$I:$I, 0)), 1, 0), IF(I46&lt;&gt;INDEX('Planned and Progress BMPs'!I:I, MATCH($I46, 'Planned and Progress BMPs'!$I:$I, 0)), 1, 0)), "")</f>
        <v/>
      </c>
      <c r="BE46" s="5" t="str">
        <f>IFERROR(IF($K46="Historical", IF(J46&lt;&gt;INDEX('Historical BMP Records'!J:J, MATCH($I46, 'Historical BMP Records'!$I:$I, 0)), 1, 0), IF(J46&lt;&gt;INDEX('Planned and Progress BMPs'!J:J, MATCH($I46, 'Planned and Progress BMPs'!$I:$I, 0)), 1, 0)), "")</f>
        <v/>
      </c>
      <c r="BF46" s="5" t="str">
        <f>IFERROR(IF($K46="Historical", IF(K46&lt;&gt;INDEX('Historical BMP Records'!K:K, MATCH($I46, 'Historical BMP Records'!$I:$I, 0)), 1, 0), IF(K46&lt;&gt;INDEX('Planned and Progress BMPs'!K:K, MATCH($I46, 'Planned and Progress BMPs'!$I:$I, 0)), 1, 0)), "")</f>
        <v/>
      </c>
      <c r="BG46" s="5" t="str">
        <f>IFERROR(IF($K46="Historical", IF(L46&lt;&gt;INDEX('Historical BMP Records'!L:L, MATCH($I46, 'Historical BMP Records'!$I:$I, 0)), 1, 0), IF(L46&lt;&gt;INDEX('Planned and Progress BMPs'!L:L, MATCH($I46, 'Planned and Progress BMPs'!$I:$I, 0)), 1, 0)), "")</f>
        <v/>
      </c>
      <c r="BH46" s="5" t="str">
        <f>IFERROR(IF($K46="Historical", IF(M46&lt;&gt;INDEX('Historical BMP Records'!M:M, MATCH($I46, 'Historical BMP Records'!$I:$I, 0)), 1, 0), IF(M46&lt;&gt;INDEX('Planned and Progress BMPs'!M:M, MATCH($I46, 'Planned and Progress BMPs'!$I:$I, 0)), 1, 0)), "")</f>
        <v/>
      </c>
      <c r="BI46" s="5" t="str">
        <f>IFERROR(IF($K46="Historical", IF(N46&lt;&gt;INDEX('Historical BMP Records'!N:N, MATCH($I46, 'Historical BMP Records'!$I:$I, 0)), 1, 0), IF(N46&lt;&gt;INDEX('Planned and Progress BMPs'!N:N, MATCH($I46, 'Planned and Progress BMPs'!$I:$I, 0)), 1, 0)), "")</f>
        <v/>
      </c>
      <c r="BJ46" s="5" t="str">
        <f>IFERROR(IF($K46="Historical", IF(O46&lt;&gt;INDEX('Historical BMP Records'!O:O, MATCH($I46, 'Historical BMP Records'!$I:$I, 0)), 1, 0), IF(O46&lt;&gt;INDEX('Planned and Progress BMPs'!O:O, MATCH($I46, 'Planned and Progress BMPs'!$I:$I, 0)), 1, 0)), "")</f>
        <v/>
      </c>
      <c r="BK46" s="5" t="str">
        <f>IFERROR(IF($K46="Historical", IF(P46&lt;&gt;INDEX('Historical BMP Records'!P:P, MATCH($I46, 'Historical BMP Records'!$I:$I, 0)), 1, 0), IF(P46&lt;&gt;INDEX('Planned and Progress BMPs'!P:P, MATCH($I46, 'Planned and Progress BMPs'!$I:$I, 0)), 1, 0)), "")</f>
        <v/>
      </c>
      <c r="BL46" s="5" t="str">
        <f>IFERROR(IF($K46="Historical", IF(Q46&lt;&gt;INDEX('Historical BMP Records'!Q:Q, MATCH($I46, 'Historical BMP Records'!$I:$I, 0)), 1, 0), IF(Q46&lt;&gt;INDEX('Planned and Progress BMPs'!Q:Q, MATCH($I46, 'Planned and Progress BMPs'!$I:$I, 0)), 1, 0)), "")</f>
        <v/>
      </c>
      <c r="BM46" s="5" t="str">
        <f>IFERROR(IF($K46="Historical", IF(R46&lt;&gt;INDEX('Historical BMP Records'!R:R, MATCH($I46, 'Historical BMP Records'!$I:$I, 0)), 1, 0), IF(R46&lt;&gt;INDEX('Planned and Progress BMPs'!R:R, MATCH($I46, 'Planned and Progress BMPs'!$I:$I, 0)), 1, 0)), "")</f>
        <v/>
      </c>
      <c r="BN46" s="5" t="str">
        <f>IFERROR(IF($K46="Historical", IF(S46&lt;&gt;INDEX('Historical BMP Records'!S:S, MATCH($I46, 'Historical BMP Records'!$I:$I, 0)), 1, 0), IF(S46&lt;&gt;INDEX('Planned and Progress BMPs'!S:S, MATCH($I46, 'Planned and Progress BMPs'!$I:$I, 0)), 1, 0)), "")</f>
        <v/>
      </c>
      <c r="BO46" s="5" t="str">
        <f>IFERROR(IF($K46="Historical", IF(T46&lt;&gt;INDEX('Historical BMP Records'!T:T, MATCH($I46, 'Historical BMP Records'!$I:$I, 0)), 1, 0), IF(T46&lt;&gt;INDEX('Planned and Progress BMPs'!T:T, MATCH($I46, 'Planned and Progress BMPs'!$I:$I, 0)), 1, 0)), "")</f>
        <v/>
      </c>
      <c r="BP46" s="5" t="str">
        <f>IFERROR(IF($K46="Historical", IF(U46&lt;&gt;INDEX('Historical BMP Records'!U:U, MATCH($I46, 'Historical BMP Records'!$I:$I, 0)), 1, 0), IF(U46&lt;&gt;INDEX('Planned and Progress BMPs'!U:U, MATCH($I46, 'Planned and Progress BMPs'!$I:$I, 0)), 1, 0)), "")</f>
        <v/>
      </c>
      <c r="BQ46" s="5" t="str">
        <f>IFERROR(IF($K46="Historical", IF(V46&lt;&gt;INDEX('Historical BMP Records'!V:V, MATCH($I46, 'Historical BMP Records'!$I:$I, 0)), 1, 0), IF(V46&lt;&gt;INDEX('Planned and Progress BMPs'!V:V, MATCH($I46, 'Planned and Progress BMPs'!$I:$I, 0)), 1, 0)), "")</f>
        <v/>
      </c>
      <c r="BR46" s="5" t="str">
        <f>IFERROR(IF($K46="Historical", IF(W46&lt;&gt;INDEX('Historical BMP Records'!W:W, MATCH($I46, 'Historical BMP Records'!$I:$I, 0)), 1, 0), IF(W46&lt;&gt;INDEX('Planned and Progress BMPs'!W:W, MATCH($I46, 'Planned and Progress BMPs'!$I:$I, 0)), 1, 0)), "")</f>
        <v/>
      </c>
      <c r="BS46" s="5" t="str">
        <f>IFERROR(IF($K46="Historical", IF(X46&lt;&gt;INDEX('Historical BMP Records'!X:X, MATCH($I46, 'Historical BMP Records'!$I:$I, 0)), 1, 0), IF(X46&lt;&gt;INDEX('Planned and Progress BMPs'!X:X, MATCH($I46, 'Planned and Progress BMPs'!$I:$I, 0)), 1, 0)), "")</f>
        <v/>
      </c>
      <c r="BT46" s="5" t="str">
        <f>IFERROR(IF($K46="Historical", IF(Y46&lt;&gt;INDEX('Historical BMP Records'!Y:Y, MATCH($I46, 'Historical BMP Records'!$I:$I, 0)), 1, 0), IF(Y46&lt;&gt;INDEX('Planned and Progress BMPs'!Y:Y, MATCH($I46, 'Planned and Progress BMPs'!$I:$I, 0)), 1, 0)), "")</f>
        <v/>
      </c>
      <c r="BU46" s="5" t="str">
        <f>IFERROR(IF($K46="Historical", IF(Z46&lt;&gt;INDEX('Historical BMP Records'!Z:Z, MATCH($I46, 'Historical BMP Records'!$I:$I, 0)), 1, 0), IF(Z46&lt;&gt;INDEX('Planned and Progress BMPs'!Z:Z, MATCH($I46, 'Planned and Progress BMPs'!$I:$I, 0)), 1, 0)), "")</f>
        <v/>
      </c>
      <c r="BV46" s="5" t="str">
        <f>IFERROR(IF($K46="Historical", IF(AA46&lt;&gt;INDEX('Historical BMP Records'!AA:AA, MATCH($I46, 'Historical BMP Records'!$I:$I, 0)), 1, 0), IF(AA46&lt;&gt;INDEX('Planned and Progress BMPs'!AA:AA, MATCH($I46, 'Planned and Progress BMPs'!$I:$I, 0)), 1, 0)), "")</f>
        <v/>
      </c>
      <c r="BW46" s="5" t="str">
        <f>IFERROR(IF($K46="Historical", IF(AB46&lt;&gt;INDEX('Historical BMP Records'!AB:AB, MATCH($I46, 'Historical BMP Records'!$I:$I, 0)), 1, 0), IF(AB46&lt;&gt;INDEX('Planned and Progress BMPs'!AB:AB, MATCH($I46, 'Planned and Progress BMPs'!$I:$I, 0)), 1, 0)), "")</f>
        <v/>
      </c>
      <c r="BX46" s="5" t="str">
        <f>IFERROR(IF($K46="Historical", IF(AC46&lt;&gt;INDEX('Historical BMP Records'!AC:AC, MATCH($I46, 'Historical BMP Records'!$I:$I, 0)), 1, 0), IF(AC46&lt;&gt;INDEX('Planned and Progress BMPs'!AC:AC, MATCH($I46, 'Planned and Progress BMPs'!$I:$I, 0)), 1, 0)), "")</f>
        <v/>
      </c>
      <c r="BY46" s="5" t="str">
        <f>IFERROR(IF($K46="Historical", IF(AD46&lt;&gt;INDEX('Historical BMP Records'!AD:AD, MATCH($I46, 'Historical BMP Records'!$I:$I, 0)), 1, 0), IF(AD46&lt;&gt;INDEX('Planned and Progress BMPs'!AD:AD, MATCH($I46, 'Planned and Progress BMPs'!$I:$I, 0)), 1, 0)), "")</f>
        <v/>
      </c>
      <c r="BZ46" s="5" t="str">
        <f>IFERROR(IF($K46="Historical", IF(AE46&lt;&gt;INDEX('Historical BMP Records'!AE:AE, MATCH($I46, 'Historical BMP Records'!$I:$I, 0)), 1, 0), IF(AE46&lt;&gt;INDEX('Planned and Progress BMPs'!AE:AE, MATCH($I46, 'Planned and Progress BMPs'!$I:$I, 0)), 1, 0)), "")</f>
        <v/>
      </c>
      <c r="CA46" s="5" t="str">
        <f>IFERROR(IF($K46="Historical", IF(AF46&lt;&gt;INDEX('Historical BMP Records'!AF:AF, MATCH($I46, 'Historical BMP Records'!$I:$I, 0)), 1, 0), IF(AF46&lt;&gt;INDEX('Planned and Progress BMPs'!AF:AF, MATCH($I46, 'Planned and Progress BMPs'!$I:$I, 0)), 1, 0)), "")</f>
        <v/>
      </c>
      <c r="CB46" s="5" t="str">
        <f>IFERROR(IF($K46="Historical", IF(AG46&lt;&gt;INDEX('Historical BMP Records'!AG:AG, MATCH($I46, 'Historical BMP Records'!$I:$I, 0)), 1, 0), IF(AG46&lt;&gt;INDEX('Planned and Progress BMPs'!AG:AG, MATCH($I46, 'Planned and Progress BMPs'!$I:$I, 0)), 1, 0)), "")</f>
        <v/>
      </c>
      <c r="CC46" s="5" t="str">
        <f>IFERROR(IF($K46="Historical", IF(AH46&lt;&gt;INDEX('Historical BMP Records'!AH:AH, MATCH($I46, 'Historical BMP Records'!$I:$I, 0)), 1, 0), IF(AH46&lt;&gt;INDEX('Planned and Progress BMPs'!AH:AH, MATCH($I46, 'Planned and Progress BMPs'!$I:$I, 0)), 1, 0)), "")</f>
        <v/>
      </c>
      <c r="CD46" s="5" t="str">
        <f>IFERROR(IF($K46="Historical", IF(AI46&lt;&gt;INDEX('Historical BMP Records'!AI:AI, MATCH($I46, 'Historical BMP Records'!$I:$I, 0)), 1, 0), IF(AI46&lt;&gt;INDEX('Planned and Progress BMPs'!AI:AI, MATCH($I46, 'Planned and Progress BMPs'!$I:$I, 0)), 1, 0)), "")</f>
        <v/>
      </c>
      <c r="CE46" s="5" t="str">
        <f>IFERROR(IF($K46="Historical", IF(AJ46&lt;&gt;INDEX('Historical BMP Records'!AJ:AJ, MATCH($I46, 'Historical BMP Records'!$I:$I, 0)), 1, 0), IF(AJ46&lt;&gt;INDEX('Planned and Progress BMPs'!AJ:AJ, MATCH($I46, 'Planned and Progress BMPs'!$I:$I, 0)), 1, 0)), "")</f>
        <v/>
      </c>
      <c r="CF46" s="5" t="str">
        <f>IFERROR(IF($K46="Historical", IF(AK46&lt;&gt;INDEX('Historical BMP Records'!AK:AK, MATCH($I46, 'Historical BMP Records'!$I:$I, 0)), 1, 0), IF(AK46&lt;&gt;INDEX('Planned and Progress BMPs'!AK:AK, MATCH($I46, 'Planned and Progress BMPs'!$I:$I, 0)), 1, 0)), "")</f>
        <v/>
      </c>
      <c r="CG46" s="5" t="str">
        <f>IFERROR(IF($K46="Historical", IF(AL46&lt;&gt;INDEX('Historical BMP Records'!AL:AL, MATCH($I46, 'Historical BMP Records'!$I:$I, 0)), 1, 0), IF(AL46&lt;&gt;INDEX('Planned and Progress BMPs'!AL:AL, MATCH($I46, 'Planned and Progress BMPs'!$I:$I, 0)), 1, 0)), "")</f>
        <v/>
      </c>
      <c r="CH46" s="5" t="str">
        <f>IFERROR(IF($K46="Historical", IF(AM46&lt;&gt;INDEX('Historical BMP Records'!AM:AM, MATCH($I46, 'Historical BMP Records'!$I:$I, 0)), 1, 0), IF(AM46&lt;&gt;INDEX('Planned and Progress BMPs'!AM:AM, MATCH($I46, 'Planned and Progress BMPs'!$I:$I, 0)), 1, 0)), "")</f>
        <v/>
      </c>
      <c r="CI46" s="5" t="str">
        <f>IFERROR(IF($K46="Historical", IF(AN46&lt;&gt;INDEX('Historical BMP Records'!AN:AN, MATCH($I46, 'Historical BMP Records'!$I:$I, 0)), 1, 0), IF(AN46&lt;&gt;INDEX('Planned and Progress BMPs'!AN:AN, MATCH($I46, 'Planned and Progress BMPs'!$I:$I, 0)), 1, 0)), "")</f>
        <v/>
      </c>
      <c r="CJ46" s="5" t="str">
        <f>IFERROR(IF($K46="Historical", IF(AO46&lt;&gt;INDEX('Historical BMP Records'!AO:AO, MATCH($I46, 'Historical BMP Records'!$I:$I, 0)), 1, 0), IF(AO46&lt;&gt;INDEX('Planned and Progress BMPs'!AO:AO, MATCH($I46, 'Planned and Progress BMPs'!$I:$I, 0)), 1, 0)), "")</f>
        <v/>
      </c>
      <c r="CK46" s="5" t="str">
        <f>IFERROR(IF($K46="Historical", IF(AP46&lt;&gt;INDEX('Historical BMP Records'!AP:AP, MATCH($I46, 'Historical BMP Records'!$I:$I, 0)), 1, 0), IF(AP46&lt;&gt;INDEX('Planned and Progress BMPs'!AP:AP, MATCH($I46, 'Planned and Progress BMPs'!$I:$I, 0)), 1, 0)), "")</f>
        <v/>
      </c>
      <c r="CL46" s="5" t="str">
        <f>IFERROR(IF($K46="Historical", IF(AQ46&lt;&gt;INDEX('Historical BMP Records'!AQ:AQ, MATCH($I46, 'Historical BMP Records'!$I:$I, 0)), 1, 0), IF(AQ46&lt;&gt;INDEX('Planned and Progress BMPs'!AQ:AQ, MATCH($I46, 'Planned and Progress BMPs'!$I:$I, 0)), 1, 0)), "")</f>
        <v/>
      </c>
      <c r="CM46" s="5" t="str">
        <f>IFERROR(IF($K46="Historical", IF(AR46&lt;&gt;INDEX('Historical BMP Records'!AR:AR, MATCH($I46, 'Historical BMP Records'!$I:$I, 0)), 1, 0), IF(AR46&lt;&gt;INDEX('Planned and Progress BMPs'!AR:AR, MATCH($I46, 'Planned and Progress BMPs'!$I:$I, 0)), 1, 0)), "")</f>
        <v/>
      </c>
      <c r="CN46" s="5" t="str">
        <f>IFERROR(IF($K46="Historical", IF(AS46&lt;&gt;INDEX('Historical BMP Records'!AS:AS, MATCH($I46, 'Historical BMP Records'!$I:$I, 0)), 1, 0), IF(AS46&lt;&gt;INDEX('Planned and Progress BMPs'!AS:AS, MATCH($I46, 'Planned and Progress BMPs'!$I:$I, 0)), 1, 0)), "")</f>
        <v/>
      </c>
      <c r="CO46" s="5" t="str">
        <f>IFERROR(IF($K46="Historical", IF(AT46&lt;&gt;INDEX('Historical BMP Records'!AT:AT, MATCH($I46, 'Historical BMP Records'!$I:$I, 0)), 1, 0), IF(AT46&lt;&gt;INDEX('Planned and Progress BMPs'!AT:AT, MATCH($I46, 'Planned and Progress BMPs'!$I:$I, 0)), 1, 0)), "")</f>
        <v/>
      </c>
      <c r="CP46" s="5" t="str">
        <f>IFERROR(IF($K46="Historical", IF(AU46&lt;&gt;INDEX('Historical BMP Records'!AU:AU, MATCH($I46, 'Historical BMP Records'!$I:$I, 0)), 1, 0), IF(AU46&lt;&gt;INDEX('Planned and Progress BMPs'!AU:AU, MATCH($I46, 'Planned and Progress BMPs'!$I:$I, 0)), 1, 0)), "")</f>
        <v/>
      </c>
      <c r="CQ46" s="5">
        <f>SUM(T_Historical9[[#This Row],[FY17 
Status Changed]:[Comments Changed]])</f>
        <v>0</v>
      </c>
    </row>
    <row r="47" spans="1:95" ht="15" customHeight="1" x14ac:dyDescent="0.25">
      <c r="A47" s="72" t="s">
        <v>662</v>
      </c>
      <c r="B47" s="72" t="s">
        <v>662</v>
      </c>
      <c r="C47" s="72" t="s">
        <v>662</v>
      </c>
      <c r="D47" s="72" t="s">
        <v>662</v>
      </c>
      <c r="E47" s="72" t="s">
        <v>662</v>
      </c>
      <c r="F47" s="72" t="s">
        <v>4290</v>
      </c>
      <c r="H47" s="72" t="s">
        <v>4802</v>
      </c>
      <c r="I47" s="72" t="s">
        <v>4849</v>
      </c>
      <c r="K47" s="72" t="s">
        <v>482</v>
      </c>
      <c r="L47" s="72">
        <v>2009</v>
      </c>
      <c r="M47" s="82"/>
      <c r="N47" s="65">
        <v>39814</v>
      </c>
      <c r="O47" s="72" t="s">
        <v>174</v>
      </c>
      <c r="P47" s="72" t="s">
        <v>176</v>
      </c>
      <c r="Q47" s="72" t="s">
        <v>26</v>
      </c>
      <c r="R47" s="72" t="s">
        <v>9</v>
      </c>
      <c r="S47" s="72">
        <v>2.2999999999999998</v>
      </c>
      <c r="T47" s="72">
        <v>0.7</v>
      </c>
      <c r="U47" s="72">
        <v>1</v>
      </c>
      <c r="V47" s="71" t="s">
        <v>174</v>
      </c>
      <c r="Z47" s="72">
        <v>40.219324782800001</v>
      </c>
      <c r="AA47" s="72">
        <v>-77.176932295</v>
      </c>
      <c r="AC47" s="72" t="s">
        <v>5165</v>
      </c>
      <c r="AD47" s="72" t="s">
        <v>5167</v>
      </c>
      <c r="AE47" s="72" t="s">
        <v>653</v>
      </c>
      <c r="AF47" s="65">
        <v>41738</v>
      </c>
      <c r="AG47" s="72" t="s">
        <v>110</v>
      </c>
      <c r="AH47" s="65"/>
      <c r="AI47" s="65"/>
      <c r="AK47" s="65"/>
      <c r="AL47" s="65"/>
      <c r="AN47" s="65"/>
      <c r="AO47" s="65"/>
      <c r="AQ47" s="65"/>
      <c r="AR47" s="65"/>
      <c r="AT47" s="65"/>
      <c r="AV47" s="5" t="str">
        <f>IFERROR(IF($K47="Historical", IF(A47&lt;&gt;INDEX('Historical BMP Records'!A:A, MATCH($I47, 'Historical BMP Records'!$I:$I, 0)), 1, 0), IF(A47&lt;&gt;INDEX('Planned and Progress BMPs'!A:A, MATCH($I47, 'Planned and Progress BMPs'!$I:$I, 0)), 1, 0)), "")</f>
        <v/>
      </c>
      <c r="AW47" s="5" t="str">
        <f>IFERROR(IF($K47="Historical", IF(B47&lt;&gt;INDEX('Historical BMP Records'!B:B, MATCH($I47, 'Historical BMP Records'!$I:$I, 0)), 1, 0), IF(B47&lt;&gt;INDEX('Planned and Progress BMPs'!B:B, MATCH($I47, 'Planned and Progress BMPs'!$I:$I, 0)), 1, 0)), "")</f>
        <v/>
      </c>
      <c r="AX47" s="5" t="str">
        <f>IFERROR(IF($K47="Historical", IF(C47&lt;&gt;INDEX('Historical BMP Records'!C:C, MATCH($I47, 'Historical BMP Records'!$I:$I, 0)), 1, 0), IF(C47&lt;&gt;INDEX('Planned and Progress BMPs'!C:C, MATCH($I47, 'Planned and Progress BMPs'!$I:$I, 0)), 1, 0)), "")</f>
        <v/>
      </c>
      <c r="AY47" s="5" t="str">
        <f>IFERROR(IF($K47="Historical", IF(D47&lt;&gt;INDEX('Historical BMP Records'!D:D, MATCH($I47, 'Historical BMP Records'!$I:$I, 0)), 1, 0), IF(D47&lt;&gt;INDEX('Planned and Progress BMPs'!D:D, MATCH($I47, 'Planned and Progress BMPs'!$I:$I, 0)), 1, 0)), "")</f>
        <v/>
      </c>
      <c r="AZ47" s="5" t="str">
        <f>IFERROR(IF($K47="Historical", IF(E47&lt;&gt;INDEX('Historical BMP Records'!E:E, MATCH($I47, 'Historical BMP Records'!$I:$I, 0)), 1, 0), IF(E47&lt;&gt;INDEX('Planned and Progress BMPs'!E:E, MATCH($I47, 'Planned and Progress BMPs'!$I:$I, 0)), 1, 0)), "")</f>
        <v/>
      </c>
      <c r="BA47" s="5" t="str">
        <f>IFERROR(IF($K47="Historical", IF(F47&lt;&gt;INDEX('Historical BMP Records'!F:F, MATCH($I47, 'Historical BMP Records'!$I:$I, 0)), 1, 0), IF(F47&lt;&gt;INDEX('Planned and Progress BMPs'!F:F, MATCH($I47, 'Planned and Progress BMPs'!$I:$I, 0)), 1, 0)), "")</f>
        <v/>
      </c>
      <c r="BB47" s="5" t="str">
        <f>IFERROR(IF($K47="Historical", IF(G47&lt;&gt;INDEX('Historical BMP Records'!G:G, MATCH($I47, 'Historical BMP Records'!$I:$I, 0)), 1, 0), IF(G47&lt;&gt;INDEX('Planned and Progress BMPs'!G:G, MATCH($I47, 'Planned and Progress BMPs'!$I:$I, 0)), 1, 0)), "")</f>
        <v/>
      </c>
      <c r="BC47" s="5" t="str">
        <f>IFERROR(IF($K47="Historical", IF(H47&lt;&gt;INDEX('Historical BMP Records'!H:H, MATCH($I47, 'Historical BMP Records'!$I:$I, 0)), 1, 0), IF(H47&lt;&gt;INDEX('Planned and Progress BMPs'!H:H, MATCH($I47, 'Planned and Progress BMPs'!$I:$I, 0)), 1, 0)), "")</f>
        <v/>
      </c>
      <c r="BD47" s="5" t="str">
        <f>IFERROR(IF($K47="Historical", IF(I47&lt;&gt;INDEX('Historical BMP Records'!I:I, MATCH($I47, 'Historical BMP Records'!$I:$I, 0)), 1, 0), IF(I47&lt;&gt;INDEX('Planned and Progress BMPs'!I:I, MATCH($I47, 'Planned and Progress BMPs'!$I:$I, 0)), 1, 0)), "")</f>
        <v/>
      </c>
      <c r="BE47" s="5" t="str">
        <f>IFERROR(IF($K47="Historical", IF(J47&lt;&gt;INDEX('Historical BMP Records'!J:J, MATCH($I47, 'Historical BMP Records'!$I:$I, 0)), 1, 0), IF(J47&lt;&gt;INDEX('Planned and Progress BMPs'!J:J, MATCH($I47, 'Planned and Progress BMPs'!$I:$I, 0)), 1, 0)), "")</f>
        <v/>
      </c>
      <c r="BF47" s="5" t="str">
        <f>IFERROR(IF($K47="Historical", IF(K47&lt;&gt;INDEX('Historical BMP Records'!K:K, MATCH($I47, 'Historical BMP Records'!$I:$I, 0)), 1, 0), IF(K47&lt;&gt;INDEX('Planned and Progress BMPs'!K:K, MATCH($I47, 'Planned and Progress BMPs'!$I:$I, 0)), 1, 0)), "")</f>
        <v/>
      </c>
      <c r="BG47" s="5" t="str">
        <f>IFERROR(IF($K47="Historical", IF(L47&lt;&gt;INDEX('Historical BMP Records'!L:L, MATCH($I47, 'Historical BMP Records'!$I:$I, 0)), 1, 0), IF(L47&lt;&gt;INDEX('Planned and Progress BMPs'!L:L, MATCH($I47, 'Planned and Progress BMPs'!$I:$I, 0)), 1, 0)), "")</f>
        <v/>
      </c>
      <c r="BH47" s="5" t="str">
        <f>IFERROR(IF($K47="Historical", IF(M47&lt;&gt;INDEX('Historical BMP Records'!M:M, MATCH($I47, 'Historical BMP Records'!$I:$I, 0)), 1, 0), IF(M47&lt;&gt;INDEX('Planned and Progress BMPs'!M:M, MATCH($I47, 'Planned and Progress BMPs'!$I:$I, 0)), 1, 0)), "")</f>
        <v/>
      </c>
      <c r="BI47" s="5" t="str">
        <f>IFERROR(IF($K47="Historical", IF(N47&lt;&gt;INDEX('Historical BMP Records'!N:N, MATCH($I47, 'Historical BMP Records'!$I:$I, 0)), 1, 0), IF(N47&lt;&gt;INDEX('Planned and Progress BMPs'!N:N, MATCH($I47, 'Planned and Progress BMPs'!$I:$I, 0)), 1, 0)), "")</f>
        <v/>
      </c>
      <c r="BJ47" s="5" t="str">
        <f>IFERROR(IF($K47="Historical", IF(O47&lt;&gt;INDEX('Historical BMP Records'!O:O, MATCH($I47, 'Historical BMP Records'!$I:$I, 0)), 1, 0), IF(O47&lt;&gt;INDEX('Planned and Progress BMPs'!O:O, MATCH($I47, 'Planned and Progress BMPs'!$I:$I, 0)), 1, 0)), "")</f>
        <v/>
      </c>
      <c r="BK47" s="5" t="str">
        <f>IFERROR(IF($K47="Historical", IF(P47&lt;&gt;INDEX('Historical BMP Records'!P:P, MATCH($I47, 'Historical BMP Records'!$I:$I, 0)), 1, 0), IF(P47&lt;&gt;INDEX('Planned and Progress BMPs'!P:P, MATCH($I47, 'Planned and Progress BMPs'!$I:$I, 0)), 1, 0)), "")</f>
        <v/>
      </c>
      <c r="BL47" s="5" t="str">
        <f>IFERROR(IF($K47="Historical", IF(Q47&lt;&gt;INDEX('Historical BMP Records'!Q:Q, MATCH($I47, 'Historical BMP Records'!$I:$I, 0)), 1, 0), IF(Q47&lt;&gt;INDEX('Planned and Progress BMPs'!Q:Q, MATCH($I47, 'Planned and Progress BMPs'!$I:$I, 0)), 1, 0)), "")</f>
        <v/>
      </c>
      <c r="BM47" s="5" t="str">
        <f>IFERROR(IF($K47="Historical", IF(R47&lt;&gt;INDEX('Historical BMP Records'!R:R, MATCH($I47, 'Historical BMP Records'!$I:$I, 0)), 1, 0), IF(R47&lt;&gt;INDEX('Planned and Progress BMPs'!R:R, MATCH($I47, 'Planned and Progress BMPs'!$I:$I, 0)), 1, 0)), "")</f>
        <v/>
      </c>
      <c r="BN47" s="5" t="str">
        <f>IFERROR(IF($K47="Historical", IF(S47&lt;&gt;INDEX('Historical BMP Records'!S:S, MATCH($I47, 'Historical BMP Records'!$I:$I, 0)), 1, 0), IF(S47&lt;&gt;INDEX('Planned and Progress BMPs'!S:S, MATCH($I47, 'Planned and Progress BMPs'!$I:$I, 0)), 1, 0)), "")</f>
        <v/>
      </c>
      <c r="BO47" s="5" t="str">
        <f>IFERROR(IF($K47="Historical", IF(T47&lt;&gt;INDEX('Historical BMP Records'!T:T, MATCH($I47, 'Historical BMP Records'!$I:$I, 0)), 1, 0), IF(T47&lt;&gt;INDEX('Planned and Progress BMPs'!T:T, MATCH($I47, 'Planned and Progress BMPs'!$I:$I, 0)), 1, 0)), "")</f>
        <v/>
      </c>
      <c r="BP47" s="5" t="str">
        <f>IFERROR(IF($K47="Historical", IF(U47&lt;&gt;INDEX('Historical BMP Records'!U:U, MATCH($I47, 'Historical BMP Records'!$I:$I, 0)), 1, 0), IF(U47&lt;&gt;INDEX('Planned and Progress BMPs'!U:U, MATCH($I47, 'Planned and Progress BMPs'!$I:$I, 0)), 1, 0)), "")</f>
        <v/>
      </c>
      <c r="BQ47" s="5" t="str">
        <f>IFERROR(IF($K47="Historical", IF(V47&lt;&gt;INDEX('Historical BMP Records'!V:V, MATCH($I47, 'Historical BMP Records'!$I:$I, 0)), 1, 0), IF(V47&lt;&gt;INDEX('Planned and Progress BMPs'!V:V, MATCH($I47, 'Planned and Progress BMPs'!$I:$I, 0)), 1, 0)), "")</f>
        <v/>
      </c>
      <c r="BR47" s="5" t="str">
        <f>IFERROR(IF($K47="Historical", IF(W47&lt;&gt;INDEX('Historical BMP Records'!W:W, MATCH($I47, 'Historical BMP Records'!$I:$I, 0)), 1, 0), IF(W47&lt;&gt;INDEX('Planned and Progress BMPs'!W:W, MATCH($I47, 'Planned and Progress BMPs'!$I:$I, 0)), 1, 0)), "")</f>
        <v/>
      </c>
      <c r="BS47" s="5" t="str">
        <f>IFERROR(IF($K47="Historical", IF(X47&lt;&gt;INDEX('Historical BMP Records'!X:X, MATCH($I47, 'Historical BMP Records'!$I:$I, 0)), 1, 0), IF(X47&lt;&gt;INDEX('Planned and Progress BMPs'!X:X, MATCH($I47, 'Planned and Progress BMPs'!$I:$I, 0)), 1, 0)), "")</f>
        <v/>
      </c>
      <c r="BT47" s="5" t="str">
        <f>IFERROR(IF($K47="Historical", IF(Y47&lt;&gt;INDEX('Historical BMP Records'!Y:Y, MATCH($I47, 'Historical BMP Records'!$I:$I, 0)), 1, 0), IF(Y47&lt;&gt;INDEX('Planned and Progress BMPs'!Y:Y, MATCH($I47, 'Planned and Progress BMPs'!$I:$I, 0)), 1, 0)), "")</f>
        <v/>
      </c>
      <c r="BU47" s="5" t="str">
        <f>IFERROR(IF($K47="Historical", IF(Z47&lt;&gt;INDEX('Historical BMP Records'!Z:Z, MATCH($I47, 'Historical BMP Records'!$I:$I, 0)), 1, 0), IF(Z47&lt;&gt;INDEX('Planned and Progress BMPs'!Z:Z, MATCH($I47, 'Planned and Progress BMPs'!$I:$I, 0)), 1, 0)), "")</f>
        <v/>
      </c>
      <c r="BV47" s="5" t="str">
        <f>IFERROR(IF($K47="Historical", IF(AA47&lt;&gt;INDEX('Historical BMP Records'!AA:AA, MATCH($I47, 'Historical BMP Records'!$I:$I, 0)), 1, 0), IF(AA47&lt;&gt;INDEX('Planned and Progress BMPs'!AA:AA, MATCH($I47, 'Planned and Progress BMPs'!$I:$I, 0)), 1, 0)), "")</f>
        <v/>
      </c>
      <c r="BW47" s="5" t="str">
        <f>IFERROR(IF($K47="Historical", IF(AB47&lt;&gt;INDEX('Historical BMP Records'!AB:AB, MATCH($I47, 'Historical BMP Records'!$I:$I, 0)), 1, 0), IF(AB47&lt;&gt;INDEX('Planned and Progress BMPs'!AB:AB, MATCH($I47, 'Planned and Progress BMPs'!$I:$I, 0)), 1, 0)), "")</f>
        <v/>
      </c>
      <c r="BX47" s="5" t="str">
        <f>IFERROR(IF($K47="Historical", IF(AC47&lt;&gt;INDEX('Historical BMP Records'!AC:AC, MATCH($I47, 'Historical BMP Records'!$I:$I, 0)), 1, 0), IF(AC47&lt;&gt;INDEX('Planned and Progress BMPs'!AC:AC, MATCH($I47, 'Planned and Progress BMPs'!$I:$I, 0)), 1, 0)), "")</f>
        <v/>
      </c>
      <c r="BY47" s="5" t="str">
        <f>IFERROR(IF($K47="Historical", IF(AD47&lt;&gt;INDEX('Historical BMP Records'!AD:AD, MATCH($I47, 'Historical BMP Records'!$I:$I, 0)), 1, 0), IF(AD47&lt;&gt;INDEX('Planned and Progress BMPs'!AD:AD, MATCH($I47, 'Planned and Progress BMPs'!$I:$I, 0)), 1, 0)), "")</f>
        <v/>
      </c>
      <c r="BZ47" s="5" t="str">
        <f>IFERROR(IF($K47="Historical", IF(AE47&lt;&gt;INDEX('Historical BMP Records'!AE:AE, MATCH($I47, 'Historical BMP Records'!$I:$I, 0)), 1, 0), IF(AE47&lt;&gt;INDEX('Planned and Progress BMPs'!AE:AE, MATCH($I47, 'Planned and Progress BMPs'!$I:$I, 0)), 1, 0)), "")</f>
        <v/>
      </c>
      <c r="CA47" s="5" t="str">
        <f>IFERROR(IF($K47="Historical", IF(AF47&lt;&gt;INDEX('Historical BMP Records'!AF:AF, MATCH($I47, 'Historical BMP Records'!$I:$I, 0)), 1, 0), IF(AF47&lt;&gt;INDEX('Planned and Progress BMPs'!AF:AF, MATCH($I47, 'Planned and Progress BMPs'!$I:$I, 0)), 1, 0)), "")</f>
        <v/>
      </c>
      <c r="CB47" s="5" t="str">
        <f>IFERROR(IF($K47="Historical", IF(AG47&lt;&gt;INDEX('Historical BMP Records'!AG:AG, MATCH($I47, 'Historical BMP Records'!$I:$I, 0)), 1, 0), IF(AG47&lt;&gt;INDEX('Planned and Progress BMPs'!AG:AG, MATCH($I47, 'Planned and Progress BMPs'!$I:$I, 0)), 1, 0)), "")</f>
        <v/>
      </c>
      <c r="CC47" s="5" t="str">
        <f>IFERROR(IF($K47="Historical", IF(AH47&lt;&gt;INDEX('Historical BMP Records'!AH:AH, MATCH($I47, 'Historical BMP Records'!$I:$I, 0)), 1, 0), IF(AH47&lt;&gt;INDEX('Planned and Progress BMPs'!AH:AH, MATCH($I47, 'Planned and Progress BMPs'!$I:$I, 0)), 1, 0)), "")</f>
        <v/>
      </c>
      <c r="CD47" s="5" t="str">
        <f>IFERROR(IF($K47="Historical", IF(AI47&lt;&gt;INDEX('Historical BMP Records'!AI:AI, MATCH($I47, 'Historical BMP Records'!$I:$I, 0)), 1, 0), IF(AI47&lt;&gt;INDEX('Planned and Progress BMPs'!AI:AI, MATCH($I47, 'Planned and Progress BMPs'!$I:$I, 0)), 1, 0)), "")</f>
        <v/>
      </c>
      <c r="CE47" s="5" t="str">
        <f>IFERROR(IF($K47="Historical", IF(AJ47&lt;&gt;INDEX('Historical BMP Records'!AJ:AJ, MATCH($I47, 'Historical BMP Records'!$I:$I, 0)), 1, 0), IF(AJ47&lt;&gt;INDEX('Planned and Progress BMPs'!AJ:AJ, MATCH($I47, 'Planned and Progress BMPs'!$I:$I, 0)), 1, 0)), "")</f>
        <v/>
      </c>
      <c r="CF47" s="5" t="str">
        <f>IFERROR(IF($K47="Historical", IF(AK47&lt;&gt;INDEX('Historical BMP Records'!AK:AK, MATCH($I47, 'Historical BMP Records'!$I:$I, 0)), 1, 0), IF(AK47&lt;&gt;INDEX('Planned and Progress BMPs'!AK:AK, MATCH($I47, 'Planned and Progress BMPs'!$I:$I, 0)), 1, 0)), "")</f>
        <v/>
      </c>
      <c r="CG47" s="5" t="str">
        <f>IFERROR(IF($K47="Historical", IF(AL47&lt;&gt;INDEX('Historical BMP Records'!AL:AL, MATCH($I47, 'Historical BMP Records'!$I:$I, 0)), 1, 0), IF(AL47&lt;&gt;INDEX('Planned and Progress BMPs'!AL:AL, MATCH($I47, 'Planned and Progress BMPs'!$I:$I, 0)), 1, 0)), "")</f>
        <v/>
      </c>
      <c r="CH47" s="5" t="str">
        <f>IFERROR(IF($K47="Historical", IF(AM47&lt;&gt;INDEX('Historical BMP Records'!AM:AM, MATCH($I47, 'Historical BMP Records'!$I:$I, 0)), 1, 0), IF(AM47&lt;&gt;INDEX('Planned and Progress BMPs'!AM:AM, MATCH($I47, 'Planned and Progress BMPs'!$I:$I, 0)), 1, 0)), "")</f>
        <v/>
      </c>
      <c r="CI47" s="5" t="str">
        <f>IFERROR(IF($K47="Historical", IF(AN47&lt;&gt;INDEX('Historical BMP Records'!AN:AN, MATCH($I47, 'Historical BMP Records'!$I:$I, 0)), 1, 0), IF(AN47&lt;&gt;INDEX('Planned and Progress BMPs'!AN:AN, MATCH($I47, 'Planned and Progress BMPs'!$I:$I, 0)), 1, 0)), "")</f>
        <v/>
      </c>
      <c r="CJ47" s="5" t="str">
        <f>IFERROR(IF($K47="Historical", IF(AO47&lt;&gt;INDEX('Historical BMP Records'!AO:AO, MATCH($I47, 'Historical BMP Records'!$I:$I, 0)), 1, 0), IF(AO47&lt;&gt;INDEX('Planned and Progress BMPs'!AO:AO, MATCH($I47, 'Planned and Progress BMPs'!$I:$I, 0)), 1, 0)), "")</f>
        <v/>
      </c>
      <c r="CK47" s="5" t="str">
        <f>IFERROR(IF($K47="Historical", IF(AP47&lt;&gt;INDEX('Historical BMP Records'!AP:AP, MATCH($I47, 'Historical BMP Records'!$I:$I, 0)), 1, 0), IF(AP47&lt;&gt;INDEX('Planned and Progress BMPs'!AP:AP, MATCH($I47, 'Planned and Progress BMPs'!$I:$I, 0)), 1, 0)), "")</f>
        <v/>
      </c>
      <c r="CL47" s="5" t="str">
        <f>IFERROR(IF($K47="Historical", IF(AQ47&lt;&gt;INDEX('Historical BMP Records'!AQ:AQ, MATCH($I47, 'Historical BMP Records'!$I:$I, 0)), 1, 0), IF(AQ47&lt;&gt;INDEX('Planned and Progress BMPs'!AQ:AQ, MATCH($I47, 'Planned and Progress BMPs'!$I:$I, 0)), 1, 0)), "")</f>
        <v/>
      </c>
      <c r="CM47" s="5" t="str">
        <f>IFERROR(IF($K47="Historical", IF(AR47&lt;&gt;INDEX('Historical BMP Records'!AR:AR, MATCH($I47, 'Historical BMP Records'!$I:$I, 0)), 1, 0), IF(AR47&lt;&gt;INDEX('Planned and Progress BMPs'!AR:AR, MATCH($I47, 'Planned and Progress BMPs'!$I:$I, 0)), 1, 0)), "")</f>
        <v/>
      </c>
      <c r="CN47" s="5" t="str">
        <f>IFERROR(IF($K47="Historical", IF(AS47&lt;&gt;INDEX('Historical BMP Records'!AS:AS, MATCH($I47, 'Historical BMP Records'!$I:$I, 0)), 1, 0), IF(AS47&lt;&gt;INDEX('Planned and Progress BMPs'!AS:AS, MATCH($I47, 'Planned and Progress BMPs'!$I:$I, 0)), 1, 0)), "")</f>
        <v/>
      </c>
      <c r="CO47" s="5" t="str">
        <f>IFERROR(IF($K47="Historical", IF(AT47&lt;&gt;INDEX('Historical BMP Records'!AT:AT, MATCH($I47, 'Historical BMP Records'!$I:$I, 0)), 1, 0), IF(AT47&lt;&gt;INDEX('Planned and Progress BMPs'!AT:AT, MATCH($I47, 'Planned and Progress BMPs'!$I:$I, 0)), 1, 0)), "")</f>
        <v/>
      </c>
      <c r="CP47" s="5" t="str">
        <f>IFERROR(IF($K47="Historical", IF(AU47&lt;&gt;INDEX('Historical BMP Records'!AU:AU, MATCH($I47, 'Historical BMP Records'!$I:$I, 0)), 1, 0), IF(AU47&lt;&gt;INDEX('Planned and Progress BMPs'!AU:AU, MATCH($I47, 'Planned and Progress BMPs'!$I:$I, 0)), 1, 0)), "")</f>
        <v/>
      </c>
      <c r="CQ47" s="5">
        <f>SUM(T_Historical9[[#This Row],[FY17 
Status Changed]:[Comments Changed]])</f>
        <v>0</v>
      </c>
    </row>
    <row r="48" spans="1:95" ht="15" customHeight="1" x14ac:dyDescent="0.25">
      <c r="A48" s="72" t="s">
        <v>662</v>
      </c>
      <c r="B48" s="72" t="s">
        <v>662</v>
      </c>
      <c r="C48" s="72" t="s">
        <v>662</v>
      </c>
      <c r="D48" s="72" t="s">
        <v>662</v>
      </c>
      <c r="E48" s="72" t="s">
        <v>662</v>
      </c>
      <c r="F48" s="72" t="s">
        <v>4290</v>
      </c>
      <c r="H48" s="72" t="s">
        <v>4802</v>
      </c>
      <c r="I48" s="72" t="s">
        <v>4850</v>
      </c>
      <c r="K48" s="72" t="s">
        <v>482</v>
      </c>
      <c r="L48" s="72">
        <v>2010</v>
      </c>
      <c r="M48" s="82"/>
      <c r="N48" s="65">
        <v>40179</v>
      </c>
      <c r="O48" s="72" t="s">
        <v>237</v>
      </c>
      <c r="P48" s="72" t="s">
        <v>5210</v>
      </c>
      <c r="Q48" s="72" t="s">
        <v>26</v>
      </c>
      <c r="R48" s="72" t="s">
        <v>9</v>
      </c>
      <c r="S48" s="72">
        <v>2.2999999999999998</v>
      </c>
      <c r="T48" s="72">
        <v>0.9</v>
      </c>
      <c r="U48" s="72">
        <v>1</v>
      </c>
      <c r="V48" s="71" t="s">
        <v>5069</v>
      </c>
      <c r="Z48" s="72">
        <v>40.43370573</v>
      </c>
      <c r="AA48" s="72">
        <v>-76.54130825</v>
      </c>
      <c r="AC48" s="72" t="s">
        <v>5165</v>
      </c>
      <c r="AD48" s="72" t="s">
        <v>5167</v>
      </c>
      <c r="AE48" s="72" t="s">
        <v>653</v>
      </c>
      <c r="AF48" s="65">
        <v>41739</v>
      </c>
      <c r="AG48" s="72" t="s">
        <v>110</v>
      </c>
      <c r="AH48" s="65"/>
      <c r="AI48" s="65"/>
      <c r="AK48" s="65"/>
      <c r="AL48" s="65"/>
      <c r="AN48" s="65"/>
      <c r="AO48" s="65"/>
      <c r="AQ48" s="65"/>
      <c r="AR48" s="65"/>
      <c r="AT48" s="65"/>
      <c r="AV48" s="5" t="str">
        <f>IFERROR(IF($K48="Historical", IF(A48&lt;&gt;INDEX('Historical BMP Records'!A:A, MATCH($I48, 'Historical BMP Records'!$I:$I, 0)), 1, 0), IF(A48&lt;&gt;INDEX('Planned and Progress BMPs'!A:A, MATCH($I48, 'Planned and Progress BMPs'!$I:$I, 0)), 1, 0)), "")</f>
        <v/>
      </c>
      <c r="AW48" s="5" t="str">
        <f>IFERROR(IF($K48="Historical", IF(B48&lt;&gt;INDEX('Historical BMP Records'!B:B, MATCH($I48, 'Historical BMP Records'!$I:$I, 0)), 1, 0), IF(B48&lt;&gt;INDEX('Planned and Progress BMPs'!B:B, MATCH($I48, 'Planned and Progress BMPs'!$I:$I, 0)), 1, 0)), "")</f>
        <v/>
      </c>
      <c r="AX48" s="5" t="str">
        <f>IFERROR(IF($K48="Historical", IF(C48&lt;&gt;INDEX('Historical BMP Records'!C:C, MATCH($I48, 'Historical BMP Records'!$I:$I, 0)), 1, 0), IF(C48&lt;&gt;INDEX('Planned and Progress BMPs'!C:C, MATCH($I48, 'Planned and Progress BMPs'!$I:$I, 0)), 1, 0)), "")</f>
        <v/>
      </c>
      <c r="AY48" s="5" t="str">
        <f>IFERROR(IF($K48="Historical", IF(D48&lt;&gt;INDEX('Historical BMP Records'!D:D, MATCH($I48, 'Historical BMP Records'!$I:$I, 0)), 1, 0), IF(D48&lt;&gt;INDEX('Planned and Progress BMPs'!D:D, MATCH($I48, 'Planned and Progress BMPs'!$I:$I, 0)), 1, 0)), "")</f>
        <v/>
      </c>
      <c r="AZ48" s="5" t="str">
        <f>IFERROR(IF($K48="Historical", IF(E48&lt;&gt;INDEX('Historical BMP Records'!E:E, MATCH($I48, 'Historical BMP Records'!$I:$I, 0)), 1, 0), IF(E48&lt;&gt;INDEX('Planned and Progress BMPs'!E:E, MATCH($I48, 'Planned and Progress BMPs'!$I:$I, 0)), 1, 0)), "")</f>
        <v/>
      </c>
      <c r="BA48" s="5" t="str">
        <f>IFERROR(IF($K48="Historical", IF(F48&lt;&gt;INDEX('Historical BMP Records'!F:F, MATCH($I48, 'Historical BMP Records'!$I:$I, 0)), 1, 0), IF(F48&lt;&gt;INDEX('Planned and Progress BMPs'!F:F, MATCH($I48, 'Planned and Progress BMPs'!$I:$I, 0)), 1, 0)), "")</f>
        <v/>
      </c>
      <c r="BB48" s="5" t="str">
        <f>IFERROR(IF($K48="Historical", IF(G48&lt;&gt;INDEX('Historical BMP Records'!G:G, MATCH($I48, 'Historical BMP Records'!$I:$I, 0)), 1, 0), IF(G48&lt;&gt;INDEX('Planned and Progress BMPs'!G:G, MATCH($I48, 'Planned and Progress BMPs'!$I:$I, 0)), 1, 0)), "")</f>
        <v/>
      </c>
      <c r="BC48" s="5" t="str">
        <f>IFERROR(IF($K48="Historical", IF(H48&lt;&gt;INDEX('Historical BMP Records'!H:H, MATCH($I48, 'Historical BMP Records'!$I:$I, 0)), 1, 0), IF(H48&lt;&gt;INDEX('Planned and Progress BMPs'!H:H, MATCH($I48, 'Planned and Progress BMPs'!$I:$I, 0)), 1, 0)), "")</f>
        <v/>
      </c>
      <c r="BD48" s="5" t="str">
        <f>IFERROR(IF($K48="Historical", IF(I48&lt;&gt;INDEX('Historical BMP Records'!I:I, MATCH($I48, 'Historical BMP Records'!$I:$I, 0)), 1, 0), IF(I48&lt;&gt;INDEX('Planned and Progress BMPs'!I:I, MATCH($I48, 'Planned and Progress BMPs'!$I:$I, 0)), 1, 0)), "")</f>
        <v/>
      </c>
      <c r="BE48" s="5" t="str">
        <f>IFERROR(IF($K48="Historical", IF(J48&lt;&gt;INDEX('Historical BMP Records'!J:J, MATCH($I48, 'Historical BMP Records'!$I:$I, 0)), 1, 0), IF(J48&lt;&gt;INDEX('Planned and Progress BMPs'!J:J, MATCH($I48, 'Planned and Progress BMPs'!$I:$I, 0)), 1, 0)), "")</f>
        <v/>
      </c>
      <c r="BF48" s="5" t="str">
        <f>IFERROR(IF($K48="Historical", IF(K48&lt;&gt;INDEX('Historical BMP Records'!K:K, MATCH($I48, 'Historical BMP Records'!$I:$I, 0)), 1, 0), IF(K48&lt;&gt;INDEX('Planned and Progress BMPs'!K:K, MATCH($I48, 'Planned and Progress BMPs'!$I:$I, 0)), 1, 0)), "")</f>
        <v/>
      </c>
      <c r="BG48" s="5" t="str">
        <f>IFERROR(IF($K48="Historical", IF(L48&lt;&gt;INDEX('Historical BMP Records'!L:L, MATCH($I48, 'Historical BMP Records'!$I:$I, 0)), 1, 0), IF(L48&lt;&gt;INDEX('Planned and Progress BMPs'!L:L, MATCH($I48, 'Planned and Progress BMPs'!$I:$I, 0)), 1, 0)), "")</f>
        <v/>
      </c>
      <c r="BH48" s="5" t="str">
        <f>IFERROR(IF($K48="Historical", IF(M48&lt;&gt;INDEX('Historical BMP Records'!M:M, MATCH($I48, 'Historical BMP Records'!$I:$I, 0)), 1, 0), IF(M48&lt;&gt;INDEX('Planned and Progress BMPs'!M:M, MATCH($I48, 'Planned and Progress BMPs'!$I:$I, 0)), 1, 0)), "")</f>
        <v/>
      </c>
      <c r="BI48" s="5" t="str">
        <f>IFERROR(IF($K48="Historical", IF(N48&lt;&gt;INDEX('Historical BMP Records'!N:N, MATCH($I48, 'Historical BMP Records'!$I:$I, 0)), 1, 0), IF(N48&lt;&gt;INDEX('Planned and Progress BMPs'!N:N, MATCH($I48, 'Planned and Progress BMPs'!$I:$I, 0)), 1, 0)), "")</f>
        <v/>
      </c>
      <c r="BJ48" s="5" t="str">
        <f>IFERROR(IF($K48="Historical", IF(O48&lt;&gt;INDEX('Historical BMP Records'!O:O, MATCH($I48, 'Historical BMP Records'!$I:$I, 0)), 1, 0), IF(O48&lt;&gt;INDEX('Planned and Progress BMPs'!O:O, MATCH($I48, 'Planned and Progress BMPs'!$I:$I, 0)), 1, 0)), "")</f>
        <v/>
      </c>
      <c r="BK48" s="5" t="str">
        <f>IFERROR(IF($K48="Historical", IF(P48&lt;&gt;INDEX('Historical BMP Records'!P:P, MATCH($I48, 'Historical BMP Records'!$I:$I, 0)), 1, 0), IF(P48&lt;&gt;INDEX('Planned and Progress BMPs'!P:P, MATCH($I48, 'Planned and Progress BMPs'!$I:$I, 0)), 1, 0)), "")</f>
        <v/>
      </c>
      <c r="BL48" s="5" t="str">
        <f>IFERROR(IF($K48="Historical", IF(Q48&lt;&gt;INDEX('Historical BMP Records'!Q:Q, MATCH($I48, 'Historical BMP Records'!$I:$I, 0)), 1, 0), IF(Q48&lt;&gt;INDEX('Planned and Progress BMPs'!Q:Q, MATCH($I48, 'Planned and Progress BMPs'!$I:$I, 0)), 1, 0)), "")</f>
        <v/>
      </c>
      <c r="BM48" s="5" t="str">
        <f>IFERROR(IF($K48="Historical", IF(R48&lt;&gt;INDEX('Historical BMP Records'!R:R, MATCH($I48, 'Historical BMP Records'!$I:$I, 0)), 1, 0), IF(R48&lt;&gt;INDEX('Planned and Progress BMPs'!R:R, MATCH($I48, 'Planned and Progress BMPs'!$I:$I, 0)), 1, 0)), "")</f>
        <v/>
      </c>
      <c r="BN48" s="5" t="str">
        <f>IFERROR(IF($K48="Historical", IF(S48&lt;&gt;INDEX('Historical BMP Records'!S:S, MATCH($I48, 'Historical BMP Records'!$I:$I, 0)), 1, 0), IF(S48&lt;&gt;INDEX('Planned and Progress BMPs'!S:S, MATCH($I48, 'Planned and Progress BMPs'!$I:$I, 0)), 1, 0)), "")</f>
        <v/>
      </c>
      <c r="BO48" s="5" t="str">
        <f>IFERROR(IF($K48="Historical", IF(T48&lt;&gt;INDEX('Historical BMP Records'!T:T, MATCH($I48, 'Historical BMP Records'!$I:$I, 0)), 1, 0), IF(T48&lt;&gt;INDEX('Planned and Progress BMPs'!T:T, MATCH($I48, 'Planned and Progress BMPs'!$I:$I, 0)), 1, 0)), "")</f>
        <v/>
      </c>
      <c r="BP48" s="5" t="str">
        <f>IFERROR(IF($K48="Historical", IF(U48&lt;&gt;INDEX('Historical BMP Records'!U:U, MATCH($I48, 'Historical BMP Records'!$I:$I, 0)), 1, 0), IF(U48&lt;&gt;INDEX('Planned and Progress BMPs'!U:U, MATCH($I48, 'Planned and Progress BMPs'!$I:$I, 0)), 1, 0)), "")</f>
        <v/>
      </c>
      <c r="BQ48" s="5" t="str">
        <f>IFERROR(IF($K48="Historical", IF(V48&lt;&gt;INDEX('Historical BMP Records'!V:V, MATCH($I48, 'Historical BMP Records'!$I:$I, 0)), 1, 0), IF(V48&lt;&gt;INDEX('Planned and Progress BMPs'!V:V, MATCH($I48, 'Planned and Progress BMPs'!$I:$I, 0)), 1, 0)), "")</f>
        <v/>
      </c>
      <c r="BR48" s="5" t="str">
        <f>IFERROR(IF($K48="Historical", IF(W48&lt;&gt;INDEX('Historical BMP Records'!W:W, MATCH($I48, 'Historical BMP Records'!$I:$I, 0)), 1, 0), IF(W48&lt;&gt;INDEX('Planned and Progress BMPs'!W:W, MATCH($I48, 'Planned and Progress BMPs'!$I:$I, 0)), 1, 0)), "")</f>
        <v/>
      </c>
      <c r="BS48" s="5" t="str">
        <f>IFERROR(IF($K48="Historical", IF(X48&lt;&gt;INDEX('Historical BMP Records'!X:X, MATCH($I48, 'Historical BMP Records'!$I:$I, 0)), 1, 0), IF(X48&lt;&gt;INDEX('Planned and Progress BMPs'!X:X, MATCH($I48, 'Planned and Progress BMPs'!$I:$I, 0)), 1, 0)), "")</f>
        <v/>
      </c>
      <c r="BT48" s="5" t="str">
        <f>IFERROR(IF($K48="Historical", IF(Y48&lt;&gt;INDEX('Historical BMP Records'!Y:Y, MATCH($I48, 'Historical BMP Records'!$I:$I, 0)), 1, 0), IF(Y48&lt;&gt;INDEX('Planned and Progress BMPs'!Y:Y, MATCH($I48, 'Planned and Progress BMPs'!$I:$I, 0)), 1, 0)), "")</f>
        <v/>
      </c>
      <c r="BU48" s="5" t="str">
        <f>IFERROR(IF($K48="Historical", IF(Z48&lt;&gt;INDEX('Historical BMP Records'!Z:Z, MATCH($I48, 'Historical BMP Records'!$I:$I, 0)), 1, 0), IF(Z48&lt;&gt;INDEX('Planned and Progress BMPs'!Z:Z, MATCH($I48, 'Planned and Progress BMPs'!$I:$I, 0)), 1, 0)), "")</f>
        <v/>
      </c>
      <c r="BV48" s="5" t="str">
        <f>IFERROR(IF($K48="Historical", IF(AA48&lt;&gt;INDEX('Historical BMP Records'!AA:AA, MATCH($I48, 'Historical BMP Records'!$I:$I, 0)), 1, 0), IF(AA48&lt;&gt;INDEX('Planned and Progress BMPs'!AA:AA, MATCH($I48, 'Planned and Progress BMPs'!$I:$I, 0)), 1, 0)), "")</f>
        <v/>
      </c>
      <c r="BW48" s="5" t="str">
        <f>IFERROR(IF($K48="Historical", IF(AB48&lt;&gt;INDEX('Historical BMP Records'!AB:AB, MATCH($I48, 'Historical BMP Records'!$I:$I, 0)), 1, 0), IF(AB48&lt;&gt;INDEX('Planned and Progress BMPs'!AB:AB, MATCH($I48, 'Planned and Progress BMPs'!$I:$I, 0)), 1, 0)), "")</f>
        <v/>
      </c>
      <c r="BX48" s="5" t="str">
        <f>IFERROR(IF($K48="Historical", IF(AC48&lt;&gt;INDEX('Historical BMP Records'!AC:AC, MATCH($I48, 'Historical BMP Records'!$I:$I, 0)), 1, 0), IF(AC48&lt;&gt;INDEX('Planned and Progress BMPs'!AC:AC, MATCH($I48, 'Planned and Progress BMPs'!$I:$I, 0)), 1, 0)), "")</f>
        <v/>
      </c>
      <c r="BY48" s="5" t="str">
        <f>IFERROR(IF($K48="Historical", IF(AD48&lt;&gt;INDEX('Historical BMP Records'!AD:AD, MATCH($I48, 'Historical BMP Records'!$I:$I, 0)), 1, 0), IF(AD48&lt;&gt;INDEX('Planned and Progress BMPs'!AD:AD, MATCH($I48, 'Planned and Progress BMPs'!$I:$I, 0)), 1, 0)), "")</f>
        <v/>
      </c>
      <c r="BZ48" s="5" t="str">
        <f>IFERROR(IF($K48="Historical", IF(AE48&lt;&gt;INDEX('Historical BMP Records'!AE:AE, MATCH($I48, 'Historical BMP Records'!$I:$I, 0)), 1, 0), IF(AE48&lt;&gt;INDEX('Planned and Progress BMPs'!AE:AE, MATCH($I48, 'Planned and Progress BMPs'!$I:$I, 0)), 1, 0)), "")</f>
        <v/>
      </c>
      <c r="CA48" s="5" t="str">
        <f>IFERROR(IF($K48="Historical", IF(AF48&lt;&gt;INDEX('Historical BMP Records'!AF:AF, MATCH($I48, 'Historical BMP Records'!$I:$I, 0)), 1, 0), IF(AF48&lt;&gt;INDEX('Planned and Progress BMPs'!AF:AF, MATCH($I48, 'Planned and Progress BMPs'!$I:$I, 0)), 1, 0)), "")</f>
        <v/>
      </c>
      <c r="CB48" s="5" t="str">
        <f>IFERROR(IF($K48="Historical", IF(AG48&lt;&gt;INDEX('Historical BMP Records'!AG:AG, MATCH($I48, 'Historical BMP Records'!$I:$I, 0)), 1, 0), IF(AG48&lt;&gt;INDEX('Planned and Progress BMPs'!AG:AG, MATCH($I48, 'Planned and Progress BMPs'!$I:$I, 0)), 1, 0)), "")</f>
        <v/>
      </c>
      <c r="CC48" s="5" t="str">
        <f>IFERROR(IF($K48="Historical", IF(AH48&lt;&gt;INDEX('Historical BMP Records'!AH:AH, MATCH($I48, 'Historical BMP Records'!$I:$I, 0)), 1, 0), IF(AH48&lt;&gt;INDEX('Planned and Progress BMPs'!AH:AH, MATCH($I48, 'Planned and Progress BMPs'!$I:$I, 0)), 1, 0)), "")</f>
        <v/>
      </c>
      <c r="CD48" s="5" t="str">
        <f>IFERROR(IF($K48="Historical", IF(AI48&lt;&gt;INDEX('Historical BMP Records'!AI:AI, MATCH($I48, 'Historical BMP Records'!$I:$I, 0)), 1, 0), IF(AI48&lt;&gt;INDEX('Planned and Progress BMPs'!AI:AI, MATCH($I48, 'Planned and Progress BMPs'!$I:$I, 0)), 1, 0)), "")</f>
        <v/>
      </c>
      <c r="CE48" s="5" t="str">
        <f>IFERROR(IF($K48="Historical", IF(AJ48&lt;&gt;INDEX('Historical BMP Records'!AJ:AJ, MATCH($I48, 'Historical BMP Records'!$I:$I, 0)), 1, 0), IF(AJ48&lt;&gt;INDEX('Planned and Progress BMPs'!AJ:AJ, MATCH($I48, 'Planned and Progress BMPs'!$I:$I, 0)), 1, 0)), "")</f>
        <v/>
      </c>
      <c r="CF48" s="5" t="str">
        <f>IFERROR(IF($K48="Historical", IF(AK48&lt;&gt;INDEX('Historical BMP Records'!AK:AK, MATCH($I48, 'Historical BMP Records'!$I:$I, 0)), 1, 0), IF(AK48&lt;&gt;INDEX('Planned and Progress BMPs'!AK:AK, MATCH($I48, 'Planned and Progress BMPs'!$I:$I, 0)), 1, 0)), "")</f>
        <v/>
      </c>
      <c r="CG48" s="5" t="str">
        <f>IFERROR(IF($K48="Historical", IF(AL48&lt;&gt;INDEX('Historical BMP Records'!AL:AL, MATCH($I48, 'Historical BMP Records'!$I:$I, 0)), 1, 0), IF(AL48&lt;&gt;INDEX('Planned and Progress BMPs'!AL:AL, MATCH($I48, 'Planned and Progress BMPs'!$I:$I, 0)), 1, 0)), "")</f>
        <v/>
      </c>
      <c r="CH48" s="5" t="str">
        <f>IFERROR(IF($K48="Historical", IF(AM48&lt;&gt;INDEX('Historical BMP Records'!AM:AM, MATCH($I48, 'Historical BMP Records'!$I:$I, 0)), 1, 0), IF(AM48&lt;&gt;INDEX('Planned and Progress BMPs'!AM:AM, MATCH($I48, 'Planned and Progress BMPs'!$I:$I, 0)), 1, 0)), "")</f>
        <v/>
      </c>
      <c r="CI48" s="5" t="str">
        <f>IFERROR(IF($K48="Historical", IF(AN48&lt;&gt;INDEX('Historical BMP Records'!AN:AN, MATCH($I48, 'Historical BMP Records'!$I:$I, 0)), 1, 0), IF(AN48&lt;&gt;INDEX('Planned and Progress BMPs'!AN:AN, MATCH($I48, 'Planned and Progress BMPs'!$I:$I, 0)), 1, 0)), "")</f>
        <v/>
      </c>
      <c r="CJ48" s="5" t="str">
        <f>IFERROR(IF($K48="Historical", IF(AO48&lt;&gt;INDEX('Historical BMP Records'!AO:AO, MATCH($I48, 'Historical BMP Records'!$I:$I, 0)), 1, 0), IF(AO48&lt;&gt;INDEX('Planned and Progress BMPs'!AO:AO, MATCH($I48, 'Planned and Progress BMPs'!$I:$I, 0)), 1, 0)), "")</f>
        <v/>
      </c>
      <c r="CK48" s="5" t="str">
        <f>IFERROR(IF($K48="Historical", IF(AP48&lt;&gt;INDEX('Historical BMP Records'!AP:AP, MATCH($I48, 'Historical BMP Records'!$I:$I, 0)), 1, 0), IF(AP48&lt;&gt;INDEX('Planned and Progress BMPs'!AP:AP, MATCH($I48, 'Planned and Progress BMPs'!$I:$I, 0)), 1, 0)), "")</f>
        <v/>
      </c>
      <c r="CL48" s="5" t="str">
        <f>IFERROR(IF($K48="Historical", IF(AQ48&lt;&gt;INDEX('Historical BMP Records'!AQ:AQ, MATCH($I48, 'Historical BMP Records'!$I:$I, 0)), 1, 0), IF(AQ48&lt;&gt;INDEX('Planned and Progress BMPs'!AQ:AQ, MATCH($I48, 'Planned and Progress BMPs'!$I:$I, 0)), 1, 0)), "")</f>
        <v/>
      </c>
      <c r="CM48" s="5" t="str">
        <f>IFERROR(IF($K48="Historical", IF(AR48&lt;&gt;INDEX('Historical BMP Records'!AR:AR, MATCH($I48, 'Historical BMP Records'!$I:$I, 0)), 1, 0), IF(AR48&lt;&gt;INDEX('Planned and Progress BMPs'!AR:AR, MATCH($I48, 'Planned and Progress BMPs'!$I:$I, 0)), 1, 0)), "")</f>
        <v/>
      </c>
      <c r="CN48" s="5" t="str">
        <f>IFERROR(IF($K48="Historical", IF(AS48&lt;&gt;INDEX('Historical BMP Records'!AS:AS, MATCH($I48, 'Historical BMP Records'!$I:$I, 0)), 1, 0), IF(AS48&lt;&gt;INDEX('Planned and Progress BMPs'!AS:AS, MATCH($I48, 'Planned and Progress BMPs'!$I:$I, 0)), 1, 0)), "")</f>
        <v/>
      </c>
      <c r="CO48" s="5" t="str">
        <f>IFERROR(IF($K48="Historical", IF(AT48&lt;&gt;INDEX('Historical BMP Records'!AT:AT, MATCH($I48, 'Historical BMP Records'!$I:$I, 0)), 1, 0), IF(AT48&lt;&gt;INDEX('Planned and Progress BMPs'!AT:AT, MATCH($I48, 'Planned and Progress BMPs'!$I:$I, 0)), 1, 0)), "")</f>
        <v/>
      </c>
      <c r="CP48" s="5" t="str">
        <f>IFERROR(IF($K48="Historical", IF(AU48&lt;&gt;INDEX('Historical BMP Records'!AU:AU, MATCH($I48, 'Historical BMP Records'!$I:$I, 0)), 1, 0), IF(AU48&lt;&gt;INDEX('Planned and Progress BMPs'!AU:AU, MATCH($I48, 'Planned and Progress BMPs'!$I:$I, 0)), 1, 0)), "")</f>
        <v/>
      </c>
      <c r="CQ48" s="5">
        <f>SUM(T_Historical9[[#This Row],[FY17 
Status Changed]:[Comments Changed]])</f>
        <v>0</v>
      </c>
    </row>
    <row r="49" spans="1:95" ht="15" customHeight="1" x14ac:dyDescent="0.25">
      <c r="A49" s="72" t="s">
        <v>662</v>
      </c>
      <c r="B49" s="72" t="s">
        <v>662</v>
      </c>
      <c r="C49" s="72" t="s">
        <v>662</v>
      </c>
      <c r="D49" s="72" t="s">
        <v>662</v>
      </c>
      <c r="E49" s="72" t="s">
        <v>662</v>
      </c>
      <c r="F49" s="72" t="s">
        <v>4290</v>
      </c>
      <c r="H49" s="72" t="s">
        <v>4802</v>
      </c>
      <c r="I49" s="72" t="s">
        <v>4851</v>
      </c>
      <c r="K49" s="72" t="s">
        <v>482</v>
      </c>
      <c r="M49" s="82"/>
      <c r="N49" s="65">
        <v>39083</v>
      </c>
      <c r="O49" s="72" t="s">
        <v>175</v>
      </c>
      <c r="P49" s="72" t="s">
        <v>5229</v>
      </c>
      <c r="Q49" s="72" t="s">
        <v>26</v>
      </c>
      <c r="R49" s="72" t="s">
        <v>9</v>
      </c>
      <c r="S49" s="72">
        <v>2.2000000000000002</v>
      </c>
      <c r="T49" s="72">
        <v>1.1000000000000001</v>
      </c>
      <c r="U49" s="72">
        <v>1</v>
      </c>
      <c r="V49" s="71" t="s">
        <v>5086</v>
      </c>
      <c r="Z49" s="72">
        <v>40.431310199999999</v>
      </c>
      <c r="AA49" s="72">
        <v>-76.560591389999999</v>
      </c>
      <c r="AC49" s="72" t="s">
        <v>5165</v>
      </c>
      <c r="AD49" s="72" t="s">
        <v>5167</v>
      </c>
      <c r="AE49" s="72" t="s">
        <v>653</v>
      </c>
      <c r="AF49" s="65">
        <v>41738</v>
      </c>
      <c r="AG49" s="72" t="s">
        <v>110</v>
      </c>
      <c r="AH49" s="65"/>
      <c r="AI49" s="65"/>
      <c r="AK49" s="65"/>
      <c r="AL49" s="65"/>
      <c r="AN49" s="65"/>
      <c r="AO49" s="65"/>
      <c r="AQ49" s="65"/>
      <c r="AR49" s="65"/>
      <c r="AT49" s="65"/>
      <c r="AV49" s="5" t="str">
        <f>IFERROR(IF($K49="Historical", IF(A49&lt;&gt;INDEX('Historical BMP Records'!A:A, MATCH($I49, 'Historical BMP Records'!$I:$I, 0)), 1, 0), IF(A49&lt;&gt;INDEX('Planned and Progress BMPs'!A:A, MATCH($I49, 'Planned and Progress BMPs'!$I:$I, 0)), 1, 0)), "")</f>
        <v/>
      </c>
      <c r="AW49" s="5" t="str">
        <f>IFERROR(IF($K49="Historical", IF(B49&lt;&gt;INDEX('Historical BMP Records'!B:B, MATCH($I49, 'Historical BMP Records'!$I:$I, 0)), 1, 0), IF(B49&lt;&gt;INDEX('Planned and Progress BMPs'!B:B, MATCH($I49, 'Planned and Progress BMPs'!$I:$I, 0)), 1, 0)), "")</f>
        <v/>
      </c>
      <c r="AX49" s="5" t="str">
        <f>IFERROR(IF($K49="Historical", IF(C49&lt;&gt;INDEX('Historical BMP Records'!C:C, MATCH($I49, 'Historical BMP Records'!$I:$I, 0)), 1, 0), IF(C49&lt;&gt;INDEX('Planned and Progress BMPs'!C:C, MATCH($I49, 'Planned and Progress BMPs'!$I:$I, 0)), 1, 0)), "")</f>
        <v/>
      </c>
      <c r="AY49" s="5" t="str">
        <f>IFERROR(IF($K49="Historical", IF(D49&lt;&gt;INDEX('Historical BMP Records'!D:D, MATCH($I49, 'Historical BMP Records'!$I:$I, 0)), 1, 0), IF(D49&lt;&gt;INDEX('Planned and Progress BMPs'!D:D, MATCH($I49, 'Planned and Progress BMPs'!$I:$I, 0)), 1, 0)), "")</f>
        <v/>
      </c>
      <c r="AZ49" s="5" t="str">
        <f>IFERROR(IF($K49="Historical", IF(E49&lt;&gt;INDEX('Historical BMP Records'!E:E, MATCH($I49, 'Historical BMP Records'!$I:$I, 0)), 1, 0), IF(E49&lt;&gt;INDEX('Planned and Progress BMPs'!E:E, MATCH($I49, 'Planned and Progress BMPs'!$I:$I, 0)), 1, 0)), "")</f>
        <v/>
      </c>
      <c r="BA49" s="5" t="str">
        <f>IFERROR(IF($K49="Historical", IF(F49&lt;&gt;INDEX('Historical BMP Records'!F:F, MATCH($I49, 'Historical BMP Records'!$I:$I, 0)), 1, 0), IF(F49&lt;&gt;INDEX('Planned and Progress BMPs'!F:F, MATCH($I49, 'Planned and Progress BMPs'!$I:$I, 0)), 1, 0)), "")</f>
        <v/>
      </c>
      <c r="BB49" s="5" t="str">
        <f>IFERROR(IF($K49="Historical", IF(G49&lt;&gt;INDEX('Historical BMP Records'!G:G, MATCH($I49, 'Historical BMP Records'!$I:$I, 0)), 1, 0), IF(G49&lt;&gt;INDEX('Planned and Progress BMPs'!G:G, MATCH($I49, 'Planned and Progress BMPs'!$I:$I, 0)), 1, 0)), "")</f>
        <v/>
      </c>
      <c r="BC49" s="5" t="str">
        <f>IFERROR(IF($K49="Historical", IF(H49&lt;&gt;INDEX('Historical BMP Records'!H:H, MATCH($I49, 'Historical BMP Records'!$I:$I, 0)), 1, 0), IF(H49&lt;&gt;INDEX('Planned and Progress BMPs'!H:H, MATCH($I49, 'Planned and Progress BMPs'!$I:$I, 0)), 1, 0)), "")</f>
        <v/>
      </c>
      <c r="BD49" s="5" t="str">
        <f>IFERROR(IF($K49="Historical", IF(I49&lt;&gt;INDEX('Historical BMP Records'!I:I, MATCH($I49, 'Historical BMP Records'!$I:$I, 0)), 1, 0), IF(I49&lt;&gt;INDEX('Planned and Progress BMPs'!I:I, MATCH($I49, 'Planned and Progress BMPs'!$I:$I, 0)), 1, 0)), "")</f>
        <v/>
      </c>
      <c r="BE49" s="5" t="str">
        <f>IFERROR(IF($K49="Historical", IF(J49&lt;&gt;INDEX('Historical BMP Records'!J:J, MATCH($I49, 'Historical BMP Records'!$I:$I, 0)), 1, 0), IF(J49&lt;&gt;INDEX('Planned and Progress BMPs'!J:J, MATCH($I49, 'Planned and Progress BMPs'!$I:$I, 0)), 1, 0)), "")</f>
        <v/>
      </c>
      <c r="BF49" s="5" t="str">
        <f>IFERROR(IF($K49="Historical", IF(K49&lt;&gt;INDEX('Historical BMP Records'!K:K, MATCH($I49, 'Historical BMP Records'!$I:$I, 0)), 1, 0), IF(K49&lt;&gt;INDEX('Planned and Progress BMPs'!K:K, MATCH($I49, 'Planned and Progress BMPs'!$I:$I, 0)), 1, 0)), "")</f>
        <v/>
      </c>
      <c r="BG49" s="5" t="str">
        <f>IFERROR(IF($K49="Historical", IF(L49&lt;&gt;INDEX('Historical BMP Records'!L:L, MATCH($I49, 'Historical BMP Records'!$I:$I, 0)), 1, 0), IF(L49&lt;&gt;INDEX('Planned and Progress BMPs'!L:L, MATCH($I49, 'Planned and Progress BMPs'!$I:$I, 0)), 1, 0)), "")</f>
        <v/>
      </c>
      <c r="BH49" s="5" t="str">
        <f>IFERROR(IF($K49="Historical", IF(M49&lt;&gt;INDEX('Historical BMP Records'!M:M, MATCH($I49, 'Historical BMP Records'!$I:$I, 0)), 1, 0), IF(M49&lt;&gt;INDEX('Planned and Progress BMPs'!M:M, MATCH($I49, 'Planned and Progress BMPs'!$I:$I, 0)), 1, 0)), "")</f>
        <v/>
      </c>
      <c r="BI49" s="5" t="str">
        <f>IFERROR(IF($K49="Historical", IF(N49&lt;&gt;INDEX('Historical BMP Records'!N:N, MATCH($I49, 'Historical BMP Records'!$I:$I, 0)), 1, 0), IF(N49&lt;&gt;INDEX('Planned and Progress BMPs'!N:N, MATCH($I49, 'Planned and Progress BMPs'!$I:$I, 0)), 1, 0)), "")</f>
        <v/>
      </c>
      <c r="BJ49" s="5" t="str">
        <f>IFERROR(IF($K49="Historical", IF(O49&lt;&gt;INDEX('Historical BMP Records'!O:O, MATCH($I49, 'Historical BMP Records'!$I:$I, 0)), 1, 0), IF(O49&lt;&gt;INDEX('Planned and Progress BMPs'!O:O, MATCH($I49, 'Planned and Progress BMPs'!$I:$I, 0)), 1, 0)), "")</f>
        <v/>
      </c>
      <c r="BK49" s="5" t="str">
        <f>IFERROR(IF($K49="Historical", IF(P49&lt;&gt;INDEX('Historical BMP Records'!P:P, MATCH($I49, 'Historical BMP Records'!$I:$I, 0)), 1, 0), IF(P49&lt;&gt;INDEX('Planned and Progress BMPs'!P:P, MATCH($I49, 'Planned and Progress BMPs'!$I:$I, 0)), 1, 0)), "")</f>
        <v/>
      </c>
      <c r="BL49" s="5" t="str">
        <f>IFERROR(IF($K49="Historical", IF(Q49&lt;&gt;INDEX('Historical BMP Records'!Q:Q, MATCH($I49, 'Historical BMP Records'!$I:$I, 0)), 1, 0), IF(Q49&lt;&gt;INDEX('Planned and Progress BMPs'!Q:Q, MATCH($I49, 'Planned and Progress BMPs'!$I:$I, 0)), 1, 0)), "")</f>
        <v/>
      </c>
      <c r="BM49" s="5" t="str">
        <f>IFERROR(IF($K49="Historical", IF(R49&lt;&gt;INDEX('Historical BMP Records'!R:R, MATCH($I49, 'Historical BMP Records'!$I:$I, 0)), 1, 0), IF(R49&lt;&gt;INDEX('Planned and Progress BMPs'!R:R, MATCH($I49, 'Planned and Progress BMPs'!$I:$I, 0)), 1, 0)), "")</f>
        <v/>
      </c>
      <c r="BN49" s="5" t="str">
        <f>IFERROR(IF($K49="Historical", IF(S49&lt;&gt;INDEX('Historical BMP Records'!S:S, MATCH($I49, 'Historical BMP Records'!$I:$I, 0)), 1, 0), IF(S49&lt;&gt;INDEX('Planned and Progress BMPs'!S:S, MATCH($I49, 'Planned and Progress BMPs'!$I:$I, 0)), 1, 0)), "")</f>
        <v/>
      </c>
      <c r="BO49" s="5" t="str">
        <f>IFERROR(IF($K49="Historical", IF(T49&lt;&gt;INDEX('Historical BMP Records'!T:T, MATCH($I49, 'Historical BMP Records'!$I:$I, 0)), 1, 0), IF(T49&lt;&gt;INDEX('Planned and Progress BMPs'!T:T, MATCH($I49, 'Planned and Progress BMPs'!$I:$I, 0)), 1, 0)), "")</f>
        <v/>
      </c>
      <c r="BP49" s="5" t="str">
        <f>IFERROR(IF($K49="Historical", IF(U49&lt;&gt;INDEX('Historical BMP Records'!U:U, MATCH($I49, 'Historical BMP Records'!$I:$I, 0)), 1, 0), IF(U49&lt;&gt;INDEX('Planned and Progress BMPs'!U:U, MATCH($I49, 'Planned and Progress BMPs'!$I:$I, 0)), 1, 0)), "")</f>
        <v/>
      </c>
      <c r="BQ49" s="5" t="str">
        <f>IFERROR(IF($K49="Historical", IF(V49&lt;&gt;INDEX('Historical BMP Records'!V:V, MATCH($I49, 'Historical BMP Records'!$I:$I, 0)), 1, 0), IF(V49&lt;&gt;INDEX('Planned and Progress BMPs'!V:V, MATCH($I49, 'Planned and Progress BMPs'!$I:$I, 0)), 1, 0)), "")</f>
        <v/>
      </c>
      <c r="BR49" s="5" t="str">
        <f>IFERROR(IF($K49="Historical", IF(W49&lt;&gt;INDEX('Historical BMP Records'!W:W, MATCH($I49, 'Historical BMP Records'!$I:$I, 0)), 1, 0), IF(W49&lt;&gt;INDEX('Planned and Progress BMPs'!W:W, MATCH($I49, 'Planned and Progress BMPs'!$I:$I, 0)), 1, 0)), "")</f>
        <v/>
      </c>
      <c r="BS49" s="5" t="str">
        <f>IFERROR(IF($K49="Historical", IF(X49&lt;&gt;INDEX('Historical BMP Records'!X:X, MATCH($I49, 'Historical BMP Records'!$I:$I, 0)), 1, 0), IF(X49&lt;&gt;INDEX('Planned and Progress BMPs'!X:X, MATCH($I49, 'Planned and Progress BMPs'!$I:$I, 0)), 1, 0)), "")</f>
        <v/>
      </c>
      <c r="BT49" s="5" t="str">
        <f>IFERROR(IF($K49="Historical", IF(Y49&lt;&gt;INDEX('Historical BMP Records'!Y:Y, MATCH($I49, 'Historical BMP Records'!$I:$I, 0)), 1, 0), IF(Y49&lt;&gt;INDEX('Planned and Progress BMPs'!Y:Y, MATCH($I49, 'Planned and Progress BMPs'!$I:$I, 0)), 1, 0)), "")</f>
        <v/>
      </c>
      <c r="BU49" s="5" t="str">
        <f>IFERROR(IF($K49="Historical", IF(Z49&lt;&gt;INDEX('Historical BMP Records'!Z:Z, MATCH($I49, 'Historical BMP Records'!$I:$I, 0)), 1, 0), IF(Z49&lt;&gt;INDEX('Planned and Progress BMPs'!Z:Z, MATCH($I49, 'Planned and Progress BMPs'!$I:$I, 0)), 1, 0)), "")</f>
        <v/>
      </c>
      <c r="BV49" s="5" t="str">
        <f>IFERROR(IF($K49="Historical", IF(AA49&lt;&gt;INDEX('Historical BMP Records'!AA:AA, MATCH($I49, 'Historical BMP Records'!$I:$I, 0)), 1, 0), IF(AA49&lt;&gt;INDEX('Planned and Progress BMPs'!AA:AA, MATCH($I49, 'Planned and Progress BMPs'!$I:$I, 0)), 1, 0)), "")</f>
        <v/>
      </c>
      <c r="BW49" s="5" t="str">
        <f>IFERROR(IF($K49="Historical", IF(AB49&lt;&gt;INDEX('Historical BMP Records'!AB:AB, MATCH($I49, 'Historical BMP Records'!$I:$I, 0)), 1, 0), IF(AB49&lt;&gt;INDEX('Planned and Progress BMPs'!AB:AB, MATCH($I49, 'Planned and Progress BMPs'!$I:$I, 0)), 1, 0)), "")</f>
        <v/>
      </c>
      <c r="BX49" s="5" t="str">
        <f>IFERROR(IF($K49="Historical", IF(AC49&lt;&gt;INDEX('Historical BMP Records'!AC:AC, MATCH($I49, 'Historical BMP Records'!$I:$I, 0)), 1, 0), IF(AC49&lt;&gt;INDEX('Planned and Progress BMPs'!AC:AC, MATCH($I49, 'Planned and Progress BMPs'!$I:$I, 0)), 1, 0)), "")</f>
        <v/>
      </c>
      <c r="BY49" s="5" t="str">
        <f>IFERROR(IF($K49="Historical", IF(AD49&lt;&gt;INDEX('Historical BMP Records'!AD:AD, MATCH($I49, 'Historical BMP Records'!$I:$I, 0)), 1, 0), IF(AD49&lt;&gt;INDEX('Planned and Progress BMPs'!AD:AD, MATCH($I49, 'Planned and Progress BMPs'!$I:$I, 0)), 1, 0)), "")</f>
        <v/>
      </c>
      <c r="BZ49" s="5" t="str">
        <f>IFERROR(IF($K49="Historical", IF(AE49&lt;&gt;INDEX('Historical BMP Records'!AE:AE, MATCH($I49, 'Historical BMP Records'!$I:$I, 0)), 1, 0), IF(AE49&lt;&gt;INDEX('Planned and Progress BMPs'!AE:AE, MATCH($I49, 'Planned and Progress BMPs'!$I:$I, 0)), 1, 0)), "")</f>
        <v/>
      </c>
      <c r="CA49" s="5" t="str">
        <f>IFERROR(IF($K49="Historical", IF(AF49&lt;&gt;INDEX('Historical BMP Records'!AF:AF, MATCH($I49, 'Historical BMP Records'!$I:$I, 0)), 1, 0), IF(AF49&lt;&gt;INDEX('Planned and Progress BMPs'!AF:AF, MATCH($I49, 'Planned and Progress BMPs'!$I:$I, 0)), 1, 0)), "")</f>
        <v/>
      </c>
      <c r="CB49" s="5" t="str">
        <f>IFERROR(IF($K49="Historical", IF(AG49&lt;&gt;INDEX('Historical BMP Records'!AG:AG, MATCH($I49, 'Historical BMP Records'!$I:$I, 0)), 1, 0), IF(AG49&lt;&gt;INDEX('Planned and Progress BMPs'!AG:AG, MATCH($I49, 'Planned and Progress BMPs'!$I:$I, 0)), 1, 0)), "")</f>
        <v/>
      </c>
      <c r="CC49" s="5" t="str">
        <f>IFERROR(IF($K49="Historical", IF(AH49&lt;&gt;INDEX('Historical BMP Records'!AH:AH, MATCH($I49, 'Historical BMP Records'!$I:$I, 0)), 1, 0), IF(AH49&lt;&gt;INDEX('Planned and Progress BMPs'!AH:AH, MATCH($I49, 'Planned and Progress BMPs'!$I:$I, 0)), 1, 0)), "")</f>
        <v/>
      </c>
      <c r="CD49" s="5" t="str">
        <f>IFERROR(IF($K49="Historical", IF(AI49&lt;&gt;INDEX('Historical BMP Records'!AI:AI, MATCH($I49, 'Historical BMP Records'!$I:$I, 0)), 1, 0), IF(AI49&lt;&gt;INDEX('Planned and Progress BMPs'!AI:AI, MATCH($I49, 'Planned and Progress BMPs'!$I:$I, 0)), 1, 0)), "")</f>
        <v/>
      </c>
      <c r="CE49" s="5" t="str">
        <f>IFERROR(IF($K49="Historical", IF(AJ49&lt;&gt;INDEX('Historical BMP Records'!AJ:AJ, MATCH($I49, 'Historical BMP Records'!$I:$I, 0)), 1, 0), IF(AJ49&lt;&gt;INDEX('Planned and Progress BMPs'!AJ:AJ, MATCH($I49, 'Planned and Progress BMPs'!$I:$I, 0)), 1, 0)), "")</f>
        <v/>
      </c>
      <c r="CF49" s="5" t="str">
        <f>IFERROR(IF($K49="Historical", IF(AK49&lt;&gt;INDEX('Historical BMP Records'!AK:AK, MATCH($I49, 'Historical BMP Records'!$I:$I, 0)), 1, 0), IF(AK49&lt;&gt;INDEX('Planned and Progress BMPs'!AK:AK, MATCH($I49, 'Planned and Progress BMPs'!$I:$I, 0)), 1, 0)), "")</f>
        <v/>
      </c>
      <c r="CG49" s="5" t="str">
        <f>IFERROR(IF($K49="Historical", IF(AL49&lt;&gt;INDEX('Historical BMP Records'!AL:AL, MATCH($I49, 'Historical BMP Records'!$I:$I, 0)), 1, 0), IF(AL49&lt;&gt;INDEX('Planned and Progress BMPs'!AL:AL, MATCH($I49, 'Planned and Progress BMPs'!$I:$I, 0)), 1, 0)), "")</f>
        <v/>
      </c>
      <c r="CH49" s="5" t="str">
        <f>IFERROR(IF($K49="Historical", IF(AM49&lt;&gt;INDEX('Historical BMP Records'!AM:AM, MATCH($I49, 'Historical BMP Records'!$I:$I, 0)), 1, 0), IF(AM49&lt;&gt;INDEX('Planned and Progress BMPs'!AM:AM, MATCH($I49, 'Planned and Progress BMPs'!$I:$I, 0)), 1, 0)), "")</f>
        <v/>
      </c>
      <c r="CI49" s="5" t="str">
        <f>IFERROR(IF($K49="Historical", IF(AN49&lt;&gt;INDEX('Historical BMP Records'!AN:AN, MATCH($I49, 'Historical BMP Records'!$I:$I, 0)), 1, 0), IF(AN49&lt;&gt;INDEX('Planned and Progress BMPs'!AN:AN, MATCH($I49, 'Planned and Progress BMPs'!$I:$I, 0)), 1, 0)), "")</f>
        <v/>
      </c>
      <c r="CJ49" s="5" t="str">
        <f>IFERROR(IF($K49="Historical", IF(AO49&lt;&gt;INDEX('Historical BMP Records'!AO:AO, MATCH($I49, 'Historical BMP Records'!$I:$I, 0)), 1, 0), IF(AO49&lt;&gt;INDEX('Planned and Progress BMPs'!AO:AO, MATCH($I49, 'Planned and Progress BMPs'!$I:$I, 0)), 1, 0)), "")</f>
        <v/>
      </c>
      <c r="CK49" s="5" t="str">
        <f>IFERROR(IF($K49="Historical", IF(AP49&lt;&gt;INDEX('Historical BMP Records'!AP:AP, MATCH($I49, 'Historical BMP Records'!$I:$I, 0)), 1, 0), IF(AP49&lt;&gt;INDEX('Planned and Progress BMPs'!AP:AP, MATCH($I49, 'Planned and Progress BMPs'!$I:$I, 0)), 1, 0)), "")</f>
        <v/>
      </c>
      <c r="CL49" s="5" t="str">
        <f>IFERROR(IF($K49="Historical", IF(AQ49&lt;&gt;INDEX('Historical BMP Records'!AQ:AQ, MATCH($I49, 'Historical BMP Records'!$I:$I, 0)), 1, 0), IF(AQ49&lt;&gt;INDEX('Planned and Progress BMPs'!AQ:AQ, MATCH($I49, 'Planned and Progress BMPs'!$I:$I, 0)), 1, 0)), "")</f>
        <v/>
      </c>
      <c r="CM49" s="5" t="str">
        <f>IFERROR(IF($K49="Historical", IF(AR49&lt;&gt;INDEX('Historical BMP Records'!AR:AR, MATCH($I49, 'Historical BMP Records'!$I:$I, 0)), 1, 0), IF(AR49&lt;&gt;INDEX('Planned and Progress BMPs'!AR:AR, MATCH($I49, 'Planned and Progress BMPs'!$I:$I, 0)), 1, 0)), "")</f>
        <v/>
      </c>
      <c r="CN49" s="5" t="str">
        <f>IFERROR(IF($K49="Historical", IF(AS49&lt;&gt;INDEX('Historical BMP Records'!AS:AS, MATCH($I49, 'Historical BMP Records'!$I:$I, 0)), 1, 0), IF(AS49&lt;&gt;INDEX('Planned and Progress BMPs'!AS:AS, MATCH($I49, 'Planned and Progress BMPs'!$I:$I, 0)), 1, 0)), "")</f>
        <v/>
      </c>
      <c r="CO49" s="5" t="str">
        <f>IFERROR(IF($K49="Historical", IF(AT49&lt;&gt;INDEX('Historical BMP Records'!AT:AT, MATCH($I49, 'Historical BMP Records'!$I:$I, 0)), 1, 0), IF(AT49&lt;&gt;INDEX('Planned and Progress BMPs'!AT:AT, MATCH($I49, 'Planned and Progress BMPs'!$I:$I, 0)), 1, 0)), "")</f>
        <v/>
      </c>
      <c r="CP49" s="5" t="str">
        <f>IFERROR(IF($K49="Historical", IF(AU49&lt;&gt;INDEX('Historical BMP Records'!AU:AU, MATCH($I49, 'Historical BMP Records'!$I:$I, 0)), 1, 0), IF(AU49&lt;&gt;INDEX('Planned and Progress BMPs'!AU:AU, MATCH($I49, 'Planned and Progress BMPs'!$I:$I, 0)), 1, 0)), "")</f>
        <v/>
      </c>
      <c r="CQ49" s="5">
        <f>SUM(T_Historical9[[#This Row],[FY17 
Status Changed]:[Comments Changed]])</f>
        <v>0</v>
      </c>
    </row>
    <row r="50" spans="1:95" ht="15" customHeight="1" x14ac:dyDescent="0.25">
      <c r="A50" s="72" t="s">
        <v>662</v>
      </c>
      <c r="B50" s="72" t="s">
        <v>660</v>
      </c>
      <c r="C50" s="72" t="s">
        <v>662</v>
      </c>
      <c r="D50" s="72" t="s">
        <v>661</v>
      </c>
      <c r="E50" s="72" t="s">
        <v>662</v>
      </c>
      <c r="F50" s="72" t="s">
        <v>4290</v>
      </c>
      <c r="H50" s="72" t="s">
        <v>4802</v>
      </c>
      <c r="I50" s="72" t="s">
        <v>4852</v>
      </c>
      <c r="K50" s="72" t="s">
        <v>482</v>
      </c>
      <c r="M50" s="82">
        <v>12917.16</v>
      </c>
      <c r="N50" s="65">
        <v>32874</v>
      </c>
      <c r="O50" s="72" t="s">
        <v>148</v>
      </c>
      <c r="P50" s="72" t="s">
        <v>645</v>
      </c>
      <c r="Q50" s="72" t="s">
        <v>26</v>
      </c>
      <c r="R50" s="72" t="s">
        <v>9</v>
      </c>
      <c r="S50" s="72">
        <v>2.12</v>
      </c>
      <c r="T50" s="72">
        <v>0.75</v>
      </c>
      <c r="U50" s="72">
        <v>0.23319999999999999</v>
      </c>
      <c r="V50" s="71" t="s">
        <v>5087</v>
      </c>
      <c r="Z50" s="72">
        <v>40.209075000000006</v>
      </c>
      <c r="AA50" s="72">
        <v>-76.851547222222194</v>
      </c>
      <c r="AC50" s="72" t="s">
        <v>5170</v>
      </c>
      <c r="AD50" s="72" t="s">
        <v>5171</v>
      </c>
      <c r="AE50" s="72" t="s">
        <v>653</v>
      </c>
      <c r="AF50" s="65">
        <v>42072</v>
      </c>
      <c r="AG50" s="72" t="s">
        <v>110</v>
      </c>
      <c r="AH50" s="65"/>
      <c r="AI50" s="65"/>
      <c r="AK50" s="65"/>
      <c r="AL50" s="65"/>
      <c r="AN50" s="65"/>
      <c r="AO50" s="65"/>
      <c r="AQ50" s="65"/>
      <c r="AR50" s="65"/>
      <c r="AT50" s="65"/>
      <c r="AU50" s="72" t="s">
        <v>5188</v>
      </c>
      <c r="AV50" s="5" t="str">
        <f>IFERROR(IF($K50="Historical", IF(A50&lt;&gt;INDEX('Historical BMP Records'!A:A, MATCH($I50, 'Historical BMP Records'!$I:$I, 0)), 1, 0), IF(A50&lt;&gt;INDEX('Planned and Progress BMPs'!A:A, MATCH($I50, 'Planned and Progress BMPs'!$I:$I, 0)), 1, 0)), "")</f>
        <v/>
      </c>
      <c r="AW50" s="5" t="str">
        <f>IFERROR(IF($K50="Historical", IF(B50&lt;&gt;INDEX('Historical BMP Records'!B:B, MATCH($I50, 'Historical BMP Records'!$I:$I, 0)), 1, 0), IF(B50&lt;&gt;INDEX('Planned and Progress BMPs'!B:B, MATCH($I50, 'Planned and Progress BMPs'!$I:$I, 0)), 1, 0)), "")</f>
        <v/>
      </c>
      <c r="AX50" s="5" t="str">
        <f>IFERROR(IF($K50="Historical", IF(C50&lt;&gt;INDEX('Historical BMP Records'!C:C, MATCH($I50, 'Historical BMP Records'!$I:$I, 0)), 1, 0), IF(C50&lt;&gt;INDEX('Planned and Progress BMPs'!C:C, MATCH($I50, 'Planned and Progress BMPs'!$I:$I, 0)), 1, 0)), "")</f>
        <v/>
      </c>
      <c r="AY50" s="5" t="str">
        <f>IFERROR(IF($K50="Historical", IF(D50&lt;&gt;INDEX('Historical BMP Records'!D:D, MATCH($I50, 'Historical BMP Records'!$I:$I, 0)), 1, 0), IF(D50&lt;&gt;INDEX('Planned and Progress BMPs'!D:D, MATCH($I50, 'Planned and Progress BMPs'!$I:$I, 0)), 1, 0)), "")</f>
        <v/>
      </c>
      <c r="AZ50" s="5" t="str">
        <f>IFERROR(IF($K50="Historical", IF(E50&lt;&gt;INDEX('Historical BMP Records'!E:E, MATCH($I50, 'Historical BMP Records'!$I:$I, 0)), 1, 0), IF(E50&lt;&gt;INDEX('Planned and Progress BMPs'!E:E, MATCH($I50, 'Planned and Progress BMPs'!$I:$I, 0)), 1, 0)), "")</f>
        <v/>
      </c>
      <c r="BA50" s="5" t="str">
        <f>IFERROR(IF($K50="Historical", IF(F50&lt;&gt;INDEX('Historical BMP Records'!F:F, MATCH($I50, 'Historical BMP Records'!$I:$I, 0)), 1, 0), IF(F50&lt;&gt;INDEX('Planned and Progress BMPs'!F:F, MATCH($I50, 'Planned and Progress BMPs'!$I:$I, 0)), 1, 0)), "")</f>
        <v/>
      </c>
      <c r="BB50" s="5" t="str">
        <f>IFERROR(IF($K50="Historical", IF(G50&lt;&gt;INDEX('Historical BMP Records'!G:G, MATCH($I50, 'Historical BMP Records'!$I:$I, 0)), 1, 0), IF(G50&lt;&gt;INDEX('Planned and Progress BMPs'!G:G, MATCH($I50, 'Planned and Progress BMPs'!$I:$I, 0)), 1, 0)), "")</f>
        <v/>
      </c>
      <c r="BC50" s="5" t="str">
        <f>IFERROR(IF($K50="Historical", IF(H50&lt;&gt;INDEX('Historical BMP Records'!H:H, MATCH($I50, 'Historical BMP Records'!$I:$I, 0)), 1, 0), IF(H50&lt;&gt;INDEX('Planned and Progress BMPs'!H:H, MATCH($I50, 'Planned and Progress BMPs'!$I:$I, 0)), 1, 0)), "")</f>
        <v/>
      </c>
      <c r="BD50" s="5" t="str">
        <f>IFERROR(IF($K50="Historical", IF(I50&lt;&gt;INDEX('Historical BMP Records'!I:I, MATCH($I50, 'Historical BMP Records'!$I:$I, 0)), 1, 0), IF(I50&lt;&gt;INDEX('Planned and Progress BMPs'!I:I, MATCH($I50, 'Planned and Progress BMPs'!$I:$I, 0)), 1, 0)), "")</f>
        <v/>
      </c>
      <c r="BE50" s="5" t="str">
        <f>IFERROR(IF($K50="Historical", IF(J50&lt;&gt;INDEX('Historical BMP Records'!J:J, MATCH($I50, 'Historical BMP Records'!$I:$I, 0)), 1, 0), IF(J50&lt;&gt;INDEX('Planned and Progress BMPs'!J:J, MATCH($I50, 'Planned and Progress BMPs'!$I:$I, 0)), 1, 0)), "")</f>
        <v/>
      </c>
      <c r="BF50" s="5" t="str">
        <f>IFERROR(IF($K50="Historical", IF(K50&lt;&gt;INDEX('Historical BMP Records'!K:K, MATCH($I50, 'Historical BMP Records'!$I:$I, 0)), 1, 0), IF(K50&lt;&gt;INDEX('Planned and Progress BMPs'!K:K, MATCH($I50, 'Planned and Progress BMPs'!$I:$I, 0)), 1, 0)), "")</f>
        <v/>
      </c>
      <c r="BG50" s="5" t="str">
        <f>IFERROR(IF($K50="Historical", IF(L50&lt;&gt;INDEX('Historical BMP Records'!L:L, MATCH($I50, 'Historical BMP Records'!$I:$I, 0)), 1, 0), IF(L50&lt;&gt;INDEX('Planned and Progress BMPs'!L:L, MATCH($I50, 'Planned and Progress BMPs'!$I:$I, 0)), 1, 0)), "")</f>
        <v/>
      </c>
      <c r="BH50" s="5" t="str">
        <f>IFERROR(IF($K50="Historical", IF(M50&lt;&gt;INDEX('Historical BMP Records'!M:M, MATCH($I50, 'Historical BMP Records'!$I:$I, 0)), 1, 0), IF(M50&lt;&gt;INDEX('Planned and Progress BMPs'!M:M, MATCH($I50, 'Planned and Progress BMPs'!$I:$I, 0)), 1, 0)), "")</f>
        <v/>
      </c>
      <c r="BI50" s="5" t="str">
        <f>IFERROR(IF($K50="Historical", IF(N50&lt;&gt;INDEX('Historical BMP Records'!N:N, MATCH($I50, 'Historical BMP Records'!$I:$I, 0)), 1, 0), IF(N50&lt;&gt;INDEX('Planned and Progress BMPs'!N:N, MATCH($I50, 'Planned and Progress BMPs'!$I:$I, 0)), 1, 0)), "")</f>
        <v/>
      </c>
      <c r="BJ50" s="5" t="str">
        <f>IFERROR(IF($K50="Historical", IF(O50&lt;&gt;INDEX('Historical BMP Records'!O:O, MATCH($I50, 'Historical BMP Records'!$I:$I, 0)), 1, 0), IF(O50&lt;&gt;INDEX('Planned and Progress BMPs'!O:O, MATCH($I50, 'Planned and Progress BMPs'!$I:$I, 0)), 1, 0)), "")</f>
        <v/>
      </c>
      <c r="BK50" s="5" t="str">
        <f>IFERROR(IF($K50="Historical", IF(P50&lt;&gt;INDEX('Historical BMP Records'!P:P, MATCH($I50, 'Historical BMP Records'!$I:$I, 0)), 1, 0), IF(P50&lt;&gt;INDEX('Planned and Progress BMPs'!P:P, MATCH($I50, 'Planned and Progress BMPs'!$I:$I, 0)), 1, 0)), "")</f>
        <v/>
      </c>
      <c r="BL50" s="5" t="str">
        <f>IFERROR(IF($K50="Historical", IF(Q50&lt;&gt;INDEX('Historical BMP Records'!Q:Q, MATCH($I50, 'Historical BMP Records'!$I:$I, 0)), 1, 0), IF(Q50&lt;&gt;INDEX('Planned and Progress BMPs'!Q:Q, MATCH($I50, 'Planned and Progress BMPs'!$I:$I, 0)), 1, 0)), "")</f>
        <v/>
      </c>
      <c r="BM50" s="5" t="str">
        <f>IFERROR(IF($K50="Historical", IF(R50&lt;&gt;INDEX('Historical BMP Records'!R:R, MATCH($I50, 'Historical BMP Records'!$I:$I, 0)), 1, 0), IF(R50&lt;&gt;INDEX('Planned and Progress BMPs'!R:R, MATCH($I50, 'Planned and Progress BMPs'!$I:$I, 0)), 1, 0)), "")</f>
        <v/>
      </c>
      <c r="BN50" s="5" t="str">
        <f>IFERROR(IF($K50="Historical", IF(S50&lt;&gt;INDEX('Historical BMP Records'!S:S, MATCH($I50, 'Historical BMP Records'!$I:$I, 0)), 1, 0), IF(S50&lt;&gt;INDEX('Planned and Progress BMPs'!S:S, MATCH($I50, 'Planned and Progress BMPs'!$I:$I, 0)), 1, 0)), "")</f>
        <v/>
      </c>
      <c r="BO50" s="5" t="str">
        <f>IFERROR(IF($K50="Historical", IF(T50&lt;&gt;INDEX('Historical BMP Records'!T:T, MATCH($I50, 'Historical BMP Records'!$I:$I, 0)), 1, 0), IF(T50&lt;&gt;INDEX('Planned and Progress BMPs'!T:T, MATCH($I50, 'Planned and Progress BMPs'!$I:$I, 0)), 1, 0)), "")</f>
        <v/>
      </c>
      <c r="BP50" s="5" t="str">
        <f>IFERROR(IF($K50="Historical", IF(U50&lt;&gt;INDEX('Historical BMP Records'!U:U, MATCH($I50, 'Historical BMP Records'!$I:$I, 0)), 1, 0), IF(U50&lt;&gt;INDEX('Planned and Progress BMPs'!U:U, MATCH($I50, 'Planned and Progress BMPs'!$I:$I, 0)), 1, 0)), "")</f>
        <v/>
      </c>
      <c r="BQ50" s="5" t="str">
        <f>IFERROR(IF($K50="Historical", IF(V50&lt;&gt;INDEX('Historical BMP Records'!V:V, MATCH($I50, 'Historical BMP Records'!$I:$I, 0)), 1, 0), IF(V50&lt;&gt;INDEX('Planned and Progress BMPs'!V:V, MATCH($I50, 'Planned and Progress BMPs'!$I:$I, 0)), 1, 0)), "")</f>
        <v/>
      </c>
      <c r="BR50" s="5" t="str">
        <f>IFERROR(IF($K50="Historical", IF(W50&lt;&gt;INDEX('Historical BMP Records'!W:W, MATCH($I50, 'Historical BMP Records'!$I:$I, 0)), 1, 0), IF(W50&lt;&gt;INDEX('Planned and Progress BMPs'!W:W, MATCH($I50, 'Planned and Progress BMPs'!$I:$I, 0)), 1, 0)), "")</f>
        <v/>
      </c>
      <c r="BS50" s="5" t="str">
        <f>IFERROR(IF($K50="Historical", IF(X50&lt;&gt;INDEX('Historical BMP Records'!X:X, MATCH($I50, 'Historical BMP Records'!$I:$I, 0)), 1, 0), IF(X50&lt;&gt;INDEX('Planned and Progress BMPs'!X:X, MATCH($I50, 'Planned and Progress BMPs'!$I:$I, 0)), 1, 0)), "")</f>
        <v/>
      </c>
      <c r="BT50" s="5" t="str">
        <f>IFERROR(IF($K50="Historical", IF(Y50&lt;&gt;INDEX('Historical BMP Records'!Y:Y, MATCH($I50, 'Historical BMP Records'!$I:$I, 0)), 1, 0), IF(Y50&lt;&gt;INDEX('Planned and Progress BMPs'!Y:Y, MATCH($I50, 'Planned and Progress BMPs'!$I:$I, 0)), 1, 0)), "")</f>
        <v/>
      </c>
      <c r="BU50" s="5" t="str">
        <f>IFERROR(IF($K50="Historical", IF(Z50&lt;&gt;INDEX('Historical BMP Records'!Z:Z, MATCH($I50, 'Historical BMP Records'!$I:$I, 0)), 1, 0), IF(Z50&lt;&gt;INDEX('Planned and Progress BMPs'!Z:Z, MATCH($I50, 'Planned and Progress BMPs'!$I:$I, 0)), 1, 0)), "")</f>
        <v/>
      </c>
      <c r="BV50" s="5" t="str">
        <f>IFERROR(IF($K50="Historical", IF(AA50&lt;&gt;INDEX('Historical BMP Records'!AA:AA, MATCH($I50, 'Historical BMP Records'!$I:$I, 0)), 1, 0), IF(AA50&lt;&gt;INDEX('Planned and Progress BMPs'!AA:AA, MATCH($I50, 'Planned and Progress BMPs'!$I:$I, 0)), 1, 0)), "")</f>
        <v/>
      </c>
      <c r="BW50" s="5" t="str">
        <f>IFERROR(IF($K50="Historical", IF(AB50&lt;&gt;INDEX('Historical BMP Records'!AB:AB, MATCH($I50, 'Historical BMP Records'!$I:$I, 0)), 1, 0), IF(AB50&lt;&gt;INDEX('Planned and Progress BMPs'!AB:AB, MATCH($I50, 'Planned and Progress BMPs'!$I:$I, 0)), 1, 0)), "")</f>
        <v/>
      </c>
      <c r="BX50" s="5" t="str">
        <f>IFERROR(IF($K50="Historical", IF(AC50&lt;&gt;INDEX('Historical BMP Records'!AC:AC, MATCH($I50, 'Historical BMP Records'!$I:$I, 0)), 1, 0), IF(AC50&lt;&gt;INDEX('Planned and Progress BMPs'!AC:AC, MATCH($I50, 'Planned and Progress BMPs'!$I:$I, 0)), 1, 0)), "")</f>
        <v/>
      </c>
      <c r="BY50" s="5" t="str">
        <f>IFERROR(IF($K50="Historical", IF(AD50&lt;&gt;INDEX('Historical BMP Records'!AD:AD, MATCH($I50, 'Historical BMP Records'!$I:$I, 0)), 1, 0), IF(AD50&lt;&gt;INDEX('Planned and Progress BMPs'!AD:AD, MATCH($I50, 'Planned and Progress BMPs'!$I:$I, 0)), 1, 0)), "")</f>
        <v/>
      </c>
      <c r="BZ50" s="5" t="str">
        <f>IFERROR(IF($K50="Historical", IF(AE50&lt;&gt;INDEX('Historical BMP Records'!AE:AE, MATCH($I50, 'Historical BMP Records'!$I:$I, 0)), 1, 0), IF(AE50&lt;&gt;INDEX('Planned and Progress BMPs'!AE:AE, MATCH($I50, 'Planned and Progress BMPs'!$I:$I, 0)), 1, 0)), "")</f>
        <v/>
      </c>
      <c r="CA50" s="5" t="str">
        <f>IFERROR(IF($K50="Historical", IF(AF50&lt;&gt;INDEX('Historical BMP Records'!AF:AF, MATCH($I50, 'Historical BMP Records'!$I:$I, 0)), 1, 0), IF(AF50&lt;&gt;INDEX('Planned and Progress BMPs'!AF:AF, MATCH($I50, 'Planned and Progress BMPs'!$I:$I, 0)), 1, 0)), "")</f>
        <v/>
      </c>
      <c r="CB50" s="5" t="str">
        <f>IFERROR(IF($K50="Historical", IF(AG50&lt;&gt;INDEX('Historical BMP Records'!AG:AG, MATCH($I50, 'Historical BMP Records'!$I:$I, 0)), 1, 0), IF(AG50&lt;&gt;INDEX('Planned and Progress BMPs'!AG:AG, MATCH($I50, 'Planned and Progress BMPs'!$I:$I, 0)), 1, 0)), "")</f>
        <v/>
      </c>
      <c r="CC50" s="5" t="str">
        <f>IFERROR(IF($K50="Historical", IF(AH50&lt;&gt;INDEX('Historical BMP Records'!AH:AH, MATCH($I50, 'Historical BMP Records'!$I:$I, 0)), 1, 0), IF(AH50&lt;&gt;INDEX('Planned and Progress BMPs'!AH:AH, MATCH($I50, 'Planned and Progress BMPs'!$I:$I, 0)), 1, 0)), "")</f>
        <v/>
      </c>
      <c r="CD50" s="5" t="str">
        <f>IFERROR(IF($K50="Historical", IF(AI50&lt;&gt;INDEX('Historical BMP Records'!AI:AI, MATCH($I50, 'Historical BMP Records'!$I:$I, 0)), 1, 0), IF(AI50&lt;&gt;INDEX('Planned and Progress BMPs'!AI:AI, MATCH($I50, 'Planned and Progress BMPs'!$I:$I, 0)), 1, 0)), "")</f>
        <v/>
      </c>
      <c r="CE50" s="5" t="str">
        <f>IFERROR(IF($K50="Historical", IF(AJ50&lt;&gt;INDEX('Historical BMP Records'!AJ:AJ, MATCH($I50, 'Historical BMP Records'!$I:$I, 0)), 1, 0), IF(AJ50&lt;&gt;INDEX('Planned and Progress BMPs'!AJ:AJ, MATCH($I50, 'Planned and Progress BMPs'!$I:$I, 0)), 1, 0)), "")</f>
        <v/>
      </c>
      <c r="CF50" s="5" t="str">
        <f>IFERROR(IF($K50="Historical", IF(AK50&lt;&gt;INDEX('Historical BMP Records'!AK:AK, MATCH($I50, 'Historical BMP Records'!$I:$I, 0)), 1, 0), IF(AK50&lt;&gt;INDEX('Planned and Progress BMPs'!AK:AK, MATCH($I50, 'Planned and Progress BMPs'!$I:$I, 0)), 1, 0)), "")</f>
        <v/>
      </c>
      <c r="CG50" s="5" t="str">
        <f>IFERROR(IF($K50="Historical", IF(AL50&lt;&gt;INDEX('Historical BMP Records'!AL:AL, MATCH($I50, 'Historical BMP Records'!$I:$I, 0)), 1, 0), IF(AL50&lt;&gt;INDEX('Planned and Progress BMPs'!AL:AL, MATCH($I50, 'Planned and Progress BMPs'!$I:$I, 0)), 1, 0)), "")</f>
        <v/>
      </c>
      <c r="CH50" s="5" t="str">
        <f>IFERROR(IF($K50="Historical", IF(AM50&lt;&gt;INDEX('Historical BMP Records'!AM:AM, MATCH($I50, 'Historical BMP Records'!$I:$I, 0)), 1, 0), IF(AM50&lt;&gt;INDEX('Planned and Progress BMPs'!AM:AM, MATCH($I50, 'Planned and Progress BMPs'!$I:$I, 0)), 1, 0)), "")</f>
        <v/>
      </c>
      <c r="CI50" s="5" t="str">
        <f>IFERROR(IF($K50="Historical", IF(AN50&lt;&gt;INDEX('Historical BMP Records'!AN:AN, MATCH($I50, 'Historical BMP Records'!$I:$I, 0)), 1, 0), IF(AN50&lt;&gt;INDEX('Planned and Progress BMPs'!AN:AN, MATCH($I50, 'Planned and Progress BMPs'!$I:$I, 0)), 1, 0)), "")</f>
        <v/>
      </c>
      <c r="CJ50" s="5" t="str">
        <f>IFERROR(IF($K50="Historical", IF(AO50&lt;&gt;INDEX('Historical BMP Records'!AO:AO, MATCH($I50, 'Historical BMP Records'!$I:$I, 0)), 1, 0), IF(AO50&lt;&gt;INDEX('Planned and Progress BMPs'!AO:AO, MATCH($I50, 'Planned and Progress BMPs'!$I:$I, 0)), 1, 0)), "")</f>
        <v/>
      </c>
      <c r="CK50" s="5" t="str">
        <f>IFERROR(IF($K50="Historical", IF(AP50&lt;&gt;INDEX('Historical BMP Records'!AP:AP, MATCH($I50, 'Historical BMP Records'!$I:$I, 0)), 1, 0), IF(AP50&lt;&gt;INDEX('Planned and Progress BMPs'!AP:AP, MATCH($I50, 'Planned and Progress BMPs'!$I:$I, 0)), 1, 0)), "")</f>
        <v/>
      </c>
      <c r="CL50" s="5" t="str">
        <f>IFERROR(IF($K50="Historical", IF(AQ50&lt;&gt;INDEX('Historical BMP Records'!AQ:AQ, MATCH($I50, 'Historical BMP Records'!$I:$I, 0)), 1, 0), IF(AQ50&lt;&gt;INDEX('Planned and Progress BMPs'!AQ:AQ, MATCH($I50, 'Planned and Progress BMPs'!$I:$I, 0)), 1, 0)), "")</f>
        <v/>
      </c>
      <c r="CM50" s="5" t="str">
        <f>IFERROR(IF($K50="Historical", IF(AR50&lt;&gt;INDEX('Historical BMP Records'!AR:AR, MATCH($I50, 'Historical BMP Records'!$I:$I, 0)), 1, 0), IF(AR50&lt;&gt;INDEX('Planned and Progress BMPs'!AR:AR, MATCH($I50, 'Planned and Progress BMPs'!$I:$I, 0)), 1, 0)), "")</f>
        <v/>
      </c>
      <c r="CN50" s="5" t="str">
        <f>IFERROR(IF($K50="Historical", IF(AS50&lt;&gt;INDEX('Historical BMP Records'!AS:AS, MATCH($I50, 'Historical BMP Records'!$I:$I, 0)), 1, 0), IF(AS50&lt;&gt;INDEX('Planned and Progress BMPs'!AS:AS, MATCH($I50, 'Planned and Progress BMPs'!$I:$I, 0)), 1, 0)), "")</f>
        <v/>
      </c>
      <c r="CO50" s="5" t="str">
        <f>IFERROR(IF($K50="Historical", IF(AT50&lt;&gt;INDEX('Historical BMP Records'!AT:AT, MATCH($I50, 'Historical BMP Records'!$I:$I, 0)), 1, 0), IF(AT50&lt;&gt;INDEX('Planned and Progress BMPs'!AT:AT, MATCH($I50, 'Planned and Progress BMPs'!$I:$I, 0)), 1, 0)), "")</f>
        <v/>
      </c>
      <c r="CP50" s="5" t="str">
        <f>IFERROR(IF($K50="Historical", IF(AU50&lt;&gt;INDEX('Historical BMP Records'!AU:AU, MATCH($I50, 'Historical BMP Records'!$I:$I, 0)), 1, 0), IF(AU50&lt;&gt;INDEX('Planned and Progress BMPs'!AU:AU, MATCH($I50, 'Planned and Progress BMPs'!$I:$I, 0)), 1, 0)), "")</f>
        <v/>
      </c>
      <c r="CQ50" s="5">
        <f>SUM(T_Historical9[[#This Row],[FY17 
Status Changed]:[Comments Changed]])</f>
        <v>0</v>
      </c>
    </row>
    <row r="51" spans="1:95" ht="15" customHeight="1" x14ac:dyDescent="0.25">
      <c r="A51" s="72" t="s">
        <v>662</v>
      </c>
      <c r="B51" s="72" t="s">
        <v>662</v>
      </c>
      <c r="C51" s="72" t="s">
        <v>662</v>
      </c>
      <c r="D51" s="72" t="s">
        <v>662</v>
      </c>
      <c r="E51" s="72" t="s">
        <v>662</v>
      </c>
      <c r="F51" s="72" t="s">
        <v>4290</v>
      </c>
      <c r="H51" s="72" t="s">
        <v>4802</v>
      </c>
      <c r="I51" s="72" t="s">
        <v>4853</v>
      </c>
      <c r="K51" s="72" t="s">
        <v>482</v>
      </c>
      <c r="M51" s="82"/>
      <c r="N51" s="65">
        <v>39083</v>
      </c>
      <c r="O51" s="72" t="s">
        <v>66</v>
      </c>
      <c r="P51" s="72" t="s">
        <v>4147</v>
      </c>
      <c r="Q51" s="72" t="s">
        <v>48</v>
      </c>
      <c r="R51" s="72" t="s">
        <v>9</v>
      </c>
      <c r="S51" s="72">
        <v>2.1</v>
      </c>
      <c r="T51" s="72">
        <v>1.3</v>
      </c>
      <c r="U51" s="72">
        <v>1</v>
      </c>
      <c r="V51" s="71" t="s">
        <v>5077</v>
      </c>
      <c r="Z51" s="72">
        <v>40.426749860000001</v>
      </c>
      <c r="AA51" s="72">
        <v>-76.651145580000005</v>
      </c>
      <c r="AC51" s="72" t="s">
        <v>5165</v>
      </c>
      <c r="AD51" s="72" t="s">
        <v>5167</v>
      </c>
      <c r="AE51" s="72" t="s">
        <v>653</v>
      </c>
      <c r="AF51" s="65">
        <v>41744</v>
      </c>
      <c r="AG51" s="72" t="s">
        <v>110</v>
      </c>
      <c r="AH51" s="65"/>
      <c r="AI51" s="65"/>
      <c r="AK51" s="65"/>
      <c r="AL51" s="65"/>
      <c r="AN51" s="65"/>
      <c r="AO51" s="65"/>
      <c r="AQ51" s="65"/>
      <c r="AR51" s="65"/>
      <c r="AT51" s="65"/>
      <c r="AV51" s="5" t="str">
        <f>IFERROR(IF($K51="Historical", IF(A51&lt;&gt;INDEX('Historical BMP Records'!A:A, MATCH($I51, 'Historical BMP Records'!$I:$I, 0)), 1, 0), IF(A51&lt;&gt;INDEX('Planned and Progress BMPs'!A:A, MATCH($I51, 'Planned and Progress BMPs'!$I:$I, 0)), 1, 0)), "")</f>
        <v/>
      </c>
      <c r="AW51" s="5" t="str">
        <f>IFERROR(IF($K51="Historical", IF(B51&lt;&gt;INDEX('Historical BMP Records'!B:B, MATCH($I51, 'Historical BMP Records'!$I:$I, 0)), 1, 0), IF(B51&lt;&gt;INDEX('Planned and Progress BMPs'!B:B, MATCH($I51, 'Planned and Progress BMPs'!$I:$I, 0)), 1, 0)), "")</f>
        <v/>
      </c>
      <c r="AX51" s="5" t="str">
        <f>IFERROR(IF($K51="Historical", IF(C51&lt;&gt;INDEX('Historical BMP Records'!C:C, MATCH($I51, 'Historical BMP Records'!$I:$I, 0)), 1, 0), IF(C51&lt;&gt;INDEX('Planned and Progress BMPs'!C:C, MATCH($I51, 'Planned and Progress BMPs'!$I:$I, 0)), 1, 0)), "")</f>
        <v/>
      </c>
      <c r="AY51" s="5" t="str">
        <f>IFERROR(IF($K51="Historical", IF(D51&lt;&gt;INDEX('Historical BMP Records'!D:D, MATCH($I51, 'Historical BMP Records'!$I:$I, 0)), 1, 0), IF(D51&lt;&gt;INDEX('Planned and Progress BMPs'!D:D, MATCH($I51, 'Planned and Progress BMPs'!$I:$I, 0)), 1, 0)), "")</f>
        <v/>
      </c>
      <c r="AZ51" s="5" t="str">
        <f>IFERROR(IF($K51="Historical", IF(E51&lt;&gt;INDEX('Historical BMP Records'!E:E, MATCH($I51, 'Historical BMP Records'!$I:$I, 0)), 1, 0), IF(E51&lt;&gt;INDEX('Planned and Progress BMPs'!E:E, MATCH($I51, 'Planned and Progress BMPs'!$I:$I, 0)), 1, 0)), "")</f>
        <v/>
      </c>
      <c r="BA51" s="5" t="str">
        <f>IFERROR(IF($K51="Historical", IF(F51&lt;&gt;INDEX('Historical BMP Records'!F:F, MATCH($I51, 'Historical BMP Records'!$I:$I, 0)), 1, 0), IF(F51&lt;&gt;INDEX('Planned and Progress BMPs'!F:F, MATCH($I51, 'Planned and Progress BMPs'!$I:$I, 0)), 1, 0)), "")</f>
        <v/>
      </c>
      <c r="BB51" s="5" t="str">
        <f>IFERROR(IF($K51="Historical", IF(G51&lt;&gt;INDEX('Historical BMP Records'!G:G, MATCH($I51, 'Historical BMP Records'!$I:$I, 0)), 1, 0), IF(G51&lt;&gt;INDEX('Planned and Progress BMPs'!G:G, MATCH($I51, 'Planned and Progress BMPs'!$I:$I, 0)), 1, 0)), "")</f>
        <v/>
      </c>
      <c r="BC51" s="5" t="str">
        <f>IFERROR(IF($K51="Historical", IF(H51&lt;&gt;INDEX('Historical BMP Records'!H:H, MATCH($I51, 'Historical BMP Records'!$I:$I, 0)), 1, 0), IF(H51&lt;&gt;INDEX('Planned and Progress BMPs'!H:H, MATCH($I51, 'Planned and Progress BMPs'!$I:$I, 0)), 1, 0)), "")</f>
        <v/>
      </c>
      <c r="BD51" s="5" t="str">
        <f>IFERROR(IF($K51="Historical", IF(I51&lt;&gt;INDEX('Historical BMP Records'!I:I, MATCH($I51, 'Historical BMP Records'!$I:$I, 0)), 1, 0), IF(I51&lt;&gt;INDEX('Planned and Progress BMPs'!I:I, MATCH($I51, 'Planned and Progress BMPs'!$I:$I, 0)), 1, 0)), "")</f>
        <v/>
      </c>
      <c r="BE51" s="5" t="str">
        <f>IFERROR(IF($K51="Historical", IF(J51&lt;&gt;INDEX('Historical BMP Records'!J:J, MATCH($I51, 'Historical BMP Records'!$I:$I, 0)), 1, 0), IF(J51&lt;&gt;INDEX('Planned and Progress BMPs'!J:J, MATCH($I51, 'Planned and Progress BMPs'!$I:$I, 0)), 1, 0)), "")</f>
        <v/>
      </c>
      <c r="BF51" s="5" t="str">
        <f>IFERROR(IF($K51="Historical", IF(K51&lt;&gt;INDEX('Historical BMP Records'!K:K, MATCH($I51, 'Historical BMP Records'!$I:$I, 0)), 1, 0), IF(K51&lt;&gt;INDEX('Planned and Progress BMPs'!K:K, MATCH($I51, 'Planned and Progress BMPs'!$I:$I, 0)), 1, 0)), "")</f>
        <v/>
      </c>
      <c r="BG51" s="5" t="str">
        <f>IFERROR(IF($K51="Historical", IF(L51&lt;&gt;INDEX('Historical BMP Records'!L:L, MATCH($I51, 'Historical BMP Records'!$I:$I, 0)), 1, 0), IF(L51&lt;&gt;INDEX('Planned and Progress BMPs'!L:L, MATCH($I51, 'Planned and Progress BMPs'!$I:$I, 0)), 1, 0)), "")</f>
        <v/>
      </c>
      <c r="BH51" s="5" t="str">
        <f>IFERROR(IF($K51="Historical", IF(M51&lt;&gt;INDEX('Historical BMP Records'!M:M, MATCH($I51, 'Historical BMP Records'!$I:$I, 0)), 1, 0), IF(M51&lt;&gt;INDEX('Planned and Progress BMPs'!M:M, MATCH($I51, 'Planned and Progress BMPs'!$I:$I, 0)), 1, 0)), "")</f>
        <v/>
      </c>
      <c r="BI51" s="5" t="str">
        <f>IFERROR(IF($K51="Historical", IF(N51&lt;&gt;INDEX('Historical BMP Records'!N:N, MATCH($I51, 'Historical BMP Records'!$I:$I, 0)), 1, 0), IF(N51&lt;&gt;INDEX('Planned and Progress BMPs'!N:N, MATCH($I51, 'Planned and Progress BMPs'!$I:$I, 0)), 1, 0)), "")</f>
        <v/>
      </c>
      <c r="BJ51" s="5" t="str">
        <f>IFERROR(IF($K51="Historical", IF(O51&lt;&gt;INDEX('Historical BMP Records'!O:O, MATCH($I51, 'Historical BMP Records'!$I:$I, 0)), 1, 0), IF(O51&lt;&gt;INDEX('Planned and Progress BMPs'!O:O, MATCH($I51, 'Planned and Progress BMPs'!$I:$I, 0)), 1, 0)), "")</f>
        <v/>
      </c>
      <c r="BK51" s="5" t="str">
        <f>IFERROR(IF($K51="Historical", IF(P51&lt;&gt;INDEX('Historical BMP Records'!P:P, MATCH($I51, 'Historical BMP Records'!$I:$I, 0)), 1, 0), IF(P51&lt;&gt;INDEX('Planned and Progress BMPs'!P:P, MATCH($I51, 'Planned and Progress BMPs'!$I:$I, 0)), 1, 0)), "")</f>
        <v/>
      </c>
      <c r="BL51" s="5" t="str">
        <f>IFERROR(IF($K51="Historical", IF(Q51&lt;&gt;INDEX('Historical BMP Records'!Q:Q, MATCH($I51, 'Historical BMP Records'!$I:$I, 0)), 1, 0), IF(Q51&lt;&gt;INDEX('Planned and Progress BMPs'!Q:Q, MATCH($I51, 'Planned and Progress BMPs'!$I:$I, 0)), 1, 0)), "")</f>
        <v/>
      </c>
      <c r="BM51" s="5" t="str">
        <f>IFERROR(IF($K51="Historical", IF(R51&lt;&gt;INDEX('Historical BMP Records'!R:R, MATCH($I51, 'Historical BMP Records'!$I:$I, 0)), 1, 0), IF(R51&lt;&gt;INDEX('Planned and Progress BMPs'!R:R, MATCH($I51, 'Planned and Progress BMPs'!$I:$I, 0)), 1, 0)), "")</f>
        <v/>
      </c>
      <c r="BN51" s="5" t="str">
        <f>IFERROR(IF($K51="Historical", IF(S51&lt;&gt;INDEX('Historical BMP Records'!S:S, MATCH($I51, 'Historical BMP Records'!$I:$I, 0)), 1, 0), IF(S51&lt;&gt;INDEX('Planned and Progress BMPs'!S:S, MATCH($I51, 'Planned and Progress BMPs'!$I:$I, 0)), 1, 0)), "")</f>
        <v/>
      </c>
      <c r="BO51" s="5" t="str">
        <f>IFERROR(IF($K51="Historical", IF(T51&lt;&gt;INDEX('Historical BMP Records'!T:T, MATCH($I51, 'Historical BMP Records'!$I:$I, 0)), 1, 0), IF(T51&lt;&gt;INDEX('Planned and Progress BMPs'!T:T, MATCH($I51, 'Planned and Progress BMPs'!$I:$I, 0)), 1, 0)), "")</f>
        <v/>
      </c>
      <c r="BP51" s="5" t="str">
        <f>IFERROR(IF($K51="Historical", IF(U51&lt;&gt;INDEX('Historical BMP Records'!U:U, MATCH($I51, 'Historical BMP Records'!$I:$I, 0)), 1, 0), IF(U51&lt;&gt;INDEX('Planned and Progress BMPs'!U:U, MATCH($I51, 'Planned and Progress BMPs'!$I:$I, 0)), 1, 0)), "")</f>
        <v/>
      </c>
      <c r="BQ51" s="5" t="str">
        <f>IFERROR(IF($K51="Historical", IF(V51&lt;&gt;INDEX('Historical BMP Records'!V:V, MATCH($I51, 'Historical BMP Records'!$I:$I, 0)), 1, 0), IF(V51&lt;&gt;INDEX('Planned and Progress BMPs'!V:V, MATCH($I51, 'Planned and Progress BMPs'!$I:$I, 0)), 1, 0)), "")</f>
        <v/>
      </c>
      <c r="BR51" s="5" t="str">
        <f>IFERROR(IF($K51="Historical", IF(W51&lt;&gt;INDEX('Historical BMP Records'!W:W, MATCH($I51, 'Historical BMP Records'!$I:$I, 0)), 1, 0), IF(W51&lt;&gt;INDEX('Planned and Progress BMPs'!W:W, MATCH($I51, 'Planned and Progress BMPs'!$I:$I, 0)), 1, 0)), "")</f>
        <v/>
      </c>
      <c r="BS51" s="5" t="str">
        <f>IFERROR(IF($K51="Historical", IF(X51&lt;&gt;INDEX('Historical BMP Records'!X:X, MATCH($I51, 'Historical BMP Records'!$I:$I, 0)), 1, 0), IF(X51&lt;&gt;INDEX('Planned and Progress BMPs'!X:X, MATCH($I51, 'Planned and Progress BMPs'!$I:$I, 0)), 1, 0)), "")</f>
        <v/>
      </c>
      <c r="BT51" s="5" t="str">
        <f>IFERROR(IF($K51="Historical", IF(Y51&lt;&gt;INDEX('Historical BMP Records'!Y:Y, MATCH($I51, 'Historical BMP Records'!$I:$I, 0)), 1, 0), IF(Y51&lt;&gt;INDEX('Planned and Progress BMPs'!Y:Y, MATCH($I51, 'Planned and Progress BMPs'!$I:$I, 0)), 1, 0)), "")</f>
        <v/>
      </c>
      <c r="BU51" s="5" t="str">
        <f>IFERROR(IF($K51="Historical", IF(Z51&lt;&gt;INDEX('Historical BMP Records'!Z:Z, MATCH($I51, 'Historical BMP Records'!$I:$I, 0)), 1, 0), IF(Z51&lt;&gt;INDEX('Planned and Progress BMPs'!Z:Z, MATCH($I51, 'Planned and Progress BMPs'!$I:$I, 0)), 1, 0)), "")</f>
        <v/>
      </c>
      <c r="BV51" s="5" t="str">
        <f>IFERROR(IF($K51="Historical", IF(AA51&lt;&gt;INDEX('Historical BMP Records'!AA:AA, MATCH($I51, 'Historical BMP Records'!$I:$I, 0)), 1, 0), IF(AA51&lt;&gt;INDEX('Planned and Progress BMPs'!AA:AA, MATCH($I51, 'Planned and Progress BMPs'!$I:$I, 0)), 1, 0)), "")</f>
        <v/>
      </c>
      <c r="BW51" s="5" t="str">
        <f>IFERROR(IF($K51="Historical", IF(AB51&lt;&gt;INDEX('Historical BMP Records'!AB:AB, MATCH($I51, 'Historical BMP Records'!$I:$I, 0)), 1, 0), IF(AB51&lt;&gt;INDEX('Planned and Progress BMPs'!AB:AB, MATCH($I51, 'Planned and Progress BMPs'!$I:$I, 0)), 1, 0)), "")</f>
        <v/>
      </c>
      <c r="BX51" s="5" t="str">
        <f>IFERROR(IF($K51="Historical", IF(AC51&lt;&gt;INDEX('Historical BMP Records'!AC:AC, MATCH($I51, 'Historical BMP Records'!$I:$I, 0)), 1, 0), IF(AC51&lt;&gt;INDEX('Planned and Progress BMPs'!AC:AC, MATCH($I51, 'Planned and Progress BMPs'!$I:$I, 0)), 1, 0)), "")</f>
        <v/>
      </c>
      <c r="BY51" s="5" t="str">
        <f>IFERROR(IF($K51="Historical", IF(AD51&lt;&gt;INDEX('Historical BMP Records'!AD:AD, MATCH($I51, 'Historical BMP Records'!$I:$I, 0)), 1, 0), IF(AD51&lt;&gt;INDEX('Planned and Progress BMPs'!AD:AD, MATCH($I51, 'Planned and Progress BMPs'!$I:$I, 0)), 1, 0)), "")</f>
        <v/>
      </c>
      <c r="BZ51" s="5" t="str">
        <f>IFERROR(IF($K51="Historical", IF(AE51&lt;&gt;INDEX('Historical BMP Records'!AE:AE, MATCH($I51, 'Historical BMP Records'!$I:$I, 0)), 1, 0), IF(AE51&lt;&gt;INDEX('Planned and Progress BMPs'!AE:AE, MATCH($I51, 'Planned and Progress BMPs'!$I:$I, 0)), 1, 0)), "")</f>
        <v/>
      </c>
      <c r="CA51" s="5" t="str">
        <f>IFERROR(IF($K51="Historical", IF(AF51&lt;&gt;INDEX('Historical BMP Records'!AF:AF, MATCH($I51, 'Historical BMP Records'!$I:$I, 0)), 1, 0), IF(AF51&lt;&gt;INDEX('Planned and Progress BMPs'!AF:AF, MATCH($I51, 'Planned and Progress BMPs'!$I:$I, 0)), 1, 0)), "")</f>
        <v/>
      </c>
      <c r="CB51" s="5" t="str">
        <f>IFERROR(IF($K51="Historical", IF(AG51&lt;&gt;INDEX('Historical BMP Records'!AG:AG, MATCH($I51, 'Historical BMP Records'!$I:$I, 0)), 1, 0), IF(AG51&lt;&gt;INDEX('Planned and Progress BMPs'!AG:AG, MATCH($I51, 'Planned and Progress BMPs'!$I:$I, 0)), 1, 0)), "")</f>
        <v/>
      </c>
      <c r="CC51" s="5" t="str">
        <f>IFERROR(IF($K51="Historical", IF(AH51&lt;&gt;INDEX('Historical BMP Records'!AH:AH, MATCH($I51, 'Historical BMP Records'!$I:$I, 0)), 1, 0), IF(AH51&lt;&gt;INDEX('Planned and Progress BMPs'!AH:AH, MATCH($I51, 'Planned and Progress BMPs'!$I:$I, 0)), 1, 0)), "")</f>
        <v/>
      </c>
      <c r="CD51" s="5" t="str">
        <f>IFERROR(IF($K51="Historical", IF(AI51&lt;&gt;INDEX('Historical BMP Records'!AI:AI, MATCH($I51, 'Historical BMP Records'!$I:$I, 0)), 1, 0), IF(AI51&lt;&gt;INDEX('Planned and Progress BMPs'!AI:AI, MATCH($I51, 'Planned and Progress BMPs'!$I:$I, 0)), 1, 0)), "")</f>
        <v/>
      </c>
      <c r="CE51" s="5" t="str">
        <f>IFERROR(IF($K51="Historical", IF(AJ51&lt;&gt;INDEX('Historical BMP Records'!AJ:AJ, MATCH($I51, 'Historical BMP Records'!$I:$I, 0)), 1, 0), IF(AJ51&lt;&gt;INDEX('Planned and Progress BMPs'!AJ:AJ, MATCH($I51, 'Planned and Progress BMPs'!$I:$I, 0)), 1, 0)), "")</f>
        <v/>
      </c>
      <c r="CF51" s="5" t="str">
        <f>IFERROR(IF($K51="Historical", IF(AK51&lt;&gt;INDEX('Historical BMP Records'!AK:AK, MATCH($I51, 'Historical BMP Records'!$I:$I, 0)), 1, 0), IF(AK51&lt;&gt;INDEX('Planned and Progress BMPs'!AK:AK, MATCH($I51, 'Planned and Progress BMPs'!$I:$I, 0)), 1, 0)), "")</f>
        <v/>
      </c>
      <c r="CG51" s="5" t="str">
        <f>IFERROR(IF($K51="Historical", IF(AL51&lt;&gt;INDEX('Historical BMP Records'!AL:AL, MATCH($I51, 'Historical BMP Records'!$I:$I, 0)), 1, 0), IF(AL51&lt;&gt;INDEX('Planned and Progress BMPs'!AL:AL, MATCH($I51, 'Planned and Progress BMPs'!$I:$I, 0)), 1, 0)), "")</f>
        <v/>
      </c>
      <c r="CH51" s="5" t="str">
        <f>IFERROR(IF($K51="Historical", IF(AM51&lt;&gt;INDEX('Historical BMP Records'!AM:AM, MATCH($I51, 'Historical BMP Records'!$I:$I, 0)), 1, 0), IF(AM51&lt;&gt;INDEX('Planned and Progress BMPs'!AM:AM, MATCH($I51, 'Planned and Progress BMPs'!$I:$I, 0)), 1, 0)), "")</f>
        <v/>
      </c>
      <c r="CI51" s="5" t="str">
        <f>IFERROR(IF($K51="Historical", IF(AN51&lt;&gt;INDEX('Historical BMP Records'!AN:AN, MATCH($I51, 'Historical BMP Records'!$I:$I, 0)), 1, 0), IF(AN51&lt;&gt;INDEX('Planned and Progress BMPs'!AN:AN, MATCH($I51, 'Planned and Progress BMPs'!$I:$I, 0)), 1, 0)), "")</f>
        <v/>
      </c>
      <c r="CJ51" s="5" t="str">
        <f>IFERROR(IF($K51="Historical", IF(AO51&lt;&gt;INDEX('Historical BMP Records'!AO:AO, MATCH($I51, 'Historical BMP Records'!$I:$I, 0)), 1, 0), IF(AO51&lt;&gt;INDEX('Planned and Progress BMPs'!AO:AO, MATCH($I51, 'Planned and Progress BMPs'!$I:$I, 0)), 1, 0)), "")</f>
        <v/>
      </c>
      <c r="CK51" s="5" t="str">
        <f>IFERROR(IF($K51="Historical", IF(AP51&lt;&gt;INDEX('Historical BMP Records'!AP:AP, MATCH($I51, 'Historical BMP Records'!$I:$I, 0)), 1, 0), IF(AP51&lt;&gt;INDEX('Planned and Progress BMPs'!AP:AP, MATCH($I51, 'Planned and Progress BMPs'!$I:$I, 0)), 1, 0)), "")</f>
        <v/>
      </c>
      <c r="CL51" s="5" t="str">
        <f>IFERROR(IF($K51="Historical", IF(AQ51&lt;&gt;INDEX('Historical BMP Records'!AQ:AQ, MATCH($I51, 'Historical BMP Records'!$I:$I, 0)), 1, 0), IF(AQ51&lt;&gt;INDEX('Planned and Progress BMPs'!AQ:AQ, MATCH($I51, 'Planned and Progress BMPs'!$I:$I, 0)), 1, 0)), "")</f>
        <v/>
      </c>
      <c r="CM51" s="5" t="str">
        <f>IFERROR(IF($K51="Historical", IF(AR51&lt;&gt;INDEX('Historical BMP Records'!AR:AR, MATCH($I51, 'Historical BMP Records'!$I:$I, 0)), 1, 0), IF(AR51&lt;&gt;INDEX('Planned and Progress BMPs'!AR:AR, MATCH($I51, 'Planned and Progress BMPs'!$I:$I, 0)), 1, 0)), "")</f>
        <v/>
      </c>
      <c r="CN51" s="5" t="str">
        <f>IFERROR(IF($K51="Historical", IF(AS51&lt;&gt;INDEX('Historical BMP Records'!AS:AS, MATCH($I51, 'Historical BMP Records'!$I:$I, 0)), 1, 0), IF(AS51&lt;&gt;INDEX('Planned and Progress BMPs'!AS:AS, MATCH($I51, 'Planned and Progress BMPs'!$I:$I, 0)), 1, 0)), "")</f>
        <v/>
      </c>
      <c r="CO51" s="5" t="str">
        <f>IFERROR(IF($K51="Historical", IF(AT51&lt;&gt;INDEX('Historical BMP Records'!AT:AT, MATCH($I51, 'Historical BMP Records'!$I:$I, 0)), 1, 0), IF(AT51&lt;&gt;INDEX('Planned and Progress BMPs'!AT:AT, MATCH($I51, 'Planned and Progress BMPs'!$I:$I, 0)), 1, 0)), "")</f>
        <v/>
      </c>
      <c r="CP51" s="5" t="str">
        <f>IFERROR(IF($K51="Historical", IF(AU51&lt;&gt;INDEX('Historical BMP Records'!AU:AU, MATCH($I51, 'Historical BMP Records'!$I:$I, 0)), 1, 0), IF(AU51&lt;&gt;INDEX('Planned and Progress BMPs'!AU:AU, MATCH($I51, 'Planned and Progress BMPs'!$I:$I, 0)), 1, 0)), "")</f>
        <v/>
      </c>
      <c r="CQ51" s="5">
        <f>SUM(T_Historical9[[#This Row],[FY17 
Status Changed]:[Comments Changed]])</f>
        <v>0</v>
      </c>
    </row>
    <row r="52" spans="1:95" ht="15" customHeight="1" x14ac:dyDescent="0.25">
      <c r="A52" s="72" t="s">
        <v>662</v>
      </c>
      <c r="B52" s="72" t="s">
        <v>662</v>
      </c>
      <c r="C52" s="72" t="s">
        <v>662</v>
      </c>
      <c r="D52" s="72" t="s">
        <v>662</v>
      </c>
      <c r="E52" s="72" t="s">
        <v>662</v>
      </c>
      <c r="F52" s="72" t="s">
        <v>4290</v>
      </c>
      <c r="H52" s="72" t="s">
        <v>4802</v>
      </c>
      <c r="I52" s="72" t="s">
        <v>4854</v>
      </c>
      <c r="K52" s="72" t="s">
        <v>482</v>
      </c>
      <c r="M52" s="82"/>
      <c r="N52" s="65">
        <v>41640</v>
      </c>
      <c r="O52" s="72" t="s">
        <v>66</v>
      </c>
      <c r="P52" s="72" t="s">
        <v>4147</v>
      </c>
      <c r="Q52" s="72" t="s">
        <v>48</v>
      </c>
      <c r="R52" s="72" t="s">
        <v>9</v>
      </c>
      <c r="S52" s="72">
        <v>2.1</v>
      </c>
      <c r="T52" s="72">
        <v>0.9</v>
      </c>
      <c r="U52" s="72">
        <v>1</v>
      </c>
      <c r="V52" s="71" t="s">
        <v>5077</v>
      </c>
      <c r="Z52" s="72">
        <v>40.441462309999999</v>
      </c>
      <c r="AA52" s="72">
        <v>-76.563166949999996</v>
      </c>
      <c r="AC52" s="72" t="s">
        <v>5165</v>
      </c>
      <c r="AD52" s="72" t="s">
        <v>5167</v>
      </c>
      <c r="AE52" s="72" t="s">
        <v>653</v>
      </c>
      <c r="AF52" s="65">
        <v>41738</v>
      </c>
      <c r="AG52" s="72" t="s">
        <v>110</v>
      </c>
      <c r="AH52" s="65"/>
      <c r="AI52" s="65"/>
      <c r="AK52" s="65"/>
      <c r="AL52" s="65"/>
      <c r="AN52" s="65"/>
      <c r="AO52" s="65"/>
      <c r="AQ52" s="65"/>
      <c r="AR52" s="65"/>
      <c r="AT52" s="65"/>
      <c r="AV52" s="5" t="str">
        <f>IFERROR(IF($K52="Historical", IF(A52&lt;&gt;INDEX('Historical BMP Records'!A:A, MATCH($I52, 'Historical BMP Records'!$I:$I, 0)), 1, 0), IF(A52&lt;&gt;INDEX('Planned and Progress BMPs'!A:A, MATCH($I52, 'Planned and Progress BMPs'!$I:$I, 0)), 1, 0)), "")</f>
        <v/>
      </c>
      <c r="AW52" s="5" t="str">
        <f>IFERROR(IF($K52="Historical", IF(B52&lt;&gt;INDEX('Historical BMP Records'!B:B, MATCH($I52, 'Historical BMP Records'!$I:$I, 0)), 1, 0), IF(B52&lt;&gt;INDEX('Planned and Progress BMPs'!B:B, MATCH($I52, 'Planned and Progress BMPs'!$I:$I, 0)), 1, 0)), "")</f>
        <v/>
      </c>
      <c r="AX52" s="5" t="str">
        <f>IFERROR(IF($K52="Historical", IF(C52&lt;&gt;INDEX('Historical BMP Records'!C:C, MATCH($I52, 'Historical BMP Records'!$I:$I, 0)), 1, 0), IF(C52&lt;&gt;INDEX('Planned and Progress BMPs'!C:C, MATCH($I52, 'Planned and Progress BMPs'!$I:$I, 0)), 1, 0)), "")</f>
        <v/>
      </c>
      <c r="AY52" s="5" t="str">
        <f>IFERROR(IF($K52="Historical", IF(D52&lt;&gt;INDEX('Historical BMP Records'!D:D, MATCH($I52, 'Historical BMP Records'!$I:$I, 0)), 1, 0), IF(D52&lt;&gt;INDEX('Planned and Progress BMPs'!D:D, MATCH($I52, 'Planned and Progress BMPs'!$I:$I, 0)), 1, 0)), "")</f>
        <v/>
      </c>
      <c r="AZ52" s="5" t="str">
        <f>IFERROR(IF($K52="Historical", IF(E52&lt;&gt;INDEX('Historical BMP Records'!E:E, MATCH($I52, 'Historical BMP Records'!$I:$I, 0)), 1, 0), IF(E52&lt;&gt;INDEX('Planned and Progress BMPs'!E:E, MATCH($I52, 'Planned and Progress BMPs'!$I:$I, 0)), 1, 0)), "")</f>
        <v/>
      </c>
      <c r="BA52" s="5" t="str">
        <f>IFERROR(IF($K52="Historical", IF(F52&lt;&gt;INDEX('Historical BMP Records'!F:F, MATCH($I52, 'Historical BMP Records'!$I:$I, 0)), 1, 0), IF(F52&lt;&gt;INDEX('Planned and Progress BMPs'!F:F, MATCH($I52, 'Planned and Progress BMPs'!$I:$I, 0)), 1, 0)), "")</f>
        <v/>
      </c>
      <c r="BB52" s="5" t="str">
        <f>IFERROR(IF($K52="Historical", IF(G52&lt;&gt;INDEX('Historical BMP Records'!G:G, MATCH($I52, 'Historical BMP Records'!$I:$I, 0)), 1, 0), IF(G52&lt;&gt;INDEX('Planned and Progress BMPs'!G:G, MATCH($I52, 'Planned and Progress BMPs'!$I:$I, 0)), 1, 0)), "")</f>
        <v/>
      </c>
      <c r="BC52" s="5" t="str">
        <f>IFERROR(IF($K52="Historical", IF(H52&lt;&gt;INDEX('Historical BMP Records'!H:H, MATCH($I52, 'Historical BMP Records'!$I:$I, 0)), 1, 0), IF(H52&lt;&gt;INDEX('Planned and Progress BMPs'!H:H, MATCH($I52, 'Planned and Progress BMPs'!$I:$I, 0)), 1, 0)), "")</f>
        <v/>
      </c>
      <c r="BD52" s="5" t="str">
        <f>IFERROR(IF($K52="Historical", IF(I52&lt;&gt;INDEX('Historical BMP Records'!I:I, MATCH($I52, 'Historical BMP Records'!$I:$I, 0)), 1, 0), IF(I52&lt;&gt;INDEX('Planned and Progress BMPs'!I:I, MATCH($I52, 'Planned and Progress BMPs'!$I:$I, 0)), 1, 0)), "")</f>
        <v/>
      </c>
      <c r="BE52" s="5" t="str">
        <f>IFERROR(IF($K52="Historical", IF(J52&lt;&gt;INDEX('Historical BMP Records'!J:J, MATCH($I52, 'Historical BMP Records'!$I:$I, 0)), 1, 0), IF(J52&lt;&gt;INDEX('Planned and Progress BMPs'!J:J, MATCH($I52, 'Planned and Progress BMPs'!$I:$I, 0)), 1, 0)), "")</f>
        <v/>
      </c>
      <c r="BF52" s="5" t="str">
        <f>IFERROR(IF($K52="Historical", IF(K52&lt;&gt;INDEX('Historical BMP Records'!K:K, MATCH($I52, 'Historical BMP Records'!$I:$I, 0)), 1, 0), IF(K52&lt;&gt;INDEX('Planned and Progress BMPs'!K:K, MATCH($I52, 'Planned and Progress BMPs'!$I:$I, 0)), 1, 0)), "")</f>
        <v/>
      </c>
      <c r="BG52" s="5" t="str">
        <f>IFERROR(IF($K52="Historical", IF(L52&lt;&gt;INDEX('Historical BMP Records'!L:L, MATCH($I52, 'Historical BMP Records'!$I:$I, 0)), 1, 0), IF(L52&lt;&gt;INDEX('Planned and Progress BMPs'!L:L, MATCH($I52, 'Planned and Progress BMPs'!$I:$I, 0)), 1, 0)), "")</f>
        <v/>
      </c>
      <c r="BH52" s="5" t="str">
        <f>IFERROR(IF($K52="Historical", IF(M52&lt;&gt;INDEX('Historical BMP Records'!M:M, MATCH($I52, 'Historical BMP Records'!$I:$I, 0)), 1, 0), IF(M52&lt;&gt;INDEX('Planned and Progress BMPs'!M:M, MATCH($I52, 'Planned and Progress BMPs'!$I:$I, 0)), 1, 0)), "")</f>
        <v/>
      </c>
      <c r="BI52" s="5" t="str">
        <f>IFERROR(IF($K52="Historical", IF(N52&lt;&gt;INDEX('Historical BMP Records'!N:N, MATCH($I52, 'Historical BMP Records'!$I:$I, 0)), 1, 0), IF(N52&lt;&gt;INDEX('Planned and Progress BMPs'!N:N, MATCH($I52, 'Planned and Progress BMPs'!$I:$I, 0)), 1, 0)), "")</f>
        <v/>
      </c>
      <c r="BJ52" s="5" t="str">
        <f>IFERROR(IF($K52="Historical", IF(O52&lt;&gt;INDEX('Historical BMP Records'!O:O, MATCH($I52, 'Historical BMP Records'!$I:$I, 0)), 1, 0), IF(O52&lt;&gt;INDEX('Planned and Progress BMPs'!O:O, MATCH($I52, 'Planned and Progress BMPs'!$I:$I, 0)), 1, 0)), "")</f>
        <v/>
      </c>
      <c r="BK52" s="5" t="str">
        <f>IFERROR(IF($K52="Historical", IF(P52&lt;&gt;INDEX('Historical BMP Records'!P:P, MATCH($I52, 'Historical BMP Records'!$I:$I, 0)), 1, 0), IF(P52&lt;&gt;INDEX('Planned and Progress BMPs'!P:P, MATCH($I52, 'Planned and Progress BMPs'!$I:$I, 0)), 1, 0)), "")</f>
        <v/>
      </c>
      <c r="BL52" s="5" t="str">
        <f>IFERROR(IF($K52="Historical", IF(Q52&lt;&gt;INDEX('Historical BMP Records'!Q:Q, MATCH($I52, 'Historical BMP Records'!$I:$I, 0)), 1, 0), IF(Q52&lt;&gt;INDEX('Planned and Progress BMPs'!Q:Q, MATCH($I52, 'Planned and Progress BMPs'!$I:$I, 0)), 1, 0)), "")</f>
        <v/>
      </c>
      <c r="BM52" s="5" t="str">
        <f>IFERROR(IF($K52="Historical", IF(R52&lt;&gt;INDEX('Historical BMP Records'!R:R, MATCH($I52, 'Historical BMP Records'!$I:$I, 0)), 1, 0), IF(R52&lt;&gt;INDEX('Planned and Progress BMPs'!R:R, MATCH($I52, 'Planned and Progress BMPs'!$I:$I, 0)), 1, 0)), "")</f>
        <v/>
      </c>
      <c r="BN52" s="5" t="str">
        <f>IFERROR(IF($K52="Historical", IF(S52&lt;&gt;INDEX('Historical BMP Records'!S:S, MATCH($I52, 'Historical BMP Records'!$I:$I, 0)), 1, 0), IF(S52&lt;&gt;INDEX('Planned and Progress BMPs'!S:S, MATCH($I52, 'Planned and Progress BMPs'!$I:$I, 0)), 1, 0)), "")</f>
        <v/>
      </c>
      <c r="BO52" s="5" t="str">
        <f>IFERROR(IF($K52="Historical", IF(T52&lt;&gt;INDEX('Historical BMP Records'!T:T, MATCH($I52, 'Historical BMP Records'!$I:$I, 0)), 1, 0), IF(T52&lt;&gt;INDEX('Planned and Progress BMPs'!T:T, MATCH($I52, 'Planned and Progress BMPs'!$I:$I, 0)), 1, 0)), "")</f>
        <v/>
      </c>
      <c r="BP52" s="5" t="str">
        <f>IFERROR(IF($K52="Historical", IF(U52&lt;&gt;INDEX('Historical BMP Records'!U:U, MATCH($I52, 'Historical BMP Records'!$I:$I, 0)), 1, 0), IF(U52&lt;&gt;INDEX('Planned and Progress BMPs'!U:U, MATCH($I52, 'Planned and Progress BMPs'!$I:$I, 0)), 1, 0)), "")</f>
        <v/>
      </c>
      <c r="BQ52" s="5" t="str">
        <f>IFERROR(IF($K52="Historical", IF(V52&lt;&gt;INDEX('Historical BMP Records'!V:V, MATCH($I52, 'Historical BMP Records'!$I:$I, 0)), 1, 0), IF(V52&lt;&gt;INDEX('Planned and Progress BMPs'!V:V, MATCH($I52, 'Planned and Progress BMPs'!$I:$I, 0)), 1, 0)), "")</f>
        <v/>
      </c>
      <c r="BR52" s="5" t="str">
        <f>IFERROR(IF($K52="Historical", IF(W52&lt;&gt;INDEX('Historical BMP Records'!W:W, MATCH($I52, 'Historical BMP Records'!$I:$I, 0)), 1, 0), IF(W52&lt;&gt;INDEX('Planned and Progress BMPs'!W:W, MATCH($I52, 'Planned and Progress BMPs'!$I:$I, 0)), 1, 0)), "")</f>
        <v/>
      </c>
      <c r="BS52" s="5" t="str">
        <f>IFERROR(IF($K52="Historical", IF(X52&lt;&gt;INDEX('Historical BMP Records'!X:X, MATCH($I52, 'Historical BMP Records'!$I:$I, 0)), 1, 0), IF(X52&lt;&gt;INDEX('Planned and Progress BMPs'!X:X, MATCH($I52, 'Planned and Progress BMPs'!$I:$I, 0)), 1, 0)), "")</f>
        <v/>
      </c>
      <c r="BT52" s="5" t="str">
        <f>IFERROR(IF($K52="Historical", IF(Y52&lt;&gt;INDEX('Historical BMP Records'!Y:Y, MATCH($I52, 'Historical BMP Records'!$I:$I, 0)), 1, 0), IF(Y52&lt;&gt;INDEX('Planned and Progress BMPs'!Y:Y, MATCH($I52, 'Planned and Progress BMPs'!$I:$I, 0)), 1, 0)), "")</f>
        <v/>
      </c>
      <c r="BU52" s="5" t="str">
        <f>IFERROR(IF($K52="Historical", IF(Z52&lt;&gt;INDEX('Historical BMP Records'!Z:Z, MATCH($I52, 'Historical BMP Records'!$I:$I, 0)), 1, 0), IF(Z52&lt;&gt;INDEX('Planned and Progress BMPs'!Z:Z, MATCH($I52, 'Planned and Progress BMPs'!$I:$I, 0)), 1, 0)), "")</f>
        <v/>
      </c>
      <c r="BV52" s="5" t="str">
        <f>IFERROR(IF($K52="Historical", IF(AA52&lt;&gt;INDEX('Historical BMP Records'!AA:AA, MATCH($I52, 'Historical BMP Records'!$I:$I, 0)), 1, 0), IF(AA52&lt;&gt;INDEX('Planned and Progress BMPs'!AA:AA, MATCH($I52, 'Planned and Progress BMPs'!$I:$I, 0)), 1, 0)), "")</f>
        <v/>
      </c>
      <c r="BW52" s="5" t="str">
        <f>IFERROR(IF($K52="Historical", IF(AB52&lt;&gt;INDEX('Historical BMP Records'!AB:AB, MATCH($I52, 'Historical BMP Records'!$I:$I, 0)), 1, 0), IF(AB52&lt;&gt;INDEX('Planned and Progress BMPs'!AB:AB, MATCH($I52, 'Planned and Progress BMPs'!$I:$I, 0)), 1, 0)), "")</f>
        <v/>
      </c>
      <c r="BX52" s="5" t="str">
        <f>IFERROR(IF($K52="Historical", IF(AC52&lt;&gt;INDEX('Historical BMP Records'!AC:AC, MATCH($I52, 'Historical BMP Records'!$I:$I, 0)), 1, 0), IF(AC52&lt;&gt;INDEX('Planned and Progress BMPs'!AC:AC, MATCH($I52, 'Planned and Progress BMPs'!$I:$I, 0)), 1, 0)), "")</f>
        <v/>
      </c>
      <c r="BY52" s="5" t="str">
        <f>IFERROR(IF($K52="Historical", IF(AD52&lt;&gt;INDEX('Historical BMP Records'!AD:AD, MATCH($I52, 'Historical BMP Records'!$I:$I, 0)), 1, 0), IF(AD52&lt;&gt;INDEX('Planned and Progress BMPs'!AD:AD, MATCH($I52, 'Planned and Progress BMPs'!$I:$I, 0)), 1, 0)), "")</f>
        <v/>
      </c>
      <c r="BZ52" s="5" t="str">
        <f>IFERROR(IF($K52="Historical", IF(AE52&lt;&gt;INDEX('Historical BMP Records'!AE:AE, MATCH($I52, 'Historical BMP Records'!$I:$I, 0)), 1, 0), IF(AE52&lt;&gt;INDEX('Planned and Progress BMPs'!AE:AE, MATCH($I52, 'Planned and Progress BMPs'!$I:$I, 0)), 1, 0)), "")</f>
        <v/>
      </c>
      <c r="CA52" s="5" t="str">
        <f>IFERROR(IF($K52="Historical", IF(AF52&lt;&gt;INDEX('Historical BMP Records'!AF:AF, MATCH($I52, 'Historical BMP Records'!$I:$I, 0)), 1, 0), IF(AF52&lt;&gt;INDEX('Planned and Progress BMPs'!AF:AF, MATCH($I52, 'Planned and Progress BMPs'!$I:$I, 0)), 1, 0)), "")</f>
        <v/>
      </c>
      <c r="CB52" s="5" t="str">
        <f>IFERROR(IF($K52="Historical", IF(AG52&lt;&gt;INDEX('Historical BMP Records'!AG:AG, MATCH($I52, 'Historical BMP Records'!$I:$I, 0)), 1, 0), IF(AG52&lt;&gt;INDEX('Planned and Progress BMPs'!AG:AG, MATCH($I52, 'Planned and Progress BMPs'!$I:$I, 0)), 1, 0)), "")</f>
        <v/>
      </c>
      <c r="CC52" s="5" t="str">
        <f>IFERROR(IF($K52="Historical", IF(AH52&lt;&gt;INDEX('Historical BMP Records'!AH:AH, MATCH($I52, 'Historical BMP Records'!$I:$I, 0)), 1, 0), IF(AH52&lt;&gt;INDEX('Planned and Progress BMPs'!AH:AH, MATCH($I52, 'Planned and Progress BMPs'!$I:$I, 0)), 1, 0)), "")</f>
        <v/>
      </c>
      <c r="CD52" s="5" t="str">
        <f>IFERROR(IF($K52="Historical", IF(AI52&lt;&gt;INDEX('Historical BMP Records'!AI:AI, MATCH($I52, 'Historical BMP Records'!$I:$I, 0)), 1, 0), IF(AI52&lt;&gt;INDEX('Planned and Progress BMPs'!AI:AI, MATCH($I52, 'Planned and Progress BMPs'!$I:$I, 0)), 1, 0)), "")</f>
        <v/>
      </c>
      <c r="CE52" s="5" t="str">
        <f>IFERROR(IF($K52="Historical", IF(AJ52&lt;&gt;INDEX('Historical BMP Records'!AJ:AJ, MATCH($I52, 'Historical BMP Records'!$I:$I, 0)), 1, 0), IF(AJ52&lt;&gt;INDEX('Planned and Progress BMPs'!AJ:AJ, MATCH($I52, 'Planned and Progress BMPs'!$I:$I, 0)), 1, 0)), "")</f>
        <v/>
      </c>
      <c r="CF52" s="5" t="str">
        <f>IFERROR(IF($K52="Historical", IF(AK52&lt;&gt;INDEX('Historical BMP Records'!AK:AK, MATCH($I52, 'Historical BMP Records'!$I:$I, 0)), 1, 0), IF(AK52&lt;&gt;INDEX('Planned and Progress BMPs'!AK:AK, MATCH($I52, 'Planned and Progress BMPs'!$I:$I, 0)), 1, 0)), "")</f>
        <v/>
      </c>
      <c r="CG52" s="5" t="str">
        <f>IFERROR(IF($K52="Historical", IF(AL52&lt;&gt;INDEX('Historical BMP Records'!AL:AL, MATCH($I52, 'Historical BMP Records'!$I:$I, 0)), 1, 0), IF(AL52&lt;&gt;INDEX('Planned and Progress BMPs'!AL:AL, MATCH($I52, 'Planned and Progress BMPs'!$I:$I, 0)), 1, 0)), "")</f>
        <v/>
      </c>
      <c r="CH52" s="5" t="str">
        <f>IFERROR(IF($K52="Historical", IF(AM52&lt;&gt;INDEX('Historical BMP Records'!AM:AM, MATCH($I52, 'Historical BMP Records'!$I:$I, 0)), 1, 0), IF(AM52&lt;&gt;INDEX('Planned and Progress BMPs'!AM:AM, MATCH($I52, 'Planned and Progress BMPs'!$I:$I, 0)), 1, 0)), "")</f>
        <v/>
      </c>
      <c r="CI52" s="5" t="str">
        <f>IFERROR(IF($K52="Historical", IF(AN52&lt;&gt;INDEX('Historical BMP Records'!AN:AN, MATCH($I52, 'Historical BMP Records'!$I:$I, 0)), 1, 0), IF(AN52&lt;&gt;INDEX('Planned and Progress BMPs'!AN:AN, MATCH($I52, 'Planned and Progress BMPs'!$I:$I, 0)), 1, 0)), "")</f>
        <v/>
      </c>
      <c r="CJ52" s="5" t="str">
        <f>IFERROR(IF($K52="Historical", IF(AO52&lt;&gt;INDEX('Historical BMP Records'!AO:AO, MATCH($I52, 'Historical BMP Records'!$I:$I, 0)), 1, 0), IF(AO52&lt;&gt;INDEX('Planned and Progress BMPs'!AO:AO, MATCH($I52, 'Planned and Progress BMPs'!$I:$I, 0)), 1, 0)), "")</f>
        <v/>
      </c>
      <c r="CK52" s="5" t="str">
        <f>IFERROR(IF($K52="Historical", IF(AP52&lt;&gt;INDEX('Historical BMP Records'!AP:AP, MATCH($I52, 'Historical BMP Records'!$I:$I, 0)), 1, 0), IF(AP52&lt;&gt;INDEX('Planned and Progress BMPs'!AP:AP, MATCH($I52, 'Planned and Progress BMPs'!$I:$I, 0)), 1, 0)), "")</f>
        <v/>
      </c>
      <c r="CL52" s="5" t="str">
        <f>IFERROR(IF($K52="Historical", IF(AQ52&lt;&gt;INDEX('Historical BMP Records'!AQ:AQ, MATCH($I52, 'Historical BMP Records'!$I:$I, 0)), 1, 0), IF(AQ52&lt;&gt;INDEX('Planned and Progress BMPs'!AQ:AQ, MATCH($I52, 'Planned and Progress BMPs'!$I:$I, 0)), 1, 0)), "")</f>
        <v/>
      </c>
      <c r="CM52" s="5" t="str">
        <f>IFERROR(IF($K52="Historical", IF(AR52&lt;&gt;INDEX('Historical BMP Records'!AR:AR, MATCH($I52, 'Historical BMP Records'!$I:$I, 0)), 1, 0), IF(AR52&lt;&gt;INDEX('Planned and Progress BMPs'!AR:AR, MATCH($I52, 'Planned and Progress BMPs'!$I:$I, 0)), 1, 0)), "")</f>
        <v/>
      </c>
      <c r="CN52" s="5" t="str">
        <f>IFERROR(IF($K52="Historical", IF(AS52&lt;&gt;INDEX('Historical BMP Records'!AS:AS, MATCH($I52, 'Historical BMP Records'!$I:$I, 0)), 1, 0), IF(AS52&lt;&gt;INDEX('Planned and Progress BMPs'!AS:AS, MATCH($I52, 'Planned and Progress BMPs'!$I:$I, 0)), 1, 0)), "")</f>
        <v/>
      </c>
      <c r="CO52" s="5" t="str">
        <f>IFERROR(IF($K52="Historical", IF(AT52&lt;&gt;INDEX('Historical BMP Records'!AT:AT, MATCH($I52, 'Historical BMP Records'!$I:$I, 0)), 1, 0), IF(AT52&lt;&gt;INDEX('Planned and Progress BMPs'!AT:AT, MATCH($I52, 'Planned and Progress BMPs'!$I:$I, 0)), 1, 0)), "")</f>
        <v/>
      </c>
      <c r="CP52" s="5" t="str">
        <f>IFERROR(IF($K52="Historical", IF(AU52&lt;&gt;INDEX('Historical BMP Records'!AU:AU, MATCH($I52, 'Historical BMP Records'!$I:$I, 0)), 1, 0), IF(AU52&lt;&gt;INDEX('Planned and Progress BMPs'!AU:AU, MATCH($I52, 'Planned and Progress BMPs'!$I:$I, 0)), 1, 0)), "")</f>
        <v/>
      </c>
      <c r="CQ52" s="5">
        <f>SUM(T_Historical9[[#This Row],[FY17 
Status Changed]:[Comments Changed]])</f>
        <v>0</v>
      </c>
    </row>
    <row r="53" spans="1:95" ht="15" customHeight="1" x14ac:dyDescent="0.25">
      <c r="A53" s="72" t="s">
        <v>662</v>
      </c>
      <c r="B53" s="72" t="s">
        <v>662</v>
      </c>
      <c r="C53" s="72" t="s">
        <v>662</v>
      </c>
      <c r="D53" s="72" t="s">
        <v>662</v>
      </c>
      <c r="E53" s="72" t="s">
        <v>662</v>
      </c>
      <c r="F53" s="72" t="s">
        <v>4290</v>
      </c>
      <c r="H53" s="72" t="s">
        <v>4802</v>
      </c>
      <c r="I53" s="72" t="s">
        <v>4855</v>
      </c>
      <c r="K53" s="72" t="s">
        <v>482</v>
      </c>
      <c r="L53" s="72">
        <v>2009</v>
      </c>
      <c r="M53" s="82"/>
      <c r="N53" s="65">
        <v>39814</v>
      </c>
      <c r="O53" s="72" t="s">
        <v>237</v>
      </c>
      <c r="P53" s="72" t="s">
        <v>5210</v>
      </c>
      <c r="Q53" s="72" t="s">
        <v>26</v>
      </c>
      <c r="R53" s="72" t="s">
        <v>9</v>
      </c>
      <c r="S53" s="72">
        <v>2</v>
      </c>
      <c r="T53" s="72">
        <v>1.1000000000000001</v>
      </c>
      <c r="U53" s="72">
        <v>1</v>
      </c>
      <c r="V53" s="71" t="s">
        <v>5069</v>
      </c>
      <c r="Z53" s="72">
        <v>40.43496055</v>
      </c>
      <c r="AA53" s="72">
        <v>-76.537228999999996</v>
      </c>
      <c r="AC53" s="72" t="s">
        <v>5165</v>
      </c>
      <c r="AD53" s="72" t="s">
        <v>5167</v>
      </c>
      <c r="AE53" s="72" t="s">
        <v>653</v>
      </c>
      <c r="AF53" s="65">
        <v>41738</v>
      </c>
      <c r="AG53" s="72" t="s">
        <v>110</v>
      </c>
      <c r="AH53" s="65"/>
      <c r="AI53" s="65"/>
      <c r="AK53" s="65"/>
      <c r="AL53" s="65"/>
      <c r="AN53" s="65"/>
      <c r="AO53" s="65"/>
      <c r="AQ53" s="65"/>
      <c r="AR53" s="65"/>
      <c r="AT53" s="65"/>
      <c r="AV53" s="5" t="str">
        <f>IFERROR(IF($K53="Historical", IF(A53&lt;&gt;INDEX('Historical BMP Records'!A:A, MATCH($I53, 'Historical BMP Records'!$I:$I, 0)), 1, 0), IF(A53&lt;&gt;INDEX('Planned and Progress BMPs'!A:A, MATCH($I53, 'Planned and Progress BMPs'!$I:$I, 0)), 1, 0)), "")</f>
        <v/>
      </c>
      <c r="AW53" s="5" t="str">
        <f>IFERROR(IF($K53="Historical", IF(B53&lt;&gt;INDEX('Historical BMP Records'!B:B, MATCH($I53, 'Historical BMP Records'!$I:$I, 0)), 1, 0), IF(B53&lt;&gt;INDEX('Planned and Progress BMPs'!B:B, MATCH($I53, 'Planned and Progress BMPs'!$I:$I, 0)), 1, 0)), "")</f>
        <v/>
      </c>
      <c r="AX53" s="5" t="str">
        <f>IFERROR(IF($K53="Historical", IF(C53&lt;&gt;INDEX('Historical BMP Records'!C:C, MATCH($I53, 'Historical BMP Records'!$I:$I, 0)), 1, 0), IF(C53&lt;&gt;INDEX('Planned and Progress BMPs'!C:C, MATCH($I53, 'Planned and Progress BMPs'!$I:$I, 0)), 1, 0)), "")</f>
        <v/>
      </c>
      <c r="AY53" s="5" t="str">
        <f>IFERROR(IF($K53="Historical", IF(D53&lt;&gt;INDEX('Historical BMP Records'!D:D, MATCH($I53, 'Historical BMP Records'!$I:$I, 0)), 1, 0), IF(D53&lt;&gt;INDEX('Planned and Progress BMPs'!D:D, MATCH($I53, 'Planned and Progress BMPs'!$I:$I, 0)), 1, 0)), "")</f>
        <v/>
      </c>
      <c r="AZ53" s="5" t="str">
        <f>IFERROR(IF($K53="Historical", IF(E53&lt;&gt;INDEX('Historical BMP Records'!E:E, MATCH($I53, 'Historical BMP Records'!$I:$I, 0)), 1, 0), IF(E53&lt;&gt;INDEX('Planned and Progress BMPs'!E:E, MATCH($I53, 'Planned and Progress BMPs'!$I:$I, 0)), 1, 0)), "")</f>
        <v/>
      </c>
      <c r="BA53" s="5" t="str">
        <f>IFERROR(IF($K53="Historical", IF(F53&lt;&gt;INDEX('Historical BMP Records'!F:F, MATCH($I53, 'Historical BMP Records'!$I:$I, 0)), 1, 0), IF(F53&lt;&gt;INDEX('Planned and Progress BMPs'!F:F, MATCH($I53, 'Planned and Progress BMPs'!$I:$I, 0)), 1, 0)), "")</f>
        <v/>
      </c>
      <c r="BB53" s="5" t="str">
        <f>IFERROR(IF($K53="Historical", IF(G53&lt;&gt;INDEX('Historical BMP Records'!G:G, MATCH($I53, 'Historical BMP Records'!$I:$I, 0)), 1, 0), IF(G53&lt;&gt;INDEX('Planned and Progress BMPs'!G:G, MATCH($I53, 'Planned and Progress BMPs'!$I:$I, 0)), 1, 0)), "")</f>
        <v/>
      </c>
      <c r="BC53" s="5" t="str">
        <f>IFERROR(IF($K53="Historical", IF(H53&lt;&gt;INDEX('Historical BMP Records'!H:H, MATCH($I53, 'Historical BMP Records'!$I:$I, 0)), 1, 0), IF(H53&lt;&gt;INDEX('Planned and Progress BMPs'!H:H, MATCH($I53, 'Planned and Progress BMPs'!$I:$I, 0)), 1, 0)), "")</f>
        <v/>
      </c>
      <c r="BD53" s="5" t="str">
        <f>IFERROR(IF($K53="Historical", IF(I53&lt;&gt;INDEX('Historical BMP Records'!I:I, MATCH($I53, 'Historical BMP Records'!$I:$I, 0)), 1, 0), IF(I53&lt;&gt;INDEX('Planned and Progress BMPs'!I:I, MATCH($I53, 'Planned and Progress BMPs'!$I:$I, 0)), 1, 0)), "")</f>
        <v/>
      </c>
      <c r="BE53" s="5" t="str">
        <f>IFERROR(IF($K53="Historical", IF(J53&lt;&gt;INDEX('Historical BMP Records'!J:J, MATCH($I53, 'Historical BMP Records'!$I:$I, 0)), 1, 0), IF(J53&lt;&gt;INDEX('Planned and Progress BMPs'!J:J, MATCH($I53, 'Planned and Progress BMPs'!$I:$I, 0)), 1, 0)), "")</f>
        <v/>
      </c>
      <c r="BF53" s="5" t="str">
        <f>IFERROR(IF($K53="Historical", IF(K53&lt;&gt;INDEX('Historical BMP Records'!K:K, MATCH($I53, 'Historical BMP Records'!$I:$I, 0)), 1, 0), IF(K53&lt;&gt;INDEX('Planned and Progress BMPs'!K:K, MATCH($I53, 'Planned and Progress BMPs'!$I:$I, 0)), 1, 0)), "")</f>
        <v/>
      </c>
      <c r="BG53" s="5" t="str">
        <f>IFERROR(IF($K53="Historical", IF(L53&lt;&gt;INDEX('Historical BMP Records'!L:L, MATCH($I53, 'Historical BMP Records'!$I:$I, 0)), 1, 0), IF(L53&lt;&gt;INDEX('Planned and Progress BMPs'!L:L, MATCH($I53, 'Planned and Progress BMPs'!$I:$I, 0)), 1, 0)), "")</f>
        <v/>
      </c>
      <c r="BH53" s="5" t="str">
        <f>IFERROR(IF($K53="Historical", IF(M53&lt;&gt;INDEX('Historical BMP Records'!M:M, MATCH($I53, 'Historical BMP Records'!$I:$I, 0)), 1, 0), IF(M53&lt;&gt;INDEX('Planned and Progress BMPs'!M:M, MATCH($I53, 'Planned and Progress BMPs'!$I:$I, 0)), 1, 0)), "")</f>
        <v/>
      </c>
      <c r="BI53" s="5" t="str">
        <f>IFERROR(IF($K53="Historical", IF(N53&lt;&gt;INDEX('Historical BMP Records'!N:N, MATCH($I53, 'Historical BMP Records'!$I:$I, 0)), 1, 0), IF(N53&lt;&gt;INDEX('Planned and Progress BMPs'!N:N, MATCH($I53, 'Planned and Progress BMPs'!$I:$I, 0)), 1, 0)), "")</f>
        <v/>
      </c>
      <c r="BJ53" s="5" t="str">
        <f>IFERROR(IF($K53="Historical", IF(O53&lt;&gt;INDEX('Historical BMP Records'!O:O, MATCH($I53, 'Historical BMP Records'!$I:$I, 0)), 1, 0), IF(O53&lt;&gt;INDEX('Planned and Progress BMPs'!O:O, MATCH($I53, 'Planned and Progress BMPs'!$I:$I, 0)), 1, 0)), "")</f>
        <v/>
      </c>
      <c r="BK53" s="5" t="str">
        <f>IFERROR(IF($K53="Historical", IF(P53&lt;&gt;INDEX('Historical BMP Records'!P:P, MATCH($I53, 'Historical BMP Records'!$I:$I, 0)), 1, 0), IF(P53&lt;&gt;INDEX('Planned and Progress BMPs'!P:P, MATCH($I53, 'Planned and Progress BMPs'!$I:$I, 0)), 1, 0)), "")</f>
        <v/>
      </c>
      <c r="BL53" s="5" t="str">
        <f>IFERROR(IF($K53="Historical", IF(Q53&lt;&gt;INDEX('Historical BMP Records'!Q:Q, MATCH($I53, 'Historical BMP Records'!$I:$I, 0)), 1, 0), IF(Q53&lt;&gt;INDEX('Planned and Progress BMPs'!Q:Q, MATCH($I53, 'Planned and Progress BMPs'!$I:$I, 0)), 1, 0)), "")</f>
        <v/>
      </c>
      <c r="BM53" s="5" t="str">
        <f>IFERROR(IF($K53="Historical", IF(R53&lt;&gt;INDEX('Historical BMP Records'!R:R, MATCH($I53, 'Historical BMP Records'!$I:$I, 0)), 1, 0), IF(R53&lt;&gt;INDEX('Planned and Progress BMPs'!R:R, MATCH($I53, 'Planned and Progress BMPs'!$I:$I, 0)), 1, 0)), "")</f>
        <v/>
      </c>
      <c r="BN53" s="5" t="str">
        <f>IFERROR(IF($K53="Historical", IF(S53&lt;&gt;INDEX('Historical BMP Records'!S:S, MATCH($I53, 'Historical BMP Records'!$I:$I, 0)), 1, 0), IF(S53&lt;&gt;INDEX('Planned and Progress BMPs'!S:S, MATCH($I53, 'Planned and Progress BMPs'!$I:$I, 0)), 1, 0)), "")</f>
        <v/>
      </c>
      <c r="BO53" s="5" t="str">
        <f>IFERROR(IF($K53="Historical", IF(T53&lt;&gt;INDEX('Historical BMP Records'!T:T, MATCH($I53, 'Historical BMP Records'!$I:$I, 0)), 1, 0), IF(T53&lt;&gt;INDEX('Planned and Progress BMPs'!T:T, MATCH($I53, 'Planned and Progress BMPs'!$I:$I, 0)), 1, 0)), "")</f>
        <v/>
      </c>
      <c r="BP53" s="5" t="str">
        <f>IFERROR(IF($K53="Historical", IF(U53&lt;&gt;INDEX('Historical BMP Records'!U:U, MATCH($I53, 'Historical BMP Records'!$I:$I, 0)), 1, 0), IF(U53&lt;&gt;INDEX('Planned and Progress BMPs'!U:U, MATCH($I53, 'Planned and Progress BMPs'!$I:$I, 0)), 1, 0)), "")</f>
        <v/>
      </c>
      <c r="BQ53" s="5" t="str">
        <f>IFERROR(IF($K53="Historical", IF(V53&lt;&gt;INDEX('Historical BMP Records'!V:V, MATCH($I53, 'Historical BMP Records'!$I:$I, 0)), 1, 0), IF(V53&lt;&gt;INDEX('Planned and Progress BMPs'!V:V, MATCH($I53, 'Planned and Progress BMPs'!$I:$I, 0)), 1, 0)), "")</f>
        <v/>
      </c>
      <c r="BR53" s="5" t="str">
        <f>IFERROR(IF($K53="Historical", IF(W53&lt;&gt;INDEX('Historical BMP Records'!W:W, MATCH($I53, 'Historical BMP Records'!$I:$I, 0)), 1, 0), IF(W53&lt;&gt;INDEX('Planned and Progress BMPs'!W:W, MATCH($I53, 'Planned and Progress BMPs'!$I:$I, 0)), 1, 0)), "")</f>
        <v/>
      </c>
      <c r="BS53" s="5" t="str">
        <f>IFERROR(IF($K53="Historical", IF(X53&lt;&gt;INDEX('Historical BMP Records'!X:X, MATCH($I53, 'Historical BMP Records'!$I:$I, 0)), 1, 0), IF(X53&lt;&gt;INDEX('Planned and Progress BMPs'!X:X, MATCH($I53, 'Planned and Progress BMPs'!$I:$I, 0)), 1, 0)), "")</f>
        <v/>
      </c>
      <c r="BT53" s="5" t="str">
        <f>IFERROR(IF($K53="Historical", IF(Y53&lt;&gt;INDEX('Historical BMP Records'!Y:Y, MATCH($I53, 'Historical BMP Records'!$I:$I, 0)), 1, 0), IF(Y53&lt;&gt;INDEX('Planned and Progress BMPs'!Y:Y, MATCH($I53, 'Planned and Progress BMPs'!$I:$I, 0)), 1, 0)), "")</f>
        <v/>
      </c>
      <c r="BU53" s="5" t="str">
        <f>IFERROR(IF($K53="Historical", IF(Z53&lt;&gt;INDEX('Historical BMP Records'!Z:Z, MATCH($I53, 'Historical BMP Records'!$I:$I, 0)), 1, 0), IF(Z53&lt;&gt;INDEX('Planned and Progress BMPs'!Z:Z, MATCH($I53, 'Planned and Progress BMPs'!$I:$I, 0)), 1, 0)), "")</f>
        <v/>
      </c>
      <c r="BV53" s="5" t="str">
        <f>IFERROR(IF($K53="Historical", IF(AA53&lt;&gt;INDEX('Historical BMP Records'!AA:AA, MATCH($I53, 'Historical BMP Records'!$I:$I, 0)), 1, 0), IF(AA53&lt;&gt;INDEX('Planned and Progress BMPs'!AA:AA, MATCH($I53, 'Planned and Progress BMPs'!$I:$I, 0)), 1, 0)), "")</f>
        <v/>
      </c>
      <c r="BW53" s="5" t="str">
        <f>IFERROR(IF($K53="Historical", IF(AB53&lt;&gt;INDEX('Historical BMP Records'!AB:AB, MATCH($I53, 'Historical BMP Records'!$I:$I, 0)), 1, 0), IF(AB53&lt;&gt;INDEX('Planned and Progress BMPs'!AB:AB, MATCH($I53, 'Planned and Progress BMPs'!$I:$I, 0)), 1, 0)), "")</f>
        <v/>
      </c>
      <c r="BX53" s="5" t="str">
        <f>IFERROR(IF($K53="Historical", IF(AC53&lt;&gt;INDEX('Historical BMP Records'!AC:AC, MATCH($I53, 'Historical BMP Records'!$I:$I, 0)), 1, 0), IF(AC53&lt;&gt;INDEX('Planned and Progress BMPs'!AC:AC, MATCH($I53, 'Planned and Progress BMPs'!$I:$I, 0)), 1, 0)), "")</f>
        <v/>
      </c>
      <c r="BY53" s="5" t="str">
        <f>IFERROR(IF($K53="Historical", IF(AD53&lt;&gt;INDEX('Historical BMP Records'!AD:AD, MATCH($I53, 'Historical BMP Records'!$I:$I, 0)), 1, 0), IF(AD53&lt;&gt;INDEX('Planned and Progress BMPs'!AD:AD, MATCH($I53, 'Planned and Progress BMPs'!$I:$I, 0)), 1, 0)), "")</f>
        <v/>
      </c>
      <c r="BZ53" s="5" t="str">
        <f>IFERROR(IF($K53="Historical", IF(AE53&lt;&gt;INDEX('Historical BMP Records'!AE:AE, MATCH($I53, 'Historical BMP Records'!$I:$I, 0)), 1, 0), IF(AE53&lt;&gt;INDEX('Planned and Progress BMPs'!AE:AE, MATCH($I53, 'Planned and Progress BMPs'!$I:$I, 0)), 1, 0)), "")</f>
        <v/>
      </c>
      <c r="CA53" s="5" t="str">
        <f>IFERROR(IF($K53="Historical", IF(AF53&lt;&gt;INDEX('Historical BMP Records'!AF:AF, MATCH($I53, 'Historical BMP Records'!$I:$I, 0)), 1, 0), IF(AF53&lt;&gt;INDEX('Planned and Progress BMPs'!AF:AF, MATCH($I53, 'Planned and Progress BMPs'!$I:$I, 0)), 1, 0)), "")</f>
        <v/>
      </c>
      <c r="CB53" s="5" t="str">
        <f>IFERROR(IF($K53="Historical", IF(AG53&lt;&gt;INDEX('Historical BMP Records'!AG:AG, MATCH($I53, 'Historical BMP Records'!$I:$I, 0)), 1, 0), IF(AG53&lt;&gt;INDEX('Planned and Progress BMPs'!AG:AG, MATCH($I53, 'Planned and Progress BMPs'!$I:$I, 0)), 1, 0)), "")</f>
        <v/>
      </c>
      <c r="CC53" s="5" t="str">
        <f>IFERROR(IF($K53="Historical", IF(AH53&lt;&gt;INDEX('Historical BMP Records'!AH:AH, MATCH($I53, 'Historical BMP Records'!$I:$I, 0)), 1, 0), IF(AH53&lt;&gt;INDEX('Planned and Progress BMPs'!AH:AH, MATCH($I53, 'Planned and Progress BMPs'!$I:$I, 0)), 1, 0)), "")</f>
        <v/>
      </c>
      <c r="CD53" s="5" t="str">
        <f>IFERROR(IF($K53="Historical", IF(AI53&lt;&gt;INDEX('Historical BMP Records'!AI:AI, MATCH($I53, 'Historical BMP Records'!$I:$I, 0)), 1, 0), IF(AI53&lt;&gt;INDEX('Planned and Progress BMPs'!AI:AI, MATCH($I53, 'Planned and Progress BMPs'!$I:$I, 0)), 1, 0)), "")</f>
        <v/>
      </c>
      <c r="CE53" s="5" t="str">
        <f>IFERROR(IF($K53="Historical", IF(AJ53&lt;&gt;INDEX('Historical BMP Records'!AJ:AJ, MATCH($I53, 'Historical BMP Records'!$I:$I, 0)), 1, 0), IF(AJ53&lt;&gt;INDEX('Planned and Progress BMPs'!AJ:AJ, MATCH($I53, 'Planned and Progress BMPs'!$I:$I, 0)), 1, 0)), "")</f>
        <v/>
      </c>
      <c r="CF53" s="5" t="str">
        <f>IFERROR(IF($K53="Historical", IF(AK53&lt;&gt;INDEX('Historical BMP Records'!AK:AK, MATCH($I53, 'Historical BMP Records'!$I:$I, 0)), 1, 0), IF(AK53&lt;&gt;INDEX('Planned and Progress BMPs'!AK:AK, MATCH($I53, 'Planned and Progress BMPs'!$I:$I, 0)), 1, 0)), "")</f>
        <v/>
      </c>
      <c r="CG53" s="5" t="str">
        <f>IFERROR(IF($K53="Historical", IF(AL53&lt;&gt;INDEX('Historical BMP Records'!AL:AL, MATCH($I53, 'Historical BMP Records'!$I:$I, 0)), 1, 0), IF(AL53&lt;&gt;INDEX('Planned and Progress BMPs'!AL:AL, MATCH($I53, 'Planned and Progress BMPs'!$I:$I, 0)), 1, 0)), "")</f>
        <v/>
      </c>
      <c r="CH53" s="5" t="str">
        <f>IFERROR(IF($K53="Historical", IF(AM53&lt;&gt;INDEX('Historical BMP Records'!AM:AM, MATCH($I53, 'Historical BMP Records'!$I:$I, 0)), 1, 0), IF(AM53&lt;&gt;INDEX('Planned and Progress BMPs'!AM:AM, MATCH($I53, 'Planned and Progress BMPs'!$I:$I, 0)), 1, 0)), "")</f>
        <v/>
      </c>
      <c r="CI53" s="5" t="str">
        <f>IFERROR(IF($K53="Historical", IF(AN53&lt;&gt;INDEX('Historical BMP Records'!AN:AN, MATCH($I53, 'Historical BMP Records'!$I:$I, 0)), 1, 0), IF(AN53&lt;&gt;INDEX('Planned and Progress BMPs'!AN:AN, MATCH($I53, 'Planned and Progress BMPs'!$I:$I, 0)), 1, 0)), "")</f>
        <v/>
      </c>
      <c r="CJ53" s="5" t="str">
        <f>IFERROR(IF($K53="Historical", IF(AO53&lt;&gt;INDEX('Historical BMP Records'!AO:AO, MATCH($I53, 'Historical BMP Records'!$I:$I, 0)), 1, 0), IF(AO53&lt;&gt;INDEX('Planned and Progress BMPs'!AO:AO, MATCH($I53, 'Planned and Progress BMPs'!$I:$I, 0)), 1, 0)), "")</f>
        <v/>
      </c>
      <c r="CK53" s="5" t="str">
        <f>IFERROR(IF($K53="Historical", IF(AP53&lt;&gt;INDEX('Historical BMP Records'!AP:AP, MATCH($I53, 'Historical BMP Records'!$I:$I, 0)), 1, 0), IF(AP53&lt;&gt;INDEX('Planned and Progress BMPs'!AP:AP, MATCH($I53, 'Planned and Progress BMPs'!$I:$I, 0)), 1, 0)), "")</f>
        <v/>
      </c>
      <c r="CL53" s="5" t="str">
        <f>IFERROR(IF($K53="Historical", IF(AQ53&lt;&gt;INDEX('Historical BMP Records'!AQ:AQ, MATCH($I53, 'Historical BMP Records'!$I:$I, 0)), 1, 0), IF(AQ53&lt;&gt;INDEX('Planned and Progress BMPs'!AQ:AQ, MATCH($I53, 'Planned and Progress BMPs'!$I:$I, 0)), 1, 0)), "")</f>
        <v/>
      </c>
      <c r="CM53" s="5" t="str">
        <f>IFERROR(IF($K53="Historical", IF(AR53&lt;&gt;INDEX('Historical BMP Records'!AR:AR, MATCH($I53, 'Historical BMP Records'!$I:$I, 0)), 1, 0), IF(AR53&lt;&gt;INDEX('Planned and Progress BMPs'!AR:AR, MATCH($I53, 'Planned and Progress BMPs'!$I:$I, 0)), 1, 0)), "")</f>
        <v/>
      </c>
      <c r="CN53" s="5" t="str">
        <f>IFERROR(IF($K53="Historical", IF(AS53&lt;&gt;INDEX('Historical BMP Records'!AS:AS, MATCH($I53, 'Historical BMP Records'!$I:$I, 0)), 1, 0), IF(AS53&lt;&gt;INDEX('Planned and Progress BMPs'!AS:AS, MATCH($I53, 'Planned and Progress BMPs'!$I:$I, 0)), 1, 0)), "")</f>
        <v/>
      </c>
      <c r="CO53" s="5" t="str">
        <f>IFERROR(IF($K53="Historical", IF(AT53&lt;&gt;INDEX('Historical BMP Records'!AT:AT, MATCH($I53, 'Historical BMP Records'!$I:$I, 0)), 1, 0), IF(AT53&lt;&gt;INDEX('Planned and Progress BMPs'!AT:AT, MATCH($I53, 'Planned and Progress BMPs'!$I:$I, 0)), 1, 0)), "")</f>
        <v/>
      </c>
      <c r="CP53" s="5" t="str">
        <f>IFERROR(IF($K53="Historical", IF(AU53&lt;&gt;INDEX('Historical BMP Records'!AU:AU, MATCH($I53, 'Historical BMP Records'!$I:$I, 0)), 1, 0), IF(AU53&lt;&gt;INDEX('Planned and Progress BMPs'!AU:AU, MATCH($I53, 'Planned and Progress BMPs'!$I:$I, 0)), 1, 0)), "")</f>
        <v/>
      </c>
      <c r="CQ53" s="5">
        <f>SUM(T_Historical9[[#This Row],[FY17 
Status Changed]:[Comments Changed]])</f>
        <v>0</v>
      </c>
    </row>
    <row r="54" spans="1:95" ht="15" customHeight="1" x14ac:dyDescent="0.25">
      <c r="A54" s="72" t="s">
        <v>662</v>
      </c>
      <c r="B54" s="72" t="s">
        <v>662</v>
      </c>
      <c r="C54" s="72" t="s">
        <v>662</v>
      </c>
      <c r="D54" s="72" t="s">
        <v>662</v>
      </c>
      <c r="E54" s="72" t="s">
        <v>662</v>
      </c>
      <c r="F54" s="72" t="s">
        <v>4290</v>
      </c>
      <c r="H54" s="72" t="s">
        <v>5064</v>
      </c>
      <c r="I54" s="72" t="s">
        <v>4856</v>
      </c>
      <c r="K54" s="72" t="s">
        <v>482</v>
      </c>
      <c r="L54" s="72">
        <v>2016</v>
      </c>
      <c r="M54" s="82">
        <v>100000</v>
      </c>
      <c r="N54" s="65">
        <v>42887</v>
      </c>
      <c r="O54" s="72" t="s">
        <v>147</v>
      </c>
      <c r="P54" s="72" t="s">
        <v>147</v>
      </c>
      <c r="Q54" s="72" t="s">
        <v>26</v>
      </c>
      <c r="R54" s="72" t="s">
        <v>9</v>
      </c>
      <c r="S54" s="72">
        <v>2</v>
      </c>
      <c r="V54" s="71" t="s">
        <v>5088</v>
      </c>
      <c r="W54" s="72" t="s">
        <v>5163</v>
      </c>
      <c r="AC54" s="72" t="s">
        <v>5172</v>
      </c>
      <c r="AD54" s="72" t="s">
        <v>5173</v>
      </c>
      <c r="AE54" s="72" t="s">
        <v>653</v>
      </c>
      <c r="AG54" s="72" t="s">
        <v>110</v>
      </c>
      <c r="AH54" s="65"/>
      <c r="AI54" s="65"/>
      <c r="AK54" s="65"/>
      <c r="AL54" s="65"/>
      <c r="AN54" s="65"/>
      <c r="AO54" s="65"/>
      <c r="AQ54" s="65"/>
      <c r="AR54" s="65"/>
      <c r="AT54" s="65"/>
      <c r="AV54" s="5" t="str">
        <f>IFERROR(IF($K54="Historical", IF(A54&lt;&gt;INDEX('Historical BMP Records'!A:A, MATCH($I54, 'Historical BMP Records'!$I:$I, 0)), 1, 0), IF(A54&lt;&gt;INDEX('Planned and Progress BMPs'!A:A, MATCH($I54, 'Planned and Progress BMPs'!$I:$I, 0)), 1, 0)), "")</f>
        <v/>
      </c>
      <c r="AW54" s="5" t="str">
        <f>IFERROR(IF($K54="Historical", IF(B54&lt;&gt;INDEX('Historical BMP Records'!B:B, MATCH($I54, 'Historical BMP Records'!$I:$I, 0)), 1, 0), IF(B54&lt;&gt;INDEX('Planned and Progress BMPs'!B:B, MATCH($I54, 'Planned and Progress BMPs'!$I:$I, 0)), 1, 0)), "")</f>
        <v/>
      </c>
      <c r="AX54" s="5" t="str">
        <f>IFERROR(IF($K54="Historical", IF(C54&lt;&gt;INDEX('Historical BMP Records'!C:C, MATCH($I54, 'Historical BMP Records'!$I:$I, 0)), 1, 0), IF(C54&lt;&gt;INDEX('Planned and Progress BMPs'!C:C, MATCH($I54, 'Planned and Progress BMPs'!$I:$I, 0)), 1, 0)), "")</f>
        <v/>
      </c>
      <c r="AY54" s="5" t="str">
        <f>IFERROR(IF($K54="Historical", IF(D54&lt;&gt;INDEX('Historical BMP Records'!D:D, MATCH($I54, 'Historical BMP Records'!$I:$I, 0)), 1, 0), IF(D54&lt;&gt;INDEX('Planned and Progress BMPs'!D:D, MATCH($I54, 'Planned and Progress BMPs'!$I:$I, 0)), 1, 0)), "")</f>
        <v/>
      </c>
      <c r="AZ54" s="5" t="str">
        <f>IFERROR(IF($K54="Historical", IF(E54&lt;&gt;INDEX('Historical BMP Records'!E:E, MATCH($I54, 'Historical BMP Records'!$I:$I, 0)), 1, 0), IF(E54&lt;&gt;INDEX('Planned and Progress BMPs'!E:E, MATCH($I54, 'Planned and Progress BMPs'!$I:$I, 0)), 1, 0)), "")</f>
        <v/>
      </c>
      <c r="BA54" s="5" t="str">
        <f>IFERROR(IF($K54="Historical", IF(F54&lt;&gt;INDEX('Historical BMP Records'!F:F, MATCH($I54, 'Historical BMP Records'!$I:$I, 0)), 1, 0), IF(F54&lt;&gt;INDEX('Planned and Progress BMPs'!F:F, MATCH($I54, 'Planned and Progress BMPs'!$I:$I, 0)), 1, 0)), "")</f>
        <v/>
      </c>
      <c r="BB54" s="5" t="str">
        <f>IFERROR(IF($K54="Historical", IF(G54&lt;&gt;INDEX('Historical BMP Records'!G:G, MATCH($I54, 'Historical BMP Records'!$I:$I, 0)), 1, 0), IF(G54&lt;&gt;INDEX('Planned and Progress BMPs'!G:G, MATCH($I54, 'Planned and Progress BMPs'!$I:$I, 0)), 1, 0)), "")</f>
        <v/>
      </c>
      <c r="BC54" s="5" t="str">
        <f>IFERROR(IF($K54="Historical", IF(H54&lt;&gt;INDEX('Historical BMP Records'!H:H, MATCH($I54, 'Historical BMP Records'!$I:$I, 0)), 1, 0), IF(H54&lt;&gt;INDEX('Planned and Progress BMPs'!H:H, MATCH($I54, 'Planned and Progress BMPs'!$I:$I, 0)), 1, 0)), "")</f>
        <v/>
      </c>
      <c r="BD54" s="5" t="str">
        <f>IFERROR(IF($K54="Historical", IF(I54&lt;&gt;INDEX('Historical BMP Records'!I:I, MATCH($I54, 'Historical BMP Records'!$I:$I, 0)), 1, 0), IF(I54&lt;&gt;INDEX('Planned and Progress BMPs'!I:I, MATCH($I54, 'Planned and Progress BMPs'!$I:$I, 0)), 1, 0)), "")</f>
        <v/>
      </c>
      <c r="BE54" s="5" t="str">
        <f>IFERROR(IF($K54="Historical", IF(J54&lt;&gt;INDEX('Historical BMP Records'!J:J, MATCH($I54, 'Historical BMP Records'!$I:$I, 0)), 1, 0), IF(J54&lt;&gt;INDEX('Planned and Progress BMPs'!J:J, MATCH($I54, 'Planned and Progress BMPs'!$I:$I, 0)), 1, 0)), "")</f>
        <v/>
      </c>
      <c r="BF54" s="5" t="str">
        <f>IFERROR(IF($K54="Historical", IF(K54&lt;&gt;INDEX('Historical BMP Records'!K:K, MATCH($I54, 'Historical BMP Records'!$I:$I, 0)), 1, 0), IF(K54&lt;&gt;INDEX('Planned and Progress BMPs'!K:K, MATCH($I54, 'Planned and Progress BMPs'!$I:$I, 0)), 1, 0)), "")</f>
        <v/>
      </c>
      <c r="BG54" s="5" t="str">
        <f>IFERROR(IF($K54="Historical", IF(L54&lt;&gt;INDEX('Historical BMP Records'!L:L, MATCH($I54, 'Historical BMP Records'!$I:$I, 0)), 1, 0), IF(L54&lt;&gt;INDEX('Planned and Progress BMPs'!L:L, MATCH($I54, 'Planned and Progress BMPs'!$I:$I, 0)), 1, 0)), "")</f>
        <v/>
      </c>
      <c r="BH54" s="5" t="str">
        <f>IFERROR(IF($K54="Historical", IF(M54&lt;&gt;INDEX('Historical BMP Records'!M:M, MATCH($I54, 'Historical BMP Records'!$I:$I, 0)), 1, 0), IF(M54&lt;&gt;INDEX('Planned and Progress BMPs'!M:M, MATCH($I54, 'Planned and Progress BMPs'!$I:$I, 0)), 1, 0)), "")</f>
        <v/>
      </c>
      <c r="BI54" s="5" t="str">
        <f>IFERROR(IF($K54="Historical", IF(N54&lt;&gt;INDEX('Historical BMP Records'!N:N, MATCH($I54, 'Historical BMP Records'!$I:$I, 0)), 1, 0), IF(N54&lt;&gt;INDEX('Planned and Progress BMPs'!N:N, MATCH($I54, 'Planned and Progress BMPs'!$I:$I, 0)), 1, 0)), "")</f>
        <v/>
      </c>
      <c r="BJ54" s="5" t="str">
        <f>IFERROR(IF($K54="Historical", IF(O54&lt;&gt;INDEX('Historical BMP Records'!O:O, MATCH($I54, 'Historical BMP Records'!$I:$I, 0)), 1, 0), IF(O54&lt;&gt;INDEX('Planned and Progress BMPs'!O:O, MATCH($I54, 'Planned and Progress BMPs'!$I:$I, 0)), 1, 0)), "")</f>
        <v/>
      </c>
      <c r="BK54" s="5" t="str">
        <f>IFERROR(IF($K54="Historical", IF(P54&lt;&gt;INDEX('Historical BMP Records'!P:P, MATCH($I54, 'Historical BMP Records'!$I:$I, 0)), 1, 0), IF(P54&lt;&gt;INDEX('Planned and Progress BMPs'!P:P, MATCH($I54, 'Planned and Progress BMPs'!$I:$I, 0)), 1, 0)), "")</f>
        <v/>
      </c>
      <c r="BL54" s="5" t="str">
        <f>IFERROR(IF($K54="Historical", IF(Q54&lt;&gt;INDEX('Historical BMP Records'!Q:Q, MATCH($I54, 'Historical BMP Records'!$I:$I, 0)), 1, 0), IF(Q54&lt;&gt;INDEX('Planned and Progress BMPs'!Q:Q, MATCH($I54, 'Planned and Progress BMPs'!$I:$I, 0)), 1, 0)), "")</f>
        <v/>
      </c>
      <c r="BM54" s="5" t="str">
        <f>IFERROR(IF($K54="Historical", IF(R54&lt;&gt;INDEX('Historical BMP Records'!R:R, MATCH($I54, 'Historical BMP Records'!$I:$I, 0)), 1, 0), IF(R54&lt;&gt;INDEX('Planned and Progress BMPs'!R:R, MATCH($I54, 'Planned and Progress BMPs'!$I:$I, 0)), 1, 0)), "")</f>
        <v/>
      </c>
      <c r="BN54" s="5" t="str">
        <f>IFERROR(IF($K54="Historical", IF(S54&lt;&gt;INDEX('Historical BMP Records'!S:S, MATCH($I54, 'Historical BMP Records'!$I:$I, 0)), 1, 0), IF(S54&lt;&gt;INDEX('Planned and Progress BMPs'!S:S, MATCH($I54, 'Planned and Progress BMPs'!$I:$I, 0)), 1, 0)), "")</f>
        <v/>
      </c>
      <c r="BO54" s="5" t="str">
        <f>IFERROR(IF($K54="Historical", IF(T54&lt;&gt;INDEX('Historical BMP Records'!T:T, MATCH($I54, 'Historical BMP Records'!$I:$I, 0)), 1, 0), IF(T54&lt;&gt;INDEX('Planned and Progress BMPs'!T:T, MATCH($I54, 'Planned and Progress BMPs'!$I:$I, 0)), 1, 0)), "")</f>
        <v/>
      </c>
      <c r="BP54" s="5" t="str">
        <f>IFERROR(IF($K54="Historical", IF(U54&lt;&gt;INDEX('Historical BMP Records'!U:U, MATCH($I54, 'Historical BMP Records'!$I:$I, 0)), 1, 0), IF(U54&lt;&gt;INDEX('Planned and Progress BMPs'!U:U, MATCH($I54, 'Planned and Progress BMPs'!$I:$I, 0)), 1, 0)), "")</f>
        <v/>
      </c>
      <c r="BQ54" s="5" t="str">
        <f>IFERROR(IF($K54="Historical", IF(V54&lt;&gt;INDEX('Historical BMP Records'!V:V, MATCH($I54, 'Historical BMP Records'!$I:$I, 0)), 1, 0), IF(V54&lt;&gt;INDEX('Planned and Progress BMPs'!V:V, MATCH($I54, 'Planned and Progress BMPs'!$I:$I, 0)), 1, 0)), "")</f>
        <v/>
      </c>
      <c r="BR54" s="5" t="str">
        <f>IFERROR(IF($K54="Historical", IF(W54&lt;&gt;INDEX('Historical BMP Records'!W:W, MATCH($I54, 'Historical BMP Records'!$I:$I, 0)), 1, 0), IF(W54&lt;&gt;INDEX('Planned and Progress BMPs'!W:W, MATCH($I54, 'Planned and Progress BMPs'!$I:$I, 0)), 1, 0)), "")</f>
        <v/>
      </c>
      <c r="BS54" s="5" t="str">
        <f>IFERROR(IF($K54="Historical", IF(X54&lt;&gt;INDEX('Historical BMP Records'!X:X, MATCH($I54, 'Historical BMP Records'!$I:$I, 0)), 1, 0), IF(X54&lt;&gt;INDEX('Planned and Progress BMPs'!X:X, MATCH($I54, 'Planned and Progress BMPs'!$I:$I, 0)), 1, 0)), "")</f>
        <v/>
      </c>
      <c r="BT54" s="5" t="str">
        <f>IFERROR(IF($K54="Historical", IF(Y54&lt;&gt;INDEX('Historical BMP Records'!Y:Y, MATCH($I54, 'Historical BMP Records'!$I:$I, 0)), 1, 0), IF(Y54&lt;&gt;INDEX('Planned and Progress BMPs'!Y:Y, MATCH($I54, 'Planned and Progress BMPs'!$I:$I, 0)), 1, 0)), "")</f>
        <v/>
      </c>
      <c r="BU54" s="5" t="str">
        <f>IFERROR(IF($K54="Historical", IF(Z54&lt;&gt;INDEX('Historical BMP Records'!Z:Z, MATCH($I54, 'Historical BMP Records'!$I:$I, 0)), 1, 0), IF(Z54&lt;&gt;INDEX('Planned and Progress BMPs'!Z:Z, MATCH($I54, 'Planned and Progress BMPs'!$I:$I, 0)), 1, 0)), "")</f>
        <v/>
      </c>
      <c r="BV54" s="5" t="str">
        <f>IFERROR(IF($K54="Historical", IF(AA54&lt;&gt;INDEX('Historical BMP Records'!AA:AA, MATCH($I54, 'Historical BMP Records'!$I:$I, 0)), 1, 0), IF(AA54&lt;&gt;INDEX('Planned and Progress BMPs'!AA:AA, MATCH($I54, 'Planned and Progress BMPs'!$I:$I, 0)), 1, 0)), "")</f>
        <v/>
      </c>
      <c r="BW54" s="5" t="str">
        <f>IFERROR(IF($K54="Historical", IF(AB54&lt;&gt;INDEX('Historical BMP Records'!AB:AB, MATCH($I54, 'Historical BMP Records'!$I:$I, 0)), 1, 0), IF(AB54&lt;&gt;INDEX('Planned and Progress BMPs'!AB:AB, MATCH($I54, 'Planned and Progress BMPs'!$I:$I, 0)), 1, 0)), "")</f>
        <v/>
      </c>
      <c r="BX54" s="5" t="str">
        <f>IFERROR(IF($K54="Historical", IF(AC54&lt;&gt;INDEX('Historical BMP Records'!AC:AC, MATCH($I54, 'Historical BMP Records'!$I:$I, 0)), 1, 0), IF(AC54&lt;&gt;INDEX('Planned and Progress BMPs'!AC:AC, MATCH($I54, 'Planned and Progress BMPs'!$I:$I, 0)), 1, 0)), "")</f>
        <v/>
      </c>
      <c r="BY54" s="5" t="str">
        <f>IFERROR(IF($K54="Historical", IF(AD54&lt;&gt;INDEX('Historical BMP Records'!AD:AD, MATCH($I54, 'Historical BMP Records'!$I:$I, 0)), 1, 0), IF(AD54&lt;&gt;INDEX('Planned and Progress BMPs'!AD:AD, MATCH($I54, 'Planned and Progress BMPs'!$I:$I, 0)), 1, 0)), "")</f>
        <v/>
      </c>
      <c r="BZ54" s="5" t="str">
        <f>IFERROR(IF($K54="Historical", IF(AE54&lt;&gt;INDEX('Historical BMP Records'!AE:AE, MATCH($I54, 'Historical BMP Records'!$I:$I, 0)), 1, 0), IF(AE54&lt;&gt;INDEX('Planned and Progress BMPs'!AE:AE, MATCH($I54, 'Planned and Progress BMPs'!$I:$I, 0)), 1, 0)), "")</f>
        <v/>
      </c>
      <c r="CA54" s="5" t="str">
        <f>IFERROR(IF($K54="Historical", IF(AF54&lt;&gt;INDEX('Historical BMP Records'!AF:AF, MATCH($I54, 'Historical BMP Records'!$I:$I, 0)), 1, 0), IF(AF54&lt;&gt;INDEX('Planned and Progress BMPs'!AF:AF, MATCH($I54, 'Planned and Progress BMPs'!$I:$I, 0)), 1, 0)), "")</f>
        <v/>
      </c>
      <c r="CB54" s="5" t="str">
        <f>IFERROR(IF($K54="Historical", IF(AG54&lt;&gt;INDEX('Historical BMP Records'!AG:AG, MATCH($I54, 'Historical BMP Records'!$I:$I, 0)), 1, 0), IF(AG54&lt;&gt;INDEX('Planned and Progress BMPs'!AG:AG, MATCH($I54, 'Planned and Progress BMPs'!$I:$I, 0)), 1, 0)), "")</f>
        <v/>
      </c>
      <c r="CC54" s="5" t="str">
        <f>IFERROR(IF($K54="Historical", IF(AH54&lt;&gt;INDEX('Historical BMP Records'!AH:AH, MATCH($I54, 'Historical BMP Records'!$I:$I, 0)), 1, 0), IF(AH54&lt;&gt;INDEX('Planned and Progress BMPs'!AH:AH, MATCH($I54, 'Planned and Progress BMPs'!$I:$I, 0)), 1, 0)), "")</f>
        <v/>
      </c>
      <c r="CD54" s="5" t="str">
        <f>IFERROR(IF($K54="Historical", IF(AI54&lt;&gt;INDEX('Historical BMP Records'!AI:AI, MATCH($I54, 'Historical BMP Records'!$I:$I, 0)), 1, 0), IF(AI54&lt;&gt;INDEX('Planned and Progress BMPs'!AI:AI, MATCH($I54, 'Planned and Progress BMPs'!$I:$I, 0)), 1, 0)), "")</f>
        <v/>
      </c>
      <c r="CE54" s="5" t="str">
        <f>IFERROR(IF($K54="Historical", IF(AJ54&lt;&gt;INDEX('Historical BMP Records'!AJ:AJ, MATCH($I54, 'Historical BMP Records'!$I:$I, 0)), 1, 0), IF(AJ54&lt;&gt;INDEX('Planned and Progress BMPs'!AJ:AJ, MATCH($I54, 'Planned and Progress BMPs'!$I:$I, 0)), 1, 0)), "")</f>
        <v/>
      </c>
      <c r="CF54" s="5" t="str">
        <f>IFERROR(IF($K54="Historical", IF(AK54&lt;&gt;INDEX('Historical BMP Records'!AK:AK, MATCH($I54, 'Historical BMP Records'!$I:$I, 0)), 1, 0), IF(AK54&lt;&gt;INDEX('Planned and Progress BMPs'!AK:AK, MATCH($I54, 'Planned and Progress BMPs'!$I:$I, 0)), 1, 0)), "")</f>
        <v/>
      </c>
      <c r="CG54" s="5" t="str">
        <f>IFERROR(IF($K54="Historical", IF(AL54&lt;&gt;INDEX('Historical BMP Records'!AL:AL, MATCH($I54, 'Historical BMP Records'!$I:$I, 0)), 1, 0), IF(AL54&lt;&gt;INDEX('Planned and Progress BMPs'!AL:AL, MATCH($I54, 'Planned and Progress BMPs'!$I:$I, 0)), 1, 0)), "")</f>
        <v/>
      </c>
      <c r="CH54" s="5" t="str">
        <f>IFERROR(IF($K54="Historical", IF(AM54&lt;&gt;INDEX('Historical BMP Records'!AM:AM, MATCH($I54, 'Historical BMP Records'!$I:$I, 0)), 1, 0), IF(AM54&lt;&gt;INDEX('Planned and Progress BMPs'!AM:AM, MATCH($I54, 'Planned and Progress BMPs'!$I:$I, 0)), 1, 0)), "")</f>
        <v/>
      </c>
      <c r="CI54" s="5" t="str">
        <f>IFERROR(IF($K54="Historical", IF(AN54&lt;&gt;INDEX('Historical BMP Records'!AN:AN, MATCH($I54, 'Historical BMP Records'!$I:$I, 0)), 1, 0), IF(AN54&lt;&gt;INDEX('Planned and Progress BMPs'!AN:AN, MATCH($I54, 'Planned and Progress BMPs'!$I:$I, 0)), 1, 0)), "")</f>
        <v/>
      </c>
      <c r="CJ54" s="5" t="str">
        <f>IFERROR(IF($K54="Historical", IF(AO54&lt;&gt;INDEX('Historical BMP Records'!AO:AO, MATCH($I54, 'Historical BMP Records'!$I:$I, 0)), 1, 0), IF(AO54&lt;&gt;INDEX('Planned and Progress BMPs'!AO:AO, MATCH($I54, 'Planned and Progress BMPs'!$I:$I, 0)), 1, 0)), "")</f>
        <v/>
      </c>
      <c r="CK54" s="5" t="str">
        <f>IFERROR(IF($K54="Historical", IF(AP54&lt;&gt;INDEX('Historical BMP Records'!AP:AP, MATCH($I54, 'Historical BMP Records'!$I:$I, 0)), 1, 0), IF(AP54&lt;&gt;INDEX('Planned and Progress BMPs'!AP:AP, MATCH($I54, 'Planned and Progress BMPs'!$I:$I, 0)), 1, 0)), "")</f>
        <v/>
      </c>
      <c r="CL54" s="5" t="str">
        <f>IFERROR(IF($K54="Historical", IF(AQ54&lt;&gt;INDEX('Historical BMP Records'!AQ:AQ, MATCH($I54, 'Historical BMP Records'!$I:$I, 0)), 1, 0), IF(AQ54&lt;&gt;INDEX('Planned and Progress BMPs'!AQ:AQ, MATCH($I54, 'Planned and Progress BMPs'!$I:$I, 0)), 1, 0)), "")</f>
        <v/>
      </c>
      <c r="CM54" s="5" t="str">
        <f>IFERROR(IF($K54="Historical", IF(AR54&lt;&gt;INDEX('Historical BMP Records'!AR:AR, MATCH($I54, 'Historical BMP Records'!$I:$I, 0)), 1, 0), IF(AR54&lt;&gt;INDEX('Planned and Progress BMPs'!AR:AR, MATCH($I54, 'Planned and Progress BMPs'!$I:$I, 0)), 1, 0)), "")</f>
        <v/>
      </c>
      <c r="CN54" s="5" t="str">
        <f>IFERROR(IF($K54="Historical", IF(AS54&lt;&gt;INDEX('Historical BMP Records'!AS:AS, MATCH($I54, 'Historical BMP Records'!$I:$I, 0)), 1, 0), IF(AS54&lt;&gt;INDEX('Planned and Progress BMPs'!AS:AS, MATCH($I54, 'Planned and Progress BMPs'!$I:$I, 0)), 1, 0)), "")</f>
        <v/>
      </c>
      <c r="CO54" s="5" t="str">
        <f>IFERROR(IF($K54="Historical", IF(AT54&lt;&gt;INDEX('Historical BMP Records'!AT:AT, MATCH($I54, 'Historical BMP Records'!$I:$I, 0)), 1, 0), IF(AT54&lt;&gt;INDEX('Planned and Progress BMPs'!AT:AT, MATCH($I54, 'Planned and Progress BMPs'!$I:$I, 0)), 1, 0)), "")</f>
        <v/>
      </c>
      <c r="CP54" s="5" t="str">
        <f>IFERROR(IF($K54="Historical", IF(AU54&lt;&gt;INDEX('Historical BMP Records'!AU:AU, MATCH($I54, 'Historical BMP Records'!$I:$I, 0)), 1, 0), IF(AU54&lt;&gt;INDEX('Planned and Progress BMPs'!AU:AU, MATCH($I54, 'Planned and Progress BMPs'!$I:$I, 0)), 1, 0)), "")</f>
        <v/>
      </c>
      <c r="CQ54" s="5">
        <f>SUM(T_Historical9[[#This Row],[FY17 
Status Changed]:[Comments Changed]])</f>
        <v>0</v>
      </c>
    </row>
    <row r="55" spans="1:95" ht="15" customHeight="1" x14ac:dyDescent="0.25">
      <c r="A55" s="72" t="s">
        <v>662</v>
      </c>
      <c r="B55" s="72" t="s">
        <v>662</v>
      </c>
      <c r="C55" s="72" t="s">
        <v>662</v>
      </c>
      <c r="D55" s="72" t="s">
        <v>662</v>
      </c>
      <c r="E55" s="72" t="s">
        <v>662</v>
      </c>
      <c r="F55" s="72" t="s">
        <v>4290</v>
      </c>
      <c r="H55" s="72" t="s">
        <v>4802</v>
      </c>
      <c r="I55" s="72" t="s">
        <v>4857</v>
      </c>
      <c r="K55" s="72" t="s">
        <v>482</v>
      </c>
      <c r="L55" s="72">
        <v>2009</v>
      </c>
      <c r="M55" s="82">
        <v>650716</v>
      </c>
      <c r="N55" s="65">
        <v>40179</v>
      </c>
      <c r="O55" s="72" t="s">
        <v>461</v>
      </c>
      <c r="P55" s="72" t="s">
        <v>461</v>
      </c>
      <c r="Q55" s="72" t="s">
        <v>48</v>
      </c>
      <c r="R55" s="72" t="s">
        <v>9</v>
      </c>
      <c r="S55" s="72">
        <v>2</v>
      </c>
      <c r="T55" s="72">
        <v>2</v>
      </c>
      <c r="U55" s="72">
        <v>6</v>
      </c>
      <c r="V55" s="71" t="s">
        <v>5089</v>
      </c>
      <c r="Z55" s="72">
        <v>41.402749999999997</v>
      </c>
      <c r="AA55" s="72">
        <v>-75.666561099999996</v>
      </c>
      <c r="AC55" s="72" t="s">
        <v>5176</v>
      </c>
      <c r="AD55" s="72" t="s">
        <v>5177</v>
      </c>
      <c r="AE55" s="72" t="s">
        <v>653</v>
      </c>
      <c r="AF55" s="65">
        <v>42370</v>
      </c>
      <c r="AG55" s="72" t="s">
        <v>110</v>
      </c>
      <c r="AH55" s="65">
        <v>42370</v>
      </c>
      <c r="AI55" s="65"/>
      <c r="AK55" s="65"/>
      <c r="AL55" s="65"/>
      <c r="AN55" s="65"/>
      <c r="AO55" s="65"/>
      <c r="AQ55" s="65"/>
      <c r="AR55" s="65"/>
      <c r="AT55" s="65"/>
      <c r="AV55" s="5" t="str">
        <f>IFERROR(IF($K55="Historical", IF(A55&lt;&gt;INDEX('Historical BMP Records'!A:A, MATCH($I55, 'Historical BMP Records'!$I:$I, 0)), 1, 0), IF(A55&lt;&gt;INDEX('Planned and Progress BMPs'!A:A, MATCH($I55, 'Planned and Progress BMPs'!$I:$I, 0)), 1, 0)), "")</f>
        <v/>
      </c>
      <c r="AW55" s="5" t="str">
        <f>IFERROR(IF($K55="Historical", IF(B55&lt;&gt;INDEX('Historical BMP Records'!B:B, MATCH($I55, 'Historical BMP Records'!$I:$I, 0)), 1, 0), IF(B55&lt;&gt;INDEX('Planned and Progress BMPs'!B:B, MATCH($I55, 'Planned and Progress BMPs'!$I:$I, 0)), 1, 0)), "")</f>
        <v/>
      </c>
      <c r="AX55" s="5" t="str">
        <f>IFERROR(IF($K55="Historical", IF(C55&lt;&gt;INDEX('Historical BMP Records'!C:C, MATCH($I55, 'Historical BMP Records'!$I:$I, 0)), 1, 0), IF(C55&lt;&gt;INDEX('Planned and Progress BMPs'!C:C, MATCH($I55, 'Planned and Progress BMPs'!$I:$I, 0)), 1, 0)), "")</f>
        <v/>
      </c>
      <c r="AY55" s="5" t="str">
        <f>IFERROR(IF($K55="Historical", IF(D55&lt;&gt;INDEX('Historical BMP Records'!D:D, MATCH($I55, 'Historical BMP Records'!$I:$I, 0)), 1, 0), IF(D55&lt;&gt;INDEX('Planned and Progress BMPs'!D:D, MATCH($I55, 'Planned and Progress BMPs'!$I:$I, 0)), 1, 0)), "")</f>
        <v/>
      </c>
      <c r="AZ55" s="5" t="str">
        <f>IFERROR(IF($K55="Historical", IF(E55&lt;&gt;INDEX('Historical BMP Records'!E:E, MATCH($I55, 'Historical BMP Records'!$I:$I, 0)), 1, 0), IF(E55&lt;&gt;INDEX('Planned and Progress BMPs'!E:E, MATCH($I55, 'Planned and Progress BMPs'!$I:$I, 0)), 1, 0)), "")</f>
        <v/>
      </c>
      <c r="BA55" s="5" t="str">
        <f>IFERROR(IF($K55="Historical", IF(F55&lt;&gt;INDEX('Historical BMP Records'!F:F, MATCH($I55, 'Historical BMP Records'!$I:$I, 0)), 1, 0), IF(F55&lt;&gt;INDEX('Planned and Progress BMPs'!F:F, MATCH($I55, 'Planned and Progress BMPs'!$I:$I, 0)), 1, 0)), "")</f>
        <v/>
      </c>
      <c r="BB55" s="5" t="str">
        <f>IFERROR(IF($K55="Historical", IF(G55&lt;&gt;INDEX('Historical BMP Records'!G:G, MATCH($I55, 'Historical BMP Records'!$I:$I, 0)), 1, 0), IF(G55&lt;&gt;INDEX('Planned and Progress BMPs'!G:G, MATCH($I55, 'Planned and Progress BMPs'!$I:$I, 0)), 1, 0)), "")</f>
        <v/>
      </c>
      <c r="BC55" s="5" t="str">
        <f>IFERROR(IF($K55="Historical", IF(H55&lt;&gt;INDEX('Historical BMP Records'!H:H, MATCH($I55, 'Historical BMP Records'!$I:$I, 0)), 1, 0), IF(H55&lt;&gt;INDEX('Planned and Progress BMPs'!H:H, MATCH($I55, 'Planned and Progress BMPs'!$I:$I, 0)), 1, 0)), "")</f>
        <v/>
      </c>
      <c r="BD55" s="5" t="str">
        <f>IFERROR(IF($K55="Historical", IF(I55&lt;&gt;INDEX('Historical BMP Records'!I:I, MATCH($I55, 'Historical BMP Records'!$I:$I, 0)), 1, 0), IF(I55&lt;&gt;INDEX('Planned and Progress BMPs'!I:I, MATCH($I55, 'Planned and Progress BMPs'!$I:$I, 0)), 1, 0)), "")</f>
        <v/>
      </c>
      <c r="BE55" s="5" t="str">
        <f>IFERROR(IF($K55="Historical", IF(J55&lt;&gt;INDEX('Historical BMP Records'!J:J, MATCH($I55, 'Historical BMP Records'!$I:$I, 0)), 1, 0), IF(J55&lt;&gt;INDEX('Planned and Progress BMPs'!J:J, MATCH($I55, 'Planned and Progress BMPs'!$I:$I, 0)), 1, 0)), "")</f>
        <v/>
      </c>
      <c r="BF55" s="5" t="str">
        <f>IFERROR(IF($K55="Historical", IF(K55&lt;&gt;INDEX('Historical BMP Records'!K:K, MATCH($I55, 'Historical BMP Records'!$I:$I, 0)), 1, 0), IF(K55&lt;&gt;INDEX('Planned and Progress BMPs'!K:K, MATCH($I55, 'Planned and Progress BMPs'!$I:$I, 0)), 1, 0)), "")</f>
        <v/>
      </c>
      <c r="BG55" s="5" t="str">
        <f>IFERROR(IF($K55="Historical", IF(L55&lt;&gt;INDEX('Historical BMP Records'!L:L, MATCH($I55, 'Historical BMP Records'!$I:$I, 0)), 1, 0), IF(L55&lt;&gt;INDEX('Planned and Progress BMPs'!L:L, MATCH($I55, 'Planned and Progress BMPs'!$I:$I, 0)), 1, 0)), "")</f>
        <v/>
      </c>
      <c r="BH55" s="5" t="str">
        <f>IFERROR(IF($K55="Historical", IF(M55&lt;&gt;INDEX('Historical BMP Records'!M:M, MATCH($I55, 'Historical BMP Records'!$I:$I, 0)), 1, 0), IF(M55&lt;&gt;INDEX('Planned and Progress BMPs'!M:M, MATCH($I55, 'Planned and Progress BMPs'!$I:$I, 0)), 1, 0)), "")</f>
        <v/>
      </c>
      <c r="BI55" s="5" t="str">
        <f>IFERROR(IF($K55="Historical", IF(N55&lt;&gt;INDEX('Historical BMP Records'!N:N, MATCH($I55, 'Historical BMP Records'!$I:$I, 0)), 1, 0), IF(N55&lt;&gt;INDEX('Planned and Progress BMPs'!N:N, MATCH($I55, 'Planned and Progress BMPs'!$I:$I, 0)), 1, 0)), "")</f>
        <v/>
      </c>
      <c r="BJ55" s="5" t="str">
        <f>IFERROR(IF($K55="Historical", IF(O55&lt;&gt;INDEX('Historical BMP Records'!O:O, MATCH($I55, 'Historical BMP Records'!$I:$I, 0)), 1, 0), IF(O55&lt;&gt;INDEX('Planned and Progress BMPs'!O:O, MATCH($I55, 'Planned and Progress BMPs'!$I:$I, 0)), 1, 0)), "")</f>
        <v/>
      </c>
      <c r="BK55" s="5" t="str">
        <f>IFERROR(IF($K55="Historical", IF(P55&lt;&gt;INDEX('Historical BMP Records'!P:P, MATCH($I55, 'Historical BMP Records'!$I:$I, 0)), 1, 0), IF(P55&lt;&gt;INDEX('Planned and Progress BMPs'!P:P, MATCH($I55, 'Planned and Progress BMPs'!$I:$I, 0)), 1, 0)), "")</f>
        <v/>
      </c>
      <c r="BL55" s="5" t="str">
        <f>IFERROR(IF($K55="Historical", IF(Q55&lt;&gt;INDEX('Historical BMP Records'!Q:Q, MATCH($I55, 'Historical BMP Records'!$I:$I, 0)), 1, 0), IF(Q55&lt;&gt;INDEX('Planned and Progress BMPs'!Q:Q, MATCH($I55, 'Planned and Progress BMPs'!$I:$I, 0)), 1, 0)), "")</f>
        <v/>
      </c>
      <c r="BM55" s="5" t="str">
        <f>IFERROR(IF($K55="Historical", IF(R55&lt;&gt;INDEX('Historical BMP Records'!R:R, MATCH($I55, 'Historical BMP Records'!$I:$I, 0)), 1, 0), IF(R55&lt;&gt;INDEX('Planned and Progress BMPs'!R:R, MATCH($I55, 'Planned and Progress BMPs'!$I:$I, 0)), 1, 0)), "")</f>
        <v/>
      </c>
      <c r="BN55" s="5" t="str">
        <f>IFERROR(IF($K55="Historical", IF(S55&lt;&gt;INDEX('Historical BMP Records'!S:S, MATCH($I55, 'Historical BMP Records'!$I:$I, 0)), 1, 0), IF(S55&lt;&gt;INDEX('Planned and Progress BMPs'!S:S, MATCH($I55, 'Planned and Progress BMPs'!$I:$I, 0)), 1, 0)), "")</f>
        <v/>
      </c>
      <c r="BO55" s="5" t="str">
        <f>IFERROR(IF($K55="Historical", IF(T55&lt;&gt;INDEX('Historical BMP Records'!T:T, MATCH($I55, 'Historical BMP Records'!$I:$I, 0)), 1, 0), IF(T55&lt;&gt;INDEX('Planned and Progress BMPs'!T:T, MATCH($I55, 'Planned and Progress BMPs'!$I:$I, 0)), 1, 0)), "")</f>
        <v/>
      </c>
      <c r="BP55" s="5" t="str">
        <f>IFERROR(IF($K55="Historical", IF(U55&lt;&gt;INDEX('Historical BMP Records'!U:U, MATCH($I55, 'Historical BMP Records'!$I:$I, 0)), 1, 0), IF(U55&lt;&gt;INDEX('Planned and Progress BMPs'!U:U, MATCH($I55, 'Planned and Progress BMPs'!$I:$I, 0)), 1, 0)), "")</f>
        <v/>
      </c>
      <c r="BQ55" s="5" t="str">
        <f>IFERROR(IF($K55="Historical", IF(V55&lt;&gt;INDEX('Historical BMP Records'!V:V, MATCH($I55, 'Historical BMP Records'!$I:$I, 0)), 1, 0), IF(V55&lt;&gt;INDEX('Planned and Progress BMPs'!V:V, MATCH($I55, 'Planned and Progress BMPs'!$I:$I, 0)), 1, 0)), "")</f>
        <v/>
      </c>
      <c r="BR55" s="5" t="str">
        <f>IFERROR(IF($K55="Historical", IF(W55&lt;&gt;INDEX('Historical BMP Records'!W:W, MATCH($I55, 'Historical BMP Records'!$I:$I, 0)), 1, 0), IF(W55&lt;&gt;INDEX('Planned and Progress BMPs'!W:W, MATCH($I55, 'Planned and Progress BMPs'!$I:$I, 0)), 1, 0)), "")</f>
        <v/>
      </c>
      <c r="BS55" s="5" t="str">
        <f>IFERROR(IF($K55="Historical", IF(X55&lt;&gt;INDEX('Historical BMP Records'!X:X, MATCH($I55, 'Historical BMP Records'!$I:$I, 0)), 1, 0), IF(X55&lt;&gt;INDEX('Planned and Progress BMPs'!X:X, MATCH($I55, 'Planned and Progress BMPs'!$I:$I, 0)), 1, 0)), "")</f>
        <v/>
      </c>
      <c r="BT55" s="5" t="str">
        <f>IFERROR(IF($K55="Historical", IF(Y55&lt;&gt;INDEX('Historical BMP Records'!Y:Y, MATCH($I55, 'Historical BMP Records'!$I:$I, 0)), 1, 0), IF(Y55&lt;&gt;INDEX('Planned and Progress BMPs'!Y:Y, MATCH($I55, 'Planned and Progress BMPs'!$I:$I, 0)), 1, 0)), "")</f>
        <v/>
      </c>
      <c r="BU55" s="5" t="str">
        <f>IFERROR(IF($K55="Historical", IF(Z55&lt;&gt;INDEX('Historical BMP Records'!Z:Z, MATCH($I55, 'Historical BMP Records'!$I:$I, 0)), 1, 0), IF(Z55&lt;&gt;INDEX('Planned and Progress BMPs'!Z:Z, MATCH($I55, 'Planned and Progress BMPs'!$I:$I, 0)), 1, 0)), "")</f>
        <v/>
      </c>
      <c r="BV55" s="5" t="str">
        <f>IFERROR(IF($K55="Historical", IF(AA55&lt;&gt;INDEX('Historical BMP Records'!AA:AA, MATCH($I55, 'Historical BMP Records'!$I:$I, 0)), 1, 0), IF(AA55&lt;&gt;INDEX('Planned and Progress BMPs'!AA:AA, MATCH($I55, 'Planned and Progress BMPs'!$I:$I, 0)), 1, 0)), "")</f>
        <v/>
      </c>
      <c r="BW55" s="5" t="str">
        <f>IFERROR(IF($K55="Historical", IF(AB55&lt;&gt;INDEX('Historical BMP Records'!AB:AB, MATCH($I55, 'Historical BMP Records'!$I:$I, 0)), 1, 0), IF(AB55&lt;&gt;INDEX('Planned and Progress BMPs'!AB:AB, MATCH($I55, 'Planned and Progress BMPs'!$I:$I, 0)), 1, 0)), "")</f>
        <v/>
      </c>
      <c r="BX55" s="5" t="str">
        <f>IFERROR(IF($K55="Historical", IF(AC55&lt;&gt;INDEX('Historical BMP Records'!AC:AC, MATCH($I55, 'Historical BMP Records'!$I:$I, 0)), 1, 0), IF(AC55&lt;&gt;INDEX('Planned and Progress BMPs'!AC:AC, MATCH($I55, 'Planned and Progress BMPs'!$I:$I, 0)), 1, 0)), "")</f>
        <v/>
      </c>
      <c r="BY55" s="5" t="str">
        <f>IFERROR(IF($K55="Historical", IF(AD55&lt;&gt;INDEX('Historical BMP Records'!AD:AD, MATCH($I55, 'Historical BMP Records'!$I:$I, 0)), 1, 0), IF(AD55&lt;&gt;INDEX('Planned and Progress BMPs'!AD:AD, MATCH($I55, 'Planned and Progress BMPs'!$I:$I, 0)), 1, 0)), "")</f>
        <v/>
      </c>
      <c r="BZ55" s="5" t="str">
        <f>IFERROR(IF($K55="Historical", IF(AE55&lt;&gt;INDEX('Historical BMP Records'!AE:AE, MATCH($I55, 'Historical BMP Records'!$I:$I, 0)), 1, 0), IF(AE55&lt;&gt;INDEX('Planned and Progress BMPs'!AE:AE, MATCH($I55, 'Planned and Progress BMPs'!$I:$I, 0)), 1, 0)), "")</f>
        <v/>
      </c>
      <c r="CA55" s="5" t="str">
        <f>IFERROR(IF($K55="Historical", IF(AF55&lt;&gt;INDEX('Historical BMP Records'!AF:AF, MATCH($I55, 'Historical BMP Records'!$I:$I, 0)), 1, 0), IF(AF55&lt;&gt;INDEX('Planned and Progress BMPs'!AF:AF, MATCH($I55, 'Planned and Progress BMPs'!$I:$I, 0)), 1, 0)), "")</f>
        <v/>
      </c>
      <c r="CB55" s="5" t="str">
        <f>IFERROR(IF($K55="Historical", IF(AG55&lt;&gt;INDEX('Historical BMP Records'!AG:AG, MATCH($I55, 'Historical BMP Records'!$I:$I, 0)), 1, 0), IF(AG55&lt;&gt;INDEX('Planned and Progress BMPs'!AG:AG, MATCH($I55, 'Planned and Progress BMPs'!$I:$I, 0)), 1, 0)), "")</f>
        <v/>
      </c>
      <c r="CC55" s="5" t="str">
        <f>IFERROR(IF($K55="Historical", IF(AH55&lt;&gt;INDEX('Historical BMP Records'!AH:AH, MATCH($I55, 'Historical BMP Records'!$I:$I, 0)), 1, 0), IF(AH55&lt;&gt;INDEX('Planned and Progress BMPs'!AH:AH, MATCH($I55, 'Planned and Progress BMPs'!$I:$I, 0)), 1, 0)), "")</f>
        <v/>
      </c>
      <c r="CD55" s="5" t="str">
        <f>IFERROR(IF($K55="Historical", IF(AI55&lt;&gt;INDEX('Historical BMP Records'!AI:AI, MATCH($I55, 'Historical BMP Records'!$I:$I, 0)), 1, 0), IF(AI55&lt;&gt;INDEX('Planned and Progress BMPs'!AI:AI, MATCH($I55, 'Planned and Progress BMPs'!$I:$I, 0)), 1, 0)), "")</f>
        <v/>
      </c>
      <c r="CE55" s="5" t="str">
        <f>IFERROR(IF($K55="Historical", IF(AJ55&lt;&gt;INDEX('Historical BMP Records'!AJ:AJ, MATCH($I55, 'Historical BMP Records'!$I:$I, 0)), 1, 0), IF(AJ55&lt;&gt;INDEX('Planned and Progress BMPs'!AJ:AJ, MATCH($I55, 'Planned and Progress BMPs'!$I:$I, 0)), 1, 0)), "")</f>
        <v/>
      </c>
      <c r="CF55" s="5" t="str">
        <f>IFERROR(IF($K55="Historical", IF(AK55&lt;&gt;INDEX('Historical BMP Records'!AK:AK, MATCH($I55, 'Historical BMP Records'!$I:$I, 0)), 1, 0), IF(AK55&lt;&gt;INDEX('Planned and Progress BMPs'!AK:AK, MATCH($I55, 'Planned and Progress BMPs'!$I:$I, 0)), 1, 0)), "")</f>
        <v/>
      </c>
      <c r="CG55" s="5" t="str">
        <f>IFERROR(IF($K55="Historical", IF(AL55&lt;&gt;INDEX('Historical BMP Records'!AL:AL, MATCH($I55, 'Historical BMP Records'!$I:$I, 0)), 1, 0), IF(AL55&lt;&gt;INDEX('Planned and Progress BMPs'!AL:AL, MATCH($I55, 'Planned and Progress BMPs'!$I:$I, 0)), 1, 0)), "")</f>
        <v/>
      </c>
      <c r="CH55" s="5" t="str">
        <f>IFERROR(IF($K55="Historical", IF(AM55&lt;&gt;INDEX('Historical BMP Records'!AM:AM, MATCH($I55, 'Historical BMP Records'!$I:$I, 0)), 1, 0), IF(AM55&lt;&gt;INDEX('Planned and Progress BMPs'!AM:AM, MATCH($I55, 'Planned and Progress BMPs'!$I:$I, 0)), 1, 0)), "")</f>
        <v/>
      </c>
      <c r="CI55" s="5" t="str">
        <f>IFERROR(IF($K55="Historical", IF(AN55&lt;&gt;INDEX('Historical BMP Records'!AN:AN, MATCH($I55, 'Historical BMP Records'!$I:$I, 0)), 1, 0), IF(AN55&lt;&gt;INDEX('Planned and Progress BMPs'!AN:AN, MATCH($I55, 'Planned and Progress BMPs'!$I:$I, 0)), 1, 0)), "")</f>
        <v/>
      </c>
      <c r="CJ55" s="5" t="str">
        <f>IFERROR(IF($K55="Historical", IF(AO55&lt;&gt;INDEX('Historical BMP Records'!AO:AO, MATCH($I55, 'Historical BMP Records'!$I:$I, 0)), 1, 0), IF(AO55&lt;&gt;INDEX('Planned and Progress BMPs'!AO:AO, MATCH($I55, 'Planned and Progress BMPs'!$I:$I, 0)), 1, 0)), "")</f>
        <v/>
      </c>
      <c r="CK55" s="5" t="str">
        <f>IFERROR(IF($K55="Historical", IF(AP55&lt;&gt;INDEX('Historical BMP Records'!AP:AP, MATCH($I55, 'Historical BMP Records'!$I:$I, 0)), 1, 0), IF(AP55&lt;&gt;INDEX('Planned and Progress BMPs'!AP:AP, MATCH($I55, 'Planned and Progress BMPs'!$I:$I, 0)), 1, 0)), "")</f>
        <v/>
      </c>
      <c r="CL55" s="5" t="str">
        <f>IFERROR(IF($K55="Historical", IF(AQ55&lt;&gt;INDEX('Historical BMP Records'!AQ:AQ, MATCH($I55, 'Historical BMP Records'!$I:$I, 0)), 1, 0), IF(AQ55&lt;&gt;INDEX('Planned and Progress BMPs'!AQ:AQ, MATCH($I55, 'Planned and Progress BMPs'!$I:$I, 0)), 1, 0)), "")</f>
        <v/>
      </c>
      <c r="CM55" s="5" t="str">
        <f>IFERROR(IF($K55="Historical", IF(AR55&lt;&gt;INDEX('Historical BMP Records'!AR:AR, MATCH($I55, 'Historical BMP Records'!$I:$I, 0)), 1, 0), IF(AR55&lt;&gt;INDEX('Planned and Progress BMPs'!AR:AR, MATCH($I55, 'Planned and Progress BMPs'!$I:$I, 0)), 1, 0)), "")</f>
        <v/>
      </c>
      <c r="CN55" s="5" t="str">
        <f>IFERROR(IF($K55="Historical", IF(AS55&lt;&gt;INDEX('Historical BMP Records'!AS:AS, MATCH($I55, 'Historical BMP Records'!$I:$I, 0)), 1, 0), IF(AS55&lt;&gt;INDEX('Planned and Progress BMPs'!AS:AS, MATCH($I55, 'Planned and Progress BMPs'!$I:$I, 0)), 1, 0)), "")</f>
        <v/>
      </c>
      <c r="CO55" s="5" t="str">
        <f>IFERROR(IF($K55="Historical", IF(AT55&lt;&gt;INDEX('Historical BMP Records'!AT:AT, MATCH($I55, 'Historical BMP Records'!$I:$I, 0)), 1, 0), IF(AT55&lt;&gt;INDEX('Planned and Progress BMPs'!AT:AT, MATCH($I55, 'Planned and Progress BMPs'!$I:$I, 0)), 1, 0)), "")</f>
        <v/>
      </c>
      <c r="CP55" s="5" t="str">
        <f>IFERROR(IF($K55="Historical", IF(AU55&lt;&gt;INDEX('Historical BMP Records'!AU:AU, MATCH($I55, 'Historical BMP Records'!$I:$I, 0)), 1, 0), IF(AU55&lt;&gt;INDEX('Planned and Progress BMPs'!AU:AU, MATCH($I55, 'Planned and Progress BMPs'!$I:$I, 0)), 1, 0)), "")</f>
        <v/>
      </c>
      <c r="CQ55" s="5">
        <f>SUM(T_Historical9[[#This Row],[FY17 
Status Changed]:[Comments Changed]])</f>
        <v>0</v>
      </c>
    </row>
    <row r="56" spans="1:95" ht="15" customHeight="1" x14ac:dyDescent="0.25">
      <c r="A56" s="72" t="s">
        <v>662</v>
      </c>
      <c r="B56" s="72" t="s">
        <v>660</v>
      </c>
      <c r="C56" s="72" t="s">
        <v>662</v>
      </c>
      <c r="D56" s="72" t="s">
        <v>661</v>
      </c>
      <c r="E56" s="72" t="s">
        <v>662</v>
      </c>
      <c r="F56" s="72" t="s">
        <v>4290</v>
      </c>
      <c r="H56" s="72" t="s">
        <v>4802</v>
      </c>
      <c r="I56" s="72" t="s">
        <v>4858</v>
      </c>
      <c r="K56" s="72" t="s">
        <v>482</v>
      </c>
      <c r="M56" s="82">
        <v>11515.769999999999</v>
      </c>
      <c r="N56" s="65">
        <v>41275</v>
      </c>
      <c r="O56" s="72" t="s">
        <v>148</v>
      </c>
      <c r="P56" s="72" t="s">
        <v>645</v>
      </c>
      <c r="Q56" s="72" t="s">
        <v>26</v>
      </c>
      <c r="R56" s="72" t="s">
        <v>9</v>
      </c>
      <c r="S56" s="72">
        <v>1.89</v>
      </c>
      <c r="T56" s="72">
        <v>0.74</v>
      </c>
      <c r="U56" s="72">
        <v>0.2079</v>
      </c>
      <c r="V56" s="71" t="s">
        <v>5090</v>
      </c>
      <c r="Z56" s="72">
        <v>40.201647222222228</v>
      </c>
      <c r="AA56" s="72">
        <v>-76.830291666666696</v>
      </c>
      <c r="AC56" s="72" t="s">
        <v>5170</v>
      </c>
      <c r="AD56" s="72" t="s">
        <v>5171</v>
      </c>
      <c r="AE56" s="72" t="s">
        <v>653</v>
      </c>
      <c r="AF56" s="65">
        <v>42072</v>
      </c>
      <c r="AG56" s="72" t="s">
        <v>110</v>
      </c>
      <c r="AH56" s="65"/>
      <c r="AI56" s="65"/>
      <c r="AK56" s="65"/>
      <c r="AL56" s="65"/>
      <c r="AN56" s="65"/>
      <c r="AO56" s="65"/>
      <c r="AQ56" s="65"/>
      <c r="AR56" s="65"/>
      <c r="AT56" s="65"/>
      <c r="AU56" s="72" t="s">
        <v>5188</v>
      </c>
      <c r="AV56" s="5" t="str">
        <f>IFERROR(IF($K56="Historical", IF(A56&lt;&gt;INDEX('Historical BMP Records'!A:A, MATCH($I56, 'Historical BMP Records'!$I:$I, 0)), 1, 0), IF(A56&lt;&gt;INDEX('Planned and Progress BMPs'!A:A, MATCH($I56, 'Planned and Progress BMPs'!$I:$I, 0)), 1, 0)), "")</f>
        <v/>
      </c>
      <c r="AW56" s="5" t="str">
        <f>IFERROR(IF($K56="Historical", IF(B56&lt;&gt;INDEX('Historical BMP Records'!B:B, MATCH($I56, 'Historical BMP Records'!$I:$I, 0)), 1, 0), IF(B56&lt;&gt;INDEX('Planned and Progress BMPs'!B:B, MATCH($I56, 'Planned and Progress BMPs'!$I:$I, 0)), 1, 0)), "")</f>
        <v/>
      </c>
      <c r="AX56" s="5" t="str">
        <f>IFERROR(IF($K56="Historical", IF(C56&lt;&gt;INDEX('Historical BMP Records'!C:C, MATCH($I56, 'Historical BMP Records'!$I:$I, 0)), 1, 0), IF(C56&lt;&gt;INDEX('Planned and Progress BMPs'!C:C, MATCH($I56, 'Planned and Progress BMPs'!$I:$I, 0)), 1, 0)), "")</f>
        <v/>
      </c>
      <c r="AY56" s="5" t="str">
        <f>IFERROR(IF($K56="Historical", IF(D56&lt;&gt;INDEX('Historical BMP Records'!D:D, MATCH($I56, 'Historical BMP Records'!$I:$I, 0)), 1, 0), IF(D56&lt;&gt;INDEX('Planned and Progress BMPs'!D:D, MATCH($I56, 'Planned and Progress BMPs'!$I:$I, 0)), 1, 0)), "")</f>
        <v/>
      </c>
      <c r="AZ56" s="5" t="str">
        <f>IFERROR(IF($K56="Historical", IF(E56&lt;&gt;INDEX('Historical BMP Records'!E:E, MATCH($I56, 'Historical BMP Records'!$I:$I, 0)), 1, 0), IF(E56&lt;&gt;INDEX('Planned and Progress BMPs'!E:E, MATCH($I56, 'Planned and Progress BMPs'!$I:$I, 0)), 1, 0)), "")</f>
        <v/>
      </c>
      <c r="BA56" s="5" t="str">
        <f>IFERROR(IF($K56="Historical", IF(F56&lt;&gt;INDEX('Historical BMP Records'!F:F, MATCH($I56, 'Historical BMP Records'!$I:$I, 0)), 1, 0), IF(F56&lt;&gt;INDEX('Planned and Progress BMPs'!F:F, MATCH($I56, 'Planned and Progress BMPs'!$I:$I, 0)), 1, 0)), "")</f>
        <v/>
      </c>
      <c r="BB56" s="5" t="str">
        <f>IFERROR(IF($K56="Historical", IF(G56&lt;&gt;INDEX('Historical BMP Records'!G:G, MATCH($I56, 'Historical BMP Records'!$I:$I, 0)), 1, 0), IF(G56&lt;&gt;INDEX('Planned and Progress BMPs'!G:G, MATCH($I56, 'Planned and Progress BMPs'!$I:$I, 0)), 1, 0)), "")</f>
        <v/>
      </c>
      <c r="BC56" s="5" t="str">
        <f>IFERROR(IF($K56="Historical", IF(H56&lt;&gt;INDEX('Historical BMP Records'!H:H, MATCH($I56, 'Historical BMP Records'!$I:$I, 0)), 1, 0), IF(H56&lt;&gt;INDEX('Planned and Progress BMPs'!H:H, MATCH($I56, 'Planned and Progress BMPs'!$I:$I, 0)), 1, 0)), "")</f>
        <v/>
      </c>
      <c r="BD56" s="5" t="str">
        <f>IFERROR(IF($K56="Historical", IF(I56&lt;&gt;INDEX('Historical BMP Records'!I:I, MATCH($I56, 'Historical BMP Records'!$I:$I, 0)), 1, 0), IF(I56&lt;&gt;INDEX('Planned and Progress BMPs'!I:I, MATCH($I56, 'Planned and Progress BMPs'!$I:$I, 0)), 1, 0)), "")</f>
        <v/>
      </c>
      <c r="BE56" s="5" t="str">
        <f>IFERROR(IF($K56="Historical", IF(J56&lt;&gt;INDEX('Historical BMP Records'!J:J, MATCH($I56, 'Historical BMP Records'!$I:$I, 0)), 1, 0), IF(J56&lt;&gt;INDEX('Planned and Progress BMPs'!J:J, MATCH($I56, 'Planned and Progress BMPs'!$I:$I, 0)), 1, 0)), "")</f>
        <v/>
      </c>
      <c r="BF56" s="5" t="str">
        <f>IFERROR(IF($K56="Historical", IF(K56&lt;&gt;INDEX('Historical BMP Records'!K:K, MATCH($I56, 'Historical BMP Records'!$I:$I, 0)), 1, 0), IF(K56&lt;&gt;INDEX('Planned and Progress BMPs'!K:K, MATCH($I56, 'Planned and Progress BMPs'!$I:$I, 0)), 1, 0)), "")</f>
        <v/>
      </c>
      <c r="BG56" s="5" t="str">
        <f>IFERROR(IF($K56="Historical", IF(L56&lt;&gt;INDEX('Historical BMP Records'!L:L, MATCH($I56, 'Historical BMP Records'!$I:$I, 0)), 1, 0), IF(L56&lt;&gt;INDEX('Planned and Progress BMPs'!L:L, MATCH($I56, 'Planned and Progress BMPs'!$I:$I, 0)), 1, 0)), "")</f>
        <v/>
      </c>
      <c r="BH56" s="5" t="str">
        <f>IFERROR(IF($K56="Historical", IF(M56&lt;&gt;INDEX('Historical BMP Records'!M:M, MATCH($I56, 'Historical BMP Records'!$I:$I, 0)), 1, 0), IF(M56&lt;&gt;INDEX('Planned and Progress BMPs'!M:M, MATCH($I56, 'Planned and Progress BMPs'!$I:$I, 0)), 1, 0)), "")</f>
        <v/>
      </c>
      <c r="BI56" s="5" t="str">
        <f>IFERROR(IF($K56="Historical", IF(N56&lt;&gt;INDEX('Historical BMP Records'!N:N, MATCH($I56, 'Historical BMP Records'!$I:$I, 0)), 1, 0), IF(N56&lt;&gt;INDEX('Planned and Progress BMPs'!N:N, MATCH($I56, 'Planned and Progress BMPs'!$I:$I, 0)), 1, 0)), "")</f>
        <v/>
      </c>
      <c r="BJ56" s="5" t="str">
        <f>IFERROR(IF($K56="Historical", IF(O56&lt;&gt;INDEX('Historical BMP Records'!O:O, MATCH($I56, 'Historical BMP Records'!$I:$I, 0)), 1, 0), IF(O56&lt;&gt;INDEX('Planned and Progress BMPs'!O:O, MATCH($I56, 'Planned and Progress BMPs'!$I:$I, 0)), 1, 0)), "")</f>
        <v/>
      </c>
      <c r="BK56" s="5" t="str">
        <f>IFERROR(IF($K56="Historical", IF(P56&lt;&gt;INDEX('Historical BMP Records'!P:P, MATCH($I56, 'Historical BMP Records'!$I:$I, 0)), 1, 0), IF(P56&lt;&gt;INDEX('Planned and Progress BMPs'!P:P, MATCH($I56, 'Planned and Progress BMPs'!$I:$I, 0)), 1, 0)), "")</f>
        <v/>
      </c>
      <c r="BL56" s="5" t="str">
        <f>IFERROR(IF($K56="Historical", IF(Q56&lt;&gt;INDEX('Historical BMP Records'!Q:Q, MATCH($I56, 'Historical BMP Records'!$I:$I, 0)), 1, 0), IF(Q56&lt;&gt;INDEX('Planned and Progress BMPs'!Q:Q, MATCH($I56, 'Planned and Progress BMPs'!$I:$I, 0)), 1, 0)), "")</f>
        <v/>
      </c>
      <c r="BM56" s="5" t="str">
        <f>IFERROR(IF($K56="Historical", IF(R56&lt;&gt;INDEX('Historical BMP Records'!R:R, MATCH($I56, 'Historical BMP Records'!$I:$I, 0)), 1, 0), IF(R56&lt;&gt;INDEX('Planned and Progress BMPs'!R:R, MATCH($I56, 'Planned and Progress BMPs'!$I:$I, 0)), 1, 0)), "")</f>
        <v/>
      </c>
      <c r="BN56" s="5" t="str">
        <f>IFERROR(IF($K56="Historical", IF(S56&lt;&gt;INDEX('Historical BMP Records'!S:S, MATCH($I56, 'Historical BMP Records'!$I:$I, 0)), 1, 0), IF(S56&lt;&gt;INDEX('Planned and Progress BMPs'!S:S, MATCH($I56, 'Planned and Progress BMPs'!$I:$I, 0)), 1, 0)), "")</f>
        <v/>
      </c>
      <c r="BO56" s="5" t="str">
        <f>IFERROR(IF($K56="Historical", IF(T56&lt;&gt;INDEX('Historical BMP Records'!T:T, MATCH($I56, 'Historical BMP Records'!$I:$I, 0)), 1, 0), IF(T56&lt;&gt;INDEX('Planned and Progress BMPs'!T:T, MATCH($I56, 'Planned and Progress BMPs'!$I:$I, 0)), 1, 0)), "")</f>
        <v/>
      </c>
      <c r="BP56" s="5" t="str">
        <f>IFERROR(IF($K56="Historical", IF(U56&lt;&gt;INDEX('Historical BMP Records'!U:U, MATCH($I56, 'Historical BMP Records'!$I:$I, 0)), 1, 0), IF(U56&lt;&gt;INDEX('Planned and Progress BMPs'!U:U, MATCH($I56, 'Planned and Progress BMPs'!$I:$I, 0)), 1, 0)), "")</f>
        <v/>
      </c>
      <c r="BQ56" s="5" t="str">
        <f>IFERROR(IF($K56="Historical", IF(V56&lt;&gt;INDEX('Historical BMP Records'!V:V, MATCH($I56, 'Historical BMP Records'!$I:$I, 0)), 1, 0), IF(V56&lt;&gt;INDEX('Planned and Progress BMPs'!V:V, MATCH($I56, 'Planned and Progress BMPs'!$I:$I, 0)), 1, 0)), "")</f>
        <v/>
      </c>
      <c r="BR56" s="5" t="str">
        <f>IFERROR(IF($K56="Historical", IF(W56&lt;&gt;INDEX('Historical BMP Records'!W:W, MATCH($I56, 'Historical BMP Records'!$I:$I, 0)), 1, 0), IF(W56&lt;&gt;INDEX('Planned and Progress BMPs'!W:W, MATCH($I56, 'Planned and Progress BMPs'!$I:$I, 0)), 1, 0)), "")</f>
        <v/>
      </c>
      <c r="BS56" s="5" t="str">
        <f>IFERROR(IF($K56="Historical", IF(X56&lt;&gt;INDEX('Historical BMP Records'!X:X, MATCH($I56, 'Historical BMP Records'!$I:$I, 0)), 1, 0), IF(X56&lt;&gt;INDEX('Planned and Progress BMPs'!X:X, MATCH($I56, 'Planned and Progress BMPs'!$I:$I, 0)), 1, 0)), "")</f>
        <v/>
      </c>
      <c r="BT56" s="5" t="str">
        <f>IFERROR(IF($K56="Historical", IF(Y56&lt;&gt;INDEX('Historical BMP Records'!Y:Y, MATCH($I56, 'Historical BMP Records'!$I:$I, 0)), 1, 0), IF(Y56&lt;&gt;INDEX('Planned and Progress BMPs'!Y:Y, MATCH($I56, 'Planned and Progress BMPs'!$I:$I, 0)), 1, 0)), "")</f>
        <v/>
      </c>
      <c r="BU56" s="5" t="str">
        <f>IFERROR(IF($K56="Historical", IF(Z56&lt;&gt;INDEX('Historical BMP Records'!Z:Z, MATCH($I56, 'Historical BMP Records'!$I:$I, 0)), 1, 0), IF(Z56&lt;&gt;INDEX('Planned and Progress BMPs'!Z:Z, MATCH($I56, 'Planned and Progress BMPs'!$I:$I, 0)), 1, 0)), "")</f>
        <v/>
      </c>
      <c r="BV56" s="5" t="str">
        <f>IFERROR(IF($K56="Historical", IF(AA56&lt;&gt;INDEX('Historical BMP Records'!AA:AA, MATCH($I56, 'Historical BMP Records'!$I:$I, 0)), 1, 0), IF(AA56&lt;&gt;INDEX('Planned and Progress BMPs'!AA:AA, MATCH($I56, 'Planned and Progress BMPs'!$I:$I, 0)), 1, 0)), "")</f>
        <v/>
      </c>
      <c r="BW56" s="5" t="str">
        <f>IFERROR(IF($K56="Historical", IF(AB56&lt;&gt;INDEX('Historical BMP Records'!AB:AB, MATCH($I56, 'Historical BMP Records'!$I:$I, 0)), 1, 0), IF(AB56&lt;&gt;INDEX('Planned and Progress BMPs'!AB:AB, MATCH($I56, 'Planned and Progress BMPs'!$I:$I, 0)), 1, 0)), "")</f>
        <v/>
      </c>
      <c r="BX56" s="5" t="str">
        <f>IFERROR(IF($K56="Historical", IF(AC56&lt;&gt;INDEX('Historical BMP Records'!AC:AC, MATCH($I56, 'Historical BMP Records'!$I:$I, 0)), 1, 0), IF(AC56&lt;&gt;INDEX('Planned and Progress BMPs'!AC:AC, MATCH($I56, 'Planned and Progress BMPs'!$I:$I, 0)), 1, 0)), "")</f>
        <v/>
      </c>
      <c r="BY56" s="5" t="str">
        <f>IFERROR(IF($K56="Historical", IF(AD56&lt;&gt;INDEX('Historical BMP Records'!AD:AD, MATCH($I56, 'Historical BMP Records'!$I:$I, 0)), 1, 0), IF(AD56&lt;&gt;INDEX('Planned and Progress BMPs'!AD:AD, MATCH($I56, 'Planned and Progress BMPs'!$I:$I, 0)), 1, 0)), "")</f>
        <v/>
      </c>
      <c r="BZ56" s="5" t="str">
        <f>IFERROR(IF($K56="Historical", IF(AE56&lt;&gt;INDEX('Historical BMP Records'!AE:AE, MATCH($I56, 'Historical BMP Records'!$I:$I, 0)), 1, 0), IF(AE56&lt;&gt;INDEX('Planned and Progress BMPs'!AE:AE, MATCH($I56, 'Planned and Progress BMPs'!$I:$I, 0)), 1, 0)), "")</f>
        <v/>
      </c>
      <c r="CA56" s="5" t="str">
        <f>IFERROR(IF($K56="Historical", IF(AF56&lt;&gt;INDEX('Historical BMP Records'!AF:AF, MATCH($I56, 'Historical BMP Records'!$I:$I, 0)), 1, 0), IF(AF56&lt;&gt;INDEX('Planned and Progress BMPs'!AF:AF, MATCH($I56, 'Planned and Progress BMPs'!$I:$I, 0)), 1, 0)), "")</f>
        <v/>
      </c>
      <c r="CB56" s="5" t="str">
        <f>IFERROR(IF($K56="Historical", IF(AG56&lt;&gt;INDEX('Historical BMP Records'!AG:AG, MATCH($I56, 'Historical BMP Records'!$I:$I, 0)), 1, 0), IF(AG56&lt;&gt;INDEX('Planned and Progress BMPs'!AG:AG, MATCH($I56, 'Planned and Progress BMPs'!$I:$I, 0)), 1, 0)), "")</f>
        <v/>
      </c>
      <c r="CC56" s="5" t="str">
        <f>IFERROR(IF($K56="Historical", IF(AH56&lt;&gt;INDEX('Historical BMP Records'!AH:AH, MATCH($I56, 'Historical BMP Records'!$I:$I, 0)), 1, 0), IF(AH56&lt;&gt;INDEX('Planned and Progress BMPs'!AH:AH, MATCH($I56, 'Planned and Progress BMPs'!$I:$I, 0)), 1, 0)), "")</f>
        <v/>
      </c>
      <c r="CD56" s="5" t="str">
        <f>IFERROR(IF($K56="Historical", IF(AI56&lt;&gt;INDEX('Historical BMP Records'!AI:AI, MATCH($I56, 'Historical BMP Records'!$I:$I, 0)), 1, 0), IF(AI56&lt;&gt;INDEX('Planned and Progress BMPs'!AI:AI, MATCH($I56, 'Planned and Progress BMPs'!$I:$I, 0)), 1, 0)), "")</f>
        <v/>
      </c>
      <c r="CE56" s="5" t="str">
        <f>IFERROR(IF($K56="Historical", IF(AJ56&lt;&gt;INDEX('Historical BMP Records'!AJ:AJ, MATCH($I56, 'Historical BMP Records'!$I:$I, 0)), 1, 0), IF(AJ56&lt;&gt;INDEX('Planned and Progress BMPs'!AJ:AJ, MATCH($I56, 'Planned and Progress BMPs'!$I:$I, 0)), 1, 0)), "")</f>
        <v/>
      </c>
      <c r="CF56" s="5" t="str">
        <f>IFERROR(IF($K56="Historical", IF(AK56&lt;&gt;INDEX('Historical BMP Records'!AK:AK, MATCH($I56, 'Historical BMP Records'!$I:$I, 0)), 1, 0), IF(AK56&lt;&gt;INDEX('Planned and Progress BMPs'!AK:AK, MATCH($I56, 'Planned and Progress BMPs'!$I:$I, 0)), 1, 0)), "")</f>
        <v/>
      </c>
      <c r="CG56" s="5" t="str">
        <f>IFERROR(IF($K56="Historical", IF(AL56&lt;&gt;INDEX('Historical BMP Records'!AL:AL, MATCH($I56, 'Historical BMP Records'!$I:$I, 0)), 1, 0), IF(AL56&lt;&gt;INDEX('Planned and Progress BMPs'!AL:AL, MATCH($I56, 'Planned and Progress BMPs'!$I:$I, 0)), 1, 0)), "")</f>
        <v/>
      </c>
      <c r="CH56" s="5" t="str">
        <f>IFERROR(IF($K56="Historical", IF(AM56&lt;&gt;INDEX('Historical BMP Records'!AM:AM, MATCH($I56, 'Historical BMP Records'!$I:$I, 0)), 1, 0), IF(AM56&lt;&gt;INDEX('Planned and Progress BMPs'!AM:AM, MATCH($I56, 'Planned and Progress BMPs'!$I:$I, 0)), 1, 0)), "")</f>
        <v/>
      </c>
      <c r="CI56" s="5" t="str">
        <f>IFERROR(IF($K56="Historical", IF(AN56&lt;&gt;INDEX('Historical BMP Records'!AN:AN, MATCH($I56, 'Historical BMP Records'!$I:$I, 0)), 1, 0), IF(AN56&lt;&gt;INDEX('Planned and Progress BMPs'!AN:AN, MATCH($I56, 'Planned and Progress BMPs'!$I:$I, 0)), 1, 0)), "")</f>
        <v/>
      </c>
      <c r="CJ56" s="5" t="str">
        <f>IFERROR(IF($K56="Historical", IF(AO56&lt;&gt;INDEX('Historical BMP Records'!AO:AO, MATCH($I56, 'Historical BMP Records'!$I:$I, 0)), 1, 0), IF(AO56&lt;&gt;INDEX('Planned and Progress BMPs'!AO:AO, MATCH($I56, 'Planned and Progress BMPs'!$I:$I, 0)), 1, 0)), "")</f>
        <v/>
      </c>
      <c r="CK56" s="5" t="str">
        <f>IFERROR(IF($K56="Historical", IF(AP56&lt;&gt;INDEX('Historical BMP Records'!AP:AP, MATCH($I56, 'Historical BMP Records'!$I:$I, 0)), 1, 0), IF(AP56&lt;&gt;INDEX('Planned and Progress BMPs'!AP:AP, MATCH($I56, 'Planned and Progress BMPs'!$I:$I, 0)), 1, 0)), "")</f>
        <v/>
      </c>
      <c r="CL56" s="5" t="str">
        <f>IFERROR(IF($K56="Historical", IF(AQ56&lt;&gt;INDEX('Historical BMP Records'!AQ:AQ, MATCH($I56, 'Historical BMP Records'!$I:$I, 0)), 1, 0), IF(AQ56&lt;&gt;INDEX('Planned and Progress BMPs'!AQ:AQ, MATCH($I56, 'Planned and Progress BMPs'!$I:$I, 0)), 1, 0)), "")</f>
        <v/>
      </c>
      <c r="CM56" s="5" t="str">
        <f>IFERROR(IF($K56="Historical", IF(AR56&lt;&gt;INDEX('Historical BMP Records'!AR:AR, MATCH($I56, 'Historical BMP Records'!$I:$I, 0)), 1, 0), IF(AR56&lt;&gt;INDEX('Planned and Progress BMPs'!AR:AR, MATCH($I56, 'Planned and Progress BMPs'!$I:$I, 0)), 1, 0)), "")</f>
        <v/>
      </c>
      <c r="CN56" s="5" t="str">
        <f>IFERROR(IF($K56="Historical", IF(AS56&lt;&gt;INDEX('Historical BMP Records'!AS:AS, MATCH($I56, 'Historical BMP Records'!$I:$I, 0)), 1, 0), IF(AS56&lt;&gt;INDEX('Planned and Progress BMPs'!AS:AS, MATCH($I56, 'Planned and Progress BMPs'!$I:$I, 0)), 1, 0)), "")</f>
        <v/>
      </c>
      <c r="CO56" s="5" t="str">
        <f>IFERROR(IF($K56="Historical", IF(AT56&lt;&gt;INDEX('Historical BMP Records'!AT:AT, MATCH($I56, 'Historical BMP Records'!$I:$I, 0)), 1, 0), IF(AT56&lt;&gt;INDEX('Planned and Progress BMPs'!AT:AT, MATCH($I56, 'Planned and Progress BMPs'!$I:$I, 0)), 1, 0)), "")</f>
        <v/>
      </c>
      <c r="CP56" s="5" t="str">
        <f>IFERROR(IF($K56="Historical", IF(AU56&lt;&gt;INDEX('Historical BMP Records'!AU:AU, MATCH($I56, 'Historical BMP Records'!$I:$I, 0)), 1, 0), IF(AU56&lt;&gt;INDEX('Planned and Progress BMPs'!AU:AU, MATCH($I56, 'Planned and Progress BMPs'!$I:$I, 0)), 1, 0)), "")</f>
        <v/>
      </c>
      <c r="CQ56" s="5">
        <f>SUM(T_Historical9[[#This Row],[FY17 
Status Changed]:[Comments Changed]])</f>
        <v>0</v>
      </c>
    </row>
    <row r="57" spans="1:95" ht="15" customHeight="1" x14ac:dyDescent="0.25">
      <c r="A57" s="72" t="s">
        <v>662</v>
      </c>
      <c r="B57" s="72" t="s">
        <v>662</v>
      </c>
      <c r="C57" s="72" t="s">
        <v>662</v>
      </c>
      <c r="D57" s="72" t="s">
        <v>662</v>
      </c>
      <c r="E57" s="72" t="s">
        <v>662</v>
      </c>
      <c r="F57" s="72" t="s">
        <v>4290</v>
      </c>
      <c r="H57" s="72" t="s">
        <v>4802</v>
      </c>
      <c r="I57" s="72" t="s">
        <v>4859</v>
      </c>
      <c r="K57" s="72" t="s">
        <v>482</v>
      </c>
      <c r="M57" s="82"/>
      <c r="N57" s="65">
        <v>39448</v>
      </c>
      <c r="O57" s="72" t="s">
        <v>46</v>
      </c>
      <c r="P57" s="72" t="s">
        <v>5227</v>
      </c>
      <c r="Q57" s="72" t="s">
        <v>26</v>
      </c>
      <c r="R57" s="72" t="s">
        <v>9</v>
      </c>
      <c r="S57" s="72">
        <v>1.832435</v>
      </c>
      <c r="T57" s="72">
        <v>1.832435</v>
      </c>
      <c r="U57" s="72">
        <v>1</v>
      </c>
      <c r="V57" s="71" t="s">
        <v>5080</v>
      </c>
      <c r="Z57" s="72">
        <v>40.20599</v>
      </c>
      <c r="AA57" s="72">
        <v>-77.177422899999996</v>
      </c>
      <c r="AC57" s="72" t="s">
        <v>5174</v>
      </c>
      <c r="AD57" s="72" t="s">
        <v>5175</v>
      </c>
      <c r="AE57" s="72" t="s">
        <v>653</v>
      </c>
      <c r="AF57" s="65">
        <v>40661</v>
      </c>
      <c r="AG57" s="72" t="s">
        <v>110</v>
      </c>
      <c r="AH57" s="65"/>
      <c r="AI57" s="65"/>
      <c r="AK57" s="65"/>
      <c r="AL57" s="65"/>
      <c r="AN57" s="65"/>
      <c r="AO57" s="65"/>
      <c r="AQ57" s="65"/>
      <c r="AR57" s="65"/>
      <c r="AT57" s="65"/>
      <c r="AV57" s="5" t="str">
        <f>IFERROR(IF($K57="Historical", IF(A57&lt;&gt;INDEX('Historical BMP Records'!A:A, MATCH($I57, 'Historical BMP Records'!$I:$I, 0)), 1, 0), IF(A57&lt;&gt;INDEX('Planned and Progress BMPs'!A:A, MATCH($I57, 'Planned and Progress BMPs'!$I:$I, 0)), 1, 0)), "")</f>
        <v/>
      </c>
      <c r="AW57" s="5" t="str">
        <f>IFERROR(IF($K57="Historical", IF(B57&lt;&gt;INDEX('Historical BMP Records'!B:B, MATCH($I57, 'Historical BMP Records'!$I:$I, 0)), 1, 0), IF(B57&lt;&gt;INDEX('Planned and Progress BMPs'!B:B, MATCH($I57, 'Planned and Progress BMPs'!$I:$I, 0)), 1, 0)), "")</f>
        <v/>
      </c>
      <c r="AX57" s="5" t="str">
        <f>IFERROR(IF($K57="Historical", IF(C57&lt;&gt;INDEX('Historical BMP Records'!C:C, MATCH($I57, 'Historical BMP Records'!$I:$I, 0)), 1, 0), IF(C57&lt;&gt;INDEX('Planned and Progress BMPs'!C:C, MATCH($I57, 'Planned and Progress BMPs'!$I:$I, 0)), 1, 0)), "")</f>
        <v/>
      </c>
      <c r="AY57" s="5" t="str">
        <f>IFERROR(IF($K57="Historical", IF(D57&lt;&gt;INDEX('Historical BMP Records'!D:D, MATCH($I57, 'Historical BMP Records'!$I:$I, 0)), 1, 0), IF(D57&lt;&gt;INDEX('Planned and Progress BMPs'!D:D, MATCH($I57, 'Planned and Progress BMPs'!$I:$I, 0)), 1, 0)), "")</f>
        <v/>
      </c>
      <c r="AZ57" s="5" t="str">
        <f>IFERROR(IF($K57="Historical", IF(E57&lt;&gt;INDEX('Historical BMP Records'!E:E, MATCH($I57, 'Historical BMP Records'!$I:$I, 0)), 1, 0), IF(E57&lt;&gt;INDEX('Planned and Progress BMPs'!E:E, MATCH($I57, 'Planned and Progress BMPs'!$I:$I, 0)), 1, 0)), "")</f>
        <v/>
      </c>
      <c r="BA57" s="5" t="str">
        <f>IFERROR(IF($K57="Historical", IF(F57&lt;&gt;INDEX('Historical BMP Records'!F:F, MATCH($I57, 'Historical BMP Records'!$I:$I, 0)), 1, 0), IF(F57&lt;&gt;INDEX('Planned and Progress BMPs'!F:F, MATCH($I57, 'Planned and Progress BMPs'!$I:$I, 0)), 1, 0)), "")</f>
        <v/>
      </c>
      <c r="BB57" s="5" t="str">
        <f>IFERROR(IF($K57="Historical", IF(G57&lt;&gt;INDEX('Historical BMP Records'!G:G, MATCH($I57, 'Historical BMP Records'!$I:$I, 0)), 1, 0), IF(G57&lt;&gt;INDEX('Planned and Progress BMPs'!G:G, MATCH($I57, 'Planned and Progress BMPs'!$I:$I, 0)), 1, 0)), "")</f>
        <v/>
      </c>
      <c r="BC57" s="5" t="str">
        <f>IFERROR(IF($K57="Historical", IF(H57&lt;&gt;INDEX('Historical BMP Records'!H:H, MATCH($I57, 'Historical BMP Records'!$I:$I, 0)), 1, 0), IF(H57&lt;&gt;INDEX('Planned and Progress BMPs'!H:H, MATCH($I57, 'Planned and Progress BMPs'!$I:$I, 0)), 1, 0)), "")</f>
        <v/>
      </c>
      <c r="BD57" s="5" t="str">
        <f>IFERROR(IF($K57="Historical", IF(I57&lt;&gt;INDEX('Historical BMP Records'!I:I, MATCH($I57, 'Historical BMP Records'!$I:$I, 0)), 1, 0), IF(I57&lt;&gt;INDEX('Planned and Progress BMPs'!I:I, MATCH($I57, 'Planned and Progress BMPs'!$I:$I, 0)), 1, 0)), "")</f>
        <v/>
      </c>
      <c r="BE57" s="5" t="str">
        <f>IFERROR(IF($K57="Historical", IF(J57&lt;&gt;INDEX('Historical BMP Records'!J:J, MATCH($I57, 'Historical BMP Records'!$I:$I, 0)), 1, 0), IF(J57&lt;&gt;INDEX('Planned and Progress BMPs'!J:J, MATCH($I57, 'Planned and Progress BMPs'!$I:$I, 0)), 1, 0)), "")</f>
        <v/>
      </c>
      <c r="BF57" s="5" t="str">
        <f>IFERROR(IF($K57="Historical", IF(K57&lt;&gt;INDEX('Historical BMP Records'!K:K, MATCH($I57, 'Historical BMP Records'!$I:$I, 0)), 1, 0), IF(K57&lt;&gt;INDEX('Planned and Progress BMPs'!K:K, MATCH($I57, 'Planned and Progress BMPs'!$I:$I, 0)), 1, 0)), "")</f>
        <v/>
      </c>
      <c r="BG57" s="5" t="str">
        <f>IFERROR(IF($K57="Historical", IF(L57&lt;&gt;INDEX('Historical BMP Records'!L:L, MATCH($I57, 'Historical BMP Records'!$I:$I, 0)), 1, 0), IF(L57&lt;&gt;INDEX('Planned and Progress BMPs'!L:L, MATCH($I57, 'Planned and Progress BMPs'!$I:$I, 0)), 1, 0)), "")</f>
        <v/>
      </c>
      <c r="BH57" s="5" t="str">
        <f>IFERROR(IF($K57="Historical", IF(M57&lt;&gt;INDEX('Historical BMP Records'!M:M, MATCH($I57, 'Historical BMP Records'!$I:$I, 0)), 1, 0), IF(M57&lt;&gt;INDEX('Planned and Progress BMPs'!M:M, MATCH($I57, 'Planned and Progress BMPs'!$I:$I, 0)), 1, 0)), "")</f>
        <v/>
      </c>
      <c r="BI57" s="5" t="str">
        <f>IFERROR(IF($K57="Historical", IF(N57&lt;&gt;INDEX('Historical BMP Records'!N:N, MATCH($I57, 'Historical BMP Records'!$I:$I, 0)), 1, 0), IF(N57&lt;&gt;INDEX('Planned and Progress BMPs'!N:N, MATCH($I57, 'Planned and Progress BMPs'!$I:$I, 0)), 1, 0)), "")</f>
        <v/>
      </c>
      <c r="BJ57" s="5" t="str">
        <f>IFERROR(IF($K57="Historical", IF(O57&lt;&gt;INDEX('Historical BMP Records'!O:O, MATCH($I57, 'Historical BMP Records'!$I:$I, 0)), 1, 0), IF(O57&lt;&gt;INDEX('Planned and Progress BMPs'!O:O, MATCH($I57, 'Planned and Progress BMPs'!$I:$I, 0)), 1, 0)), "")</f>
        <v/>
      </c>
      <c r="BK57" s="5" t="str">
        <f>IFERROR(IF($K57="Historical", IF(P57&lt;&gt;INDEX('Historical BMP Records'!P:P, MATCH($I57, 'Historical BMP Records'!$I:$I, 0)), 1, 0), IF(P57&lt;&gt;INDEX('Planned and Progress BMPs'!P:P, MATCH($I57, 'Planned and Progress BMPs'!$I:$I, 0)), 1, 0)), "")</f>
        <v/>
      </c>
      <c r="BL57" s="5" t="str">
        <f>IFERROR(IF($K57="Historical", IF(Q57&lt;&gt;INDEX('Historical BMP Records'!Q:Q, MATCH($I57, 'Historical BMP Records'!$I:$I, 0)), 1, 0), IF(Q57&lt;&gt;INDEX('Planned and Progress BMPs'!Q:Q, MATCH($I57, 'Planned and Progress BMPs'!$I:$I, 0)), 1, 0)), "")</f>
        <v/>
      </c>
      <c r="BM57" s="5" t="str">
        <f>IFERROR(IF($K57="Historical", IF(R57&lt;&gt;INDEX('Historical BMP Records'!R:R, MATCH($I57, 'Historical BMP Records'!$I:$I, 0)), 1, 0), IF(R57&lt;&gt;INDEX('Planned and Progress BMPs'!R:R, MATCH($I57, 'Planned and Progress BMPs'!$I:$I, 0)), 1, 0)), "")</f>
        <v/>
      </c>
      <c r="BN57" s="5" t="str">
        <f>IFERROR(IF($K57="Historical", IF(S57&lt;&gt;INDEX('Historical BMP Records'!S:S, MATCH($I57, 'Historical BMP Records'!$I:$I, 0)), 1, 0), IF(S57&lt;&gt;INDEX('Planned and Progress BMPs'!S:S, MATCH($I57, 'Planned and Progress BMPs'!$I:$I, 0)), 1, 0)), "")</f>
        <v/>
      </c>
      <c r="BO57" s="5" t="str">
        <f>IFERROR(IF($K57="Historical", IF(T57&lt;&gt;INDEX('Historical BMP Records'!T:T, MATCH($I57, 'Historical BMP Records'!$I:$I, 0)), 1, 0), IF(T57&lt;&gt;INDEX('Planned and Progress BMPs'!T:T, MATCH($I57, 'Planned and Progress BMPs'!$I:$I, 0)), 1, 0)), "")</f>
        <v/>
      </c>
      <c r="BP57" s="5" t="str">
        <f>IFERROR(IF($K57="Historical", IF(U57&lt;&gt;INDEX('Historical BMP Records'!U:U, MATCH($I57, 'Historical BMP Records'!$I:$I, 0)), 1, 0), IF(U57&lt;&gt;INDEX('Planned and Progress BMPs'!U:U, MATCH($I57, 'Planned and Progress BMPs'!$I:$I, 0)), 1, 0)), "")</f>
        <v/>
      </c>
      <c r="BQ57" s="5" t="str">
        <f>IFERROR(IF($K57="Historical", IF(V57&lt;&gt;INDEX('Historical BMP Records'!V:V, MATCH($I57, 'Historical BMP Records'!$I:$I, 0)), 1, 0), IF(V57&lt;&gt;INDEX('Planned and Progress BMPs'!V:V, MATCH($I57, 'Planned and Progress BMPs'!$I:$I, 0)), 1, 0)), "")</f>
        <v/>
      </c>
      <c r="BR57" s="5" t="str">
        <f>IFERROR(IF($K57="Historical", IF(W57&lt;&gt;INDEX('Historical BMP Records'!W:W, MATCH($I57, 'Historical BMP Records'!$I:$I, 0)), 1, 0), IF(W57&lt;&gt;INDEX('Planned and Progress BMPs'!W:W, MATCH($I57, 'Planned and Progress BMPs'!$I:$I, 0)), 1, 0)), "")</f>
        <v/>
      </c>
      <c r="BS57" s="5" t="str">
        <f>IFERROR(IF($K57="Historical", IF(X57&lt;&gt;INDEX('Historical BMP Records'!X:X, MATCH($I57, 'Historical BMP Records'!$I:$I, 0)), 1, 0), IF(X57&lt;&gt;INDEX('Planned and Progress BMPs'!X:X, MATCH($I57, 'Planned and Progress BMPs'!$I:$I, 0)), 1, 0)), "")</f>
        <v/>
      </c>
      <c r="BT57" s="5" t="str">
        <f>IFERROR(IF($K57="Historical", IF(Y57&lt;&gt;INDEX('Historical BMP Records'!Y:Y, MATCH($I57, 'Historical BMP Records'!$I:$I, 0)), 1, 0), IF(Y57&lt;&gt;INDEX('Planned and Progress BMPs'!Y:Y, MATCH($I57, 'Planned and Progress BMPs'!$I:$I, 0)), 1, 0)), "")</f>
        <v/>
      </c>
      <c r="BU57" s="5" t="str">
        <f>IFERROR(IF($K57="Historical", IF(Z57&lt;&gt;INDEX('Historical BMP Records'!Z:Z, MATCH($I57, 'Historical BMP Records'!$I:$I, 0)), 1, 0), IF(Z57&lt;&gt;INDEX('Planned and Progress BMPs'!Z:Z, MATCH($I57, 'Planned and Progress BMPs'!$I:$I, 0)), 1, 0)), "")</f>
        <v/>
      </c>
      <c r="BV57" s="5" t="str">
        <f>IFERROR(IF($K57="Historical", IF(AA57&lt;&gt;INDEX('Historical BMP Records'!AA:AA, MATCH($I57, 'Historical BMP Records'!$I:$I, 0)), 1, 0), IF(AA57&lt;&gt;INDEX('Planned and Progress BMPs'!AA:AA, MATCH($I57, 'Planned and Progress BMPs'!$I:$I, 0)), 1, 0)), "")</f>
        <v/>
      </c>
      <c r="BW57" s="5" t="str">
        <f>IFERROR(IF($K57="Historical", IF(AB57&lt;&gt;INDEX('Historical BMP Records'!AB:AB, MATCH($I57, 'Historical BMP Records'!$I:$I, 0)), 1, 0), IF(AB57&lt;&gt;INDEX('Planned and Progress BMPs'!AB:AB, MATCH($I57, 'Planned and Progress BMPs'!$I:$I, 0)), 1, 0)), "")</f>
        <v/>
      </c>
      <c r="BX57" s="5" t="str">
        <f>IFERROR(IF($K57="Historical", IF(AC57&lt;&gt;INDEX('Historical BMP Records'!AC:AC, MATCH($I57, 'Historical BMP Records'!$I:$I, 0)), 1, 0), IF(AC57&lt;&gt;INDEX('Planned and Progress BMPs'!AC:AC, MATCH($I57, 'Planned and Progress BMPs'!$I:$I, 0)), 1, 0)), "")</f>
        <v/>
      </c>
      <c r="BY57" s="5" t="str">
        <f>IFERROR(IF($K57="Historical", IF(AD57&lt;&gt;INDEX('Historical BMP Records'!AD:AD, MATCH($I57, 'Historical BMP Records'!$I:$I, 0)), 1, 0), IF(AD57&lt;&gt;INDEX('Planned and Progress BMPs'!AD:AD, MATCH($I57, 'Planned and Progress BMPs'!$I:$I, 0)), 1, 0)), "")</f>
        <v/>
      </c>
      <c r="BZ57" s="5" t="str">
        <f>IFERROR(IF($K57="Historical", IF(AE57&lt;&gt;INDEX('Historical BMP Records'!AE:AE, MATCH($I57, 'Historical BMP Records'!$I:$I, 0)), 1, 0), IF(AE57&lt;&gt;INDEX('Planned and Progress BMPs'!AE:AE, MATCH($I57, 'Planned and Progress BMPs'!$I:$I, 0)), 1, 0)), "")</f>
        <v/>
      </c>
      <c r="CA57" s="5" t="str">
        <f>IFERROR(IF($K57="Historical", IF(AF57&lt;&gt;INDEX('Historical BMP Records'!AF:AF, MATCH($I57, 'Historical BMP Records'!$I:$I, 0)), 1, 0), IF(AF57&lt;&gt;INDEX('Planned and Progress BMPs'!AF:AF, MATCH($I57, 'Planned and Progress BMPs'!$I:$I, 0)), 1, 0)), "")</f>
        <v/>
      </c>
      <c r="CB57" s="5" t="str">
        <f>IFERROR(IF($K57="Historical", IF(AG57&lt;&gt;INDEX('Historical BMP Records'!AG:AG, MATCH($I57, 'Historical BMP Records'!$I:$I, 0)), 1, 0), IF(AG57&lt;&gt;INDEX('Planned and Progress BMPs'!AG:AG, MATCH($I57, 'Planned and Progress BMPs'!$I:$I, 0)), 1, 0)), "")</f>
        <v/>
      </c>
      <c r="CC57" s="5" t="str">
        <f>IFERROR(IF($K57="Historical", IF(AH57&lt;&gt;INDEX('Historical BMP Records'!AH:AH, MATCH($I57, 'Historical BMP Records'!$I:$I, 0)), 1, 0), IF(AH57&lt;&gt;INDEX('Planned and Progress BMPs'!AH:AH, MATCH($I57, 'Planned and Progress BMPs'!$I:$I, 0)), 1, 0)), "")</f>
        <v/>
      </c>
      <c r="CD57" s="5" t="str">
        <f>IFERROR(IF($K57="Historical", IF(AI57&lt;&gt;INDEX('Historical BMP Records'!AI:AI, MATCH($I57, 'Historical BMP Records'!$I:$I, 0)), 1, 0), IF(AI57&lt;&gt;INDEX('Planned and Progress BMPs'!AI:AI, MATCH($I57, 'Planned and Progress BMPs'!$I:$I, 0)), 1, 0)), "")</f>
        <v/>
      </c>
      <c r="CE57" s="5" t="str">
        <f>IFERROR(IF($K57="Historical", IF(AJ57&lt;&gt;INDEX('Historical BMP Records'!AJ:AJ, MATCH($I57, 'Historical BMP Records'!$I:$I, 0)), 1, 0), IF(AJ57&lt;&gt;INDEX('Planned and Progress BMPs'!AJ:AJ, MATCH($I57, 'Planned and Progress BMPs'!$I:$I, 0)), 1, 0)), "")</f>
        <v/>
      </c>
      <c r="CF57" s="5" t="str">
        <f>IFERROR(IF($K57="Historical", IF(AK57&lt;&gt;INDEX('Historical BMP Records'!AK:AK, MATCH($I57, 'Historical BMP Records'!$I:$I, 0)), 1, 0), IF(AK57&lt;&gt;INDEX('Planned and Progress BMPs'!AK:AK, MATCH($I57, 'Planned and Progress BMPs'!$I:$I, 0)), 1, 0)), "")</f>
        <v/>
      </c>
      <c r="CG57" s="5" t="str">
        <f>IFERROR(IF($K57="Historical", IF(AL57&lt;&gt;INDEX('Historical BMP Records'!AL:AL, MATCH($I57, 'Historical BMP Records'!$I:$I, 0)), 1, 0), IF(AL57&lt;&gt;INDEX('Planned and Progress BMPs'!AL:AL, MATCH($I57, 'Planned and Progress BMPs'!$I:$I, 0)), 1, 0)), "")</f>
        <v/>
      </c>
      <c r="CH57" s="5" t="str">
        <f>IFERROR(IF($K57="Historical", IF(AM57&lt;&gt;INDEX('Historical BMP Records'!AM:AM, MATCH($I57, 'Historical BMP Records'!$I:$I, 0)), 1, 0), IF(AM57&lt;&gt;INDEX('Planned and Progress BMPs'!AM:AM, MATCH($I57, 'Planned and Progress BMPs'!$I:$I, 0)), 1, 0)), "")</f>
        <v/>
      </c>
      <c r="CI57" s="5" t="str">
        <f>IFERROR(IF($K57="Historical", IF(AN57&lt;&gt;INDEX('Historical BMP Records'!AN:AN, MATCH($I57, 'Historical BMP Records'!$I:$I, 0)), 1, 0), IF(AN57&lt;&gt;INDEX('Planned and Progress BMPs'!AN:AN, MATCH($I57, 'Planned and Progress BMPs'!$I:$I, 0)), 1, 0)), "")</f>
        <v/>
      </c>
      <c r="CJ57" s="5" t="str">
        <f>IFERROR(IF($K57="Historical", IF(AO57&lt;&gt;INDEX('Historical BMP Records'!AO:AO, MATCH($I57, 'Historical BMP Records'!$I:$I, 0)), 1, 0), IF(AO57&lt;&gt;INDEX('Planned and Progress BMPs'!AO:AO, MATCH($I57, 'Planned and Progress BMPs'!$I:$I, 0)), 1, 0)), "")</f>
        <v/>
      </c>
      <c r="CK57" s="5" t="str">
        <f>IFERROR(IF($K57="Historical", IF(AP57&lt;&gt;INDEX('Historical BMP Records'!AP:AP, MATCH($I57, 'Historical BMP Records'!$I:$I, 0)), 1, 0), IF(AP57&lt;&gt;INDEX('Planned and Progress BMPs'!AP:AP, MATCH($I57, 'Planned and Progress BMPs'!$I:$I, 0)), 1, 0)), "")</f>
        <v/>
      </c>
      <c r="CL57" s="5" t="str">
        <f>IFERROR(IF($K57="Historical", IF(AQ57&lt;&gt;INDEX('Historical BMP Records'!AQ:AQ, MATCH($I57, 'Historical BMP Records'!$I:$I, 0)), 1, 0), IF(AQ57&lt;&gt;INDEX('Planned and Progress BMPs'!AQ:AQ, MATCH($I57, 'Planned and Progress BMPs'!$I:$I, 0)), 1, 0)), "")</f>
        <v/>
      </c>
      <c r="CM57" s="5" t="str">
        <f>IFERROR(IF($K57="Historical", IF(AR57&lt;&gt;INDEX('Historical BMP Records'!AR:AR, MATCH($I57, 'Historical BMP Records'!$I:$I, 0)), 1, 0), IF(AR57&lt;&gt;INDEX('Planned and Progress BMPs'!AR:AR, MATCH($I57, 'Planned and Progress BMPs'!$I:$I, 0)), 1, 0)), "")</f>
        <v/>
      </c>
      <c r="CN57" s="5" t="str">
        <f>IFERROR(IF($K57="Historical", IF(AS57&lt;&gt;INDEX('Historical BMP Records'!AS:AS, MATCH($I57, 'Historical BMP Records'!$I:$I, 0)), 1, 0), IF(AS57&lt;&gt;INDEX('Planned and Progress BMPs'!AS:AS, MATCH($I57, 'Planned and Progress BMPs'!$I:$I, 0)), 1, 0)), "")</f>
        <v/>
      </c>
      <c r="CO57" s="5" t="str">
        <f>IFERROR(IF($K57="Historical", IF(AT57&lt;&gt;INDEX('Historical BMP Records'!AT:AT, MATCH($I57, 'Historical BMP Records'!$I:$I, 0)), 1, 0), IF(AT57&lt;&gt;INDEX('Planned and Progress BMPs'!AT:AT, MATCH($I57, 'Planned and Progress BMPs'!$I:$I, 0)), 1, 0)), "")</f>
        <v/>
      </c>
      <c r="CP57" s="5" t="str">
        <f>IFERROR(IF($K57="Historical", IF(AU57&lt;&gt;INDEX('Historical BMP Records'!AU:AU, MATCH($I57, 'Historical BMP Records'!$I:$I, 0)), 1, 0), IF(AU57&lt;&gt;INDEX('Planned and Progress BMPs'!AU:AU, MATCH($I57, 'Planned and Progress BMPs'!$I:$I, 0)), 1, 0)), "")</f>
        <v/>
      </c>
      <c r="CQ57" s="5">
        <f>SUM(T_Historical9[[#This Row],[FY17 
Status Changed]:[Comments Changed]])</f>
        <v>0</v>
      </c>
    </row>
    <row r="58" spans="1:95" ht="15" customHeight="1" x14ac:dyDescent="0.25">
      <c r="A58" s="72" t="s">
        <v>662</v>
      </c>
      <c r="B58" s="72" t="s">
        <v>662</v>
      </c>
      <c r="C58" s="72" t="s">
        <v>662</v>
      </c>
      <c r="D58" s="72" t="s">
        <v>662</v>
      </c>
      <c r="E58" s="72" t="s">
        <v>662</v>
      </c>
      <c r="F58" s="72" t="s">
        <v>4290</v>
      </c>
      <c r="H58" s="72" t="s">
        <v>4802</v>
      </c>
      <c r="I58" s="72" t="s">
        <v>4860</v>
      </c>
      <c r="K58" s="72" t="s">
        <v>482</v>
      </c>
      <c r="M58" s="82"/>
      <c r="N58" s="65">
        <v>39083</v>
      </c>
      <c r="O58" s="72" t="s">
        <v>175</v>
      </c>
      <c r="P58" s="72" t="s">
        <v>5229</v>
      </c>
      <c r="Q58" s="72" t="s">
        <v>26</v>
      </c>
      <c r="R58" s="72" t="s">
        <v>9</v>
      </c>
      <c r="S58" s="72">
        <v>1.7</v>
      </c>
      <c r="T58" s="72">
        <v>0.9</v>
      </c>
      <c r="U58" s="72">
        <v>1</v>
      </c>
      <c r="V58" s="71" t="s">
        <v>5086</v>
      </c>
      <c r="Z58" s="72">
        <v>40.4310106</v>
      </c>
      <c r="AA58" s="72">
        <v>-76.561011870000002</v>
      </c>
      <c r="AC58" s="72" t="s">
        <v>5165</v>
      </c>
      <c r="AD58" s="72" t="s">
        <v>5167</v>
      </c>
      <c r="AE58" s="72" t="s">
        <v>653</v>
      </c>
      <c r="AF58" s="65">
        <v>41738</v>
      </c>
      <c r="AG58" s="72" t="s">
        <v>110</v>
      </c>
      <c r="AH58" s="65"/>
      <c r="AI58" s="65"/>
      <c r="AK58" s="65"/>
      <c r="AL58" s="65"/>
      <c r="AN58" s="65"/>
      <c r="AO58" s="65"/>
      <c r="AQ58" s="65"/>
      <c r="AR58" s="65"/>
      <c r="AT58" s="65"/>
      <c r="AV58" s="5" t="str">
        <f>IFERROR(IF($K58="Historical", IF(A58&lt;&gt;INDEX('Historical BMP Records'!A:A, MATCH($I58, 'Historical BMP Records'!$I:$I, 0)), 1, 0), IF(A58&lt;&gt;INDEX('Planned and Progress BMPs'!A:A, MATCH($I58, 'Planned and Progress BMPs'!$I:$I, 0)), 1, 0)), "")</f>
        <v/>
      </c>
      <c r="AW58" s="5" t="str">
        <f>IFERROR(IF($K58="Historical", IF(B58&lt;&gt;INDEX('Historical BMP Records'!B:B, MATCH($I58, 'Historical BMP Records'!$I:$I, 0)), 1, 0), IF(B58&lt;&gt;INDEX('Planned and Progress BMPs'!B:B, MATCH($I58, 'Planned and Progress BMPs'!$I:$I, 0)), 1, 0)), "")</f>
        <v/>
      </c>
      <c r="AX58" s="5" t="str">
        <f>IFERROR(IF($K58="Historical", IF(C58&lt;&gt;INDEX('Historical BMP Records'!C:C, MATCH($I58, 'Historical BMP Records'!$I:$I, 0)), 1, 0), IF(C58&lt;&gt;INDEX('Planned and Progress BMPs'!C:C, MATCH($I58, 'Planned and Progress BMPs'!$I:$I, 0)), 1, 0)), "")</f>
        <v/>
      </c>
      <c r="AY58" s="5" t="str">
        <f>IFERROR(IF($K58="Historical", IF(D58&lt;&gt;INDEX('Historical BMP Records'!D:D, MATCH($I58, 'Historical BMP Records'!$I:$I, 0)), 1, 0), IF(D58&lt;&gt;INDEX('Planned and Progress BMPs'!D:D, MATCH($I58, 'Planned and Progress BMPs'!$I:$I, 0)), 1, 0)), "")</f>
        <v/>
      </c>
      <c r="AZ58" s="5" t="str">
        <f>IFERROR(IF($K58="Historical", IF(E58&lt;&gt;INDEX('Historical BMP Records'!E:E, MATCH($I58, 'Historical BMP Records'!$I:$I, 0)), 1, 0), IF(E58&lt;&gt;INDEX('Planned and Progress BMPs'!E:E, MATCH($I58, 'Planned and Progress BMPs'!$I:$I, 0)), 1, 0)), "")</f>
        <v/>
      </c>
      <c r="BA58" s="5" t="str">
        <f>IFERROR(IF($K58="Historical", IF(F58&lt;&gt;INDEX('Historical BMP Records'!F:F, MATCH($I58, 'Historical BMP Records'!$I:$I, 0)), 1, 0), IF(F58&lt;&gt;INDEX('Planned and Progress BMPs'!F:F, MATCH($I58, 'Planned and Progress BMPs'!$I:$I, 0)), 1, 0)), "")</f>
        <v/>
      </c>
      <c r="BB58" s="5" t="str">
        <f>IFERROR(IF($K58="Historical", IF(G58&lt;&gt;INDEX('Historical BMP Records'!G:G, MATCH($I58, 'Historical BMP Records'!$I:$I, 0)), 1, 0), IF(G58&lt;&gt;INDEX('Planned and Progress BMPs'!G:G, MATCH($I58, 'Planned and Progress BMPs'!$I:$I, 0)), 1, 0)), "")</f>
        <v/>
      </c>
      <c r="BC58" s="5" t="str">
        <f>IFERROR(IF($K58="Historical", IF(H58&lt;&gt;INDEX('Historical BMP Records'!H:H, MATCH($I58, 'Historical BMP Records'!$I:$I, 0)), 1, 0), IF(H58&lt;&gt;INDEX('Planned and Progress BMPs'!H:H, MATCH($I58, 'Planned and Progress BMPs'!$I:$I, 0)), 1, 0)), "")</f>
        <v/>
      </c>
      <c r="BD58" s="5" t="str">
        <f>IFERROR(IF($K58="Historical", IF(I58&lt;&gt;INDEX('Historical BMP Records'!I:I, MATCH($I58, 'Historical BMP Records'!$I:$I, 0)), 1, 0), IF(I58&lt;&gt;INDEX('Planned and Progress BMPs'!I:I, MATCH($I58, 'Planned and Progress BMPs'!$I:$I, 0)), 1, 0)), "")</f>
        <v/>
      </c>
      <c r="BE58" s="5" t="str">
        <f>IFERROR(IF($K58="Historical", IF(J58&lt;&gt;INDEX('Historical BMP Records'!J:J, MATCH($I58, 'Historical BMP Records'!$I:$I, 0)), 1, 0), IF(J58&lt;&gt;INDEX('Planned and Progress BMPs'!J:J, MATCH($I58, 'Planned and Progress BMPs'!$I:$I, 0)), 1, 0)), "")</f>
        <v/>
      </c>
      <c r="BF58" s="5" t="str">
        <f>IFERROR(IF($K58="Historical", IF(K58&lt;&gt;INDEX('Historical BMP Records'!K:K, MATCH($I58, 'Historical BMP Records'!$I:$I, 0)), 1, 0), IF(K58&lt;&gt;INDEX('Planned and Progress BMPs'!K:K, MATCH($I58, 'Planned and Progress BMPs'!$I:$I, 0)), 1, 0)), "")</f>
        <v/>
      </c>
      <c r="BG58" s="5" t="str">
        <f>IFERROR(IF($K58="Historical", IF(L58&lt;&gt;INDEX('Historical BMP Records'!L:L, MATCH($I58, 'Historical BMP Records'!$I:$I, 0)), 1, 0), IF(L58&lt;&gt;INDEX('Planned and Progress BMPs'!L:L, MATCH($I58, 'Planned and Progress BMPs'!$I:$I, 0)), 1, 0)), "")</f>
        <v/>
      </c>
      <c r="BH58" s="5" t="str">
        <f>IFERROR(IF($K58="Historical", IF(M58&lt;&gt;INDEX('Historical BMP Records'!M:M, MATCH($I58, 'Historical BMP Records'!$I:$I, 0)), 1, 0), IF(M58&lt;&gt;INDEX('Planned and Progress BMPs'!M:M, MATCH($I58, 'Planned and Progress BMPs'!$I:$I, 0)), 1, 0)), "")</f>
        <v/>
      </c>
      <c r="BI58" s="5" t="str">
        <f>IFERROR(IF($K58="Historical", IF(N58&lt;&gt;INDEX('Historical BMP Records'!N:N, MATCH($I58, 'Historical BMP Records'!$I:$I, 0)), 1, 0), IF(N58&lt;&gt;INDEX('Planned and Progress BMPs'!N:N, MATCH($I58, 'Planned and Progress BMPs'!$I:$I, 0)), 1, 0)), "")</f>
        <v/>
      </c>
      <c r="BJ58" s="5" t="str">
        <f>IFERROR(IF($K58="Historical", IF(O58&lt;&gt;INDEX('Historical BMP Records'!O:O, MATCH($I58, 'Historical BMP Records'!$I:$I, 0)), 1, 0), IF(O58&lt;&gt;INDEX('Planned and Progress BMPs'!O:O, MATCH($I58, 'Planned and Progress BMPs'!$I:$I, 0)), 1, 0)), "")</f>
        <v/>
      </c>
      <c r="BK58" s="5" t="str">
        <f>IFERROR(IF($K58="Historical", IF(P58&lt;&gt;INDEX('Historical BMP Records'!P:P, MATCH($I58, 'Historical BMP Records'!$I:$I, 0)), 1, 0), IF(P58&lt;&gt;INDEX('Planned and Progress BMPs'!P:P, MATCH($I58, 'Planned and Progress BMPs'!$I:$I, 0)), 1, 0)), "")</f>
        <v/>
      </c>
      <c r="BL58" s="5" t="str">
        <f>IFERROR(IF($K58="Historical", IF(Q58&lt;&gt;INDEX('Historical BMP Records'!Q:Q, MATCH($I58, 'Historical BMP Records'!$I:$I, 0)), 1, 0), IF(Q58&lt;&gt;INDEX('Planned and Progress BMPs'!Q:Q, MATCH($I58, 'Planned and Progress BMPs'!$I:$I, 0)), 1, 0)), "")</f>
        <v/>
      </c>
      <c r="BM58" s="5" t="str">
        <f>IFERROR(IF($K58="Historical", IF(R58&lt;&gt;INDEX('Historical BMP Records'!R:R, MATCH($I58, 'Historical BMP Records'!$I:$I, 0)), 1, 0), IF(R58&lt;&gt;INDEX('Planned and Progress BMPs'!R:R, MATCH($I58, 'Planned and Progress BMPs'!$I:$I, 0)), 1, 0)), "")</f>
        <v/>
      </c>
      <c r="BN58" s="5" t="str">
        <f>IFERROR(IF($K58="Historical", IF(S58&lt;&gt;INDEX('Historical BMP Records'!S:S, MATCH($I58, 'Historical BMP Records'!$I:$I, 0)), 1, 0), IF(S58&lt;&gt;INDEX('Planned and Progress BMPs'!S:S, MATCH($I58, 'Planned and Progress BMPs'!$I:$I, 0)), 1, 0)), "")</f>
        <v/>
      </c>
      <c r="BO58" s="5" t="str">
        <f>IFERROR(IF($K58="Historical", IF(T58&lt;&gt;INDEX('Historical BMP Records'!T:T, MATCH($I58, 'Historical BMP Records'!$I:$I, 0)), 1, 0), IF(T58&lt;&gt;INDEX('Planned and Progress BMPs'!T:T, MATCH($I58, 'Planned and Progress BMPs'!$I:$I, 0)), 1, 0)), "")</f>
        <v/>
      </c>
      <c r="BP58" s="5" t="str">
        <f>IFERROR(IF($K58="Historical", IF(U58&lt;&gt;INDEX('Historical BMP Records'!U:U, MATCH($I58, 'Historical BMP Records'!$I:$I, 0)), 1, 0), IF(U58&lt;&gt;INDEX('Planned and Progress BMPs'!U:U, MATCH($I58, 'Planned and Progress BMPs'!$I:$I, 0)), 1, 0)), "")</f>
        <v/>
      </c>
      <c r="BQ58" s="5" t="str">
        <f>IFERROR(IF($K58="Historical", IF(V58&lt;&gt;INDEX('Historical BMP Records'!V:V, MATCH($I58, 'Historical BMP Records'!$I:$I, 0)), 1, 0), IF(V58&lt;&gt;INDEX('Planned and Progress BMPs'!V:V, MATCH($I58, 'Planned and Progress BMPs'!$I:$I, 0)), 1, 0)), "")</f>
        <v/>
      </c>
      <c r="BR58" s="5" t="str">
        <f>IFERROR(IF($K58="Historical", IF(W58&lt;&gt;INDEX('Historical BMP Records'!W:W, MATCH($I58, 'Historical BMP Records'!$I:$I, 0)), 1, 0), IF(W58&lt;&gt;INDEX('Planned and Progress BMPs'!W:W, MATCH($I58, 'Planned and Progress BMPs'!$I:$I, 0)), 1, 0)), "")</f>
        <v/>
      </c>
      <c r="BS58" s="5" t="str">
        <f>IFERROR(IF($K58="Historical", IF(X58&lt;&gt;INDEX('Historical BMP Records'!X:X, MATCH($I58, 'Historical BMP Records'!$I:$I, 0)), 1, 0), IF(X58&lt;&gt;INDEX('Planned and Progress BMPs'!X:X, MATCH($I58, 'Planned and Progress BMPs'!$I:$I, 0)), 1, 0)), "")</f>
        <v/>
      </c>
      <c r="BT58" s="5" t="str">
        <f>IFERROR(IF($K58="Historical", IF(Y58&lt;&gt;INDEX('Historical BMP Records'!Y:Y, MATCH($I58, 'Historical BMP Records'!$I:$I, 0)), 1, 0), IF(Y58&lt;&gt;INDEX('Planned and Progress BMPs'!Y:Y, MATCH($I58, 'Planned and Progress BMPs'!$I:$I, 0)), 1, 0)), "")</f>
        <v/>
      </c>
      <c r="BU58" s="5" t="str">
        <f>IFERROR(IF($K58="Historical", IF(Z58&lt;&gt;INDEX('Historical BMP Records'!Z:Z, MATCH($I58, 'Historical BMP Records'!$I:$I, 0)), 1, 0), IF(Z58&lt;&gt;INDEX('Planned and Progress BMPs'!Z:Z, MATCH($I58, 'Planned and Progress BMPs'!$I:$I, 0)), 1, 0)), "")</f>
        <v/>
      </c>
      <c r="BV58" s="5" t="str">
        <f>IFERROR(IF($K58="Historical", IF(AA58&lt;&gt;INDEX('Historical BMP Records'!AA:AA, MATCH($I58, 'Historical BMP Records'!$I:$I, 0)), 1, 0), IF(AA58&lt;&gt;INDEX('Planned and Progress BMPs'!AA:AA, MATCH($I58, 'Planned and Progress BMPs'!$I:$I, 0)), 1, 0)), "")</f>
        <v/>
      </c>
      <c r="BW58" s="5" t="str">
        <f>IFERROR(IF($K58="Historical", IF(AB58&lt;&gt;INDEX('Historical BMP Records'!AB:AB, MATCH($I58, 'Historical BMP Records'!$I:$I, 0)), 1, 0), IF(AB58&lt;&gt;INDEX('Planned and Progress BMPs'!AB:AB, MATCH($I58, 'Planned and Progress BMPs'!$I:$I, 0)), 1, 0)), "")</f>
        <v/>
      </c>
      <c r="BX58" s="5" t="str">
        <f>IFERROR(IF($K58="Historical", IF(AC58&lt;&gt;INDEX('Historical BMP Records'!AC:AC, MATCH($I58, 'Historical BMP Records'!$I:$I, 0)), 1, 0), IF(AC58&lt;&gt;INDEX('Planned and Progress BMPs'!AC:AC, MATCH($I58, 'Planned and Progress BMPs'!$I:$I, 0)), 1, 0)), "")</f>
        <v/>
      </c>
      <c r="BY58" s="5" t="str">
        <f>IFERROR(IF($K58="Historical", IF(AD58&lt;&gt;INDEX('Historical BMP Records'!AD:AD, MATCH($I58, 'Historical BMP Records'!$I:$I, 0)), 1, 0), IF(AD58&lt;&gt;INDEX('Planned and Progress BMPs'!AD:AD, MATCH($I58, 'Planned and Progress BMPs'!$I:$I, 0)), 1, 0)), "")</f>
        <v/>
      </c>
      <c r="BZ58" s="5" t="str">
        <f>IFERROR(IF($K58="Historical", IF(AE58&lt;&gt;INDEX('Historical BMP Records'!AE:AE, MATCH($I58, 'Historical BMP Records'!$I:$I, 0)), 1, 0), IF(AE58&lt;&gt;INDEX('Planned and Progress BMPs'!AE:AE, MATCH($I58, 'Planned and Progress BMPs'!$I:$I, 0)), 1, 0)), "")</f>
        <v/>
      </c>
      <c r="CA58" s="5" t="str">
        <f>IFERROR(IF($K58="Historical", IF(AF58&lt;&gt;INDEX('Historical BMP Records'!AF:AF, MATCH($I58, 'Historical BMP Records'!$I:$I, 0)), 1, 0), IF(AF58&lt;&gt;INDEX('Planned and Progress BMPs'!AF:AF, MATCH($I58, 'Planned and Progress BMPs'!$I:$I, 0)), 1, 0)), "")</f>
        <v/>
      </c>
      <c r="CB58" s="5" t="str">
        <f>IFERROR(IF($K58="Historical", IF(AG58&lt;&gt;INDEX('Historical BMP Records'!AG:AG, MATCH($I58, 'Historical BMP Records'!$I:$I, 0)), 1, 0), IF(AG58&lt;&gt;INDEX('Planned and Progress BMPs'!AG:AG, MATCH($I58, 'Planned and Progress BMPs'!$I:$I, 0)), 1, 0)), "")</f>
        <v/>
      </c>
      <c r="CC58" s="5" t="str">
        <f>IFERROR(IF($K58="Historical", IF(AH58&lt;&gt;INDEX('Historical BMP Records'!AH:AH, MATCH($I58, 'Historical BMP Records'!$I:$I, 0)), 1, 0), IF(AH58&lt;&gt;INDEX('Planned and Progress BMPs'!AH:AH, MATCH($I58, 'Planned and Progress BMPs'!$I:$I, 0)), 1, 0)), "")</f>
        <v/>
      </c>
      <c r="CD58" s="5" t="str">
        <f>IFERROR(IF($K58="Historical", IF(AI58&lt;&gt;INDEX('Historical BMP Records'!AI:AI, MATCH($I58, 'Historical BMP Records'!$I:$I, 0)), 1, 0), IF(AI58&lt;&gt;INDEX('Planned and Progress BMPs'!AI:AI, MATCH($I58, 'Planned and Progress BMPs'!$I:$I, 0)), 1, 0)), "")</f>
        <v/>
      </c>
      <c r="CE58" s="5" t="str">
        <f>IFERROR(IF($K58="Historical", IF(AJ58&lt;&gt;INDEX('Historical BMP Records'!AJ:AJ, MATCH($I58, 'Historical BMP Records'!$I:$I, 0)), 1, 0), IF(AJ58&lt;&gt;INDEX('Planned and Progress BMPs'!AJ:AJ, MATCH($I58, 'Planned and Progress BMPs'!$I:$I, 0)), 1, 0)), "")</f>
        <v/>
      </c>
      <c r="CF58" s="5" t="str">
        <f>IFERROR(IF($K58="Historical", IF(AK58&lt;&gt;INDEX('Historical BMP Records'!AK:AK, MATCH($I58, 'Historical BMP Records'!$I:$I, 0)), 1, 0), IF(AK58&lt;&gt;INDEX('Planned and Progress BMPs'!AK:AK, MATCH($I58, 'Planned and Progress BMPs'!$I:$I, 0)), 1, 0)), "")</f>
        <v/>
      </c>
      <c r="CG58" s="5" t="str">
        <f>IFERROR(IF($K58="Historical", IF(AL58&lt;&gt;INDEX('Historical BMP Records'!AL:AL, MATCH($I58, 'Historical BMP Records'!$I:$I, 0)), 1, 0), IF(AL58&lt;&gt;INDEX('Planned and Progress BMPs'!AL:AL, MATCH($I58, 'Planned and Progress BMPs'!$I:$I, 0)), 1, 0)), "")</f>
        <v/>
      </c>
      <c r="CH58" s="5" t="str">
        <f>IFERROR(IF($K58="Historical", IF(AM58&lt;&gt;INDEX('Historical BMP Records'!AM:AM, MATCH($I58, 'Historical BMP Records'!$I:$I, 0)), 1, 0), IF(AM58&lt;&gt;INDEX('Planned and Progress BMPs'!AM:AM, MATCH($I58, 'Planned and Progress BMPs'!$I:$I, 0)), 1, 0)), "")</f>
        <v/>
      </c>
      <c r="CI58" s="5" t="str">
        <f>IFERROR(IF($K58="Historical", IF(AN58&lt;&gt;INDEX('Historical BMP Records'!AN:AN, MATCH($I58, 'Historical BMP Records'!$I:$I, 0)), 1, 0), IF(AN58&lt;&gt;INDEX('Planned and Progress BMPs'!AN:AN, MATCH($I58, 'Planned and Progress BMPs'!$I:$I, 0)), 1, 0)), "")</f>
        <v/>
      </c>
      <c r="CJ58" s="5" t="str">
        <f>IFERROR(IF($K58="Historical", IF(AO58&lt;&gt;INDEX('Historical BMP Records'!AO:AO, MATCH($I58, 'Historical BMP Records'!$I:$I, 0)), 1, 0), IF(AO58&lt;&gt;INDEX('Planned and Progress BMPs'!AO:AO, MATCH($I58, 'Planned and Progress BMPs'!$I:$I, 0)), 1, 0)), "")</f>
        <v/>
      </c>
      <c r="CK58" s="5" t="str">
        <f>IFERROR(IF($K58="Historical", IF(AP58&lt;&gt;INDEX('Historical BMP Records'!AP:AP, MATCH($I58, 'Historical BMP Records'!$I:$I, 0)), 1, 0), IF(AP58&lt;&gt;INDEX('Planned and Progress BMPs'!AP:AP, MATCH($I58, 'Planned and Progress BMPs'!$I:$I, 0)), 1, 0)), "")</f>
        <v/>
      </c>
      <c r="CL58" s="5" t="str">
        <f>IFERROR(IF($K58="Historical", IF(AQ58&lt;&gt;INDEX('Historical BMP Records'!AQ:AQ, MATCH($I58, 'Historical BMP Records'!$I:$I, 0)), 1, 0), IF(AQ58&lt;&gt;INDEX('Planned and Progress BMPs'!AQ:AQ, MATCH($I58, 'Planned and Progress BMPs'!$I:$I, 0)), 1, 0)), "")</f>
        <v/>
      </c>
      <c r="CM58" s="5" t="str">
        <f>IFERROR(IF($K58="Historical", IF(AR58&lt;&gt;INDEX('Historical BMP Records'!AR:AR, MATCH($I58, 'Historical BMP Records'!$I:$I, 0)), 1, 0), IF(AR58&lt;&gt;INDEX('Planned and Progress BMPs'!AR:AR, MATCH($I58, 'Planned and Progress BMPs'!$I:$I, 0)), 1, 0)), "")</f>
        <v/>
      </c>
      <c r="CN58" s="5" t="str">
        <f>IFERROR(IF($K58="Historical", IF(AS58&lt;&gt;INDEX('Historical BMP Records'!AS:AS, MATCH($I58, 'Historical BMP Records'!$I:$I, 0)), 1, 0), IF(AS58&lt;&gt;INDEX('Planned and Progress BMPs'!AS:AS, MATCH($I58, 'Planned and Progress BMPs'!$I:$I, 0)), 1, 0)), "")</f>
        <v/>
      </c>
      <c r="CO58" s="5" t="str">
        <f>IFERROR(IF($K58="Historical", IF(AT58&lt;&gt;INDEX('Historical BMP Records'!AT:AT, MATCH($I58, 'Historical BMP Records'!$I:$I, 0)), 1, 0), IF(AT58&lt;&gt;INDEX('Planned and Progress BMPs'!AT:AT, MATCH($I58, 'Planned and Progress BMPs'!$I:$I, 0)), 1, 0)), "")</f>
        <v/>
      </c>
      <c r="CP58" s="5" t="str">
        <f>IFERROR(IF($K58="Historical", IF(AU58&lt;&gt;INDEX('Historical BMP Records'!AU:AU, MATCH($I58, 'Historical BMP Records'!$I:$I, 0)), 1, 0), IF(AU58&lt;&gt;INDEX('Planned and Progress BMPs'!AU:AU, MATCH($I58, 'Planned and Progress BMPs'!$I:$I, 0)), 1, 0)), "")</f>
        <v/>
      </c>
      <c r="CQ58" s="5">
        <f>SUM(T_Historical9[[#This Row],[FY17 
Status Changed]:[Comments Changed]])</f>
        <v>0</v>
      </c>
    </row>
    <row r="59" spans="1:95" ht="15" customHeight="1" x14ac:dyDescent="0.25">
      <c r="A59" s="72" t="s">
        <v>662</v>
      </c>
      <c r="B59" s="72" t="s">
        <v>662</v>
      </c>
      <c r="C59" s="72" t="s">
        <v>662</v>
      </c>
      <c r="D59" s="72" t="s">
        <v>662</v>
      </c>
      <c r="E59" s="72" t="s">
        <v>662</v>
      </c>
      <c r="F59" s="72" t="s">
        <v>4290</v>
      </c>
      <c r="H59" s="72" t="s">
        <v>4802</v>
      </c>
      <c r="I59" s="72" t="s">
        <v>4861</v>
      </c>
      <c r="K59" s="72" t="s">
        <v>482</v>
      </c>
      <c r="L59" s="72">
        <v>2010</v>
      </c>
      <c r="M59" s="82"/>
      <c r="N59" s="65">
        <v>40179</v>
      </c>
      <c r="O59" s="72" t="s">
        <v>175</v>
      </c>
      <c r="P59" s="72" t="s">
        <v>5229</v>
      </c>
      <c r="Q59" s="72" t="s">
        <v>26</v>
      </c>
      <c r="R59" s="72" t="s">
        <v>9</v>
      </c>
      <c r="S59" s="72">
        <v>1.7</v>
      </c>
      <c r="T59" s="72">
        <v>1</v>
      </c>
      <c r="U59" s="72">
        <v>1</v>
      </c>
      <c r="V59" s="71" t="s">
        <v>5086</v>
      </c>
      <c r="Z59" s="72">
        <v>40.433525840000001</v>
      </c>
      <c r="AA59" s="72">
        <v>-76.541624999999996</v>
      </c>
      <c r="AC59" s="72" t="s">
        <v>5165</v>
      </c>
      <c r="AD59" s="72" t="s">
        <v>5167</v>
      </c>
      <c r="AE59" s="72" t="s">
        <v>653</v>
      </c>
      <c r="AF59" s="65">
        <v>41754</v>
      </c>
      <c r="AG59" s="72" t="s">
        <v>110</v>
      </c>
      <c r="AH59" s="65"/>
      <c r="AI59" s="65"/>
      <c r="AK59" s="65"/>
      <c r="AL59" s="65"/>
      <c r="AN59" s="65"/>
      <c r="AO59" s="65"/>
      <c r="AQ59" s="65"/>
      <c r="AR59" s="65"/>
      <c r="AT59" s="65"/>
      <c r="AV59" s="5" t="str">
        <f>IFERROR(IF($K59="Historical", IF(A59&lt;&gt;INDEX('Historical BMP Records'!A:A, MATCH($I59, 'Historical BMP Records'!$I:$I, 0)), 1, 0), IF(A59&lt;&gt;INDEX('Planned and Progress BMPs'!A:A, MATCH($I59, 'Planned and Progress BMPs'!$I:$I, 0)), 1, 0)), "")</f>
        <v/>
      </c>
      <c r="AW59" s="5" t="str">
        <f>IFERROR(IF($K59="Historical", IF(B59&lt;&gt;INDEX('Historical BMP Records'!B:B, MATCH($I59, 'Historical BMP Records'!$I:$I, 0)), 1, 0), IF(B59&lt;&gt;INDEX('Planned and Progress BMPs'!B:B, MATCH($I59, 'Planned and Progress BMPs'!$I:$I, 0)), 1, 0)), "")</f>
        <v/>
      </c>
      <c r="AX59" s="5" t="str">
        <f>IFERROR(IF($K59="Historical", IF(C59&lt;&gt;INDEX('Historical BMP Records'!C:C, MATCH($I59, 'Historical BMP Records'!$I:$I, 0)), 1, 0), IF(C59&lt;&gt;INDEX('Planned and Progress BMPs'!C:C, MATCH($I59, 'Planned and Progress BMPs'!$I:$I, 0)), 1, 0)), "")</f>
        <v/>
      </c>
      <c r="AY59" s="5" t="str">
        <f>IFERROR(IF($K59="Historical", IF(D59&lt;&gt;INDEX('Historical BMP Records'!D:D, MATCH($I59, 'Historical BMP Records'!$I:$I, 0)), 1, 0), IF(D59&lt;&gt;INDEX('Planned and Progress BMPs'!D:D, MATCH($I59, 'Planned and Progress BMPs'!$I:$I, 0)), 1, 0)), "")</f>
        <v/>
      </c>
      <c r="AZ59" s="5" t="str">
        <f>IFERROR(IF($K59="Historical", IF(E59&lt;&gt;INDEX('Historical BMP Records'!E:E, MATCH($I59, 'Historical BMP Records'!$I:$I, 0)), 1, 0), IF(E59&lt;&gt;INDEX('Planned and Progress BMPs'!E:E, MATCH($I59, 'Planned and Progress BMPs'!$I:$I, 0)), 1, 0)), "")</f>
        <v/>
      </c>
      <c r="BA59" s="5" t="str">
        <f>IFERROR(IF($K59="Historical", IF(F59&lt;&gt;INDEX('Historical BMP Records'!F:F, MATCH($I59, 'Historical BMP Records'!$I:$I, 0)), 1, 0), IF(F59&lt;&gt;INDEX('Planned and Progress BMPs'!F:F, MATCH($I59, 'Planned and Progress BMPs'!$I:$I, 0)), 1, 0)), "")</f>
        <v/>
      </c>
      <c r="BB59" s="5" t="str">
        <f>IFERROR(IF($K59="Historical", IF(G59&lt;&gt;INDEX('Historical BMP Records'!G:G, MATCH($I59, 'Historical BMP Records'!$I:$I, 0)), 1, 0), IF(G59&lt;&gt;INDEX('Planned and Progress BMPs'!G:G, MATCH($I59, 'Planned and Progress BMPs'!$I:$I, 0)), 1, 0)), "")</f>
        <v/>
      </c>
      <c r="BC59" s="5" t="str">
        <f>IFERROR(IF($K59="Historical", IF(H59&lt;&gt;INDEX('Historical BMP Records'!H:H, MATCH($I59, 'Historical BMP Records'!$I:$I, 0)), 1, 0), IF(H59&lt;&gt;INDEX('Planned and Progress BMPs'!H:H, MATCH($I59, 'Planned and Progress BMPs'!$I:$I, 0)), 1, 0)), "")</f>
        <v/>
      </c>
      <c r="BD59" s="5" t="str">
        <f>IFERROR(IF($K59="Historical", IF(I59&lt;&gt;INDEX('Historical BMP Records'!I:I, MATCH($I59, 'Historical BMP Records'!$I:$I, 0)), 1, 0), IF(I59&lt;&gt;INDEX('Planned and Progress BMPs'!I:I, MATCH($I59, 'Planned and Progress BMPs'!$I:$I, 0)), 1, 0)), "")</f>
        <v/>
      </c>
      <c r="BE59" s="5" t="str">
        <f>IFERROR(IF($K59="Historical", IF(J59&lt;&gt;INDEX('Historical BMP Records'!J:J, MATCH($I59, 'Historical BMP Records'!$I:$I, 0)), 1, 0), IF(J59&lt;&gt;INDEX('Planned and Progress BMPs'!J:J, MATCH($I59, 'Planned and Progress BMPs'!$I:$I, 0)), 1, 0)), "")</f>
        <v/>
      </c>
      <c r="BF59" s="5" t="str">
        <f>IFERROR(IF($K59="Historical", IF(K59&lt;&gt;INDEX('Historical BMP Records'!K:K, MATCH($I59, 'Historical BMP Records'!$I:$I, 0)), 1, 0), IF(K59&lt;&gt;INDEX('Planned and Progress BMPs'!K:K, MATCH($I59, 'Planned and Progress BMPs'!$I:$I, 0)), 1, 0)), "")</f>
        <v/>
      </c>
      <c r="BG59" s="5" t="str">
        <f>IFERROR(IF($K59="Historical", IF(L59&lt;&gt;INDEX('Historical BMP Records'!L:L, MATCH($I59, 'Historical BMP Records'!$I:$I, 0)), 1, 0), IF(L59&lt;&gt;INDEX('Planned and Progress BMPs'!L:L, MATCH($I59, 'Planned and Progress BMPs'!$I:$I, 0)), 1, 0)), "")</f>
        <v/>
      </c>
      <c r="BH59" s="5" t="str">
        <f>IFERROR(IF($K59="Historical", IF(M59&lt;&gt;INDEX('Historical BMP Records'!M:M, MATCH($I59, 'Historical BMP Records'!$I:$I, 0)), 1, 0), IF(M59&lt;&gt;INDEX('Planned and Progress BMPs'!M:M, MATCH($I59, 'Planned and Progress BMPs'!$I:$I, 0)), 1, 0)), "")</f>
        <v/>
      </c>
      <c r="BI59" s="5" t="str">
        <f>IFERROR(IF($K59="Historical", IF(N59&lt;&gt;INDEX('Historical BMP Records'!N:N, MATCH($I59, 'Historical BMP Records'!$I:$I, 0)), 1, 0), IF(N59&lt;&gt;INDEX('Planned and Progress BMPs'!N:N, MATCH($I59, 'Planned and Progress BMPs'!$I:$I, 0)), 1, 0)), "")</f>
        <v/>
      </c>
      <c r="BJ59" s="5" t="str">
        <f>IFERROR(IF($K59="Historical", IF(O59&lt;&gt;INDEX('Historical BMP Records'!O:O, MATCH($I59, 'Historical BMP Records'!$I:$I, 0)), 1, 0), IF(O59&lt;&gt;INDEX('Planned and Progress BMPs'!O:O, MATCH($I59, 'Planned and Progress BMPs'!$I:$I, 0)), 1, 0)), "")</f>
        <v/>
      </c>
      <c r="BK59" s="5" t="str">
        <f>IFERROR(IF($K59="Historical", IF(P59&lt;&gt;INDEX('Historical BMP Records'!P:P, MATCH($I59, 'Historical BMP Records'!$I:$I, 0)), 1, 0), IF(P59&lt;&gt;INDEX('Planned and Progress BMPs'!P:P, MATCH($I59, 'Planned and Progress BMPs'!$I:$I, 0)), 1, 0)), "")</f>
        <v/>
      </c>
      <c r="BL59" s="5" t="str">
        <f>IFERROR(IF($K59="Historical", IF(Q59&lt;&gt;INDEX('Historical BMP Records'!Q:Q, MATCH($I59, 'Historical BMP Records'!$I:$I, 0)), 1, 0), IF(Q59&lt;&gt;INDEX('Planned and Progress BMPs'!Q:Q, MATCH($I59, 'Planned and Progress BMPs'!$I:$I, 0)), 1, 0)), "")</f>
        <v/>
      </c>
      <c r="BM59" s="5" t="str">
        <f>IFERROR(IF($K59="Historical", IF(R59&lt;&gt;INDEX('Historical BMP Records'!R:R, MATCH($I59, 'Historical BMP Records'!$I:$I, 0)), 1, 0), IF(R59&lt;&gt;INDEX('Planned and Progress BMPs'!R:R, MATCH($I59, 'Planned and Progress BMPs'!$I:$I, 0)), 1, 0)), "")</f>
        <v/>
      </c>
      <c r="BN59" s="5" t="str">
        <f>IFERROR(IF($K59="Historical", IF(S59&lt;&gt;INDEX('Historical BMP Records'!S:S, MATCH($I59, 'Historical BMP Records'!$I:$I, 0)), 1, 0), IF(S59&lt;&gt;INDEX('Planned and Progress BMPs'!S:S, MATCH($I59, 'Planned and Progress BMPs'!$I:$I, 0)), 1, 0)), "")</f>
        <v/>
      </c>
      <c r="BO59" s="5" t="str">
        <f>IFERROR(IF($K59="Historical", IF(T59&lt;&gt;INDEX('Historical BMP Records'!T:T, MATCH($I59, 'Historical BMP Records'!$I:$I, 0)), 1, 0), IF(T59&lt;&gt;INDEX('Planned and Progress BMPs'!T:T, MATCH($I59, 'Planned and Progress BMPs'!$I:$I, 0)), 1, 0)), "")</f>
        <v/>
      </c>
      <c r="BP59" s="5" t="str">
        <f>IFERROR(IF($K59="Historical", IF(U59&lt;&gt;INDEX('Historical BMP Records'!U:U, MATCH($I59, 'Historical BMP Records'!$I:$I, 0)), 1, 0), IF(U59&lt;&gt;INDEX('Planned and Progress BMPs'!U:U, MATCH($I59, 'Planned and Progress BMPs'!$I:$I, 0)), 1, 0)), "")</f>
        <v/>
      </c>
      <c r="BQ59" s="5" t="str">
        <f>IFERROR(IF($K59="Historical", IF(V59&lt;&gt;INDEX('Historical BMP Records'!V:V, MATCH($I59, 'Historical BMP Records'!$I:$I, 0)), 1, 0), IF(V59&lt;&gt;INDEX('Planned and Progress BMPs'!V:V, MATCH($I59, 'Planned and Progress BMPs'!$I:$I, 0)), 1, 0)), "")</f>
        <v/>
      </c>
      <c r="BR59" s="5" t="str">
        <f>IFERROR(IF($K59="Historical", IF(W59&lt;&gt;INDEX('Historical BMP Records'!W:W, MATCH($I59, 'Historical BMP Records'!$I:$I, 0)), 1, 0), IF(W59&lt;&gt;INDEX('Planned and Progress BMPs'!W:W, MATCH($I59, 'Planned and Progress BMPs'!$I:$I, 0)), 1, 0)), "")</f>
        <v/>
      </c>
      <c r="BS59" s="5" t="str">
        <f>IFERROR(IF($K59="Historical", IF(X59&lt;&gt;INDEX('Historical BMP Records'!X:X, MATCH($I59, 'Historical BMP Records'!$I:$I, 0)), 1, 0), IF(X59&lt;&gt;INDEX('Planned and Progress BMPs'!X:X, MATCH($I59, 'Planned and Progress BMPs'!$I:$I, 0)), 1, 0)), "")</f>
        <v/>
      </c>
      <c r="BT59" s="5" t="str">
        <f>IFERROR(IF($K59="Historical", IF(Y59&lt;&gt;INDEX('Historical BMP Records'!Y:Y, MATCH($I59, 'Historical BMP Records'!$I:$I, 0)), 1, 0), IF(Y59&lt;&gt;INDEX('Planned and Progress BMPs'!Y:Y, MATCH($I59, 'Planned and Progress BMPs'!$I:$I, 0)), 1, 0)), "")</f>
        <v/>
      </c>
      <c r="BU59" s="5" t="str">
        <f>IFERROR(IF($K59="Historical", IF(Z59&lt;&gt;INDEX('Historical BMP Records'!Z:Z, MATCH($I59, 'Historical BMP Records'!$I:$I, 0)), 1, 0), IF(Z59&lt;&gt;INDEX('Planned and Progress BMPs'!Z:Z, MATCH($I59, 'Planned and Progress BMPs'!$I:$I, 0)), 1, 0)), "")</f>
        <v/>
      </c>
      <c r="BV59" s="5" t="str">
        <f>IFERROR(IF($K59="Historical", IF(AA59&lt;&gt;INDEX('Historical BMP Records'!AA:AA, MATCH($I59, 'Historical BMP Records'!$I:$I, 0)), 1, 0), IF(AA59&lt;&gt;INDEX('Planned and Progress BMPs'!AA:AA, MATCH($I59, 'Planned and Progress BMPs'!$I:$I, 0)), 1, 0)), "")</f>
        <v/>
      </c>
      <c r="BW59" s="5" t="str">
        <f>IFERROR(IF($K59="Historical", IF(AB59&lt;&gt;INDEX('Historical BMP Records'!AB:AB, MATCH($I59, 'Historical BMP Records'!$I:$I, 0)), 1, 0), IF(AB59&lt;&gt;INDEX('Planned and Progress BMPs'!AB:AB, MATCH($I59, 'Planned and Progress BMPs'!$I:$I, 0)), 1, 0)), "")</f>
        <v/>
      </c>
      <c r="BX59" s="5" t="str">
        <f>IFERROR(IF($K59="Historical", IF(AC59&lt;&gt;INDEX('Historical BMP Records'!AC:AC, MATCH($I59, 'Historical BMP Records'!$I:$I, 0)), 1, 0), IF(AC59&lt;&gt;INDEX('Planned and Progress BMPs'!AC:AC, MATCH($I59, 'Planned and Progress BMPs'!$I:$I, 0)), 1, 0)), "")</f>
        <v/>
      </c>
      <c r="BY59" s="5" t="str">
        <f>IFERROR(IF($K59="Historical", IF(AD59&lt;&gt;INDEX('Historical BMP Records'!AD:AD, MATCH($I59, 'Historical BMP Records'!$I:$I, 0)), 1, 0), IF(AD59&lt;&gt;INDEX('Planned and Progress BMPs'!AD:AD, MATCH($I59, 'Planned and Progress BMPs'!$I:$I, 0)), 1, 0)), "")</f>
        <v/>
      </c>
      <c r="BZ59" s="5" t="str">
        <f>IFERROR(IF($K59="Historical", IF(AE59&lt;&gt;INDEX('Historical BMP Records'!AE:AE, MATCH($I59, 'Historical BMP Records'!$I:$I, 0)), 1, 0), IF(AE59&lt;&gt;INDEX('Planned and Progress BMPs'!AE:AE, MATCH($I59, 'Planned and Progress BMPs'!$I:$I, 0)), 1, 0)), "")</f>
        <v/>
      </c>
      <c r="CA59" s="5" t="str">
        <f>IFERROR(IF($K59="Historical", IF(AF59&lt;&gt;INDEX('Historical BMP Records'!AF:AF, MATCH($I59, 'Historical BMP Records'!$I:$I, 0)), 1, 0), IF(AF59&lt;&gt;INDEX('Planned and Progress BMPs'!AF:AF, MATCH($I59, 'Planned and Progress BMPs'!$I:$I, 0)), 1, 0)), "")</f>
        <v/>
      </c>
      <c r="CB59" s="5" t="str">
        <f>IFERROR(IF($K59="Historical", IF(AG59&lt;&gt;INDEX('Historical BMP Records'!AG:AG, MATCH($I59, 'Historical BMP Records'!$I:$I, 0)), 1, 0), IF(AG59&lt;&gt;INDEX('Planned and Progress BMPs'!AG:AG, MATCH($I59, 'Planned and Progress BMPs'!$I:$I, 0)), 1, 0)), "")</f>
        <v/>
      </c>
      <c r="CC59" s="5" t="str">
        <f>IFERROR(IF($K59="Historical", IF(AH59&lt;&gt;INDEX('Historical BMP Records'!AH:AH, MATCH($I59, 'Historical BMP Records'!$I:$I, 0)), 1, 0), IF(AH59&lt;&gt;INDEX('Planned and Progress BMPs'!AH:AH, MATCH($I59, 'Planned and Progress BMPs'!$I:$I, 0)), 1, 0)), "")</f>
        <v/>
      </c>
      <c r="CD59" s="5" t="str">
        <f>IFERROR(IF($K59="Historical", IF(AI59&lt;&gt;INDEX('Historical BMP Records'!AI:AI, MATCH($I59, 'Historical BMP Records'!$I:$I, 0)), 1, 0), IF(AI59&lt;&gt;INDEX('Planned and Progress BMPs'!AI:AI, MATCH($I59, 'Planned and Progress BMPs'!$I:$I, 0)), 1, 0)), "")</f>
        <v/>
      </c>
      <c r="CE59" s="5" t="str">
        <f>IFERROR(IF($K59="Historical", IF(AJ59&lt;&gt;INDEX('Historical BMP Records'!AJ:AJ, MATCH($I59, 'Historical BMP Records'!$I:$I, 0)), 1, 0), IF(AJ59&lt;&gt;INDEX('Planned and Progress BMPs'!AJ:AJ, MATCH($I59, 'Planned and Progress BMPs'!$I:$I, 0)), 1, 0)), "")</f>
        <v/>
      </c>
      <c r="CF59" s="5" t="str">
        <f>IFERROR(IF($K59="Historical", IF(AK59&lt;&gt;INDEX('Historical BMP Records'!AK:AK, MATCH($I59, 'Historical BMP Records'!$I:$I, 0)), 1, 0), IF(AK59&lt;&gt;INDEX('Planned and Progress BMPs'!AK:AK, MATCH($I59, 'Planned and Progress BMPs'!$I:$I, 0)), 1, 0)), "")</f>
        <v/>
      </c>
      <c r="CG59" s="5" t="str">
        <f>IFERROR(IF($K59="Historical", IF(AL59&lt;&gt;INDEX('Historical BMP Records'!AL:AL, MATCH($I59, 'Historical BMP Records'!$I:$I, 0)), 1, 0), IF(AL59&lt;&gt;INDEX('Planned and Progress BMPs'!AL:AL, MATCH($I59, 'Planned and Progress BMPs'!$I:$I, 0)), 1, 0)), "")</f>
        <v/>
      </c>
      <c r="CH59" s="5" t="str">
        <f>IFERROR(IF($K59="Historical", IF(AM59&lt;&gt;INDEX('Historical BMP Records'!AM:AM, MATCH($I59, 'Historical BMP Records'!$I:$I, 0)), 1, 0), IF(AM59&lt;&gt;INDEX('Planned and Progress BMPs'!AM:AM, MATCH($I59, 'Planned and Progress BMPs'!$I:$I, 0)), 1, 0)), "")</f>
        <v/>
      </c>
      <c r="CI59" s="5" t="str">
        <f>IFERROR(IF($K59="Historical", IF(AN59&lt;&gt;INDEX('Historical BMP Records'!AN:AN, MATCH($I59, 'Historical BMP Records'!$I:$I, 0)), 1, 0), IF(AN59&lt;&gt;INDEX('Planned and Progress BMPs'!AN:AN, MATCH($I59, 'Planned and Progress BMPs'!$I:$I, 0)), 1, 0)), "")</f>
        <v/>
      </c>
      <c r="CJ59" s="5" t="str">
        <f>IFERROR(IF($K59="Historical", IF(AO59&lt;&gt;INDEX('Historical BMP Records'!AO:AO, MATCH($I59, 'Historical BMP Records'!$I:$I, 0)), 1, 0), IF(AO59&lt;&gt;INDEX('Planned and Progress BMPs'!AO:AO, MATCH($I59, 'Planned and Progress BMPs'!$I:$I, 0)), 1, 0)), "")</f>
        <v/>
      </c>
      <c r="CK59" s="5" t="str">
        <f>IFERROR(IF($K59="Historical", IF(AP59&lt;&gt;INDEX('Historical BMP Records'!AP:AP, MATCH($I59, 'Historical BMP Records'!$I:$I, 0)), 1, 0), IF(AP59&lt;&gt;INDEX('Planned and Progress BMPs'!AP:AP, MATCH($I59, 'Planned and Progress BMPs'!$I:$I, 0)), 1, 0)), "")</f>
        <v/>
      </c>
      <c r="CL59" s="5" t="str">
        <f>IFERROR(IF($K59="Historical", IF(AQ59&lt;&gt;INDEX('Historical BMP Records'!AQ:AQ, MATCH($I59, 'Historical BMP Records'!$I:$I, 0)), 1, 0), IF(AQ59&lt;&gt;INDEX('Planned and Progress BMPs'!AQ:AQ, MATCH($I59, 'Planned and Progress BMPs'!$I:$I, 0)), 1, 0)), "")</f>
        <v/>
      </c>
      <c r="CM59" s="5" t="str">
        <f>IFERROR(IF($K59="Historical", IF(AR59&lt;&gt;INDEX('Historical BMP Records'!AR:AR, MATCH($I59, 'Historical BMP Records'!$I:$I, 0)), 1, 0), IF(AR59&lt;&gt;INDEX('Planned and Progress BMPs'!AR:AR, MATCH($I59, 'Planned and Progress BMPs'!$I:$I, 0)), 1, 0)), "")</f>
        <v/>
      </c>
      <c r="CN59" s="5" t="str">
        <f>IFERROR(IF($K59="Historical", IF(AS59&lt;&gt;INDEX('Historical BMP Records'!AS:AS, MATCH($I59, 'Historical BMP Records'!$I:$I, 0)), 1, 0), IF(AS59&lt;&gt;INDEX('Planned and Progress BMPs'!AS:AS, MATCH($I59, 'Planned and Progress BMPs'!$I:$I, 0)), 1, 0)), "")</f>
        <v/>
      </c>
      <c r="CO59" s="5" t="str">
        <f>IFERROR(IF($K59="Historical", IF(AT59&lt;&gt;INDEX('Historical BMP Records'!AT:AT, MATCH($I59, 'Historical BMP Records'!$I:$I, 0)), 1, 0), IF(AT59&lt;&gt;INDEX('Planned and Progress BMPs'!AT:AT, MATCH($I59, 'Planned and Progress BMPs'!$I:$I, 0)), 1, 0)), "")</f>
        <v/>
      </c>
      <c r="CP59" s="5" t="str">
        <f>IFERROR(IF($K59="Historical", IF(AU59&lt;&gt;INDEX('Historical BMP Records'!AU:AU, MATCH($I59, 'Historical BMP Records'!$I:$I, 0)), 1, 0), IF(AU59&lt;&gt;INDEX('Planned and Progress BMPs'!AU:AU, MATCH($I59, 'Planned and Progress BMPs'!$I:$I, 0)), 1, 0)), "")</f>
        <v/>
      </c>
      <c r="CQ59" s="5">
        <f>SUM(T_Historical9[[#This Row],[FY17 
Status Changed]:[Comments Changed]])</f>
        <v>0</v>
      </c>
    </row>
    <row r="60" spans="1:95" ht="15" customHeight="1" x14ac:dyDescent="0.25">
      <c r="A60" s="72" t="s">
        <v>662</v>
      </c>
      <c r="B60" s="72" t="s">
        <v>662</v>
      </c>
      <c r="C60" s="72" t="s">
        <v>662</v>
      </c>
      <c r="D60" s="72" t="s">
        <v>662</v>
      </c>
      <c r="E60" s="72" t="s">
        <v>662</v>
      </c>
      <c r="F60" s="72" t="s">
        <v>4290</v>
      </c>
      <c r="H60" s="72" t="s">
        <v>4802</v>
      </c>
      <c r="I60" s="72" t="s">
        <v>4862</v>
      </c>
      <c r="K60" s="72" t="s">
        <v>482</v>
      </c>
      <c r="M60" s="82"/>
      <c r="N60" s="65">
        <v>39083</v>
      </c>
      <c r="O60" s="72" t="s">
        <v>66</v>
      </c>
      <c r="P60" s="72" t="s">
        <v>4147</v>
      </c>
      <c r="Q60" s="72" t="s">
        <v>48</v>
      </c>
      <c r="R60" s="72" t="s">
        <v>9</v>
      </c>
      <c r="S60" s="72">
        <v>1.6</v>
      </c>
      <c r="T60" s="72">
        <v>0.5</v>
      </c>
      <c r="U60" s="72">
        <v>1</v>
      </c>
      <c r="V60" s="71" t="s">
        <v>5077</v>
      </c>
      <c r="Z60" s="72">
        <v>40.440019190000001</v>
      </c>
      <c r="AA60" s="72">
        <v>-76.56973275</v>
      </c>
      <c r="AC60" s="72" t="s">
        <v>5165</v>
      </c>
      <c r="AD60" s="72" t="s">
        <v>5167</v>
      </c>
      <c r="AE60" s="72" t="s">
        <v>653</v>
      </c>
      <c r="AF60" s="65">
        <v>41737</v>
      </c>
      <c r="AG60" s="72" t="s">
        <v>110</v>
      </c>
      <c r="AH60" s="65"/>
      <c r="AI60" s="65"/>
      <c r="AK60" s="65"/>
      <c r="AL60" s="65"/>
      <c r="AN60" s="65"/>
      <c r="AO60" s="65"/>
      <c r="AQ60" s="65"/>
      <c r="AR60" s="65"/>
      <c r="AT60" s="65"/>
      <c r="AV60" s="5" t="str">
        <f>IFERROR(IF($K60="Historical", IF(A60&lt;&gt;INDEX('Historical BMP Records'!A:A, MATCH($I60, 'Historical BMP Records'!$I:$I, 0)), 1, 0), IF(A60&lt;&gt;INDEX('Planned and Progress BMPs'!A:A, MATCH($I60, 'Planned and Progress BMPs'!$I:$I, 0)), 1, 0)), "")</f>
        <v/>
      </c>
      <c r="AW60" s="5" t="str">
        <f>IFERROR(IF($K60="Historical", IF(B60&lt;&gt;INDEX('Historical BMP Records'!B:B, MATCH($I60, 'Historical BMP Records'!$I:$I, 0)), 1, 0), IF(B60&lt;&gt;INDEX('Planned and Progress BMPs'!B:B, MATCH($I60, 'Planned and Progress BMPs'!$I:$I, 0)), 1, 0)), "")</f>
        <v/>
      </c>
      <c r="AX60" s="5" t="str">
        <f>IFERROR(IF($K60="Historical", IF(C60&lt;&gt;INDEX('Historical BMP Records'!C:C, MATCH($I60, 'Historical BMP Records'!$I:$I, 0)), 1, 0), IF(C60&lt;&gt;INDEX('Planned and Progress BMPs'!C:C, MATCH($I60, 'Planned and Progress BMPs'!$I:$I, 0)), 1, 0)), "")</f>
        <v/>
      </c>
      <c r="AY60" s="5" t="str">
        <f>IFERROR(IF($K60="Historical", IF(D60&lt;&gt;INDEX('Historical BMP Records'!D:D, MATCH($I60, 'Historical BMP Records'!$I:$I, 0)), 1, 0), IF(D60&lt;&gt;INDEX('Planned and Progress BMPs'!D:D, MATCH($I60, 'Planned and Progress BMPs'!$I:$I, 0)), 1, 0)), "")</f>
        <v/>
      </c>
      <c r="AZ60" s="5" t="str">
        <f>IFERROR(IF($K60="Historical", IF(E60&lt;&gt;INDEX('Historical BMP Records'!E:E, MATCH($I60, 'Historical BMP Records'!$I:$I, 0)), 1, 0), IF(E60&lt;&gt;INDEX('Planned and Progress BMPs'!E:E, MATCH($I60, 'Planned and Progress BMPs'!$I:$I, 0)), 1, 0)), "")</f>
        <v/>
      </c>
      <c r="BA60" s="5" t="str">
        <f>IFERROR(IF($K60="Historical", IF(F60&lt;&gt;INDEX('Historical BMP Records'!F:F, MATCH($I60, 'Historical BMP Records'!$I:$I, 0)), 1, 0), IF(F60&lt;&gt;INDEX('Planned and Progress BMPs'!F:F, MATCH($I60, 'Planned and Progress BMPs'!$I:$I, 0)), 1, 0)), "")</f>
        <v/>
      </c>
      <c r="BB60" s="5" t="str">
        <f>IFERROR(IF($K60="Historical", IF(G60&lt;&gt;INDEX('Historical BMP Records'!G:G, MATCH($I60, 'Historical BMP Records'!$I:$I, 0)), 1, 0), IF(G60&lt;&gt;INDEX('Planned and Progress BMPs'!G:G, MATCH($I60, 'Planned and Progress BMPs'!$I:$I, 0)), 1, 0)), "")</f>
        <v/>
      </c>
      <c r="BC60" s="5" t="str">
        <f>IFERROR(IF($K60="Historical", IF(H60&lt;&gt;INDEX('Historical BMP Records'!H:H, MATCH($I60, 'Historical BMP Records'!$I:$I, 0)), 1, 0), IF(H60&lt;&gt;INDEX('Planned and Progress BMPs'!H:H, MATCH($I60, 'Planned and Progress BMPs'!$I:$I, 0)), 1, 0)), "")</f>
        <v/>
      </c>
      <c r="BD60" s="5" t="str">
        <f>IFERROR(IF($K60="Historical", IF(I60&lt;&gt;INDEX('Historical BMP Records'!I:I, MATCH($I60, 'Historical BMP Records'!$I:$I, 0)), 1, 0), IF(I60&lt;&gt;INDEX('Planned and Progress BMPs'!I:I, MATCH($I60, 'Planned and Progress BMPs'!$I:$I, 0)), 1, 0)), "")</f>
        <v/>
      </c>
      <c r="BE60" s="5" t="str">
        <f>IFERROR(IF($K60="Historical", IF(J60&lt;&gt;INDEX('Historical BMP Records'!J:J, MATCH($I60, 'Historical BMP Records'!$I:$I, 0)), 1, 0), IF(J60&lt;&gt;INDEX('Planned and Progress BMPs'!J:J, MATCH($I60, 'Planned and Progress BMPs'!$I:$I, 0)), 1, 0)), "")</f>
        <v/>
      </c>
      <c r="BF60" s="5" t="str">
        <f>IFERROR(IF($K60="Historical", IF(K60&lt;&gt;INDEX('Historical BMP Records'!K:K, MATCH($I60, 'Historical BMP Records'!$I:$I, 0)), 1, 0), IF(K60&lt;&gt;INDEX('Planned and Progress BMPs'!K:K, MATCH($I60, 'Planned and Progress BMPs'!$I:$I, 0)), 1, 0)), "")</f>
        <v/>
      </c>
      <c r="BG60" s="5" t="str">
        <f>IFERROR(IF($K60="Historical", IF(L60&lt;&gt;INDEX('Historical BMP Records'!L:L, MATCH($I60, 'Historical BMP Records'!$I:$I, 0)), 1, 0), IF(L60&lt;&gt;INDEX('Planned and Progress BMPs'!L:L, MATCH($I60, 'Planned and Progress BMPs'!$I:$I, 0)), 1, 0)), "")</f>
        <v/>
      </c>
      <c r="BH60" s="5" t="str">
        <f>IFERROR(IF($K60="Historical", IF(M60&lt;&gt;INDEX('Historical BMP Records'!M:M, MATCH($I60, 'Historical BMP Records'!$I:$I, 0)), 1, 0), IF(M60&lt;&gt;INDEX('Planned and Progress BMPs'!M:M, MATCH($I60, 'Planned and Progress BMPs'!$I:$I, 0)), 1, 0)), "")</f>
        <v/>
      </c>
      <c r="BI60" s="5" t="str">
        <f>IFERROR(IF($K60="Historical", IF(N60&lt;&gt;INDEX('Historical BMP Records'!N:N, MATCH($I60, 'Historical BMP Records'!$I:$I, 0)), 1, 0), IF(N60&lt;&gt;INDEX('Planned and Progress BMPs'!N:N, MATCH($I60, 'Planned and Progress BMPs'!$I:$I, 0)), 1, 0)), "")</f>
        <v/>
      </c>
      <c r="BJ60" s="5" t="str">
        <f>IFERROR(IF($K60="Historical", IF(O60&lt;&gt;INDEX('Historical BMP Records'!O:O, MATCH($I60, 'Historical BMP Records'!$I:$I, 0)), 1, 0), IF(O60&lt;&gt;INDEX('Planned and Progress BMPs'!O:O, MATCH($I60, 'Planned and Progress BMPs'!$I:$I, 0)), 1, 0)), "")</f>
        <v/>
      </c>
      <c r="BK60" s="5" t="str">
        <f>IFERROR(IF($K60="Historical", IF(P60&lt;&gt;INDEX('Historical BMP Records'!P:P, MATCH($I60, 'Historical BMP Records'!$I:$I, 0)), 1, 0), IF(P60&lt;&gt;INDEX('Planned and Progress BMPs'!P:P, MATCH($I60, 'Planned and Progress BMPs'!$I:$I, 0)), 1, 0)), "")</f>
        <v/>
      </c>
      <c r="BL60" s="5" t="str">
        <f>IFERROR(IF($K60="Historical", IF(Q60&lt;&gt;INDEX('Historical BMP Records'!Q:Q, MATCH($I60, 'Historical BMP Records'!$I:$I, 0)), 1, 0), IF(Q60&lt;&gt;INDEX('Planned and Progress BMPs'!Q:Q, MATCH($I60, 'Planned and Progress BMPs'!$I:$I, 0)), 1, 0)), "")</f>
        <v/>
      </c>
      <c r="BM60" s="5" t="str">
        <f>IFERROR(IF($K60="Historical", IF(R60&lt;&gt;INDEX('Historical BMP Records'!R:R, MATCH($I60, 'Historical BMP Records'!$I:$I, 0)), 1, 0), IF(R60&lt;&gt;INDEX('Planned and Progress BMPs'!R:R, MATCH($I60, 'Planned and Progress BMPs'!$I:$I, 0)), 1, 0)), "")</f>
        <v/>
      </c>
      <c r="BN60" s="5" t="str">
        <f>IFERROR(IF($K60="Historical", IF(S60&lt;&gt;INDEX('Historical BMP Records'!S:S, MATCH($I60, 'Historical BMP Records'!$I:$I, 0)), 1, 0), IF(S60&lt;&gt;INDEX('Planned and Progress BMPs'!S:S, MATCH($I60, 'Planned and Progress BMPs'!$I:$I, 0)), 1, 0)), "")</f>
        <v/>
      </c>
      <c r="BO60" s="5" t="str">
        <f>IFERROR(IF($K60="Historical", IF(T60&lt;&gt;INDEX('Historical BMP Records'!T:T, MATCH($I60, 'Historical BMP Records'!$I:$I, 0)), 1, 0), IF(T60&lt;&gt;INDEX('Planned and Progress BMPs'!T:T, MATCH($I60, 'Planned and Progress BMPs'!$I:$I, 0)), 1, 0)), "")</f>
        <v/>
      </c>
      <c r="BP60" s="5" t="str">
        <f>IFERROR(IF($K60="Historical", IF(U60&lt;&gt;INDEX('Historical BMP Records'!U:U, MATCH($I60, 'Historical BMP Records'!$I:$I, 0)), 1, 0), IF(U60&lt;&gt;INDEX('Planned and Progress BMPs'!U:U, MATCH($I60, 'Planned and Progress BMPs'!$I:$I, 0)), 1, 0)), "")</f>
        <v/>
      </c>
      <c r="BQ60" s="5" t="str">
        <f>IFERROR(IF($K60="Historical", IF(V60&lt;&gt;INDEX('Historical BMP Records'!V:V, MATCH($I60, 'Historical BMP Records'!$I:$I, 0)), 1, 0), IF(V60&lt;&gt;INDEX('Planned and Progress BMPs'!V:V, MATCH($I60, 'Planned and Progress BMPs'!$I:$I, 0)), 1, 0)), "")</f>
        <v/>
      </c>
      <c r="BR60" s="5" t="str">
        <f>IFERROR(IF($K60="Historical", IF(W60&lt;&gt;INDEX('Historical BMP Records'!W:W, MATCH($I60, 'Historical BMP Records'!$I:$I, 0)), 1, 0), IF(W60&lt;&gt;INDEX('Planned and Progress BMPs'!W:W, MATCH($I60, 'Planned and Progress BMPs'!$I:$I, 0)), 1, 0)), "")</f>
        <v/>
      </c>
      <c r="BS60" s="5" t="str">
        <f>IFERROR(IF($K60="Historical", IF(X60&lt;&gt;INDEX('Historical BMP Records'!X:X, MATCH($I60, 'Historical BMP Records'!$I:$I, 0)), 1, 0), IF(X60&lt;&gt;INDEX('Planned and Progress BMPs'!X:X, MATCH($I60, 'Planned and Progress BMPs'!$I:$I, 0)), 1, 0)), "")</f>
        <v/>
      </c>
      <c r="BT60" s="5" t="str">
        <f>IFERROR(IF($K60="Historical", IF(Y60&lt;&gt;INDEX('Historical BMP Records'!Y:Y, MATCH($I60, 'Historical BMP Records'!$I:$I, 0)), 1, 0), IF(Y60&lt;&gt;INDEX('Planned and Progress BMPs'!Y:Y, MATCH($I60, 'Planned and Progress BMPs'!$I:$I, 0)), 1, 0)), "")</f>
        <v/>
      </c>
      <c r="BU60" s="5" t="str">
        <f>IFERROR(IF($K60="Historical", IF(Z60&lt;&gt;INDEX('Historical BMP Records'!Z:Z, MATCH($I60, 'Historical BMP Records'!$I:$I, 0)), 1, 0), IF(Z60&lt;&gt;INDEX('Planned and Progress BMPs'!Z:Z, MATCH($I60, 'Planned and Progress BMPs'!$I:$I, 0)), 1, 0)), "")</f>
        <v/>
      </c>
      <c r="BV60" s="5" t="str">
        <f>IFERROR(IF($K60="Historical", IF(AA60&lt;&gt;INDEX('Historical BMP Records'!AA:AA, MATCH($I60, 'Historical BMP Records'!$I:$I, 0)), 1, 0), IF(AA60&lt;&gt;INDEX('Planned and Progress BMPs'!AA:AA, MATCH($I60, 'Planned and Progress BMPs'!$I:$I, 0)), 1, 0)), "")</f>
        <v/>
      </c>
      <c r="BW60" s="5" t="str">
        <f>IFERROR(IF($K60="Historical", IF(AB60&lt;&gt;INDEX('Historical BMP Records'!AB:AB, MATCH($I60, 'Historical BMP Records'!$I:$I, 0)), 1, 0), IF(AB60&lt;&gt;INDEX('Planned and Progress BMPs'!AB:AB, MATCH($I60, 'Planned and Progress BMPs'!$I:$I, 0)), 1, 0)), "")</f>
        <v/>
      </c>
      <c r="BX60" s="5" t="str">
        <f>IFERROR(IF($K60="Historical", IF(AC60&lt;&gt;INDEX('Historical BMP Records'!AC:AC, MATCH($I60, 'Historical BMP Records'!$I:$I, 0)), 1, 0), IF(AC60&lt;&gt;INDEX('Planned and Progress BMPs'!AC:AC, MATCH($I60, 'Planned and Progress BMPs'!$I:$I, 0)), 1, 0)), "")</f>
        <v/>
      </c>
      <c r="BY60" s="5" t="str">
        <f>IFERROR(IF($K60="Historical", IF(AD60&lt;&gt;INDEX('Historical BMP Records'!AD:AD, MATCH($I60, 'Historical BMP Records'!$I:$I, 0)), 1, 0), IF(AD60&lt;&gt;INDEX('Planned and Progress BMPs'!AD:AD, MATCH($I60, 'Planned and Progress BMPs'!$I:$I, 0)), 1, 0)), "")</f>
        <v/>
      </c>
      <c r="BZ60" s="5" t="str">
        <f>IFERROR(IF($K60="Historical", IF(AE60&lt;&gt;INDEX('Historical BMP Records'!AE:AE, MATCH($I60, 'Historical BMP Records'!$I:$I, 0)), 1, 0), IF(AE60&lt;&gt;INDEX('Planned and Progress BMPs'!AE:AE, MATCH($I60, 'Planned and Progress BMPs'!$I:$I, 0)), 1, 0)), "")</f>
        <v/>
      </c>
      <c r="CA60" s="5" t="str">
        <f>IFERROR(IF($K60="Historical", IF(AF60&lt;&gt;INDEX('Historical BMP Records'!AF:AF, MATCH($I60, 'Historical BMP Records'!$I:$I, 0)), 1, 0), IF(AF60&lt;&gt;INDEX('Planned and Progress BMPs'!AF:AF, MATCH($I60, 'Planned and Progress BMPs'!$I:$I, 0)), 1, 0)), "")</f>
        <v/>
      </c>
      <c r="CB60" s="5" t="str">
        <f>IFERROR(IF($K60="Historical", IF(AG60&lt;&gt;INDEX('Historical BMP Records'!AG:AG, MATCH($I60, 'Historical BMP Records'!$I:$I, 0)), 1, 0), IF(AG60&lt;&gt;INDEX('Planned and Progress BMPs'!AG:AG, MATCH($I60, 'Planned and Progress BMPs'!$I:$I, 0)), 1, 0)), "")</f>
        <v/>
      </c>
      <c r="CC60" s="5" t="str">
        <f>IFERROR(IF($K60="Historical", IF(AH60&lt;&gt;INDEX('Historical BMP Records'!AH:AH, MATCH($I60, 'Historical BMP Records'!$I:$I, 0)), 1, 0), IF(AH60&lt;&gt;INDEX('Planned and Progress BMPs'!AH:AH, MATCH($I60, 'Planned and Progress BMPs'!$I:$I, 0)), 1, 0)), "")</f>
        <v/>
      </c>
      <c r="CD60" s="5" t="str">
        <f>IFERROR(IF($K60="Historical", IF(AI60&lt;&gt;INDEX('Historical BMP Records'!AI:AI, MATCH($I60, 'Historical BMP Records'!$I:$I, 0)), 1, 0), IF(AI60&lt;&gt;INDEX('Planned and Progress BMPs'!AI:AI, MATCH($I60, 'Planned and Progress BMPs'!$I:$I, 0)), 1, 0)), "")</f>
        <v/>
      </c>
      <c r="CE60" s="5" t="str">
        <f>IFERROR(IF($K60="Historical", IF(AJ60&lt;&gt;INDEX('Historical BMP Records'!AJ:AJ, MATCH($I60, 'Historical BMP Records'!$I:$I, 0)), 1, 0), IF(AJ60&lt;&gt;INDEX('Planned and Progress BMPs'!AJ:AJ, MATCH($I60, 'Planned and Progress BMPs'!$I:$I, 0)), 1, 0)), "")</f>
        <v/>
      </c>
      <c r="CF60" s="5" t="str">
        <f>IFERROR(IF($K60="Historical", IF(AK60&lt;&gt;INDEX('Historical BMP Records'!AK:AK, MATCH($I60, 'Historical BMP Records'!$I:$I, 0)), 1, 0), IF(AK60&lt;&gt;INDEX('Planned and Progress BMPs'!AK:AK, MATCH($I60, 'Planned and Progress BMPs'!$I:$I, 0)), 1, 0)), "")</f>
        <v/>
      </c>
      <c r="CG60" s="5" t="str">
        <f>IFERROR(IF($K60="Historical", IF(AL60&lt;&gt;INDEX('Historical BMP Records'!AL:AL, MATCH($I60, 'Historical BMP Records'!$I:$I, 0)), 1, 0), IF(AL60&lt;&gt;INDEX('Planned and Progress BMPs'!AL:AL, MATCH($I60, 'Planned and Progress BMPs'!$I:$I, 0)), 1, 0)), "")</f>
        <v/>
      </c>
      <c r="CH60" s="5" t="str">
        <f>IFERROR(IF($K60="Historical", IF(AM60&lt;&gt;INDEX('Historical BMP Records'!AM:AM, MATCH($I60, 'Historical BMP Records'!$I:$I, 0)), 1, 0), IF(AM60&lt;&gt;INDEX('Planned and Progress BMPs'!AM:AM, MATCH($I60, 'Planned and Progress BMPs'!$I:$I, 0)), 1, 0)), "")</f>
        <v/>
      </c>
      <c r="CI60" s="5" t="str">
        <f>IFERROR(IF($K60="Historical", IF(AN60&lt;&gt;INDEX('Historical BMP Records'!AN:AN, MATCH($I60, 'Historical BMP Records'!$I:$I, 0)), 1, 0), IF(AN60&lt;&gt;INDEX('Planned and Progress BMPs'!AN:AN, MATCH($I60, 'Planned and Progress BMPs'!$I:$I, 0)), 1, 0)), "")</f>
        <v/>
      </c>
      <c r="CJ60" s="5" t="str">
        <f>IFERROR(IF($K60="Historical", IF(AO60&lt;&gt;INDEX('Historical BMP Records'!AO:AO, MATCH($I60, 'Historical BMP Records'!$I:$I, 0)), 1, 0), IF(AO60&lt;&gt;INDEX('Planned and Progress BMPs'!AO:AO, MATCH($I60, 'Planned and Progress BMPs'!$I:$I, 0)), 1, 0)), "")</f>
        <v/>
      </c>
      <c r="CK60" s="5" t="str">
        <f>IFERROR(IF($K60="Historical", IF(AP60&lt;&gt;INDEX('Historical BMP Records'!AP:AP, MATCH($I60, 'Historical BMP Records'!$I:$I, 0)), 1, 0), IF(AP60&lt;&gt;INDEX('Planned and Progress BMPs'!AP:AP, MATCH($I60, 'Planned and Progress BMPs'!$I:$I, 0)), 1, 0)), "")</f>
        <v/>
      </c>
      <c r="CL60" s="5" t="str">
        <f>IFERROR(IF($K60="Historical", IF(AQ60&lt;&gt;INDEX('Historical BMP Records'!AQ:AQ, MATCH($I60, 'Historical BMP Records'!$I:$I, 0)), 1, 0), IF(AQ60&lt;&gt;INDEX('Planned and Progress BMPs'!AQ:AQ, MATCH($I60, 'Planned and Progress BMPs'!$I:$I, 0)), 1, 0)), "")</f>
        <v/>
      </c>
      <c r="CM60" s="5" t="str">
        <f>IFERROR(IF($K60="Historical", IF(AR60&lt;&gt;INDEX('Historical BMP Records'!AR:AR, MATCH($I60, 'Historical BMP Records'!$I:$I, 0)), 1, 0), IF(AR60&lt;&gt;INDEX('Planned and Progress BMPs'!AR:AR, MATCH($I60, 'Planned and Progress BMPs'!$I:$I, 0)), 1, 0)), "")</f>
        <v/>
      </c>
      <c r="CN60" s="5" t="str">
        <f>IFERROR(IF($K60="Historical", IF(AS60&lt;&gt;INDEX('Historical BMP Records'!AS:AS, MATCH($I60, 'Historical BMP Records'!$I:$I, 0)), 1, 0), IF(AS60&lt;&gt;INDEX('Planned and Progress BMPs'!AS:AS, MATCH($I60, 'Planned and Progress BMPs'!$I:$I, 0)), 1, 0)), "")</f>
        <v/>
      </c>
      <c r="CO60" s="5" t="str">
        <f>IFERROR(IF($K60="Historical", IF(AT60&lt;&gt;INDEX('Historical BMP Records'!AT:AT, MATCH($I60, 'Historical BMP Records'!$I:$I, 0)), 1, 0), IF(AT60&lt;&gt;INDEX('Planned and Progress BMPs'!AT:AT, MATCH($I60, 'Planned and Progress BMPs'!$I:$I, 0)), 1, 0)), "")</f>
        <v/>
      </c>
      <c r="CP60" s="5" t="str">
        <f>IFERROR(IF($K60="Historical", IF(AU60&lt;&gt;INDEX('Historical BMP Records'!AU:AU, MATCH($I60, 'Historical BMP Records'!$I:$I, 0)), 1, 0), IF(AU60&lt;&gt;INDEX('Planned and Progress BMPs'!AU:AU, MATCH($I60, 'Planned and Progress BMPs'!$I:$I, 0)), 1, 0)), "")</f>
        <v/>
      </c>
      <c r="CQ60" s="5">
        <f>SUM(T_Historical9[[#This Row],[FY17 
Status Changed]:[Comments Changed]])</f>
        <v>0</v>
      </c>
    </row>
    <row r="61" spans="1:95" ht="15" customHeight="1" x14ac:dyDescent="0.25">
      <c r="A61" s="72" t="s">
        <v>662</v>
      </c>
      <c r="B61" s="72" t="s">
        <v>662</v>
      </c>
      <c r="C61" s="72" t="s">
        <v>662</v>
      </c>
      <c r="D61" s="72" t="s">
        <v>662</v>
      </c>
      <c r="E61" s="72" t="s">
        <v>662</v>
      </c>
      <c r="F61" s="72" t="s">
        <v>4290</v>
      </c>
      <c r="H61" s="72" t="s">
        <v>4802</v>
      </c>
      <c r="I61" s="72" t="s">
        <v>4863</v>
      </c>
      <c r="K61" s="72" t="s">
        <v>482</v>
      </c>
      <c r="L61" s="72">
        <v>2009</v>
      </c>
      <c r="M61" s="82"/>
      <c r="N61" s="65">
        <v>39814</v>
      </c>
      <c r="O61" s="72" t="s">
        <v>175</v>
      </c>
      <c r="P61" s="72" t="s">
        <v>5229</v>
      </c>
      <c r="Q61" s="72" t="s">
        <v>26</v>
      </c>
      <c r="R61" s="72" t="s">
        <v>9</v>
      </c>
      <c r="S61" s="72">
        <v>1.5</v>
      </c>
      <c r="T61" s="72">
        <v>1</v>
      </c>
      <c r="U61" s="72">
        <v>1</v>
      </c>
      <c r="V61" s="71" t="s">
        <v>5086</v>
      </c>
      <c r="Z61" s="72">
        <v>40.434786789999997</v>
      </c>
      <c r="AA61" s="72">
        <v>-76.537020819999995</v>
      </c>
      <c r="AC61" s="72" t="s">
        <v>5165</v>
      </c>
      <c r="AD61" s="72" t="s">
        <v>5167</v>
      </c>
      <c r="AE61" s="72" t="s">
        <v>653</v>
      </c>
      <c r="AF61" s="65">
        <v>41738</v>
      </c>
      <c r="AG61" s="72" t="s">
        <v>110</v>
      </c>
      <c r="AH61" s="65"/>
      <c r="AI61" s="65"/>
      <c r="AK61" s="65"/>
      <c r="AL61" s="65"/>
      <c r="AN61" s="65"/>
      <c r="AO61" s="65"/>
      <c r="AQ61" s="65"/>
      <c r="AR61" s="65"/>
      <c r="AT61" s="65"/>
      <c r="AV61" s="5" t="str">
        <f>IFERROR(IF($K61="Historical", IF(A61&lt;&gt;INDEX('Historical BMP Records'!A:A, MATCH($I61, 'Historical BMP Records'!$I:$I, 0)), 1, 0), IF(A61&lt;&gt;INDEX('Planned and Progress BMPs'!A:A, MATCH($I61, 'Planned and Progress BMPs'!$I:$I, 0)), 1, 0)), "")</f>
        <v/>
      </c>
      <c r="AW61" s="5" t="str">
        <f>IFERROR(IF($K61="Historical", IF(B61&lt;&gt;INDEX('Historical BMP Records'!B:B, MATCH($I61, 'Historical BMP Records'!$I:$I, 0)), 1, 0), IF(B61&lt;&gt;INDEX('Planned and Progress BMPs'!B:B, MATCH($I61, 'Planned and Progress BMPs'!$I:$I, 0)), 1, 0)), "")</f>
        <v/>
      </c>
      <c r="AX61" s="5" t="str">
        <f>IFERROR(IF($K61="Historical", IF(C61&lt;&gt;INDEX('Historical BMP Records'!C:C, MATCH($I61, 'Historical BMP Records'!$I:$I, 0)), 1, 0), IF(C61&lt;&gt;INDEX('Planned and Progress BMPs'!C:C, MATCH($I61, 'Planned and Progress BMPs'!$I:$I, 0)), 1, 0)), "")</f>
        <v/>
      </c>
      <c r="AY61" s="5" t="str">
        <f>IFERROR(IF($K61="Historical", IF(D61&lt;&gt;INDEX('Historical BMP Records'!D:D, MATCH($I61, 'Historical BMP Records'!$I:$I, 0)), 1, 0), IF(D61&lt;&gt;INDEX('Planned and Progress BMPs'!D:D, MATCH($I61, 'Planned and Progress BMPs'!$I:$I, 0)), 1, 0)), "")</f>
        <v/>
      </c>
      <c r="AZ61" s="5" t="str">
        <f>IFERROR(IF($K61="Historical", IF(E61&lt;&gt;INDEX('Historical BMP Records'!E:E, MATCH($I61, 'Historical BMP Records'!$I:$I, 0)), 1, 0), IF(E61&lt;&gt;INDEX('Planned and Progress BMPs'!E:E, MATCH($I61, 'Planned and Progress BMPs'!$I:$I, 0)), 1, 0)), "")</f>
        <v/>
      </c>
      <c r="BA61" s="5" t="str">
        <f>IFERROR(IF($K61="Historical", IF(F61&lt;&gt;INDEX('Historical BMP Records'!F:F, MATCH($I61, 'Historical BMP Records'!$I:$I, 0)), 1, 0), IF(F61&lt;&gt;INDEX('Planned and Progress BMPs'!F:F, MATCH($I61, 'Planned and Progress BMPs'!$I:$I, 0)), 1, 0)), "")</f>
        <v/>
      </c>
      <c r="BB61" s="5" t="str">
        <f>IFERROR(IF($K61="Historical", IF(G61&lt;&gt;INDEX('Historical BMP Records'!G:G, MATCH($I61, 'Historical BMP Records'!$I:$I, 0)), 1, 0), IF(G61&lt;&gt;INDEX('Planned and Progress BMPs'!G:G, MATCH($I61, 'Planned and Progress BMPs'!$I:$I, 0)), 1, 0)), "")</f>
        <v/>
      </c>
      <c r="BC61" s="5" t="str">
        <f>IFERROR(IF($K61="Historical", IF(H61&lt;&gt;INDEX('Historical BMP Records'!H:H, MATCH($I61, 'Historical BMP Records'!$I:$I, 0)), 1, 0), IF(H61&lt;&gt;INDEX('Planned and Progress BMPs'!H:H, MATCH($I61, 'Planned and Progress BMPs'!$I:$I, 0)), 1, 0)), "")</f>
        <v/>
      </c>
      <c r="BD61" s="5" t="str">
        <f>IFERROR(IF($K61="Historical", IF(I61&lt;&gt;INDEX('Historical BMP Records'!I:I, MATCH($I61, 'Historical BMP Records'!$I:$I, 0)), 1, 0), IF(I61&lt;&gt;INDEX('Planned and Progress BMPs'!I:I, MATCH($I61, 'Planned and Progress BMPs'!$I:$I, 0)), 1, 0)), "")</f>
        <v/>
      </c>
      <c r="BE61" s="5" t="str">
        <f>IFERROR(IF($K61="Historical", IF(J61&lt;&gt;INDEX('Historical BMP Records'!J:J, MATCH($I61, 'Historical BMP Records'!$I:$I, 0)), 1, 0), IF(J61&lt;&gt;INDEX('Planned and Progress BMPs'!J:J, MATCH($I61, 'Planned and Progress BMPs'!$I:$I, 0)), 1, 0)), "")</f>
        <v/>
      </c>
      <c r="BF61" s="5" t="str">
        <f>IFERROR(IF($K61="Historical", IF(K61&lt;&gt;INDEX('Historical BMP Records'!K:K, MATCH($I61, 'Historical BMP Records'!$I:$I, 0)), 1, 0), IF(K61&lt;&gt;INDEX('Planned and Progress BMPs'!K:K, MATCH($I61, 'Planned and Progress BMPs'!$I:$I, 0)), 1, 0)), "")</f>
        <v/>
      </c>
      <c r="BG61" s="5" t="str">
        <f>IFERROR(IF($K61="Historical", IF(L61&lt;&gt;INDEX('Historical BMP Records'!L:L, MATCH($I61, 'Historical BMP Records'!$I:$I, 0)), 1, 0), IF(L61&lt;&gt;INDEX('Planned and Progress BMPs'!L:L, MATCH($I61, 'Planned and Progress BMPs'!$I:$I, 0)), 1, 0)), "")</f>
        <v/>
      </c>
      <c r="BH61" s="5" t="str">
        <f>IFERROR(IF($K61="Historical", IF(M61&lt;&gt;INDEX('Historical BMP Records'!M:M, MATCH($I61, 'Historical BMP Records'!$I:$I, 0)), 1, 0), IF(M61&lt;&gt;INDEX('Planned and Progress BMPs'!M:M, MATCH($I61, 'Planned and Progress BMPs'!$I:$I, 0)), 1, 0)), "")</f>
        <v/>
      </c>
      <c r="BI61" s="5" t="str">
        <f>IFERROR(IF($K61="Historical", IF(N61&lt;&gt;INDEX('Historical BMP Records'!N:N, MATCH($I61, 'Historical BMP Records'!$I:$I, 0)), 1, 0), IF(N61&lt;&gt;INDEX('Planned and Progress BMPs'!N:N, MATCH($I61, 'Planned and Progress BMPs'!$I:$I, 0)), 1, 0)), "")</f>
        <v/>
      </c>
      <c r="BJ61" s="5" t="str">
        <f>IFERROR(IF($K61="Historical", IF(O61&lt;&gt;INDEX('Historical BMP Records'!O:O, MATCH($I61, 'Historical BMP Records'!$I:$I, 0)), 1, 0), IF(O61&lt;&gt;INDEX('Planned and Progress BMPs'!O:O, MATCH($I61, 'Planned and Progress BMPs'!$I:$I, 0)), 1, 0)), "")</f>
        <v/>
      </c>
      <c r="BK61" s="5" t="str">
        <f>IFERROR(IF($K61="Historical", IF(P61&lt;&gt;INDEX('Historical BMP Records'!P:P, MATCH($I61, 'Historical BMP Records'!$I:$I, 0)), 1, 0), IF(P61&lt;&gt;INDEX('Planned and Progress BMPs'!P:P, MATCH($I61, 'Planned and Progress BMPs'!$I:$I, 0)), 1, 0)), "")</f>
        <v/>
      </c>
      <c r="BL61" s="5" t="str">
        <f>IFERROR(IF($K61="Historical", IF(Q61&lt;&gt;INDEX('Historical BMP Records'!Q:Q, MATCH($I61, 'Historical BMP Records'!$I:$I, 0)), 1, 0), IF(Q61&lt;&gt;INDEX('Planned and Progress BMPs'!Q:Q, MATCH($I61, 'Planned and Progress BMPs'!$I:$I, 0)), 1, 0)), "")</f>
        <v/>
      </c>
      <c r="BM61" s="5" t="str">
        <f>IFERROR(IF($K61="Historical", IF(R61&lt;&gt;INDEX('Historical BMP Records'!R:R, MATCH($I61, 'Historical BMP Records'!$I:$I, 0)), 1, 0), IF(R61&lt;&gt;INDEX('Planned and Progress BMPs'!R:R, MATCH($I61, 'Planned and Progress BMPs'!$I:$I, 0)), 1, 0)), "")</f>
        <v/>
      </c>
      <c r="BN61" s="5" t="str">
        <f>IFERROR(IF($K61="Historical", IF(S61&lt;&gt;INDEX('Historical BMP Records'!S:S, MATCH($I61, 'Historical BMP Records'!$I:$I, 0)), 1, 0), IF(S61&lt;&gt;INDEX('Planned and Progress BMPs'!S:S, MATCH($I61, 'Planned and Progress BMPs'!$I:$I, 0)), 1, 0)), "")</f>
        <v/>
      </c>
      <c r="BO61" s="5" t="str">
        <f>IFERROR(IF($K61="Historical", IF(T61&lt;&gt;INDEX('Historical BMP Records'!T:T, MATCH($I61, 'Historical BMP Records'!$I:$I, 0)), 1, 0), IF(T61&lt;&gt;INDEX('Planned and Progress BMPs'!T:T, MATCH($I61, 'Planned and Progress BMPs'!$I:$I, 0)), 1, 0)), "")</f>
        <v/>
      </c>
      <c r="BP61" s="5" t="str">
        <f>IFERROR(IF($K61="Historical", IF(U61&lt;&gt;INDEX('Historical BMP Records'!U:U, MATCH($I61, 'Historical BMP Records'!$I:$I, 0)), 1, 0), IF(U61&lt;&gt;INDEX('Planned and Progress BMPs'!U:U, MATCH($I61, 'Planned and Progress BMPs'!$I:$I, 0)), 1, 0)), "")</f>
        <v/>
      </c>
      <c r="BQ61" s="5" t="str">
        <f>IFERROR(IF($K61="Historical", IF(V61&lt;&gt;INDEX('Historical BMP Records'!V:V, MATCH($I61, 'Historical BMP Records'!$I:$I, 0)), 1, 0), IF(V61&lt;&gt;INDEX('Planned and Progress BMPs'!V:V, MATCH($I61, 'Planned and Progress BMPs'!$I:$I, 0)), 1, 0)), "")</f>
        <v/>
      </c>
      <c r="BR61" s="5" t="str">
        <f>IFERROR(IF($K61="Historical", IF(W61&lt;&gt;INDEX('Historical BMP Records'!W:W, MATCH($I61, 'Historical BMP Records'!$I:$I, 0)), 1, 0), IF(W61&lt;&gt;INDEX('Planned and Progress BMPs'!W:W, MATCH($I61, 'Planned and Progress BMPs'!$I:$I, 0)), 1, 0)), "")</f>
        <v/>
      </c>
      <c r="BS61" s="5" t="str">
        <f>IFERROR(IF($K61="Historical", IF(X61&lt;&gt;INDEX('Historical BMP Records'!X:X, MATCH($I61, 'Historical BMP Records'!$I:$I, 0)), 1, 0), IF(X61&lt;&gt;INDEX('Planned and Progress BMPs'!X:X, MATCH($I61, 'Planned and Progress BMPs'!$I:$I, 0)), 1, 0)), "")</f>
        <v/>
      </c>
      <c r="BT61" s="5" t="str">
        <f>IFERROR(IF($K61="Historical", IF(Y61&lt;&gt;INDEX('Historical BMP Records'!Y:Y, MATCH($I61, 'Historical BMP Records'!$I:$I, 0)), 1, 0), IF(Y61&lt;&gt;INDEX('Planned and Progress BMPs'!Y:Y, MATCH($I61, 'Planned and Progress BMPs'!$I:$I, 0)), 1, 0)), "")</f>
        <v/>
      </c>
      <c r="BU61" s="5" t="str">
        <f>IFERROR(IF($K61="Historical", IF(Z61&lt;&gt;INDEX('Historical BMP Records'!Z:Z, MATCH($I61, 'Historical BMP Records'!$I:$I, 0)), 1, 0), IF(Z61&lt;&gt;INDEX('Planned and Progress BMPs'!Z:Z, MATCH($I61, 'Planned and Progress BMPs'!$I:$I, 0)), 1, 0)), "")</f>
        <v/>
      </c>
      <c r="BV61" s="5" t="str">
        <f>IFERROR(IF($K61="Historical", IF(AA61&lt;&gt;INDEX('Historical BMP Records'!AA:AA, MATCH($I61, 'Historical BMP Records'!$I:$I, 0)), 1, 0), IF(AA61&lt;&gt;INDEX('Planned and Progress BMPs'!AA:AA, MATCH($I61, 'Planned and Progress BMPs'!$I:$I, 0)), 1, 0)), "")</f>
        <v/>
      </c>
      <c r="BW61" s="5" t="str">
        <f>IFERROR(IF($K61="Historical", IF(AB61&lt;&gt;INDEX('Historical BMP Records'!AB:AB, MATCH($I61, 'Historical BMP Records'!$I:$I, 0)), 1, 0), IF(AB61&lt;&gt;INDEX('Planned and Progress BMPs'!AB:AB, MATCH($I61, 'Planned and Progress BMPs'!$I:$I, 0)), 1, 0)), "")</f>
        <v/>
      </c>
      <c r="BX61" s="5" t="str">
        <f>IFERROR(IF($K61="Historical", IF(AC61&lt;&gt;INDEX('Historical BMP Records'!AC:AC, MATCH($I61, 'Historical BMP Records'!$I:$I, 0)), 1, 0), IF(AC61&lt;&gt;INDEX('Planned and Progress BMPs'!AC:AC, MATCH($I61, 'Planned and Progress BMPs'!$I:$I, 0)), 1, 0)), "")</f>
        <v/>
      </c>
      <c r="BY61" s="5" t="str">
        <f>IFERROR(IF($K61="Historical", IF(AD61&lt;&gt;INDEX('Historical BMP Records'!AD:AD, MATCH($I61, 'Historical BMP Records'!$I:$I, 0)), 1, 0), IF(AD61&lt;&gt;INDEX('Planned and Progress BMPs'!AD:AD, MATCH($I61, 'Planned and Progress BMPs'!$I:$I, 0)), 1, 0)), "")</f>
        <v/>
      </c>
      <c r="BZ61" s="5" t="str">
        <f>IFERROR(IF($K61="Historical", IF(AE61&lt;&gt;INDEX('Historical BMP Records'!AE:AE, MATCH($I61, 'Historical BMP Records'!$I:$I, 0)), 1, 0), IF(AE61&lt;&gt;INDEX('Planned and Progress BMPs'!AE:AE, MATCH($I61, 'Planned and Progress BMPs'!$I:$I, 0)), 1, 0)), "")</f>
        <v/>
      </c>
      <c r="CA61" s="5" t="str">
        <f>IFERROR(IF($K61="Historical", IF(AF61&lt;&gt;INDEX('Historical BMP Records'!AF:AF, MATCH($I61, 'Historical BMP Records'!$I:$I, 0)), 1, 0), IF(AF61&lt;&gt;INDEX('Planned and Progress BMPs'!AF:AF, MATCH($I61, 'Planned and Progress BMPs'!$I:$I, 0)), 1, 0)), "")</f>
        <v/>
      </c>
      <c r="CB61" s="5" t="str">
        <f>IFERROR(IF($K61="Historical", IF(AG61&lt;&gt;INDEX('Historical BMP Records'!AG:AG, MATCH($I61, 'Historical BMP Records'!$I:$I, 0)), 1, 0), IF(AG61&lt;&gt;INDEX('Planned and Progress BMPs'!AG:AG, MATCH($I61, 'Planned and Progress BMPs'!$I:$I, 0)), 1, 0)), "")</f>
        <v/>
      </c>
      <c r="CC61" s="5" t="str">
        <f>IFERROR(IF($K61="Historical", IF(AH61&lt;&gt;INDEX('Historical BMP Records'!AH:AH, MATCH($I61, 'Historical BMP Records'!$I:$I, 0)), 1, 0), IF(AH61&lt;&gt;INDEX('Planned and Progress BMPs'!AH:AH, MATCH($I61, 'Planned and Progress BMPs'!$I:$I, 0)), 1, 0)), "")</f>
        <v/>
      </c>
      <c r="CD61" s="5" t="str">
        <f>IFERROR(IF($K61="Historical", IF(AI61&lt;&gt;INDEX('Historical BMP Records'!AI:AI, MATCH($I61, 'Historical BMP Records'!$I:$I, 0)), 1, 0), IF(AI61&lt;&gt;INDEX('Planned and Progress BMPs'!AI:AI, MATCH($I61, 'Planned and Progress BMPs'!$I:$I, 0)), 1, 0)), "")</f>
        <v/>
      </c>
      <c r="CE61" s="5" t="str">
        <f>IFERROR(IF($K61="Historical", IF(AJ61&lt;&gt;INDEX('Historical BMP Records'!AJ:AJ, MATCH($I61, 'Historical BMP Records'!$I:$I, 0)), 1, 0), IF(AJ61&lt;&gt;INDEX('Planned and Progress BMPs'!AJ:AJ, MATCH($I61, 'Planned and Progress BMPs'!$I:$I, 0)), 1, 0)), "")</f>
        <v/>
      </c>
      <c r="CF61" s="5" t="str">
        <f>IFERROR(IF($K61="Historical", IF(AK61&lt;&gt;INDEX('Historical BMP Records'!AK:AK, MATCH($I61, 'Historical BMP Records'!$I:$I, 0)), 1, 0), IF(AK61&lt;&gt;INDEX('Planned and Progress BMPs'!AK:AK, MATCH($I61, 'Planned and Progress BMPs'!$I:$I, 0)), 1, 0)), "")</f>
        <v/>
      </c>
      <c r="CG61" s="5" t="str">
        <f>IFERROR(IF($K61="Historical", IF(AL61&lt;&gt;INDEX('Historical BMP Records'!AL:AL, MATCH($I61, 'Historical BMP Records'!$I:$I, 0)), 1, 0), IF(AL61&lt;&gt;INDEX('Planned and Progress BMPs'!AL:AL, MATCH($I61, 'Planned and Progress BMPs'!$I:$I, 0)), 1, 0)), "")</f>
        <v/>
      </c>
      <c r="CH61" s="5" t="str">
        <f>IFERROR(IF($K61="Historical", IF(AM61&lt;&gt;INDEX('Historical BMP Records'!AM:AM, MATCH($I61, 'Historical BMP Records'!$I:$I, 0)), 1, 0), IF(AM61&lt;&gt;INDEX('Planned and Progress BMPs'!AM:AM, MATCH($I61, 'Planned and Progress BMPs'!$I:$I, 0)), 1, 0)), "")</f>
        <v/>
      </c>
      <c r="CI61" s="5" t="str">
        <f>IFERROR(IF($K61="Historical", IF(AN61&lt;&gt;INDEX('Historical BMP Records'!AN:AN, MATCH($I61, 'Historical BMP Records'!$I:$I, 0)), 1, 0), IF(AN61&lt;&gt;INDEX('Planned and Progress BMPs'!AN:AN, MATCH($I61, 'Planned and Progress BMPs'!$I:$I, 0)), 1, 0)), "")</f>
        <v/>
      </c>
      <c r="CJ61" s="5" t="str">
        <f>IFERROR(IF($K61="Historical", IF(AO61&lt;&gt;INDEX('Historical BMP Records'!AO:AO, MATCH($I61, 'Historical BMP Records'!$I:$I, 0)), 1, 0), IF(AO61&lt;&gt;INDEX('Planned and Progress BMPs'!AO:AO, MATCH($I61, 'Planned and Progress BMPs'!$I:$I, 0)), 1, 0)), "")</f>
        <v/>
      </c>
      <c r="CK61" s="5" t="str">
        <f>IFERROR(IF($K61="Historical", IF(AP61&lt;&gt;INDEX('Historical BMP Records'!AP:AP, MATCH($I61, 'Historical BMP Records'!$I:$I, 0)), 1, 0), IF(AP61&lt;&gt;INDEX('Planned and Progress BMPs'!AP:AP, MATCH($I61, 'Planned and Progress BMPs'!$I:$I, 0)), 1, 0)), "")</f>
        <v/>
      </c>
      <c r="CL61" s="5" t="str">
        <f>IFERROR(IF($K61="Historical", IF(AQ61&lt;&gt;INDEX('Historical BMP Records'!AQ:AQ, MATCH($I61, 'Historical BMP Records'!$I:$I, 0)), 1, 0), IF(AQ61&lt;&gt;INDEX('Planned and Progress BMPs'!AQ:AQ, MATCH($I61, 'Planned and Progress BMPs'!$I:$I, 0)), 1, 0)), "")</f>
        <v/>
      </c>
      <c r="CM61" s="5" t="str">
        <f>IFERROR(IF($K61="Historical", IF(AR61&lt;&gt;INDEX('Historical BMP Records'!AR:AR, MATCH($I61, 'Historical BMP Records'!$I:$I, 0)), 1, 0), IF(AR61&lt;&gt;INDEX('Planned and Progress BMPs'!AR:AR, MATCH($I61, 'Planned and Progress BMPs'!$I:$I, 0)), 1, 0)), "")</f>
        <v/>
      </c>
      <c r="CN61" s="5" t="str">
        <f>IFERROR(IF($K61="Historical", IF(AS61&lt;&gt;INDEX('Historical BMP Records'!AS:AS, MATCH($I61, 'Historical BMP Records'!$I:$I, 0)), 1, 0), IF(AS61&lt;&gt;INDEX('Planned and Progress BMPs'!AS:AS, MATCH($I61, 'Planned and Progress BMPs'!$I:$I, 0)), 1, 0)), "")</f>
        <v/>
      </c>
      <c r="CO61" s="5" t="str">
        <f>IFERROR(IF($K61="Historical", IF(AT61&lt;&gt;INDEX('Historical BMP Records'!AT:AT, MATCH($I61, 'Historical BMP Records'!$I:$I, 0)), 1, 0), IF(AT61&lt;&gt;INDEX('Planned and Progress BMPs'!AT:AT, MATCH($I61, 'Planned and Progress BMPs'!$I:$I, 0)), 1, 0)), "")</f>
        <v/>
      </c>
      <c r="CP61" s="5" t="str">
        <f>IFERROR(IF($K61="Historical", IF(AU61&lt;&gt;INDEX('Historical BMP Records'!AU:AU, MATCH($I61, 'Historical BMP Records'!$I:$I, 0)), 1, 0), IF(AU61&lt;&gt;INDEX('Planned and Progress BMPs'!AU:AU, MATCH($I61, 'Planned and Progress BMPs'!$I:$I, 0)), 1, 0)), "")</f>
        <v/>
      </c>
      <c r="CQ61" s="5">
        <f>SUM(T_Historical9[[#This Row],[FY17 
Status Changed]:[Comments Changed]])</f>
        <v>0</v>
      </c>
    </row>
    <row r="62" spans="1:95" ht="15" customHeight="1" x14ac:dyDescent="0.25">
      <c r="A62" s="72" t="s">
        <v>662</v>
      </c>
      <c r="B62" s="72" t="s">
        <v>662</v>
      </c>
      <c r="C62" s="72" t="s">
        <v>662</v>
      </c>
      <c r="D62" s="72" t="s">
        <v>662</v>
      </c>
      <c r="E62" s="72" t="s">
        <v>662</v>
      </c>
      <c r="F62" s="72" t="s">
        <v>4290</v>
      </c>
      <c r="H62" s="72" t="s">
        <v>4802</v>
      </c>
      <c r="I62" s="72" t="s">
        <v>4864</v>
      </c>
      <c r="K62" s="72" t="s">
        <v>482</v>
      </c>
      <c r="M62" s="82">
        <v>17650.7883</v>
      </c>
      <c r="N62" s="65">
        <v>42005</v>
      </c>
      <c r="O62" s="72" t="s">
        <v>147</v>
      </c>
      <c r="P62" s="72" t="s">
        <v>147</v>
      </c>
      <c r="Q62" s="72" t="s">
        <v>26</v>
      </c>
      <c r="R62" s="72" t="s">
        <v>9</v>
      </c>
      <c r="S62" s="72">
        <v>1.494</v>
      </c>
      <c r="T62" s="72">
        <v>0.73340000000000005</v>
      </c>
      <c r="U62" s="72">
        <v>0.16</v>
      </c>
      <c r="V62" s="71" t="s">
        <v>5091</v>
      </c>
      <c r="Z62" s="72">
        <v>40.210138999999998</v>
      </c>
      <c r="AA62" s="72">
        <v>-76.833475000000007</v>
      </c>
      <c r="AC62" s="72" t="s">
        <v>5170</v>
      </c>
      <c r="AD62" s="72" t="s">
        <v>5171</v>
      </c>
      <c r="AE62" s="72" t="s">
        <v>653</v>
      </c>
      <c r="AF62" s="65">
        <v>42217</v>
      </c>
      <c r="AG62" s="72" t="s">
        <v>110</v>
      </c>
      <c r="AH62" s="65"/>
      <c r="AI62" s="65"/>
      <c r="AK62" s="65"/>
      <c r="AL62" s="65"/>
      <c r="AN62" s="65"/>
      <c r="AO62" s="65"/>
      <c r="AQ62" s="65"/>
      <c r="AR62" s="65"/>
      <c r="AT62" s="65"/>
      <c r="AU62" s="72" t="s">
        <v>5188</v>
      </c>
      <c r="AV62" s="5" t="str">
        <f>IFERROR(IF($K62="Historical", IF(A62&lt;&gt;INDEX('Historical BMP Records'!A:A, MATCH($I62, 'Historical BMP Records'!$I:$I, 0)), 1, 0), IF(A62&lt;&gt;INDEX('Planned and Progress BMPs'!A:A, MATCH($I62, 'Planned and Progress BMPs'!$I:$I, 0)), 1, 0)), "")</f>
        <v/>
      </c>
      <c r="AW62" s="5" t="str">
        <f>IFERROR(IF($K62="Historical", IF(B62&lt;&gt;INDEX('Historical BMP Records'!B:B, MATCH($I62, 'Historical BMP Records'!$I:$I, 0)), 1, 0), IF(B62&lt;&gt;INDEX('Planned and Progress BMPs'!B:B, MATCH($I62, 'Planned and Progress BMPs'!$I:$I, 0)), 1, 0)), "")</f>
        <v/>
      </c>
      <c r="AX62" s="5" t="str">
        <f>IFERROR(IF($K62="Historical", IF(C62&lt;&gt;INDEX('Historical BMP Records'!C:C, MATCH($I62, 'Historical BMP Records'!$I:$I, 0)), 1, 0), IF(C62&lt;&gt;INDEX('Planned and Progress BMPs'!C:C, MATCH($I62, 'Planned and Progress BMPs'!$I:$I, 0)), 1, 0)), "")</f>
        <v/>
      </c>
      <c r="AY62" s="5" t="str">
        <f>IFERROR(IF($K62="Historical", IF(D62&lt;&gt;INDEX('Historical BMP Records'!D:D, MATCH($I62, 'Historical BMP Records'!$I:$I, 0)), 1, 0), IF(D62&lt;&gt;INDEX('Planned and Progress BMPs'!D:D, MATCH($I62, 'Planned and Progress BMPs'!$I:$I, 0)), 1, 0)), "")</f>
        <v/>
      </c>
      <c r="AZ62" s="5" t="str">
        <f>IFERROR(IF($K62="Historical", IF(E62&lt;&gt;INDEX('Historical BMP Records'!E:E, MATCH($I62, 'Historical BMP Records'!$I:$I, 0)), 1, 0), IF(E62&lt;&gt;INDEX('Planned and Progress BMPs'!E:E, MATCH($I62, 'Planned and Progress BMPs'!$I:$I, 0)), 1, 0)), "")</f>
        <v/>
      </c>
      <c r="BA62" s="5" t="str">
        <f>IFERROR(IF($K62="Historical", IF(F62&lt;&gt;INDEX('Historical BMP Records'!F:F, MATCH($I62, 'Historical BMP Records'!$I:$I, 0)), 1, 0), IF(F62&lt;&gt;INDEX('Planned and Progress BMPs'!F:F, MATCH($I62, 'Planned and Progress BMPs'!$I:$I, 0)), 1, 0)), "")</f>
        <v/>
      </c>
      <c r="BB62" s="5" t="str">
        <f>IFERROR(IF($K62="Historical", IF(G62&lt;&gt;INDEX('Historical BMP Records'!G:G, MATCH($I62, 'Historical BMP Records'!$I:$I, 0)), 1, 0), IF(G62&lt;&gt;INDEX('Planned and Progress BMPs'!G:G, MATCH($I62, 'Planned and Progress BMPs'!$I:$I, 0)), 1, 0)), "")</f>
        <v/>
      </c>
      <c r="BC62" s="5" t="str">
        <f>IFERROR(IF($K62="Historical", IF(H62&lt;&gt;INDEX('Historical BMP Records'!H:H, MATCH($I62, 'Historical BMP Records'!$I:$I, 0)), 1, 0), IF(H62&lt;&gt;INDEX('Planned and Progress BMPs'!H:H, MATCH($I62, 'Planned and Progress BMPs'!$I:$I, 0)), 1, 0)), "")</f>
        <v/>
      </c>
      <c r="BD62" s="5" t="str">
        <f>IFERROR(IF($K62="Historical", IF(I62&lt;&gt;INDEX('Historical BMP Records'!I:I, MATCH($I62, 'Historical BMP Records'!$I:$I, 0)), 1, 0), IF(I62&lt;&gt;INDEX('Planned and Progress BMPs'!I:I, MATCH($I62, 'Planned and Progress BMPs'!$I:$I, 0)), 1, 0)), "")</f>
        <v/>
      </c>
      <c r="BE62" s="5" t="str">
        <f>IFERROR(IF($K62="Historical", IF(J62&lt;&gt;INDEX('Historical BMP Records'!J:J, MATCH($I62, 'Historical BMP Records'!$I:$I, 0)), 1, 0), IF(J62&lt;&gt;INDEX('Planned and Progress BMPs'!J:J, MATCH($I62, 'Planned and Progress BMPs'!$I:$I, 0)), 1, 0)), "")</f>
        <v/>
      </c>
      <c r="BF62" s="5" t="str">
        <f>IFERROR(IF($K62="Historical", IF(K62&lt;&gt;INDEX('Historical BMP Records'!K:K, MATCH($I62, 'Historical BMP Records'!$I:$I, 0)), 1, 0), IF(K62&lt;&gt;INDEX('Planned and Progress BMPs'!K:K, MATCH($I62, 'Planned and Progress BMPs'!$I:$I, 0)), 1, 0)), "")</f>
        <v/>
      </c>
      <c r="BG62" s="5" t="str">
        <f>IFERROR(IF($K62="Historical", IF(L62&lt;&gt;INDEX('Historical BMP Records'!L:L, MATCH($I62, 'Historical BMP Records'!$I:$I, 0)), 1, 0), IF(L62&lt;&gt;INDEX('Planned and Progress BMPs'!L:L, MATCH($I62, 'Planned and Progress BMPs'!$I:$I, 0)), 1, 0)), "")</f>
        <v/>
      </c>
      <c r="BH62" s="5" t="str">
        <f>IFERROR(IF($K62="Historical", IF(M62&lt;&gt;INDEX('Historical BMP Records'!M:M, MATCH($I62, 'Historical BMP Records'!$I:$I, 0)), 1, 0), IF(M62&lt;&gt;INDEX('Planned and Progress BMPs'!M:M, MATCH($I62, 'Planned and Progress BMPs'!$I:$I, 0)), 1, 0)), "")</f>
        <v/>
      </c>
      <c r="BI62" s="5" t="str">
        <f>IFERROR(IF($K62="Historical", IF(N62&lt;&gt;INDEX('Historical BMP Records'!N:N, MATCH($I62, 'Historical BMP Records'!$I:$I, 0)), 1, 0), IF(N62&lt;&gt;INDEX('Planned and Progress BMPs'!N:N, MATCH($I62, 'Planned and Progress BMPs'!$I:$I, 0)), 1, 0)), "")</f>
        <v/>
      </c>
      <c r="BJ62" s="5" t="str">
        <f>IFERROR(IF($K62="Historical", IF(O62&lt;&gt;INDEX('Historical BMP Records'!O:O, MATCH($I62, 'Historical BMP Records'!$I:$I, 0)), 1, 0), IF(O62&lt;&gt;INDEX('Planned and Progress BMPs'!O:O, MATCH($I62, 'Planned and Progress BMPs'!$I:$I, 0)), 1, 0)), "")</f>
        <v/>
      </c>
      <c r="BK62" s="5" t="str">
        <f>IFERROR(IF($K62="Historical", IF(P62&lt;&gt;INDEX('Historical BMP Records'!P:P, MATCH($I62, 'Historical BMP Records'!$I:$I, 0)), 1, 0), IF(P62&lt;&gt;INDEX('Planned and Progress BMPs'!P:P, MATCH($I62, 'Planned and Progress BMPs'!$I:$I, 0)), 1, 0)), "")</f>
        <v/>
      </c>
      <c r="BL62" s="5" t="str">
        <f>IFERROR(IF($K62="Historical", IF(Q62&lt;&gt;INDEX('Historical BMP Records'!Q:Q, MATCH($I62, 'Historical BMP Records'!$I:$I, 0)), 1, 0), IF(Q62&lt;&gt;INDEX('Planned and Progress BMPs'!Q:Q, MATCH($I62, 'Planned and Progress BMPs'!$I:$I, 0)), 1, 0)), "")</f>
        <v/>
      </c>
      <c r="BM62" s="5" t="str">
        <f>IFERROR(IF($K62="Historical", IF(R62&lt;&gt;INDEX('Historical BMP Records'!R:R, MATCH($I62, 'Historical BMP Records'!$I:$I, 0)), 1, 0), IF(R62&lt;&gt;INDEX('Planned and Progress BMPs'!R:R, MATCH($I62, 'Planned and Progress BMPs'!$I:$I, 0)), 1, 0)), "")</f>
        <v/>
      </c>
      <c r="BN62" s="5" t="str">
        <f>IFERROR(IF($K62="Historical", IF(S62&lt;&gt;INDEX('Historical BMP Records'!S:S, MATCH($I62, 'Historical BMP Records'!$I:$I, 0)), 1, 0), IF(S62&lt;&gt;INDEX('Planned and Progress BMPs'!S:S, MATCH($I62, 'Planned and Progress BMPs'!$I:$I, 0)), 1, 0)), "")</f>
        <v/>
      </c>
      <c r="BO62" s="5" t="str">
        <f>IFERROR(IF($K62="Historical", IF(T62&lt;&gt;INDEX('Historical BMP Records'!T:T, MATCH($I62, 'Historical BMP Records'!$I:$I, 0)), 1, 0), IF(T62&lt;&gt;INDEX('Planned and Progress BMPs'!T:T, MATCH($I62, 'Planned and Progress BMPs'!$I:$I, 0)), 1, 0)), "")</f>
        <v/>
      </c>
      <c r="BP62" s="5" t="str">
        <f>IFERROR(IF($K62="Historical", IF(U62&lt;&gt;INDEX('Historical BMP Records'!U:U, MATCH($I62, 'Historical BMP Records'!$I:$I, 0)), 1, 0), IF(U62&lt;&gt;INDEX('Planned and Progress BMPs'!U:U, MATCH($I62, 'Planned and Progress BMPs'!$I:$I, 0)), 1, 0)), "")</f>
        <v/>
      </c>
      <c r="BQ62" s="5" t="str">
        <f>IFERROR(IF($K62="Historical", IF(V62&lt;&gt;INDEX('Historical BMP Records'!V:V, MATCH($I62, 'Historical BMP Records'!$I:$I, 0)), 1, 0), IF(V62&lt;&gt;INDEX('Planned and Progress BMPs'!V:V, MATCH($I62, 'Planned and Progress BMPs'!$I:$I, 0)), 1, 0)), "")</f>
        <v/>
      </c>
      <c r="BR62" s="5" t="str">
        <f>IFERROR(IF($K62="Historical", IF(W62&lt;&gt;INDEX('Historical BMP Records'!W:W, MATCH($I62, 'Historical BMP Records'!$I:$I, 0)), 1, 0), IF(W62&lt;&gt;INDEX('Planned and Progress BMPs'!W:W, MATCH($I62, 'Planned and Progress BMPs'!$I:$I, 0)), 1, 0)), "")</f>
        <v/>
      </c>
      <c r="BS62" s="5" t="str">
        <f>IFERROR(IF($K62="Historical", IF(X62&lt;&gt;INDEX('Historical BMP Records'!X:X, MATCH($I62, 'Historical BMP Records'!$I:$I, 0)), 1, 0), IF(X62&lt;&gt;INDEX('Planned and Progress BMPs'!X:X, MATCH($I62, 'Planned and Progress BMPs'!$I:$I, 0)), 1, 0)), "")</f>
        <v/>
      </c>
      <c r="BT62" s="5" t="str">
        <f>IFERROR(IF($K62="Historical", IF(Y62&lt;&gt;INDEX('Historical BMP Records'!Y:Y, MATCH($I62, 'Historical BMP Records'!$I:$I, 0)), 1, 0), IF(Y62&lt;&gt;INDEX('Planned and Progress BMPs'!Y:Y, MATCH($I62, 'Planned and Progress BMPs'!$I:$I, 0)), 1, 0)), "")</f>
        <v/>
      </c>
      <c r="BU62" s="5" t="str">
        <f>IFERROR(IF($K62="Historical", IF(Z62&lt;&gt;INDEX('Historical BMP Records'!Z:Z, MATCH($I62, 'Historical BMP Records'!$I:$I, 0)), 1, 0), IF(Z62&lt;&gt;INDEX('Planned and Progress BMPs'!Z:Z, MATCH($I62, 'Planned and Progress BMPs'!$I:$I, 0)), 1, 0)), "")</f>
        <v/>
      </c>
      <c r="BV62" s="5" t="str">
        <f>IFERROR(IF($K62="Historical", IF(AA62&lt;&gt;INDEX('Historical BMP Records'!AA:AA, MATCH($I62, 'Historical BMP Records'!$I:$I, 0)), 1, 0), IF(AA62&lt;&gt;INDEX('Planned and Progress BMPs'!AA:AA, MATCH($I62, 'Planned and Progress BMPs'!$I:$I, 0)), 1, 0)), "")</f>
        <v/>
      </c>
      <c r="BW62" s="5" t="str">
        <f>IFERROR(IF($K62="Historical", IF(AB62&lt;&gt;INDEX('Historical BMP Records'!AB:AB, MATCH($I62, 'Historical BMP Records'!$I:$I, 0)), 1, 0), IF(AB62&lt;&gt;INDEX('Planned and Progress BMPs'!AB:AB, MATCH($I62, 'Planned and Progress BMPs'!$I:$I, 0)), 1, 0)), "")</f>
        <v/>
      </c>
      <c r="BX62" s="5" t="str">
        <f>IFERROR(IF($K62="Historical", IF(AC62&lt;&gt;INDEX('Historical BMP Records'!AC:AC, MATCH($I62, 'Historical BMP Records'!$I:$I, 0)), 1, 0), IF(AC62&lt;&gt;INDEX('Planned and Progress BMPs'!AC:AC, MATCH($I62, 'Planned and Progress BMPs'!$I:$I, 0)), 1, 0)), "")</f>
        <v/>
      </c>
      <c r="BY62" s="5" t="str">
        <f>IFERROR(IF($K62="Historical", IF(AD62&lt;&gt;INDEX('Historical BMP Records'!AD:AD, MATCH($I62, 'Historical BMP Records'!$I:$I, 0)), 1, 0), IF(AD62&lt;&gt;INDEX('Planned and Progress BMPs'!AD:AD, MATCH($I62, 'Planned and Progress BMPs'!$I:$I, 0)), 1, 0)), "")</f>
        <v/>
      </c>
      <c r="BZ62" s="5" t="str">
        <f>IFERROR(IF($K62="Historical", IF(AE62&lt;&gt;INDEX('Historical BMP Records'!AE:AE, MATCH($I62, 'Historical BMP Records'!$I:$I, 0)), 1, 0), IF(AE62&lt;&gt;INDEX('Planned and Progress BMPs'!AE:AE, MATCH($I62, 'Planned and Progress BMPs'!$I:$I, 0)), 1, 0)), "")</f>
        <v/>
      </c>
      <c r="CA62" s="5" t="str">
        <f>IFERROR(IF($K62="Historical", IF(AF62&lt;&gt;INDEX('Historical BMP Records'!AF:AF, MATCH($I62, 'Historical BMP Records'!$I:$I, 0)), 1, 0), IF(AF62&lt;&gt;INDEX('Planned and Progress BMPs'!AF:AF, MATCH($I62, 'Planned and Progress BMPs'!$I:$I, 0)), 1, 0)), "")</f>
        <v/>
      </c>
      <c r="CB62" s="5" t="str">
        <f>IFERROR(IF($K62="Historical", IF(AG62&lt;&gt;INDEX('Historical BMP Records'!AG:AG, MATCH($I62, 'Historical BMP Records'!$I:$I, 0)), 1, 0), IF(AG62&lt;&gt;INDEX('Planned and Progress BMPs'!AG:AG, MATCH($I62, 'Planned and Progress BMPs'!$I:$I, 0)), 1, 0)), "")</f>
        <v/>
      </c>
      <c r="CC62" s="5" t="str">
        <f>IFERROR(IF($K62="Historical", IF(AH62&lt;&gt;INDEX('Historical BMP Records'!AH:AH, MATCH($I62, 'Historical BMP Records'!$I:$I, 0)), 1, 0), IF(AH62&lt;&gt;INDEX('Planned and Progress BMPs'!AH:AH, MATCH($I62, 'Planned and Progress BMPs'!$I:$I, 0)), 1, 0)), "")</f>
        <v/>
      </c>
      <c r="CD62" s="5" t="str">
        <f>IFERROR(IF($K62="Historical", IF(AI62&lt;&gt;INDEX('Historical BMP Records'!AI:AI, MATCH($I62, 'Historical BMP Records'!$I:$I, 0)), 1, 0), IF(AI62&lt;&gt;INDEX('Planned and Progress BMPs'!AI:AI, MATCH($I62, 'Planned and Progress BMPs'!$I:$I, 0)), 1, 0)), "")</f>
        <v/>
      </c>
      <c r="CE62" s="5" t="str">
        <f>IFERROR(IF($K62="Historical", IF(AJ62&lt;&gt;INDEX('Historical BMP Records'!AJ:AJ, MATCH($I62, 'Historical BMP Records'!$I:$I, 0)), 1, 0), IF(AJ62&lt;&gt;INDEX('Planned and Progress BMPs'!AJ:AJ, MATCH($I62, 'Planned and Progress BMPs'!$I:$I, 0)), 1, 0)), "")</f>
        <v/>
      </c>
      <c r="CF62" s="5" t="str">
        <f>IFERROR(IF($K62="Historical", IF(AK62&lt;&gt;INDEX('Historical BMP Records'!AK:AK, MATCH($I62, 'Historical BMP Records'!$I:$I, 0)), 1, 0), IF(AK62&lt;&gt;INDEX('Planned and Progress BMPs'!AK:AK, MATCH($I62, 'Planned and Progress BMPs'!$I:$I, 0)), 1, 0)), "")</f>
        <v/>
      </c>
      <c r="CG62" s="5" t="str">
        <f>IFERROR(IF($K62="Historical", IF(AL62&lt;&gt;INDEX('Historical BMP Records'!AL:AL, MATCH($I62, 'Historical BMP Records'!$I:$I, 0)), 1, 0), IF(AL62&lt;&gt;INDEX('Planned and Progress BMPs'!AL:AL, MATCH($I62, 'Planned and Progress BMPs'!$I:$I, 0)), 1, 0)), "")</f>
        <v/>
      </c>
      <c r="CH62" s="5" t="str">
        <f>IFERROR(IF($K62="Historical", IF(AM62&lt;&gt;INDEX('Historical BMP Records'!AM:AM, MATCH($I62, 'Historical BMP Records'!$I:$I, 0)), 1, 0), IF(AM62&lt;&gt;INDEX('Planned and Progress BMPs'!AM:AM, MATCH($I62, 'Planned and Progress BMPs'!$I:$I, 0)), 1, 0)), "")</f>
        <v/>
      </c>
      <c r="CI62" s="5" t="str">
        <f>IFERROR(IF($K62="Historical", IF(AN62&lt;&gt;INDEX('Historical BMP Records'!AN:AN, MATCH($I62, 'Historical BMP Records'!$I:$I, 0)), 1, 0), IF(AN62&lt;&gt;INDEX('Planned and Progress BMPs'!AN:AN, MATCH($I62, 'Planned and Progress BMPs'!$I:$I, 0)), 1, 0)), "")</f>
        <v/>
      </c>
      <c r="CJ62" s="5" t="str">
        <f>IFERROR(IF($K62="Historical", IF(AO62&lt;&gt;INDEX('Historical BMP Records'!AO:AO, MATCH($I62, 'Historical BMP Records'!$I:$I, 0)), 1, 0), IF(AO62&lt;&gt;INDEX('Planned and Progress BMPs'!AO:AO, MATCH($I62, 'Planned and Progress BMPs'!$I:$I, 0)), 1, 0)), "")</f>
        <v/>
      </c>
      <c r="CK62" s="5" t="str">
        <f>IFERROR(IF($K62="Historical", IF(AP62&lt;&gt;INDEX('Historical BMP Records'!AP:AP, MATCH($I62, 'Historical BMP Records'!$I:$I, 0)), 1, 0), IF(AP62&lt;&gt;INDEX('Planned and Progress BMPs'!AP:AP, MATCH($I62, 'Planned and Progress BMPs'!$I:$I, 0)), 1, 0)), "")</f>
        <v/>
      </c>
      <c r="CL62" s="5" t="str">
        <f>IFERROR(IF($K62="Historical", IF(AQ62&lt;&gt;INDEX('Historical BMP Records'!AQ:AQ, MATCH($I62, 'Historical BMP Records'!$I:$I, 0)), 1, 0), IF(AQ62&lt;&gt;INDEX('Planned and Progress BMPs'!AQ:AQ, MATCH($I62, 'Planned and Progress BMPs'!$I:$I, 0)), 1, 0)), "")</f>
        <v/>
      </c>
      <c r="CM62" s="5" t="str">
        <f>IFERROR(IF($K62="Historical", IF(AR62&lt;&gt;INDEX('Historical BMP Records'!AR:AR, MATCH($I62, 'Historical BMP Records'!$I:$I, 0)), 1, 0), IF(AR62&lt;&gt;INDEX('Planned and Progress BMPs'!AR:AR, MATCH($I62, 'Planned and Progress BMPs'!$I:$I, 0)), 1, 0)), "")</f>
        <v/>
      </c>
      <c r="CN62" s="5" t="str">
        <f>IFERROR(IF($K62="Historical", IF(AS62&lt;&gt;INDEX('Historical BMP Records'!AS:AS, MATCH($I62, 'Historical BMP Records'!$I:$I, 0)), 1, 0), IF(AS62&lt;&gt;INDEX('Planned and Progress BMPs'!AS:AS, MATCH($I62, 'Planned and Progress BMPs'!$I:$I, 0)), 1, 0)), "")</f>
        <v/>
      </c>
      <c r="CO62" s="5" t="str">
        <f>IFERROR(IF($K62="Historical", IF(AT62&lt;&gt;INDEX('Historical BMP Records'!AT:AT, MATCH($I62, 'Historical BMP Records'!$I:$I, 0)), 1, 0), IF(AT62&lt;&gt;INDEX('Planned and Progress BMPs'!AT:AT, MATCH($I62, 'Planned and Progress BMPs'!$I:$I, 0)), 1, 0)), "")</f>
        <v/>
      </c>
      <c r="CP62" s="5" t="str">
        <f>IFERROR(IF($K62="Historical", IF(AU62&lt;&gt;INDEX('Historical BMP Records'!AU:AU, MATCH($I62, 'Historical BMP Records'!$I:$I, 0)), 1, 0), IF(AU62&lt;&gt;INDEX('Planned and Progress BMPs'!AU:AU, MATCH($I62, 'Planned and Progress BMPs'!$I:$I, 0)), 1, 0)), "")</f>
        <v/>
      </c>
      <c r="CQ62" s="5">
        <f>SUM(T_Historical9[[#This Row],[FY17 
Status Changed]:[Comments Changed]])</f>
        <v>0</v>
      </c>
    </row>
    <row r="63" spans="1:95" ht="15" customHeight="1" x14ac:dyDescent="0.25">
      <c r="A63" s="72" t="s">
        <v>662</v>
      </c>
      <c r="B63" s="72" t="s">
        <v>662</v>
      </c>
      <c r="C63" s="72" t="s">
        <v>662</v>
      </c>
      <c r="D63" s="72" t="s">
        <v>662</v>
      </c>
      <c r="E63" s="72" t="s">
        <v>662</v>
      </c>
      <c r="F63" s="72" t="s">
        <v>4290</v>
      </c>
      <c r="H63" s="72" t="s">
        <v>4802</v>
      </c>
      <c r="I63" s="72" t="s">
        <v>4865</v>
      </c>
      <c r="K63" s="72" t="s">
        <v>482</v>
      </c>
      <c r="M63" s="82"/>
      <c r="N63" s="65">
        <v>39083</v>
      </c>
      <c r="O63" s="72" t="s">
        <v>66</v>
      </c>
      <c r="P63" s="72" t="s">
        <v>4147</v>
      </c>
      <c r="Q63" s="72" t="s">
        <v>48</v>
      </c>
      <c r="R63" s="72" t="s">
        <v>9</v>
      </c>
      <c r="S63" s="72">
        <v>1.3</v>
      </c>
      <c r="T63" s="72">
        <v>0.6</v>
      </c>
      <c r="U63" s="72">
        <v>1</v>
      </c>
      <c r="V63" s="71" t="s">
        <v>5077</v>
      </c>
      <c r="Z63" s="72">
        <v>40.434211339999997</v>
      </c>
      <c r="AA63" s="72">
        <v>-76.55279745</v>
      </c>
      <c r="AC63" s="72" t="s">
        <v>5165</v>
      </c>
      <c r="AD63" s="72" t="s">
        <v>5167</v>
      </c>
      <c r="AE63" s="72" t="s">
        <v>653</v>
      </c>
      <c r="AF63" s="65">
        <v>41738</v>
      </c>
      <c r="AG63" s="72" t="s">
        <v>110</v>
      </c>
      <c r="AH63" s="65"/>
      <c r="AI63" s="65"/>
      <c r="AK63" s="65"/>
      <c r="AL63" s="65"/>
      <c r="AN63" s="65"/>
      <c r="AO63" s="65"/>
      <c r="AQ63" s="65"/>
      <c r="AR63" s="65"/>
      <c r="AT63" s="65"/>
      <c r="AV63" s="5" t="str">
        <f>IFERROR(IF($K63="Historical", IF(A63&lt;&gt;INDEX('Historical BMP Records'!A:A, MATCH($I63, 'Historical BMP Records'!$I:$I, 0)), 1, 0), IF(A63&lt;&gt;INDEX('Planned and Progress BMPs'!A:A, MATCH($I63, 'Planned and Progress BMPs'!$I:$I, 0)), 1, 0)), "")</f>
        <v/>
      </c>
      <c r="AW63" s="5" t="str">
        <f>IFERROR(IF($K63="Historical", IF(B63&lt;&gt;INDEX('Historical BMP Records'!B:B, MATCH($I63, 'Historical BMP Records'!$I:$I, 0)), 1, 0), IF(B63&lt;&gt;INDEX('Planned and Progress BMPs'!B:B, MATCH($I63, 'Planned and Progress BMPs'!$I:$I, 0)), 1, 0)), "")</f>
        <v/>
      </c>
      <c r="AX63" s="5" t="str">
        <f>IFERROR(IF($K63="Historical", IF(C63&lt;&gt;INDEX('Historical BMP Records'!C:C, MATCH($I63, 'Historical BMP Records'!$I:$I, 0)), 1, 0), IF(C63&lt;&gt;INDEX('Planned and Progress BMPs'!C:C, MATCH($I63, 'Planned and Progress BMPs'!$I:$I, 0)), 1, 0)), "")</f>
        <v/>
      </c>
      <c r="AY63" s="5" t="str">
        <f>IFERROR(IF($K63="Historical", IF(D63&lt;&gt;INDEX('Historical BMP Records'!D:D, MATCH($I63, 'Historical BMP Records'!$I:$I, 0)), 1, 0), IF(D63&lt;&gt;INDEX('Planned and Progress BMPs'!D:D, MATCH($I63, 'Planned and Progress BMPs'!$I:$I, 0)), 1, 0)), "")</f>
        <v/>
      </c>
      <c r="AZ63" s="5" t="str">
        <f>IFERROR(IF($K63="Historical", IF(E63&lt;&gt;INDEX('Historical BMP Records'!E:E, MATCH($I63, 'Historical BMP Records'!$I:$I, 0)), 1, 0), IF(E63&lt;&gt;INDEX('Planned and Progress BMPs'!E:E, MATCH($I63, 'Planned and Progress BMPs'!$I:$I, 0)), 1, 0)), "")</f>
        <v/>
      </c>
      <c r="BA63" s="5" t="str">
        <f>IFERROR(IF($K63="Historical", IF(F63&lt;&gt;INDEX('Historical BMP Records'!F:F, MATCH($I63, 'Historical BMP Records'!$I:$I, 0)), 1, 0), IF(F63&lt;&gt;INDEX('Planned and Progress BMPs'!F:F, MATCH($I63, 'Planned and Progress BMPs'!$I:$I, 0)), 1, 0)), "")</f>
        <v/>
      </c>
      <c r="BB63" s="5" t="str">
        <f>IFERROR(IF($K63="Historical", IF(G63&lt;&gt;INDEX('Historical BMP Records'!G:G, MATCH($I63, 'Historical BMP Records'!$I:$I, 0)), 1, 0), IF(G63&lt;&gt;INDEX('Planned and Progress BMPs'!G:G, MATCH($I63, 'Planned and Progress BMPs'!$I:$I, 0)), 1, 0)), "")</f>
        <v/>
      </c>
      <c r="BC63" s="5" t="str">
        <f>IFERROR(IF($K63="Historical", IF(H63&lt;&gt;INDEX('Historical BMP Records'!H:H, MATCH($I63, 'Historical BMP Records'!$I:$I, 0)), 1, 0), IF(H63&lt;&gt;INDEX('Planned and Progress BMPs'!H:H, MATCH($I63, 'Planned and Progress BMPs'!$I:$I, 0)), 1, 0)), "")</f>
        <v/>
      </c>
      <c r="BD63" s="5" t="str">
        <f>IFERROR(IF($K63="Historical", IF(I63&lt;&gt;INDEX('Historical BMP Records'!I:I, MATCH($I63, 'Historical BMP Records'!$I:$I, 0)), 1, 0), IF(I63&lt;&gt;INDEX('Planned and Progress BMPs'!I:I, MATCH($I63, 'Planned and Progress BMPs'!$I:$I, 0)), 1, 0)), "")</f>
        <v/>
      </c>
      <c r="BE63" s="5" t="str">
        <f>IFERROR(IF($K63="Historical", IF(J63&lt;&gt;INDEX('Historical BMP Records'!J:J, MATCH($I63, 'Historical BMP Records'!$I:$I, 0)), 1, 0), IF(J63&lt;&gt;INDEX('Planned and Progress BMPs'!J:J, MATCH($I63, 'Planned and Progress BMPs'!$I:$I, 0)), 1, 0)), "")</f>
        <v/>
      </c>
      <c r="BF63" s="5" t="str">
        <f>IFERROR(IF($K63="Historical", IF(K63&lt;&gt;INDEX('Historical BMP Records'!K:K, MATCH($I63, 'Historical BMP Records'!$I:$I, 0)), 1, 0), IF(K63&lt;&gt;INDEX('Planned and Progress BMPs'!K:K, MATCH($I63, 'Planned and Progress BMPs'!$I:$I, 0)), 1, 0)), "")</f>
        <v/>
      </c>
      <c r="BG63" s="5" t="str">
        <f>IFERROR(IF($K63="Historical", IF(L63&lt;&gt;INDEX('Historical BMP Records'!L:L, MATCH($I63, 'Historical BMP Records'!$I:$I, 0)), 1, 0), IF(L63&lt;&gt;INDEX('Planned and Progress BMPs'!L:L, MATCH($I63, 'Planned and Progress BMPs'!$I:$I, 0)), 1, 0)), "")</f>
        <v/>
      </c>
      <c r="BH63" s="5" t="str">
        <f>IFERROR(IF($K63="Historical", IF(M63&lt;&gt;INDEX('Historical BMP Records'!M:M, MATCH($I63, 'Historical BMP Records'!$I:$I, 0)), 1, 0), IF(M63&lt;&gt;INDEX('Planned and Progress BMPs'!M:M, MATCH($I63, 'Planned and Progress BMPs'!$I:$I, 0)), 1, 0)), "")</f>
        <v/>
      </c>
      <c r="BI63" s="5" t="str">
        <f>IFERROR(IF($K63="Historical", IF(N63&lt;&gt;INDEX('Historical BMP Records'!N:N, MATCH($I63, 'Historical BMP Records'!$I:$I, 0)), 1, 0), IF(N63&lt;&gt;INDEX('Planned and Progress BMPs'!N:N, MATCH($I63, 'Planned and Progress BMPs'!$I:$I, 0)), 1, 0)), "")</f>
        <v/>
      </c>
      <c r="BJ63" s="5" t="str">
        <f>IFERROR(IF($K63="Historical", IF(O63&lt;&gt;INDEX('Historical BMP Records'!O:O, MATCH($I63, 'Historical BMP Records'!$I:$I, 0)), 1, 0), IF(O63&lt;&gt;INDEX('Planned and Progress BMPs'!O:O, MATCH($I63, 'Planned and Progress BMPs'!$I:$I, 0)), 1, 0)), "")</f>
        <v/>
      </c>
      <c r="BK63" s="5" t="str">
        <f>IFERROR(IF($K63="Historical", IF(P63&lt;&gt;INDEX('Historical BMP Records'!P:P, MATCH($I63, 'Historical BMP Records'!$I:$I, 0)), 1, 0), IF(P63&lt;&gt;INDEX('Planned and Progress BMPs'!P:P, MATCH($I63, 'Planned and Progress BMPs'!$I:$I, 0)), 1, 0)), "")</f>
        <v/>
      </c>
      <c r="BL63" s="5" t="str">
        <f>IFERROR(IF($K63="Historical", IF(Q63&lt;&gt;INDEX('Historical BMP Records'!Q:Q, MATCH($I63, 'Historical BMP Records'!$I:$I, 0)), 1, 0), IF(Q63&lt;&gt;INDEX('Planned and Progress BMPs'!Q:Q, MATCH($I63, 'Planned and Progress BMPs'!$I:$I, 0)), 1, 0)), "")</f>
        <v/>
      </c>
      <c r="BM63" s="5" t="str">
        <f>IFERROR(IF($K63="Historical", IF(R63&lt;&gt;INDEX('Historical BMP Records'!R:R, MATCH($I63, 'Historical BMP Records'!$I:$I, 0)), 1, 0), IF(R63&lt;&gt;INDEX('Planned and Progress BMPs'!R:R, MATCH($I63, 'Planned and Progress BMPs'!$I:$I, 0)), 1, 0)), "")</f>
        <v/>
      </c>
      <c r="BN63" s="5" t="str">
        <f>IFERROR(IF($K63="Historical", IF(S63&lt;&gt;INDEX('Historical BMP Records'!S:S, MATCH($I63, 'Historical BMP Records'!$I:$I, 0)), 1, 0), IF(S63&lt;&gt;INDEX('Planned and Progress BMPs'!S:S, MATCH($I63, 'Planned and Progress BMPs'!$I:$I, 0)), 1, 0)), "")</f>
        <v/>
      </c>
      <c r="BO63" s="5" t="str">
        <f>IFERROR(IF($K63="Historical", IF(T63&lt;&gt;INDEX('Historical BMP Records'!T:T, MATCH($I63, 'Historical BMP Records'!$I:$I, 0)), 1, 0), IF(T63&lt;&gt;INDEX('Planned and Progress BMPs'!T:T, MATCH($I63, 'Planned and Progress BMPs'!$I:$I, 0)), 1, 0)), "")</f>
        <v/>
      </c>
      <c r="BP63" s="5" t="str">
        <f>IFERROR(IF($K63="Historical", IF(U63&lt;&gt;INDEX('Historical BMP Records'!U:U, MATCH($I63, 'Historical BMP Records'!$I:$I, 0)), 1, 0), IF(U63&lt;&gt;INDEX('Planned and Progress BMPs'!U:U, MATCH($I63, 'Planned and Progress BMPs'!$I:$I, 0)), 1, 0)), "")</f>
        <v/>
      </c>
      <c r="BQ63" s="5" t="str">
        <f>IFERROR(IF($K63="Historical", IF(V63&lt;&gt;INDEX('Historical BMP Records'!V:V, MATCH($I63, 'Historical BMP Records'!$I:$I, 0)), 1, 0), IF(V63&lt;&gt;INDEX('Planned and Progress BMPs'!V:V, MATCH($I63, 'Planned and Progress BMPs'!$I:$I, 0)), 1, 0)), "")</f>
        <v/>
      </c>
      <c r="BR63" s="5" t="str">
        <f>IFERROR(IF($K63="Historical", IF(W63&lt;&gt;INDEX('Historical BMP Records'!W:W, MATCH($I63, 'Historical BMP Records'!$I:$I, 0)), 1, 0), IF(W63&lt;&gt;INDEX('Planned and Progress BMPs'!W:W, MATCH($I63, 'Planned and Progress BMPs'!$I:$I, 0)), 1, 0)), "")</f>
        <v/>
      </c>
      <c r="BS63" s="5" t="str">
        <f>IFERROR(IF($K63="Historical", IF(X63&lt;&gt;INDEX('Historical BMP Records'!X:X, MATCH($I63, 'Historical BMP Records'!$I:$I, 0)), 1, 0), IF(X63&lt;&gt;INDEX('Planned and Progress BMPs'!X:X, MATCH($I63, 'Planned and Progress BMPs'!$I:$I, 0)), 1, 0)), "")</f>
        <v/>
      </c>
      <c r="BT63" s="5" t="str">
        <f>IFERROR(IF($K63="Historical", IF(Y63&lt;&gt;INDEX('Historical BMP Records'!Y:Y, MATCH($I63, 'Historical BMP Records'!$I:$I, 0)), 1, 0), IF(Y63&lt;&gt;INDEX('Planned and Progress BMPs'!Y:Y, MATCH($I63, 'Planned and Progress BMPs'!$I:$I, 0)), 1, 0)), "")</f>
        <v/>
      </c>
      <c r="BU63" s="5" t="str">
        <f>IFERROR(IF($K63="Historical", IF(Z63&lt;&gt;INDEX('Historical BMP Records'!Z:Z, MATCH($I63, 'Historical BMP Records'!$I:$I, 0)), 1, 0), IF(Z63&lt;&gt;INDEX('Planned and Progress BMPs'!Z:Z, MATCH($I63, 'Planned and Progress BMPs'!$I:$I, 0)), 1, 0)), "")</f>
        <v/>
      </c>
      <c r="BV63" s="5" t="str">
        <f>IFERROR(IF($K63="Historical", IF(AA63&lt;&gt;INDEX('Historical BMP Records'!AA:AA, MATCH($I63, 'Historical BMP Records'!$I:$I, 0)), 1, 0), IF(AA63&lt;&gt;INDEX('Planned and Progress BMPs'!AA:AA, MATCH($I63, 'Planned and Progress BMPs'!$I:$I, 0)), 1, 0)), "")</f>
        <v/>
      </c>
      <c r="BW63" s="5" t="str">
        <f>IFERROR(IF($K63="Historical", IF(AB63&lt;&gt;INDEX('Historical BMP Records'!AB:AB, MATCH($I63, 'Historical BMP Records'!$I:$I, 0)), 1, 0), IF(AB63&lt;&gt;INDEX('Planned and Progress BMPs'!AB:AB, MATCH($I63, 'Planned and Progress BMPs'!$I:$I, 0)), 1, 0)), "")</f>
        <v/>
      </c>
      <c r="BX63" s="5" t="str">
        <f>IFERROR(IF($K63="Historical", IF(AC63&lt;&gt;INDEX('Historical BMP Records'!AC:AC, MATCH($I63, 'Historical BMP Records'!$I:$I, 0)), 1, 0), IF(AC63&lt;&gt;INDEX('Planned and Progress BMPs'!AC:AC, MATCH($I63, 'Planned and Progress BMPs'!$I:$I, 0)), 1, 0)), "")</f>
        <v/>
      </c>
      <c r="BY63" s="5" t="str">
        <f>IFERROR(IF($K63="Historical", IF(AD63&lt;&gt;INDEX('Historical BMP Records'!AD:AD, MATCH($I63, 'Historical BMP Records'!$I:$I, 0)), 1, 0), IF(AD63&lt;&gt;INDEX('Planned and Progress BMPs'!AD:AD, MATCH($I63, 'Planned and Progress BMPs'!$I:$I, 0)), 1, 0)), "")</f>
        <v/>
      </c>
      <c r="BZ63" s="5" t="str">
        <f>IFERROR(IF($K63="Historical", IF(AE63&lt;&gt;INDEX('Historical BMP Records'!AE:AE, MATCH($I63, 'Historical BMP Records'!$I:$I, 0)), 1, 0), IF(AE63&lt;&gt;INDEX('Planned and Progress BMPs'!AE:AE, MATCH($I63, 'Planned and Progress BMPs'!$I:$I, 0)), 1, 0)), "")</f>
        <v/>
      </c>
      <c r="CA63" s="5" t="str">
        <f>IFERROR(IF($K63="Historical", IF(AF63&lt;&gt;INDEX('Historical BMP Records'!AF:AF, MATCH($I63, 'Historical BMP Records'!$I:$I, 0)), 1, 0), IF(AF63&lt;&gt;INDEX('Planned and Progress BMPs'!AF:AF, MATCH($I63, 'Planned and Progress BMPs'!$I:$I, 0)), 1, 0)), "")</f>
        <v/>
      </c>
      <c r="CB63" s="5" t="str">
        <f>IFERROR(IF($K63="Historical", IF(AG63&lt;&gt;INDEX('Historical BMP Records'!AG:AG, MATCH($I63, 'Historical BMP Records'!$I:$I, 0)), 1, 0), IF(AG63&lt;&gt;INDEX('Planned and Progress BMPs'!AG:AG, MATCH($I63, 'Planned and Progress BMPs'!$I:$I, 0)), 1, 0)), "")</f>
        <v/>
      </c>
      <c r="CC63" s="5" t="str">
        <f>IFERROR(IF($K63="Historical", IF(AH63&lt;&gt;INDEX('Historical BMP Records'!AH:AH, MATCH($I63, 'Historical BMP Records'!$I:$I, 0)), 1, 0), IF(AH63&lt;&gt;INDEX('Planned and Progress BMPs'!AH:AH, MATCH($I63, 'Planned and Progress BMPs'!$I:$I, 0)), 1, 0)), "")</f>
        <v/>
      </c>
      <c r="CD63" s="5" t="str">
        <f>IFERROR(IF($K63="Historical", IF(AI63&lt;&gt;INDEX('Historical BMP Records'!AI:AI, MATCH($I63, 'Historical BMP Records'!$I:$I, 0)), 1, 0), IF(AI63&lt;&gt;INDEX('Planned and Progress BMPs'!AI:AI, MATCH($I63, 'Planned and Progress BMPs'!$I:$I, 0)), 1, 0)), "")</f>
        <v/>
      </c>
      <c r="CE63" s="5" t="str">
        <f>IFERROR(IF($K63="Historical", IF(AJ63&lt;&gt;INDEX('Historical BMP Records'!AJ:AJ, MATCH($I63, 'Historical BMP Records'!$I:$I, 0)), 1, 0), IF(AJ63&lt;&gt;INDEX('Planned and Progress BMPs'!AJ:AJ, MATCH($I63, 'Planned and Progress BMPs'!$I:$I, 0)), 1, 0)), "")</f>
        <v/>
      </c>
      <c r="CF63" s="5" t="str">
        <f>IFERROR(IF($K63="Historical", IF(AK63&lt;&gt;INDEX('Historical BMP Records'!AK:AK, MATCH($I63, 'Historical BMP Records'!$I:$I, 0)), 1, 0), IF(AK63&lt;&gt;INDEX('Planned and Progress BMPs'!AK:AK, MATCH($I63, 'Planned and Progress BMPs'!$I:$I, 0)), 1, 0)), "")</f>
        <v/>
      </c>
      <c r="CG63" s="5" t="str">
        <f>IFERROR(IF($K63="Historical", IF(AL63&lt;&gt;INDEX('Historical BMP Records'!AL:AL, MATCH($I63, 'Historical BMP Records'!$I:$I, 0)), 1, 0), IF(AL63&lt;&gt;INDEX('Planned and Progress BMPs'!AL:AL, MATCH($I63, 'Planned and Progress BMPs'!$I:$I, 0)), 1, 0)), "")</f>
        <v/>
      </c>
      <c r="CH63" s="5" t="str">
        <f>IFERROR(IF($K63="Historical", IF(AM63&lt;&gt;INDEX('Historical BMP Records'!AM:AM, MATCH($I63, 'Historical BMP Records'!$I:$I, 0)), 1, 0), IF(AM63&lt;&gt;INDEX('Planned and Progress BMPs'!AM:AM, MATCH($I63, 'Planned and Progress BMPs'!$I:$I, 0)), 1, 0)), "")</f>
        <v/>
      </c>
      <c r="CI63" s="5" t="str">
        <f>IFERROR(IF($K63="Historical", IF(AN63&lt;&gt;INDEX('Historical BMP Records'!AN:AN, MATCH($I63, 'Historical BMP Records'!$I:$I, 0)), 1, 0), IF(AN63&lt;&gt;INDEX('Planned and Progress BMPs'!AN:AN, MATCH($I63, 'Planned and Progress BMPs'!$I:$I, 0)), 1, 0)), "")</f>
        <v/>
      </c>
      <c r="CJ63" s="5" t="str">
        <f>IFERROR(IF($K63="Historical", IF(AO63&lt;&gt;INDEX('Historical BMP Records'!AO:AO, MATCH($I63, 'Historical BMP Records'!$I:$I, 0)), 1, 0), IF(AO63&lt;&gt;INDEX('Planned and Progress BMPs'!AO:AO, MATCH($I63, 'Planned and Progress BMPs'!$I:$I, 0)), 1, 0)), "")</f>
        <v/>
      </c>
      <c r="CK63" s="5" t="str">
        <f>IFERROR(IF($K63="Historical", IF(AP63&lt;&gt;INDEX('Historical BMP Records'!AP:AP, MATCH($I63, 'Historical BMP Records'!$I:$I, 0)), 1, 0), IF(AP63&lt;&gt;INDEX('Planned and Progress BMPs'!AP:AP, MATCH($I63, 'Planned and Progress BMPs'!$I:$I, 0)), 1, 0)), "")</f>
        <v/>
      </c>
      <c r="CL63" s="5" t="str">
        <f>IFERROR(IF($K63="Historical", IF(AQ63&lt;&gt;INDEX('Historical BMP Records'!AQ:AQ, MATCH($I63, 'Historical BMP Records'!$I:$I, 0)), 1, 0), IF(AQ63&lt;&gt;INDEX('Planned and Progress BMPs'!AQ:AQ, MATCH($I63, 'Planned and Progress BMPs'!$I:$I, 0)), 1, 0)), "")</f>
        <v/>
      </c>
      <c r="CM63" s="5" t="str">
        <f>IFERROR(IF($K63="Historical", IF(AR63&lt;&gt;INDEX('Historical BMP Records'!AR:AR, MATCH($I63, 'Historical BMP Records'!$I:$I, 0)), 1, 0), IF(AR63&lt;&gt;INDEX('Planned and Progress BMPs'!AR:AR, MATCH($I63, 'Planned and Progress BMPs'!$I:$I, 0)), 1, 0)), "")</f>
        <v/>
      </c>
      <c r="CN63" s="5" t="str">
        <f>IFERROR(IF($K63="Historical", IF(AS63&lt;&gt;INDEX('Historical BMP Records'!AS:AS, MATCH($I63, 'Historical BMP Records'!$I:$I, 0)), 1, 0), IF(AS63&lt;&gt;INDEX('Planned and Progress BMPs'!AS:AS, MATCH($I63, 'Planned and Progress BMPs'!$I:$I, 0)), 1, 0)), "")</f>
        <v/>
      </c>
      <c r="CO63" s="5" t="str">
        <f>IFERROR(IF($K63="Historical", IF(AT63&lt;&gt;INDEX('Historical BMP Records'!AT:AT, MATCH($I63, 'Historical BMP Records'!$I:$I, 0)), 1, 0), IF(AT63&lt;&gt;INDEX('Planned and Progress BMPs'!AT:AT, MATCH($I63, 'Planned and Progress BMPs'!$I:$I, 0)), 1, 0)), "")</f>
        <v/>
      </c>
      <c r="CP63" s="5" t="str">
        <f>IFERROR(IF($K63="Historical", IF(AU63&lt;&gt;INDEX('Historical BMP Records'!AU:AU, MATCH($I63, 'Historical BMP Records'!$I:$I, 0)), 1, 0), IF(AU63&lt;&gt;INDEX('Planned and Progress BMPs'!AU:AU, MATCH($I63, 'Planned and Progress BMPs'!$I:$I, 0)), 1, 0)), "")</f>
        <v/>
      </c>
      <c r="CQ63" s="5">
        <f>SUM(T_Historical9[[#This Row],[FY17 
Status Changed]:[Comments Changed]])</f>
        <v>0</v>
      </c>
    </row>
    <row r="64" spans="1:95" ht="15" customHeight="1" x14ac:dyDescent="0.25">
      <c r="A64" s="72" t="s">
        <v>662</v>
      </c>
      <c r="B64" s="72" t="s">
        <v>662</v>
      </c>
      <c r="C64" s="72" t="s">
        <v>662</v>
      </c>
      <c r="D64" s="72" t="s">
        <v>662</v>
      </c>
      <c r="E64" s="72" t="s">
        <v>662</v>
      </c>
      <c r="F64" s="72" t="s">
        <v>4290</v>
      </c>
      <c r="H64" s="72" t="s">
        <v>4802</v>
      </c>
      <c r="I64" s="72" t="s">
        <v>4866</v>
      </c>
      <c r="K64" s="72" t="s">
        <v>482</v>
      </c>
      <c r="M64" s="82"/>
      <c r="N64" s="65">
        <v>39083</v>
      </c>
      <c r="O64" s="72" t="s">
        <v>148</v>
      </c>
      <c r="P64" s="72" t="s">
        <v>5229</v>
      </c>
      <c r="Q64" s="72" t="s">
        <v>26</v>
      </c>
      <c r="R64" s="72" t="s">
        <v>9</v>
      </c>
      <c r="S64" s="72">
        <v>1.3</v>
      </c>
      <c r="T64" s="72">
        <v>0.9</v>
      </c>
      <c r="U64" s="72">
        <v>1</v>
      </c>
      <c r="V64" s="71" t="s">
        <v>5092</v>
      </c>
      <c r="Z64" s="72">
        <v>40.42751062</v>
      </c>
      <c r="AA64" s="72">
        <v>-76.556938279999997</v>
      </c>
      <c r="AC64" s="72" t="s">
        <v>5165</v>
      </c>
      <c r="AD64" s="72" t="s">
        <v>5167</v>
      </c>
      <c r="AE64" s="72" t="s">
        <v>653</v>
      </c>
      <c r="AF64" s="65">
        <v>41738</v>
      </c>
      <c r="AG64" s="72" t="s">
        <v>110</v>
      </c>
      <c r="AH64" s="65"/>
      <c r="AI64" s="65"/>
      <c r="AK64" s="65"/>
      <c r="AL64" s="65"/>
      <c r="AN64" s="65"/>
      <c r="AO64" s="65"/>
      <c r="AQ64" s="65"/>
      <c r="AR64" s="65"/>
      <c r="AT64" s="65"/>
      <c r="AV64" s="5" t="str">
        <f>IFERROR(IF($K64="Historical", IF(A64&lt;&gt;INDEX('Historical BMP Records'!A:A, MATCH($I64, 'Historical BMP Records'!$I:$I, 0)), 1, 0), IF(A64&lt;&gt;INDEX('Planned and Progress BMPs'!A:A, MATCH($I64, 'Planned and Progress BMPs'!$I:$I, 0)), 1, 0)), "")</f>
        <v/>
      </c>
      <c r="AW64" s="5" t="str">
        <f>IFERROR(IF($K64="Historical", IF(B64&lt;&gt;INDEX('Historical BMP Records'!B:B, MATCH($I64, 'Historical BMP Records'!$I:$I, 0)), 1, 0), IF(B64&lt;&gt;INDEX('Planned and Progress BMPs'!B:B, MATCH($I64, 'Planned and Progress BMPs'!$I:$I, 0)), 1, 0)), "")</f>
        <v/>
      </c>
      <c r="AX64" s="5" t="str">
        <f>IFERROR(IF($K64="Historical", IF(C64&lt;&gt;INDEX('Historical BMP Records'!C:C, MATCH($I64, 'Historical BMP Records'!$I:$I, 0)), 1, 0), IF(C64&lt;&gt;INDEX('Planned and Progress BMPs'!C:C, MATCH($I64, 'Planned and Progress BMPs'!$I:$I, 0)), 1, 0)), "")</f>
        <v/>
      </c>
      <c r="AY64" s="5" t="str">
        <f>IFERROR(IF($K64="Historical", IF(D64&lt;&gt;INDEX('Historical BMP Records'!D:D, MATCH($I64, 'Historical BMP Records'!$I:$I, 0)), 1, 0), IF(D64&lt;&gt;INDEX('Planned and Progress BMPs'!D:D, MATCH($I64, 'Planned and Progress BMPs'!$I:$I, 0)), 1, 0)), "")</f>
        <v/>
      </c>
      <c r="AZ64" s="5" t="str">
        <f>IFERROR(IF($K64="Historical", IF(E64&lt;&gt;INDEX('Historical BMP Records'!E:E, MATCH($I64, 'Historical BMP Records'!$I:$I, 0)), 1, 0), IF(E64&lt;&gt;INDEX('Planned and Progress BMPs'!E:E, MATCH($I64, 'Planned and Progress BMPs'!$I:$I, 0)), 1, 0)), "")</f>
        <v/>
      </c>
      <c r="BA64" s="5" t="str">
        <f>IFERROR(IF($K64="Historical", IF(F64&lt;&gt;INDEX('Historical BMP Records'!F:F, MATCH($I64, 'Historical BMP Records'!$I:$I, 0)), 1, 0), IF(F64&lt;&gt;INDEX('Planned and Progress BMPs'!F:F, MATCH($I64, 'Planned and Progress BMPs'!$I:$I, 0)), 1, 0)), "")</f>
        <v/>
      </c>
      <c r="BB64" s="5" t="str">
        <f>IFERROR(IF($K64="Historical", IF(G64&lt;&gt;INDEX('Historical BMP Records'!G:G, MATCH($I64, 'Historical BMP Records'!$I:$I, 0)), 1, 0), IF(G64&lt;&gt;INDEX('Planned and Progress BMPs'!G:G, MATCH($I64, 'Planned and Progress BMPs'!$I:$I, 0)), 1, 0)), "")</f>
        <v/>
      </c>
      <c r="BC64" s="5" t="str">
        <f>IFERROR(IF($K64="Historical", IF(H64&lt;&gt;INDEX('Historical BMP Records'!H:H, MATCH($I64, 'Historical BMP Records'!$I:$I, 0)), 1, 0), IF(H64&lt;&gt;INDEX('Planned and Progress BMPs'!H:H, MATCH($I64, 'Planned and Progress BMPs'!$I:$I, 0)), 1, 0)), "")</f>
        <v/>
      </c>
      <c r="BD64" s="5" t="str">
        <f>IFERROR(IF($K64="Historical", IF(I64&lt;&gt;INDEX('Historical BMP Records'!I:I, MATCH($I64, 'Historical BMP Records'!$I:$I, 0)), 1, 0), IF(I64&lt;&gt;INDEX('Planned and Progress BMPs'!I:I, MATCH($I64, 'Planned and Progress BMPs'!$I:$I, 0)), 1, 0)), "")</f>
        <v/>
      </c>
      <c r="BE64" s="5" t="str">
        <f>IFERROR(IF($K64="Historical", IF(J64&lt;&gt;INDEX('Historical BMP Records'!J:J, MATCH($I64, 'Historical BMP Records'!$I:$I, 0)), 1, 0), IF(J64&lt;&gt;INDEX('Planned and Progress BMPs'!J:J, MATCH($I64, 'Planned and Progress BMPs'!$I:$I, 0)), 1, 0)), "")</f>
        <v/>
      </c>
      <c r="BF64" s="5" t="str">
        <f>IFERROR(IF($K64="Historical", IF(K64&lt;&gt;INDEX('Historical BMP Records'!K:K, MATCH($I64, 'Historical BMP Records'!$I:$I, 0)), 1, 0), IF(K64&lt;&gt;INDEX('Planned and Progress BMPs'!K:K, MATCH($I64, 'Planned and Progress BMPs'!$I:$I, 0)), 1, 0)), "")</f>
        <v/>
      </c>
      <c r="BG64" s="5" t="str">
        <f>IFERROR(IF($K64="Historical", IF(L64&lt;&gt;INDEX('Historical BMP Records'!L:L, MATCH($I64, 'Historical BMP Records'!$I:$I, 0)), 1, 0), IF(L64&lt;&gt;INDEX('Planned and Progress BMPs'!L:L, MATCH($I64, 'Planned and Progress BMPs'!$I:$I, 0)), 1, 0)), "")</f>
        <v/>
      </c>
      <c r="BH64" s="5" t="str">
        <f>IFERROR(IF($K64="Historical", IF(M64&lt;&gt;INDEX('Historical BMP Records'!M:M, MATCH($I64, 'Historical BMP Records'!$I:$I, 0)), 1, 0), IF(M64&lt;&gt;INDEX('Planned and Progress BMPs'!M:M, MATCH($I64, 'Planned and Progress BMPs'!$I:$I, 0)), 1, 0)), "")</f>
        <v/>
      </c>
      <c r="BI64" s="5" t="str">
        <f>IFERROR(IF($K64="Historical", IF(N64&lt;&gt;INDEX('Historical BMP Records'!N:N, MATCH($I64, 'Historical BMP Records'!$I:$I, 0)), 1, 0), IF(N64&lt;&gt;INDEX('Planned and Progress BMPs'!N:N, MATCH($I64, 'Planned and Progress BMPs'!$I:$I, 0)), 1, 0)), "")</f>
        <v/>
      </c>
      <c r="BJ64" s="5" t="str">
        <f>IFERROR(IF($K64="Historical", IF(O64&lt;&gt;INDEX('Historical BMP Records'!O:O, MATCH($I64, 'Historical BMP Records'!$I:$I, 0)), 1, 0), IF(O64&lt;&gt;INDEX('Planned and Progress BMPs'!O:O, MATCH($I64, 'Planned and Progress BMPs'!$I:$I, 0)), 1, 0)), "")</f>
        <v/>
      </c>
      <c r="BK64" s="5" t="str">
        <f>IFERROR(IF($K64="Historical", IF(P64&lt;&gt;INDEX('Historical BMP Records'!P:P, MATCH($I64, 'Historical BMP Records'!$I:$I, 0)), 1, 0), IF(P64&lt;&gt;INDEX('Planned and Progress BMPs'!P:P, MATCH($I64, 'Planned and Progress BMPs'!$I:$I, 0)), 1, 0)), "")</f>
        <v/>
      </c>
      <c r="BL64" s="5" t="str">
        <f>IFERROR(IF($K64="Historical", IF(Q64&lt;&gt;INDEX('Historical BMP Records'!Q:Q, MATCH($I64, 'Historical BMP Records'!$I:$I, 0)), 1, 0), IF(Q64&lt;&gt;INDEX('Planned and Progress BMPs'!Q:Q, MATCH($I64, 'Planned and Progress BMPs'!$I:$I, 0)), 1, 0)), "")</f>
        <v/>
      </c>
      <c r="BM64" s="5" t="str">
        <f>IFERROR(IF($K64="Historical", IF(R64&lt;&gt;INDEX('Historical BMP Records'!R:R, MATCH($I64, 'Historical BMP Records'!$I:$I, 0)), 1, 0), IF(R64&lt;&gt;INDEX('Planned and Progress BMPs'!R:R, MATCH($I64, 'Planned and Progress BMPs'!$I:$I, 0)), 1, 0)), "")</f>
        <v/>
      </c>
      <c r="BN64" s="5" t="str">
        <f>IFERROR(IF($K64="Historical", IF(S64&lt;&gt;INDEX('Historical BMP Records'!S:S, MATCH($I64, 'Historical BMP Records'!$I:$I, 0)), 1, 0), IF(S64&lt;&gt;INDEX('Planned and Progress BMPs'!S:S, MATCH($I64, 'Planned and Progress BMPs'!$I:$I, 0)), 1, 0)), "")</f>
        <v/>
      </c>
      <c r="BO64" s="5" t="str">
        <f>IFERROR(IF($K64="Historical", IF(T64&lt;&gt;INDEX('Historical BMP Records'!T:T, MATCH($I64, 'Historical BMP Records'!$I:$I, 0)), 1, 0), IF(T64&lt;&gt;INDEX('Planned and Progress BMPs'!T:T, MATCH($I64, 'Planned and Progress BMPs'!$I:$I, 0)), 1, 0)), "")</f>
        <v/>
      </c>
      <c r="BP64" s="5" t="str">
        <f>IFERROR(IF($K64="Historical", IF(U64&lt;&gt;INDEX('Historical BMP Records'!U:U, MATCH($I64, 'Historical BMP Records'!$I:$I, 0)), 1, 0), IF(U64&lt;&gt;INDEX('Planned and Progress BMPs'!U:U, MATCH($I64, 'Planned and Progress BMPs'!$I:$I, 0)), 1, 0)), "")</f>
        <v/>
      </c>
      <c r="BQ64" s="5" t="str">
        <f>IFERROR(IF($K64="Historical", IF(V64&lt;&gt;INDEX('Historical BMP Records'!V:V, MATCH($I64, 'Historical BMP Records'!$I:$I, 0)), 1, 0), IF(V64&lt;&gt;INDEX('Planned and Progress BMPs'!V:V, MATCH($I64, 'Planned and Progress BMPs'!$I:$I, 0)), 1, 0)), "")</f>
        <v/>
      </c>
      <c r="BR64" s="5" t="str">
        <f>IFERROR(IF($K64="Historical", IF(W64&lt;&gt;INDEX('Historical BMP Records'!W:W, MATCH($I64, 'Historical BMP Records'!$I:$I, 0)), 1, 0), IF(W64&lt;&gt;INDEX('Planned and Progress BMPs'!W:W, MATCH($I64, 'Planned and Progress BMPs'!$I:$I, 0)), 1, 0)), "")</f>
        <v/>
      </c>
      <c r="BS64" s="5" t="str">
        <f>IFERROR(IF($K64="Historical", IF(X64&lt;&gt;INDEX('Historical BMP Records'!X:X, MATCH($I64, 'Historical BMP Records'!$I:$I, 0)), 1, 0), IF(X64&lt;&gt;INDEX('Planned and Progress BMPs'!X:X, MATCH($I64, 'Planned and Progress BMPs'!$I:$I, 0)), 1, 0)), "")</f>
        <v/>
      </c>
      <c r="BT64" s="5" t="str">
        <f>IFERROR(IF($K64="Historical", IF(Y64&lt;&gt;INDEX('Historical BMP Records'!Y:Y, MATCH($I64, 'Historical BMP Records'!$I:$I, 0)), 1, 0), IF(Y64&lt;&gt;INDEX('Planned and Progress BMPs'!Y:Y, MATCH($I64, 'Planned and Progress BMPs'!$I:$I, 0)), 1, 0)), "")</f>
        <v/>
      </c>
      <c r="BU64" s="5" t="str">
        <f>IFERROR(IF($K64="Historical", IF(Z64&lt;&gt;INDEX('Historical BMP Records'!Z:Z, MATCH($I64, 'Historical BMP Records'!$I:$I, 0)), 1, 0), IF(Z64&lt;&gt;INDEX('Planned and Progress BMPs'!Z:Z, MATCH($I64, 'Planned and Progress BMPs'!$I:$I, 0)), 1, 0)), "")</f>
        <v/>
      </c>
      <c r="BV64" s="5" t="str">
        <f>IFERROR(IF($K64="Historical", IF(AA64&lt;&gt;INDEX('Historical BMP Records'!AA:AA, MATCH($I64, 'Historical BMP Records'!$I:$I, 0)), 1, 0), IF(AA64&lt;&gt;INDEX('Planned and Progress BMPs'!AA:AA, MATCH($I64, 'Planned and Progress BMPs'!$I:$I, 0)), 1, 0)), "")</f>
        <v/>
      </c>
      <c r="BW64" s="5" t="str">
        <f>IFERROR(IF($K64="Historical", IF(AB64&lt;&gt;INDEX('Historical BMP Records'!AB:AB, MATCH($I64, 'Historical BMP Records'!$I:$I, 0)), 1, 0), IF(AB64&lt;&gt;INDEX('Planned and Progress BMPs'!AB:AB, MATCH($I64, 'Planned and Progress BMPs'!$I:$I, 0)), 1, 0)), "")</f>
        <v/>
      </c>
      <c r="BX64" s="5" t="str">
        <f>IFERROR(IF($K64="Historical", IF(AC64&lt;&gt;INDEX('Historical BMP Records'!AC:AC, MATCH($I64, 'Historical BMP Records'!$I:$I, 0)), 1, 0), IF(AC64&lt;&gt;INDEX('Planned and Progress BMPs'!AC:AC, MATCH($I64, 'Planned and Progress BMPs'!$I:$I, 0)), 1, 0)), "")</f>
        <v/>
      </c>
      <c r="BY64" s="5" t="str">
        <f>IFERROR(IF($K64="Historical", IF(AD64&lt;&gt;INDEX('Historical BMP Records'!AD:AD, MATCH($I64, 'Historical BMP Records'!$I:$I, 0)), 1, 0), IF(AD64&lt;&gt;INDEX('Planned and Progress BMPs'!AD:AD, MATCH($I64, 'Planned and Progress BMPs'!$I:$I, 0)), 1, 0)), "")</f>
        <v/>
      </c>
      <c r="BZ64" s="5" t="str">
        <f>IFERROR(IF($K64="Historical", IF(AE64&lt;&gt;INDEX('Historical BMP Records'!AE:AE, MATCH($I64, 'Historical BMP Records'!$I:$I, 0)), 1, 0), IF(AE64&lt;&gt;INDEX('Planned and Progress BMPs'!AE:AE, MATCH($I64, 'Planned and Progress BMPs'!$I:$I, 0)), 1, 0)), "")</f>
        <v/>
      </c>
      <c r="CA64" s="5" t="str">
        <f>IFERROR(IF($K64="Historical", IF(AF64&lt;&gt;INDEX('Historical BMP Records'!AF:AF, MATCH($I64, 'Historical BMP Records'!$I:$I, 0)), 1, 0), IF(AF64&lt;&gt;INDEX('Planned and Progress BMPs'!AF:AF, MATCH($I64, 'Planned and Progress BMPs'!$I:$I, 0)), 1, 0)), "")</f>
        <v/>
      </c>
      <c r="CB64" s="5" t="str">
        <f>IFERROR(IF($K64="Historical", IF(AG64&lt;&gt;INDEX('Historical BMP Records'!AG:AG, MATCH($I64, 'Historical BMP Records'!$I:$I, 0)), 1, 0), IF(AG64&lt;&gt;INDEX('Planned and Progress BMPs'!AG:AG, MATCH($I64, 'Planned and Progress BMPs'!$I:$I, 0)), 1, 0)), "")</f>
        <v/>
      </c>
      <c r="CC64" s="5" t="str">
        <f>IFERROR(IF($K64="Historical", IF(AH64&lt;&gt;INDEX('Historical BMP Records'!AH:AH, MATCH($I64, 'Historical BMP Records'!$I:$I, 0)), 1, 0), IF(AH64&lt;&gt;INDEX('Planned and Progress BMPs'!AH:AH, MATCH($I64, 'Planned and Progress BMPs'!$I:$I, 0)), 1, 0)), "")</f>
        <v/>
      </c>
      <c r="CD64" s="5" t="str">
        <f>IFERROR(IF($K64="Historical", IF(AI64&lt;&gt;INDEX('Historical BMP Records'!AI:AI, MATCH($I64, 'Historical BMP Records'!$I:$I, 0)), 1, 0), IF(AI64&lt;&gt;INDEX('Planned and Progress BMPs'!AI:AI, MATCH($I64, 'Planned and Progress BMPs'!$I:$I, 0)), 1, 0)), "")</f>
        <v/>
      </c>
      <c r="CE64" s="5" t="str">
        <f>IFERROR(IF($K64="Historical", IF(AJ64&lt;&gt;INDEX('Historical BMP Records'!AJ:AJ, MATCH($I64, 'Historical BMP Records'!$I:$I, 0)), 1, 0), IF(AJ64&lt;&gt;INDEX('Planned and Progress BMPs'!AJ:AJ, MATCH($I64, 'Planned and Progress BMPs'!$I:$I, 0)), 1, 0)), "")</f>
        <v/>
      </c>
      <c r="CF64" s="5" t="str">
        <f>IFERROR(IF($K64="Historical", IF(AK64&lt;&gt;INDEX('Historical BMP Records'!AK:AK, MATCH($I64, 'Historical BMP Records'!$I:$I, 0)), 1, 0), IF(AK64&lt;&gt;INDEX('Planned and Progress BMPs'!AK:AK, MATCH($I64, 'Planned and Progress BMPs'!$I:$I, 0)), 1, 0)), "")</f>
        <v/>
      </c>
      <c r="CG64" s="5" t="str">
        <f>IFERROR(IF($K64="Historical", IF(AL64&lt;&gt;INDEX('Historical BMP Records'!AL:AL, MATCH($I64, 'Historical BMP Records'!$I:$I, 0)), 1, 0), IF(AL64&lt;&gt;INDEX('Planned and Progress BMPs'!AL:AL, MATCH($I64, 'Planned and Progress BMPs'!$I:$I, 0)), 1, 0)), "")</f>
        <v/>
      </c>
      <c r="CH64" s="5" t="str">
        <f>IFERROR(IF($K64="Historical", IF(AM64&lt;&gt;INDEX('Historical BMP Records'!AM:AM, MATCH($I64, 'Historical BMP Records'!$I:$I, 0)), 1, 0), IF(AM64&lt;&gt;INDEX('Planned and Progress BMPs'!AM:AM, MATCH($I64, 'Planned and Progress BMPs'!$I:$I, 0)), 1, 0)), "")</f>
        <v/>
      </c>
      <c r="CI64" s="5" t="str">
        <f>IFERROR(IF($K64="Historical", IF(AN64&lt;&gt;INDEX('Historical BMP Records'!AN:AN, MATCH($I64, 'Historical BMP Records'!$I:$I, 0)), 1, 0), IF(AN64&lt;&gt;INDEX('Planned and Progress BMPs'!AN:AN, MATCH($I64, 'Planned and Progress BMPs'!$I:$I, 0)), 1, 0)), "")</f>
        <v/>
      </c>
      <c r="CJ64" s="5" t="str">
        <f>IFERROR(IF($K64="Historical", IF(AO64&lt;&gt;INDEX('Historical BMP Records'!AO:AO, MATCH($I64, 'Historical BMP Records'!$I:$I, 0)), 1, 0), IF(AO64&lt;&gt;INDEX('Planned and Progress BMPs'!AO:AO, MATCH($I64, 'Planned and Progress BMPs'!$I:$I, 0)), 1, 0)), "")</f>
        <v/>
      </c>
      <c r="CK64" s="5" t="str">
        <f>IFERROR(IF($K64="Historical", IF(AP64&lt;&gt;INDEX('Historical BMP Records'!AP:AP, MATCH($I64, 'Historical BMP Records'!$I:$I, 0)), 1, 0), IF(AP64&lt;&gt;INDEX('Planned and Progress BMPs'!AP:AP, MATCH($I64, 'Planned and Progress BMPs'!$I:$I, 0)), 1, 0)), "")</f>
        <v/>
      </c>
      <c r="CL64" s="5" t="str">
        <f>IFERROR(IF($K64="Historical", IF(AQ64&lt;&gt;INDEX('Historical BMP Records'!AQ:AQ, MATCH($I64, 'Historical BMP Records'!$I:$I, 0)), 1, 0), IF(AQ64&lt;&gt;INDEX('Planned and Progress BMPs'!AQ:AQ, MATCH($I64, 'Planned and Progress BMPs'!$I:$I, 0)), 1, 0)), "")</f>
        <v/>
      </c>
      <c r="CM64" s="5" t="str">
        <f>IFERROR(IF($K64="Historical", IF(AR64&lt;&gt;INDEX('Historical BMP Records'!AR:AR, MATCH($I64, 'Historical BMP Records'!$I:$I, 0)), 1, 0), IF(AR64&lt;&gt;INDEX('Planned and Progress BMPs'!AR:AR, MATCH($I64, 'Planned and Progress BMPs'!$I:$I, 0)), 1, 0)), "")</f>
        <v/>
      </c>
      <c r="CN64" s="5" t="str">
        <f>IFERROR(IF($K64="Historical", IF(AS64&lt;&gt;INDEX('Historical BMP Records'!AS:AS, MATCH($I64, 'Historical BMP Records'!$I:$I, 0)), 1, 0), IF(AS64&lt;&gt;INDEX('Planned and Progress BMPs'!AS:AS, MATCH($I64, 'Planned and Progress BMPs'!$I:$I, 0)), 1, 0)), "")</f>
        <v/>
      </c>
      <c r="CO64" s="5" t="str">
        <f>IFERROR(IF($K64="Historical", IF(AT64&lt;&gt;INDEX('Historical BMP Records'!AT:AT, MATCH($I64, 'Historical BMP Records'!$I:$I, 0)), 1, 0), IF(AT64&lt;&gt;INDEX('Planned and Progress BMPs'!AT:AT, MATCH($I64, 'Planned and Progress BMPs'!$I:$I, 0)), 1, 0)), "")</f>
        <v/>
      </c>
      <c r="CP64" s="5" t="str">
        <f>IFERROR(IF($K64="Historical", IF(AU64&lt;&gt;INDEX('Historical BMP Records'!AU:AU, MATCH($I64, 'Historical BMP Records'!$I:$I, 0)), 1, 0), IF(AU64&lt;&gt;INDEX('Planned and Progress BMPs'!AU:AU, MATCH($I64, 'Planned and Progress BMPs'!$I:$I, 0)), 1, 0)), "")</f>
        <v/>
      </c>
      <c r="CQ64" s="5">
        <f>SUM(T_Historical9[[#This Row],[FY17 
Status Changed]:[Comments Changed]])</f>
        <v>0</v>
      </c>
    </row>
    <row r="65" spans="1:95" ht="15" customHeight="1" x14ac:dyDescent="0.25">
      <c r="A65" s="72" t="s">
        <v>662</v>
      </c>
      <c r="B65" s="72" t="s">
        <v>662</v>
      </c>
      <c r="C65" s="72" t="s">
        <v>662</v>
      </c>
      <c r="D65" s="72" t="s">
        <v>662</v>
      </c>
      <c r="E65" s="72" t="s">
        <v>662</v>
      </c>
      <c r="F65" s="72" t="s">
        <v>4290</v>
      </c>
      <c r="H65" s="72" t="s">
        <v>4802</v>
      </c>
      <c r="I65" s="72" t="s">
        <v>4867</v>
      </c>
      <c r="K65" s="72" t="s">
        <v>482</v>
      </c>
      <c r="L65" s="72">
        <v>2013</v>
      </c>
      <c r="M65" s="82">
        <v>18000</v>
      </c>
      <c r="N65" s="65">
        <v>42005</v>
      </c>
      <c r="O65" s="72" t="s">
        <v>147</v>
      </c>
      <c r="P65" s="72" t="s">
        <v>147</v>
      </c>
      <c r="Q65" s="72" t="s">
        <v>26</v>
      </c>
      <c r="R65" s="72" t="s">
        <v>9</v>
      </c>
      <c r="S65" s="72">
        <v>1.25</v>
      </c>
      <c r="T65" s="72">
        <v>0.97</v>
      </c>
      <c r="U65" s="72">
        <v>0.14000000000000001</v>
      </c>
      <c r="V65" s="71" t="s">
        <v>5093</v>
      </c>
      <c r="Z65" s="72">
        <v>40.212074999999999</v>
      </c>
      <c r="AA65" s="72">
        <v>-76.840050000000005</v>
      </c>
      <c r="AC65" s="72" t="s">
        <v>5170</v>
      </c>
      <c r="AD65" s="72" t="s">
        <v>5171</v>
      </c>
      <c r="AE65" s="72" t="s">
        <v>653</v>
      </c>
      <c r="AF65" s="65">
        <v>42217</v>
      </c>
      <c r="AG65" s="72" t="s">
        <v>110</v>
      </c>
      <c r="AH65" s="65"/>
      <c r="AI65" s="65"/>
      <c r="AK65" s="65"/>
      <c r="AL65" s="65"/>
      <c r="AN65" s="65"/>
      <c r="AO65" s="65"/>
      <c r="AQ65" s="65"/>
      <c r="AR65" s="65"/>
      <c r="AT65" s="65"/>
      <c r="AV65" s="5" t="str">
        <f>IFERROR(IF($K65="Historical", IF(A65&lt;&gt;INDEX('Historical BMP Records'!A:A, MATCH($I65, 'Historical BMP Records'!$I:$I, 0)), 1, 0), IF(A65&lt;&gt;INDEX('Planned and Progress BMPs'!A:A, MATCH($I65, 'Planned and Progress BMPs'!$I:$I, 0)), 1, 0)), "")</f>
        <v/>
      </c>
      <c r="AW65" s="5" t="str">
        <f>IFERROR(IF($K65="Historical", IF(B65&lt;&gt;INDEX('Historical BMP Records'!B:B, MATCH($I65, 'Historical BMP Records'!$I:$I, 0)), 1, 0), IF(B65&lt;&gt;INDEX('Planned and Progress BMPs'!B:B, MATCH($I65, 'Planned and Progress BMPs'!$I:$I, 0)), 1, 0)), "")</f>
        <v/>
      </c>
      <c r="AX65" s="5" t="str">
        <f>IFERROR(IF($K65="Historical", IF(C65&lt;&gt;INDEX('Historical BMP Records'!C:C, MATCH($I65, 'Historical BMP Records'!$I:$I, 0)), 1, 0), IF(C65&lt;&gt;INDEX('Planned and Progress BMPs'!C:C, MATCH($I65, 'Planned and Progress BMPs'!$I:$I, 0)), 1, 0)), "")</f>
        <v/>
      </c>
      <c r="AY65" s="5" t="str">
        <f>IFERROR(IF($K65="Historical", IF(D65&lt;&gt;INDEX('Historical BMP Records'!D:D, MATCH($I65, 'Historical BMP Records'!$I:$I, 0)), 1, 0), IF(D65&lt;&gt;INDEX('Planned and Progress BMPs'!D:D, MATCH($I65, 'Planned and Progress BMPs'!$I:$I, 0)), 1, 0)), "")</f>
        <v/>
      </c>
      <c r="AZ65" s="5" t="str">
        <f>IFERROR(IF($K65="Historical", IF(E65&lt;&gt;INDEX('Historical BMP Records'!E:E, MATCH($I65, 'Historical BMP Records'!$I:$I, 0)), 1, 0), IF(E65&lt;&gt;INDEX('Planned and Progress BMPs'!E:E, MATCH($I65, 'Planned and Progress BMPs'!$I:$I, 0)), 1, 0)), "")</f>
        <v/>
      </c>
      <c r="BA65" s="5" t="str">
        <f>IFERROR(IF($K65="Historical", IF(F65&lt;&gt;INDEX('Historical BMP Records'!F:F, MATCH($I65, 'Historical BMP Records'!$I:$I, 0)), 1, 0), IF(F65&lt;&gt;INDEX('Planned and Progress BMPs'!F:F, MATCH($I65, 'Planned and Progress BMPs'!$I:$I, 0)), 1, 0)), "")</f>
        <v/>
      </c>
      <c r="BB65" s="5" t="str">
        <f>IFERROR(IF($K65="Historical", IF(G65&lt;&gt;INDEX('Historical BMP Records'!G:G, MATCH($I65, 'Historical BMP Records'!$I:$I, 0)), 1, 0), IF(G65&lt;&gt;INDEX('Planned and Progress BMPs'!G:G, MATCH($I65, 'Planned and Progress BMPs'!$I:$I, 0)), 1, 0)), "")</f>
        <v/>
      </c>
      <c r="BC65" s="5" t="str">
        <f>IFERROR(IF($K65="Historical", IF(H65&lt;&gt;INDEX('Historical BMP Records'!H:H, MATCH($I65, 'Historical BMP Records'!$I:$I, 0)), 1, 0), IF(H65&lt;&gt;INDEX('Planned and Progress BMPs'!H:H, MATCH($I65, 'Planned and Progress BMPs'!$I:$I, 0)), 1, 0)), "")</f>
        <v/>
      </c>
      <c r="BD65" s="5" t="str">
        <f>IFERROR(IF($K65="Historical", IF(I65&lt;&gt;INDEX('Historical BMP Records'!I:I, MATCH($I65, 'Historical BMP Records'!$I:$I, 0)), 1, 0), IF(I65&lt;&gt;INDEX('Planned and Progress BMPs'!I:I, MATCH($I65, 'Planned and Progress BMPs'!$I:$I, 0)), 1, 0)), "")</f>
        <v/>
      </c>
      <c r="BE65" s="5" t="str">
        <f>IFERROR(IF($K65="Historical", IF(J65&lt;&gt;INDEX('Historical BMP Records'!J:J, MATCH($I65, 'Historical BMP Records'!$I:$I, 0)), 1, 0), IF(J65&lt;&gt;INDEX('Planned and Progress BMPs'!J:J, MATCH($I65, 'Planned and Progress BMPs'!$I:$I, 0)), 1, 0)), "")</f>
        <v/>
      </c>
      <c r="BF65" s="5" t="str">
        <f>IFERROR(IF($K65="Historical", IF(K65&lt;&gt;INDEX('Historical BMP Records'!K:K, MATCH($I65, 'Historical BMP Records'!$I:$I, 0)), 1, 0), IF(K65&lt;&gt;INDEX('Planned and Progress BMPs'!K:K, MATCH($I65, 'Planned and Progress BMPs'!$I:$I, 0)), 1, 0)), "")</f>
        <v/>
      </c>
      <c r="BG65" s="5" t="str">
        <f>IFERROR(IF($K65="Historical", IF(L65&lt;&gt;INDEX('Historical BMP Records'!L:L, MATCH($I65, 'Historical BMP Records'!$I:$I, 0)), 1, 0), IF(L65&lt;&gt;INDEX('Planned and Progress BMPs'!L:L, MATCH($I65, 'Planned and Progress BMPs'!$I:$I, 0)), 1, 0)), "")</f>
        <v/>
      </c>
      <c r="BH65" s="5" t="str">
        <f>IFERROR(IF($K65="Historical", IF(M65&lt;&gt;INDEX('Historical BMP Records'!M:M, MATCH($I65, 'Historical BMP Records'!$I:$I, 0)), 1, 0), IF(M65&lt;&gt;INDEX('Planned and Progress BMPs'!M:M, MATCH($I65, 'Planned and Progress BMPs'!$I:$I, 0)), 1, 0)), "")</f>
        <v/>
      </c>
      <c r="BI65" s="5" t="str">
        <f>IFERROR(IF($K65="Historical", IF(N65&lt;&gt;INDEX('Historical BMP Records'!N:N, MATCH($I65, 'Historical BMP Records'!$I:$I, 0)), 1, 0), IF(N65&lt;&gt;INDEX('Planned and Progress BMPs'!N:N, MATCH($I65, 'Planned and Progress BMPs'!$I:$I, 0)), 1, 0)), "")</f>
        <v/>
      </c>
      <c r="BJ65" s="5" t="str">
        <f>IFERROR(IF($K65="Historical", IF(O65&lt;&gt;INDEX('Historical BMP Records'!O:O, MATCH($I65, 'Historical BMP Records'!$I:$I, 0)), 1, 0), IF(O65&lt;&gt;INDEX('Planned and Progress BMPs'!O:O, MATCH($I65, 'Planned and Progress BMPs'!$I:$I, 0)), 1, 0)), "")</f>
        <v/>
      </c>
      <c r="BK65" s="5" t="str">
        <f>IFERROR(IF($K65="Historical", IF(P65&lt;&gt;INDEX('Historical BMP Records'!P:P, MATCH($I65, 'Historical BMP Records'!$I:$I, 0)), 1, 0), IF(P65&lt;&gt;INDEX('Planned and Progress BMPs'!P:P, MATCH($I65, 'Planned and Progress BMPs'!$I:$I, 0)), 1, 0)), "")</f>
        <v/>
      </c>
      <c r="BL65" s="5" t="str">
        <f>IFERROR(IF($K65="Historical", IF(Q65&lt;&gt;INDEX('Historical BMP Records'!Q:Q, MATCH($I65, 'Historical BMP Records'!$I:$I, 0)), 1, 0), IF(Q65&lt;&gt;INDEX('Planned and Progress BMPs'!Q:Q, MATCH($I65, 'Planned and Progress BMPs'!$I:$I, 0)), 1, 0)), "")</f>
        <v/>
      </c>
      <c r="BM65" s="5" t="str">
        <f>IFERROR(IF($K65="Historical", IF(R65&lt;&gt;INDEX('Historical BMP Records'!R:R, MATCH($I65, 'Historical BMP Records'!$I:$I, 0)), 1, 0), IF(R65&lt;&gt;INDEX('Planned and Progress BMPs'!R:R, MATCH($I65, 'Planned and Progress BMPs'!$I:$I, 0)), 1, 0)), "")</f>
        <v/>
      </c>
      <c r="BN65" s="5" t="str">
        <f>IFERROR(IF($K65="Historical", IF(S65&lt;&gt;INDEX('Historical BMP Records'!S:S, MATCH($I65, 'Historical BMP Records'!$I:$I, 0)), 1, 0), IF(S65&lt;&gt;INDEX('Planned and Progress BMPs'!S:S, MATCH($I65, 'Planned and Progress BMPs'!$I:$I, 0)), 1, 0)), "")</f>
        <v/>
      </c>
      <c r="BO65" s="5" t="str">
        <f>IFERROR(IF($K65="Historical", IF(T65&lt;&gt;INDEX('Historical BMP Records'!T:T, MATCH($I65, 'Historical BMP Records'!$I:$I, 0)), 1, 0), IF(T65&lt;&gt;INDEX('Planned and Progress BMPs'!T:T, MATCH($I65, 'Planned and Progress BMPs'!$I:$I, 0)), 1, 0)), "")</f>
        <v/>
      </c>
      <c r="BP65" s="5" t="str">
        <f>IFERROR(IF($K65="Historical", IF(U65&lt;&gt;INDEX('Historical BMP Records'!U:U, MATCH($I65, 'Historical BMP Records'!$I:$I, 0)), 1, 0), IF(U65&lt;&gt;INDEX('Planned and Progress BMPs'!U:U, MATCH($I65, 'Planned and Progress BMPs'!$I:$I, 0)), 1, 0)), "")</f>
        <v/>
      </c>
      <c r="BQ65" s="5" t="str">
        <f>IFERROR(IF($K65="Historical", IF(V65&lt;&gt;INDEX('Historical BMP Records'!V:V, MATCH($I65, 'Historical BMP Records'!$I:$I, 0)), 1, 0), IF(V65&lt;&gt;INDEX('Planned and Progress BMPs'!V:V, MATCH($I65, 'Planned and Progress BMPs'!$I:$I, 0)), 1, 0)), "")</f>
        <v/>
      </c>
      <c r="BR65" s="5" t="str">
        <f>IFERROR(IF($K65="Historical", IF(W65&lt;&gt;INDEX('Historical BMP Records'!W:W, MATCH($I65, 'Historical BMP Records'!$I:$I, 0)), 1, 0), IF(W65&lt;&gt;INDEX('Planned and Progress BMPs'!W:W, MATCH($I65, 'Planned and Progress BMPs'!$I:$I, 0)), 1, 0)), "")</f>
        <v/>
      </c>
      <c r="BS65" s="5" t="str">
        <f>IFERROR(IF($K65="Historical", IF(X65&lt;&gt;INDEX('Historical BMP Records'!X:X, MATCH($I65, 'Historical BMP Records'!$I:$I, 0)), 1, 0), IF(X65&lt;&gt;INDEX('Planned and Progress BMPs'!X:X, MATCH($I65, 'Planned and Progress BMPs'!$I:$I, 0)), 1, 0)), "")</f>
        <v/>
      </c>
      <c r="BT65" s="5" t="str">
        <f>IFERROR(IF($K65="Historical", IF(Y65&lt;&gt;INDEX('Historical BMP Records'!Y:Y, MATCH($I65, 'Historical BMP Records'!$I:$I, 0)), 1, 0), IF(Y65&lt;&gt;INDEX('Planned and Progress BMPs'!Y:Y, MATCH($I65, 'Planned and Progress BMPs'!$I:$I, 0)), 1, 0)), "")</f>
        <v/>
      </c>
      <c r="BU65" s="5" t="str">
        <f>IFERROR(IF($K65="Historical", IF(Z65&lt;&gt;INDEX('Historical BMP Records'!Z:Z, MATCH($I65, 'Historical BMP Records'!$I:$I, 0)), 1, 0), IF(Z65&lt;&gt;INDEX('Planned and Progress BMPs'!Z:Z, MATCH($I65, 'Planned and Progress BMPs'!$I:$I, 0)), 1, 0)), "")</f>
        <v/>
      </c>
      <c r="BV65" s="5" t="str">
        <f>IFERROR(IF($K65="Historical", IF(AA65&lt;&gt;INDEX('Historical BMP Records'!AA:AA, MATCH($I65, 'Historical BMP Records'!$I:$I, 0)), 1, 0), IF(AA65&lt;&gt;INDEX('Planned and Progress BMPs'!AA:AA, MATCH($I65, 'Planned and Progress BMPs'!$I:$I, 0)), 1, 0)), "")</f>
        <v/>
      </c>
      <c r="BW65" s="5" t="str">
        <f>IFERROR(IF($K65="Historical", IF(AB65&lt;&gt;INDEX('Historical BMP Records'!AB:AB, MATCH($I65, 'Historical BMP Records'!$I:$I, 0)), 1, 0), IF(AB65&lt;&gt;INDEX('Planned and Progress BMPs'!AB:AB, MATCH($I65, 'Planned and Progress BMPs'!$I:$I, 0)), 1, 0)), "")</f>
        <v/>
      </c>
      <c r="BX65" s="5" t="str">
        <f>IFERROR(IF($K65="Historical", IF(AC65&lt;&gt;INDEX('Historical BMP Records'!AC:AC, MATCH($I65, 'Historical BMP Records'!$I:$I, 0)), 1, 0), IF(AC65&lt;&gt;INDEX('Planned and Progress BMPs'!AC:AC, MATCH($I65, 'Planned and Progress BMPs'!$I:$I, 0)), 1, 0)), "")</f>
        <v/>
      </c>
      <c r="BY65" s="5" t="str">
        <f>IFERROR(IF($K65="Historical", IF(AD65&lt;&gt;INDEX('Historical BMP Records'!AD:AD, MATCH($I65, 'Historical BMP Records'!$I:$I, 0)), 1, 0), IF(AD65&lt;&gt;INDEX('Planned and Progress BMPs'!AD:AD, MATCH($I65, 'Planned and Progress BMPs'!$I:$I, 0)), 1, 0)), "")</f>
        <v/>
      </c>
      <c r="BZ65" s="5" t="str">
        <f>IFERROR(IF($K65="Historical", IF(AE65&lt;&gt;INDEX('Historical BMP Records'!AE:AE, MATCH($I65, 'Historical BMP Records'!$I:$I, 0)), 1, 0), IF(AE65&lt;&gt;INDEX('Planned and Progress BMPs'!AE:AE, MATCH($I65, 'Planned and Progress BMPs'!$I:$I, 0)), 1, 0)), "")</f>
        <v/>
      </c>
      <c r="CA65" s="5" t="str">
        <f>IFERROR(IF($K65="Historical", IF(AF65&lt;&gt;INDEX('Historical BMP Records'!AF:AF, MATCH($I65, 'Historical BMP Records'!$I:$I, 0)), 1, 0), IF(AF65&lt;&gt;INDEX('Planned and Progress BMPs'!AF:AF, MATCH($I65, 'Planned and Progress BMPs'!$I:$I, 0)), 1, 0)), "")</f>
        <v/>
      </c>
      <c r="CB65" s="5" t="str">
        <f>IFERROR(IF($K65="Historical", IF(AG65&lt;&gt;INDEX('Historical BMP Records'!AG:AG, MATCH($I65, 'Historical BMP Records'!$I:$I, 0)), 1, 0), IF(AG65&lt;&gt;INDEX('Planned and Progress BMPs'!AG:AG, MATCH($I65, 'Planned and Progress BMPs'!$I:$I, 0)), 1, 0)), "")</f>
        <v/>
      </c>
      <c r="CC65" s="5" t="str">
        <f>IFERROR(IF($K65="Historical", IF(AH65&lt;&gt;INDEX('Historical BMP Records'!AH:AH, MATCH($I65, 'Historical BMP Records'!$I:$I, 0)), 1, 0), IF(AH65&lt;&gt;INDEX('Planned and Progress BMPs'!AH:AH, MATCH($I65, 'Planned and Progress BMPs'!$I:$I, 0)), 1, 0)), "")</f>
        <v/>
      </c>
      <c r="CD65" s="5" t="str">
        <f>IFERROR(IF($K65="Historical", IF(AI65&lt;&gt;INDEX('Historical BMP Records'!AI:AI, MATCH($I65, 'Historical BMP Records'!$I:$I, 0)), 1, 0), IF(AI65&lt;&gt;INDEX('Planned and Progress BMPs'!AI:AI, MATCH($I65, 'Planned and Progress BMPs'!$I:$I, 0)), 1, 0)), "")</f>
        <v/>
      </c>
      <c r="CE65" s="5" t="str">
        <f>IFERROR(IF($K65="Historical", IF(AJ65&lt;&gt;INDEX('Historical BMP Records'!AJ:AJ, MATCH($I65, 'Historical BMP Records'!$I:$I, 0)), 1, 0), IF(AJ65&lt;&gt;INDEX('Planned and Progress BMPs'!AJ:AJ, MATCH($I65, 'Planned and Progress BMPs'!$I:$I, 0)), 1, 0)), "")</f>
        <v/>
      </c>
      <c r="CF65" s="5" t="str">
        <f>IFERROR(IF($K65="Historical", IF(AK65&lt;&gt;INDEX('Historical BMP Records'!AK:AK, MATCH($I65, 'Historical BMP Records'!$I:$I, 0)), 1, 0), IF(AK65&lt;&gt;INDEX('Planned and Progress BMPs'!AK:AK, MATCH($I65, 'Planned and Progress BMPs'!$I:$I, 0)), 1, 0)), "")</f>
        <v/>
      </c>
      <c r="CG65" s="5" t="str">
        <f>IFERROR(IF($K65="Historical", IF(AL65&lt;&gt;INDEX('Historical BMP Records'!AL:AL, MATCH($I65, 'Historical BMP Records'!$I:$I, 0)), 1, 0), IF(AL65&lt;&gt;INDEX('Planned and Progress BMPs'!AL:AL, MATCH($I65, 'Planned and Progress BMPs'!$I:$I, 0)), 1, 0)), "")</f>
        <v/>
      </c>
      <c r="CH65" s="5" t="str">
        <f>IFERROR(IF($K65="Historical", IF(AM65&lt;&gt;INDEX('Historical BMP Records'!AM:AM, MATCH($I65, 'Historical BMP Records'!$I:$I, 0)), 1, 0), IF(AM65&lt;&gt;INDEX('Planned and Progress BMPs'!AM:AM, MATCH($I65, 'Planned and Progress BMPs'!$I:$I, 0)), 1, 0)), "")</f>
        <v/>
      </c>
      <c r="CI65" s="5" t="str">
        <f>IFERROR(IF($K65="Historical", IF(AN65&lt;&gt;INDEX('Historical BMP Records'!AN:AN, MATCH($I65, 'Historical BMP Records'!$I:$I, 0)), 1, 0), IF(AN65&lt;&gt;INDEX('Planned and Progress BMPs'!AN:AN, MATCH($I65, 'Planned and Progress BMPs'!$I:$I, 0)), 1, 0)), "")</f>
        <v/>
      </c>
      <c r="CJ65" s="5" t="str">
        <f>IFERROR(IF($K65="Historical", IF(AO65&lt;&gt;INDEX('Historical BMP Records'!AO:AO, MATCH($I65, 'Historical BMP Records'!$I:$I, 0)), 1, 0), IF(AO65&lt;&gt;INDEX('Planned and Progress BMPs'!AO:AO, MATCH($I65, 'Planned and Progress BMPs'!$I:$I, 0)), 1, 0)), "")</f>
        <v/>
      </c>
      <c r="CK65" s="5" t="str">
        <f>IFERROR(IF($K65="Historical", IF(AP65&lt;&gt;INDEX('Historical BMP Records'!AP:AP, MATCH($I65, 'Historical BMP Records'!$I:$I, 0)), 1, 0), IF(AP65&lt;&gt;INDEX('Planned and Progress BMPs'!AP:AP, MATCH($I65, 'Planned and Progress BMPs'!$I:$I, 0)), 1, 0)), "")</f>
        <v/>
      </c>
      <c r="CL65" s="5" t="str">
        <f>IFERROR(IF($K65="Historical", IF(AQ65&lt;&gt;INDEX('Historical BMP Records'!AQ:AQ, MATCH($I65, 'Historical BMP Records'!$I:$I, 0)), 1, 0), IF(AQ65&lt;&gt;INDEX('Planned and Progress BMPs'!AQ:AQ, MATCH($I65, 'Planned and Progress BMPs'!$I:$I, 0)), 1, 0)), "")</f>
        <v/>
      </c>
      <c r="CM65" s="5" t="str">
        <f>IFERROR(IF($K65="Historical", IF(AR65&lt;&gt;INDEX('Historical BMP Records'!AR:AR, MATCH($I65, 'Historical BMP Records'!$I:$I, 0)), 1, 0), IF(AR65&lt;&gt;INDEX('Planned and Progress BMPs'!AR:AR, MATCH($I65, 'Planned and Progress BMPs'!$I:$I, 0)), 1, 0)), "")</f>
        <v/>
      </c>
      <c r="CN65" s="5" t="str">
        <f>IFERROR(IF($K65="Historical", IF(AS65&lt;&gt;INDEX('Historical BMP Records'!AS:AS, MATCH($I65, 'Historical BMP Records'!$I:$I, 0)), 1, 0), IF(AS65&lt;&gt;INDEX('Planned and Progress BMPs'!AS:AS, MATCH($I65, 'Planned and Progress BMPs'!$I:$I, 0)), 1, 0)), "")</f>
        <v/>
      </c>
      <c r="CO65" s="5" t="str">
        <f>IFERROR(IF($K65="Historical", IF(AT65&lt;&gt;INDEX('Historical BMP Records'!AT:AT, MATCH($I65, 'Historical BMP Records'!$I:$I, 0)), 1, 0), IF(AT65&lt;&gt;INDEX('Planned and Progress BMPs'!AT:AT, MATCH($I65, 'Planned and Progress BMPs'!$I:$I, 0)), 1, 0)), "")</f>
        <v/>
      </c>
      <c r="CP65" s="5" t="str">
        <f>IFERROR(IF($K65="Historical", IF(AU65&lt;&gt;INDEX('Historical BMP Records'!AU:AU, MATCH($I65, 'Historical BMP Records'!$I:$I, 0)), 1, 0), IF(AU65&lt;&gt;INDEX('Planned and Progress BMPs'!AU:AU, MATCH($I65, 'Planned and Progress BMPs'!$I:$I, 0)), 1, 0)), "")</f>
        <v/>
      </c>
      <c r="CQ65" s="5">
        <f>SUM(T_Historical9[[#This Row],[FY17 
Status Changed]:[Comments Changed]])</f>
        <v>0</v>
      </c>
    </row>
    <row r="66" spans="1:95" ht="15" customHeight="1" x14ac:dyDescent="0.25">
      <c r="A66" s="72" t="s">
        <v>662</v>
      </c>
      <c r="B66" s="72" t="s">
        <v>662</v>
      </c>
      <c r="C66" s="72" t="s">
        <v>662</v>
      </c>
      <c r="D66" s="72" t="s">
        <v>662</v>
      </c>
      <c r="E66" s="72" t="s">
        <v>662</v>
      </c>
      <c r="F66" s="72" t="s">
        <v>4290</v>
      </c>
      <c r="H66" s="72" t="s">
        <v>4802</v>
      </c>
      <c r="I66" s="72" t="s">
        <v>4868</v>
      </c>
      <c r="K66" s="72" t="s">
        <v>482</v>
      </c>
      <c r="M66" s="82">
        <v>5479.1136000000006</v>
      </c>
      <c r="N66" s="65">
        <v>42005</v>
      </c>
      <c r="O66" s="72" t="s">
        <v>237</v>
      </c>
      <c r="P66" s="72" t="s">
        <v>237</v>
      </c>
      <c r="Q66" s="72" t="s">
        <v>26</v>
      </c>
      <c r="R66" s="72" t="s">
        <v>9</v>
      </c>
      <c r="S66" s="72">
        <v>1.24</v>
      </c>
      <c r="T66" s="72">
        <v>0.90649999999999997</v>
      </c>
      <c r="U66" s="72">
        <v>0.14000000000000001</v>
      </c>
      <c r="V66" s="71" t="s">
        <v>5094</v>
      </c>
      <c r="Z66" s="72">
        <v>40.216979000000002</v>
      </c>
      <c r="AA66" s="72">
        <v>-76.838313999999997</v>
      </c>
      <c r="AC66" s="72" t="s">
        <v>5170</v>
      </c>
      <c r="AD66" s="72" t="s">
        <v>5171</v>
      </c>
      <c r="AE66" s="72" t="s">
        <v>653</v>
      </c>
      <c r="AF66" s="65">
        <v>42217</v>
      </c>
      <c r="AG66" s="72" t="s">
        <v>110</v>
      </c>
      <c r="AH66" s="65"/>
      <c r="AI66" s="65"/>
      <c r="AK66" s="65"/>
      <c r="AL66" s="65"/>
      <c r="AN66" s="65"/>
      <c r="AO66" s="65"/>
      <c r="AQ66" s="65"/>
      <c r="AR66" s="65"/>
      <c r="AT66" s="65"/>
      <c r="AU66" s="72" t="s">
        <v>5188</v>
      </c>
      <c r="AV66" s="5" t="str">
        <f>IFERROR(IF($K66="Historical", IF(A66&lt;&gt;INDEX('Historical BMP Records'!A:A, MATCH($I66, 'Historical BMP Records'!$I:$I, 0)), 1, 0), IF(A66&lt;&gt;INDEX('Planned and Progress BMPs'!A:A, MATCH($I66, 'Planned and Progress BMPs'!$I:$I, 0)), 1, 0)), "")</f>
        <v/>
      </c>
      <c r="AW66" s="5" t="str">
        <f>IFERROR(IF($K66="Historical", IF(B66&lt;&gt;INDEX('Historical BMP Records'!B:B, MATCH($I66, 'Historical BMP Records'!$I:$I, 0)), 1, 0), IF(B66&lt;&gt;INDEX('Planned and Progress BMPs'!B:B, MATCH($I66, 'Planned and Progress BMPs'!$I:$I, 0)), 1, 0)), "")</f>
        <v/>
      </c>
      <c r="AX66" s="5" t="str">
        <f>IFERROR(IF($K66="Historical", IF(C66&lt;&gt;INDEX('Historical BMP Records'!C:C, MATCH($I66, 'Historical BMP Records'!$I:$I, 0)), 1, 0), IF(C66&lt;&gt;INDEX('Planned and Progress BMPs'!C:C, MATCH($I66, 'Planned and Progress BMPs'!$I:$I, 0)), 1, 0)), "")</f>
        <v/>
      </c>
      <c r="AY66" s="5" t="str">
        <f>IFERROR(IF($K66="Historical", IF(D66&lt;&gt;INDEX('Historical BMP Records'!D:D, MATCH($I66, 'Historical BMP Records'!$I:$I, 0)), 1, 0), IF(D66&lt;&gt;INDEX('Planned and Progress BMPs'!D:D, MATCH($I66, 'Planned and Progress BMPs'!$I:$I, 0)), 1, 0)), "")</f>
        <v/>
      </c>
      <c r="AZ66" s="5" t="str">
        <f>IFERROR(IF($K66="Historical", IF(E66&lt;&gt;INDEX('Historical BMP Records'!E:E, MATCH($I66, 'Historical BMP Records'!$I:$I, 0)), 1, 0), IF(E66&lt;&gt;INDEX('Planned and Progress BMPs'!E:E, MATCH($I66, 'Planned and Progress BMPs'!$I:$I, 0)), 1, 0)), "")</f>
        <v/>
      </c>
      <c r="BA66" s="5" t="str">
        <f>IFERROR(IF($K66="Historical", IF(F66&lt;&gt;INDEX('Historical BMP Records'!F:F, MATCH($I66, 'Historical BMP Records'!$I:$I, 0)), 1, 0), IF(F66&lt;&gt;INDEX('Planned and Progress BMPs'!F:F, MATCH($I66, 'Planned and Progress BMPs'!$I:$I, 0)), 1, 0)), "")</f>
        <v/>
      </c>
      <c r="BB66" s="5" t="str">
        <f>IFERROR(IF($K66="Historical", IF(G66&lt;&gt;INDEX('Historical BMP Records'!G:G, MATCH($I66, 'Historical BMP Records'!$I:$I, 0)), 1, 0), IF(G66&lt;&gt;INDEX('Planned and Progress BMPs'!G:G, MATCH($I66, 'Planned and Progress BMPs'!$I:$I, 0)), 1, 0)), "")</f>
        <v/>
      </c>
      <c r="BC66" s="5" t="str">
        <f>IFERROR(IF($K66="Historical", IF(H66&lt;&gt;INDEX('Historical BMP Records'!H:H, MATCH($I66, 'Historical BMP Records'!$I:$I, 0)), 1, 0), IF(H66&lt;&gt;INDEX('Planned and Progress BMPs'!H:H, MATCH($I66, 'Planned and Progress BMPs'!$I:$I, 0)), 1, 0)), "")</f>
        <v/>
      </c>
      <c r="BD66" s="5" t="str">
        <f>IFERROR(IF($K66="Historical", IF(I66&lt;&gt;INDEX('Historical BMP Records'!I:I, MATCH($I66, 'Historical BMP Records'!$I:$I, 0)), 1, 0), IF(I66&lt;&gt;INDEX('Planned and Progress BMPs'!I:I, MATCH($I66, 'Planned and Progress BMPs'!$I:$I, 0)), 1, 0)), "")</f>
        <v/>
      </c>
      <c r="BE66" s="5" t="str">
        <f>IFERROR(IF($K66="Historical", IF(J66&lt;&gt;INDEX('Historical BMP Records'!J:J, MATCH($I66, 'Historical BMP Records'!$I:$I, 0)), 1, 0), IF(J66&lt;&gt;INDEX('Planned and Progress BMPs'!J:J, MATCH($I66, 'Planned and Progress BMPs'!$I:$I, 0)), 1, 0)), "")</f>
        <v/>
      </c>
      <c r="BF66" s="5" t="str">
        <f>IFERROR(IF($K66="Historical", IF(K66&lt;&gt;INDEX('Historical BMP Records'!K:K, MATCH($I66, 'Historical BMP Records'!$I:$I, 0)), 1, 0), IF(K66&lt;&gt;INDEX('Planned and Progress BMPs'!K:K, MATCH($I66, 'Planned and Progress BMPs'!$I:$I, 0)), 1, 0)), "")</f>
        <v/>
      </c>
      <c r="BG66" s="5" t="str">
        <f>IFERROR(IF($K66="Historical", IF(L66&lt;&gt;INDEX('Historical BMP Records'!L:L, MATCH($I66, 'Historical BMP Records'!$I:$I, 0)), 1, 0), IF(L66&lt;&gt;INDEX('Planned and Progress BMPs'!L:L, MATCH($I66, 'Planned and Progress BMPs'!$I:$I, 0)), 1, 0)), "")</f>
        <v/>
      </c>
      <c r="BH66" s="5" t="str">
        <f>IFERROR(IF($K66="Historical", IF(M66&lt;&gt;INDEX('Historical BMP Records'!M:M, MATCH($I66, 'Historical BMP Records'!$I:$I, 0)), 1, 0), IF(M66&lt;&gt;INDEX('Planned and Progress BMPs'!M:M, MATCH($I66, 'Planned and Progress BMPs'!$I:$I, 0)), 1, 0)), "")</f>
        <v/>
      </c>
      <c r="BI66" s="5" t="str">
        <f>IFERROR(IF($K66="Historical", IF(N66&lt;&gt;INDEX('Historical BMP Records'!N:N, MATCH($I66, 'Historical BMP Records'!$I:$I, 0)), 1, 0), IF(N66&lt;&gt;INDEX('Planned and Progress BMPs'!N:N, MATCH($I66, 'Planned and Progress BMPs'!$I:$I, 0)), 1, 0)), "")</f>
        <v/>
      </c>
      <c r="BJ66" s="5" t="str">
        <f>IFERROR(IF($K66="Historical", IF(O66&lt;&gt;INDEX('Historical BMP Records'!O:O, MATCH($I66, 'Historical BMP Records'!$I:$I, 0)), 1, 0), IF(O66&lt;&gt;INDEX('Planned and Progress BMPs'!O:O, MATCH($I66, 'Planned and Progress BMPs'!$I:$I, 0)), 1, 0)), "")</f>
        <v/>
      </c>
      <c r="BK66" s="5" t="str">
        <f>IFERROR(IF($K66="Historical", IF(P66&lt;&gt;INDEX('Historical BMP Records'!P:P, MATCH($I66, 'Historical BMP Records'!$I:$I, 0)), 1, 0), IF(P66&lt;&gt;INDEX('Planned and Progress BMPs'!P:P, MATCH($I66, 'Planned and Progress BMPs'!$I:$I, 0)), 1, 0)), "")</f>
        <v/>
      </c>
      <c r="BL66" s="5" t="str">
        <f>IFERROR(IF($K66="Historical", IF(Q66&lt;&gt;INDEX('Historical BMP Records'!Q:Q, MATCH($I66, 'Historical BMP Records'!$I:$I, 0)), 1, 0), IF(Q66&lt;&gt;INDEX('Planned and Progress BMPs'!Q:Q, MATCH($I66, 'Planned and Progress BMPs'!$I:$I, 0)), 1, 0)), "")</f>
        <v/>
      </c>
      <c r="BM66" s="5" t="str">
        <f>IFERROR(IF($K66="Historical", IF(R66&lt;&gt;INDEX('Historical BMP Records'!R:R, MATCH($I66, 'Historical BMP Records'!$I:$I, 0)), 1, 0), IF(R66&lt;&gt;INDEX('Planned and Progress BMPs'!R:R, MATCH($I66, 'Planned and Progress BMPs'!$I:$I, 0)), 1, 0)), "")</f>
        <v/>
      </c>
      <c r="BN66" s="5" t="str">
        <f>IFERROR(IF($K66="Historical", IF(S66&lt;&gt;INDEX('Historical BMP Records'!S:S, MATCH($I66, 'Historical BMP Records'!$I:$I, 0)), 1, 0), IF(S66&lt;&gt;INDEX('Planned and Progress BMPs'!S:S, MATCH($I66, 'Planned and Progress BMPs'!$I:$I, 0)), 1, 0)), "")</f>
        <v/>
      </c>
      <c r="BO66" s="5" t="str">
        <f>IFERROR(IF($K66="Historical", IF(T66&lt;&gt;INDEX('Historical BMP Records'!T:T, MATCH($I66, 'Historical BMP Records'!$I:$I, 0)), 1, 0), IF(T66&lt;&gt;INDEX('Planned and Progress BMPs'!T:T, MATCH($I66, 'Planned and Progress BMPs'!$I:$I, 0)), 1, 0)), "")</f>
        <v/>
      </c>
      <c r="BP66" s="5" t="str">
        <f>IFERROR(IF($K66="Historical", IF(U66&lt;&gt;INDEX('Historical BMP Records'!U:U, MATCH($I66, 'Historical BMP Records'!$I:$I, 0)), 1, 0), IF(U66&lt;&gt;INDEX('Planned and Progress BMPs'!U:U, MATCH($I66, 'Planned and Progress BMPs'!$I:$I, 0)), 1, 0)), "")</f>
        <v/>
      </c>
      <c r="BQ66" s="5" t="str">
        <f>IFERROR(IF($K66="Historical", IF(V66&lt;&gt;INDEX('Historical BMP Records'!V:V, MATCH($I66, 'Historical BMP Records'!$I:$I, 0)), 1, 0), IF(V66&lt;&gt;INDEX('Planned and Progress BMPs'!V:V, MATCH($I66, 'Planned and Progress BMPs'!$I:$I, 0)), 1, 0)), "")</f>
        <v/>
      </c>
      <c r="BR66" s="5" t="str">
        <f>IFERROR(IF($K66="Historical", IF(W66&lt;&gt;INDEX('Historical BMP Records'!W:W, MATCH($I66, 'Historical BMP Records'!$I:$I, 0)), 1, 0), IF(W66&lt;&gt;INDEX('Planned and Progress BMPs'!W:W, MATCH($I66, 'Planned and Progress BMPs'!$I:$I, 0)), 1, 0)), "")</f>
        <v/>
      </c>
      <c r="BS66" s="5" t="str">
        <f>IFERROR(IF($K66="Historical", IF(X66&lt;&gt;INDEX('Historical BMP Records'!X:X, MATCH($I66, 'Historical BMP Records'!$I:$I, 0)), 1, 0), IF(X66&lt;&gt;INDEX('Planned and Progress BMPs'!X:X, MATCH($I66, 'Planned and Progress BMPs'!$I:$I, 0)), 1, 0)), "")</f>
        <v/>
      </c>
      <c r="BT66" s="5" t="str">
        <f>IFERROR(IF($K66="Historical", IF(Y66&lt;&gt;INDEX('Historical BMP Records'!Y:Y, MATCH($I66, 'Historical BMP Records'!$I:$I, 0)), 1, 0), IF(Y66&lt;&gt;INDEX('Planned and Progress BMPs'!Y:Y, MATCH($I66, 'Planned and Progress BMPs'!$I:$I, 0)), 1, 0)), "")</f>
        <v/>
      </c>
      <c r="BU66" s="5" t="str">
        <f>IFERROR(IF($K66="Historical", IF(Z66&lt;&gt;INDEX('Historical BMP Records'!Z:Z, MATCH($I66, 'Historical BMP Records'!$I:$I, 0)), 1, 0), IF(Z66&lt;&gt;INDEX('Planned and Progress BMPs'!Z:Z, MATCH($I66, 'Planned and Progress BMPs'!$I:$I, 0)), 1, 0)), "")</f>
        <v/>
      </c>
      <c r="BV66" s="5" t="str">
        <f>IFERROR(IF($K66="Historical", IF(AA66&lt;&gt;INDEX('Historical BMP Records'!AA:AA, MATCH($I66, 'Historical BMP Records'!$I:$I, 0)), 1, 0), IF(AA66&lt;&gt;INDEX('Planned and Progress BMPs'!AA:AA, MATCH($I66, 'Planned and Progress BMPs'!$I:$I, 0)), 1, 0)), "")</f>
        <v/>
      </c>
      <c r="BW66" s="5" t="str">
        <f>IFERROR(IF($K66="Historical", IF(AB66&lt;&gt;INDEX('Historical BMP Records'!AB:AB, MATCH($I66, 'Historical BMP Records'!$I:$I, 0)), 1, 0), IF(AB66&lt;&gt;INDEX('Planned and Progress BMPs'!AB:AB, MATCH($I66, 'Planned and Progress BMPs'!$I:$I, 0)), 1, 0)), "")</f>
        <v/>
      </c>
      <c r="BX66" s="5" t="str">
        <f>IFERROR(IF($K66="Historical", IF(AC66&lt;&gt;INDEX('Historical BMP Records'!AC:AC, MATCH($I66, 'Historical BMP Records'!$I:$I, 0)), 1, 0), IF(AC66&lt;&gt;INDEX('Planned and Progress BMPs'!AC:AC, MATCH($I66, 'Planned and Progress BMPs'!$I:$I, 0)), 1, 0)), "")</f>
        <v/>
      </c>
      <c r="BY66" s="5" t="str">
        <f>IFERROR(IF($K66="Historical", IF(AD66&lt;&gt;INDEX('Historical BMP Records'!AD:AD, MATCH($I66, 'Historical BMP Records'!$I:$I, 0)), 1, 0), IF(AD66&lt;&gt;INDEX('Planned and Progress BMPs'!AD:AD, MATCH($I66, 'Planned and Progress BMPs'!$I:$I, 0)), 1, 0)), "")</f>
        <v/>
      </c>
      <c r="BZ66" s="5" t="str">
        <f>IFERROR(IF($K66="Historical", IF(AE66&lt;&gt;INDEX('Historical BMP Records'!AE:AE, MATCH($I66, 'Historical BMP Records'!$I:$I, 0)), 1, 0), IF(AE66&lt;&gt;INDEX('Planned and Progress BMPs'!AE:AE, MATCH($I66, 'Planned and Progress BMPs'!$I:$I, 0)), 1, 0)), "")</f>
        <v/>
      </c>
      <c r="CA66" s="5" t="str">
        <f>IFERROR(IF($K66="Historical", IF(AF66&lt;&gt;INDEX('Historical BMP Records'!AF:AF, MATCH($I66, 'Historical BMP Records'!$I:$I, 0)), 1, 0), IF(AF66&lt;&gt;INDEX('Planned and Progress BMPs'!AF:AF, MATCH($I66, 'Planned and Progress BMPs'!$I:$I, 0)), 1, 0)), "")</f>
        <v/>
      </c>
      <c r="CB66" s="5" t="str">
        <f>IFERROR(IF($K66="Historical", IF(AG66&lt;&gt;INDEX('Historical BMP Records'!AG:AG, MATCH($I66, 'Historical BMP Records'!$I:$I, 0)), 1, 0), IF(AG66&lt;&gt;INDEX('Planned and Progress BMPs'!AG:AG, MATCH($I66, 'Planned and Progress BMPs'!$I:$I, 0)), 1, 0)), "")</f>
        <v/>
      </c>
      <c r="CC66" s="5" t="str">
        <f>IFERROR(IF($K66="Historical", IF(AH66&lt;&gt;INDEX('Historical BMP Records'!AH:AH, MATCH($I66, 'Historical BMP Records'!$I:$I, 0)), 1, 0), IF(AH66&lt;&gt;INDEX('Planned and Progress BMPs'!AH:AH, MATCH($I66, 'Planned and Progress BMPs'!$I:$I, 0)), 1, 0)), "")</f>
        <v/>
      </c>
      <c r="CD66" s="5" t="str">
        <f>IFERROR(IF($K66="Historical", IF(AI66&lt;&gt;INDEX('Historical BMP Records'!AI:AI, MATCH($I66, 'Historical BMP Records'!$I:$I, 0)), 1, 0), IF(AI66&lt;&gt;INDEX('Planned and Progress BMPs'!AI:AI, MATCH($I66, 'Planned and Progress BMPs'!$I:$I, 0)), 1, 0)), "")</f>
        <v/>
      </c>
      <c r="CE66" s="5" t="str">
        <f>IFERROR(IF($K66="Historical", IF(AJ66&lt;&gt;INDEX('Historical BMP Records'!AJ:AJ, MATCH($I66, 'Historical BMP Records'!$I:$I, 0)), 1, 0), IF(AJ66&lt;&gt;INDEX('Planned and Progress BMPs'!AJ:AJ, MATCH($I66, 'Planned and Progress BMPs'!$I:$I, 0)), 1, 0)), "")</f>
        <v/>
      </c>
      <c r="CF66" s="5" t="str">
        <f>IFERROR(IF($K66="Historical", IF(AK66&lt;&gt;INDEX('Historical BMP Records'!AK:AK, MATCH($I66, 'Historical BMP Records'!$I:$I, 0)), 1, 0), IF(AK66&lt;&gt;INDEX('Planned and Progress BMPs'!AK:AK, MATCH($I66, 'Planned and Progress BMPs'!$I:$I, 0)), 1, 0)), "")</f>
        <v/>
      </c>
      <c r="CG66" s="5" t="str">
        <f>IFERROR(IF($K66="Historical", IF(AL66&lt;&gt;INDEX('Historical BMP Records'!AL:AL, MATCH($I66, 'Historical BMP Records'!$I:$I, 0)), 1, 0), IF(AL66&lt;&gt;INDEX('Planned and Progress BMPs'!AL:AL, MATCH($I66, 'Planned and Progress BMPs'!$I:$I, 0)), 1, 0)), "")</f>
        <v/>
      </c>
      <c r="CH66" s="5" t="str">
        <f>IFERROR(IF($K66="Historical", IF(AM66&lt;&gt;INDEX('Historical BMP Records'!AM:AM, MATCH($I66, 'Historical BMP Records'!$I:$I, 0)), 1, 0), IF(AM66&lt;&gt;INDEX('Planned and Progress BMPs'!AM:AM, MATCH($I66, 'Planned and Progress BMPs'!$I:$I, 0)), 1, 0)), "")</f>
        <v/>
      </c>
      <c r="CI66" s="5" t="str">
        <f>IFERROR(IF($K66="Historical", IF(AN66&lt;&gt;INDEX('Historical BMP Records'!AN:AN, MATCH($I66, 'Historical BMP Records'!$I:$I, 0)), 1, 0), IF(AN66&lt;&gt;INDEX('Planned and Progress BMPs'!AN:AN, MATCH($I66, 'Planned and Progress BMPs'!$I:$I, 0)), 1, 0)), "")</f>
        <v/>
      </c>
      <c r="CJ66" s="5" t="str">
        <f>IFERROR(IF($K66="Historical", IF(AO66&lt;&gt;INDEX('Historical BMP Records'!AO:AO, MATCH($I66, 'Historical BMP Records'!$I:$I, 0)), 1, 0), IF(AO66&lt;&gt;INDEX('Planned and Progress BMPs'!AO:AO, MATCH($I66, 'Planned and Progress BMPs'!$I:$I, 0)), 1, 0)), "")</f>
        <v/>
      </c>
      <c r="CK66" s="5" t="str">
        <f>IFERROR(IF($K66="Historical", IF(AP66&lt;&gt;INDEX('Historical BMP Records'!AP:AP, MATCH($I66, 'Historical BMP Records'!$I:$I, 0)), 1, 0), IF(AP66&lt;&gt;INDEX('Planned and Progress BMPs'!AP:AP, MATCH($I66, 'Planned and Progress BMPs'!$I:$I, 0)), 1, 0)), "")</f>
        <v/>
      </c>
      <c r="CL66" s="5" t="str">
        <f>IFERROR(IF($K66="Historical", IF(AQ66&lt;&gt;INDEX('Historical BMP Records'!AQ:AQ, MATCH($I66, 'Historical BMP Records'!$I:$I, 0)), 1, 0), IF(AQ66&lt;&gt;INDEX('Planned and Progress BMPs'!AQ:AQ, MATCH($I66, 'Planned and Progress BMPs'!$I:$I, 0)), 1, 0)), "")</f>
        <v/>
      </c>
      <c r="CM66" s="5" t="str">
        <f>IFERROR(IF($K66="Historical", IF(AR66&lt;&gt;INDEX('Historical BMP Records'!AR:AR, MATCH($I66, 'Historical BMP Records'!$I:$I, 0)), 1, 0), IF(AR66&lt;&gt;INDEX('Planned and Progress BMPs'!AR:AR, MATCH($I66, 'Planned and Progress BMPs'!$I:$I, 0)), 1, 0)), "")</f>
        <v/>
      </c>
      <c r="CN66" s="5" t="str">
        <f>IFERROR(IF($K66="Historical", IF(AS66&lt;&gt;INDEX('Historical BMP Records'!AS:AS, MATCH($I66, 'Historical BMP Records'!$I:$I, 0)), 1, 0), IF(AS66&lt;&gt;INDEX('Planned and Progress BMPs'!AS:AS, MATCH($I66, 'Planned and Progress BMPs'!$I:$I, 0)), 1, 0)), "")</f>
        <v/>
      </c>
      <c r="CO66" s="5" t="str">
        <f>IFERROR(IF($K66="Historical", IF(AT66&lt;&gt;INDEX('Historical BMP Records'!AT:AT, MATCH($I66, 'Historical BMP Records'!$I:$I, 0)), 1, 0), IF(AT66&lt;&gt;INDEX('Planned and Progress BMPs'!AT:AT, MATCH($I66, 'Planned and Progress BMPs'!$I:$I, 0)), 1, 0)), "")</f>
        <v/>
      </c>
      <c r="CP66" s="5" t="str">
        <f>IFERROR(IF($K66="Historical", IF(AU66&lt;&gt;INDEX('Historical BMP Records'!AU:AU, MATCH($I66, 'Historical BMP Records'!$I:$I, 0)), 1, 0), IF(AU66&lt;&gt;INDEX('Planned and Progress BMPs'!AU:AU, MATCH($I66, 'Planned and Progress BMPs'!$I:$I, 0)), 1, 0)), "")</f>
        <v/>
      </c>
      <c r="CQ66" s="5">
        <f>SUM(T_Historical9[[#This Row],[FY17 
Status Changed]:[Comments Changed]])</f>
        <v>0</v>
      </c>
    </row>
    <row r="67" spans="1:95" ht="15" customHeight="1" x14ac:dyDescent="0.25">
      <c r="A67" s="72" t="s">
        <v>662</v>
      </c>
      <c r="B67" s="72" t="s">
        <v>662</v>
      </c>
      <c r="C67" s="72" t="s">
        <v>662</v>
      </c>
      <c r="D67" s="72" t="s">
        <v>662</v>
      </c>
      <c r="E67" s="72" t="s">
        <v>662</v>
      </c>
      <c r="F67" s="72" t="s">
        <v>4290</v>
      </c>
      <c r="H67" s="72" t="s">
        <v>4802</v>
      </c>
      <c r="I67" s="72" t="s">
        <v>4869</v>
      </c>
      <c r="K67" s="72" t="s">
        <v>482</v>
      </c>
      <c r="L67" s="72">
        <v>2010</v>
      </c>
      <c r="M67" s="82"/>
      <c r="N67" s="65">
        <v>40179</v>
      </c>
      <c r="O67" s="72" t="s">
        <v>167</v>
      </c>
      <c r="P67" s="72" t="s">
        <v>167</v>
      </c>
      <c r="Q67" s="72" t="s">
        <v>26</v>
      </c>
      <c r="R67" s="72" t="s">
        <v>9</v>
      </c>
      <c r="S67" s="72">
        <v>1.1000000000000001</v>
      </c>
      <c r="T67" s="72">
        <v>1.1000000000000001</v>
      </c>
      <c r="U67" s="72">
        <v>1</v>
      </c>
      <c r="V67" s="71" t="s">
        <v>540</v>
      </c>
      <c r="Z67" s="72">
        <v>40.449340390000003</v>
      </c>
      <c r="AA67" s="72">
        <v>-76.550367480000006</v>
      </c>
      <c r="AC67" s="72" t="s">
        <v>5165</v>
      </c>
      <c r="AD67" s="72" t="s">
        <v>5178</v>
      </c>
      <c r="AE67" s="72" t="s">
        <v>653</v>
      </c>
      <c r="AF67" s="65">
        <v>40974</v>
      </c>
      <c r="AG67" s="72" t="s">
        <v>110</v>
      </c>
      <c r="AH67" s="65"/>
      <c r="AI67" s="65"/>
      <c r="AK67" s="65"/>
      <c r="AL67" s="65"/>
      <c r="AN67" s="65"/>
      <c r="AO67" s="65"/>
      <c r="AQ67" s="65"/>
      <c r="AR67" s="65"/>
      <c r="AT67" s="65"/>
      <c r="AV67" s="5" t="str">
        <f>IFERROR(IF($K67="Historical", IF(A67&lt;&gt;INDEX('Historical BMP Records'!A:A, MATCH($I67, 'Historical BMP Records'!$I:$I, 0)), 1, 0), IF(A67&lt;&gt;INDEX('Planned and Progress BMPs'!A:A, MATCH($I67, 'Planned and Progress BMPs'!$I:$I, 0)), 1, 0)), "")</f>
        <v/>
      </c>
      <c r="AW67" s="5" t="str">
        <f>IFERROR(IF($K67="Historical", IF(B67&lt;&gt;INDEX('Historical BMP Records'!B:B, MATCH($I67, 'Historical BMP Records'!$I:$I, 0)), 1, 0), IF(B67&lt;&gt;INDEX('Planned and Progress BMPs'!B:B, MATCH($I67, 'Planned and Progress BMPs'!$I:$I, 0)), 1, 0)), "")</f>
        <v/>
      </c>
      <c r="AX67" s="5" t="str">
        <f>IFERROR(IF($K67="Historical", IF(C67&lt;&gt;INDEX('Historical BMP Records'!C:C, MATCH($I67, 'Historical BMP Records'!$I:$I, 0)), 1, 0), IF(C67&lt;&gt;INDEX('Planned and Progress BMPs'!C:C, MATCH($I67, 'Planned and Progress BMPs'!$I:$I, 0)), 1, 0)), "")</f>
        <v/>
      </c>
      <c r="AY67" s="5" t="str">
        <f>IFERROR(IF($K67="Historical", IF(D67&lt;&gt;INDEX('Historical BMP Records'!D:D, MATCH($I67, 'Historical BMP Records'!$I:$I, 0)), 1, 0), IF(D67&lt;&gt;INDEX('Planned and Progress BMPs'!D:D, MATCH($I67, 'Planned and Progress BMPs'!$I:$I, 0)), 1, 0)), "")</f>
        <v/>
      </c>
      <c r="AZ67" s="5" t="str">
        <f>IFERROR(IF($K67="Historical", IF(E67&lt;&gt;INDEX('Historical BMP Records'!E:E, MATCH($I67, 'Historical BMP Records'!$I:$I, 0)), 1, 0), IF(E67&lt;&gt;INDEX('Planned and Progress BMPs'!E:E, MATCH($I67, 'Planned and Progress BMPs'!$I:$I, 0)), 1, 0)), "")</f>
        <v/>
      </c>
      <c r="BA67" s="5" t="str">
        <f>IFERROR(IF($K67="Historical", IF(F67&lt;&gt;INDEX('Historical BMP Records'!F:F, MATCH($I67, 'Historical BMP Records'!$I:$I, 0)), 1, 0), IF(F67&lt;&gt;INDEX('Planned and Progress BMPs'!F:F, MATCH($I67, 'Planned and Progress BMPs'!$I:$I, 0)), 1, 0)), "")</f>
        <v/>
      </c>
      <c r="BB67" s="5" t="str">
        <f>IFERROR(IF($K67="Historical", IF(G67&lt;&gt;INDEX('Historical BMP Records'!G:G, MATCH($I67, 'Historical BMP Records'!$I:$I, 0)), 1, 0), IF(G67&lt;&gt;INDEX('Planned and Progress BMPs'!G:G, MATCH($I67, 'Planned and Progress BMPs'!$I:$I, 0)), 1, 0)), "")</f>
        <v/>
      </c>
      <c r="BC67" s="5" t="str">
        <f>IFERROR(IF($K67="Historical", IF(H67&lt;&gt;INDEX('Historical BMP Records'!H:H, MATCH($I67, 'Historical BMP Records'!$I:$I, 0)), 1, 0), IF(H67&lt;&gt;INDEX('Planned and Progress BMPs'!H:H, MATCH($I67, 'Planned and Progress BMPs'!$I:$I, 0)), 1, 0)), "")</f>
        <v/>
      </c>
      <c r="BD67" s="5" t="str">
        <f>IFERROR(IF($K67="Historical", IF(I67&lt;&gt;INDEX('Historical BMP Records'!I:I, MATCH($I67, 'Historical BMP Records'!$I:$I, 0)), 1, 0), IF(I67&lt;&gt;INDEX('Planned and Progress BMPs'!I:I, MATCH($I67, 'Planned and Progress BMPs'!$I:$I, 0)), 1, 0)), "")</f>
        <v/>
      </c>
      <c r="BE67" s="5" t="str">
        <f>IFERROR(IF($K67="Historical", IF(J67&lt;&gt;INDEX('Historical BMP Records'!J:J, MATCH($I67, 'Historical BMP Records'!$I:$I, 0)), 1, 0), IF(J67&lt;&gt;INDEX('Planned and Progress BMPs'!J:J, MATCH($I67, 'Planned and Progress BMPs'!$I:$I, 0)), 1, 0)), "")</f>
        <v/>
      </c>
      <c r="BF67" s="5" t="str">
        <f>IFERROR(IF($K67="Historical", IF(K67&lt;&gt;INDEX('Historical BMP Records'!K:K, MATCH($I67, 'Historical BMP Records'!$I:$I, 0)), 1, 0), IF(K67&lt;&gt;INDEX('Planned and Progress BMPs'!K:K, MATCH($I67, 'Planned and Progress BMPs'!$I:$I, 0)), 1, 0)), "")</f>
        <v/>
      </c>
      <c r="BG67" s="5" t="str">
        <f>IFERROR(IF($K67="Historical", IF(L67&lt;&gt;INDEX('Historical BMP Records'!L:L, MATCH($I67, 'Historical BMP Records'!$I:$I, 0)), 1, 0), IF(L67&lt;&gt;INDEX('Planned and Progress BMPs'!L:L, MATCH($I67, 'Planned and Progress BMPs'!$I:$I, 0)), 1, 0)), "")</f>
        <v/>
      </c>
      <c r="BH67" s="5" t="str">
        <f>IFERROR(IF($K67="Historical", IF(M67&lt;&gt;INDEX('Historical BMP Records'!M:M, MATCH($I67, 'Historical BMP Records'!$I:$I, 0)), 1, 0), IF(M67&lt;&gt;INDEX('Planned and Progress BMPs'!M:M, MATCH($I67, 'Planned and Progress BMPs'!$I:$I, 0)), 1, 0)), "")</f>
        <v/>
      </c>
      <c r="BI67" s="5" t="str">
        <f>IFERROR(IF($K67="Historical", IF(N67&lt;&gt;INDEX('Historical BMP Records'!N:N, MATCH($I67, 'Historical BMP Records'!$I:$I, 0)), 1, 0), IF(N67&lt;&gt;INDEX('Planned and Progress BMPs'!N:N, MATCH($I67, 'Planned and Progress BMPs'!$I:$I, 0)), 1, 0)), "")</f>
        <v/>
      </c>
      <c r="BJ67" s="5" t="str">
        <f>IFERROR(IF($K67="Historical", IF(O67&lt;&gt;INDEX('Historical BMP Records'!O:O, MATCH($I67, 'Historical BMP Records'!$I:$I, 0)), 1, 0), IF(O67&lt;&gt;INDEX('Planned and Progress BMPs'!O:O, MATCH($I67, 'Planned and Progress BMPs'!$I:$I, 0)), 1, 0)), "")</f>
        <v/>
      </c>
      <c r="BK67" s="5" t="str">
        <f>IFERROR(IF($K67="Historical", IF(P67&lt;&gt;INDEX('Historical BMP Records'!P:P, MATCH($I67, 'Historical BMP Records'!$I:$I, 0)), 1, 0), IF(P67&lt;&gt;INDEX('Planned and Progress BMPs'!P:P, MATCH($I67, 'Planned and Progress BMPs'!$I:$I, 0)), 1, 0)), "")</f>
        <v/>
      </c>
      <c r="BL67" s="5" t="str">
        <f>IFERROR(IF($K67="Historical", IF(Q67&lt;&gt;INDEX('Historical BMP Records'!Q:Q, MATCH($I67, 'Historical BMP Records'!$I:$I, 0)), 1, 0), IF(Q67&lt;&gt;INDEX('Planned and Progress BMPs'!Q:Q, MATCH($I67, 'Planned and Progress BMPs'!$I:$I, 0)), 1, 0)), "")</f>
        <v/>
      </c>
      <c r="BM67" s="5" t="str">
        <f>IFERROR(IF($K67="Historical", IF(R67&lt;&gt;INDEX('Historical BMP Records'!R:R, MATCH($I67, 'Historical BMP Records'!$I:$I, 0)), 1, 0), IF(R67&lt;&gt;INDEX('Planned and Progress BMPs'!R:R, MATCH($I67, 'Planned and Progress BMPs'!$I:$I, 0)), 1, 0)), "")</f>
        <v/>
      </c>
      <c r="BN67" s="5" t="str">
        <f>IFERROR(IF($K67="Historical", IF(S67&lt;&gt;INDEX('Historical BMP Records'!S:S, MATCH($I67, 'Historical BMP Records'!$I:$I, 0)), 1, 0), IF(S67&lt;&gt;INDEX('Planned and Progress BMPs'!S:S, MATCH($I67, 'Planned and Progress BMPs'!$I:$I, 0)), 1, 0)), "")</f>
        <v/>
      </c>
      <c r="BO67" s="5" t="str">
        <f>IFERROR(IF($K67="Historical", IF(T67&lt;&gt;INDEX('Historical BMP Records'!T:T, MATCH($I67, 'Historical BMP Records'!$I:$I, 0)), 1, 0), IF(T67&lt;&gt;INDEX('Planned and Progress BMPs'!T:T, MATCH($I67, 'Planned and Progress BMPs'!$I:$I, 0)), 1, 0)), "")</f>
        <v/>
      </c>
      <c r="BP67" s="5" t="str">
        <f>IFERROR(IF($K67="Historical", IF(U67&lt;&gt;INDEX('Historical BMP Records'!U:U, MATCH($I67, 'Historical BMP Records'!$I:$I, 0)), 1, 0), IF(U67&lt;&gt;INDEX('Planned and Progress BMPs'!U:U, MATCH($I67, 'Planned and Progress BMPs'!$I:$I, 0)), 1, 0)), "")</f>
        <v/>
      </c>
      <c r="BQ67" s="5" t="str">
        <f>IFERROR(IF($K67="Historical", IF(V67&lt;&gt;INDEX('Historical BMP Records'!V:V, MATCH($I67, 'Historical BMP Records'!$I:$I, 0)), 1, 0), IF(V67&lt;&gt;INDEX('Planned and Progress BMPs'!V:V, MATCH($I67, 'Planned and Progress BMPs'!$I:$I, 0)), 1, 0)), "")</f>
        <v/>
      </c>
      <c r="BR67" s="5" t="str">
        <f>IFERROR(IF($K67="Historical", IF(W67&lt;&gt;INDEX('Historical BMP Records'!W:W, MATCH($I67, 'Historical BMP Records'!$I:$I, 0)), 1, 0), IF(W67&lt;&gt;INDEX('Planned and Progress BMPs'!W:W, MATCH($I67, 'Planned and Progress BMPs'!$I:$I, 0)), 1, 0)), "")</f>
        <v/>
      </c>
      <c r="BS67" s="5" t="str">
        <f>IFERROR(IF($K67="Historical", IF(X67&lt;&gt;INDEX('Historical BMP Records'!X:X, MATCH($I67, 'Historical BMP Records'!$I:$I, 0)), 1, 0), IF(X67&lt;&gt;INDEX('Planned and Progress BMPs'!X:X, MATCH($I67, 'Planned and Progress BMPs'!$I:$I, 0)), 1, 0)), "")</f>
        <v/>
      </c>
      <c r="BT67" s="5" t="str">
        <f>IFERROR(IF($K67="Historical", IF(Y67&lt;&gt;INDEX('Historical BMP Records'!Y:Y, MATCH($I67, 'Historical BMP Records'!$I:$I, 0)), 1, 0), IF(Y67&lt;&gt;INDEX('Planned and Progress BMPs'!Y:Y, MATCH($I67, 'Planned and Progress BMPs'!$I:$I, 0)), 1, 0)), "")</f>
        <v/>
      </c>
      <c r="BU67" s="5" t="str">
        <f>IFERROR(IF($K67="Historical", IF(Z67&lt;&gt;INDEX('Historical BMP Records'!Z:Z, MATCH($I67, 'Historical BMP Records'!$I:$I, 0)), 1, 0), IF(Z67&lt;&gt;INDEX('Planned and Progress BMPs'!Z:Z, MATCH($I67, 'Planned and Progress BMPs'!$I:$I, 0)), 1, 0)), "")</f>
        <v/>
      </c>
      <c r="BV67" s="5" t="str">
        <f>IFERROR(IF($K67="Historical", IF(AA67&lt;&gt;INDEX('Historical BMP Records'!AA:AA, MATCH($I67, 'Historical BMP Records'!$I:$I, 0)), 1, 0), IF(AA67&lt;&gt;INDEX('Planned and Progress BMPs'!AA:AA, MATCH($I67, 'Planned and Progress BMPs'!$I:$I, 0)), 1, 0)), "")</f>
        <v/>
      </c>
      <c r="BW67" s="5" t="str">
        <f>IFERROR(IF($K67="Historical", IF(AB67&lt;&gt;INDEX('Historical BMP Records'!AB:AB, MATCH($I67, 'Historical BMP Records'!$I:$I, 0)), 1, 0), IF(AB67&lt;&gt;INDEX('Planned and Progress BMPs'!AB:AB, MATCH($I67, 'Planned and Progress BMPs'!$I:$I, 0)), 1, 0)), "")</f>
        <v/>
      </c>
      <c r="BX67" s="5" t="str">
        <f>IFERROR(IF($K67="Historical", IF(AC67&lt;&gt;INDEX('Historical BMP Records'!AC:AC, MATCH($I67, 'Historical BMP Records'!$I:$I, 0)), 1, 0), IF(AC67&lt;&gt;INDEX('Planned and Progress BMPs'!AC:AC, MATCH($I67, 'Planned and Progress BMPs'!$I:$I, 0)), 1, 0)), "")</f>
        <v/>
      </c>
      <c r="BY67" s="5" t="str">
        <f>IFERROR(IF($K67="Historical", IF(AD67&lt;&gt;INDEX('Historical BMP Records'!AD:AD, MATCH($I67, 'Historical BMP Records'!$I:$I, 0)), 1, 0), IF(AD67&lt;&gt;INDEX('Planned and Progress BMPs'!AD:AD, MATCH($I67, 'Planned and Progress BMPs'!$I:$I, 0)), 1, 0)), "")</f>
        <v/>
      </c>
      <c r="BZ67" s="5" t="str">
        <f>IFERROR(IF($K67="Historical", IF(AE67&lt;&gt;INDEX('Historical BMP Records'!AE:AE, MATCH($I67, 'Historical BMP Records'!$I:$I, 0)), 1, 0), IF(AE67&lt;&gt;INDEX('Planned and Progress BMPs'!AE:AE, MATCH($I67, 'Planned and Progress BMPs'!$I:$I, 0)), 1, 0)), "")</f>
        <v/>
      </c>
      <c r="CA67" s="5" t="str">
        <f>IFERROR(IF($K67="Historical", IF(AF67&lt;&gt;INDEX('Historical BMP Records'!AF:AF, MATCH($I67, 'Historical BMP Records'!$I:$I, 0)), 1, 0), IF(AF67&lt;&gt;INDEX('Planned and Progress BMPs'!AF:AF, MATCH($I67, 'Planned and Progress BMPs'!$I:$I, 0)), 1, 0)), "")</f>
        <v/>
      </c>
      <c r="CB67" s="5" t="str">
        <f>IFERROR(IF($K67="Historical", IF(AG67&lt;&gt;INDEX('Historical BMP Records'!AG:AG, MATCH($I67, 'Historical BMP Records'!$I:$I, 0)), 1, 0), IF(AG67&lt;&gt;INDEX('Planned and Progress BMPs'!AG:AG, MATCH($I67, 'Planned and Progress BMPs'!$I:$I, 0)), 1, 0)), "")</f>
        <v/>
      </c>
      <c r="CC67" s="5" t="str">
        <f>IFERROR(IF($K67="Historical", IF(AH67&lt;&gt;INDEX('Historical BMP Records'!AH:AH, MATCH($I67, 'Historical BMP Records'!$I:$I, 0)), 1, 0), IF(AH67&lt;&gt;INDEX('Planned and Progress BMPs'!AH:AH, MATCH($I67, 'Planned and Progress BMPs'!$I:$I, 0)), 1, 0)), "")</f>
        <v/>
      </c>
      <c r="CD67" s="5" t="str">
        <f>IFERROR(IF($K67="Historical", IF(AI67&lt;&gt;INDEX('Historical BMP Records'!AI:AI, MATCH($I67, 'Historical BMP Records'!$I:$I, 0)), 1, 0), IF(AI67&lt;&gt;INDEX('Planned and Progress BMPs'!AI:AI, MATCH($I67, 'Planned and Progress BMPs'!$I:$I, 0)), 1, 0)), "")</f>
        <v/>
      </c>
      <c r="CE67" s="5" t="str">
        <f>IFERROR(IF($K67="Historical", IF(AJ67&lt;&gt;INDEX('Historical BMP Records'!AJ:AJ, MATCH($I67, 'Historical BMP Records'!$I:$I, 0)), 1, 0), IF(AJ67&lt;&gt;INDEX('Planned and Progress BMPs'!AJ:AJ, MATCH($I67, 'Planned and Progress BMPs'!$I:$I, 0)), 1, 0)), "")</f>
        <v/>
      </c>
      <c r="CF67" s="5" t="str">
        <f>IFERROR(IF($K67="Historical", IF(AK67&lt;&gt;INDEX('Historical BMP Records'!AK:AK, MATCH($I67, 'Historical BMP Records'!$I:$I, 0)), 1, 0), IF(AK67&lt;&gt;INDEX('Planned and Progress BMPs'!AK:AK, MATCH($I67, 'Planned and Progress BMPs'!$I:$I, 0)), 1, 0)), "")</f>
        <v/>
      </c>
      <c r="CG67" s="5" t="str">
        <f>IFERROR(IF($K67="Historical", IF(AL67&lt;&gt;INDEX('Historical BMP Records'!AL:AL, MATCH($I67, 'Historical BMP Records'!$I:$I, 0)), 1, 0), IF(AL67&lt;&gt;INDEX('Planned and Progress BMPs'!AL:AL, MATCH($I67, 'Planned and Progress BMPs'!$I:$I, 0)), 1, 0)), "")</f>
        <v/>
      </c>
      <c r="CH67" s="5" t="str">
        <f>IFERROR(IF($K67="Historical", IF(AM67&lt;&gt;INDEX('Historical BMP Records'!AM:AM, MATCH($I67, 'Historical BMP Records'!$I:$I, 0)), 1, 0), IF(AM67&lt;&gt;INDEX('Planned and Progress BMPs'!AM:AM, MATCH($I67, 'Planned and Progress BMPs'!$I:$I, 0)), 1, 0)), "")</f>
        <v/>
      </c>
      <c r="CI67" s="5" t="str">
        <f>IFERROR(IF($K67="Historical", IF(AN67&lt;&gt;INDEX('Historical BMP Records'!AN:AN, MATCH($I67, 'Historical BMP Records'!$I:$I, 0)), 1, 0), IF(AN67&lt;&gt;INDEX('Planned and Progress BMPs'!AN:AN, MATCH($I67, 'Planned and Progress BMPs'!$I:$I, 0)), 1, 0)), "")</f>
        <v/>
      </c>
      <c r="CJ67" s="5" t="str">
        <f>IFERROR(IF($K67="Historical", IF(AO67&lt;&gt;INDEX('Historical BMP Records'!AO:AO, MATCH($I67, 'Historical BMP Records'!$I:$I, 0)), 1, 0), IF(AO67&lt;&gt;INDEX('Planned and Progress BMPs'!AO:AO, MATCH($I67, 'Planned and Progress BMPs'!$I:$I, 0)), 1, 0)), "")</f>
        <v/>
      </c>
      <c r="CK67" s="5" t="str">
        <f>IFERROR(IF($K67="Historical", IF(AP67&lt;&gt;INDEX('Historical BMP Records'!AP:AP, MATCH($I67, 'Historical BMP Records'!$I:$I, 0)), 1, 0), IF(AP67&lt;&gt;INDEX('Planned and Progress BMPs'!AP:AP, MATCH($I67, 'Planned and Progress BMPs'!$I:$I, 0)), 1, 0)), "")</f>
        <v/>
      </c>
      <c r="CL67" s="5" t="str">
        <f>IFERROR(IF($K67="Historical", IF(AQ67&lt;&gt;INDEX('Historical BMP Records'!AQ:AQ, MATCH($I67, 'Historical BMP Records'!$I:$I, 0)), 1, 0), IF(AQ67&lt;&gt;INDEX('Planned and Progress BMPs'!AQ:AQ, MATCH($I67, 'Planned and Progress BMPs'!$I:$I, 0)), 1, 0)), "")</f>
        <v/>
      </c>
      <c r="CM67" s="5" t="str">
        <f>IFERROR(IF($K67="Historical", IF(AR67&lt;&gt;INDEX('Historical BMP Records'!AR:AR, MATCH($I67, 'Historical BMP Records'!$I:$I, 0)), 1, 0), IF(AR67&lt;&gt;INDEX('Planned and Progress BMPs'!AR:AR, MATCH($I67, 'Planned and Progress BMPs'!$I:$I, 0)), 1, 0)), "")</f>
        <v/>
      </c>
      <c r="CN67" s="5" t="str">
        <f>IFERROR(IF($K67="Historical", IF(AS67&lt;&gt;INDEX('Historical BMP Records'!AS:AS, MATCH($I67, 'Historical BMP Records'!$I:$I, 0)), 1, 0), IF(AS67&lt;&gt;INDEX('Planned and Progress BMPs'!AS:AS, MATCH($I67, 'Planned and Progress BMPs'!$I:$I, 0)), 1, 0)), "")</f>
        <v/>
      </c>
      <c r="CO67" s="5" t="str">
        <f>IFERROR(IF($K67="Historical", IF(AT67&lt;&gt;INDEX('Historical BMP Records'!AT:AT, MATCH($I67, 'Historical BMP Records'!$I:$I, 0)), 1, 0), IF(AT67&lt;&gt;INDEX('Planned and Progress BMPs'!AT:AT, MATCH($I67, 'Planned and Progress BMPs'!$I:$I, 0)), 1, 0)), "")</f>
        <v/>
      </c>
      <c r="CP67" s="5" t="str">
        <f>IFERROR(IF($K67="Historical", IF(AU67&lt;&gt;INDEX('Historical BMP Records'!AU:AU, MATCH($I67, 'Historical BMP Records'!$I:$I, 0)), 1, 0), IF(AU67&lt;&gt;INDEX('Planned and Progress BMPs'!AU:AU, MATCH($I67, 'Planned and Progress BMPs'!$I:$I, 0)), 1, 0)), "")</f>
        <v/>
      </c>
      <c r="CQ67" s="5">
        <f>SUM(T_Historical9[[#This Row],[FY17 
Status Changed]:[Comments Changed]])</f>
        <v>0</v>
      </c>
    </row>
    <row r="68" spans="1:95" ht="15" customHeight="1" x14ac:dyDescent="0.25">
      <c r="A68" s="72" t="s">
        <v>662</v>
      </c>
      <c r="B68" s="72" t="s">
        <v>662</v>
      </c>
      <c r="C68" s="72" t="s">
        <v>662</v>
      </c>
      <c r="D68" s="72" t="s">
        <v>662</v>
      </c>
      <c r="E68" s="72" t="s">
        <v>662</v>
      </c>
      <c r="F68" s="72" t="s">
        <v>4290</v>
      </c>
      <c r="H68" s="72" t="s">
        <v>4802</v>
      </c>
      <c r="I68" s="72" t="s">
        <v>4870</v>
      </c>
      <c r="K68" s="72" t="s">
        <v>482</v>
      </c>
      <c r="L68" s="72">
        <v>2007</v>
      </c>
      <c r="M68" s="82"/>
      <c r="N68" s="65">
        <v>39083</v>
      </c>
      <c r="O68" s="72" t="s">
        <v>66</v>
      </c>
      <c r="P68" s="72" t="s">
        <v>4147</v>
      </c>
      <c r="Q68" s="72" t="s">
        <v>48</v>
      </c>
      <c r="R68" s="72" t="s">
        <v>9</v>
      </c>
      <c r="S68" s="72">
        <v>1</v>
      </c>
      <c r="T68" s="72">
        <v>0.8</v>
      </c>
      <c r="U68" s="72">
        <v>1</v>
      </c>
      <c r="V68" s="71" t="s">
        <v>5077</v>
      </c>
      <c r="Z68" s="72">
        <v>40.430331440000003</v>
      </c>
      <c r="AA68" s="72">
        <v>-76.573844559999998</v>
      </c>
      <c r="AC68" s="72" t="s">
        <v>5165</v>
      </c>
      <c r="AD68" s="72" t="s">
        <v>5167</v>
      </c>
      <c r="AE68" s="72" t="s">
        <v>653</v>
      </c>
      <c r="AF68" s="65">
        <v>41738</v>
      </c>
      <c r="AG68" s="72" t="s">
        <v>110</v>
      </c>
      <c r="AH68" s="65"/>
      <c r="AI68" s="65"/>
      <c r="AK68" s="65"/>
      <c r="AL68" s="65"/>
      <c r="AN68" s="65"/>
      <c r="AO68" s="65"/>
      <c r="AQ68" s="65"/>
      <c r="AR68" s="65"/>
      <c r="AT68" s="65"/>
      <c r="AV68" s="5" t="str">
        <f>IFERROR(IF($K68="Historical", IF(A68&lt;&gt;INDEX('Historical BMP Records'!A:A, MATCH($I68, 'Historical BMP Records'!$I:$I, 0)), 1, 0), IF(A68&lt;&gt;INDEX('Planned and Progress BMPs'!A:A, MATCH($I68, 'Planned and Progress BMPs'!$I:$I, 0)), 1, 0)), "")</f>
        <v/>
      </c>
      <c r="AW68" s="5" t="str">
        <f>IFERROR(IF($K68="Historical", IF(B68&lt;&gt;INDEX('Historical BMP Records'!B:B, MATCH($I68, 'Historical BMP Records'!$I:$I, 0)), 1, 0), IF(B68&lt;&gt;INDEX('Planned and Progress BMPs'!B:B, MATCH($I68, 'Planned and Progress BMPs'!$I:$I, 0)), 1, 0)), "")</f>
        <v/>
      </c>
      <c r="AX68" s="5" t="str">
        <f>IFERROR(IF($K68="Historical", IF(C68&lt;&gt;INDEX('Historical BMP Records'!C:C, MATCH($I68, 'Historical BMP Records'!$I:$I, 0)), 1, 0), IF(C68&lt;&gt;INDEX('Planned and Progress BMPs'!C:C, MATCH($I68, 'Planned and Progress BMPs'!$I:$I, 0)), 1, 0)), "")</f>
        <v/>
      </c>
      <c r="AY68" s="5" t="str">
        <f>IFERROR(IF($K68="Historical", IF(D68&lt;&gt;INDEX('Historical BMP Records'!D:D, MATCH($I68, 'Historical BMP Records'!$I:$I, 0)), 1, 0), IF(D68&lt;&gt;INDEX('Planned and Progress BMPs'!D:D, MATCH($I68, 'Planned and Progress BMPs'!$I:$I, 0)), 1, 0)), "")</f>
        <v/>
      </c>
      <c r="AZ68" s="5" t="str">
        <f>IFERROR(IF($K68="Historical", IF(E68&lt;&gt;INDEX('Historical BMP Records'!E:E, MATCH($I68, 'Historical BMP Records'!$I:$I, 0)), 1, 0), IF(E68&lt;&gt;INDEX('Planned and Progress BMPs'!E:E, MATCH($I68, 'Planned and Progress BMPs'!$I:$I, 0)), 1, 0)), "")</f>
        <v/>
      </c>
      <c r="BA68" s="5" t="str">
        <f>IFERROR(IF($K68="Historical", IF(F68&lt;&gt;INDEX('Historical BMP Records'!F:F, MATCH($I68, 'Historical BMP Records'!$I:$I, 0)), 1, 0), IF(F68&lt;&gt;INDEX('Planned and Progress BMPs'!F:F, MATCH($I68, 'Planned and Progress BMPs'!$I:$I, 0)), 1, 0)), "")</f>
        <v/>
      </c>
      <c r="BB68" s="5" t="str">
        <f>IFERROR(IF($K68="Historical", IF(G68&lt;&gt;INDEX('Historical BMP Records'!G:G, MATCH($I68, 'Historical BMP Records'!$I:$I, 0)), 1, 0), IF(G68&lt;&gt;INDEX('Planned and Progress BMPs'!G:G, MATCH($I68, 'Planned and Progress BMPs'!$I:$I, 0)), 1, 0)), "")</f>
        <v/>
      </c>
      <c r="BC68" s="5" t="str">
        <f>IFERROR(IF($K68="Historical", IF(H68&lt;&gt;INDEX('Historical BMP Records'!H:H, MATCH($I68, 'Historical BMP Records'!$I:$I, 0)), 1, 0), IF(H68&lt;&gt;INDEX('Planned and Progress BMPs'!H:H, MATCH($I68, 'Planned and Progress BMPs'!$I:$I, 0)), 1, 0)), "")</f>
        <v/>
      </c>
      <c r="BD68" s="5" t="str">
        <f>IFERROR(IF($K68="Historical", IF(I68&lt;&gt;INDEX('Historical BMP Records'!I:I, MATCH($I68, 'Historical BMP Records'!$I:$I, 0)), 1, 0), IF(I68&lt;&gt;INDEX('Planned and Progress BMPs'!I:I, MATCH($I68, 'Planned and Progress BMPs'!$I:$I, 0)), 1, 0)), "")</f>
        <v/>
      </c>
      <c r="BE68" s="5" t="str">
        <f>IFERROR(IF($K68="Historical", IF(J68&lt;&gt;INDEX('Historical BMP Records'!J:J, MATCH($I68, 'Historical BMP Records'!$I:$I, 0)), 1, 0), IF(J68&lt;&gt;INDEX('Planned and Progress BMPs'!J:J, MATCH($I68, 'Planned and Progress BMPs'!$I:$I, 0)), 1, 0)), "")</f>
        <v/>
      </c>
      <c r="BF68" s="5" t="str">
        <f>IFERROR(IF($K68="Historical", IF(K68&lt;&gt;INDEX('Historical BMP Records'!K:K, MATCH($I68, 'Historical BMP Records'!$I:$I, 0)), 1, 0), IF(K68&lt;&gt;INDEX('Planned and Progress BMPs'!K:K, MATCH($I68, 'Planned and Progress BMPs'!$I:$I, 0)), 1, 0)), "")</f>
        <v/>
      </c>
      <c r="BG68" s="5" t="str">
        <f>IFERROR(IF($K68="Historical", IF(L68&lt;&gt;INDEX('Historical BMP Records'!L:L, MATCH($I68, 'Historical BMP Records'!$I:$I, 0)), 1, 0), IF(L68&lt;&gt;INDEX('Planned and Progress BMPs'!L:L, MATCH($I68, 'Planned and Progress BMPs'!$I:$I, 0)), 1, 0)), "")</f>
        <v/>
      </c>
      <c r="BH68" s="5" t="str">
        <f>IFERROR(IF($K68="Historical", IF(M68&lt;&gt;INDEX('Historical BMP Records'!M:M, MATCH($I68, 'Historical BMP Records'!$I:$I, 0)), 1, 0), IF(M68&lt;&gt;INDEX('Planned and Progress BMPs'!M:M, MATCH($I68, 'Planned and Progress BMPs'!$I:$I, 0)), 1, 0)), "")</f>
        <v/>
      </c>
      <c r="BI68" s="5" t="str">
        <f>IFERROR(IF($K68="Historical", IF(N68&lt;&gt;INDEX('Historical BMP Records'!N:N, MATCH($I68, 'Historical BMP Records'!$I:$I, 0)), 1, 0), IF(N68&lt;&gt;INDEX('Planned and Progress BMPs'!N:N, MATCH($I68, 'Planned and Progress BMPs'!$I:$I, 0)), 1, 0)), "")</f>
        <v/>
      </c>
      <c r="BJ68" s="5" t="str">
        <f>IFERROR(IF($K68="Historical", IF(O68&lt;&gt;INDEX('Historical BMP Records'!O:O, MATCH($I68, 'Historical BMP Records'!$I:$I, 0)), 1, 0), IF(O68&lt;&gt;INDEX('Planned and Progress BMPs'!O:O, MATCH($I68, 'Planned and Progress BMPs'!$I:$I, 0)), 1, 0)), "")</f>
        <v/>
      </c>
      <c r="BK68" s="5" t="str">
        <f>IFERROR(IF($K68="Historical", IF(P68&lt;&gt;INDEX('Historical BMP Records'!P:P, MATCH($I68, 'Historical BMP Records'!$I:$I, 0)), 1, 0), IF(P68&lt;&gt;INDEX('Planned and Progress BMPs'!P:P, MATCH($I68, 'Planned and Progress BMPs'!$I:$I, 0)), 1, 0)), "")</f>
        <v/>
      </c>
      <c r="BL68" s="5" t="str">
        <f>IFERROR(IF($K68="Historical", IF(Q68&lt;&gt;INDEX('Historical BMP Records'!Q:Q, MATCH($I68, 'Historical BMP Records'!$I:$I, 0)), 1, 0), IF(Q68&lt;&gt;INDEX('Planned and Progress BMPs'!Q:Q, MATCH($I68, 'Planned and Progress BMPs'!$I:$I, 0)), 1, 0)), "")</f>
        <v/>
      </c>
      <c r="BM68" s="5" t="str">
        <f>IFERROR(IF($K68="Historical", IF(R68&lt;&gt;INDEX('Historical BMP Records'!R:R, MATCH($I68, 'Historical BMP Records'!$I:$I, 0)), 1, 0), IF(R68&lt;&gt;INDEX('Planned and Progress BMPs'!R:R, MATCH($I68, 'Planned and Progress BMPs'!$I:$I, 0)), 1, 0)), "")</f>
        <v/>
      </c>
      <c r="BN68" s="5" t="str">
        <f>IFERROR(IF($K68="Historical", IF(S68&lt;&gt;INDEX('Historical BMP Records'!S:S, MATCH($I68, 'Historical BMP Records'!$I:$I, 0)), 1, 0), IF(S68&lt;&gt;INDEX('Planned and Progress BMPs'!S:S, MATCH($I68, 'Planned and Progress BMPs'!$I:$I, 0)), 1, 0)), "")</f>
        <v/>
      </c>
      <c r="BO68" s="5" t="str">
        <f>IFERROR(IF($K68="Historical", IF(T68&lt;&gt;INDEX('Historical BMP Records'!T:T, MATCH($I68, 'Historical BMP Records'!$I:$I, 0)), 1, 0), IF(T68&lt;&gt;INDEX('Planned and Progress BMPs'!T:T, MATCH($I68, 'Planned and Progress BMPs'!$I:$I, 0)), 1, 0)), "")</f>
        <v/>
      </c>
      <c r="BP68" s="5" t="str">
        <f>IFERROR(IF($K68="Historical", IF(U68&lt;&gt;INDEX('Historical BMP Records'!U:U, MATCH($I68, 'Historical BMP Records'!$I:$I, 0)), 1, 0), IF(U68&lt;&gt;INDEX('Planned and Progress BMPs'!U:U, MATCH($I68, 'Planned and Progress BMPs'!$I:$I, 0)), 1, 0)), "")</f>
        <v/>
      </c>
      <c r="BQ68" s="5" t="str">
        <f>IFERROR(IF($K68="Historical", IF(V68&lt;&gt;INDEX('Historical BMP Records'!V:V, MATCH($I68, 'Historical BMP Records'!$I:$I, 0)), 1, 0), IF(V68&lt;&gt;INDEX('Planned and Progress BMPs'!V:V, MATCH($I68, 'Planned and Progress BMPs'!$I:$I, 0)), 1, 0)), "")</f>
        <v/>
      </c>
      <c r="BR68" s="5" t="str">
        <f>IFERROR(IF($K68="Historical", IF(W68&lt;&gt;INDEX('Historical BMP Records'!W:W, MATCH($I68, 'Historical BMP Records'!$I:$I, 0)), 1, 0), IF(W68&lt;&gt;INDEX('Planned and Progress BMPs'!W:W, MATCH($I68, 'Planned and Progress BMPs'!$I:$I, 0)), 1, 0)), "")</f>
        <v/>
      </c>
      <c r="BS68" s="5" t="str">
        <f>IFERROR(IF($K68="Historical", IF(X68&lt;&gt;INDEX('Historical BMP Records'!X:X, MATCH($I68, 'Historical BMP Records'!$I:$I, 0)), 1, 0), IF(X68&lt;&gt;INDEX('Planned and Progress BMPs'!X:X, MATCH($I68, 'Planned and Progress BMPs'!$I:$I, 0)), 1, 0)), "")</f>
        <v/>
      </c>
      <c r="BT68" s="5" t="str">
        <f>IFERROR(IF($K68="Historical", IF(Y68&lt;&gt;INDEX('Historical BMP Records'!Y:Y, MATCH($I68, 'Historical BMP Records'!$I:$I, 0)), 1, 0), IF(Y68&lt;&gt;INDEX('Planned and Progress BMPs'!Y:Y, MATCH($I68, 'Planned and Progress BMPs'!$I:$I, 0)), 1, 0)), "")</f>
        <v/>
      </c>
      <c r="BU68" s="5" t="str">
        <f>IFERROR(IF($K68="Historical", IF(Z68&lt;&gt;INDEX('Historical BMP Records'!Z:Z, MATCH($I68, 'Historical BMP Records'!$I:$I, 0)), 1, 0), IF(Z68&lt;&gt;INDEX('Planned and Progress BMPs'!Z:Z, MATCH($I68, 'Planned and Progress BMPs'!$I:$I, 0)), 1, 0)), "")</f>
        <v/>
      </c>
      <c r="BV68" s="5" t="str">
        <f>IFERROR(IF($K68="Historical", IF(AA68&lt;&gt;INDEX('Historical BMP Records'!AA:AA, MATCH($I68, 'Historical BMP Records'!$I:$I, 0)), 1, 0), IF(AA68&lt;&gt;INDEX('Planned and Progress BMPs'!AA:AA, MATCH($I68, 'Planned and Progress BMPs'!$I:$I, 0)), 1, 0)), "")</f>
        <v/>
      </c>
      <c r="BW68" s="5" t="str">
        <f>IFERROR(IF($K68="Historical", IF(AB68&lt;&gt;INDEX('Historical BMP Records'!AB:AB, MATCH($I68, 'Historical BMP Records'!$I:$I, 0)), 1, 0), IF(AB68&lt;&gt;INDEX('Planned and Progress BMPs'!AB:AB, MATCH($I68, 'Planned and Progress BMPs'!$I:$I, 0)), 1, 0)), "")</f>
        <v/>
      </c>
      <c r="BX68" s="5" t="str">
        <f>IFERROR(IF($K68="Historical", IF(AC68&lt;&gt;INDEX('Historical BMP Records'!AC:AC, MATCH($I68, 'Historical BMP Records'!$I:$I, 0)), 1, 0), IF(AC68&lt;&gt;INDEX('Planned and Progress BMPs'!AC:AC, MATCH($I68, 'Planned and Progress BMPs'!$I:$I, 0)), 1, 0)), "")</f>
        <v/>
      </c>
      <c r="BY68" s="5" t="str">
        <f>IFERROR(IF($K68="Historical", IF(AD68&lt;&gt;INDEX('Historical BMP Records'!AD:AD, MATCH($I68, 'Historical BMP Records'!$I:$I, 0)), 1, 0), IF(AD68&lt;&gt;INDEX('Planned and Progress BMPs'!AD:AD, MATCH($I68, 'Planned and Progress BMPs'!$I:$I, 0)), 1, 0)), "")</f>
        <v/>
      </c>
      <c r="BZ68" s="5" t="str">
        <f>IFERROR(IF($K68="Historical", IF(AE68&lt;&gt;INDEX('Historical BMP Records'!AE:AE, MATCH($I68, 'Historical BMP Records'!$I:$I, 0)), 1, 0), IF(AE68&lt;&gt;INDEX('Planned and Progress BMPs'!AE:AE, MATCH($I68, 'Planned and Progress BMPs'!$I:$I, 0)), 1, 0)), "")</f>
        <v/>
      </c>
      <c r="CA68" s="5" t="str">
        <f>IFERROR(IF($K68="Historical", IF(AF68&lt;&gt;INDEX('Historical BMP Records'!AF:AF, MATCH($I68, 'Historical BMP Records'!$I:$I, 0)), 1, 0), IF(AF68&lt;&gt;INDEX('Planned and Progress BMPs'!AF:AF, MATCH($I68, 'Planned and Progress BMPs'!$I:$I, 0)), 1, 0)), "")</f>
        <v/>
      </c>
      <c r="CB68" s="5" t="str">
        <f>IFERROR(IF($K68="Historical", IF(AG68&lt;&gt;INDEX('Historical BMP Records'!AG:AG, MATCH($I68, 'Historical BMP Records'!$I:$I, 0)), 1, 0), IF(AG68&lt;&gt;INDEX('Planned and Progress BMPs'!AG:AG, MATCH($I68, 'Planned and Progress BMPs'!$I:$I, 0)), 1, 0)), "")</f>
        <v/>
      </c>
      <c r="CC68" s="5" t="str">
        <f>IFERROR(IF($K68="Historical", IF(AH68&lt;&gt;INDEX('Historical BMP Records'!AH:AH, MATCH($I68, 'Historical BMP Records'!$I:$I, 0)), 1, 0), IF(AH68&lt;&gt;INDEX('Planned and Progress BMPs'!AH:AH, MATCH($I68, 'Planned and Progress BMPs'!$I:$I, 0)), 1, 0)), "")</f>
        <v/>
      </c>
      <c r="CD68" s="5" t="str">
        <f>IFERROR(IF($K68="Historical", IF(AI68&lt;&gt;INDEX('Historical BMP Records'!AI:AI, MATCH($I68, 'Historical BMP Records'!$I:$I, 0)), 1, 0), IF(AI68&lt;&gt;INDEX('Planned and Progress BMPs'!AI:AI, MATCH($I68, 'Planned and Progress BMPs'!$I:$I, 0)), 1, 0)), "")</f>
        <v/>
      </c>
      <c r="CE68" s="5" t="str">
        <f>IFERROR(IF($K68="Historical", IF(AJ68&lt;&gt;INDEX('Historical BMP Records'!AJ:AJ, MATCH($I68, 'Historical BMP Records'!$I:$I, 0)), 1, 0), IF(AJ68&lt;&gt;INDEX('Planned and Progress BMPs'!AJ:AJ, MATCH($I68, 'Planned and Progress BMPs'!$I:$I, 0)), 1, 0)), "")</f>
        <v/>
      </c>
      <c r="CF68" s="5" t="str">
        <f>IFERROR(IF($K68="Historical", IF(AK68&lt;&gt;INDEX('Historical BMP Records'!AK:AK, MATCH($I68, 'Historical BMP Records'!$I:$I, 0)), 1, 0), IF(AK68&lt;&gt;INDEX('Planned and Progress BMPs'!AK:AK, MATCH($I68, 'Planned and Progress BMPs'!$I:$I, 0)), 1, 0)), "")</f>
        <v/>
      </c>
      <c r="CG68" s="5" t="str">
        <f>IFERROR(IF($K68="Historical", IF(AL68&lt;&gt;INDEX('Historical BMP Records'!AL:AL, MATCH($I68, 'Historical BMP Records'!$I:$I, 0)), 1, 0), IF(AL68&lt;&gt;INDEX('Planned and Progress BMPs'!AL:AL, MATCH($I68, 'Planned and Progress BMPs'!$I:$I, 0)), 1, 0)), "")</f>
        <v/>
      </c>
      <c r="CH68" s="5" t="str">
        <f>IFERROR(IF($K68="Historical", IF(AM68&lt;&gt;INDEX('Historical BMP Records'!AM:AM, MATCH($I68, 'Historical BMP Records'!$I:$I, 0)), 1, 0), IF(AM68&lt;&gt;INDEX('Planned and Progress BMPs'!AM:AM, MATCH($I68, 'Planned and Progress BMPs'!$I:$I, 0)), 1, 0)), "")</f>
        <v/>
      </c>
      <c r="CI68" s="5" t="str">
        <f>IFERROR(IF($K68="Historical", IF(AN68&lt;&gt;INDEX('Historical BMP Records'!AN:AN, MATCH($I68, 'Historical BMP Records'!$I:$I, 0)), 1, 0), IF(AN68&lt;&gt;INDEX('Planned and Progress BMPs'!AN:AN, MATCH($I68, 'Planned and Progress BMPs'!$I:$I, 0)), 1, 0)), "")</f>
        <v/>
      </c>
      <c r="CJ68" s="5" t="str">
        <f>IFERROR(IF($K68="Historical", IF(AO68&lt;&gt;INDEX('Historical BMP Records'!AO:AO, MATCH($I68, 'Historical BMP Records'!$I:$I, 0)), 1, 0), IF(AO68&lt;&gt;INDEX('Planned and Progress BMPs'!AO:AO, MATCH($I68, 'Planned and Progress BMPs'!$I:$I, 0)), 1, 0)), "")</f>
        <v/>
      </c>
      <c r="CK68" s="5" t="str">
        <f>IFERROR(IF($K68="Historical", IF(AP68&lt;&gt;INDEX('Historical BMP Records'!AP:AP, MATCH($I68, 'Historical BMP Records'!$I:$I, 0)), 1, 0), IF(AP68&lt;&gt;INDEX('Planned and Progress BMPs'!AP:AP, MATCH($I68, 'Planned and Progress BMPs'!$I:$I, 0)), 1, 0)), "")</f>
        <v/>
      </c>
      <c r="CL68" s="5" t="str">
        <f>IFERROR(IF($K68="Historical", IF(AQ68&lt;&gt;INDEX('Historical BMP Records'!AQ:AQ, MATCH($I68, 'Historical BMP Records'!$I:$I, 0)), 1, 0), IF(AQ68&lt;&gt;INDEX('Planned and Progress BMPs'!AQ:AQ, MATCH($I68, 'Planned and Progress BMPs'!$I:$I, 0)), 1, 0)), "")</f>
        <v/>
      </c>
      <c r="CM68" s="5" t="str">
        <f>IFERROR(IF($K68="Historical", IF(AR68&lt;&gt;INDEX('Historical BMP Records'!AR:AR, MATCH($I68, 'Historical BMP Records'!$I:$I, 0)), 1, 0), IF(AR68&lt;&gt;INDEX('Planned and Progress BMPs'!AR:AR, MATCH($I68, 'Planned and Progress BMPs'!$I:$I, 0)), 1, 0)), "")</f>
        <v/>
      </c>
      <c r="CN68" s="5" t="str">
        <f>IFERROR(IF($K68="Historical", IF(AS68&lt;&gt;INDEX('Historical BMP Records'!AS:AS, MATCH($I68, 'Historical BMP Records'!$I:$I, 0)), 1, 0), IF(AS68&lt;&gt;INDEX('Planned and Progress BMPs'!AS:AS, MATCH($I68, 'Planned and Progress BMPs'!$I:$I, 0)), 1, 0)), "")</f>
        <v/>
      </c>
      <c r="CO68" s="5" t="str">
        <f>IFERROR(IF($K68="Historical", IF(AT68&lt;&gt;INDEX('Historical BMP Records'!AT:AT, MATCH($I68, 'Historical BMP Records'!$I:$I, 0)), 1, 0), IF(AT68&lt;&gt;INDEX('Planned and Progress BMPs'!AT:AT, MATCH($I68, 'Planned and Progress BMPs'!$I:$I, 0)), 1, 0)), "")</f>
        <v/>
      </c>
      <c r="CP68" s="5" t="str">
        <f>IFERROR(IF($K68="Historical", IF(AU68&lt;&gt;INDEX('Historical BMP Records'!AU:AU, MATCH($I68, 'Historical BMP Records'!$I:$I, 0)), 1, 0), IF(AU68&lt;&gt;INDEX('Planned and Progress BMPs'!AU:AU, MATCH($I68, 'Planned and Progress BMPs'!$I:$I, 0)), 1, 0)), "")</f>
        <v/>
      </c>
      <c r="CQ68" s="5">
        <f>SUM(T_Historical9[[#This Row],[FY17 
Status Changed]:[Comments Changed]])</f>
        <v>0</v>
      </c>
    </row>
    <row r="69" spans="1:95" ht="15" customHeight="1" x14ac:dyDescent="0.25">
      <c r="A69" s="72" t="s">
        <v>662</v>
      </c>
      <c r="B69" s="72" t="s">
        <v>662</v>
      </c>
      <c r="C69" s="72" t="s">
        <v>662</v>
      </c>
      <c r="D69" s="72" t="s">
        <v>662</v>
      </c>
      <c r="E69" s="72" t="s">
        <v>662</v>
      </c>
      <c r="F69" s="72" t="s">
        <v>4290</v>
      </c>
      <c r="H69" s="72" t="s">
        <v>4802</v>
      </c>
      <c r="I69" s="72" t="s">
        <v>4871</v>
      </c>
      <c r="K69" s="72" t="s">
        <v>482</v>
      </c>
      <c r="M69" s="82">
        <v>13124.981477272728</v>
      </c>
      <c r="N69" s="65">
        <v>42005</v>
      </c>
      <c r="O69" s="72" t="s">
        <v>66</v>
      </c>
      <c r="P69" s="72" t="s">
        <v>66</v>
      </c>
      <c r="Q69" s="72" t="s">
        <v>48</v>
      </c>
      <c r="R69" s="72" t="s">
        <v>9</v>
      </c>
      <c r="S69" s="72">
        <v>0.97550505050505054</v>
      </c>
      <c r="T69" s="72">
        <v>0.31850321395775949</v>
      </c>
      <c r="U69" s="72">
        <v>0.10730555555555556</v>
      </c>
      <c r="V69" s="71" t="s">
        <v>5095</v>
      </c>
      <c r="Z69" s="72">
        <v>40.211838999999998</v>
      </c>
      <c r="AA69" s="72">
        <v>-76.852532999999994</v>
      </c>
      <c r="AC69" s="72" t="s">
        <v>5170</v>
      </c>
      <c r="AD69" s="72" t="s">
        <v>5171</v>
      </c>
      <c r="AE69" s="72" t="s">
        <v>653</v>
      </c>
      <c r="AF69" s="65">
        <v>42217</v>
      </c>
      <c r="AG69" s="72" t="s">
        <v>110</v>
      </c>
      <c r="AH69" s="65"/>
      <c r="AI69" s="65"/>
      <c r="AK69" s="65"/>
      <c r="AL69" s="65"/>
      <c r="AN69" s="65"/>
      <c r="AO69" s="65"/>
      <c r="AQ69" s="65"/>
      <c r="AR69" s="65"/>
      <c r="AT69" s="65"/>
      <c r="AU69" s="72" t="s">
        <v>5188</v>
      </c>
      <c r="AV69" s="5" t="str">
        <f>IFERROR(IF($K69="Historical", IF(A69&lt;&gt;INDEX('Historical BMP Records'!A:A, MATCH($I69, 'Historical BMP Records'!$I:$I, 0)), 1, 0), IF(A69&lt;&gt;INDEX('Planned and Progress BMPs'!A:A, MATCH($I69, 'Planned and Progress BMPs'!$I:$I, 0)), 1, 0)), "")</f>
        <v/>
      </c>
      <c r="AW69" s="5" t="str">
        <f>IFERROR(IF($K69="Historical", IF(B69&lt;&gt;INDEX('Historical BMP Records'!B:B, MATCH($I69, 'Historical BMP Records'!$I:$I, 0)), 1, 0), IF(B69&lt;&gt;INDEX('Planned and Progress BMPs'!B:B, MATCH($I69, 'Planned and Progress BMPs'!$I:$I, 0)), 1, 0)), "")</f>
        <v/>
      </c>
      <c r="AX69" s="5" t="str">
        <f>IFERROR(IF($K69="Historical", IF(C69&lt;&gt;INDEX('Historical BMP Records'!C:C, MATCH($I69, 'Historical BMP Records'!$I:$I, 0)), 1, 0), IF(C69&lt;&gt;INDEX('Planned and Progress BMPs'!C:C, MATCH($I69, 'Planned and Progress BMPs'!$I:$I, 0)), 1, 0)), "")</f>
        <v/>
      </c>
      <c r="AY69" s="5" t="str">
        <f>IFERROR(IF($K69="Historical", IF(D69&lt;&gt;INDEX('Historical BMP Records'!D:D, MATCH($I69, 'Historical BMP Records'!$I:$I, 0)), 1, 0), IF(D69&lt;&gt;INDEX('Planned and Progress BMPs'!D:D, MATCH($I69, 'Planned and Progress BMPs'!$I:$I, 0)), 1, 0)), "")</f>
        <v/>
      </c>
      <c r="AZ69" s="5" t="str">
        <f>IFERROR(IF($K69="Historical", IF(E69&lt;&gt;INDEX('Historical BMP Records'!E:E, MATCH($I69, 'Historical BMP Records'!$I:$I, 0)), 1, 0), IF(E69&lt;&gt;INDEX('Planned and Progress BMPs'!E:E, MATCH($I69, 'Planned and Progress BMPs'!$I:$I, 0)), 1, 0)), "")</f>
        <v/>
      </c>
      <c r="BA69" s="5" t="str">
        <f>IFERROR(IF($K69="Historical", IF(F69&lt;&gt;INDEX('Historical BMP Records'!F:F, MATCH($I69, 'Historical BMP Records'!$I:$I, 0)), 1, 0), IF(F69&lt;&gt;INDEX('Planned and Progress BMPs'!F:F, MATCH($I69, 'Planned and Progress BMPs'!$I:$I, 0)), 1, 0)), "")</f>
        <v/>
      </c>
      <c r="BB69" s="5" t="str">
        <f>IFERROR(IF($K69="Historical", IF(G69&lt;&gt;INDEX('Historical BMP Records'!G:G, MATCH($I69, 'Historical BMP Records'!$I:$I, 0)), 1, 0), IF(G69&lt;&gt;INDEX('Planned and Progress BMPs'!G:G, MATCH($I69, 'Planned and Progress BMPs'!$I:$I, 0)), 1, 0)), "")</f>
        <v/>
      </c>
      <c r="BC69" s="5" t="str">
        <f>IFERROR(IF($K69="Historical", IF(H69&lt;&gt;INDEX('Historical BMP Records'!H:H, MATCH($I69, 'Historical BMP Records'!$I:$I, 0)), 1, 0), IF(H69&lt;&gt;INDEX('Planned and Progress BMPs'!H:H, MATCH($I69, 'Planned and Progress BMPs'!$I:$I, 0)), 1, 0)), "")</f>
        <v/>
      </c>
      <c r="BD69" s="5" t="str">
        <f>IFERROR(IF($K69="Historical", IF(I69&lt;&gt;INDEX('Historical BMP Records'!I:I, MATCH($I69, 'Historical BMP Records'!$I:$I, 0)), 1, 0), IF(I69&lt;&gt;INDEX('Planned and Progress BMPs'!I:I, MATCH($I69, 'Planned and Progress BMPs'!$I:$I, 0)), 1, 0)), "")</f>
        <v/>
      </c>
      <c r="BE69" s="5" t="str">
        <f>IFERROR(IF($K69="Historical", IF(J69&lt;&gt;INDEX('Historical BMP Records'!J:J, MATCH($I69, 'Historical BMP Records'!$I:$I, 0)), 1, 0), IF(J69&lt;&gt;INDEX('Planned and Progress BMPs'!J:J, MATCH($I69, 'Planned and Progress BMPs'!$I:$I, 0)), 1, 0)), "")</f>
        <v/>
      </c>
      <c r="BF69" s="5" t="str">
        <f>IFERROR(IF($K69="Historical", IF(K69&lt;&gt;INDEX('Historical BMP Records'!K:K, MATCH($I69, 'Historical BMP Records'!$I:$I, 0)), 1, 0), IF(K69&lt;&gt;INDEX('Planned and Progress BMPs'!K:K, MATCH($I69, 'Planned and Progress BMPs'!$I:$I, 0)), 1, 0)), "")</f>
        <v/>
      </c>
      <c r="BG69" s="5" t="str">
        <f>IFERROR(IF($K69="Historical", IF(L69&lt;&gt;INDEX('Historical BMP Records'!L:L, MATCH($I69, 'Historical BMP Records'!$I:$I, 0)), 1, 0), IF(L69&lt;&gt;INDEX('Planned and Progress BMPs'!L:L, MATCH($I69, 'Planned and Progress BMPs'!$I:$I, 0)), 1, 0)), "")</f>
        <v/>
      </c>
      <c r="BH69" s="5" t="str">
        <f>IFERROR(IF($K69="Historical", IF(M69&lt;&gt;INDEX('Historical BMP Records'!M:M, MATCH($I69, 'Historical BMP Records'!$I:$I, 0)), 1, 0), IF(M69&lt;&gt;INDEX('Planned and Progress BMPs'!M:M, MATCH($I69, 'Planned and Progress BMPs'!$I:$I, 0)), 1, 0)), "")</f>
        <v/>
      </c>
      <c r="BI69" s="5" t="str">
        <f>IFERROR(IF($K69="Historical", IF(N69&lt;&gt;INDEX('Historical BMP Records'!N:N, MATCH($I69, 'Historical BMP Records'!$I:$I, 0)), 1, 0), IF(N69&lt;&gt;INDEX('Planned and Progress BMPs'!N:N, MATCH($I69, 'Planned and Progress BMPs'!$I:$I, 0)), 1, 0)), "")</f>
        <v/>
      </c>
      <c r="BJ69" s="5" t="str">
        <f>IFERROR(IF($K69="Historical", IF(O69&lt;&gt;INDEX('Historical BMP Records'!O:O, MATCH($I69, 'Historical BMP Records'!$I:$I, 0)), 1, 0), IF(O69&lt;&gt;INDEX('Planned and Progress BMPs'!O:O, MATCH($I69, 'Planned and Progress BMPs'!$I:$I, 0)), 1, 0)), "")</f>
        <v/>
      </c>
      <c r="BK69" s="5" t="str">
        <f>IFERROR(IF($K69="Historical", IF(P69&lt;&gt;INDEX('Historical BMP Records'!P:P, MATCH($I69, 'Historical BMP Records'!$I:$I, 0)), 1, 0), IF(P69&lt;&gt;INDEX('Planned and Progress BMPs'!P:P, MATCH($I69, 'Planned and Progress BMPs'!$I:$I, 0)), 1, 0)), "")</f>
        <v/>
      </c>
      <c r="BL69" s="5" t="str">
        <f>IFERROR(IF($K69="Historical", IF(Q69&lt;&gt;INDEX('Historical BMP Records'!Q:Q, MATCH($I69, 'Historical BMP Records'!$I:$I, 0)), 1, 0), IF(Q69&lt;&gt;INDEX('Planned and Progress BMPs'!Q:Q, MATCH($I69, 'Planned and Progress BMPs'!$I:$I, 0)), 1, 0)), "")</f>
        <v/>
      </c>
      <c r="BM69" s="5" t="str">
        <f>IFERROR(IF($K69="Historical", IF(R69&lt;&gt;INDEX('Historical BMP Records'!R:R, MATCH($I69, 'Historical BMP Records'!$I:$I, 0)), 1, 0), IF(R69&lt;&gt;INDEX('Planned and Progress BMPs'!R:R, MATCH($I69, 'Planned and Progress BMPs'!$I:$I, 0)), 1, 0)), "")</f>
        <v/>
      </c>
      <c r="BN69" s="5" t="str">
        <f>IFERROR(IF($K69="Historical", IF(S69&lt;&gt;INDEX('Historical BMP Records'!S:S, MATCH($I69, 'Historical BMP Records'!$I:$I, 0)), 1, 0), IF(S69&lt;&gt;INDEX('Planned and Progress BMPs'!S:S, MATCH($I69, 'Planned and Progress BMPs'!$I:$I, 0)), 1, 0)), "")</f>
        <v/>
      </c>
      <c r="BO69" s="5" t="str">
        <f>IFERROR(IF($K69="Historical", IF(T69&lt;&gt;INDEX('Historical BMP Records'!T:T, MATCH($I69, 'Historical BMP Records'!$I:$I, 0)), 1, 0), IF(T69&lt;&gt;INDEX('Planned and Progress BMPs'!T:T, MATCH($I69, 'Planned and Progress BMPs'!$I:$I, 0)), 1, 0)), "")</f>
        <v/>
      </c>
      <c r="BP69" s="5" t="str">
        <f>IFERROR(IF($K69="Historical", IF(U69&lt;&gt;INDEX('Historical BMP Records'!U:U, MATCH($I69, 'Historical BMP Records'!$I:$I, 0)), 1, 0), IF(U69&lt;&gt;INDEX('Planned and Progress BMPs'!U:U, MATCH($I69, 'Planned and Progress BMPs'!$I:$I, 0)), 1, 0)), "")</f>
        <v/>
      </c>
      <c r="BQ69" s="5" t="str">
        <f>IFERROR(IF($K69="Historical", IF(V69&lt;&gt;INDEX('Historical BMP Records'!V:V, MATCH($I69, 'Historical BMP Records'!$I:$I, 0)), 1, 0), IF(V69&lt;&gt;INDEX('Planned and Progress BMPs'!V:V, MATCH($I69, 'Planned and Progress BMPs'!$I:$I, 0)), 1, 0)), "")</f>
        <v/>
      </c>
      <c r="BR69" s="5" t="str">
        <f>IFERROR(IF($K69="Historical", IF(W69&lt;&gt;INDEX('Historical BMP Records'!W:W, MATCH($I69, 'Historical BMP Records'!$I:$I, 0)), 1, 0), IF(W69&lt;&gt;INDEX('Planned and Progress BMPs'!W:W, MATCH($I69, 'Planned and Progress BMPs'!$I:$I, 0)), 1, 0)), "")</f>
        <v/>
      </c>
      <c r="BS69" s="5" t="str">
        <f>IFERROR(IF($K69="Historical", IF(X69&lt;&gt;INDEX('Historical BMP Records'!X:X, MATCH($I69, 'Historical BMP Records'!$I:$I, 0)), 1, 0), IF(X69&lt;&gt;INDEX('Planned and Progress BMPs'!X:X, MATCH($I69, 'Planned and Progress BMPs'!$I:$I, 0)), 1, 0)), "")</f>
        <v/>
      </c>
      <c r="BT69" s="5" t="str">
        <f>IFERROR(IF($K69="Historical", IF(Y69&lt;&gt;INDEX('Historical BMP Records'!Y:Y, MATCH($I69, 'Historical BMP Records'!$I:$I, 0)), 1, 0), IF(Y69&lt;&gt;INDEX('Planned and Progress BMPs'!Y:Y, MATCH($I69, 'Planned and Progress BMPs'!$I:$I, 0)), 1, 0)), "")</f>
        <v/>
      </c>
      <c r="BU69" s="5" t="str">
        <f>IFERROR(IF($K69="Historical", IF(Z69&lt;&gt;INDEX('Historical BMP Records'!Z:Z, MATCH($I69, 'Historical BMP Records'!$I:$I, 0)), 1, 0), IF(Z69&lt;&gt;INDEX('Planned and Progress BMPs'!Z:Z, MATCH($I69, 'Planned and Progress BMPs'!$I:$I, 0)), 1, 0)), "")</f>
        <v/>
      </c>
      <c r="BV69" s="5" t="str">
        <f>IFERROR(IF($K69="Historical", IF(AA69&lt;&gt;INDEX('Historical BMP Records'!AA:AA, MATCH($I69, 'Historical BMP Records'!$I:$I, 0)), 1, 0), IF(AA69&lt;&gt;INDEX('Planned and Progress BMPs'!AA:AA, MATCH($I69, 'Planned and Progress BMPs'!$I:$I, 0)), 1, 0)), "")</f>
        <v/>
      </c>
      <c r="BW69" s="5" t="str">
        <f>IFERROR(IF($K69="Historical", IF(AB69&lt;&gt;INDEX('Historical BMP Records'!AB:AB, MATCH($I69, 'Historical BMP Records'!$I:$I, 0)), 1, 0), IF(AB69&lt;&gt;INDEX('Planned and Progress BMPs'!AB:AB, MATCH($I69, 'Planned and Progress BMPs'!$I:$I, 0)), 1, 0)), "")</f>
        <v/>
      </c>
      <c r="BX69" s="5" t="str">
        <f>IFERROR(IF($K69="Historical", IF(AC69&lt;&gt;INDEX('Historical BMP Records'!AC:AC, MATCH($I69, 'Historical BMP Records'!$I:$I, 0)), 1, 0), IF(AC69&lt;&gt;INDEX('Planned and Progress BMPs'!AC:AC, MATCH($I69, 'Planned and Progress BMPs'!$I:$I, 0)), 1, 0)), "")</f>
        <v/>
      </c>
      <c r="BY69" s="5" t="str">
        <f>IFERROR(IF($K69="Historical", IF(AD69&lt;&gt;INDEX('Historical BMP Records'!AD:AD, MATCH($I69, 'Historical BMP Records'!$I:$I, 0)), 1, 0), IF(AD69&lt;&gt;INDEX('Planned and Progress BMPs'!AD:AD, MATCH($I69, 'Planned and Progress BMPs'!$I:$I, 0)), 1, 0)), "")</f>
        <v/>
      </c>
      <c r="BZ69" s="5" t="str">
        <f>IFERROR(IF($K69="Historical", IF(AE69&lt;&gt;INDEX('Historical BMP Records'!AE:AE, MATCH($I69, 'Historical BMP Records'!$I:$I, 0)), 1, 0), IF(AE69&lt;&gt;INDEX('Planned and Progress BMPs'!AE:AE, MATCH($I69, 'Planned and Progress BMPs'!$I:$I, 0)), 1, 0)), "")</f>
        <v/>
      </c>
      <c r="CA69" s="5" t="str">
        <f>IFERROR(IF($K69="Historical", IF(AF69&lt;&gt;INDEX('Historical BMP Records'!AF:AF, MATCH($I69, 'Historical BMP Records'!$I:$I, 0)), 1, 0), IF(AF69&lt;&gt;INDEX('Planned and Progress BMPs'!AF:AF, MATCH($I69, 'Planned and Progress BMPs'!$I:$I, 0)), 1, 0)), "")</f>
        <v/>
      </c>
      <c r="CB69" s="5" t="str">
        <f>IFERROR(IF($K69="Historical", IF(AG69&lt;&gt;INDEX('Historical BMP Records'!AG:AG, MATCH($I69, 'Historical BMP Records'!$I:$I, 0)), 1, 0), IF(AG69&lt;&gt;INDEX('Planned and Progress BMPs'!AG:AG, MATCH($I69, 'Planned and Progress BMPs'!$I:$I, 0)), 1, 0)), "")</f>
        <v/>
      </c>
      <c r="CC69" s="5" t="str">
        <f>IFERROR(IF($K69="Historical", IF(AH69&lt;&gt;INDEX('Historical BMP Records'!AH:AH, MATCH($I69, 'Historical BMP Records'!$I:$I, 0)), 1, 0), IF(AH69&lt;&gt;INDEX('Planned and Progress BMPs'!AH:AH, MATCH($I69, 'Planned and Progress BMPs'!$I:$I, 0)), 1, 0)), "")</f>
        <v/>
      </c>
      <c r="CD69" s="5" t="str">
        <f>IFERROR(IF($K69="Historical", IF(AI69&lt;&gt;INDEX('Historical BMP Records'!AI:AI, MATCH($I69, 'Historical BMP Records'!$I:$I, 0)), 1, 0), IF(AI69&lt;&gt;INDEX('Planned and Progress BMPs'!AI:AI, MATCH($I69, 'Planned and Progress BMPs'!$I:$I, 0)), 1, 0)), "")</f>
        <v/>
      </c>
      <c r="CE69" s="5" t="str">
        <f>IFERROR(IF($K69="Historical", IF(AJ69&lt;&gt;INDEX('Historical BMP Records'!AJ:AJ, MATCH($I69, 'Historical BMP Records'!$I:$I, 0)), 1, 0), IF(AJ69&lt;&gt;INDEX('Planned and Progress BMPs'!AJ:AJ, MATCH($I69, 'Planned and Progress BMPs'!$I:$I, 0)), 1, 0)), "")</f>
        <v/>
      </c>
      <c r="CF69" s="5" t="str">
        <f>IFERROR(IF($K69="Historical", IF(AK69&lt;&gt;INDEX('Historical BMP Records'!AK:AK, MATCH($I69, 'Historical BMP Records'!$I:$I, 0)), 1, 0), IF(AK69&lt;&gt;INDEX('Planned and Progress BMPs'!AK:AK, MATCH($I69, 'Planned and Progress BMPs'!$I:$I, 0)), 1, 0)), "")</f>
        <v/>
      </c>
      <c r="CG69" s="5" t="str">
        <f>IFERROR(IF($K69="Historical", IF(AL69&lt;&gt;INDEX('Historical BMP Records'!AL:AL, MATCH($I69, 'Historical BMP Records'!$I:$I, 0)), 1, 0), IF(AL69&lt;&gt;INDEX('Planned and Progress BMPs'!AL:AL, MATCH($I69, 'Planned and Progress BMPs'!$I:$I, 0)), 1, 0)), "")</f>
        <v/>
      </c>
      <c r="CH69" s="5" t="str">
        <f>IFERROR(IF($K69="Historical", IF(AM69&lt;&gt;INDEX('Historical BMP Records'!AM:AM, MATCH($I69, 'Historical BMP Records'!$I:$I, 0)), 1, 0), IF(AM69&lt;&gt;INDEX('Planned and Progress BMPs'!AM:AM, MATCH($I69, 'Planned and Progress BMPs'!$I:$I, 0)), 1, 0)), "")</f>
        <v/>
      </c>
      <c r="CI69" s="5" t="str">
        <f>IFERROR(IF($K69="Historical", IF(AN69&lt;&gt;INDEX('Historical BMP Records'!AN:AN, MATCH($I69, 'Historical BMP Records'!$I:$I, 0)), 1, 0), IF(AN69&lt;&gt;INDEX('Planned and Progress BMPs'!AN:AN, MATCH($I69, 'Planned and Progress BMPs'!$I:$I, 0)), 1, 0)), "")</f>
        <v/>
      </c>
      <c r="CJ69" s="5" t="str">
        <f>IFERROR(IF($K69="Historical", IF(AO69&lt;&gt;INDEX('Historical BMP Records'!AO:AO, MATCH($I69, 'Historical BMP Records'!$I:$I, 0)), 1, 0), IF(AO69&lt;&gt;INDEX('Planned and Progress BMPs'!AO:AO, MATCH($I69, 'Planned and Progress BMPs'!$I:$I, 0)), 1, 0)), "")</f>
        <v/>
      </c>
      <c r="CK69" s="5" t="str">
        <f>IFERROR(IF($K69="Historical", IF(AP69&lt;&gt;INDEX('Historical BMP Records'!AP:AP, MATCH($I69, 'Historical BMP Records'!$I:$I, 0)), 1, 0), IF(AP69&lt;&gt;INDEX('Planned and Progress BMPs'!AP:AP, MATCH($I69, 'Planned and Progress BMPs'!$I:$I, 0)), 1, 0)), "")</f>
        <v/>
      </c>
      <c r="CL69" s="5" t="str">
        <f>IFERROR(IF($K69="Historical", IF(AQ69&lt;&gt;INDEX('Historical BMP Records'!AQ:AQ, MATCH($I69, 'Historical BMP Records'!$I:$I, 0)), 1, 0), IF(AQ69&lt;&gt;INDEX('Planned and Progress BMPs'!AQ:AQ, MATCH($I69, 'Planned and Progress BMPs'!$I:$I, 0)), 1, 0)), "")</f>
        <v/>
      </c>
      <c r="CM69" s="5" t="str">
        <f>IFERROR(IF($K69="Historical", IF(AR69&lt;&gt;INDEX('Historical BMP Records'!AR:AR, MATCH($I69, 'Historical BMP Records'!$I:$I, 0)), 1, 0), IF(AR69&lt;&gt;INDEX('Planned and Progress BMPs'!AR:AR, MATCH($I69, 'Planned and Progress BMPs'!$I:$I, 0)), 1, 0)), "")</f>
        <v/>
      </c>
      <c r="CN69" s="5" t="str">
        <f>IFERROR(IF($K69="Historical", IF(AS69&lt;&gt;INDEX('Historical BMP Records'!AS:AS, MATCH($I69, 'Historical BMP Records'!$I:$I, 0)), 1, 0), IF(AS69&lt;&gt;INDEX('Planned and Progress BMPs'!AS:AS, MATCH($I69, 'Planned and Progress BMPs'!$I:$I, 0)), 1, 0)), "")</f>
        <v/>
      </c>
      <c r="CO69" s="5" t="str">
        <f>IFERROR(IF($K69="Historical", IF(AT69&lt;&gt;INDEX('Historical BMP Records'!AT:AT, MATCH($I69, 'Historical BMP Records'!$I:$I, 0)), 1, 0), IF(AT69&lt;&gt;INDEX('Planned and Progress BMPs'!AT:AT, MATCH($I69, 'Planned and Progress BMPs'!$I:$I, 0)), 1, 0)), "")</f>
        <v/>
      </c>
      <c r="CP69" s="5" t="str">
        <f>IFERROR(IF($K69="Historical", IF(AU69&lt;&gt;INDEX('Historical BMP Records'!AU:AU, MATCH($I69, 'Historical BMP Records'!$I:$I, 0)), 1, 0), IF(AU69&lt;&gt;INDEX('Planned and Progress BMPs'!AU:AU, MATCH($I69, 'Planned and Progress BMPs'!$I:$I, 0)), 1, 0)), "")</f>
        <v/>
      </c>
      <c r="CQ69" s="5">
        <f>SUM(T_Historical9[[#This Row],[FY17 
Status Changed]:[Comments Changed]])</f>
        <v>0</v>
      </c>
    </row>
    <row r="70" spans="1:95" ht="15" customHeight="1" x14ac:dyDescent="0.25">
      <c r="A70" s="72" t="s">
        <v>662</v>
      </c>
      <c r="B70" s="72" t="s">
        <v>662</v>
      </c>
      <c r="C70" s="72" t="s">
        <v>662</v>
      </c>
      <c r="D70" s="72" t="s">
        <v>662</v>
      </c>
      <c r="E70" s="72" t="s">
        <v>662</v>
      </c>
      <c r="F70" s="72" t="s">
        <v>4290</v>
      </c>
      <c r="H70" s="72" t="s">
        <v>4802</v>
      </c>
      <c r="I70" s="72" t="s">
        <v>4872</v>
      </c>
      <c r="K70" s="72" t="s">
        <v>482</v>
      </c>
      <c r="M70" s="82">
        <v>10438.267279614325</v>
      </c>
      <c r="N70" s="65">
        <v>42005</v>
      </c>
      <c r="O70" s="72" t="s">
        <v>147</v>
      </c>
      <c r="P70" s="72" t="s">
        <v>5205</v>
      </c>
      <c r="Q70" s="72" t="s">
        <v>253</v>
      </c>
      <c r="R70" s="72" t="s">
        <v>9</v>
      </c>
      <c r="S70" s="72">
        <v>0.88351698806244261</v>
      </c>
      <c r="T70" s="72">
        <v>0.14251606978879705</v>
      </c>
      <c r="U70" s="72">
        <v>9.7186868686868683E-2</v>
      </c>
      <c r="V70" s="71" t="s">
        <v>5096</v>
      </c>
      <c r="Z70" s="72">
        <v>40.213650000000001</v>
      </c>
      <c r="AA70" s="72">
        <v>-76.852339000000001</v>
      </c>
      <c r="AC70" s="72" t="s">
        <v>5170</v>
      </c>
      <c r="AD70" s="72" t="s">
        <v>5171</v>
      </c>
      <c r="AE70" s="72" t="s">
        <v>653</v>
      </c>
      <c r="AF70" s="65">
        <v>42217</v>
      </c>
      <c r="AG70" s="72" t="s">
        <v>110</v>
      </c>
      <c r="AH70" s="65"/>
      <c r="AI70" s="65"/>
      <c r="AK70" s="65"/>
      <c r="AL70" s="65"/>
      <c r="AN70" s="65"/>
      <c r="AO70" s="65"/>
      <c r="AQ70" s="65"/>
      <c r="AR70" s="65"/>
      <c r="AT70" s="65"/>
      <c r="AU70" s="72" t="s">
        <v>5188</v>
      </c>
      <c r="AV70" s="5" t="str">
        <f>IFERROR(IF($K70="Historical", IF(A70&lt;&gt;INDEX('Historical BMP Records'!A:A, MATCH($I70, 'Historical BMP Records'!$I:$I, 0)), 1, 0), IF(A70&lt;&gt;INDEX('Planned and Progress BMPs'!A:A, MATCH($I70, 'Planned and Progress BMPs'!$I:$I, 0)), 1, 0)), "")</f>
        <v/>
      </c>
      <c r="AW70" s="5" t="str">
        <f>IFERROR(IF($K70="Historical", IF(B70&lt;&gt;INDEX('Historical BMP Records'!B:B, MATCH($I70, 'Historical BMP Records'!$I:$I, 0)), 1, 0), IF(B70&lt;&gt;INDEX('Planned and Progress BMPs'!B:B, MATCH($I70, 'Planned and Progress BMPs'!$I:$I, 0)), 1, 0)), "")</f>
        <v/>
      </c>
      <c r="AX70" s="5" t="str">
        <f>IFERROR(IF($K70="Historical", IF(C70&lt;&gt;INDEX('Historical BMP Records'!C:C, MATCH($I70, 'Historical BMP Records'!$I:$I, 0)), 1, 0), IF(C70&lt;&gt;INDEX('Planned and Progress BMPs'!C:C, MATCH($I70, 'Planned and Progress BMPs'!$I:$I, 0)), 1, 0)), "")</f>
        <v/>
      </c>
      <c r="AY70" s="5" t="str">
        <f>IFERROR(IF($K70="Historical", IF(D70&lt;&gt;INDEX('Historical BMP Records'!D:D, MATCH($I70, 'Historical BMP Records'!$I:$I, 0)), 1, 0), IF(D70&lt;&gt;INDEX('Planned and Progress BMPs'!D:D, MATCH($I70, 'Planned and Progress BMPs'!$I:$I, 0)), 1, 0)), "")</f>
        <v/>
      </c>
      <c r="AZ70" s="5" t="str">
        <f>IFERROR(IF($K70="Historical", IF(E70&lt;&gt;INDEX('Historical BMP Records'!E:E, MATCH($I70, 'Historical BMP Records'!$I:$I, 0)), 1, 0), IF(E70&lt;&gt;INDEX('Planned and Progress BMPs'!E:E, MATCH($I70, 'Planned and Progress BMPs'!$I:$I, 0)), 1, 0)), "")</f>
        <v/>
      </c>
      <c r="BA70" s="5" t="str">
        <f>IFERROR(IF($K70="Historical", IF(F70&lt;&gt;INDEX('Historical BMP Records'!F:F, MATCH($I70, 'Historical BMP Records'!$I:$I, 0)), 1, 0), IF(F70&lt;&gt;INDEX('Planned and Progress BMPs'!F:F, MATCH($I70, 'Planned and Progress BMPs'!$I:$I, 0)), 1, 0)), "")</f>
        <v/>
      </c>
      <c r="BB70" s="5" t="str">
        <f>IFERROR(IF($K70="Historical", IF(G70&lt;&gt;INDEX('Historical BMP Records'!G:G, MATCH($I70, 'Historical BMP Records'!$I:$I, 0)), 1, 0), IF(G70&lt;&gt;INDEX('Planned and Progress BMPs'!G:G, MATCH($I70, 'Planned and Progress BMPs'!$I:$I, 0)), 1, 0)), "")</f>
        <v/>
      </c>
      <c r="BC70" s="5" t="str">
        <f>IFERROR(IF($K70="Historical", IF(H70&lt;&gt;INDEX('Historical BMP Records'!H:H, MATCH($I70, 'Historical BMP Records'!$I:$I, 0)), 1, 0), IF(H70&lt;&gt;INDEX('Planned and Progress BMPs'!H:H, MATCH($I70, 'Planned and Progress BMPs'!$I:$I, 0)), 1, 0)), "")</f>
        <v/>
      </c>
      <c r="BD70" s="5" t="str">
        <f>IFERROR(IF($K70="Historical", IF(I70&lt;&gt;INDEX('Historical BMP Records'!I:I, MATCH($I70, 'Historical BMP Records'!$I:$I, 0)), 1, 0), IF(I70&lt;&gt;INDEX('Planned and Progress BMPs'!I:I, MATCH($I70, 'Planned and Progress BMPs'!$I:$I, 0)), 1, 0)), "")</f>
        <v/>
      </c>
      <c r="BE70" s="5" t="str">
        <f>IFERROR(IF($K70="Historical", IF(J70&lt;&gt;INDEX('Historical BMP Records'!J:J, MATCH($I70, 'Historical BMP Records'!$I:$I, 0)), 1, 0), IF(J70&lt;&gt;INDEX('Planned and Progress BMPs'!J:J, MATCH($I70, 'Planned and Progress BMPs'!$I:$I, 0)), 1, 0)), "")</f>
        <v/>
      </c>
      <c r="BF70" s="5" t="str">
        <f>IFERROR(IF($K70="Historical", IF(K70&lt;&gt;INDEX('Historical BMP Records'!K:K, MATCH($I70, 'Historical BMP Records'!$I:$I, 0)), 1, 0), IF(K70&lt;&gt;INDEX('Planned and Progress BMPs'!K:K, MATCH($I70, 'Planned and Progress BMPs'!$I:$I, 0)), 1, 0)), "")</f>
        <v/>
      </c>
      <c r="BG70" s="5" t="str">
        <f>IFERROR(IF($K70="Historical", IF(L70&lt;&gt;INDEX('Historical BMP Records'!L:L, MATCH($I70, 'Historical BMP Records'!$I:$I, 0)), 1, 0), IF(L70&lt;&gt;INDEX('Planned and Progress BMPs'!L:L, MATCH($I70, 'Planned and Progress BMPs'!$I:$I, 0)), 1, 0)), "")</f>
        <v/>
      </c>
      <c r="BH70" s="5" t="str">
        <f>IFERROR(IF($K70="Historical", IF(M70&lt;&gt;INDEX('Historical BMP Records'!M:M, MATCH($I70, 'Historical BMP Records'!$I:$I, 0)), 1, 0), IF(M70&lt;&gt;INDEX('Planned and Progress BMPs'!M:M, MATCH($I70, 'Planned and Progress BMPs'!$I:$I, 0)), 1, 0)), "")</f>
        <v/>
      </c>
      <c r="BI70" s="5" t="str">
        <f>IFERROR(IF($K70="Historical", IF(N70&lt;&gt;INDEX('Historical BMP Records'!N:N, MATCH($I70, 'Historical BMP Records'!$I:$I, 0)), 1, 0), IF(N70&lt;&gt;INDEX('Planned and Progress BMPs'!N:N, MATCH($I70, 'Planned and Progress BMPs'!$I:$I, 0)), 1, 0)), "")</f>
        <v/>
      </c>
      <c r="BJ70" s="5" t="str">
        <f>IFERROR(IF($K70="Historical", IF(O70&lt;&gt;INDEX('Historical BMP Records'!O:O, MATCH($I70, 'Historical BMP Records'!$I:$I, 0)), 1, 0), IF(O70&lt;&gt;INDEX('Planned and Progress BMPs'!O:O, MATCH($I70, 'Planned and Progress BMPs'!$I:$I, 0)), 1, 0)), "")</f>
        <v/>
      </c>
      <c r="BK70" s="5" t="str">
        <f>IFERROR(IF($K70="Historical", IF(P70&lt;&gt;INDEX('Historical BMP Records'!P:P, MATCH($I70, 'Historical BMP Records'!$I:$I, 0)), 1, 0), IF(P70&lt;&gt;INDEX('Planned and Progress BMPs'!P:P, MATCH($I70, 'Planned and Progress BMPs'!$I:$I, 0)), 1, 0)), "")</f>
        <v/>
      </c>
      <c r="BL70" s="5" t="str">
        <f>IFERROR(IF($K70="Historical", IF(Q70&lt;&gt;INDEX('Historical BMP Records'!Q:Q, MATCH($I70, 'Historical BMP Records'!$I:$I, 0)), 1, 0), IF(Q70&lt;&gt;INDEX('Planned and Progress BMPs'!Q:Q, MATCH($I70, 'Planned and Progress BMPs'!$I:$I, 0)), 1, 0)), "")</f>
        <v/>
      </c>
      <c r="BM70" s="5" t="str">
        <f>IFERROR(IF($K70="Historical", IF(R70&lt;&gt;INDEX('Historical BMP Records'!R:R, MATCH($I70, 'Historical BMP Records'!$I:$I, 0)), 1, 0), IF(R70&lt;&gt;INDEX('Planned and Progress BMPs'!R:R, MATCH($I70, 'Planned and Progress BMPs'!$I:$I, 0)), 1, 0)), "")</f>
        <v/>
      </c>
      <c r="BN70" s="5" t="str">
        <f>IFERROR(IF($K70="Historical", IF(S70&lt;&gt;INDEX('Historical BMP Records'!S:S, MATCH($I70, 'Historical BMP Records'!$I:$I, 0)), 1, 0), IF(S70&lt;&gt;INDEX('Planned and Progress BMPs'!S:S, MATCH($I70, 'Planned and Progress BMPs'!$I:$I, 0)), 1, 0)), "")</f>
        <v/>
      </c>
      <c r="BO70" s="5" t="str">
        <f>IFERROR(IF($K70="Historical", IF(T70&lt;&gt;INDEX('Historical BMP Records'!T:T, MATCH($I70, 'Historical BMP Records'!$I:$I, 0)), 1, 0), IF(T70&lt;&gt;INDEX('Planned and Progress BMPs'!T:T, MATCH($I70, 'Planned and Progress BMPs'!$I:$I, 0)), 1, 0)), "")</f>
        <v/>
      </c>
      <c r="BP70" s="5" t="str">
        <f>IFERROR(IF($K70="Historical", IF(U70&lt;&gt;INDEX('Historical BMP Records'!U:U, MATCH($I70, 'Historical BMP Records'!$I:$I, 0)), 1, 0), IF(U70&lt;&gt;INDEX('Planned and Progress BMPs'!U:U, MATCH($I70, 'Planned and Progress BMPs'!$I:$I, 0)), 1, 0)), "")</f>
        <v/>
      </c>
      <c r="BQ70" s="5" t="str">
        <f>IFERROR(IF($K70="Historical", IF(V70&lt;&gt;INDEX('Historical BMP Records'!V:V, MATCH($I70, 'Historical BMP Records'!$I:$I, 0)), 1, 0), IF(V70&lt;&gt;INDEX('Planned and Progress BMPs'!V:V, MATCH($I70, 'Planned and Progress BMPs'!$I:$I, 0)), 1, 0)), "")</f>
        <v/>
      </c>
      <c r="BR70" s="5" t="str">
        <f>IFERROR(IF($K70="Historical", IF(W70&lt;&gt;INDEX('Historical BMP Records'!W:W, MATCH($I70, 'Historical BMP Records'!$I:$I, 0)), 1, 0), IF(W70&lt;&gt;INDEX('Planned and Progress BMPs'!W:W, MATCH($I70, 'Planned and Progress BMPs'!$I:$I, 0)), 1, 0)), "")</f>
        <v/>
      </c>
      <c r="BS70" s="5" t="str">
        <f>IFERROR(IF($K70="Historical", IF(X70&lt;&gt;INDEX('Historical BMP Records'!X:X, MATCH($I70, 'Historical BMP Records'!$I:$I, 0)), 1, 0), IF(X70&lt;&gt;INDEX('Planned and Progress BMPs'!X:X, MATCH($I70, 'Planned and Progress BMPs'!$I:$I, 0)), 1, 0)), "")</f>
        <v/>
      </c>
      <c r="BT70" s="5" t="str">
        <f>IFERROR(IF($K70="Historical", IF(Y70&lt;&gt;INDEX('Historical BMP Records'!Y:Y, MATCH($I70, 'Historical BMP Records'!$I:$I, 0)), 1, 0), IF(Y70&lt;&gt;INDEX('Planned and Progress BMPs'!Y:Y, MATCH($I70, 'Planned and Progress BMPs'!$I:$I, 0)), 1, 0)), "")</f>
        <v/>
      </c>
      <c r="BU70" s="5" t="str">
        <f>IFERROR(IF($K70="Historical", IF(Z70&lt;&gt;INDEX('Historical BMP Records'!Z:Z, MATCH($I70, 'Historical BMP Records'!$I:$I, 0)), 1, 0), IF(Z70&lt;&gt;INDEX('Planned and Progress BMPs'!Z:Z, MATCH($I70, 'Planned and Progress BMPs'!$I:$I, 0)), 1, 0)), "")</f>
        <v/>
      </c>
      <c r="BV70" s="5" t="str">
        <f>IFERROR(IF($K70="Historical", IF(AA70&lt;&gt;INDEX('Historical BMP Records'!AA:AA, MATCH($I70, 'Historical BMP Records'!$I:$I, 0)), 1, 0), IF(AA70&lt;&gt;INDEX('Planned and Progress BMPs'!AA:AA, MATCH($I70, 'Planned and Progress BMPs'!$I:$I, 0)), 1, 0)), "")</f>
        <v/>
      </c>
      <c r="BW70" s="5" t="str">
        <f>IFERROR(IF($K70="Historical", IF(AB70&lt;&gt;INDEX('Historical BMP Records'!AB:AB, MATCH($I70, 'Historical BMP Records'!$I:$I, 0)), 1, 0), IF(AB70&lt;&gt;INDEX('Planned and Progress BMPs'!AB:AB, MATCH($I70, 'Planned and Progress BMPs'!$I:$I, 0)), 1, 0)), "")</f>
        <v/>
      </c>
      <c r="BX70" s="5" t="str">
        <f>IFERROR(IF($K70="Historical", IF(AC70&lt;&gt;INDEX('Historical BMP Records'!AC:AC, MATCH($I70, 'Historical BMP Records'!$I:$I, 0)), 1, 0), IF(AC70&lt;&gt;INDEX('Planned and Progress BMPs'!AC:AC, MATCH($I70, 'Planned and Progress BMPs'!$I:$I, 0)), 1, 0)), "")</f>
        <v/>
      </c>
      <c r="BY70" s="5" t="str">
        <f>IFERROR(IF($K70="Historical", IF(AD70&lt;&gt;INDEX('Historical BMP Records'!AD:AD, MATCH($I70, 'Historical BMP Records'!$I:$I, 0)), 1, 0), IF(AD70&lt;&gt;INDEX('Planned and Progress BMPs'!AD:AD, MATCH($I70, 'Planned and Progress BMPs'!$I:$I, 0)), 1, 0)), "")</f>
        <v/>
      </c>
      <c r="BZ70" s="5" t="str">
        <f>IFERROR(IF($K70="Historical", IF(AE70&lt;&gt;INDEX('Historical BMP Records'!AE:AE, MATCH($I70, 'Historical BMP Records'!$I:$I, 0)), 1, 0), IF(AE70&lt;&gt;INDEX('Planned and Progress BMPs'!AE:AE, MATCH($I70, 'Planned and Progress BMPs'!$I:$I, 0)), 1, 0)), "")</f>
        <v/>
      </c>
      <c r="CA70" s="5" t="str">
        <f>IFERROR(IF($K70="Historical", IF(AF70&lt;&gt;INDEX('Historical BMP Records'!AF:AF, MATCH($I70, 'Historical BMP Records'!$I:$I, 0)), 1, 0), IF(AF70&lt;&gt;INDEX('Planned and Progress BMPs'!AF:AF, MATCH($I70, 'Planned and Progress BMPs'!$I:$I, 0)), 1, 0)), "")</f>
        <v/>
      </c>
      <c r="CB70" s="5" t="str">
        <f>IFERROR(IF($K70="Historical", IF(AG70&lt;&gt;INDEX('Historical BMP Records'!AG:AG, MATCH($I70, 'Historical BMP Records'!$I:$I, 0)), 1, 0), IF(AG70&lt;&gt;INDEX('Planned and Progress BMPs'!AG:AG, MATCH($I70, 'Planned and Progress BMPs'!$I:$I, 0)), 1, 0)), "")</f>
        <v/>
      </c>
      <c r="CC70" s="5" t="str">
        <f>IFERROR(IF($K70="Historical", IF(AH70&lt;&gt;INDEX('Historical BMP Records'!AH:AH, MATCH($I70, 'Historical BMP Records'!$I:$I, 0)), 1, 0), IF(AH70&lt;&gt;INDEX('Planned and Progress BMPs'!AH:AH, MATCH($I70, 'Planned and Progress BMPs'!$I:$I, 0)), 1, 0)), "")</f>
        <v/>
      </c>
      <c r="CD70" s="5" t="str">
        <f>IFERROR(IF($K70="Historical", IF(AI70&lt;&gt;INDEX('Historical BMP Records'!AI:AI, MATCH($I70, 'Historical BMP Records'!$I:$I, 0)), 1, 0), IF(AI70&lt;&gt;INDEX('Planned and Progress BMPs'!AI:AI, MATCH($I70, 'Planned and Progress BMPs'!$I:$I, 0)), 1, 0)), "")</f>
        <v/>
      </c>
      <c r="CE70" s="5" t="str">
        <f>IFERROR(IF($K70="Historical", IF(AJ70&lt;&gt;INDEX('Historical BMP Records'!AJ:AJ, MATCH($I70, 'Historical BMP Records'!$I:$I, 0)), 1, 0), IF(AJ70&lt;&gt;INDEX('Planned and Progress BMPs'!AJ:AJ, MATCH($I70, 'Planned and Progress BMPs'!$I:$I, 0)), 1, 0)), "")</f>
        <v/>
      </c>
      <c r="CF70" s="5" t="str">
        <f>IFERROR(IF($K70="Historical", IF(AK70&lt;&gt;INDEX('Historical BMP Records'!AK:AK, MATCH($I70, 'Historical BMP Records'!$I:$I, 0)), 1, 0), IF(AK70&lt;&gt;INDEX('Planned and Progress BMPs'!AK:AK, MATCH($I70, 'Planned and Progress BMPs'!$I:$I, 0)), 1, 0)), "")</f>
        <v/>
      </c>
      <c r="CG70" s="5" t="str">
        <f>IFERROR(IF($K70="Historical", IF(AL70&lt;&gt;INDEX('Historical BMP Records'!AL:AL, MATCH($I70, 'Historical BMP Records'!$I:$I, 0)), 1, 0), IF(AL70&lt;&gt;INDEX('Planned and Progress BMPs'!AL:AL, MATCH($I70, 'Planned and Progress BMPs'!$I:$I, 0)), 1, 0)), "")</f>
        <v/>
      </c>
      <c r="CH70" s="5" t="str">
        <f>IFERROR(IF($K70="Historical", IF(AM70&lt;&gt;INDEX('Historical BMP Records'!AM:AM, MATCH($I70, 'Historical BMP Records'!$I:$I, 0)), 1, 0), IF(AM70&lt;&gt;INDEX('Planned and Progress BMPs'!AM:AM, MATCH($I70, 'Planned and Progress BMPs'!$I:$I, 0)), 1, 0)), "")</f>
        <v/>
      </c>
      <c r="CI70" s="5" t="str">
        <f>IFERROR(IF($K70="Historical", IF(AN70&lt;&gt;INDEX('Historical BMP Records'!AN:AN, MATCH($I70, 'Historical BMP Records'!$I:$I, 0)), 1, 0), IF(AN70&lt;&gt;INDEX('Planned and Progress BMPs'!AN:AN, MATCH($I70, 'Planned and Progress BMPs'!$I:$I, 0)), 1, 0)), "")</f>
        <v/>
      </c>
      <c r="CJ70" s="5" t="str">
        <f>IFERROR(IF($K70="Historical", IF(AO70&lt;&gt;INDEX('Historical BMP Records'!AO:AO, MATCH($I70, 'Historical BMP Records'!$I:$I, 0)), 1, 0), IF(AO70&lt;&gt;INDEX('Planned and Progress BMPs'!AO:AO, MATCH($I70, 'Planned and Progress BMPs'!$I:$I, 0)), 1, 0)), "")</f>
        <v/>
      </c>
      <c r="CK70" s="5" t="str">
        <f>IFERROR(IF($K70="Historical", IF(AP70&lt;&gt;INDEX('Historical BMP Records'!AP:AP, MATCH($I70, 'Historical BMP Records'!$I:$I, 0)), 1, 0), IF(AP70&lt;&gt;INDEX('Planned and Progress BMPs'!AP:AP, MATCH($I70, 'Planned and Progress BMPs'!$I:$I, 0)), 1, 0)), "")</f>
        <v/>
      </c>
      <c r="CL70" s="5" t="str">
        <f>IFERROR(IF($K70="Historical", IF(AQ70&lt;&gt;INDEX('Historical BMP Records'!AQ:AQ, MATCH($I70, 'Historical BMP Records'!$I:$I, 0)), 1, 0), IF(AQ70&lt;&gt;INDEX('Planned and Progress BMPs'!AQ:AQ, MATCH($I70, 'Planned and Progress BMPs'!$I:$I, 0)), 1, 0)), "")</f>
        <v/>
      </c>
      <c r="CM70" s="5" t="str">
        <f>IFERROR(IF($K70="Historical", IF(AR70&lt;&gt;INDEX('Historical BMP Records'!AR:AR, MATCH($I70, 'Historical BMP Records'!$I:$I, 0)), 1, 0), IF(AR70&lt;&gt;INDEX('Planned and Progress BMPs'!AR:AR, MATCH($I70, 'Planned and Progress BMPs'!$I:$I, 0)), 1, 0)), "")</f>
        <v/>
      </c>
      <c r="CN70" s="5" t="str">
        <f>IFERROR(IF($K70="Historical", IF(AS70&lt;&gt;INDEX('Historical BMP Records'!AS:AS, MATCH($I70, 'Historical BMP Records'!$I:$I, 0)), 1, 0), IF(AS70&lt;&gt;INDEX('Planned and Progress BMPs'!AS:AS, MATCH($I70, 'Planned and Progress BMPs'!$I:$I, 0)), 1, 0)), "")</f>
        <v/>
      </c>
      <c r="CO70" s="5" t="str">
        <f>IFERROR(IF($K70="Historical", IF(AT70&lt;&gt;INDEX('Historical BMP Records'!AT:AT, MATCH($I70, 'Historical BMP Records'!$I:$I, 0)), 1, 0), IF(AT70&lt;&gt;INDEX('Planned and Progress BMPs'!AT:AT, MATCH($I70, 'Planned and Progress BMPs'!$I:$I, 0)), 1, 0)), "")</f>
        <v/>
      </c>
      <c r="CP70" s="5" t="str">
        <f>IFERROR(IF($K70="Historical", IF(AU70&lt;&gt;INDEX('Historical BMP Records'!AU:AU, MATCH($I70, 'Historical BMP Records'!$I:$I, 0)), 1, 0), IF(AU70&lt;&gt;INDEX('Planned and Progress BMPs'!AU:AU, MATCH($I70, 'Planned and Progress BMPs'!$I:$I, 0)), 1, 0)), "")</f>
        <v/>
      </c>
      <c r="CQ70" s="5">
        <f>SUM(T_Historical9[[#This Row],[FY17 
Status Changed]:[Comments Changed]])</f>
        <v>0</v>
      </c>
    </row>
    <row r="71" spans="1:95" ht="15" customHeight="1" x14ac:dyDescent="0.25">
      <c r="A71" s="72" t="s">
        <v>662</v>
      </c>
      <c r="B71" s="72" t="s">
        <v>662</v>
      </c>
      <c r="C71" s="72" t="s">
        <v>662</v>
      </c>
      <c r="D71" s="72" t="s">
        <v>662</v>
      </c>
      <c r="E71" s="72" t="s">
        <v>662</v>
      </c>
      <c r="F71" s="72" t="s">
        <v>4290</v>
      </c>
      <c r="H71" s="72" t="s">
        <v>4802</v>
      </c>
      <c r="I71" s="72" t="s">
        <v>4873</v>
      </c>
      <c r="K71" s="72" t="s">
        <v>482</v>
      </c>
      <c r="L71" s="72">
        <v>2009</v>
      </c>
      <c r="M71" s="82"/>
      <c r="N71" s="65">
        <v>39814</v>
      </c>
      <c r="O71" s="72" t="s">
        <v>166</v>
      </c>
      <c r="P71" s="72" t="s">
        <v>5234</v>
      </c>
      <c r="Q71" s="72" t="s">
        <v>26</v>
      </c>
      <c r="R71" s="72" t="s">
        <v>9</v>
      </c>
      <c r="S71" s="72">
        <v>0.8</v>
      </c>
      <c r="T71" s="72">
        <v>0.8</v>
      </c>
      <c r="U71" s="72">
        <v>1</v>
      </c>
      <c r="V71" s="71" t="s">
        <v>5081</v>
      </c>
      <c r="Z71" s="72">
        <v>40.443998309999998</v>
      </c>
      <c r="AA71" s="72">
        <v>-76.61145793</v>
      </c>
      <c r="AC71" s="72" t="s">
        <v>5165</v>
      </c>
      <c r="AD71" s="72" t="s">
        <v>5167</v>
      </c>
      <c r="AE71" s="72" t="s">
        <v>653</v>
      </c>
      <c r="AF71" s="65">
        <v>41760</v>
      </c>
      <c r="AG71" s="72" t="s">
        <v>110</v>
      </c>
      <c r="AH71" s="65"/>
      <c r="AI71" s="65"/>
      <c r="AK71" s="65"/>
      <c r="AL71" s="65"/>
      <c r="AN71" s="65"/>
      <c r="AO71" s="65"/>
      <c r="AQ71" s="65"/>
      <c r="AR71" s="65"/>
      <c r="AT71" s="65"/>
      <c r="AV71" s="5" t="str">
        <f>IFERROR(IF($K71="Historical", IF(A71&lt;&gt;INDEX('Historical BMP Records'!A:A, MATCH($I71, 'Historical BMP Records'!$I:$I, 0)), 1, 0), IF(A71&lt;&gt;INDEX('Planned and Progress BMPs'!A:A, MATCH($I71, 'Planned and Progress BMPs'!$I:$I, 0)), 1, 0)), "")</f>
        <v/>
      </c>
      <c r="AW71" s="5" t="str">
        <f>IFERROR(IF($K71="Historical", IF(B71&lt;&gt;INDEX('Historical BMP Records'!B:B, MATCH($I71, 'Historical BMP Records'!$I:$I, 0)), 1, 0), IF(B71&lt;&gt;INDEX('Planned and Progress BMPs'!B:B, MATCH($I71, 'Planned and Progress BMPs'!$I:$I, 0)), 1, 0)), "")</f>
        <v/>
      </c>
      <c r="AX71" s="5" t="str">
        <f>IFERROR(IF($K71="Historical", IF(C71&lt;&gt;INDEX('Historical BMP Records'!C:C, MATCH($I71, 'Historical BMP Records'!$I:$I, 0)), 1, 0), IF(C71&lt;&gt;INDEX('Planned and Progress BMPs'!C:C, MATCH($I71, 'Planned and Progress BMPs'!$I:$I, 0)), 1, 0)), "")</f>
        <v/>
      </c>
      <c r="AY71" s="5" t="str">
        <f>IFERROR(IF($K71="Historical", IF(D71&lt;&gt;INDEX('Historical BMP Records'!D:D, MATCH($I71, 'Historical BMP Records'!$I:$I, 0)), 1, 0), IF(D71&lt;&gt;INDEX('Planned and Progress BMPs'!D:D, MATCH($I71, 'Planned and Progress BMPs'!$I:$I, 0)), 1, 0)), "")</f>
        <v/>
      </c>
      <c r="AZ71" s="5" t="str">
        <f>IFERROR(IF($K71="Historical", IF(E71&lt;&gt;INDEX('Historical BMP Records'!E:E, MATCH($I71, 'Historical BMP Records'!$I:$I, 0)), 1, 0), IF(E71&lt;&gt;INDEX('Planned and Progress BMPs'!E:E, MATCH($I71, 'Planned and Progress BMPs'!$I:$I, 0)), 1, 0)), "")</f>
        <v/>
      </c>
      <c r="BA71" s="5" t="str">
        <f>IFERROR(IF($K71="Historical", IF(F71&lt;&gt;INDEX('Historical BMP Records'!F:F, MATCH($I71, 'Historical BMP Records'!$I:$I, 0)), 1, 0), IF(F71&lt;&gt;INDEX('Planned and Progress BMPs'!F:F, MATCH($I71, 'Planned and Progress BMPs'!$I:$I, 0)), 1, 0)), "")</f>
        <v/>
      </c>
      <c r="BB71" s="5" t="str">
        <f>IFERROR(IF($K71="Historical", IF(G71&lt;&gt;INDEX('Historical BMP Records'!G:G, MATCH($I71, 'Historical BMP Records'!$I:$I, 0)), 1, 0), IF(G71&lt;&gt;INDEX('Planned and Progress BMPs'!G:G, MATCH($I71, 'Planned and Progress BMPs'!$I:$I, 0)), 1, 0)), "")</f>
        <v/>
      </c>
      <c r="BC71" s="5" t="str">
        <f>IFERROR(IF($K71="Historical", IF(H71&lt;&gt;INDEX('Historical BMP Records'!H:H, MATCH($I71, 'Historical BMP Records'!$I:$I, 0)), 1, 0), IF(H71&lt;&gt;INDEX('Planned and Progress BMPs'!H:H, MATCH($I71, 'Planned and Progress BMPs'!$I:$I, 0)), 1, 0)), "")</f>
        <v/>
      </c>
      <c r="BD71" s="5" t="str">
        <f>IFERROR(IF($K71="Historical", IF(I71&lt;&gt;INDEX('Historical BMP Records'!I:I, MATCH($I71, 'Historical BMP Records'!$I:$I, 0)), 1, 0), IF(I71&lt;&gt;INDEX('Planned and Progress BMPs'!I:I, MATCH($I71, 'Planned and Progress BMPs'!$I:$I, 0)), 1, 0)), "")</f>
        <v/>
      </c>
      <c r="BE71" s="5" t="str">
        <f>IFERROR(IF($K71="Historical", IF(J71&lt;&gt;INDEX('Historical BMP Records'!J:J, MATCH($I71, 'Historical BMP Records'!$I:$I, 0)), 1, 0), IF(J71&lt;&gt;INDEX('Planned and Progress BMPs'!J:J, MATCH($I71, 'Planned and Progress BMPs'!$I:$I, 0)), 1, 0)), "")</f>
        <v/>
      </c>
      <c r="BF71" s="5" t="str">
        <f>IFERROR(IF($K71="Historical", IF(K71&lt;&gt;INDEX('Historical BMP Records'!K:K, MATCH($I71, 'Historical BMP Records'!$I:$I, 0)), 1, 0), IF(K71&lt;&gt;INDEX('Planned and Progress BMPs'!K:K, MATCH($I71, 'Planned and Progress BMPs'!$I:$I, 0)), 1, 0)), "")</f>
        <v/>
      </c>
      <c r="BG71" s="5" t="str">
        <f>IFERROR(IF($K71="Historical", IF(L71&lt;&gt;INDEX('Historical BMP Records'!L:L, MATCH($I71, 'Historical BMP Records'!$I:$I, 0)), 1, 0), IF(L71&lt;&gt;INDEX('Planned and Progress BMPs'!L:L, MATCH($I71, 'Planned and Progress BMPs'!$I:$I, 0)), 1, 0)), "")</f>
        <v/>
      </c>
      <c r="BH71" s="5" t="str">
        <f>IFERROR(IF($K71="Historical", IF(M71&lt;&gt;INDEX('Historical BMP Records'!M:M, MATCH($I71, 'Historical BMP Records'!$I:$I, 0)), 1, 0), IF(M71&lt;&gt;INDEX('Planned and Progress BMPs'!M:M, MATCH($I71, 'Planned and Progress BMPs'!$I:$I, 0)), 1, 0)), "")</f>
        <v/>
      </c>
      <c r="BI71" s="5" t="str">
        <f>IFERROR(IF($K71="Historical", IF(N71&lt;&gt;INDEX('Historical BMP Records'!N:N, MATCH($I71, 'Historical BMP Records'!$I:$I, 0)), 1, 0), IF(N71&lt;&gt;INDEX('Planned and Progress BMPs'!N:N, MATCH($I71, 'Planned and Progress BMPs'!$I:$I, 0)), 1, 0)), "")</f>
        <v/>
      </c>
      <c r="BJ71" s="5" t="str">
        <f>IFERROR(IF($K71="Historical", IF(O71&lt;&gt;INDEX('Historical BMP Records'!O:O, MATCH($I71, 'Historical BMP Records'!$I:$I, 0)), 1, 0), IF(O71&lt;&gt;INDEX('Planned and Progress BMPs'!O:O, MATCH($I71, 'Planned and Progress BMPs'!$I:$I, 0)), 1, 0)), "")</f>
        <v/>
      </c>
      <c r="BK71" s="5" t="str">
        <f>IFERROR(IF($K71="Historical", IF(P71&lt;&gt;INDEX('Historical BMP Records'!P:P, MATCH($I71, 'Historical BMP Records'!$I:$I, 0)), 1, 0), IF(P71&lt;&gt;INDEX('Planned and Progress BMPs'!P:P, MATCH($I71, 'Planned and Progress BMPs'!$I:$I, 0)), 1, 0)), "")</f>
        <v/>
      </c>
      <c r="BL71" s="5" t="str">
        <f>IFERROR(IF($K71="Historical", IF(Q71&lt;&gt;INDEX('Historical BMP Records'!Q:Q, MATCH($I71, 'Historical BMP Records'!$I:$I, 0)), 1, 0), IF(Q71&lt;&gt;INDEX('Planned and Progress BMPs'!Q:Q, MATCH($I71, 'Planned and Progress BMPs'!$I:$I, 0)), 1, 0)), "")</f>
        <v/>
      </c>
      <c r="BM71" s="5" t="str">
        <f>IFERROR(IF($K71="Historical", IF(R71&lt;&gt;INDEX('Historical BMP Records'!R:R, MATCH($I71, 'Historical BMP Records'!$I:$I, 0)), 1, 0), IF(R71&lt;&gt;INDEX('Planned and Progress BMPs'!R:R, MATCH($I71, 'Planned and Progress BMPs'!$I:$I, 0)), 1, 0)), "")</f>
        <v/>
      </c>
      <c r="BN71" s="5" t="str">
        <f>IFERROR(IF($K71="Historical", IF(S71&lt;&gt;INDEX('Historical BMP Records'!S:S, MATCH($I71, 'Historical BMP Records'!$I:$I, 0)), 1, 0), IF(S71&lt;&gt;INDEX('Planned and Progress BMPs'!S:S, MATCH($I71, 'Planned and Progress BMPs'!$I:$I, 0)), 1, 0)), "")</f>
        <v/>
      </c>
      <c r="BO71" s="5" t="str">
        <f>IFERROR(IF($K71="Historical", IF(T71&lt;&gt;INDEX('Historical BMP Records'!T:T, MATCH($I71, 'Historical BMP Records'!$I:$I, 0)), 1, 0), IF(T71&lt;&gt;INDEX('Planned and Progress BMPs'!T:T, MATCH($I71, 'Planned and Progress BMPs'!$I:$I, 0)), 1, 0)), "")</f>
        <v/>
      </c>
      <c r="BP71" s="5" t="str">
        <f>IFERROR(IF($K71="Historical", IF(U71&lt;&gt;INDEX('Historical BMP Records'!U:U, MATCH($I71, 'Historical BMP Records'!$I:$I, 0)), 1, 0), IF(U71&lt;&gt;INDEX('Planned and Progress BMPs'!U:U, MATCH($I71, 'Planned and Progress BMPs'!$I:$I, 0)), 1, 0)), "")</f>
        <v/>
      </c>
      <c r="BQ71" s="5" t="str">
        <f>IFERROR(IF($K71="Historical", IF(V71&lt;&gt;INDEX('Historical BMP Records'!V:V, MATCH($I71, 'Historical BMP Records'!$I:$I, 0)), 1, 0), IF(V71&lt;&gt;INDEX('Planned and Progress BMPs'!V:V, MATCH($I71, 'Planned and Progress BMPs'!$I:$I, 0)), 1, 0)), "")</f>
        <v/>
      </c>
      <c r="BR71" s="5" t="str">
        <f>IFERROR(IF($K71="Historical", IF(W71&lt;&gt;INDEX('Historical BMP Records'!W:W, MATCH($I71, 'Historical BMP Records'!$I:$I, 0)), 1, 0), IF(W71&lt;&gt;INDEX('Planned and Progress BMPs'!W:W, MATCH($I71, 'Planned and Progress BMPs'!$I:$I, 0)), 1, 0)), "")</f>
        <v/>
      </c>
      <c r="BS71" s="5" t="str">
        <f>IFERROR(IF($K71="Historical", IF(X71&lt;&gt;INDEX('Historical BMP Records'!X:X, MATCH($I71, 'Historical BMP Records'!$I:$I, 0)), 1, 0), IF(X71&lt;&gt;INDEX('Planned and Progress BMPs'!X:X, MATCH($I71, 'Planned and Progress BMPs'!$I:$I, 0)), 1, 0)), "")</f>
        <v/>
      </c>
      <c r="BT71" s="5" t="str">
        <f>IFERROR(IF($K71="Historical", IF(Y71&lt;&gt;INDEX('Historical BMP Records'!Y:Y, MATCH($I71, 'Historical BMP Records'!$I:$I, 0)), 1, 0), IF(Y71&lt;&gt;INDEX('Planned and Progress BMPs'!Y:Y, MATCH($I71, 'Planned and Progress BMPs'!$I:$I, 0)), 1, 0)), "")</f>
        <v/>
      </c>
      <c r="BU71" s="5" t="str">
        <f>IFERROR(IF($K71="Historical", IF(Z71&lt;&gt;INDEX('Historical BMP Records'!Z:Z, MATCH($I71, 'Historical BMP Records'!$I:$I, 0)), 1, 0), IF(Z71&lt;&gt;INDEX('Planned and Progress BMPs'!Z:Z, MATCH($I71, 'Planned and Progress BMPs'!$I:$I, 0)), 1, 0)), "")</f>
        <v/>
      </c>
      <c r="BV71" s="5" t="str">
        <f>IFERROR(IF($K71="Historical", IF(AA71&lt;&gt;INDEX('Historical BMP Records'!AA:AA, MATCH($I71, 'Historical BMP Records'!$I:$I, 0)), 1, 0), IF(AA71&lt;&gt;INDEX('Planned and Progress BMPs'!AA:AA, MATCH($I71, 'Planned and Progress BMPs'!$I:$I, 0)), 1, 0)), "")</f>
        <v/>
      </c>
      <c r="BW71" s="5" t="str">
        <f>IFERROR(IF($K71="Historical", IF(AB71&lt;&gt;INDEX('Historical BMP Records'!AB:AB, MATCH($I71, 'Historical BMP Records'!$I:$I, 0)), 1, 0), IF(AB71&lt;&gt;INDEX('Planned and Progress BMPs'!AB:AB, MATCH($I71, 'Planned and Progress BMPs'!$I:$I, 0)), 1, 0)), "")</f>
        <v/>
      </c>
      <c r="BX71" s="5" t="str">
        <f>IFERROR(IF($K71="Historical", IF(AC71&lt;&gt;INDEX('Historical BMP Records'!AC:AC, MATCH($I71, 'Historical BMP Records'!$I:$I, 0)), 1, 0), IF(AC71&lt;&gt;INDEX('Planned and Progress BMPs'!AC:AC, MATCH($I71, 'Planned and Progress BMPs'!$I:$I, 0)), 1, 0)), "")</f>
        <v/>
      </c>
      <c r="BY71" s="5" t="str">
        <f>IFERROR(IF($K71="Historical", IF(AD71&lt;&gt;INDEX('Historical BMP Records'!AD:AD, MATCH($I71, 'Historical BMP Records'!$I:$I, 0)), 1, 0), IF(AD71&lt;&gt;INDEX('Planned and Progress BMPs'!AD:AD, MATCH($I71, 'Planned and Progress BMPs'!$I:$I, 0)), 1, 0)), "")</f>
        <v/>
      </c>
      <c r="BZ71" s="5" t="str">
        <f>IFERROR(IF($K71="Historical", IF(AE71&lt;&gt;INDEX('Historical BMP Records'!AE:AE, MATCH($I71, 'Historical BMP Records'!$I:$I, 0)), 1, 0), IF(AE71&lt;&gt;INDEX('Planned and Progress BMPs'!AE:AE, MATCH($I71, 'Planned and Progress BMPs'!$I:$I, 0)), 1, 0)), "")</f>
        <v/>
      </c>
      <c r="CA71" s="5" t="str">
        <f>IFERROR(IF($K71="Historical", IF(AF71&lt;&gt;INDEX('Historical BMP Records'!AF:AF, MATCH($I71, 'Historical BMP Records'!$I:$I, 0)), 1, 0), IF(AF71&lt;&gt;INDEX('Planned and Progress BMPs'!AF:AF, MATCH($I71, 'Planned and Progress BMPs'!$I:$I, 0)), 1, 0)), "")</f>
        <v/>
      </c>
      <c r="CB71" s="5" t="str">
        <f>IFERROR(IF($K71="Historical", IF(AG71&lt;&gt;INDEX('Historical BMP Records'!AG:AG, MATCH($I71, 'Historical BMP Records'!$I:$I, 0)), 1, 0), IF(AG71&lt;&gt;INDEX('Planned and Progress BMPs'!AG:AG, MATCH($I71, 'Planned and Progress BMPs'!$I:$I, 0)), 1, 0)), "")</f>
        <v/>
      </c>
      <c r="CC71" s="5" t="str">
        <f>IFERROR(IF($K71="Historical", IF(AH71&lt;&gt;INDEX('Historical BMP Records'!AH:AH, MATCH($I71, 'Historical BMP Records'!$I:$I, 0)), 1, 0), IF(AH71&lt;&gt;INDEX('Planned and Progress BMPs'!AH:AH, MATCH($I71, 'Planned and Progress BMPs'!$I:$I, 0)), 1, 0)), "")</f>
        <v/>
      </c>
      <c r="CD71" s="5" t="str">
        <f>IFERROR(IF($K71="Historical", IF(AI71&lt;&gt;INDEX('Historical BMP Records'!AI:AI, MATCH($I71, 'Historical BMP Records'!$I:$I, 0)), 1, 0), IF(AI71&lt;&gt;INDEX('Planned and Progress BMPs'!AI:AI, MATCH($I71, 'Planned and Progress BMPs'!$I:$I, 0)), 1, 0)), "")</f>
        <v/>
      </c>
      <c r="CE71" s="5" t="str">
        <f>IFERROR(IF($K71="Historical", IF(AJ71&lt;&gt;INDEX('Historical BMP Records'!AJ:AJ, MATCH($I71, 'Historical BMP Records'!$I:$I, 0)), 1, 0), IF(AJ71&lt;&gt;INDEX('Planned and Progress BMPs'!AJ:AJ, MATCH($I71, 'Planned and Progress BMPs'!$I:$I, 0)), 1, 0)), "")</f>
        <v/>
      </c>
      <c r="CF71" s="5" t="str">
        <f>IFERROR(IF($K71="Historical", IF(AK71&lt;&gt;INDEX('Historical BMP Records'!AK:AK, MATCH($I71, 'Historical BMP Records'!$I:$I, 0)), 1, 0), IF(AK71&lt;&gt;INDEX('Planned and Progress BMPs'!AK:AK, MATCH($I71, 'Planned and Progress BMPs'!$I:$I, 0)), 1, 0)), "")</f>
        <v/>
      </c>
      <c r="CG71" s="5" t="str">
        <f>IFERROR(IF($K71="Historical", IF(AL71&lt;&gt;INDEX('Historical BMP Records'!AL:AL, MATCH($I71, 'Historical BMP Records'!$I:$I, 0)), 1, 0), IF(AL71&lt;&gt;INDEX('Planned and Progress BMPs'!AL:AL, MATCH($I71, 'Planned and Progress BMPs'!$I:$I, 0)), 1, 0)), "")</f>
        <v/>
      </c>
      <c r="CH71" s="5" t="str">
        <f>IFERROR(IF($K71="Historical", IF(AM71&lt;&gt;INDEX('Historical BMP Records'!AM:AM, MATCH($I71, 'Historical BMP Records'!$I:$I, 0)), 1, 0), IF(AM71&lt;&gt;INDEX('Planned and Progress BMPs'!AM:AM, MATCH($I71, 'Planned and Progress BMPs'!$I:$I, 0)), 1, 0)), "")</f>
        <v/>
      </c>
      <c r="CI71" s="5" t="str">
        <f>IFERROR(IF($K71="Historical", IF(AN71&lt;&gt;INDEX('Historical BMP Records'!AN:AN, MATCH($I71, 'Historical BMP Records'!$I:$I, 0)), 1, 0), IF(AN71&lt;&gt;INDEX('Planned and Progress BMPs'!AN:AN, MATCH($I71, 'Planned and Progress BMPs'!$I:$I, 0)), 1, 0)), "")</f>
        <v/>
      </c>
      <c r="CJ71" s="5" t="str">
        <f>IFERROR(IF($K71="Historical", IF(AO71&lt;&gt;INDEX('Historical BMP Records'!AO:AO, MATCH($I71, 'Historical BMP Records'!$I:$I, 0)), 1, 0), IF(AO71&lt;&gt;INDEX('Planned and Progress BMPs'!AO:AO, MATCH($I71, 'Planned and Progress BMPs'!$I:$I, 0)), 1, 0)), "")</f>
        <v/>
      </c>
      <c r="CK71" s="5" t="str">
        <f>IFERROR(IF($K71="Historical", IF(AP71&lt;&gt;INDEX('Historical BMP Records'!AP:AP, MATCH($I71, 'Historical BMP Records'!$I:$I, 0)), 1, 0), IF(AP71&lt;&gt;INDEX('Planned and Progress BMPs'!AP:AP, MATCH($I71, 'Planned and Progress BMPs'!$I:$I, 0)), 1, 0)), "")</f>
        <v/>
      </c>
      <c r="CL71" s="5" t="str">
        <f>IFERROR(IF($K71="Historical", IF(AQ71&lt;&gt;INDEX('Historical BMP Records'!AQ:AQ, MATCH($I71, 'Historical BMP Records'!$I:$I, 0)), 1, 0), IF(AQ71&lt;&gt;INDEX('Planned and Progress BMPs'!AQ:AQ, MATCH($I71, 'Planned and Progress BMPs'!$I:$I, 0)), 1, 0)), "")</f>
        <v/>
      </c>
      <c r="CM71" s="5" t="str">
        <f>IFERROR(IF($K71="Historical", IF(AR71&lt;&gt;INDEX('Historical BMP Records'!AR:AR, MATCH($I71, 'Historical BMP Records'!$I:$I, 0)), 1, 0), IF(AR71&lt;&gt;INDEX('Planned and Progress BMPs'!AR:AR, MATCH($I71, 'Planned and Progress BMPs'!$I:$I, 0)), 1, 0)), "")</f>
        <v/>
      </c>
      <c r="CN71" s="5" t="str">
        <f>IFERROR(IF($K71="Historical", IF(AS71&lt;&gt;INDEX('Historical BMP Records'!AS:AS, MATCH($I71, 'Historical BMP Records'!$I:$I, 0)), 1, 0), IF(AS71&lt;&gt;INDEX('Planned and Progress BMPs'!AS:AS, MATCH($I71, 'Planned and Progress BMPs'!$I:$I, 0)), 1, 0)), "")</f>
        <v/>
      </c>
      <c r="CO71" s="5" t="str">
        <f>IFERROR(IF($K71="Historical", IF(AT71&lt;&gt;INDEX('Historical BMP Records'!AT:AT, MATCH($I71, 'Historical BMP Records'!$I:$I, 0)), 1, 0), IF(AT71&lt;&gt;INDEX('Planned and Progress BMPs'!AT:AT, MATCH($I71, 'Planned and Progress BMPs'!$I:$I, 0)), 1, 0)), "")</f>
        <v/>
      </c>
      <c r="CP71" s="5" t="str">
        <f>IFERROR(IF($K71="Historical", IF(AU71&lt;&gt;INDEX('Historical BMP Records'!AU:AU, MATCH($I71, 'Historical BMP Records'!$I:$I, 0)), 1, 0), IF(AU71&lt;&gt;INDEX('Planned and Progress BMPs'!AU:AU, MATCH($I71, 'Planned and Progress BMPs'!$I:$I, 0)), 1, 0)), "")</f>
        <v/>
      </c>
      <c r="CQ71" s="5">
        <f>SUM(T_Historical9[[#This Row],[FY17 
Status Changed]:[Comments Changed]])</f>
        <v>0</v>
      </c>
    </row>
    <row r="72" spans="1:95" ht="15" customHeight="1" x14ac:dyDescent="0.25">
      <c r="A72" s="72" t="s">
        <v>662</v>
      </c>
      <c r="B72" s="72" t="s">
        <v>662</v>
      </c>
      <c r="C72" s="72" t="s">
        <v>662</v>
      </c>
      <c r="D72" s="72" t="s">
        <v>662</v>
      </c>
      <c r="E72" s="72" t="s">
        <v>662</v>
      </c>
      <c r="F72" s="72" t="s">
        <v>4290</v>
      </c>
      <c r="H72" s="72" t="s">
        <v>4802</v>
      </c>
      <c r="I72" s="72" t="s">
        <v>4874</v>
      </c>
      <c r="K72" s="72" t="s">
        <v>482</v>
      </c>
      <c r="M72" s="82">
        <v>4813.47</v>
      </c>
      <c r="N72" s="65">
        <v>42005</v>
      </c>
      <c r="O72" s="72" t="s">
        <v>148</v>
      </c>
      <c r="P72" s="72" t="s">
        <v>645</v>
      </c>
      <c r="Q72" s="72" t="s">
        <v>26</v>
      </c>
      <c r="R72" s="72" t="s">
        <v>9</v>
      </c>
      <c r="S72" s="72">
        <v>0.79</v>
      </c>
      <c r="T72" s="72">
        <v>0.36</v>
      </c>
      <c r="U72" s="72">
        <v>8.6900000000000005E-2</v>
      </c>
      <c r="V72" s="71" t="s">
        <v>5097</v>
      </c>
      <c r="Z72" s="72">
        <v>40.205891666666666</v>
      </c>
      <c r="AA72" s="72">
        <v>-76.831050000000005</v>
      </c>
      <c r="AC72" s="72" t="s">
        <v>5170</v>
      </c>
      <c r="AD72" s="72" t="s">
        <v>5171</v>
      </c>
      <c r="AE72" s="72" t="s">
        <v>653</v>
      </c>
      <c r="AF72" s="65">
        <v>42072</v>
      </c>
      <c r="AG72" s="72" t="s">
        <v>110</v>
      </c>
      <c r="AH72" s="65"/>
      <c r="AI72" s="65"/>
      <c r="AK72" s="65"/>
      <c r="AL72" s="65"/>
      <c r="AN72" s="65"/>
      <c r="AO72" s="65"/>
      <c r="AQ72" s="65"/>
      <c r="AR72" s="65"/>
      <c r="AT72" s="65"/>
      <c r="AU72" s="72" t="s">
        <v>5188</v>
      </c>
      <c r="AV72" s="5" t="str">
        <f>IFERROR(IF($K72="Historical", IF(A72&lt;&gt;INDEX('Historical BMP Records'!A:A, MATCH($I72, 'Historical BMP Records'!$I:$I, 0)), 1, 0), IF(A72&lt;&gt;INDEX('Planned and Progress BMPs'!A:A, MATCH($I72, 'Planned and Progress BMPs'!$I:$I, 0)), 1, 0)), "")</f>
        <v/>
      </c>
      <c r="AW72" s="5" t="str">
        <f>IFERROR(IF($K72="Historical", IF(B72&lt;&gt;INDEX('Historical BMP Records'!B:B, MATCH($I72, 'Historical BMP Records'!$I:$I, 0)), 1, 0), IF(B72&lt;&gt;INDEX('Planned and Progress BMPs'!B:B, MATCH($I72, 'Planned and Progress BMPs'!$I:$I, 0)), 1, 0)), "")</f>
        <v/>
      </c>
      <c r="AX72" s="5" t="str">
        <f>IFERROR(IF($K72="Historical", IF(C72&lt;&gt;INDEX('Historical BMP Records'!C:C, MATCH($I72, 'Historical BMP Records'!$I:$I, 0)), 1, 0), IF(C72&lt;&gt;INDEX('Planned and Progress BMPs'!C:C, MATCH($I72, 'Planned and Progress BMPs'!$I:$I, 0)), 1, 0)), "")</f>
        <v/>
      </c>
      <c r="AY72" s="5" t="str">
        <f>IFERROR(IF($K72="Historical", IF(D72&lt;&gt;INDEX('Historical BMP Records'!D:D, MATCH($I72, 'Historical BMP Records'!$I:$I, 0)), 1, 0), IF(D72&lt;&gt;INDEX('Planned and Progress BMPs'!D:D, MATCH($I72, 'Planned and Progress BMPs'!$I:$I, 0)), 1, 0)), "")</f>
        <v/>
      </c>
      <c r="AZ72" s="5" t="str">
        <f>IFERROR(IF($K72="Historical", IF(E72&lt;&gt;INDEX('Historical BMP Records'!E:E, MATCH($I72, 'Historical BMP Records'!$I:$I, 0)), 1, 0), IF(E72&lt;&gt;INDEX('Planned and Progress BMPs'!E:E, MATCH($I72, 'Planned and Progress BMPs'!$I:$I, 0)), 1, 0)), "")</f>
        <v/>
      </c>
      <c r="BA72" s="5" t="str">
        <f>IFERROR(IF($K72="Historical", IF(F72&lt;&gt;INDEX('Historical BMP Records'!F:F, MATCH($I72, 'Historical BMP Records'!$I:$I, 0)), 1, 0), IF(F72&lt;&gt;INDEX('Planned and Progress BMPs'!F:F, MATCH($I72, 'Planned and Progress BMPs'!$I:$I, 0)), 1, 0)), "")</f>
        <v/>
      </c>
      <c r="BB72" s="5" t="str">
        <f>IFERROR(IF($K72="Historical", IF(G72&lt;&gt;INDEX('Historical BMP Records'!G:G, MATCH($I72, 'Historical BMP Records'!$I:$I, 0)), 1, 0), IF(G72&lt;&gt;INDEX('Planned and Progress BMPs'!G:G, MATCH($I72, 'Planned and Progress BMPs'!$I:$I, 0)), 1, 0)), "")</f>
        <v/>
      </c>
      <c r="BC72" s="5" t="str">
        <f>IFERROR(IF($K72="Historical", IF(H72&lt;&gt;INDEX('Historical BMP Records'!H:H, MATCH($I72, 'Historical BMP Records'!$I:$I, 0)), 1, 0), IF(H72&lt;&gt;INDEX('Planned and Progress BMPs'!H:H, MATCH($I72, 'Planned and Progress BMPs'!$I:$I, 0)), 1, 0)), "")</f>
        <v/>
      </c>
      <c r="BD72" s="5" t="str">
        <f>IFERROR(IF($K72="Historical", IF(I72&lt;&gt;INDEX('Historical BMP Records'!I:I, MATCH($I72, 'Historical BMP Records'!$I:$I, 0)), 1, 0), IF(I72&lt;&gt;INDEX('Planned and Progress BMPs'!I:I, MATCH($I72, 'Planned and Progress BMPs'!$I:$I, 0)), 1, 0)), "")</f>
        <v/>
      </c>
      <c r="BE72" s="5" t="str">
        <f>IFERROR(IF($K72="Historical", IF(J72&lt;&gt;INDEX('Historical BMP Records'!J:J, MATCH($I72, 'Historical BMP Records'!$I:$I, 0)), 1, 0), IF(J72&lt;&gt;INDEX('Planned and Progress BMPs'!J:J, MATCH($I72, 'Planned and Progress BMPs'!$I:$I, 0)), 1, 0)), "")</f>
        <v/>
      </c>
      <c r="BF72" s="5" t="str">
        <f>IFERROR(IF($K72="Historical", IF(K72&lt;&gt;INDEX('Historical BMP Records'!K:K, MATCH($I72, 'Historical BMP Records'!$I:$I, 0)), 1, 0), IF(K72&lt;&gt;INDEX('Planned and Progress BMPs'!K:K, MATCH($I72, 'Planned and Progress BMPs'!$I:$I, 0)), 1, 0)), "")</f>
        <v/>
      </c>
      <c r="BG72" s="5" t="str">
        <f>IFERROR(IF($K72="Historical", IF(L72&lt;&gt;INDEX('Historical BMP Records'!L:L, MATCH($I72, 'Historical BMP Records'!$I:$I, 0)), 1, 0), IF(L72&lt;&gt;INDEX('Planned and Progress BMPs'!L:L, MATCH($I72, 'Planned and Progress BMPs'!$I:$I, 0)), 1, 0)), "")</f>
        <v/>
      </c>
      <c r="BH72" s="5" t="str">
        <f>IFERROR(IF($K72="Historical", IF(M72&lt;&gt;INDEX('Historical BMP Records'!M:M, MATCH($I72, 'Historical BMP Records'!$I:$I, 0)), 1, 0), IF(M72&lt;&gt;INDEX('Planned and Progress BMPs'!M:M, MATCH($I72, 'Planned and Progress BMPs'!$I:$I, 0)), 1, 0)), "")</f>
        <v/>
      </c>
      <c r="BI72" s="5" t="str">
        <f>IFERROR(IF($K72="Historical", IF(N72&lt;&gt;INDEX('Historical BMP Records'!N:N, MATCH($I72, 'Historical BMP Records'!$I:$I, 0)), 1, 0), IF(N72&lt;&gt;INDEX('Planned and Progress BMPs'!N:N, MATCH($I72, 'Planned and Progress BMPs'!$I:$I, 0)), 1, 0)), "")</f>
        <v/>
      </c>
      <c r="BJ72" s="5" t="str">
        <f>IFERROR(IF($K72="Historical", IF(O72&lt;&gt;INDEX('Historical BMP Records'!O:O, MATCH($I72, 'Historical BMP Records'!$I:$I, 0)), 1, 0), IF(O72&lt;&gt;INDEX('Planned and Progress BMPs'!O:O, MATCH($I72, 'Planned and Progress BMPs'!$I:$I, 0)), 1, 0)), "")</f>
        <v/>
      </c>
      <c r="BK72" s="5" t="str">
        <f>IFERROR(IF($K72="Historical", IF(P72&lt;&gt;INDEX('Historical BMP Records'!P:P, MATCH($I72, 'Historical BMP Records'!$I:$I, 0)), 1, 0), IF(P72&lt;&gt;INDEX('Planned and Progress BMPs'!P:P, MATCH($I72, 'Planned and Progress BMPs'!$I:$I, 0)), 1, 0)), "")</f>
        <v/>
      </c>
      <c r="BL72" s="5" t="str">
        <f>IFERROR(IF($K72="Historical", IF(Q72&lt;&gt;INDEX('Historical BMP Records'!Q:Q, MATCH($I72, 'Historical BMP Records'!$I:$I, 0)), 1, 0), IF(Q72&lt;&gt;INDEX('Planned and Progress BMPs'!Q:Q, MATCH($I72, 'Planned and Progress BMPs'!$I:$I, 0)), 1, 0)), "")</f>
        <v/>
      </c>
      <c r="BM72" s="5" t="str">
        <f>IFERROR(IF($K72="Historical", IF(R72&lt;&gt;INDEX('Historical BMP Records'!R:R, MATCH($I72, 'Historical BMP Records'!$I:$I, 0)), 1, 0), IF(R72&lt;&gt;INDEX('Planned and Progress BMPs'!R:R, MATCH($I72, 'Planned and Progress BMPs'!$I:$I, 0)), 1, 0)), "")</f>
        <v/>
      </c>
      <c r="BN72" s="5" t="str">
        <f>IFERROR(IF($K72="Historical", IF(S72&lt;&gt;INDEX('Historical BMP Records'!S:S, MATCH($I72, 'Historical BMP Records'!$I:$I, 0)), 1, 0), IF(S72&lt;&gt;INDEX('Planned and Progress BMPs'!S:S, MATCH($I72, 'Planned and Progress BMPs'!$I:$I, 0)), 1, 0)), "")</f>
        <v/>
      </c>
      <c r="BO72" s="5" t="str">
        <f>IFERROR(IF($K72="Historical", IF(T72&lt;&gt;INDEX('Historical BMP Records'!T:T, MATCH($I72, 'Historical BMP Records'!$I:$I, 0)), 1, 0), IF(T72&lt;&gt;INDEX('Planned and Progress BMPs'!T:T, MATCH($I72, 'Planned and Progress BMPs'!$I:$I, 0)), 1, 0)), "")</f>
        <v/>
      </c>
      <c r="BP72" s="5" t="str">
        <f>IFERROR(IF($K72="Historical", IF(U72&lt;&gt;INDEX('Historical BMP Records'!U:U, MATCH($I72, 'Historical BMP Records'!$I:$I, 0)), 1, 0), IF(U72&lt;&gt;INDEX('Planned and Progress BMPs'!U:U, MATCH($I72, 'Planned and Progress BMPs'!$I:$I, 0)), 1, 0)), "")</f>
        <v/>
      </c>
      <c r="BQ72" s="5" t="str">
        <f>IFERROR(IF($K72="Historical", IF(V72&lt;&gt;INDEX('Historical BMP Records'!V:V, MATCH($I72, 'Historical BMP Records'!$I:$I, 0)), 1, 0), IF(V72&lt;&gt;INDEX('Planned and Progress BMPs'!V:V, MATCH($I72, 'Planned and Progress BMPs'!$I:$I, 0)), 1, 0)), "")</f>
        <v/>
      </c>
      <c r="BR72" s="5" t="str">
        <f>IFERROR(IF($K72="Historical", IF(W72&lt;&gt;INDEX('Historical BMP Records'!W:W, MATCH($I72, 'Historical BMP Records'!$I:$I, 0)), 1, 0), IF(W72&lt;&gt;INDEX('Planned and Progress BMPs'!W:W, MATCH($I72, 'Planned and Progress BMPs'!$I:$I, 0)), 1, 0)), "")</f>
        <v/>
      </c>
      <c r="BS72" s="5" t="str">
        <f>IFERROR(IF($K72="Historical", IF(X72&lt;&gt;INDEX('Historical BMP Records'!X:X, MATCH($I72, 'Historical BMP Records'!$I:$I, 0)), 1, 0), IF(X72&lt;&gt;INDEX('Planned and Progress BMPs'!X:X, MATCH($I72, 'Planned and Progress BMPs'!$I:$I, 0)), 1, 0)), "")</f>
        <v/>
      </c>
      <c r="BT72" s="5" t="str">
        <f>IFERROR(IF($K72="Historical", IF(Y72&lt;&gt;INDEX('Historical BMP Records'!Y:Y, MATCH($I72, 'Historical BMP Records'!$I:$I, 0)), 1, 0), IF(Y72&lt;&gt;INDEX('Planned and Progress BMPs'!Y:Y, MATCH($I72, 'Planned and Progress BMPs'!$I:$I, 0)), 1, 0)), "")</f>
        <v/>
      </c>
      <c r="BU72" s="5" t="str">
        <f>IFERROR(IF($K72="Historical", IF(Z72&lt;&gt;INDEX('Historical BMP Records'!Z:Z, MATCH($I72, 'Historical BMP Records'!$I:$I, 0)), 1, 0), IF(Z72&lt;&gt;INDEX('Planned and Progress BMPs'!Z:Z, MATCH($I72, 'Planned and Progress BMPs'!$I:$I, 0)), 1, 0)), "")</f>
        <v/>
      </c>
      <c r="BV72" s="5" t="str">
        <f>IFERROR(IF($K72="Historical", IF(AA72&lt;&gt;INDEX('Historical BMP Records'!AA:AA, MATCH($I72, 'Historical BMP Records'!$I:$I, 0)), 1, 0), IF(AA72&lt;&gt;INDEX('Planned and Progress BMPs'!AA:AA, MATCH($I72, 'Planned and Progress BMPs'!$I:$I, 0)), 1, 0)), "")</f>
        <v/>
      </c>
      <c r="BW72" s="5" t="str">
        <f>IFERROR(IF($K72="Historical", IF(AB72&lt;&gt;INDEX('Historical BMP Records'!AB:AB, MATCH($I72, 'Historical BMP Records'!$I:$I, 0)), 1, 0), IF(AB72&lt;&gt;INDEX('Planned and Progress BMPs'!AB:AB, MATCH($I72, 'Planned and Progress BMPs'!$I:$I, 0)), 1, 0)), "")</f>
        <v/>
      </c>
      <c r="BX72" s="5" t="str">
        <f>IFERROR(IF($K72="Historical", IF(AC72&lt;&gt;INDEX('Historical BMP Records'!AC:AC, MATCH($I72, 'Historical BMP Records'!$I:$I, 0)), 1, 0), IF(AC72&lt;&gt;INDEX('Planned and Progress BMPs'!AC:AC, MATCH($I72, 'Planned and Progress BMPs'!$I:$I, 0)), 1, 0)), "")</f>
        <v/>
      </c>
      <c r="BY72" s="5" t="str">
        <f>IFERROR(IF($K72="Historical", IF(AD72&lt;&gt;INDEX('Historical BMP Records'!AD:AD, MATCH($I72, 'Historical BMP Records'!$I:$I, 0)), 1, 0), IF(AD72&lt;&gt;INDEX('Planned and Progress BMPs'!AD:AD, MATCH($I72, 'Planned and Progress BMPs'!$I:$I, 0)), 1, 0)), "")</f>
        <v/>
      </c>
      <c r="BZ72" s="5" t="str">
        <f>IFERROR(IF($K72="Historical", IF(AE72&lt;&gt;INDEX('Historical BMP Records'!AE:AE, MATCH($I72, 'Historical BMP Records'!$I:$I, 0)), 1, 0), IF(AE72&lt;&gt;INDEX('Planned and Progress BMPs'!AE:AE, MATCH($I72, 'Planned and Progress BMPs'!$I:$I, 0)), 1, 0)), "")</f>
        <v/>
      </c>
      <c r="CA72" s="5" t="str">
        <f>IFERROR(IF($K72="Historical", IF(AF72&lt;&gt;INDEX('Historical BMP Records'!AF:AF, MATCH($I72, 'Historical BMP Records'!$I:$I, 0)), 1, 0), IF(AF72&lt;&gt;INDEX('Planned and Progress BMPs'!AF:AF, MATCH($I72, 'Planned and Progress BMPs'!$I:$I, 0)), 1, 0)), "")</f>
        <v/>
      </c>
      <c r="CB72" s="5" t="str">
        <f>IFERROR(IF($K72="Historical", IF(AG72&lt;&gt;INDEX('Historical BMP Records'!AG:AG, MATCH($I72, 'Historical BMP Records'!$I:$I, 0)), 1, 0), IF(AG72&lt;&gt;INDEX('Planned and Progress BMPs'!AG:AG, MATCH($I72, 'Planned and Progress BMPs'!$I:$I, 0)), 1, 0)), "")</f>
        <v/>
      </c>
      <c r="CC72" s="5" t="str">
        <f>IFERROR(IF($K72="Historical", IF(AH72&lt;&gt;INDEX('Historical BMP Records'!AH:AH, MATCH($I72, 'Historical BMP Records'!$I:$I, 0)), 1, 0), IF(AH72&lt;&gt;INDEX('Planned and Progress BMPs'!AH:AH, MATCH($I72, 'Planned and Progress BMPs'!$I:$I, 0)), 1, 0)), "")</f>
        <v/>
      </c>
      <c r="CD72" s="5" t="str">
        <f>IFERROR(IF($K72="Historical", IF(AI72&lt;&gt;INDEX('Historical BMP Records'!AI:AI, MATCH($I72, 'Historical BMP Records'!$I:$I, 0)), 1, 0), IF(AI72&lt;&gt;INDEX('Planned and Progress BMPs'!AI:AI, MATCH($I72, 'Planned and Progress BMPs'!$I:$I, 0)), 1, 0)), "")</f>
        <v/>
      </c>
      <c r="CE72" s="5" t="str">
        <f>IFERROR(IF($K72="Historical", IF(AJ72&lt;&gt;INDEX('Historical BMP Records'!AJ:AJ, MATCH($I72, 'Historical BMP Records'!$I:$I, 0)), 1, 0), IF(AJ72&lt;&gt;INDEX('Planned and Progress BMPs'!AJ:AJ, MATCH($I72, 'Planned and Progress BMPs'!$I:$I, 0)), 1, 0)), "")</f>
        <v/>
      </c>
      <c r="CF72" s="5" t="str">
        <f>IFERROR(IF($K72="Historical", IF(AK72&lt;&gt;INDEX('Historical BMP Records'!AK:AK, MATCH($I72, 'Historical BMP Records'!$I:$I, 0)), 1, 0), IF(AK72&lt;&gt;INDEX('Planned and Progress BMPs'!AK:AK, MATCH($I72, 'Planned and Progress BMPs'!$I:$I, 0)), 1, 0)), "")</f>
        <v/>
      </c>
      <c r="CG72" s="5" t="str">
        <f>IFERROR(IF($K72="Historical", IF(AL72&lt;&gt;INDEX('Historical BMP Records'!AL:AL, MATCH($I72, 'Historical BMP Records'!$I:$I, 0)), 1, 0), IF(AL72&lt;&gt;INDEX('Planned and Progress BMPs'!AL:AL, MATCH($I72, 'Planned and Progress BMPs'!$I:$I, 0)), 1, 0)), "")</f>
        <v/>
      </c>
      <c r="CH72" s="5" t="str">
        <f>IFERROR(IF($K72="Historical", IF(AM72&lt;&gt;INDEX('Historical BMP Records'!AM:AM, MATCH($I72, 'Historical BMP Records'!$I:$I, 0)), 1, 0), IF(AM72&lt;&gt;INDEX('Planned and Progress BMPs'!AM:AM, MATCH($I72, 'Planned and Progress BMPs'!$I:$I, 0)), 1, 0)), "")</f>
        <v/>
      </c>
      <c r="CI72" s="5" t="str">
        <f>IFERROR(IF($K72="Historical", IF(AN72&lt;&gt;INDEX('Historical BMP Records'!AN:AN, MATCH($I72, 'Historical BMP Records'!$I:$I, 0)), 1, 0), IF(AN72&lt;&gt;INDEX('Planned and Progress BMPs'!AN:AN, MATCH($I72, 'Planned and Progress BMPs'!$I:$I, 0)), 1, 0)), "")</f>
        <v/>
      </c>
      <c r="CJ72" s="5" t="str">
        <f>IFERROR(IF($K72="Historical", IF(AO72&lt;&gt;INDEX('Historical BMP Records'!AO:AO, MATCH($I72, 'Historical BMP Records'!$I:$I, 0)), 1, 0), IF(AO72&lt;&gt;INDEX('Planned and Progress BMPs'!AO:AO, MATCH($I72, 'Planned and Progress BMPs'!$I:$I, 0)), 1, 0)), "")</f>
        <v/>
      </c>
      <c r="CK72" s="5" t="str">
        <f>IFERROR(IF($K72="Historical", IF(AP72&lt;&gt;INDEX('Historical BMP Records'!AP:AP, MATCH($I72, 'Historical BMP Records'!$I:$I, 0)), 1, 0), IF(AP72&lt;&gt;INDEX('Planned and Progress BMPs'!AP:AP, MATCH($I72, 'Planned and Progress BMPs'!$I:$I, 0)), 1, 0)), "")</f>
        <v/>
      </c>
      <c r="CL72" s="5" t="str">
        <f>IFERROR(IF($K72="Historical", IF(AQ72&lt;&gt;INDEX('Historical BMP Records'!AQ:AQ, MATCH($I72, 'Historical BMP Records'!$I:$I, 0)), 1, 0), IF(AQ72&lt;&gt;INDEX('Planned and Progress BMPs'!AQ:AQ, MATCH($I72, 'Planned and Progress BMPs'!$I:$I, 0)), 1, 0)), "")</f>
        <v/>
      </c>
      <c r="CM72" s="5" t="str">
        <f>IFERROR(IF($K72="Historical", IF(AR72&lt;&gt;INDEX('Historical BMP Records'!AR:AR, MATCH($I72, 'Historical BMP Records'!$I:$I, 0)), 1, 0), IF(AR72&lt;&gt;INDEX('Planned and Progress BMPs'!AR:AR, MATCH($I72, 'Planned and Progress BMPs'!$I:$I, 0)), 1, 0)), "")</f>
        <v/>
      </c>
      <c r="CN72" s="5" t="str">
        <f>IFERROR(IF($K72="Historical", IF(AS72&lt;&gt;INDEX('Historical BMP Records'!AS:AS, MATCH($I72, 'Historical BMP Records'!$I:$I, 0)), 1, 0), IF(AS72&lt;&gt;INDEX('Planned and Progress BMPs'!AS:AS, MATCH($I72, 'Planned and Progress BMPs'!$I:$I, 0)), 1, 0)), "")</f>
        <v/>
      </c>
      <c r="CO72" s="5" t="str">
        <f>IFERROR(IF($K72="Historical", IF(AT72&lt;&gt;INDEX('Historical BMP Records'!AT:AT, MATCH($I72, 'Historical BMP Records'!$I:$I, 0)), 1, 0), IF(AT72&lt;&gt;INDEX('Planned and Progress BMPs'!AT:AT, MATCH($I72, 'Planned and Progress BMPs'!$I:$I, 0)), 1, 0)), "")</f>
        <v/>
      </c>
      <c r="CP72" s="5" t="str">
        <f>IFERROR(IF($K72="Historical", IF(AU72&lt;&gt;INDEX('Historical BMP Records'!AU:AU, MATCH($I72, 'Historical BMP Records'!$I:$I, 0)), 1, 0), IF(AU72&lt;&gt;INDEX('Planned and Progress BMPs'!AU:AU, MATCH($I72, 'Planned and Progress BMPs'!$I:$I, 0)), 1, 0)), "")</f>
        <v/>
      </c>
      <c r="CQ72" s="5">
        <f>SUM(T_Historical9[[#This Row],[FY17 
Status Changed]:[Comments Changed]])</f>
        <v>0</v>
      </c>
    </row>
    <row r="73" spans="1:95" ht="15" customHeight="1" x14ac:dyDescent="0.25">
      <c r="A73" s="72" t="s">
        <v>662</v>
      </c>
      <c r="B73" s="72" t="s">
        <v>662</v>
      </c>
      <c r="C73" s="72" t="s">
        <v>662</v>
      </c>
      <c r="D73" s="72" t="s">
        <v>662</v>
      </c>
      <c r="E73" s="72" t="s">
        <v>662</v>
      </c>
      <c r="F73" s="72" t="s">
        <v>4290</v>
      </c>
      <c r="H73" s="72" t="s">
        <v>4802</v>
      </c>
      <c r="I73" s="72" t="s">
        <v>4875</v>
      </c>
      <c r="K73" s="72" t="s">
        <v>482</v>
      </c>
      <c r="M73" s="82"/>
      <c r="N73" s="65">
        <v>39083</v>
      </c>
      <c r="O73" s="72" t="s">
        <v>174</v>
      </c>
      <c r="P73" s="72" t="s">
        <v>176</v>
      </c>
      <c r="Q73" s="72" t="s">
        <v>26</v>
      </c>
      <c r="R73" s="72" t="s">
        <v>9</v>
      </c>
      <c r="S73" s="72">
        <v>0.7</v>
      </c>
      <c r="T73" s="72">
        <v>0.4</v>
      </c>
      <c r="U73" s="72">
        <v>1</v>
      </c>
      <c r="V73" s="71" t="s">
        <v>174</v>
      </c>
      <c r="Z73" s="72">
        <v>40.219144932100001</v>
      </c>
      <c r="AA73" s="72">
        <v>-77.178511729299998</v>
      </c>
      <c r="AC73" s="72" t="s">
        <v>5165</v>
      </c>
      <c r="AD73" s="72" t="s">
        <v>5167</v>
      </c>
      <c r="AE73" s="72" t="s">
        <v>653</v>
      </c>
      <c r="AF73" s="65">
        <v>41738</v>
      </c>
      <c r="AG73" s="72" t="s">
        <v>110</v>
      </c>
      <c r="AH73" s="65"/>
      <c r="AI73" s="65"/>
      <c r="AK73" s="65"/>
      <c r="AL73" s="65"/>
      <c r="AN73" s="65"/>
      <c r="AO73" s="65"/>
      <c r="AQ73" s="65"/>
      <c r="AR73" s="65"/>
      <c r="AT73" s="65"/>
      <c r="AV73" s="5" t="str">
        <f>IFERROR(IF($K73="Historical", IF(A73&lt;&gt;INDEX('Historical BMP Records'!A:A, MATCH($I73, 'Historical BMP Records'!$I:$I, 0)), 1, 0), IF(A73&lt;&gt;INDEX('Planned and Progress BMPs'!A:A, MATCH($I73, 'Planned and Progress BMPs'!$I:$I, 0)), 1, 0)), "")</f>
        <v/>
      </c>
      <c r="AW73" s="5" t="str">
        <f>IFERROR(IF($K73="Historical", IF(B73&lt;&gt;INDEX('Historical BMP Records'!B:B, MATCH($I73, 'Historical BMP Records'!$I:$I, 0)), 1, 0), IF(B73&lt;&gt;INDEX('Planned and Progress BMPs'!B:B, MATCH($I73, 'Planned and Progress BMPs'!$I:$I, 0)), 1, 0)), "")</f>
        <v/>
      </c>
      <c r="AX73" s="5" t="str">
        <f>IFERROR(IF($K73="Historical", IF(C73&lt;&gt;INDEX('Historical BMP Records'!C:C, MATCH($I73, 'Historical BMP Records'!$I:$I, 0)), 1, 0), IF(C73&lt;&gt;INDEX('Planned and Progress BMPs'!C:C, MATCH($I73, 'Planned and Progress BMPs'!$I:$I, 0)), 1, 0)), "")</f>
        <v/>
      </c>
      <c r="AY73" s="5" t="str">
        <f>IFERROR(IF($K73="Historical", IF(D73&lt;&gt;INDEX('Historical BMP Records'!D:D, MATCH($I73, 'Historical BMP Records'!$I:$I, 0)), 1, 0), IF(D73&lt;&gt;INDEX('Planned and Progress BMPs'!D:D, MATCH($I73, 'Planned and Progress BMPs'!$I:$I, 0)), 1, 0)), "")</f>
        <v/>
      </c>
      <c r="AZ73" s="5" t="str">
        <f>IFERROR(IF($K73="Historical", IF(E73&lt;&gt;INDEX('Historical BMP Records'!E:E, MATCH($I73, 'Historical BMP Records'!$I:$I, 0)), 1, 0), IF(E73&lt;&gt;INDEX('Planned and Progress BMPs'!E:E, MATCH($I73, 'Planned and Progress BMPs'!$I:$I, 0)), 1, 0)), "")</f>
        <v/>
      </c>
      <c r="BA73" s="5" t="str">
        <f>IFERROR(IF($K73="Historical", IF(F73&lt;&gt;INDEX('Historical BMP Records'!F:F, MATCH($I73, 'Historical BMP Records'!$I:$I, 0)), 1, 0), IF(F73&lt;&gt;INDEX('Planned and Progress BMPs'!F:F, MATCH($I73, 'Planned and Progress BMPs'!$I:$I, 0)), 1, 0)), "")</f>
        <v/>
      </c>
      <c r="BB73" s="5" t="str">
        <f>IFERROR(IF($K73="Historical", IF(G73&lt;&gt;INDEX('Historical BMP Records'!G:G, MATCH($I73, 'Historical BMP Records'!$I:$I, 0)), 1, 0), IF(G73&lt;&gt;INDEX('Planned and Progress BMPs'!G:G, MATCH($I73, 'Planned and Progress BMPs'!$I:$I, 0)), 1, 0)), "")</f>
        <v/>
      </c>
      <c r="BC73" s="5" t="str">
        <f>IFERROR(IF($K73="Historical", IF(H73&lt;&gt;INDEX('Historical BMP Records'!H:H, MATCH($I73, 'Historical BMP Records'!$I:$I, 0)), 1, 0), IF(H73&lt;&gt;INDEX('Planned and Progress BMPs'!H:H, MATCH($I73, 'Planned and Progress BMPs'!$I:$I, 0)), 1, 0)), "")</f>
        <v/>
      </c>
      <c r="BD73" s="5" t="str">
        <f>IFERROR(IF($K73="Historical", IF(I73&lt;&gt;INDEX('Historical BMP Records'!I:I, MATCH($I73, 'Historical BMP Records'!$I:$I, 0)), 1, 0), IF(I73&lt;&gt;INDEX('Planned and Progress BMPs'!I:I, MATCH($I73, 'Planned and Progress BMPs'!$I:$I, 0)), 1, 0)), "")</f>
        <v/>
      </c>
      <c r="BE73" s="5" t="str">
        <f>IFERROR(IF($K73="Historical", IF(J73&lt;&gt;INDEX('Historical BMP Records'!J:J, MATCH($I73, 'Historical BMP Records'!$I:$I, 0)), 1, 0), IF(J73&lt;&gt;INDEX('Planned and Progress BMPs'!J:J, MATCH($I73, 'Planned and Progress BMPs'!$I:$I, 0)), 1, 0)), "")</f>
        <v/>
      </c>
      <c r="BF73" s="5" t="str">
        <f>IFERROR(IF($K73="Historical", IF(K73&lt;&gt;INDEX('Historical BMP Records'!K:K, MATCH($I73, 'Historical BMP Records'!$I:$I, 0)), 1, 0), IF(K73&lt;&gt;INDEX('Planned and Progress BMPs'!K:K, MATCH($I73, 'Planned and Progress BMPs'!$I:$I, 0)), 1, 0)), "")</f>
        <v/>
      </c>
      <c r="BG73" s="5" t="str">
        <f>IFERROR(IF($K73="Historical", IF(L73&lt;&gt;INDEX('Historical BMP Records'!L:L, MATCH($I73, 'Historical BMP Records'!$I:$I, 0)), 1, 0), IF(L73&lt;&gt;INDEX('Planned and Progress BMPs'!L:L, MATCH($I73, 'Planned and Progress BMPs'!$I:$I, 0)), 1, 0)), "")</f>
        <v/>
      </c>
      <c r="BH73" s="5" t="str">
        <f>IFERROR(IF($K73="Historical", IF(M73&lt;&gt;INDEX('Historical BMP Records'!M:M, MATCH($I73, 'Historical BMP Records'!$I:$I, 0)), 1, 0), IF(M73&lt;&gt;INDEX('Planned and Progress BMPs'!M:M, MATCH($I73, 'Planned and Progress BMPs'!$I:$I, 0)), 1, 0)), "")</f>
        <v/>
      </c>
      <c r="BI73" s="5" t="str">
        <f>IFERROR(IF($K73="Historical", IF(N73&lt;&gt;INDEX('Historical BMP Records'!N:N, MATCH($I73, 'Historical BMP Records'!$I:$I, 0)), 1, 0), IF(N73&lt;&gt;INDEX('Planned and Progress BMPs'!N:N, MATCH($I73, 'Planned and Progress BMPs'!$I:$I, 0)), 1, 0)), "")</f>
        <v/>
      </c>
      <c r="BJ73" s="5" t="str">
        <f>IFERROR(IF($K73="Historical", IF(O73&lt;&gt;INDEX('Historical BMP Records'!O:O, MATCH($I73, 'Historical BMP Records'!$I:$I, 0)), 1, 0), IF(O73&lt;&gt;INDEX('Planned and Progress BMPs'!O:O, MATCH($I73, 'Planned and Progress BMPs'!$I:$I, 0)), 1, 0)), "")</f>
        <v/>
      </c>
      <c r="BK73" s="5" t="str">
        <f>IFERROR(IF($K73="Historical", IF(P73&lt;&gt;INDEX('Historical BMP Records'!P:P, MATCH($I73, 'Historical BMP Records'!$I:$I, 0)), 1, 0), IF(P73&lt;&gt;INDEX('Planned and Progress BMPs'!P:P, MATCH($I73, 'Planned and Progress BMPs'!$I:$I, 0)), 1, 0)), "")</f>
        <v/>
      </c>
      <c r="BL73" s="5" t="str">
        <f>IFERROR(IF($K73="Historical", IF(Q73&lt;&gt;INDEX('Historical BMP Records'!Q:Q, MATCH($I73, 'Historical BMP Records'!$I:$I, 0)), 1, 0), IF(Q73&lt;&gt;INDEX('Planned and Progress BMPs'!Q:Q, MATCH($I73, 'Planned and Progress BMPs'!$I:$I, 0)), 1, 0)), "")</f>
        <v/>
      </c>
      <c r="BM73" s="5" t="str">
        <f>IFERROR(IF($K73="Historical", IF(R73&lt;&gt;INDEX('Historical BMP Records'!R:R, MATCH($I73, 'Historical BMP Records'!$I:$I, 0)), 1, 0), IF(R73&lt;&gt;INDEX('Planned and Progress BMPs'!R:R, MATCH($I73, 'Planned and Progress BMPs'!$I:$I, 0)), 1, 0)), "")</f>
        <v/>
      </c>
      <c r="BN73" s="5" t="str">
        <f>IFERROR(IF($K73="Historical", IF(S73&lt;&gt;INDEX('Historical BMP Records'!S:S, MATCH($I73, 'Historical BMP Records'!$I:$I, 0)), 1, 0), IF(S73&lt;&gt;INDEX('Planned and Progress BMPs'!S:S, MATCH($I73, 'Planned and Progress BMPs'!$I:$I, 0)), 1, 0)), "")</f>
        <v/>
      </c>
      <c r="BO73" s="5" t="str">
        <f>IFERROR(IF($K73="Historical", IF(T73&lt;&gt;INDEX('Historical BMP Records'!T:T, MATCH($I73, 'Historical BMP Records'!$I:$I, 0)), 1, 0), IF(T73&lt;&gt;INDEX('Planned and Progress BMPs'!T:T, MATCH($I73, 'Planned and Progress BMPs'!$I:$I, 0)), 1, 0)), "")</f>
        <v/>
      </c>
      <c r="BP73" s="5" t="str">
        <f>IFERROR(IF($K73="Historical", IF(U73&lt;&gt;INDEX('Historical BMP Records'!U:U, MATCH($I73, 'Historical BMP Records'!$I:$I, 0)), 1, 0), IF(U73&lt;&gt;INDEX('Planned and Progress BMPs'!U:U, MATCH($I73, 'Planned and Progress BMPs'!$I:$I, 0)), 1, 0)), "")</f>
        <v/>
      </c>
      <c r="BQ73" s="5" t="str">
        <f>IFERROR(IF($K73="Historical", IF(V73&lt;&gt;INDEX('Historical BMP Records'!V:V, MATCH($I73, 'Historical BMP Records'!$I:$I, 0)), 1, 0), IF(V73&lt;&gt;INDEX('Planned and Progress BMPs'!V:V, MATCH($I73, 'Planned and Progress BMPs'!$I:$I, 0)), 1, 0)), "")</f>
        <v/>
      </c>
      <c r="BR73" s="5" t="str">
        <f>IFERROR(IF($K73="Historical", IF(W73&lt;&gt;INDEX('Historical BMP Records'!W:W, MATCH($I73, 'Historical BMP Records'!$I:$I, 0)), 1, 0), IF(W73&lt;&gt;INDEX('Planned and Progress BMPs'!W:W, MATCH($I73, 'Planned and Progress BMPs'!$I:$I, 0)), 1, 0)), "")</f>
        <v/>
      </c>
      <c r="BS73" s="5" t="str">
        <f>IFERROR(IF($K73="Historical", IF(X73&lt;&gt;INDEX('Historical BMP Records'!X:X, MATCH($I73, 'Historical BMP Records'!$I:$I, 0)), 1, 0), IF(X73&lt;&gt;INDEX('Planned and Progress BMPs'!X:X, MATCH($I73, 'Planned and Progress BMPs'!$I:$I, 0)), 1, 0)), "")</f>
        <v/>
      </c>
      <c r="BT73" s="5" t="str">
        <f>IFERROR(IF($K73="Historical", IF(Y73&lt;&gt;INDEX('Historical BMP Records'!Y:Y, MATCH($I73, 'Historical BMP Records'!$I:$I, 0)), 1, 0), IF(Y73&lt;&gt;INDEX('Planned and Progress BMPs'!Y:Y, MATCH($I73, 'Planned and Progress BMPs'!$I:$I, 0)), 1, 0)), "")</f>
        <v/>
      </c>
      <c r="BU73" s="5" t="str">
        <f>IFERROR(IF($K73="Historical", IF(Z73&lt;&gt;INDEX('Historical BMP Records'!Z:Z, MATCH($I73, 'Historical BMP Records'!$I:$I, 0)), 1, 0), IF(Z73&lt;&gt;INDEX('Planned and Progress BMPs'!Z:Z, MATCH($I73, 'Planned and Progress BMPs'!$I:$I, 0)), 1, 0)), "")</f>
        <v/>
      </c>
      <c r="BV73" s="5" t="str">
        <f>IFERROR(IF($K73="Historical", IF(AA73&lt;&gt;INDEX('Historical BMP Records'!AA:AA, MATCH($I73, 'Historical BMP Records'!$I:$I, 0)), 1, 0), IF(AA73&lt;&gt;INDEX('Planned and Progress BMPs'!AA:AA, MATCH($I73, 'Planned and Progress BMPs'!$I:$I, 0)), 1, 0)), "")</f>
        <v/>
      </c>
      <c r="BW73" s="5" t="str">
        <f>IFERROR(IF($K73="Historical", IF(AB73&lt;&gt;INDEX('Historical BMP Records'!AB:AB, MATCH($I73, 'Historical BMP Records'!$I:$I, 0)), 1, 0), IF(AB73&lt;&gt;INDEX('Planned and Progress BMPs'!AB:AB, MATCH($I73, 'Planned and Progress BMPs'!$I:$I, 0)), 1, 0)), "")</f>
        <v/>
      </c>
      <c r="BX73" s="5" t="str">
        <f>IFERROR(IF($K73="Historical", IF(AC73&lt;&gt;INDEX('Historical BMP Records'!AC:AC, MATCH($I73, 'Historical BMP Records'!$I:$I, 0)), 1, 0), IF(AC73&lt;&gt;INDEX('Planned and Progress BMPs'!AC:AC, MATCH($I73, 'Planned and Progress BMPs'!$I:$I, 0)), 1, 0)), "")</f>
        <v/>
      </c>
      <c r="BY73" s="5" t="str">
        <f>IFERROR(IF($K73="Historical", IF(AD73&lt;&gt;INDEX('Historical BMP Records'!AD:AD, MATCH($I73, 'Historical BMP Records'!$I:$I, 0)), 1, 0), IF(AD73&lt;&gt;INDEX('Planned and Progress BMPs'!AD:AD, MATCH($I73, 'Planned and Progress BMPs'!$I:$I, 0)), 1, 0)), "")</f>
        <v/>
      </c>
      <c r="BZ73" s="5" t="str">
        <f>IFERROR(IF($K73="Historical", IF(AE73&lt;&gt;INDEX('Historical BMP Records'!AE:AE, MATCH($I73, 'Historical BMP Records'!$I:$I, 0)), 1, 0), IF(AE73&lt;&gt;INDEX('Planned and Progress BMPs'!AE:AE, MATCH($I73, 'Planned and Progress BMPs'!$I:$I, 0)), 1, 0)), "")</f>
        <v/>
      </c>
      <c r="CA73" s="5" t="str">
        <f>IFERROR(IF($K73="Historical", IF(AF73&lt;&gt;INDEX('Historical BMP Records'!AF:AF, MATCH($I73, 'Historical BMP Records'!$I:$I, 0)), 1, 0), IF(AF73&lt;&gt;INDEX('Planned and Progress BMPs'!AF:AF, MATCH($I73, 'Planned and Progress BMPs'!$I:$I, 0)), 1, 0)), "")</f>
        <v/>
      </c>
      <c r="CB73" s="5" t="str">
        <f>IFERROR(IF($K73="Historical", IF(AG73&lt;&gt;INDEX('Historical BMP Records'!AG:AG, MATCH($I73, 'Historical BMP Records'!$I:$I, 0)), 1, 0), IF(AG73&lt;&gt;INDEX('Planned and Progress BMPs'!AG:AG, MATCH($I73, 'Planned and Progress BMPs'!$I:$I, 0)), 1, 0)), "")</f>
        <v/>
      </c>
      <c r="CC73" s="5" t="str">
        <f>IFERROR(IF($K73="Historical", IF(AH73&lt;&gt;INDEX('Historical BMP Records'!AH:AH, MATCH($I73, 'Historical BMP Records'!$I:$I, 0)), 1, 0), IF(AH73&lt;&gt;INDEX('Planned and Progress BMPs'!AH:AH, MATCH($I73, 'Planned and Progress BMPs'!$I:$I, 0)), 1, 0)), "")</f>
        <v/>
      </c>
      <c r="CD73" s="5" t="str">
        <f>IFERROR(IF($K73="Historical", IF(AI73&lt;&gt;INDEX('Historical BMP Records'!AI:AI, MATCH($I73, 'Historical BMP Records'!$I:$I, 0)), 1, 0), IF(AI73&lt;&gt;INDEX('Planned and Progress BMPs'!AI:AI, MATCH($I73, 'Planned and Progress BMPs'!$I:$I, 0)), 1, 0)), "")</f>
        <v/>
      </c>
      <c r="CE73" s="5" t="str">
        <f>IFERROR(IF($K73="Historical", IF(AJ73&lt;&gt;INDEX('Historical BMP Records'!AJ:AJ, MATCH($I73, 'Historical BMP Records'!$I:$I, 0)), 1, 0), IF(AJ73&lt;&gt;INDEX('Planned and Progress BMPs'!AJ:AJ, MATCH($I73, 'Planned and Progress BMPs'!$I:$I, 0)), 1, 0)), "")</f>
        <v/>
      </c>
      <c r="CF73" s="5" t="str">
        <f>IFERROR(IF($K73="Historical", IF(AK73&lt;&gt;INDEX('Historical BMP Records'!AK:AK, MATCH($I73, 'Historical BMP Records'!$I:$I, 0)), 1, 0), IF(AK73&lt;&gt;INDEX('Planned and Progress BMPs'!AK:AK, MATCH($I73, 'Planned and Progress BMPs'!$I:$I, 0)), 1, 0)), "")</f>
        <v/>
      </c>
      <c r="CG73" s="5" t="str">
        <f>IFERROR(IF($K73="Historical", IF(AL73&lt;&gt;INDEX('Historical BMP Records'!AL:AL, MATCH($I73, 'Historical BMP Records'!$I:$I, 0)), 1, 0), IF(AL73&lt;&gt;INDEX('Planned and Progress BMPs'!AL:AL, MATCH($I73, 'Planned and Progress BMPs'!$I:$I, 0)), 1, 0)), "")</f>
        <v/>
      </c>
      <c r="CH73" s="5" t="str">
        <f>IFERROR(IF($K73="Historical", IF(AM73&lt;&gt;INDEX('Historical BMP Records'!AM:AM, MATCH($I73, 'Historical BMP Records'!$I:$I, 0)), 1, 0), IF(AM73&lt;&gt;INDEX('Planned and Progress BMPs'!AM:AM, MATCH($I73, 'Planned and Progress BMPs'!$I:$I, 0)), 1, 0)), "")</f>
        <v/>
      </c>
      <c r="CI73" s="5" t="str">
        <f>IFERROR(IF($K73="Historical", IF(AN73&lt;&gt;INDEX('Historical BMP Records'!AN:AN, MATCH($I73, 'Historical BMP Records'!$I:$I, 0)), 1, 0), IF(AN73&lt;&gt;INDEX('Planned and Progress BMPs'!AN:AN, MATCH($I73, 'Planned and Progress BMPs'!$I:$I, 0)), 1, 0)), "")</f>
        <v/>
      </c>
      <c r="CJ73" s="5" t="str">
        <f>IFERROR(IF($K73="Historical", IF(AO73&lt;&gt;INDEX('Historical BMP Records'!AO:AO, MATCH($I73, 'Historical BMP Records'!$I:$I, 0)), 1, 0), IF(AO73&lt;&gt;INDEX('Planned and Progress BMPs'!AO:AO, MATCH($I73, 'Planned and Progress BMPs'!$I:$I, 0)), 1, 0)), "")</f>
        <v/>
      </c>
      <c r="CK73" s="5" t="str">
        <f>IFERROR(IF($K73="Historical", IF(AP73&lt;&gt;INDEX('Historical BMP Records'!AP:AP, MATCH($I73, 'Historical BMP Records'!$I:$I, 0)), 1, 0), IF(AP73&lt;&gt;INDEX('Planned and Progress BMPs'!AP:AP, MATCH($I73, 'Planned and Progress BMPs'!$I:$I, 0)), 1, 0)), "")</f>
        <v/>
      </c>
      <c r="CL73" s="5" t="str">
        <f>IFERROR(IF($K73="Historical", IF(AQ73&lt;&gt;INDEX('Historical BMP Records'!AQ:AQ, MATCH($I73, 'Historical BMP Records'!$I:$I, 0)), 1, 0), IF(AQ73&lt;&gt;INDEX('Planned and Progress BMPs'!AQ:AQ, MATCH($I73, 'Planned and Progress BMPs'!$I:$I, 0)), 1, 0)), "")</f>
        <v/>
      </c>
      <c r="CM73" s="5" t="str">
        <f>IFERROR(IF($K73="Historical", IF(AR73&lt;&gt;INDEX('Historical BMP Records'!AR:AR, MATCH($I73, 'Historical BMP Records'!$I:$I, 0)), 1, 0), IF(AR73&lt;&gt;INDEX('Planned and Progress BMPs'!AR:AR, MATCH($I73, 'Planned and Progress BMPs'!$I:$I, 0)), 1, 0)), "")</f>
        <v/>
      </c>
      <c r="CN73" s="5" t="str">
        <f>IFERROR(IF($K73="Historical", IF(AS73&lt;&gt;INDEX('Historical BMP Records'!AS:AS, MATCH($I73, 'Historical BMP Records'!$I:$I, 0)), 1, 0), IF(AS73&lt;&gt;INDEX('Planned and Progress BMPs'!AS:AS, MATCH($I73, 'Planned and Progress BMPs'!$I:$I, 0)), 1, 0)), "")</f>
        <v/>
      </c>
      <c r="CO73" s="5" t="str">
        <f>IFERROR(IF($K73="Historical", IF(AT73&lt;&gt;INDEX('Historical BMP Records'!AT:AT, MATCH($I73, 'Historical BMP Records'!$I:$I, 0)), 1, 0), IF(AT73&lt;&gt;INDEX('Planned and Progress BMPs'!AT:AT, MATCH($I73, 'Planned and Progress BMPs'!$I:$I, 0)), 1, 0)), "")</f>
        <v/>
      </c>
      <c r="CP73" s="5" t="str">
        <f>IFERROR(IF($K73="Historical", IF(AU73&lt;&gt;INDEX('Historical BMP Records'!AU:AU, MATCH($I73, 'Historical BMP Records'!$I:$I, 0)), 1, 0), IF(AU73&lt;&gt;INDEX('Planned and Progress BMPs'!AU:AU, MATCH($I73, 'Planned and Progress BMPs'!$I:$I, 0)), 1, 0)), "")</f>
        <v/>
      </c>
      <c r="CQ73" s="5">
        <f>SUM(T_Historical9[[#This Row],[FY17 
Status Changed]:[Comments Changed]])</f>
        <v>0</v>
      </c>
    </row>
    <row r="74" spans="1:95" ht="15" customHeight="1" x14ac:dyDescent="0.25">
      <c r="A74" s="72" t="s">
        <v>662</v>
      </c>
      <c r="B74" s="72" t="s">
        <v>662</v>
      </c>
      <c r="C74" s="72" t="s">
        <v>662</v>
      </c>
      <c r="D74" s="72" t="s">
        <v>662</v>
      </c>
      <c r="E74" s="72" t="s">
        <v>662</v>
      </c>
      <c r="F74" s="72" t="s">
        <v>4290</v>
      </c>
      <c r="H74" s="72" t="s">
        <v>4802</v>
      </c>
      <c r="I74" s="72" t="s">
        <v>4876</v>
      </c>
      <c r="K74" s="72" t="s">
        <v>482</v>
      </c>
      <c r="M74" s="82"/>
      <c r="N74" s="65">
        <v>39448</v>
      </c>
      <c r="O74" s="72" t="s">
        <v>46</v>
      </c>
      <c r="P74" s="72" t="s">
        <v>5227</v>
      </c>
      <c r="Q74" s="72" t="s">
        <v>26</v>
      </c>
      <c r="R74" s="72" t="s">
        <v>9</v>
      </c>
      <c r="S74" s="72">
        <v>0.61408600000000002</v>
      </c>
      <c r="T74" s="72">
        <v>0.61408600000000002</v>
      </c>
      <c r="U74" s="72">
        <v>1</v>
      </c>
      <c r="V74" s="71" t="s">
        <v>5080</v>
      </c>
      <c r="Z74" s="72">
        <v>40.206932899999998</v>
      </c>
      <c r="AA74" s="72">
        <v>-77.176348599999997</v>
      </c>
      <c r="AC74" s="72" t="s">
        <v>5174</v>
      </c>
      <c r="AD74" s="72" t="s">
        <v>5175</v>
      </c>
      <c r="AE74" s="72" t="s">
        <v>653</v>
      </c>
      <c r="AF74" s="65">
        <v>40661</v>
      </c>
      <c r="AG74" s="72" t="s">
        <v>110</v>
      </c>
      <c r="AH74" s="65"/>
      <c r="AI74" s="65"/>
      <c r="AK74" s="65"/>
      <c r="AL74" s="65"/>
      <c r="AN74" s="65"/>
      <c r="AO74" s="65"/>
      <c r="AQ74" s="65"/>
      <c r="AR74" s="65"/>
      <c r="AT74" s="65"/>
      <c r="AV74" s="5" t="str">
        <f>IFERROR(IF($K74="Historical", IF(A74&lt;&gt;INDEX('Historical BMP Records'!A:A, MATCH($I74, 'Historical BMP Records'!$I:$I, 0)), 1, 0), IF(A74&lt;&gt;INDEX('Planned and Progress BMPs'!A:A, MATCH($I74, 'Planned and Progress BMPs'!$I:$I, 0)), 1, 0)), "")</f>
        <v/>
      </c>
      <c r="AW74" s="5" t="str">
        <f>IFERROR(IF($K74="Historical", IF(B74&lt;&gt;INDEX('Historical BMP Records'!B:B, MATCH($I74, 'Historical BMP Records'!$I:$I, 0)), 1, 0), IF(B74&lt;&gt;INDEX('Planned and Progress BMPs'!B:B, MATCH($I74, 'Planned and Progress BMPs'!$I:$I, 0)), 1, 0)), "")</f>
        <v/>
      </c>
      <c r="AX74" s="5" t="str">
        <f>IFERROR(IF($K74="Historical", IF(C74&lt;&gt;INDEX('Historical BMP Records'!C:C, MATCH($I74, 'Historical BMP Records'!$I:$I, 0)), 1, 0), IF(C74&lt;&gt;INDEX('Planned and Progress BMPs'!C:C, MATCH($I74, 'Planned and Progress BMPs'!$I:$I, 0)), 1, 0)), "")</f>
        <v/>
      </c>
      <c r="AY74" s="5" t="str">
        <f>IFERROR(IF($K74="Historical", IF(D74&lt;&gt;INDEX('Historical BMP Records'!D:D, MATCH($I74, 'Historical BMP Records'!$I:$I, 0)), 1, 0), IF(D74&lt;&gt;INDEX('Planned and Progress BMPs'!D:D, MATCH($I74, 'Planned and Progress BMPs'!$I:$I, 0)), 1, 0)), "")</f>
        <v/>
      </c>
      <c r="AZ74" s="5" t="str">
        <f>IFERROR(IF($K74="Historical", IF(E74&lt;&gt;INDEX('Historical BMP Records'!E:E, MATCH($I74, 'Historical BMP Records'!$I:$I, 0)), 1, 0), IF(E74&lt;&gt;INDEX('Planned and Progress BMPs'!E:E, MATCH($I74, 'Planned and Progress BMPs'!$I:$I, 0)), 1, 0)), "")</f>
        <v/>
      </c>
      <c r="BA74" s="5" t="str">
        <f>IFERROR(IF($K74="Historical", IF(F74&lt;&gt;INDEX('Historical BMP Records'!F:F, MATCH($I74, 'Historical BMP Records'!$I:$I, 0)), 1, 0), IF(F74&lt;&gt;INDEX('Planned and Progress BMPs'!F:F, MATCH($I74, 'Planned and Progress BMPs'!$I:$I, 0)), 1, 0)), "")</f>
        <v/>
      </c>
      <c r="BB74" s="5" t="str">
        <f>IFERROR(IF($K74="Historical", IF(G74&lt;&gt;INDEX('Historical BMP Records'!G:G, MATCH($I74, 'Historical BMP Records'!$I:$I, 0)), 1, 0), IF(G74&lt;&gt;INDEX('Planned and Progress BMPs'!G:G, MATCH($I74, 'Planned and Progress BMPs'!$I:$I, 0)), 1, 0)), "")</f>
        <v/>
      </c>
      <c r="BC74" s="5" t="str">
        <f>IFERROR(IF($K74="Historical", IF(H74&lt;&gt;INDEX('Historical BMP Records'!H:H, MATCH($I74, 'Historical BMP Records'!$I:$I, 0)), 1, 0), IF(H74&lt;&gt;INDEX('Planned and Progress BMPs'!H:H, MATCH($I74, 'Planned and Progress BMPs'!$I:$I, 0)), 1, 0)), "")</f>
        <v/>
      </c>
      <c r="BD74" s="5" t="str">
        <f>IFERROR(IF($K74="Historical", IF(I74&lt;&gt;INDEX('Historical BMP Records'!I:I, MATCH($I74, 'Historical BMP Records'!$I:$I, 0)), 1, 0), IF(I74&lt;&gt;INDEX('Planned and Progress BMPs'!I:I, MATCH($I74, 'Planned and Progress BMPs'!$I:$I, 0)), 1, 0)), "")</f>
        <v/>
      </c>
      <c r="BE74" s="5" t="str">
        <f>IFERROR(IF($K74="Historical", IF(J74&lt;&gt;INDEX('Historical BMP Records'!J:J, MATCH($I74, 'Historical BMP Records'!$I:$I, 0)), 1, 0), IF(J74&lt;&gt;INDEX('Planned and Progress BMPs'!J:J, MATCH($I74, 'Planned and Progress BMPs'!$I:$I, 0)), 1, 0)), "")</f>
        <v/>
      </c>
      <c r="BF74" s="5" t="str">
        <f>IFERROR(IF($K74="Historical", IF(K74&lt;&gt;INDEX('Historical BMP Records'!K:K, MATCH($I74, 'Historical BMP Records'!$I:$I, 0)), 1, 0), IF(K74&lt;&gt;INDEX('Planned and Progress BMPs'!K:K, MATCH($I74, 'Planned and Progress BMPs'!$I:$I, 0)), 1, 0)), "")</f>
        <v/>
      </c>
      <c r="BG74" s="5" t="str">
        <f>IFERROR(IF($K74="Historical", IF(L74&lt;&gt;INDEX('Historical BMP Records'!L:L, MATCH($I74, 'Historical BMP Records'!$I:$I, 0)), 1, 0), IF(L74&lt;&gt;INDEX('Planned and Progress BMPs'!L:L, MATCH($I74, 'Planned and Progress BMPs'!$I:$I, 0)), 1, 0)), "")</f>
        <v/>
      </c>
      <c r="BH74" s="5" t="str">
        <f>IFERROR(IF($K74="Historical", IF(M74&lt;&gt;INDEX('Historical BMP Records'!M:M, MATCH($I74, 'Historical BMP Records'!$I:$I, 0)), 1, 0), IF(M74&lt;&gt;INDEX('Planned and Progress BMPs'!M:M, MATCH($I74, 'Planned and Progress BMPs'!$I:$I, 0)), 1, 0)), "")</f>
        <v/>
      </c>
      <c r="BI74" s="5" t="str">
        <f>IFERROR(IF($K74="Historical", IF(N74&lt;&gt;INDEX('Historical BMP Records'!N:N, MATCH($I74, 'Historical BMP Records'!$I:$I, 0)), 1, 0), IF(N74&lt;&gt;INDEX('Planned and Progress BMPs'!N:N, MATCH($I74, 'Planned and Progress BMPs'!$I:$I, 0)), 1, 0)), "")</f>
        <v/>
      </c>
      <c r="BJ74" s="5" t="str">
        <f>IFERROR(IF($K74="Historical", IF(O74&lt;&gt;INDEX('Historical BMP Records'!O:O, MATCH($I74, 'Historical BMP Records'!$I:$I, 0)), 1, 0), IF(O74&lt;&gt;INDEX('Planned and Progress BMPs'!O:O, MATCH($I74, 'Planned and Progress BMPs'!$I:$I, 0)), 1, 0)), "")</f>
        <v/>
      </c>
      <c r="BK74" s="5" t="str">
        <f>IFERROR(IF($K74="Historical", IF(P74&lt;&gt;INDEX('Historical BMP Records'!P:P, MATCH($I74, 'Historical BMP Records'!$I:$I, 0)), 1, 0), IF(P74&lt;&gt;INDEX('Planned and Progress BMPs'!P:P, MATCH($I74, 'Planned and Progress BMPs'!$I:$I, 0)), 1, 0)), "")</f>
        <v/>
      </c>
      <c r="BL74" s="5" t="str">
        <f>IFERROR(IF($K74="Historical", IF(Q74&lt;&gt;INDEX('Historical BMP Records'!Q:Q, MATCH($I74, 'Historical BMP Records'!$I:$I, 0)), 1, 0), IF(Q74&lt;&gt;INDEX('Planned and Progress BMPs'!Q:Q, MATCH($I74, 'Planned and Progress BMPs'!$I:$I, 0)), 1, 0)), "")</f>
        <v/>
      </c>
      <c r="BM74" s="5" t="str">
        <f>IFERROR(IF($K74="Historical", IF(R74&lt;&gt;INDEX('Historical BMP Records'!R:R, MATCH($I74, 'Historical BMP Records'!$I:$I, 0)), 1, 0), IF(R74&lt;&gt;INDEX('Planned and Progress BMPs'!R:R, MATCH($I74, 'Planned and Progress BMPs'!$I:$I, 0)), 1, 0)), "")</f>
        <v/>
      </c>
      <c r="BN74" s="5" t="str">
        <f>IFERROR(IF($K74="Historical", IF(S74&lt;&gt;INDEX('Historical BMP Records'!S:S, MATCH($I74, 'Historical BMP Records'!$I:$I, 0)), 1, 0), IF(S74&lt;&gt;INDEX('Planned and Progress BMPs'!S:S, MATCH($I74, 'Planned and Progress BMPs'!$I:$I, 0)), 1, 0)), "")</f>
        <v/>
      </c>
      <c r="BO74" s="5" t="str">
        <f>IFERROR(IF($K74="Historical", IF(T74&lt;&gt;INDEX('Historical BMP Records'!T:T, MATCH($I74, 'Historical BMP Records'!$I:$I, 0)), 1, 0), IF(T74&lt;&gt;INDEX('Planned and Progress BMPs'!T:T, MATCH($I74, 'Planned and Progress BMPs'!$I:$I, 0)), 1, 0)), "")</f>
        <v/>
      </c>
      <c r="BP74" s="5" t="str">
        <f>IFERROR(IF($K74="Historical", IF(U74&lt;&gt;INDEX('Historical BMP Records'!U:U, MATCH($I74, 'Historical BMP Records'!$I:$I, 0)), 1, 0), IF(U74&lt;&gt;INDEX('Planned and Progress BMPs'!U:U, MATCH($I74, 'Planned and Progress BMPs'!$I:$I, 0)), 1, 0)), "")</f>
        <v/>
      </c>
      <c r="BQ74" s="5" t="str">
        <f>IFERROR(IF($K74="Historical", IF(V74&lt;&gt;INDEX('Historical BMP Records'!V:V, MATCH($I74, 'Historical BMP Records'!$I:$I, 0)), 1, 0), IF(V74&lt;&gt;INDEX('Planned and Progress BMPs'!V:V, MATCH($I74, 'Planned and Progress BMPs'!$I:$I, 0)), 1, 0)), "")</f>
        <v/>
      </c>
      <c r="BR74" s="5" t="str">
        <f>IFERROR(IF($K74="Historical", IF(W74&lt;&gt;INDEX('Historical BMP Records'!W:W, MATCH($I74, 'Historical BMP Records'!$I:$I, 0)), 1, 0), IF(W74&lt;&gt;INDEX('Planned and Progress BMPs'!W:W, MATCH($I74, 'Planned and Progress BMPs'!$I:$I, 0)), 1, 0)), "")</f>
        <v/>
      </c>
      <c r="BS74" s="5" t="str">
        <f>IFERROR(IF($K74="Historical", IF(X74&lt;&gt;INDEX('Historical BMP Records'!X:X, MATCH($I74, 'Historical BMP Records'!$I:$I, 0)), 1, 0), IF(X74&lt;&gt;INDEX('Planned and Progress BMPs'!X:X, MATCH($I74, 'Planned and Progress BMPs'!$I:$I, 0)), 1, 0)), "")</f>
        <v/>
      </c>
      <c r="BT74" s="5" t="str">
        <f>IFERROR(IF($K74="Historical", IF(Y74&lt;&gt;INDEX('Historical BMP Records'!Y:Y, MATCH($I74, 'Historical BMP Records'!$I:$I, 0)), 1, 0), IF(Y74&lt;&gt;INDEX('Planned and Progress BMPs'!Y:Y, MATCH($I74, 'Planned and Progress BMPs'!$I:$I, 0)), 1, 0)), "")</f>
        <v/>
      </c>
      <c r="BU74" s="5" t="str">
        <f>IFERROR(IF($K74="Historical", IF(Z74&lt;&gt;INDEX('Historical BMP Records'!Z:Z, MATCH($I74, 'Historical BMP Records'!$I:$I, 0)), 1, 0), IF(Z74&lt;&gt;INDEX('Planned and Progress BMPs'!Z:Z, MATCH($I74, 'Planned and Progress BMPs'!$I:$I, 0)), 1, 0)), "")</f>
        <v/>
      </c>
      <c r="BV74" s="5" t="str">
        <f>IFERROR(IF($K74="Historical", IF(AA74&lt;&gt;INDEX('Historical BMP Records'!AA:AA, MATCH($I74, 'Historical BMP Records'!$I:$I, 0)), 1, 0), IF(AA74&lt;&gt;INDEX('Planned and Progress BMPs'!AA:AA, MATCH($I74, 'Planned and Progress BMPs'!$I:$I, 0)), 1, 0)), "")</f>
        <v/>
      </c>
      <c r="BW74" s="5" t="str">
        <f>IFERROR(IF($K74="Historical", IF(AB74&lt;&gt;INDEX('Historical BMP Records'!AB:AB, MATCH($I74, 'Historical BMP Records'!$I:$I, 0)), 1, 0), IF(AB74&lt;&gt;INDEX('Planned and Progress BMPs'!AB:AB, MATCH($I74, 'Planned and Progress BMPs'!$I:$I, 0)), 1, 0)), "")</f>
        <v/>
      </c>
      <c r="BX74" s="5" t="str">
        <f>IFERROR(IF($K74="Historical", IF(AC74&lt;&gt;INDEX('Historical BMP Records'!AC:AC, MATCH($I74, 'Historical BMP Records'!$I:$I, 0)), 1, 0), IF(AC74&lt;&gt;INDEX('Planned and Progress BMPs'!AC:AC, MATCH($I74, 'Planned and Progress BMPs'!$I:$I, 0)), 1, 0)), "")</f>
        <v/>
      </c>
      <c r="BY74" s="5" t="str">
        <f>IFERROR(IF($K74="Historical", IF(AD74&lt;&gt;INDEX('Historical BMP Records'!AD:AD, MATCH($I74, 'Historical BMP Records'!$I:$I, 0)), 1, 0), IF(AD74&lt;&gt;INDEX('Planned and Progress BMPs'!AD:AD, MATCH($I74, 'Planned and Progress BMPs'!$I:$I, 0)), 1, 0)), "")</f>
        <v/>
      </c>
      <c r="BZ74" s="5" t="str">
        <f>IFERROR(IF($K74="Historical", IF(AE74&lt;&gt;INDEX('Historical BMP Records'!AE:AE, MATCH($I74, 'Historical BMP Records'!$I:$I, 0)), 1, 0), IF(AE74&lt;&gt;INDEX('Planned and Progress BMPs'!AE:AE, MATCH($I74, 'Planned and Progress BMPs'!$I:$I, 0)), 1, 0)), "")</f>
        <v/>
      </c>
      <c r="CA74" s="5" t="str">
        <f>IFERROR(IF($K74="Historical", IF(AF74&lt;&gt;INDEX('Historical BMP Records'!AF:AF, MATCH($I74, 'Historical BMP Records'!$I:$I, 0)), 1, 0), IF(AF74&lt;&gt;INDEX('Planned and Progress BMPs'!AF:AF, MATCH($I74, 'Planned and Progress BMPs'!$I:$I, 0)), 1, 0)), "")</f>
        <v/>
      </c>
      <c r="CB74" s="5" t="str">
        <f>IFERROR(IF($K74="Historical", IF(AG74&lt;&gt;INDEX('Historical BMP Records'!AG:AG, MATCH($I74, 'Historical BMP Records'!$I:$I, 0)), 1, 0), IF(AG74&lt;&gt;INDEX('Planned and Progress BMPs'!AG:AG, MATCH($I74, 'Planned and Progress BMPs'!$I:$I, 0)), 1, 0)), "")</f>
        <v/>
      </c>
      <c r="CC74" s="5" t="str">
        <f>IFERROR(IF($K74="Historical", IF(AH74&lt;&gt;INDEX('Historical BMP Records'!AH:AH, MATCH($I74, 'Historical BMP Records'!$I:$I, 0)), 1, 0), IF(AH74&lt;&gt;INDEX('Planned and Progress BMPs'!AH:AH, MATCH($I74, 'Planned and Progress BMPs'!$I:$I, 0)), 1, 0)), "")</f>
        <v/>
      </c>
      <c r="CD74" s="5" t="str">
        <f>IFERROR(IF($K74="Historical", IF(AI74&lt;&gt;INDEX('Historical BMP Records'!AI:AI, MATCH($I74, 'Historical BMP Records'!$I:$I, 0)), 1, 0), IF(AI74&lt;&gt;INDEX('Planned and Progress BMPs'!AI:AI, MATCH($I74, 'Planned and Progress BMPs'!$I:$I, 0)), 1, 0)), "")</f>
        <v/>
      </c>
      <c r="CE74" s="5" t="str">
        <f>IFERROR(IF($K74="Historical", IF(AJ74&lt;&gt;INDEX('Historical BMP Records'!AJ:AJ, MATCH($I74, 'Historical BMP Records'!$I:$I, 0)), 1, 0), IF(AJ74&lt;&gt;INDEX('Planned and Progress BMPs'!AJ:AJ, MATCH($I74, 'Planned and Progress BMPs'!$I:$I, 0)), 1, 0)), "")</f>
        <v/>
      </c>
      <c r="CF74" s="5" t="str">
        <f>IFERROR(IF($K74="Historical", IF(AK74&lt;&gt;INDEX('Historical BMP Records'!AK:AK, MATCH($I74, 'Historical BMP Records'!$I:$I, 0)), 1, 0), IF(AK74&lt;&gt;INDEX('Planned and Progress BMPs'!AK:AK, MATCH($I74, 'Planned and Progress BMPs'!$I:$I, 0)), 1, 0)), "")</f>
        <v/>
      </c>
      <c r="CG74" s="5" t="str">
        <f>IFERROR(IF($K74="Historical", IF(AL74&lt;&gt;INDEX('Historical BMP Records'!AL:AL, MATCH($I74, 'Historical BMP Records'!$I:$I, 0)), 1, 0), IF(AL74&lt;&gt;INDEX('Planned and Progress BMPs'!AL:AL, MATCH($I74, 'Planned and Progress BMPs'!$I:$I, 0)), 1, 0)), "")</f>
        <v/>
      </c>
      <c r="CH74" s="5" t="str">
        <f>IFERROR(IF($K74="Historical", IF(AM74&lt;&gt;INDEX('Historical BMP Records'!AM:AM, MATCH($I74, 'Historical BMP Records'!$I:$I, 0)), 1, 0), IF(AM74&lt;&gt;INDEX('Planned and Progress BMPs'!AM:AM, MATCH($I74, 'Planned and Progress BMPs'!$I:$I, 0)), 1, 0)), "")</f>
        <v/>
      </c>
      <c r="CI74" s="5" t="str">
        <f>IFERROR(IF($K74="Historical", IF(AN74&lt;&gt;INDEX('Historical BMP Records'!AN:AN, MATCH($I74, 'Historical BMP Records'!$I:$I, 0)), 1, 0), IF(AN74&lt;&gt;INDEX('Planned and Progress BMPs'!AN:AN, MATCH($I74, 'Planned and Progress BMPs'!$I:$I, 0)), 1, 0)), "")</f>
        <v/>
      </c>
      <c r="CJ74" s="5" t="str">
        <f>IFERROR(IF($K74="Historical", IF(AO74&lt;&gt;INDEX('Historical BMP Records'!AO:AO, MATCH($I74, 'Historical BMP Records'!$I:$I, 0)), 1, 0), IF(AO74&lt;&gt;INDEX('Planned and Progress BMPs'!AO:AO, MATCH($I74, 'Planned and Progress BMPs'!$I:$I, 0)), 1, 0)), "")</f>
        <v/>
      </c>
      <c r="CK74" s="5" t="str">
        <f>IFERROR(IF($K74="Historical", IF(AP74&lt;&gt;INDEX('Historical BMP Records'!AP:AP, MATCH($I74, 'Historical BMP Records'!$I:$I, 0)), 1, 0), IF(AP74&lt;&gt;INDEX('Planned and Progress BMPs'!AP:AP, MATCH($I74, 'Planned and Progress BMPs'!$I:$I, 0)), 1, 0)), "")</f>
        <v/>
      </c>
      <c r="CL74" s="5" t="str">
        <f>IFERROR(IF($K74="Historical", IF(AQ74&lt;&gt;INDEX('Historical BMP Records'!AQ:AQ, MATCH($I74, 'Historical BMP Records'!$I:$I, 0)), 1, 0), IF(AQ74&lt;&gt;INDEX('Planned and Progress BMPs'!AQ:AQ, MATCH($I74, 'Planned and Progress BMPs'!$I:$I, 0)), 1, 0)), "")</f>
        <v/>
      </c>
      <c r="CM74" s="5" t="str">
        <f>IFERROR(IF($K74="Historical", IF(AR74&lt;&gt;INDEX('Historical BMP Records'!AR:AR, MATCH($I74, 'Historical BMP Records'!$I:$I, 0)), 1, 0), IF(AR74&lt;&gt;INDEX('Planned and Progress BMPs'!AR:AR, MATCH($I74, 'Planned and Progress BMPs'!$I:$I, 0)), 1, 0)), "")</f>
        <v/>
      </c>
      <c r="CN74" s="5" t="str">
        <f>IFERROR(IF($K74="Historical", IF(AS74&lt;&gt;INDEX('Historical BMP Records'!AS:AS, MATCH($I74, 'Historical BMP Records'!$I:$I, 0)), 1, 0), IF(AS74&lt;&gt;INDEX('Planned and Progress BMPs'!AS:AS, MATCH($I74, 'Planned and Progress BMPs'!$I:$I, 0)), 1, 0)), "")</f>
        <v/>
      </c>
      <c r="CO74" s="5" t="str">
        <f>IFERROR(IF($K74="Historical", IF(AT74&lt;&gt;INDEX('Historical BMP Records'!AT:AT, MATCH($I74, 'Historical BMP Records'!$I:$I, 0)), 1, 0), IF(AT74&lt;&gt;INDEX('Planned and Progress BMPs'!AT:AT, MATCH($I74, 'Planned and Progress BMPs'!$I:$I, 0)), 1, 0)), "")</f>
        <v/>
      </c>
      <c r="CP74" s="5" t="str">
        <f>IFERROR(IF($K74="Historical", IF(AU74&lt;&gt;INDEX('Historical BMP Records'!AU:AU, MATCH($I74, 'Historical BMP Records'!$I:$I, 0)), 1, 0), IF(AU74&lt;&gt;INDEX('Planned and Progress BMPs'!AU:AU, MATCH($I74, 'Planned and Progress BMPs'!$I:$I, 0)), 1, 0)), "")</f>
        <v/>
      </c>
      <c r="CQ74" s="5">
        <f>SUM(T_Historical9[[#This Row],[FY17 
Status Changed]:[Comments Changed]])</f>
        <v>0</v>
      </c>
    </row>
    <row r="75" spans="1:95" ht="15" customHeight="1" x14ac:dyDescent="0.25">
      <c r="A75" s="72" t="s">
        <v>662</v>
      </c>
      <c r="B75" s="72" t="s">
        <v>662</v>
      </c>
      <c r="C75" s="72" t="s">
        <v>662</v>
      </c>
      <c r="D75" s="72" t="s">
        <v>662</v>
      </c>
      <c r="E75" s="72" t="s">
        <v>662</v>
      </c>
      <c r="F75" s="72" t="s">
        <v>4290</v>
      </c>
      <c r="H75" s="72" t="s">
        <v>4802</v>
      </c>
      <c r="I75" s="72" t="s">
        <v>4877</v>
      </c>
      <c r="K75" s="72" t="s">
        <v>482</v>
      </c>
      <c r="M75" s="82"/>
      <c r="N75" s="65">
        <v>39448</v>
      </c>
      <c r="O75" s="72" t="s">
        <v>46</v>
      </c>
      <c r="P75" s="72" t="s">
        <v>5225</v>
      </c>
      <c r="Q75" s="72" t="s">
        <v>26</v>
      </c>
      <c r="R75" s="72" t="s">
        <v>9</v>
      </c>
      <c r="S75" s="72">
        <v>0.60063100000000003</v>
      </c>
      <c r="T75" s="72">
        <v>0.60063100000000003</v>
      </c>
      <c r="U75" s="72">
        <v>1</v>
      </c>
      <c r="V75" s="71" t="s">
        <v>5080</v>
      </c>
      <c r="Z75" s="72">
        <v>40.208793999999997</v>
      </c>
      <c r="AA75" s="72">
        <v>-77.172940199999999</v>
      </c>
      <c r="AC75" s="72" t="s">
        <v>5174</v>
      </c>
      <c r="AD75" s="72" t="s">
        <v>5175</v>
      </c>
      <c r="AE75" s="72" t="s">
        <v>653</v>
      </c>
      <c r="AF75" s="65">
        <v>40661</v>
      </c>
      <c r="AG75" s="72" t="s">
        <v>110</v>
      </c>
      <c r="AH75" s="65"/>
      <c r="AI75" s="65"/>
      <c r="AK75" s="65"/>
      <c r="AL75" s="65"/>
      <c r="AN75" s="65"/>
      <c r="AO75" s="65"/>
      <c r="AQ75" s="65"/>
      <c r="AR75" s="65"/>
      <c r="AT75" s="65"/>
      <c r="AV75" s="5" t="str">
        <f>IFERROR(IF($K75="Historical", IF(A75&lt;&gt;INDEX('Historical BMP Records'!A:A, MATCH($I75, 'Historical BMP Records'!$I:$I, 0)), 1, 0), IF(A75&lt;&gt;INDEX('Planned and Progress BMPs'!A:A, MATCH($I75, 'Planned and Progress BMPs'!$I:$I, 0)), 1, 0)), "")</f>
        <v/>
      </c>
      <c r="AW75" s="5" t="str">
        <f>IFERROR(IF($K75="Historical", IF(B75&lt;&gt;INDEX('Historical BMP Records'!B:B, MATCH($I75, 'Historical BMP Records'!$I:$I, 0)), 1, 0), IF(B75&lt;&gt;INDEX('Planned and Progress BMPs'!B:B, MATCH($I75, 'Planned and Progress BMPs'!$I:$I, 0)), 1, 0)), "")</f>
        <v/>
      </c>
      <c r="AX75" s="5" t="str">
        <f>IFERROR(IF($K75="Historical", IF(C75&lt;&gt;INDEX('Historical BMP Records'!C:C, MATCH($I75, 'Historical BMP Records'!$I:$I, 0)), 1, 0), IF(C75&lt;&gt;INDEX('Planned and Progress BMPs'!C:C, MATCH($I75, 'Planned and Progress BMPs'!$I:$I, 0)), 1, 0)), "")</f>
        <v/>
      </c>
      <c r="AY75" s="5" t="str">
        <f>IFERROR(IF($K75="Historical", IF(D75&lt;&gt;INDEX('Historical BMP Records'!D:D, MATCH($I75, 'Historical BMP Records'!$I:$I, 0)), 1, 0), IF(D75&lt;&gt;INDEX('Planned and Progress BMPs'!D:D, MATCH($I75, 'Planned and Progress BMPs'!$I:$I, 0)), 1, 0)), "")</f>
        <v/>
      </c>
      <c r="AZ75" s="5" t="str">
        <f>IFERROR(IF($K75="Historical", IF(E75&lt;&gt;INDEX('Historical BMP Records'!E:E, MATCH($I75, 'Historical BMP Records'!$I:$I, 0)), 1, 0), IF(E75&lt;&gt;INDEX('Planned and Progress BMPs'!E:E, MATCH($I75, 'Planned and Progress BMPs'!$I:$I, 0)), 1, 0)), "")</f>
        <v/>
      </c>
      <c r="BA75" s="5" t="str">
        <f>IFERROR(IF($K75="Historical", IF(F75&lt;&gt;INDEX('Historical BMP Records'!F:F, MATCH($I75, 'Historical BMP Records'!$I:$I, 0)), 1, 0), IF(F75&lt;&gt;INDEX('Planned and Progress BMPs'!F:F, MATCH($I75, 'Planned and Progress BMPs'!$I:$I, 0)), 1, 0)), "")</f>
        <v/>
      </c>
      <c r="BB75" s="5" t="str">
        <f>IFERROR(IF($K75="Historical", IF(G75&lt;&gt;INDEX('Historical BMP Records'!G:G, MATCH($I75, 'Historical BMP Records'!$I:$I, 0)), 1, 0), IF(G75&lt;&gt;INDEX('Planned and Progress BMPs'!G:G, MATCH($I75, 'Planned and Progress BMPs'!$I:$I, 0)), 1, 0)), "")</f>
        <v/>
      </c>
      <c r="BC75" s="5" t="str">
        <f>IFERROR(IF($K75="Historical", IF(H75&lt;&gt;INDEX('Historical BMP Records'!H:H, MATCH($I75, 'Historical BMP Records'!$I:$I, 0)), 1, 0), IF(H75&lt;&gt;INDEX('Planned and Progress BMPs'!H:H, MATCH($I75, 'Planned and Progress BMPs'!$I:$I, 0)), 1, 0)), "")</f>
        <v/>
      </c>
      <c r="BD75" s="5" t="str">
        <f>IFERROR(IF($K75="Historical", IF(I75&lt;&gt;INDEX('Historical BMP Records'!I:I, MATCH($I75, 'Historical BMP Records'!$I:$I, 0)), 1, 0), IF(I75&lt;&gt;INDEX('Planned and Progress BMPs'!I:I, MATCH($I75, 'Planned and Progress BMPs'!$I:$I, 0)), 1, 0)), "")</f>
        <v/>
      </c>
      <c r="BE75" s="5" t="str">
        <f>IFERROR(IF($K75="Historical", IF(J75&lt;&gt;INDEX('Historical BMP Records'!J:J, MATCH($I75, 'Historical BMP Records'!$I:$I, 0)), 1, 0), IF(J75&lt;&gt;INDEX('Planned and Progress BMPs'!J:J, MATCH($I75, 'Planned and Progress BMPs'!$I:$I, 0)), 1, 0)), "")</f>
        <v/>
      </c>
      <c r="BF75" s="5" t="str">
        <f>IFERROR(IF($K75="Historical", IF(K75&lt;&gt;INDEX('Historical BMP Records'!K:K, MATCH($I75, 'Historical BMP Records'!$I:$I, 0)), 1, 0), IF(K75&lt;&gt;INDEX('Planned and Progress BMPs'!K:K, MATCH($I75, 'Planned and Progress BMPs'!$I:$I, 0)), 1, 0)), "")</f>
        <v/>
      </c>
      <c r="BG75" s="5" t="str">
        <f>IFERROR(IF($K75="Historical", IF(L75&lt;&gt;INDEX('Historical BMP Records'!L:L, MATCH($I75, 'Historical BMP Records'!$I:$I, 0)), 1, 0), IF(L75&lt;&gt;INDEX('Planned and Progress BMPs'!L:L, MATCH($I75, 'Planned and Progress BMPs'!$I:$I, 0)), 1, 0)), "")</f>
        <v/>
      </c>
      <c r="BH75" s="5" t="str">
        <f>IFERROR(IF($K75="Historical", IF(M75&lt;&gt;INDEX('Historical BMP Records'!M:M, MATCH($I75, 'Historical BMP Records'!$I:$I, 0)), 1, 0), IF(M75&lt;&gt;INDEX('Planned and Progress BMPs'!M:M, MATCH($I75, 'Planned and Progress BMPs'!$I:$I, 0)), 1, 0)), "")</f>
        <v/>
      </c>
      <c r="BI75" s="5" t="str">
        <f>IFERROR(IF($K75="Historical", IF(N75&lt;&gt;INDEX('Historical BMP Records'!N:N, MATCH($I75, 'Historical BMP Records'!$I:$I, 0)), 1, 0), IF(N75&lt;&gt;INDEX('Planned and Progress BMPs'!N:N, MATCH($I75, 'Planned and Progress BMPs'!$I:$I, 0)), 1, 0)), "")</f>
        <v/>
      </c>
      <c r="BJ75" s="5" t="str">
        <f>IFERROR(IF($K75="Historical", IF(O75&lt;&gt;INDEX('Historical BMP Records'!O:O, MATCH($I75, 'Historical BMP Records'!$I:$I, 0)), 1, 0), IF(O75&lt;&gt;INDEX('Planned and Progress BMPs'!O:O, MATCH($I75, 'Planned and Progress BMPs'!$I:$I, 0)), 1, 0)), "")</f>
        <v/>
      </c>
      <c r="BK75" s="5" t="str">
        <f>IFERROR(IF($K75="Historical", IF(P75&lt;&gt;INDEX('Historical BMP Records'!P:P, MATCH($I75, 'Historical BMP Records'!$I:$I, 0)), 1, 0), IF(P75&lt;&gt;INDEX('Planned and Progress BMPs'!P:P, MATCH($I75, 'Planned and Progress BMPs'!$I:$I, 0)), 1, 0)), "")</f>
        <v/>
      </c>
      <c r="BL75" s="5" t="str">
        <f>IFERROR(IF($K75="Historical", IF(Q75&lt;&gt;INDEX('Historical BMP Records'!Q:Q, MATCH($I75, 'Historical BMP Records'!$I:$I, 0)), 1, 0), IF(Q75&lt;&gt;INDEX('Planned and Progress BMPs'!Q:Q, MATCH($I75, 'Planned and Progress BMPs'!$I:$I, 0)), 1, 0)), "")</f>
        <v/>
      </c>
      <c r="BM75" s="5" t="str">
        <f>IFERROR(IF($K75="Historical", IF(R75&lt;&gt;INDEX('Historical BMP Records'!R:R, MATCH($I75, 'Historical BMP Records'!$I:$I, 0)), 1, 0), IF(R75&lt;&gt;INDEX('Planned and Progress BMPs'!R:R, MATCH($I75, 'Planned and Progress BMPs'!$I:$I, 0)), 1, 0)), "")</f>
        <v/>
      </c>
      <c r="BN75" s="5" t="str">
        <f>IFERROR(IF($K75="Historical", IF(S75&lt;&gt;INDEX('Historical BMP Records'!S:S, MATCH($I75, 'Historical BMP Records'!$I:$I, 0)), 1, 0), IF(S75&lt;&gt;INDEX('Planned and Progress BMPs'!S:S, MATCH($I75, 'Planned and Progress BMPs'!$I:$I, 0)), 1, 0)), "")</f>
        <v/>
      </c>
      <c r="BO75" s="5" t="str">
        <f>IFERROR(IF($K75="Historical", IF(T75&lt;&gt;INDEX('Historical BMP Records'!T:T, MATCH($I75, 'Historical BMP Records'!$I:$I, 0)), 1, 0), IF(T75&lt;&gt;INDEX('Planned and Progress BMPs'!T:T, MATCH($I75, 'Planned and Progress BMPs'!$I:$I, 0)), 1, 0)), "")</f>
        <v/>
      </c>
      <c r="BP75" s="5" t="str">
        <f>IFERROR(IF($K75="Historical", IF(U75&lt;&gt;INDEX('Historical BMP Records'!U:U, MATCH($I75, 'Historical BMP Records'!$I:$I, 0)), 1, 0), IF(U75&lt;&gt;INDEX('Planned and Progress BMPs'!U:U, MATCH($I75, 'Planned and Progress BMPs'!$I:$I, 0)), 1, 0)), "")</f>
        <v/>
      </c>
      <c r="BQ75" s="5" t="str">
        <f>IFERROR(IF($K75="Historical", IF(V75&lt;&gt;INDEX('Historical BMP Records'!V:V, MATCH($I75, 'Historical BMP Records'!$I:$I, 0)), 1, 0), IF(V75&lt;&gt;INDEX('Planned and Progress BMPs'!V:V, MATCH($I75, 'Planned and Progress BMPs'!$I:$I, 0)), 1, 0)), "")</f>
        <v/>
      </c>
      <c r="BR75" s="5" t="str">
        <f>IFERROR(IF($K75="Historical", IF(W75&lt;&gt;INDEX('Historical BMP Records'!W:W, MATCH($I75, 'Historical BMP Records'!$I:$I, 0)), 1, 0), IF(W75&lt;&gt;INDEX('Planned and Progress BMPs'!W:W, MATCH($I75, 'Planned and Progress BMPs'!$I:$I, 0)), 1, 0)), "")</f>
        <v/>
      </c>
      <c r="BS75" s="5" t="str">
        <f>IFERROR(IF($K75="Historical", IF(X75&lt;&gt;INDEX('Historical BMP Records'!X:X, MATCH($I75, 'Historical BMP Records'!$I:$I, 0)), 1, 0), IF(X75&lt;&gt;INDEX('Planned and Progress BMPs'!X:X, MATCH($I75, 'Planned and Progress BMPs'!$I:$I, 0)), 1, 0)), "")</f>
        <v/>
      </c>
      <c r="BT75" s="5" t="str">
        <f>IFERROR(IF($K75="Historical", IF(Y75&lt;&gt;INDEX('Historical BMP Records'!Y:Y, MATCH($I75, 'Historical BMP Records'!$I:$I, 0)), 1, 0), IF(Y75&lt;&gt;INDEX('Planned and Progress BMPs'!Y:Y, MATCH($I75, 'Planned and Progress BMPs'!$I:$I, 0)), 1, 0)), "")</f>
        <v/>
      </c>
      <c r="BU75" s="5" t="str">
        <f>IFERROR(IF($K75="Historical", IF(Z75&lt;&gt;INDEX('Historical BMP Records'!Z:Z, MATCH($I75, 'Historical BMP Records'!$I:$I, 0)), 1, 0), IF(Z75&lt;&gt;INDEX('Planned and Progress BMPs'!Z:Z, MATCH($I75, 'Planned and Progress BMPs'!$I:$I, 0)), 1, 0)), "")</f>
        <v/>
      </c>
      <c r="BV75" s="5" t="str">
        <f>IFERROR(IF($K75="Historical", IF(AA75&lt;&gt;INDEX('Historical BMP Records'!AA:AA, MATCH($I75, 'Historical BMP Records'!$I:$I, 0)), 1, 0), IF(AA75&lt;&gt;INDEX('Planned and Progress BMPs'!AA:AA, MATCH($I75, 'Planned and Progress BMPs'!$I:$I, 0)), 1, 0)), "")</f>
        <v/>
      </c>
      <c r="BW75" s="5" t="str">
        <f>IFERROR(IF($K75="Historical", IF(AB75&lt;&gt;INDEX('Historical BMP Records'!AB:AB, MATCH($I75, 'Historical BMP Records'!$I:$I, 0)), 1, 0), IF(AB75&lt;&gt;INDEX('Planned and Progress BMPs'!AB:AB, MATCH($I75, 'Planned and Progress BMPs'!$I:$I, 0)), 1, 0)), "")</f>
        <v/>
      </c>
      <c r="BX75" s="5" t="str">
        <f>IFERROR(IF($K75="Historical", IF(AC75&lt;&gt;INDEX('Historical BMP Records'!AC:AC, MATCH($I75, 'Historical BMP Records'!$I:$I, 0)), 1, 0), IF(AC75&lt;&gt;INDEX('Planned and Progress BMPs'!AC:AC, MATCH($I75, 'Planned and Progress BMPs'!$I:$I, 0)), 1, 0)), "")</f>
        <v/>
      </c>
      <c r="BY75" s="5" t="str">
        <f>IFERROR(IF($K75="Historical", IF(AD75&lt;&gt;INDEX('Historical BMP Records'!AD:AD, MATCH($I75, 'Historical BMP Records'!$I:$I, 0)), 1, 0), IF(AD75&lt;&gt;INDEX('Planned and Progress BMPs'!AD:AD, MATCH($I75, 'Planned and Progress BMPs'!$I:$I, 0)), 1, 0)), "")</f>
        <v/>
      </c>
      <c r="BZ75" s="5" t="str">
        <f>IFERROR(IF($K75="Historical", IF(AE75&lt;&gt;INDEX('Historical BMP Records'!AE:AE, MATCH($I75, 'Historical BMP Records'!$I:$I, 0)), 1, 0), IF(AE75&lt;&gt;INDEX('Planned and Progress BMPs'!AE:AE, MATCH($I75, 'Planned and Progress BMPs'!$I:$I, 0)), 1, 0)), "")</f>
        <v/>
      </c>
      <c r="CA75" s="5" t="str">
        <f>IFERROR(IF($K75="Historical", IF(AF75&lt;&gt;INDEX('Historical BMP Records'!AF:AF, MATCH($I75, 'Historical BMP Records'!$I:$I, 0)), 1, 0), IF(AF75&lt;&gt;INDEX('Planned and Progress BMPs'!AF:AF, MATCH($I75, 'Planned and Progress BMPs'!$I:$I, 0)), 1, 0)), "")</f>
        <v/>
      </c>
      <c r="CB75" s="5" t="str">
        <f>IFERROR(IF($K75="Historical", IF(AG75&lt;&gt;INDEX('Historical BMP Records'!AG:AG, MATCH($I75, 'Historical BMP Records'!$I:$I, 0)), 1, 0), IF(AG75&lt;&gt;INDEX('Planned and Progress BMPs'!AG:AG, MATCH($I75, 'Planned and Progress BMPs'!$I:$I, 0)), 1, 0)), "")</f>
        <v/>
      </c>
      <c r="CC75" s="5" t="str">
        <f>IFERROR(IF($K75="Historical", IF(AH75&lt;&gt;INDEX('Historical BMP Records'!AH:AH, MATCH($I75, 'Historical BMP Records'!$I:$I, 0)), 1, 0), IF(AH75&lt;&gt;INDEX('Planned and Progress BMPs'!AH:AH, MATCH($I75, 'Planned and Progress BMPs'!$I:$I, 0)), 1, 0)), "")</f>
        <v/>
      </c>
      <c r="CD75" s="5" t="str">
        <f>IFERROR(IF($K75="Historical", IF(AI75&lt;&gt;INDEX('Historical BMP Records'!AI:AI, MATCH($I75, 'Historical BMP Records'!$I:$I, 0)), 1, 0), IF(AI75&lt;&gt;INDEX('Planned and Progress BMPs'!AI:AI, MATCH($I75, 'Planned and Progress BMPs'!$I:$I, 0)), 1, 0)), "")</f>
        <v/>
      </c>
      <c r="CE75" s="5" t="str">
        <f>IFERROR(IF($K75="Historical", IF(AJ75&lt;&gt;INDEX('Historical BMP Records'!AJ:AJ, MATCH($I75, 'Historical BMP Records'!$I:$I, 0)), 1, 0), IF(AJ75&lt;&gt;INDEX('Planned and Progress BMPs'!AJ:AJ, MATCH($I75, 'Planned and Progress BMPs'!$I:$I, 0)), 1, 0)), "")</f>
        <v/>
      </c>
      <c r="CF75" s="5" t="str">
        <f>IFERROR(IF($K75="Historical", IF(AK75&lt;&gt;INDEX('Historical BMP Records'!AK:AK, MATCH($I75, 'Historical BMP Records'!$I:$I, 0)), 1, 0), IF(AK75&lt;&gt;INDEX('Planned and Progress BMPs'!AK:AK, MATCH($I75, 'Planned and Progress BMPs'!$I:$I, 0)), 1, 0)), "")</f>
        <v/>
      </c>
      <c r="CG75" s="5" t="str">
        <f>IFERROR(IF($K75="Historical", IF(AL75&lt;&gt;INDEX('Historical BMP Records'!AL:AL, MATCH($I75, 'Historical BMP Records'!$I:$I, 0)), 1, 0), IF(AL75&lt;&gt;INDEX('Planned and Progress BMPs'!AL:AL, MATCH($I75, 'Planned and Progress BMPs'!$I:$I, 0)), 1, 0)), "")</f>
        <v/>
      </c>
      <c r="CH75" s="5" t="str">
        <f>IFERROR(IF($K75="Historical", IF(AM75&lt;&gt;INDEX('Historical BMP Records'!AM:AM, MATCH($I75, 'Historical BMP Records'!$I:$I, 0)), 1, 0), IF(AM75&lt;&gt;INDEX('Planned and Progress BMPs'!AM:AM, MATCH($I75, 'Planned and Progress BMPs'!$I:$I, 0)), 1, 0)), "")</f>
        <v/>
      </c>
      <c r="CI75" s="5" t="str">
        <f>IFERROR(IF($K75="Historical", IF(AN75&lt;&gt;INDEX('Historical BMP Records'!AN:AN, MATCH($I75, 'Historical BMP Records'!$I:$I, 0)), 1, 0), IF(AN75&lt;&gt;INDEX('Planned and Progress BMPs'!AN:AN, MATCH($I75, 'Planned and Progress BMPs'!$I:$I, 0)), 1, 0)), "")</f>
        <v/>
      </c>
      <c r="CJ75" s="5" t="str">
        <f>IFERROR(IF($K75="Historical", IF(AO75&lt;&gt;INDEX('Historical BMP Records'!AO:AO, MATCH($I75, 'Historical BMP Records'!$I:$I, 0)), 1, 0), IF(AO75&lt;&gt;INDEX('Planned and Progress BMPs'!AO:AO, MATCH($I75, 'Planned and Progress BMPs'!$I:$I, 0)), 1, 0)), "")</f>
        <v/>
      </c>
      <c r="CK75" s="5" t="str">
        <f>IFERROR(IF($K75="Historical", IF(AP75&lt;&gt;INDEX('Historical BMP Records'!AP:AP, MATCH($I75, 'Historical BMP Records'!$I:$I, 0)), 1, 0), IF(AP75&lt;&gt;INDEX('Planned and Progress BMPs'!AP:AP, MATCH($I75, 'Planned and Progress BMPs'!$I:$I, 0)), 1, 0)), "")</f>
        <v/>
      </c>
      <c r="CL75" s="5" t="str">
        <f>IFERROR(IF($K75="Historical", IF(AQ75&lt;&gt;INDEX('Historical BMP Records'!AQ:AQ, MATCH($I75, 'Historical BMP Records'!$I:$I, 0)), 1, 0), IF(AQ75&lt;&gt;INDEX('Planned and Progress BMPs'!AQ:AQ, MATCH($I75, 'Planned and Progress BMPs'!$I:$I, 0)), 1, 0)), "")</f>
        <v/>
      </c>
      <c r="CM75" s="5" t="str">
        <f>IFERROR(IF($K75="Historical", IF(AR75&lt;&gt;INDEX('Historical BMP Records'!AR:AR, MATCH($I75, 'Historical BMP Records'!$I:$I, 0)), 1, 0), IF(AR75&lt;&gt;INDEX('Planned and Progress BMPs'!AR:AR, MATCH($I75, 'Planned and Progress BMPs'!$I:$I, 0)), 1, 0)), "")</f>
        <v/>
      </c>
      <c r="CN75" s="5" t="str">
        <f>IFERROR(IF($K75="Historical", IF(AS75&lt;&gt;INDEX('Historical BMP Records'!AS:AS, MATCH($I75, 'Historical BMP Records'!$I:$I, 0)), 1, 0), IF(AS75&lt;&gt;INDEX('Planned and Progress BMPs'!AS:AS, MATCH($I75, 'Planned and Progress BMPs'!$I:$I, 0)), 1, 0)), "")</f>
        <v/>
      </c>
      <c r="CO75" s="5" t="str">
        <f>IFERROR(IF($K75="Historical", IF(AT75&lt;&gt;INDEX('Historical BMP Records'!AT:AT, MATCH($I75, 'Historical BMP Records'!$I:$I, 0)), 1, 0), IF(AT75&lt;&gt;INDEX('Planned and Progress BMPs'!AT:AT, MATCH($I75, 'Planned and Progress BMPs'!$I:$I, 0)), 1, 0)), "")</f>
        <v/>
      </c>
      <c r="CP75" s="5" t="str">
        <f>IFERROR(IF($K75="Historical", IF(AU75&lt;&gt;INDEX('Historical BMP Records'!AU:AU, MATCH($I75, 'Historical BMP Records'!$I:$I, 0)), 1, 0), IF(AU75&lt;&gt;INDEX('Planned and Progress BMPs'!AU:AU, MATCH($I75, 'Planned and Progress BMPs'!$I:$I, 0)), 1, 0)), "")</f>
        <v/>
      </c>
      <c r="CQ75" s="5">
        <f>SUM(T_Historical9[[#This Row],[FY17 
Status Changed]:[Comments Changed]])</f>
        <v>0</v>
      </c>
    </row>
    <row r="76" spans="1:95" ht="15" customHeight="1" x14ac:dyDescent="0.25">
      <c r="A76" s="72" t="s">
        <v>662</v>
      </c>
      <c r="B76" s="72" t="s">
        <v>662</v>
      </c>
      <c r="C76" s="72" t="s">
        <v>662</v>
      </c>
      <c r="D76" s="72" t="s">
        <v>662</v>
      </c>
      <c r="E76" s="72" t="s">
        <v>662</v>
      </c>
      <c r="F76" s="72" t="s">
        <v>4290</v>
      </c>
      <c r="H76" s="72" t="s">
        <v>4802</v>
      </c>
      <c r="I76" s="72" t="s">
        <v>4878</v>
      </c>
      <c r="K76" s="72" t="s">
        <v>482</v>
      </c>
      <c r="L76" s="72">
        <v>2009</v>
      </c>
      <c r="M76" s="82"/>
      <c r="N76" s="65">
        <v>39814</v>
      </c>
      <c r="O76" s="72" t="s">
        <v>166</v>
      </c>
      <c r="P76" s="72" t="s">
        <v>5234</v>
      </c>
      <c r="Q76" s="72" t="s">
        <v>26</v>
      </c>
      <c r="R76" s="72" t="s">
        <v>9</v>
      </c>
      <c r="S76" s="72">
        <v>0.6</v>
      </c>
      <c r="T76" s="72">
        <v>0.3</v>
      </c>
      <c r="U76" s="72">
        <v>1</v>
      </c>
      <c r="V76" s="71" t="s">
        <v>5081</v>
      </c>
      <c r="Z76" s="72">
        <v>40.443534939999999</v>
      </c>
      <c r="AA76" s="72">
        <v>-76.611322310000006</v>
      </c>
      <c r="AC76" s="72" t="s">
        <v>5165</v>
      </c>
      <c r="AD76" s="72" t="s">
        <v>5167</v>
      </c>
      <c r="AE76" s="72" t="s">
        <v>653</v>
      </c>
      <c r="AF76" s="65">
        <v>41760</v>
      </c>
      <c r="AG76" s="72" t="s">
        <v>110</v>
      </c>
      <c r="AH76" s="65"/>
      <c r="AI76" s="65"/>
      <c r="AK76" s="65"/>
      <c r="AL76" s="65"/>
      <c r="AN76" s="65"/>
      <c r="AO76" s="65"/>
      <c r="AQ76" s="65"/>
      <c r="AR76" s="65"/>
      <c r="AT76" s="65"/>
      <c r="AV76" s="5" t="str">
        <f>IFERROR(IF($K76="Historical", IF(A76&lt;&gt;INDEX('Historical BMP Records'!A:A, MATCH($I76, 'Historical BMP Records'!$I:$I, 0)), 1, 0), IF(A76&lt;&gt;INDEX('Planned and Progress BMPs'!A:A, MATCH($I76, 'Planned and Progress BMPs'!$I:$I, 0)), 1, 0)), "")</f>
        <v/>
      </c>
      <c r="AW76" s="5" t="str">
        <f>IFERROR(IF($K76="Historical", IF(B76&lt;&gt;INDEX('Historical BMP Records'!B:B, MATCH($I76, 'Historical BMP Records'!$I:$I, 0)), 1, 0), IF(B76&lt;&gt;INDEX('Planned and Progress BMPs'!B:B, MATCH($I76, 'Planned and Progress BMPs'!$I:$I, 0)), 1, 0)), "")</f>
        <v/>
      </c>
      <c r="AX76" s="5" t="str">
        <f>IFERROR(IF($K76="Historical", IF(C76&lt;&gt;INDEX('Historical BMP Records'!C:C, MATCH($I76, 'Historical BMP Records'!$I:$I, 0)), 1, 0), IF(C76&lt;&gt;INDEX('Planned and Progress BMPs'!C:C, MATCH($I76, 'Planned and Progress BMPs'!$I:$I, 0)), 1, 0)), "")</f>
        <v/>
      </c>
      <c r="AY76" s="5" t="str">
        <f>IFERROR(IF($K76="Historical", IF(D76&lt;&gt;INDEX('Historical BMP Records'!D:D, MATCH($I76, 'Historical BMP Records'!$I:$I, 0)), 1, 0), IF(D76&lt;&gt;INDEX('Planned and Progress BMPs'!D:D, MATCH($I76, 'Planned and Progress BMPs'!$I:$I, 0)), 1, 0)), "")</f>
        <v/>
      </c>
      <c r="AZ76" s="5" t="str">
        <f>IFERROR(IF($K76="Historical", IF(E76&lt;&gt;INDEX('Historical BMP Records'!E:E, MATCH($I76, 'Historical BMP Records'!$I:$I, 0)), 1, 0), IF(E76&lt;&gt;INDEX('Planned and Progress BMPs'!E:E, MATCH($I76, 'Planned and Progress BMPs'!$I:$I, 0)), 1, 0)), "")</f>
        <v/>
      </c>
      <c r="BA76" s="5" t="str">
        <f>IFERROR(IF($K76="Historical", IF(F76&lt;&gt;INDEX('Historical BMP Records'!F:F, MATCH($I76, 'Historical BMP Records'!$I:$I, 0)), 1, 0), IF(F76&lt;&gt;INDEX('Planned and Progress BMPs'!F:F, MATCH($I76, 'Planned and Progress BMPs'!$I:$I, 0)), 1, 0)), "")</f>
        <v/>
      </c>
      <c r="BB76" s="5" t="str">
        <f>IFERROR(IF($K76="Historical", IF(G76&lt;&gt;INDEX('Historical BMP Records'!G:G, MATCH($I76, 'Historical BMP Records'!$I:$I, 0)), 1, 0), IF(G76&lt;&gt;INDEX('Planned and Progress BMPs'!G:G, MATCH($I76, 'Planned and Progress BMPs'!$I:$I, 0)), 1, 0)), "")</f>
        <v/>
      </c>
      <c r="BC76" s="5" t="str">
        <f>IFERROR(IF($K76="Historical", IF(H76&lt;&gt;INDEX('Historical BMP Records'!H:H, MATCH($I76, 'Historical BMP Records'!$I:$I, 0)), 1, 0), IF(H76&lt;&gt;INDEX('Planned and Progress BMPs'!H:H, MATCH($I76, 'Planned and Progress BMPs'!$I:$I, 0)), 1, 0)), "")</f>
        <v/>
      </c>
      <c r="BD76" s="5" t="str">
        <f>IFERROR(IF($K76="Historical", IF(I76&lt;&gt;INDEX('Historical BMP Records'!I:I, MATCH($I76, 'Historical BMP Records'!$I:$I, 0)), 1, 0), IF(I76&lt;&gt;INDEX('Planned and Progress BMPs'!I:I, MATCH($I76, 'Planned and Progress BMPs'!$I:$I, 0)), 1, 0)), "")</f>
        <v/>
      </c>
      <c r="BE76" s="5" t="str">
        <f>IFERROR(IF($K76="Historical", IF(J76&lt;&gt;INDEX('Historical BMP Records'!J:J, MATCH($I76, 'Historical BMP Records'!$I:$I, 0)), 1, 0), IF(J76&lt;&gt;INDEX('Planned and Progress BMPs'!J:J, MATCH($I76, 'Planned and Progress BMPs'!$I:$I, 0)), 1, 0)), "")</f>
        <v/>
      </c>
      <c r="BF76" s="5" t="str">
        <f>IFERROR(IF($K76="Historical", IF(K76&lt;&gt;INDEX('Historical BMP Records'!K:K, MATCH($I76, 'Historical BMP Records'!$I:$I, 0)), 1, 0), IF(K76&lt;&gt;INDEX('Planned and Progress BMPs'!K:K, MATCH($I76, 'Planned and Progress BMPs'!$I:$I, 0)), 1, 0)), "")</f>
        <v/>
      </c>
      <c r="BG76" s="5" t="str">
        <f>IFERROR(IF($K76="Historical", IF(L76&lt;&gt;INDEX('Historical BMP Records'!L:L, MATCH($I76, 'Historical BMP Records'!$I:$I, 0)), 1, 0), IF(L76&lt;&gt;INDEX('Planned and Progress BMPs'!L:L, MATCH($I76, 'Planned and Progress BMPs'!$I:$I, 0)), 1, 0)), "")</f>
        <v/>
      </c>
      <c r="BH76" s="5" t="str">
        <f>IFERROR(IF($K76="Historical", IF(M76&lt;&gt;INDEX('Historical BMP Records'!M:M, MATCH($I76, 'Historical BMP Records'!$I:$I, 0)), 1, 0), IF(M76&lt;&gt;INDEX('Planned and Progress BMPs'!M:M, MATCH($I76, 'Planned and Progress BMPs'!$I:$I, 0)), 1, 0)), "")</f>
        <v/>
      </c>
      <c r="BI76" s="5" t="str">
        <f>IFERROR(IF($K76="Historical", IF(N76&lt;&gt;INDEX('Historical BMP Records'!N:N, MATCH($I76, 'Historical BMP Records'!$I:$I, 0)), 1, 0), IF(N76&lt;&gt;INDEX('Planned and Progress BMPs'!N:N, MATCH($I76, 'Planned and Progress BMPs'!$I:$I, 0)), 1, 0)), "")</f>
        <v/>
      </c>
      <c r="BJ76" s="5" t="str">
        <f>IFERROR(IF($K76="Historical", IF(O76&lt;&gt;INDEX('Historical BMP Records'!O:O, MATCH($I76, 'Historical BMP Records'!$I:$I, 0)), 1, 0), IF(O76&lt;&gt;INDEX('Planned and Progress BMPs'!O:O, MATCH($I76, 'Planned and Progress BMPs'!$I:$I, 0)), 1, 0)), "")</f>
        <v/>
      </c>
      <c r="BK76" s="5" t="str">
        <f>IFERROR(IF($K76="Historical", IF(P76&lt;&gt;INDEX('Historical BMP Records'!P:P, MATCH($I76, 'Historical BMP Records'!$I:$I, 0)), 1, 0), IF(P76&lt;&gt;INDEX('Planned and Progress BMPs'!P:P, MATCH($I76, 'Planned and Progress BMPs'!$I:$I, 0)), 1, 0)), "")</f>
        <v/>
      </c>
      <c r="BL76" s="5" t="str">
        <f>IFERROR(IF($K76="Historical", IF(Q76&lt;&gt;INDEX('Historical BMP Records'!Q:Q, MATCH($I76, 'Historical BMP Records'!$I:$I, 0)), 1, 0), IF(Q76&lt;&gt;INDEX('Planned and Progress BMPs'!Q:Q, MATCH($I76, 'Planned and Progress BMPs'!$I:$I, 0)), 1, 0)), "")</f>
        <v/>
      </c>
      <c r="BM76" s="5" t="str">
        <f>IFERROR(IF($K76="Historical", IF(R76&lt;&gt;INDEX('Historical BMP Records'!R:R, MATCH($I76, 'Historical BMP Records'!$I:$I, 0)), 1, 0), IF(R76&lt;&gt;INDEX('Planned and Progress BMPs'!R:R, MATCH($I76, 'Planned and Progress BMPs'!$I:$I, 0)), 1, 0)), "")</f>
        <v/>
      </c>
      <c r="BN76" s="5" t="str">
        <f>IFERROR(IF($K76="Historical", IF(S76&lt;&gt;INDEX('Historical BMP Records'!S:S, MATCH($I76, 'Historical BMP Records'!$I:$I, 0)), 1, 0), IF(S76&lt;&gt;INDEX('Planned and Progress BMPs'!S:S, MATCH($I76, 'Planned and Progress BMPs'!$I:$I, 0)), 1, 0)), "")</f>
        <v/>
      </c>
      <c r="BO76" s="5" t="str">
        <f>IFERROR(IF($K76="Historical", IF(T76&lt;&gt;INDEX('Historical BMP Records'!T:T, MATCH($I76, 'Historical BMP Records'!$I:$I, 0)), 1, 0), IF(T76&lt;&gt;INDEX('Planned and Progress BMPs'!T:T, MATCH($I76, 'Planned and Progress BMPs'!$I:$I, 0)), 1, 0)), "")</f>
        <v/>
      </c>
      <c r="BP76" s="5" t="str">
        <f>IFERROR(IF($K76="Historical", IF(U76&lt;&gt;INDEX('Historical BMP Records'!U:U, MATCH($I76, 'Historical BMP Records'!$I:$I, 0)), 1, 0), IF(U76&lt;&gt;INDEX('Planned and Progress BMPs'!U:U, MATCH($I76, 'Planned and Progress BMPs'!$I:$I, 0)), 1, 0)), "")</f>
        <v/>
      </c>
      <c r="BQ76" s="5" t="str">
        <f>IFERROR(IF($K76="Historical", IF(V76&lt;&gt;INDEX('Historical BMP Records'!V:V, MATCH($I76, 'Historical BMP Records'!$I:$I, 0)), 1, 0), IF(V76&lt;&gt;INDEX('Planned and Progress BMPs'!V:V, MATCH($I76, 'Planned and Progress BMPs'!$I:$I, 0)), 1, 0)), "")</f>
        <v/>
      </c>
      <c r="BR76" s="5" t="str">
        <f>IFERROR(IF($K76="Historical", IF(W76&lt;&gt;INDEX('Historical BMP Records'!W:W, MATCH($I76, 'Historical BMP Records'!$I:$I, 0)), 1, 0), IF(W76&lt;&gt;INDEX('Planned and Progress BMPs'!W:W, MATCH($I76, 'Planned and Progress BMPs'!$I:$I, 0)), 1, 0)), "")</f>
        <v/>
      </c>
      <c r="BS76" s="5" t="str">
        <f>IFERROR(IF($K76="Historical", IF(X76&lt;&gt;INDEX('Historical BMP Records'!X:X, MATCH($I76, 'Historical BMP Records'!$I:$I, 0)), 1, 0), IF(X76&lt;&gt;INDEX('Planned and Progress BMPs'!X:X, MATCH($I76, 'Planned and Progress BMPs'!$I:$I, 0)), 1, 0)), "")</f>
        <v/>
      </c>
      <c r="BT76" s="5" t="str">
        <f>IFERROR(IF($K76="Historical", IF(Y76&lt;&gt;INDEX('Historical BMP Records'!Y:Y, MATCH($I76, 'Historical BMP Records'!$I:$I, 0)), 1, 0), IF(Y76&lt;&gt;INDEX('Planned and Progress BMPs'!Y:Y, MATCH($I76, 'Planned and Progress BMPs'!$I:$I, 0)), 1, 0)), "")</f>
        <v/>
      </c>
      <c r="BU76" s="5" t="str">
        <f>IFERROR(IF($K76="Historical", IF(Z76&lt;&gt;INDEX('Historical BMP Records'!Z:Z, MATCH($I76, 'Historical BMP Records'!$I:$I, 0)), 1, 0), IF(Z76&lt;&gt;INDEX('Planned and Progress BMPs'!Z:Z, MATCH($I76, 'Planned and Progress BMPs'!$I:$I, 0)), 1, 0)), "")</f>
        <v/>
      </c>
      <c r="BV76" s="5" t="str">
        <f>IFERROR(IF($K76="Historical", IF(AA76&lt;&gt;INDEX('Historical BMP Records'!AA:AA, MATCH($I76, 'Historical BMP Records'!$I:$I, 0)), 1, 0), IF(AA76&lt;&gt;INDEX('Planned and Progress BMPs'!AA:AA, MATCH($I76, 'Planned and Progress BMPs'!$I:$I, 0)), 1, 0)), "")</f>
        <v/>
      </c>
      <c r="BW76" s="5" t="str">
        <f>IFERROR(IF($K76="Historical", IF(AB76&lt;&gt;INDEX('Historical BMP Records'!AB:AB, MATCH($I76, 'Historical BMP Records'!$I:$I, 0)), 1, 0), IF(AB76&lt;&gt;INDEX('Planned and Progress BMPs'!AB:AB, MATCH($I76, 'Planned and Progress BMPs'!$I:$I, 0)), 1, 0)), "")</f>
        <v/>
      </c>
      <c r="BX76" s="5" t="str">
        <f>IFERROR(IF($K76="Historical", IF(AC76&lt;&gt;INDEX('Historical BMP Records'!AC:AC, MATCH($I76, 'Historical BMP Records'!$I:$I, 0)), 1, 0), IF(AC76&lt;&gt;INDEX('Planned and Progress BMPs'!AC:AC, MATCH($I76, 'Planned and Progress BMPs'!$I:$I, 0)), 1, 0)), "")</f>
        <v/>
      </c>
      <c r="BY76" s="5" t="str">
        <f>IFERROR(IF($K76="Historical", IF(AD76&lt;&gt;INDEX('Historical BMP Records'!AD:AD, MATCH($I76, 'Historical BMP Records'!$I:$I, 0)), 1, 0), IF(AD76&lt;&gt;INDEX('Planned and Progress BMPs'!AD:AD, MATCH($I76, 'Planned and Progress BMPs'!$I:$I, 0)), 1, 0)), "")</f>
        <v/>
      </c>
      <c r="BZ76" s="5" t="str">
        <f>IFERROR(IF($K76="Historical", IF(AE76&lt;&gt;INDEX('Historical BMP Records'!AE:AE, MATCH($I76, 'Historical BMP Records'!$I:$I, 0)), 1, 0), IF(AE76&lt;&gt;INDEX('Planned and Progress BMPs'!AE:AE, MATCH($I76, 'Planned and Progress BMPs'!$I:$I, 0)), 1, 0)), "")</f>
        <v/>
      </c>
      <c r="CA76" s="5" t="str">
        <f>IFERROR(IF($K76="Historical", IF(AF76&lt;&gt;INDEX('Historical BMP Records'!AF:AF, MATCH($I76, 'Historical BMP Records'!$I:$I, 0)), 1, 0), IF(AF76&lt;&gt;INDEX('Planned and Progress BMPs'!AF:AF, MATCH($I76, 'Planned and Progress BMPs'!$I:$I, 0)), 1, 0)), "")</f>
        <v/>
      </c>
      <c r="CB76" s="5" t="str">
        <f>IFERROR(IF($K76="Historical", IF(AG76&lt;&gt;INDEX('Historical BMP Records'!AG:AG, MATCH($I76, 'Historical BMP Records'!$I:$I, 0)), 1, 0), IF(AG76&lt;&gt;INDEX('Planned and Progress BMPs'!AG:AG, MATCH($I76, 'Planned and Progress BMPs'!$I:$I, 0)), 1, 0)), "")</f>
        <v/>
      </c>
      <c r="CC76" s="5" t="str">
        <f>IFERROR(IF($K76="Historical", IF(AH76&lt;&gt;INDEX('Historical BMP Records'!AH:AH, MATCH($I76, 'Historical BMP Records'!$I:$I, 0)), 1, 0), IF(AH76&lt;&gt;INDEX('Planned and Progress BMPs'!AH:AH, MATCH($I76, 'Planned and Progress BMPs'!$I:$I, 0)), 1, 0)), "")</f>
        <v/>
      </c>
      <c r="CD76" s="5" t="str">
        <f>IFERROR(IF($K76="Historical", IF(AI76&lt;&gt;INDEX('Historical BMP Records'!AI:AI, MATCH($I76, 'Historical BMP Records'!$I:$I, 0)), 1, 0), IF(AI76&lt;&gt;INDEX('Planned and Progress BMPs'!AI:AI, MATCH($I76, 'Planned and Progress BMPs'!$I:$I, 0)), 1, 0)), "")</f>
        <v/>
      </c>
      <c r="CE76" s="5" t="str">
        <f>IFERROR(IF($K76="Historical", IF(AJ76&lt;&gt;INDEX('Historical BMP Records'!AJ:AJ, MATCH($I76, 'Historical BMP Records'!$I:$I, 0)), 1, 0), IF(AJ76&lt;&gt;INDEX('Planned and Progress BMPs'!AJ:AJ, MATCH($I76, 'Planned and Progress BMPs'!$I:$I, 0)), 1, 0)), "")</f>
        <v/>
      </c>
      <c r="CF76" s="5" t="str">
        <f>IFERROR(IF($K76="Historical", IF(AK76&lt;&gt;INDEX('Historical BMP Records'!AK:AK, MATCH($I76, 'Historical BMP Records'!$I:$I, 0)), 1, 0), IF(AK76&lt;&gt;INDEX('Planned and Progress BMPs'!AK:AK, MATCH($I76, 'Planned and Progress BMPs'!$I:$I, 0)), 1, 0)), "")</f>
        <v/>
      </c>
      <c r="CG76" s="5" t="str">
        <f>IFERROR(IF($K76="Historical", IF(AL76&lt;&gt;INDEX('Historical BMP Records'!AL:AL, MATCH($I76, 'Historical BMP Records'!$I:$I, 0)), 1, 0), IF(AL76&lt;&gt;INDEX('Planned and Progress BMPs'!AL:AL, MATCH($I76, 'Planned and Progress BMPs'!$I:$I, 0)), 1, 0)), "")</f>
        <v/>
      </c>
      <c r="CH76" s="5" t="str">
        <f>IFERROR(IF($K76="Historical", IF(AM76&lt;&gt;INDEX('Historical BMP Records'!AM:AM, MATCH($I76, 'Historical BMP Records'!$I:$I, 0)), 1, 0), IF(AM76&lt;&gt;INDEX('Planned and Progress BMPs'!AM:AM, MATCH($I76, 'Planned and Progress BMPs'!$I:$I, 0)), 1, 0)), "")</f>
        <v/>
      </c>
      <c r="CI76" s="5" t="str">
        <f>IFERROR(IF($K76="Historical", IF(AN76&lt;&gt;INDEX('Historical BMP Records'!AN:AN, MATCH($I76, 'Historical BMP Records'!$I:$I, 0)), 1, 0), IF(AN76&lt;&gt;INDEX('Planned and Progress BMPs'!AN:AN, MATCH($I76, 'Planned and Progress BMPs'!$I:$I, 0)), 1, 0)), "")</f>
        <v/>
      </c>
      <c r="CJ76" s="5" t="str">
        <f>IFERROR(IF($K76="Historical", IF(AO76&lt;&gt;INDEX('Historical BMP Records'!AO:AO, MATCH($I76, 'Historical BMP Records'!$I:$I, 0)), 1, 0), IF(AO76&lt;&gt;INDEX('Planned and Progress BMPs'!AO:AO, MATCH($I76, 'Planned and Progress BMPs'!$I:$I, 0)), 1, 0)), "")</f>
        <v/>
      </c>
      <c r="CK76" s="5" t="str">
        <f>IFERROR(IF($K76="Historical", IF(AP76&lt;&gt;INDEX('Historical BMP Records'!AP:AP, MATCH($I76, 'Historical BMP Records'!$I:$I, 0)), 1, 0), IF(AP76&lt;&gt;INDEX('Planned and Progress BMPs'!AP:AP, MATCH($I76, 'Planned and Progress BMPs'!$I:$I, 0)), 1, 0)), "")</f>
        <v/>
      </c>
      <c r="CL76" s="5" t="str">
        <f>IFERROR(IF($K76="Historical", IF(AQ76&lt;&gt;INDEX('Historical BMP Records'!AQ:AQ, MATCH($I76, 'Historical BMP Records'!$I:$I, 0)), 1, 0), IF(AQ76&lt;&gt;INDEX('Planned and Progress BMPs'!AQ:AQ, MATCH($I76, 'Planned and Progress BMPs'!$I:$I, 0)), 1, 0)), "")</f>
        <v/>
      </c>
      <c r="CM76" s="5" t="str">
        <f>IFERROR(IF($K76="Historical", IF(AR76&lt;&gt;INDEX('Historical BMP Records'!AR:AR, MATCH($I76, 'Historical BMP Records'!$I:$I, 0)), 1, 0), IF(AR76&lt;&gt;INDEX('Planned and Progress BMPs'!AR:AR, MATCH($I76, 'Planned and Progress BMPs'!$I:$I, 0)), 1, 0)), "")</f>
        <v/>
      </c>
      <c r="CN76" s="5" t="str">
        <f>IFERROR(IF($K76="Historical", IF(AS76&lt;&gt;INDEX('Historical BMP Records'!AS:AS, MATCH($I76, 'Historical BMP Records'!$I:$I, 0)), 1, 0), IF(AS76&lt;&gt;INDEX('Planned and Progress BMPs'!AS:AS, MATCH($I76, 'Planned and Progress BMPs'!$I:$I, 0)), 1, 0)), "")</f>
        <v/>
      </c>
      <c r="CO76" s="5" t="str">
        <f>IFERROR(IF($K76="Historical", IF(AT76&lt;&gt;INDEX('Historical BMP Records'!AT:AT, MATCH($I76, 'Historical BMP Records'!$I:$I, 0)), 1, 0), IF(AT76&lt;&gt;INDEX('Planned and Progress BMPs'!AT:AT, MATCH($I76, 'Planned and Progress BMPs'!$I:$I, 0)), 1, 0)), "")</f>
        <v/>
      </c>
      <c r="CP76" s="5" t="str">
        <f>IFERROR(IF($K76="Historical", IF(AU76&lt;&gt;INDEX('Historical BMP Records'!AU:AU, MATCH($I76, 'Historical BMP Records'!$I:$I, 0)), 1, 0), IF(AU76&lt;&gt;INDEX('Planned and Progress BMPs'!AU:AU, MATCH($I76, 'Planned and Progress BMPs'!$I:$I, 0)), 1, 0)), "")</f>
        <v/>
      </c>
      <c r="CQ76" s="5">
        <f>SUM(T_Historical9[[#This Row],[FY17 
Status Changed]:[Comments Changed]])</f>
        <v>0</v>
      </c>
    </row>
    <row r="77" spans="1:95" ht="15" customHeight="1" x14ac:dyDescent="0.25">
      <c r="A77" s="72" t="s">
        <v>662</v>
      </c>
      <c r="B77" s="72" t="s">
        <v>662</v>
      </c>
      <c r="C77" s="72" t="s">
        <v>662</v>
      </c>
      <c r="D77" s="72" t="s">
        <v>662</v>
      </c>
      <c r="E77" s="72" t="s">
        <v>662</v>
      </c>
      <c r="F77" s="72" t="s">
        <v>4290</v>
      </c>
      <c r="H77" s="72" t="s">
        <v>4802</v>
      </c>
      <c r="I77" s="72" t="s">
        <v>4879</v>
      </c>
      <c r="K77" s="72" t="s">
        <v>482</v>
      </c>
      <c r="L77" s="72">
        <v>2010</v>
      </c>
      <c r="M77" s="82"/>
      <c r="N77" s="65">
        <v>40179</v>
      </c>
      <c r="O77" s="72" t="s">
        <v>237</v>
      </c>
      <c r="P77" s="72" t="s">
        <v>5210</v>
      </c>
      <c r="Q77" s="72" t="s">
        <v>26</v>
      </c>
      <c r="R77" s="72" t="s">
        <v>9</v>
      </c>
      <c r="S77" s="72">
        <v>0.6</v>
      </c>
      <c r="T77" s="72">
        <v>0.1</v>
      </c>
      <c r="U77" s="72">
        <v>1</v>
      </c>
      <c r="V77" s="71" t="s">
        <v>5069</v>
      </c>
      <c r="Z77" s="72">
        <v>40.432987150000002</v>
      </c>
      <c r="AA77" s="72">
        <v>-76.541202420000005</v>
      </c>
      <c r="AC77" s="72" t="s">
        <v>5165</v>
      </c>
      <c r="AD77" s="72" t="s">
        <v>5167</v>
      </c>
      <c r="AE77" s="72" t="s">
        <v>653</v>
      </c>
      <c r="AF77" s="65">
        <v>41739</v>
      </c>
      <c r="AG77" s="72" t="s">
        <v>110</v>
      </c>
      <c r="AH77" s="65"/>
      <c r="AI77" s="65"/>
      <c r="AK77" s="65"/>
      <c r="AL77" s="65"/>
      <c r="AN77" s="65"/>
      <c r="AO77" s="65"/>
      <c r="AQ77" s="65"/>
      <c r="AR77" s="65"/>
      <c r="AT77" s="65"/>
      <c r="AV77" s="5" t="str">
        <f>IFERROR(IF($K77="Historical", IF(A77&lt;&gt;INDEX('Historical BMP Records'!A:A, MATCH($I77, 'Historical BMP Records'!$I:$I, 0)), 1, 0), IF(A77&lt;&gt;INDEX('Planned and Progress BMPs'!A:A, MATCH($I77, 'Planned and Progress BMPs'!$I:$I, 0)), 1, 0)), "")</f>
        <v/>
      </c>
      <c r="AW77" s="5" t="str">
        <f>IFERROR(IF($K77="Historical", IF(B77&lt;&gt;INDEX('Historical BMP Records'!B:B, MATCH($I77, 'Historical BMP Records'!$I:$I, 0)), 1, 0), IF(B77&lt;&gt;INDEX('Planned and Progress BMPs'!B:B, MATCH($I77, 'Planned and Progress BMPs'!$I:$I, 0)), 1, 0)), "")</f>
        <v/>
      </c>
      <c r="AX77" s="5" t="str">
        <f>IFERROR(IF($K77="Historical", IF(C77&lt;&gt;INDEX('Historical BMP Records'!C:C, MATCH($I77, 'Historical BMP Records'!$I:$I, 0)), 1, 0), IF(C77&lt;&gt;INDEX('Planned and Progress BMPs'!C:C, MATCH($I77, 'Planned and Progress BMPs'!$I:$I, 0)), 1, 0)), "")</f>
        <v/>
      </c>
      <c r="AY77" s="5" t="str">
        <f>IFERROR(IF($K77="Historical", IF(D77&lt;&gt;INDEX('Historical BMP Records'!D:D, MATCH($I77, 'Historical BMP Records'!$I:$I, 0)), 1, 0), IF(D77&lt;&gt;INDEX('Planned and Progress BMPs'!D:D, MATCH($I77, 'Planned and Progress BMPs'!$I:$I, 0)), 1, 0)), "")</f>
        <v/>
      </c>
      <c r="AZ77" s="5" t="str">
        <f>IFERROR(IF($K77="Historical", IF(E77&lt;&gt;INDEX('Historical BMP Records'!E:E, MATCH($I77, 'Historical BMP Records'!$I:$I, 0)), 1, 0), IF(E77&lt;&gt;INDEX('Planned and Progress BMPs'!E:E, MATCH($I77, 'Planned and Progress BMPs'!$I:$I, 0)), 1, 0)), "")</f>
        <v/>
      </c>
      <c r="BA77" s="5" t="str">
        <f>IFERROR(IF($K77="Historical", IF(F77&lt;&gt;INDEX('Historical BMP Records'!F:F, MATCH($I77, 'Historical BMP Records'!$I:$I, 0)), 1, 0), IF(F77&lt;&gt;INDEX('Planned and Progress BMPs'!F:F, MATCH($I77, 'Planned and Progress BMPs'!$I:$I, 0)), 1, 0)), "")</f>
        <v/>
      </c>
      <c r="BB77" s="5" t="str">
        <f>IFERROR(IF($K77="Historical", IF(G77&lt;&gt;INDEX('Historical BMP Records'!G:G, MATCH($I77, 'Historical BMP Records'!$I:$I, 0)), 1, 0), IF(G77&lt;&gt;INDEX('Planned and Progress BMPs'!G:G, MATCH($I77, 'Planned and Progress BMPs'!$I:$I, 0)), 1, 0)), "")</f>
        <v/>
      </c>
      <c r="BC77" s="5" t="str">
        <f>IFERROR(IF($K77="Historical", IF(H77&lt;&gt;INDEX('Historical BMP Records'!H:H, MATCH($I77, 'Historical BMP Records'!$I:$I, 0)), 1, 0), IF(H77&lt;&gt;INDEX('Planned and Progress BMPs'!H:H, MATCH($I77, 'Planned and Progress BMPs'!$I:$I, 0)), 1, 0)), "")</f>
        <v/>
      </c>
      <c r="BD77" s="5" t="str">
        <f>IFERROR(IF($K77="Historical", IF(I77&lt;&gt;INDEX('Historical BMP Records'!I:I, MATCH($I77, 'Historical BMP Records'!$I:$I, 0)), 1, 0), IF(I77&lt;&gt;INDEX('Planned and Progress BMPs'!I:I, MATCH($I77, 'Planned and Progress BMPs'!$I:$I, 0)), 1, 0)), "")</f>
        <v/>
      </c>
      <c r="BE77" s="5" t="str">
        <f>IFERROR(IF($K77="Historical", IF(J77&lt;&gt;INDEX('Historical BMP Records'!J:J, MATCH($I77, 'Historical BMP Records'!$I:$I, 0)), 1, 0), IF(J77&lt;&gt;INDEX('Planned and Progress BMPs'!J:J, MATCH($I77, 'Planned and Progress BMPs'!$I:$I, 0)), 1, 0)), "")</f>
        <v/>
      </c>
      <c r="BF77" s="5" t="str">
        <f>IFERROR(IF($K77="Historical", IF(K77&lt;&gt;INDEX('Historical BMP Records'!K:K, MATCH($I77, 'Historical BMP Records'!$I:$I, 0)), 1, 0), IF(K77&lt;&gt;INDEX('Planned and Progress BMPs'!K:K, MATCH($I77, 'Planned and Progress BMPs'!$I:$I, 0)), 1, 0)), "")</f>
        <v/>
      </c>
      <c r="BG77" s="5" t="str">
        <f>IFERROR(IF($K77="Historical", IF(L77&lt;&gt;INDEX('Historical BMP Records'!L:L, MATCH($I77, 'Historical BMP Records'!$I:$I, 0)), 1, 0), IF(L77&lt;&gt;INDEX('Planned and Progress BMPs'!L:L, MATCH($I77, 'Planned and Progress BMPs'!$I:$I, 0)), 1, 0)), "")</f>
        <v/>
      </c>
      <c r="BH77" s="5" t="str">
        <f>IFERROR(IF($K77="Historical", IF(M77&lt;&gt;INDEX('Historical BMP Records'!M:M, MATCH($I77, 'Historical BMP Records'!$I:$I, 0)), 1, 0), IF(M77&lt;&gt;INDEX('Planned and Progress BMPs'!M:M, MATCH($I77, 'Planned and Progress BMPs'!$I:$I, 0)), 1, 0)), "")</f>
        <v/>
      </c>
      <c r="BI77" s="5" t="str">
        <f>IFERROR(IF($K77="Historical", IF(N77&lt;&gt;INDEX('Historical BMP Records'!N:N, MATCH($I77, 'Historical BMP Records'!$I:$I, 0)), 1, 0), IF(N77&lt;&gt;INDEX('Planned and Progress BMPs'!N:N, MATCH($I77, 'Planned and Progress BMPs'!$I:$I, 0)), 1, 0)), "")</f>
        <v/>
      </c>
      <c r="BJ77" s="5" t="str">
        <f>IFERROR(IF($K77="Historical", IF(O77&lt;&gt;INDEX('Historical BMP Records'!O:O, MATCH($I77, 'Historical BMP Records'!$I:$I, 0)), 1, 0), IF(O77&lt;&gt;INDEX('Planned and Progress BMPs'!O:O, MATCH($I77, 'Planned and Progress BMPs'!$I:$I, 0)), 1, 0)), "")</f>
        <v/>
      </c>
      <c r="BK77" s="5" t="str">
        <f>IFERROR(IF($K77="Historical", IF(P77&lt;&gt;INDEX('Historical BMP Records'!P:P, MATCH($I77, 'Historical BMP Records'!$I:$I, 0)), 1, 0), IF(P77&lt;&gt;INDEX('Planned and Progress BMPs'!P:P, MATCH($I77, 'Planned and Progress BMPs'!$I:$I, 0)), 1, 0)), "")</f>
        <v/>
      </c>
      <c r="BL77" s="5" t="str">
        <f>IFERROR(IF($K77="Historical", IF(Q77&lt;&gt;INDEX('Historical BMP Records'!Q:Q, MATCH($I77, 'Historical BMP Records'!$I:$I, 0)), 1, 0), IF(Q77&lt;&gt;INDEX('Planned and Progress BMPs'!Q:Q, MATCH($I77, 'Planned and Progress BMPs'!$I:$I, 0)), 1, 0)), "")</f>
        <v/>
      </c>
      <c r="BM77" s="5" t="str">
        <f>IFERROR(IF($K77="Historical", IF(R77&lt;&gt;INDEX('Historical BMP Records'!R:R, MATCH($I77, 'Historical BMP Records'!$I:$I, 0)), 1, 0), IF(R77&lt;&gt;INDEX('Planned and Progress BMPs'!R:R, MATCH($I77, 'Planned and Progress BMPs'!$I:$I, 0)), 1, 0)), "")</f>
        <v/>
      </c>
      <c r="BN77" s="5" t="str">
        <f>IFERROR(IF($K77="Historical", IF(S77&lt;&gt;INDEX('Historical BMP Records'!S:S, MATCH($I77, 'Historical BMP Records'!$I:$I, 0)), 1, 0), IF(S77&lt;&gt;INDEX('Planned and Progress BMPs'!S:S, MATCH($I77, 'Planned and Progress BMPs'!$I:$I, 0)), 1, 0)), "")</f>
        <v/>
      </c>
      <c r="BO77" s="5" t="str">
        <f>IFERROR(IF($K77="Historical", IF(T77&lt;&gt;INDEX('Historical BMP Records'!T:T, MATCH($I77, 'Historical BMP Records'!$I:$I, 0)), 1, 0), IF(T77&lt;&gt;INDEX('Planned and Progress BMPs'!T:T, MATCH($I77, 'Planned and Progress BMPs'!$I:$I, 0)), 1, 0)), "")</f>
        <v/>
      </c>
      <c r="BP77" s="5" t="str">
        <f>IFERROR(IF($K77="Historical", IF(U77&lt;&gt;INDEX('Historical BMP Records'!U:U, MATCH($I77, 'Historical BMP Records'!$I:$I, 0)), 1, 0), IF(U77&lt;&gt;INDEX('Planned and Progress BMPs'!U:U, MATCH($I77, 'Planned and Progress BMPs'!$I:$I, 0)), 1, 0)), "")</f>
        <v/>
      </c>
      <c r="BQ77" s="5" t="str">
        <f>IFERROR(IF($K77="Historical", IF(V77&lt;&gt;INDEX('Historical BMP Records'!V:V, MATCH($I77, 'Historical BMP Records'!$I:$I, 0)), 1, 0), IF(V77&lt;&gt;INDEX('Planned and Progress BMPs'!V:V, MATCH($I77, 'Planned and Progress BMPs'!$I:$I, 0)), 1, 0)), "")</f>
        <v/>
      </c>
      <c r="BR77" s="5" t="str">
        <f>IFERROR(IF($K77="Historical", IF(W77&lt;&gt;INDEX('Historical BMP Records'!W:W, MATCH($I77, 'Historical BMP Records'!$I:$I, 0)), 1, 0), IF(W77&lt;&gt;INDEX('Planned and Progress BMPs'!W:W, MATCH($I77, 'Planned and Progress BMPs'!$I:$I, 0)), 1, 0)), "")</f>
        <v/>
      </c>
      <c r="BS77" s="5" t="str">
        <f>IFERROR(IF($K77="Historical", IF(X77&lt;&gt;INDEX('Historical BMP Records'!X:X, MATCH($I77, 'Historical BMP Records'!$I:$I, 0)), 1, 0), IF(X77&lt;&gt;INDEX('Planned and Progress BMPs'!X:X, MATCH($I77, 'Planned and Progress BMPs'!$I:$I, 0)), 1, 0)), "")</f>
        <v/>
      </c>
      <c r="BT77" s="5" t="str">
        <f>IFERROR(IF($K77="Historical", IF(Y77&lt;&gt;INDEX('Historical BMP Records'!Y:Y, MATCH($I77, 'Historical BMP Records'!$I:$I, 0)), 1, 0), IF(Y77&lt;&gt;INDEX('Planned and Progress BMPs'!Y:Y, MATCH($I77, 'Planned and Progress BMPs'!$I:$I, 0)), 1, 0)), "")</f>
        <v/>
      </c>
      <c r="BU77" s="5" t="str">
        <f>IFERROR(IF($K77="Historical", IF(Z77&lt;&gt;INDEX('Historical BMP Records'!Z:Z, MATCH($I77, 'Historical BMP Records'!$I:$I, 0)), 1, 0), IF(Z77&lt;&gt;INDEX('Planned and Progress BMPs'!Z:Z, MATCH($I77, 'Planned and Progress BMPs'!$I:$I, 0)), 1, 0)), "")</f>
        <v/>
      </c>
      <c r="BV77" s="5" t="str">
        <f>IFERROR(IF($K77="Historical", IF(AA77&lt;&gt;INDEX('Historical BMP Records'!AA:AA, MATCH($I77, 'Historical BMP Records'!$I:$I, 0)), 1, 0), IF(AA77&lt;&gt;INDEX('Planned and Progress BMPs'!AA:AA, MATCH($I77, 'Planned and Progress BMPs'!$I:$I, 0)), 1, 0)), "")</f>
        <v/>
      </c>
      <c r="BW77" s="5" t="str">
        <f>IFERROR(IF($K77="Historical", IF(AB77&lt;&gt;INDEX('Historical BMP Records'!AB:AB, MATCH($I77, 'Historical BMP Records'!$I:$I, 0)), 1, 0), IF(AB77&lt;&gt;INDEX('Planned and Progress BMPs'!AB:AB, MATCH($I77, 'Planned and Progress BMPs'!$I:$I, 0)), 1, 0)), "")</f>
        <v/>
      </c>
      <c r="BX77" s="5" t="str">
        <f>IFERROR(IF($K77="Historical", IF(AC77&lt;&gt;INDEX('Historical BMP Records'!AC:AC, MATCH($I77, 'Historical BMP Records'!$I:$I, 0)), 1, 0), IF(AC77&lt;&gt;INDEX('Planned and Progress BMPs'!AC:AC, MATCH($I77, 'Planned and Progress BMPs'!$I:$I, 0)), 1, 0)), "")</f>
        <v/>
      </c>
      <c r="BY77" s="5" t="str">
        <f>IFERROR(IF($K77="Historical", IF(AD77&lt;&gt;INDEX('Historical BMP Records'!AD:AD, MATCH($I77, 'Historical BMP Records'!$I:$I, 0)), 1, 0), IF(AD77&lt;&gt;INDEX('Planned and Progress BMPs'!AD:AD, MATCH($I77, 'Planned and Progress BMPs'!$I:$I, 0)), 1, 0)), "")</f>
        <v/>
      </c>
      <c r="BZ77" s="5" t="str">
        <f>IFERROR(IF($K77="Historical", IF(AE77&lt;&gt;INDEX('Historical BMP Records'!AE:AE, MATCH($I77, 'Historical BMP Records'!$I:$I, 0)), 1, 0), IF(AE77&lt;&gt;INDEX('Planned and Progress BMPs'!AE:AE, MATCH($I77, 'Planned and Progress BMPs'!$I:$I, 0)), 1, 0)), "")</f>
        <v/>
      </c>
      <c r="CA77" s="5" t="str">
        <f>IFERROR(IF($K77="Historical", IF(AF77&lt;&gt;INDEX('Historical BMP Records'!AF:AF, MATCH($I77, 'Historical BMP Records'!$I:$I, 0)), 1, 0), IF(AF77&lt;&gt;INDEX('Planned and Progress BMPs'!AF:AF, MATCH($I77, 'Planned and Progress BMPs'!$I:$I, 0)), 1, 0)), "")</f>
        <v/>
      </c>
      <c r="CB77" s="5" t="str">
        <f>IFERROR(IF($K77="Historical", IF(AG77&lt;&gt;INDEX('Historical BMP Records'!AG:AG, MATCH($I77, 'Historical BMP Records'!$I:$I, 0)), 1, 0), IF(AG77&lt;&gt;INDEX('Planned and Progress BMPs'!AG:AG, MATCH($I77, 'Planned and Progress BMPs'!$I:$I, 0)), 1, 0)), "")</f>
        <v/>
      </c>
      <c r="CC77" s="5" t="str">
        <f>IFERROR(IF($K77="Historical", IF(AH77&lt;&gt;INDEX('Historical BMP Records'!AH:AH, MATCH($I77, 'Historical BMP Records'!$I:$I, 0)), 1, 0), IF(AH77&lt;&gt;INDEX('Planned and Progress BMPs'!AH:AH, MATCH($I77, 'Planned and Progress BMPs'!$I:$I, 0)), 1, 0)), "")</f>
        <v/>
      </c>
      <c r="CD77" s="5" t="str">
        <f>IFERROR(IF($K77="Historical", IF(AI77&lt;&gt;INDEX('Historical BMP Records'!AI:AI, MATCH($I77, 'Historical BMP Records'!$I:$I, 0)), 1, 0), IF(AI77&lt;&gt;INDEX('Planned and Progress BMPs'!AI:AI, MATCH($I77, 'Planned and Progress BMPs'!$I:$I, 0)), 1, 0)), "")</f>
        <v/>
      </c>
      <c r="CE77" s="5" t="str">
        <f>IFERROR(IF($K77="Historical", IF(AJ77&lt;&gt;INDEX('Historical BMP Records'!AJ:AJ, MATCH($I77, 'Historical BMP Records'!$I:$I, 0)), 1, 0), IF(AJ77&lt;&gt;INDEX('Planned and Progress BMPs'!AJ:AJ, MATCH($I77, 'Planned and Progress BMPs'!$I:$I, 0)), 1, 0)), "")</f>
        <v/>
      </c>
      <c r="CF77" s="5" t="str">
        <f>IFERROR(IF($K77="Historical", IF(AK77&lt;&gt;INDEX('Historical BMP Records'!AK:AK, MATCH($I77, 'Historical BMP Records'!$I:$I, 0)), 1, 0), IF(AK77&lt;&gt;INDEX('Planned and Progress BMPs'!AK:AK, MATCH($I77, 'Planned and Progress BMPs'!$I:$I, 0)), 1, 0)), "")</f>
        <v/>
      </c>
      <c r="CG77" s="5" t="str">
        <f>IFERROR(IF($K77="Historical", IF(AL77&lt;&gt;INDEX('Historical BMP Records'!AL:AL, MATCH($I77, 'Historical BMP Records'!$I:$I, 0)), 1, 0), IF(AL77&lt;&gt;INDEX('Planned and Progress BMPs'!AL:AL, MATCH($I77, 'Planned and Progress BMPs'!$I:$I, 0)), 1, 0)), "")</f>
        <v/>
      </c>
      <c r="CH77" s="5" t="str">
        <f>IFERROR(IF($K77="Historical", IF(AM77&lt;&gt;INDEX('Historical BMP Records'!AM:AM, MATCH($I77, 'Historical BMP Records'!$I:$I, 0)), 1, 0), IF(AM77&lt;&gt;INDEX('Planned and Progress BMPs'!AM:AM, MATCH($I77, 'Planned and Progress BMPs'!$I:$I, 0)), 1, 0)), "")</f>
        <v/>
      </c>
      <c r="CI77" s="5" t="str">
        <f>IFERROR(IF($K77="Historical", IF(AN77&lt;&gt;INDEX('Historical BMP Records'!AN:AN, MATCH($I77, 'Historical BMP Records'!$I:$I, 0)), 1, 0), IF(AN77&lt;&gt;INDEX('Planned and Progress BMPs'!AN:AN, MATCH($I77, 'Planned and Progress BMPs'!$I:$I, 0)), 1, 0)), "")</f>
        <v/>
      </c>
      <c r="CJ77" s="5" t="str">
        <f>IFERROR(IF($K77="Historical", IF(AO77&lt;&gt;INDEX('Historical BMP Records'!AO:AO, MATCH($I77, 'Historical BMP Records'!$I:$I, 0)), 1, 0), IF(AO77&lt;&gt;INDEX('Planned and Progress BMPs'!AO:AO, MATCH($I77, 'Planned and Progress BMPs'!$I:$I, 0)), 1, 0)), "")</f>
        <v/>
      </c>
      <c r="CK77" s="5" t="str">
        <f>IFERROR(IF($K77="Historical", IF(AP77&lt;&gt;INDEX('Historical BMP Records'!AP:AP, MATCH($I77, 'Historical BMP Records'!$I:$I, 0)), 1, 0), IF(AP77&lt;&gt;INDEX('Planned and Progress BMPs'!AP:AP, MATCH($I77, 'Planned and Progress BMPs'!$I:$I, 0)), 1, 0)), "")</f>
        <v/>
      </c>
      <c r="CL77" s="5" t="str">
        <f>IFERROR(IF($K77="Historical", IF(AQ77&lt;&gt;INDEX('Historical BMP Records'!AQ:AQ, MATCH($I77, 'Historical BMP Records'!$I:$I, 0)), 1, 0), IF(AQ77&lt;&gt;INDEX('Planned and Progress BMPs'!AQ:AQ, MATCH($I77, 'Planned and Progress BMPs'!$I:$I, 0)), 1, 0)), "")</f>
        <v/>
      </c>
      <c r="CM77" s="5" t="str">
        <f>IFERROR(IF($K77="Historical", IF(AR77&lt;&gt;INDEX('Historical BMP Records'!AR:AR, MATCH($I77, 'Historical BMP Records'!$I:$I, 0)), 1, 0), IF(AR77&lt;&gt;INDEX('Planned and Progress BMPs'!AR:AR, MATCH($I77, 'Planned and Progress BMPs'!$I:$I, 0)), 1, 0)), "")</f>
        <v/>
      </c>
      <c r="CN77" s="5" t="str">
        <f>IFERROR(IF($K77="Historical", IF(AS77&lt;&gt;INDEX('Historical BMP Records'!AS:AS, MATCH($I77, 'Historical BMP Records'!$I:$I, 0)), 1, 0), IF(AS77&lt;&gt;INDEX('Planned and Progress BMPs'!AS:AS, MATCH($I77, 'Planned and Progress BMPs'!$I:$I, 0)), 1, 0)), "")</f>
        <v/>
      </c>
      <c r="CO77" s="5" t="str">
        <f>IFERROR(IF($K77="Historical", IF(AT77&lt;&gt;INDEX('Historical BMP Records'!AT:AT, MATCH($I77, 'Historical BMP Records'!$I:$I, 0)), 1, 0), IF(AT77&lt;&gt;INDEX('Planned and Progress BMPs'!AT:AT, MATCH($I77, 'Planned and Progress BMPs'!$I:$I, 0)), 1, 0)), "")</f>
        <v/>
      </c>
      <c r="CP77" s="5" t="str">
        <f>IFERROR(IF($K77="Historical", IF(AU77&lt;&gt;INDEX('Historical BMP Records'!AU:AU, MATCH($I77, 'Historical BMP Records'!$I:$I, 0)), 1, 0), IF(AU77&lt;&gt;INDEX('Planned and Progress BMPs'!AU:AU, MATCH($I77, 'Planned and Progress BMPs'!$I:$I, 0)), 1, 0)), "")</f>
        <v/>
      </c>
      <c r="CQ77" s="5">
        <f>SUM(T_Historical9[[#This Row],[FY17 
Status Changed]:[Comments Changed]])</f>
        <v>0</v>
      </c>
    </row>
    <row r="78" spans="1:95" ht="15" customHeight="1" x14ac:dyDescent="0.25">
      <c r="A78" s="72" t="s">
        <v>662</v>
      </c>
      <c r="B78" s="72" t="s">
        <v>662</v>
      </c>
      <c r="C78" s="72" t="s">
        <v>662</v>
      </c>
      <c r="D78" s="72" t="s">
        <v>662</v>
      </c>
      <c r="E78" s="72" t="s">
        <v>662</v>
      </c>
      <c r="F78" s="72" t="s">
        <v>4290</v>
      </c>
      <c r="H78" s="72" t="s">
        <v>4802</v>
      </c>
      <c r="I78" s="72" t="s">
        <v>4880</v>
      </c>
      <c r="K78" s="72" t="s">
        <v>482</v>
      </c>
      <c r="M78" s="82"/>
      <c r="N78" s="65">
        <v>39448</v>
      </c>
      <c r="O78" s="72" t="s">
        <v>46</v>
      </c>
      <c r="P78" s="72" t="s">
        <v>5227</v>
      </c>
      <c r="Q78" s="72" t="s">
        <v>26</v>
      </c>
      <c r="R78" s="72" t="s">
        <v>9</v>
      </c>
      <c r="S78" s="72">
        <v>0.51166800000000001</v>
      </c>
      <c r="T78" s="72">
        <v>0.51166800000000001</v>
      </c>
      <c r="U78" s="72">
        <v>1</v>
      </c>
      <c r="V78" s="71" t="s">
        <v>5080</v>
      </c>
      <c r="Z78" s="72">
        <v>40.201901300000003</v>
      </c>
      <c r="AA78" s="72">
        <v>-77.158686299999999</v>
      </c>
      <c r="AC78" s="72" t="s">
        <v>5174</v>
      </c>
      <c r="AD78" s="72" t="s">
        <v>5175</v>
      </c>
      <c r="AE78" s="72" t="s">
        <v>653</v>
      </c>
      <c r="AF78" s="65">
        <v>40661</v>
      </c>
      <c r="AG78" s="72" t="s">
        <v>110</v>
      </c>
      <c r="AH78" s="65"/>
      <c r="AI78" s="65"/>
      <c r="AK78" s="65"/>
      <c r="AL78" s="65"/>
      <c r="AN78" s="65"/>
      <c r="AO78" s="65"/>
      <c r="AQ78" s="65"/>
      <c r="AR78" s="65"/>
      <c r="AT78" s="65"/>
      <c r="AV78" s="5" t="str">
        <f>IFERROR(IF($K78="Historical", IF(A78&lt;&gt;INDEX('Historical BMP Records'!A:A, MATCH($I78, 'Historical BMP Records'!$I:$I, 0)), 1, 0), IF(A78&lt;&gt;INDEX('Planned and Progress BMPs'!A:A, MATCH($I78, 'Planned and Progress BMPs'!$I:$I, 0)), 1, 0)), "")</f>
        <v/>
      </c>
      <c r="AW78" s="5" t="str">
        <f>IFERROR(IF($K78="Historical", IF(B78&lt;&gt;INDEX('Historical BMP Records'!B:B, MATCH($I78, 'Historical BMP Records'!$I:$I, 0)), 1, 0), IF(B78&lt;&gt;INDEX('Planned and Progress BMPs'!B:B, MATCH($I78, 'Planned and Progress BMPs'!$I:$I, 0)), 1, 0)), "")</f>
        <v/>
      </c>
      <c r="AX78" s="5" t="str">
        <f>IFERROR(IF($K78="Historical", IF(C78&lt;&gt;INDEX('Historical BMP Records'!C:C, MATCH($I78, 'Historical BMP Records'!$I:$I, 0)), 1, 0), IF(C78&lt;&gt;INDEX('Planned and Progress BMPs'!C:C, MATCH($I78, 'Planned and Progress BMPs'!$I:$I, 0)), 1, 0)), "")</f>
        <v/>
      </c>
      <c r="AY78" s="5" t="str">
        <f>IFERROR(IF($K78="Historical", IF(D78&lt;&gt;INDEX('Historical BMP Records'!D:D, MATCH($I78, 'Historical BMP Records'!$I:$I, 0)), 1, 0), IF(D78&lt;&gt;INDEX('Planned and Progress BMPs'!D:D, MATCH($I78, 'Planned and Progress BMPs'!$I:$I, 0)), 1, 0)), "")</f>
        <v/>
      </c>
      <c r="AZ78" s="5" t="str">
        <f>IFERROR(IF($K78="Historical", IF(E78&lt;&gt;INDEX('Historical BMP Records'!E:E, MATCH($I78, 'Historical BMP Records'!$I:$I, 0)), 1, 0), IF(E78&lt;&gt;INDEX('Planned and Progress BMPs'!E:E, MATCH($I78, 'Planned and Progress BMPs'!$I:$I, 0)), 1, 0)), "")</f>
        <v/>
      </c>
      <c r="BA78" s="5" t="str">
        <f>IFERROR(IF($K78="Historical", IF(F78&lt;&gt;INDEX('Historical BMP Records'!F:F, MATCH($I78, 'Historical BMP Records'!$I:$I, 0)), 1, 0), IF(F78&lt;&gt;INDEX('Planned and Progress BMPs'!F:F, MATCH($I78, 'Planned and Progress BMPs'!$I:$I, 0)), 1, 0)), "")</f>
        <v/>
      </c>
      <c r="BB78" s="5" t="str">
        <f>IFERROR(IF($K78="Historical", IF(G78&lt;&gt;INDEX('Historical BMP Records'!G:G, MATCH($I78, 'Historical BMP Records'!$I:$I, 0)), 1, 0), IF(G78&lt;&gt;INDEX('Planned and Progress BMPs'!G:G, MATCH($I78, 'Planned and Progress BMPs'!$I:$I, 0)), 1, 0)), "")</f>
        <v/>
      </c>
      <c r="BC78" s="5" t="str">
        <f>IFERROR(IF($K78="Historical", IF(H78&lt;&gt;INDEX('Historical BMP Records'!H:H, MATCH($I78, 'Historical BMP Records'!$I:$I, 0)), 1, 0), IF(H78&lt;&gt;INDEX('Planned and Progress BMPs'!H:H, MATCH($I78, 'Planned and Progress BMPs'!$I:$I, 0)), 1, 0)), "")</f>
        <v/>
      </c>
      <c r="BD78" s="5" t="str">
        <f>IFERROR(IF($K78="Historical", IF(I78&lt;&gt;INDEX('Historical BMP Records'!I:I, MATCH($I78, 'Historical BMP Records'!$I:$I, 0)), 1, 0), IF(I78&lt;&gt;INDEX('Planned and Progress BMPs'!I:I, MATCH($I78, 'Planned and Progress BMPs'!$I:$I, 0)), 1, 0)), "")</f>
        <v/>
      </c>
      <c r="BE78" s="5" t="str">
        <f>IFERROR(IF($K78="Historical", IF(J78&lt;&gt;INDEX('Historical BMP Records'!J:J, MATCH($I78, 'Historical BMP Records'!$I:$I, 0)), 1, 0), IF(J78&lt;&gt;INDEX('Planned and Progress BMPs'!J:J, MATCH($I78, 'Planned and Progress BMPs'!$I:$I, 0)), 1, 0)), "")</f>
        <v/>
      </c>
      <c r="BF78" s="5" t="str">
        <f>IFERROR(IF($K78="Historical", IF(K78&lt;&gt;INDEX('Historical BMP Records'!K:K, MATCH($I78, 'Historical BMP Records'!$I:$I, 0)), 1, 0), IF(K78&lt;&gt;INDEX('Planned and Progress BMPs'!K:K, MATCH($I78, 'Planned and Progress BMPs'!$I:$I, 0)), 1, 0)), "")</f>
        <v/>
      </c>
      <c r="BG78" s="5" t="str">
        <f>IFERROR(IF($K78="Historical", IF(L78&lt;&gt;INDEX('Historical BMP Records'!L:L, MATCH($I78, 'Historical BMP Records'!$I:$I, 0)), 1, 0), IF(L78&lt;&gt;INDEX('Planned and Progress BMPs'!L:L, MATCH($I78, 'Planned and Progress BMPs'!$I:$I, 0)), 1, 0)), "")</f>
        <v/>
      </c>
      <c r="BH78" s="5" t="str">
        <f>IFERROR(IF($K78="Historical", IF(M78&lt;&gt;INDEX('Historical BMP Records'!M:M, MATCH($I78, 'Historical BMP Records'!$I:$I, 0)), 1, 0), IF(M78&lt;&gt;INDEX('Planned and Progress BMPs'!M:M, MATCH($I78, 'Planned and Progress BMPs'!$I:$I, 0)), 1, 0)), "")</f>
        <v/>
      </c>
      <c r="BI78" s="5" t="str">
        <f>IFERROR(IF($K78="Historical", IF(N78&lt;&gt;INDEX('Historical BMP Records'!N:N, MATCH($I78, 'Historical BMP Records'!$I:$I, 0)), 1, 0), IF(N78&lt;&gt;INDEX('Planned and Progress BMPs'!N:N, MATCH($I78, 'Planned and Progress BMPs'!$I:$I, 0)), 1, 0)), "")</f>
        <v/>
      </c>
      <c r="BJ78" s="5" t="str">
        <f>IFERROR(IF($K78="Historical", IF(O78&lt;&gt;INDEX('Historical BMP Records'!O:O, MATCH($I78, 'Historical BMP Records'!$I:$I, 0)), 1, 0), IF(O78&lt;&gt;INDEX('Planned and Progress BMPs'!O:O, MATCH($I78, 'Planned and Progress BMPs'!$I:$I, 0)), 1, 0)), "")</f>
        <v/>
      </c>
      <c r="BK78" s="5" t="str">
        <f>IFERROR(IF($K78="Historical", IF(P78&lt;&gt;INDEX('Historical BMP Records'!P:P, MATCH($I78, 'Historical BMP Records'!$I:$I, 0)), 1, 0), IF(P78&lt;&gt;INDEX('Planned and Progress BMPs'!P:P, MATCH($I78, 'Planned and Progress BMPs'!$I:$I, 0)), 1, 0)), "")</f>
        <v/>
      </c>
      <c r="BL78" s="5" t="str">
        <f>IFERROR(IF($K78="Historical", IF(Q78&lt;&gt;INDEX('Historical BMP Records'!Q:Q, MATCH($I78, 'Historical BMP Records'!$I:$I, 0)), 1, 0), IF(Q78&lt;&gt;INDEX('Planned and Progress BMPs'!Q:Q, MATCH($I78, 'Planned and Progress BMPs'!$I:$I, 0)), 1, 0)), "")</f>
        <v/>
      </c>
      <c r="BM78" s="5" t="str">
        <f>IFERROR(IF($K78="Historical", IF(R78&lt;&gt;INDEX('Historical BMP Records'!R:R, MATCH($I78, 'Historical BMP Records'!$I:$I, 0)), 1, 0), IF(R78&lt;&gt;INDEX('Planned and Progress BMPs'!R:R, MATCH($I78, 'Planned and Progress BMPs'!$I:$I, 0)), 1, 0)), "")</f>
        <v/>
      </c>
      <c r="BN78" s="5" t="str">
        <f>IFERROR(IF($K78="Historical", IF(S78&lt;&gt;INDEX('Historical BMP Records'!S:S, MATCH($I78, 'Historical BMP Records'!$I:$I, 0)), 1, 0), IF(S78&lt;&gt;INDEX('Planned and Progress BMPs'!S:S, MATCH($I78, 'Planned and Progress BMPs'!$I:$I, 0)), 1, 0)), "")</f>
        <v/>
      </c>
      <c r="BO78" s="5" t="str">
        <f>IFERROR(IF($K78="Historical", IF(T78&lt;&gt;INDEX('Historical BMP Records'!T:T, MATCH($I78, 'Historical BMP Records'!$I:$I, 0)), 1, 0), IF(T78&lt;&gt;INDEX('Planned and Progress BMPs'!T:T, MATCH($I78, 'Planned and Progress BMPs'!$I:$I, 0)), 1, 0)), "")</f>
        <v/>
      </c>
      <c r="BP78" s="5" t="str">
        <f>IFERROR(IF($K78="Historical", IF(U78&lt;&gt;INDEX('Historical BMP Records'!U:U, MATCH($I78, 'Historical BMP Records'!$I:$I, 0)), 1, 0), IF(U78&lt;&gt;INDEX('Planned and Progress BMPs'!U:U, MATCH($I78, 'Planned and Progress BMPs'!$I:$I, 0)), 1, 0)), "")</f>
        <v/>
      </c>
      <c r="BQ78" s="5" t="str">
        <f>IFERROR(IF($K78="Historical", IF(V78&lt;&gt;INDEX('Historical BMP Records'!V:V, MATCH($I78, 'Historical BMP Records'!$I:$I, 0)), 1, 0), IF(V78&lt;&gt;INDEX('Planned and Progress BMPs'!V:V, MATCH($I78, 'Planned and Progress BMPs'!$I:$I, 0)), 1, 0)), "")</f>
        <v/>
      </c>
      <c r="BR78" s="5" t="str">
        <f>IFERROR(IF($K78="Historical", IF(W78&lt;&gt;INDEX('Historical BMP Records'!W:W, MATCH($I78, 'Historical BMP Records'!$I:$I, 0)), 1, 0), IF(W78&lt;&gt;INDEX('Planned and Progress BMPs'!W:W, MATCH($I78, 'Planned and Progress BMPs'!$I:$I, 0)), 1, 0)), "")</f>
        <v/>
      </c>
      <c r="BS78" s="5" t="str">
        <f>IFERROR(IF($K78="Historical", IF(X78&lt;&gt;INDEX('Historical BMP Records'!X:X, MATCH($I78, 'Historical BMP Records'!$I:$I, 0)), 1, 0), IF(X78&lt;&gt;INDEX('Planned and Progress BMPs'!X:X, MATCH($I78, 'Planned and Progress BMPs'!$I:$I, 0)), 1, 0)), "")</f>
        <v/>
      </c>
      <c r="BT78" s="5" t="str">
        <f>IFERROR(IF($K78="Historical", IF(Y78&lt;&gt;INDEX('Historical BMP Records'!Y:Y, MATCH($I78, 'Historical BMP Records'!$I:$I, 0)), 1, 0), IF(Y78&lt;&gt;INDEX('Planned and Progress BMPs'!Y:Y, MATCH($I78, 'Planned and Progress BMPs'!$I:$I, 0)), 1, 0)), "")</f>
        <v/>
      </c>
      <c r="BU78" s="5" t="str">
        <f>IFERROR(IF($K78="Historical", IF(Z78&lt;&gt;INDEX('Historical BMP Records'!Z:Z, MATCH($I78, 'Historical BMP Records'!$I:$I, 0)), 1, 0), IF(Z78&lt;&gt;INDEX('Planned and Progress BMPs'!Z:Z, MATCH($I78, 'Planned and Progress BMPs'!$I:$I, 0)), 1, 0)), "")</f>
        <v/>
      </c>
      <c r="BV78" s="5" t="str">
        <f>IFERROR(IF($K78="Historical", IF(AA78&lt;&gt;INDEX('Historical BMP Records'!AA:AA, MATCH($I78, 'Historical BMP Records'!$I:$I, 0)), 1, 0), IF(AA78&lt;&gt;INDEX('Planned and Progress BMPs'!AA:AA, MATCH($I78, 'Planned and Progress BMPs'!$I:$I, 0)), 1, 0)), "")</f>
        <v/>
      </c>
      <c r="BW78" s="5" t="str">
        <f>IFERROR(IF($K78="Historical", IF(AB78&lt;&gt;INDEX('Historical BMP Records'!AB:AB, MATCH($I78, 'Historical BMP Records'!$I:$I, 0)), 1, 0), IF(AB78&lt;&gt;INDEX('Planned and Progress BMPs'!AB:AB, MATCH($I78, 'Planned and Progress BMPs'!$I:$I, 0)), 1, 0)), "")</f>
        <v/>
      </c>
      <c r="BX78" s="5" t="str">
        <f>IFERROR(IF($K78="Historical", IF(AC78&lt;&gt;INDEX('Historical BMP Records'!AC:AC, MATCH($I78, 'Historical BMP Records'!$I:$I, 0)), 1, 0), IF(AC78&lt;&gt;INDEX('Planned and Progress BMPs'!AC:AC, MATCH($I78, 'Planned and Progress BMPs'!$I:$I, 0)), 1, 0)), "")</f>
        <v/>
      </c>
      <c r="BY78" s="5" t="str">
        <f>IFERROR(IF($K78="Historical", IF(AD78&lt;&gt;INDEX('Historical BMP Records'!AD:AD, MATCH($I78, 'Historical BMP Records'!$I:$I, 0)), 1, 0), IF(AD78&lt;&gt;INDEX('Planned and Progress BMPs'!AD:AD, MATCH($I78, 'Planned and Progress BMPs'!$I:$I, 0)), 1, 0)), "")</f>
        <v/>
      </c>
      <c r="BZ78" s="5" t="str">
        <f>IFERROR(IF($K78="Historical", IF(AE78&lt;&gt;INDEX('Historical BMP Records'!AE:AE, MATCH($I78, 'Historical BMP Records'!$I:$I, 0)), 1, 0), IF(AE78&lt;&gt;INDEX('Planned and Progress BMPs'!AE:AE, MATCH($I78, 'Planned and Progress BMPs'!$I:$I, 0)), 1, 0)), "")</f>
        <v/>
      </c>
      <c r="CA78" s="5" t="str">
        <f>IFERROR(IF($K78="Historical", IF(AF78&lt;&gt;INDEX('Historical BMP Records'!AF:AF, MATCH($I78, 'Historical BMP Records'!$I:$I, 0)), 1, 0), IF(AF78&lt;&gt;INDEX('Planned and Progress BMPs'!AF:AF, MATCH($I78, 'Planned and Progress BMPs'!$I:$I, 0)), 1, 0)), "")</f>
        <v/>
      </c>
      <c r="CB78" s="5" t="str">
        <f>IFERROR(IF($K78="Historical", IF(AG78&lt;&gt;INDEX('Historical BMP Records'!AG:AG, MATCH($I78, 'Historical BMP Records'!$I:$I, 0)), 1, 0), IF(AG78&lt;&gt;INDEX('Planned and Progress BMPs'!AG:AG, MATCH($I78, 'Planned and Progress BMPs'!$I:$I, 0)), 1, 0)), "")</f>
        <v/>
      </c>
      <c r="CC78" s="5" t="str">
        <f>IFERROR(IF($K78="Historical", IF(AH78&lt;&gt;INDEX('Historical BMP Records'!AH:AH, MATCH($I78, 'Historical BMP Records'!$I:$I, 0)), 1, 0), IF(AH78&lt;&gt;INDEX('Planned and Progress BMPs'!AH:AH, MATCH($I78, 'Planned and Progress BMPs'!$I:$I, 0)), 1, 0)), "")</f>
        <v/>
      </c>
      <c r="CD78" s="5" t="str">
        <f>IFERROR(IF($K78="Historical", IF(AI78&lt;&gt;INDEX('Historical BMP Records'!AI:AI, MATCH($I78, 'Historical BMP Records'!$I:$I, 0)), 1, 0), IF(AI78&lt;&gt;INDEX('Planned and Progress BMPs'!AI:AI, MATCH($I78, 'Planned and Progress BMPs'!$I:$I, 0)), 1, 0)), "")</f>
        <v/>
      </c>
      <c r="CE78" s="5" t="str">
        <f>IFERROR(IF($K78="Historical", IF(AJ78&lt;&gt;INDEX('Historical BMP Records'!AJ:AJ, MATCH($I78, 'Historical BMP Records'!$I:$I, 0)), 1, 0), IF(AJ78&lt;&gt;INDEX('Planned and Progress BMPs'!AJ:AJ, MATCH($I78, 'Planned and Progress BMPs'!$I:$I, 0)), 1, 0)), "")</f>
        <v/>
      </c>
      <c r="CF78" s="5" t="str">
        <f>IFERROR(IF($K78="Historical", IF(AK78&lt;&gt;INDEX('Historical BMP Records'!AK:AK, MATCH($I78, 'Historical BMP Records'!$I:$I, 0)), 1, 0), IF(AK78&lt;&gt;INDEX('Planned and Progress BMPs'!AK:AK, MATCH($I78, 'Planned and Progress BMPs'!$I:$I, 0)), 1, 0)), "")</f>
        <v/>
      </c>
      <c r="CG78" s="5" t="str">
        <f>IFERROR(IF($K78="Historical", IF(AL78&lt;&gt;INDEX('Historical BMP Records'!AL:AL, MATCH($I78, 'Historical BMP Records'!$I:$I, 0)), 1, 0), IF(AL78&lt;&gt;INDEX('Planned and Progress BMPs'!AL:AL, MATCH($I78, 'Planned and Progress BMPs'!$I:$I, 0)), 1, 0)), "")</f>
        <v/>
      </c>
      <c r="CH78" s="5" t="str">
        <f>IFERROR(IF($K78="Historical", IF(AM78&lt;&gt;INDEX('Historical BMP Records'!AM:AM, MATCH($I78, 'Historical BMP Records'!$I:$I, 0)), 1, 0), IF(AM78&lt;&gt;INDEX('Planned and Progress BMPs'!AM:AM, MATCH($I78, 'Planned and Progress BMPs'!$I:$I, 0)), 1, 0)), "")</f>
        <v/>
      </c>
      <c r="CI78" s="5" t="str">
        <f>IFERROR(IF($K78="Historical", IF(AN78&lt;&gt;INDEX('Historical BMP Records'!AN:AN, MATCH($I78, 'Historical BMP Records'!$I:$I, 0)), 1, 0), IF(AN78&lt;&gt;INDEX('Planned and Progress BMPs'!AN:AN, MATCH($I78, 'Planned and Progress BMPs'!$I:$I, 0)), 1, 0)), "")</f>
        <v/>
      </c>
      <c r="CJ78" s="5" t="str">
        <f>IFERROR(IF($K78="Historical", IF(AO78&lt;&gt;INDEX('Historical BMP Records'!AO:AO, MATCH($I78, 'Historical BMP Records'!$I:$I, 0)), 1, 0), IF(AO78&lt;&gt;INDEX('Planned and Progress BMPs'!AO:AO, MATCH($I78, 'Planned and Progress BMPs'!$I:$I, 0)), 1, 0)), "")</f>
        <v/>
      </c>
      <c r="CK78" s="5" t="str">
        <f>IFERROR(IF($K78="Historical", IF(AP78&lt;&gt;INDEX('Historical BMP Records'!AP:AP, MATCH($I78, 'Historical BMP Records'!$I:$I, 0)), 1, 0), IF(AP78&lt;&gt;INDEX('Planned and Progress BMPs'!AP:AP, MATCH($I78, 'Planned and Progress BMPs'!$I:$I, 0)), 1, 0)), "")</f>
        <v/>
      </c>
      <c r="CL78" s="5" t="str">
        <f>IFERROR(IF($K78="Historical", IF(AQ78&lt;&gt;INDEX('Historical BMP Records'!AQ:AQ, MATCH($I78, 'Historical BMP Records'!$I:$I, 0)), 1, 0), IF(AQ78&lt;&gt;INDEX('Planned and Progress BMPs'!AQ:AQ, MATCH($I78, 'Planned and Progress BMPs'!$I:$I, 0)), 1, 0)), "")</f>
        <v/>
      </c>
      <c r="CM78" s="5" t="str">
        <f>IFERROR(IF($K78="Historical", IF(AR78&lt;&gt;INDEX('Historical BMP Records'!AR:AR, MATCH($I78, 'Historical BMP Records'!$I:$I, 0)), 1, 0), IF(AR78&lt;&gt;INDEX('Planned and Progress BMPs'!AR:AR, MATCH($I78, 'Planned and Progress BMPs'!$I:$I, 0)), 1, 0)), "")</f>
        <v/>
      </c>
      <c r="CN78" s="5" t="str">
        <f>IFERROR(IF($K78="Historical", IF(AS78&lt;&gt;INDEX('Historical BMP Records'!AS:AS, MATCH($I78, 'Historical BMP Records'!$I:$I, 0)), 1, 0), IF(AS78&lt;&gt;INDEX('Planned and Progress BMPs'!AS:AS, MATCH($I78, 'Planned and Progress BMPs'!$I:$I, 0)), 1, 0)), "")</f>
        <v/>
      </c>
      <c r="CO78" s="5" t="str">
        <f>IFERROR(IF($K78="Historical", IF(AT78&lt;&gt;INDEX('Historical BMP Records'!AT:AT, MATCH($I78, 'Historical BMP Records'!$I:$I, 0)), 1, 0), IF(AT78&lt;&gt;INDEX('Planned and Progress BMPs'!AT:AT, MATCH($I78, 'Planned and Progress BMPs'!$I:$I, 0)), 1, 0)), "")</f>
        <v/>
      </c>
      <c r="CP78" s="5" t="str">
        <f>IFERROR(IF($K78="Historical", IF(AU78&lt;&gt;INDEX('Historical BMP Records'!AU:AU, MATCH($I78, 'Historical BMP Records'!$I:$I, 0)), 1, 0), IF(AU78&lt;&gt;INDEX('Planned and Progress BMPs'!AU:AU, MATCH($I78, 'Planned and Progress BMPs'!$I:$I, 0)), 1, 0)), "")</f>
        <v/>
      </c>
      <c r="CQ78" s="5">
        <f>SUM(T_Historical9[[#This Row],[FY17 
Status Changed]:[Comments Changed]])</f>
        <v>0</v>
      </c>
    </row>
    <row r="79" spans="1:95" ht="15" customHeight="1" x14ac:dyDescent="0.25">
      <c r="A79" s="72" t="s">
        <v>662</v>
      </c>
      <c r="B79" s="72" t="s">
        <v>662</v>
      </c>
      <c r="C79" s="72" t="s">
        <v>662</v>
      </c>
      <c r="D79" s="72" t="s">
        <v>662</v>
      </c>
      <c r="E79" s="72" t="s">
        <v>662</v>
      </c>
      <c r="F79" s="72" t="s">
        <v>4290</v>
      </c>
      <c r="H79" s="72" t="s">
        <v>4802</v>
      </c>
      <c r="I79" s="72" t="s">
        <v>4881</v>
      </c>
      <c r="K79" s="72" t="s">
        <v>482</v>
      </c>
      <c r="M79" s="82">
        <v>6834.7631404958674</v>
      </c>
      <c r="N79" s="65">
        <v>42005</v>
      </c>
      <c r="O79" s="72" t="s">
        <v>66</v>
      </c>
      <c r="P79" s="72" t="s">
        <v>66</v>
      </c>
      <c r="Q79" s="72" t="s">
        <v>48</v>
      </c>
      <c r="R79" s="72" t="s">
        <v>9</v>
      </c>
      <c r="S79" s="72">
        <v>0.50798898071625342</v>
      </c>
      <c r="T79" s="72">
        <v>0.29763544536271808</v>
      </c>
      <c r="U79" s="72">
        <v>5.5878787878787875E-2</v>
      </c>
      <c r="V79" s="71" t="s">
        <v>5098</v>
      </c>
      <c r="Z79" s="72">
        <v>40.211947000000002</v>
      </c>
      <c r="AA79" s="72">
        <v>-76.852472000000006</v>
      </c>
      <c r="AC79" s="72" t="s">
        <v>5170</v>
      </c>
      <c r="AD79" s="72" t="s">
        <v>5171</v>
      </c>
      <c r="AE79" s="72" t="s">
        <v>653</v>
      </c>
      <c r="AF79" s="65">
        <v>42217</v>
      </c>
      <c r="AG79" s="72" t="s">
        <v>110</v>
      </c>
      <c r="AH79" s="65"/>
      <c r="AI79" s="65"/>
      <c r="AK79" s="65"/>
      <c r="AL79" s="65"/>
      <c r="AN79" s="65"/>
      <c r="AO79" s="65"/>
      <c r="AQ79" s="65"/>
      <c r="AR79" s="65"/>
      <c r="AT79" s="65"/>
      <c r="AU79" s="72" t="s">
        <v>5188</v>
      </c>
      <c r="AV79" s="5" t="str">
        <f>IFERROR(IF($K79="Historical", IF(A79&lt;&gt;INDEX('Historical BMP Records'!A:A, MATCH($I79, 'Historical BMP Records'!$I:$I, 0)), 1, 0), IF(A79&lt;&gt;INDEX('Planned and Progress BMPs'!A:A, MATCH($I79, 'Planned and Progress BMPs'!$I:$I, 0)), 1, 0)), "")</f>
        <v/>
      </c>
      <c r="AW79" s="5" t="str">
        <f>IFERROR(IF($K79="Historical", IF(B79&lt;&gt;INDEX('Historical BMP Records'!B:B, MATCH($I79, 'Historical BMP Records'!$I:$I, 0)), 1, 0), IF(B79&lt;&gt;INDEX('Planned and Progress BMPs'!B:B, MATCH($I79, 'Planned and Progress BMPs'!$I:$I, 0)), 1, 0)), "")</f>
        <v/>
      </c>
      <c r="AX79" s="5" t="str">
        <f>IFERROR(IF($K79="Historical", IF(C79&lt;&gt;INDEX('Historical BMP Records'!C:C, MATCH($I79, 'Historical BMP Records'!$I:$I, 0)), 1, 0), IF(C79&lt;&gt;INDEX('Planned and Progress BMPs'!C:C, MATCH($I79, 'Planned and Progress BMPs'!$I:$I, 0)), 1, 0)), "")</f>
        <v/>
      </c>
      <c r="AY79" s="5" t="str">
        <f>IFERROR(IF($K79="Historical", IF(D79&lt;&gt;INDEX('Historical BMP Records'!D:D, MATCH($I79, 'Historical BMP Records'!$I:$I, 0)), 1, 0), IF(D79&lt;&gt;INDEX('Planned and Progress BMPs'!D:D, MATCH($I79, 'Planned and Progress BMPs'!$I:$I, 0)), 1, 0)), "")</f>
        <v/>
      </c>
      <c r="AZ79" s="5" t="str">
        <f>IFERROR(IF($K79="Historical", IF(E79&lt;&gt;INDEX('Historical BMP Records'!E:E, MATCH($I79, 'Historical BMP Records'!$I:$I, 0)), 1, 0), IF(E79&lt;&gt;INDEX('Planned and Progress BMPs'!E:E, MATCH($I79, 'Planned and Progress BMPs'!$I:$I, 0)), 1, 0)), "")</f>
        <v/>
      </c>
      <c r="BA79" s="5" t="str">
        <f>IFERROR(IF($K79="Historical", IF(F79&lt;&gt;INDEX('Historical BMP Records'!F:F, MATCH($I79, 'Historical BMP Records'!$I:$I, 0)), 1, 0), IF(F79&lt;&gt;INDEX('Planned and Progress BMPs'!F:F, MATCH($I79, 'Planned and Progress BMPs'!$I:$I, 0)), 1, 0)), "")</f>
        <v/>
      </c>
      <c r="BB79" s="5" t="str">
        <f>IFERROR(IF($K79="Historical", IF(G79&lt;&gt;INDEX('Historical BMP Records'!G:G, MATCH($I79, 'Historical BMP Records'!$I:$I, 0)), 1, 0), IF(G79&lt;&gt;INDEX('Planned and Progress BMPs'!G:G, MATCH($I79, 'Planned and Progress BMPs'!$I:$I, 0)), 1, 0)), "")</f>
        <v/>
      </c>
      <c r="BC79" s="5" t="str">
        <f>IFERROR(IF($K79="Historical", IF(H79&lt;&gt;INDEX('Historical BMP Records'!H:H, MATCH($I79, 'Historical BMP Records'!$I:$I, 0)), 1, 0), IF(H79&lt;&gt;INDEX('Planned and Progress BMPs'!H:H, MATCH($I79, 'Planned and Progress BMPs'!$I:$I, 0)), 1, 0)), "")</f>
        <v/>
      </c>
      <c r="BD79" s="5" t="str">
        <f>IFERROR(IF($K79="Historical", IF(I79&lt;&gt;INDEX('Historical BMP Records'!I:I, MATCH($I79, 'Historical BMP Records'!$I:$I, 0)), 1, 0), IF(I79&lt;&gt;INDEX('Planned and Progress BMPs'!I:I, MATCH($I79, 'Planned and Progress BMPs'!$I:$I, 0)), 1, 0)), "")</f>
        <v/>
      </c>
      <c r="BE79" s="5" t="str">
        <f>IFERROR(IF($K79="Historical", IF(J79&lt;&gt;INDEX('Historical BMP Records'!J:J, MATCH($I79, 'Historical BMP Records'!$I:$I, 0)), 1, 0), IF(J79&lt;&gt;INDEX('Planned and Progress BMPs'!J:J, MATCH($I79, 'Planned and Progress BMPs'!$I:$I, 0)), 1, 0)), "")</f>
        <v/>
      </c>
      <c r="BF79" s="5" t="str">
        <f>IFERROR(IF($K79="Historical", IF(K79&lt;&gt;INDEX('Historical BMP Records'!K:K, MATCH($I79, 'Historical BMP Records'!$I:$I, 0)), 1, 0), IF(K79&lt;&gt;INDEX('Planned and Progress BMPs'!K:K, MATCH($I79, 'Planned and Progress BMPs'!$I:$I, 0)), 1, 0)), "")</f>
        <v/>
      </c>
      <c r="BG79" s="5" t="str">
        <f>IFERROR(IF($K79="Historical", IF(L79&lt;&gt;INDEX('Historical BMP Records'!L:L, MATCH($I79, 'Historical BMP Records'!$I:$I, 0)), 1, 0), IF(L79&lt;&gt;INDEX('Planned and Progress BMPs'!L:L, MATCH($I79, 'Planned and Progress BMPs'!$I:$I, 0)), 1, 0)), "")</f>
        <v/>
      </c>
      <c r="BH79" s="5" t="str">
        <f>IFERROR(IF($K79="Historical", IF(M79&lt;&gt;INDEX('Historical BMP Records'!M:M, MATCH($I79, 'Historical BMP Records'!$I:$I, 0)), 1, 0), IF(M79&lt;&gt;INDEX('Planned and Progress BMPs'!M:M, MATCH($I79, 'Planned and Progress BMPs'!$I:$I, 0)), 1, 0)), "")</f>
        <v/>
      </c>
      <c r="BI79" s="5" t="str">
        <f>IFERROR(IF($K79="Historical", IF(N79&lt;&gt;INDEX('Historical BMP Records'!N:N, MATCH($I79, 'Historical BMP Records'!$I:$I, 0)), 1, 0), IF(N79&lt;&gt;INDEX('Planned and Progress BMPs'!N:N, MATCH($I79, 'Planned and Progress BMPs'!$I:$I, 0)), 1, 0)), "")</f>
        <v/>
      </c>
      <c r="BJ79" s="5" t="str">
        <f>IFERROR(IF($K79="Historical", IF(O79&lt;&gt;INDEX('Historical BMP Records'!O:O, MATCH($I79, 'Historical BMP Records'!$I:$I, 0)), 1, 0), IF(O79&lt;&gt;INDEX('Planned and Progress BMPs'!O:O, MATCH($I79, 'Planned and Progress BMPs'!$I:$I, 0)), 1, 0)), "")</f>
        <v/>
      </c>
      <c r="BK79" s="5" t="str">
        <f>IFERROR(IF($K79="Historical", IF(P79&lt;&gt;INDEX('Historical BMP Records'!P:P, MATCH($I79, 'Historical BMP Records'!$I:$I, 0)), 1, 0), IF(P79&lt;&gt;INDEX('Planned and Progress BMPs'!P:P, MATCH($I79, 'Planned and Progress BMPs'!$I:$I, 0)), 1, 0)), "")</f>
        <v/>
      </c>
      <c r="BL79" s="5" t="str">
        <f>IFERROR(IF($K79="Historical", IF(Q79&lt;&gt;INDEX('Historical BMP Records'!Q:Q, MATCH($I79, 'Historical BMP Records'!$I:$I, 0)), 1, 0), IF(Q79&lt;&gt;INDEX('Planned and Progress BMPs'!Q:Q, MATCH($I79, 'Planned and Progress BMPs'!$I:$I, 0)), 1, 0)), "")</f>
        <v/>
      </c>
      <c r="BM79" s="5" t="str">
        <f>IFERROR(IF($K79="Historical", IF(R79&lt;&gt;INDEX('Historical BMP Records'!R:R, MATCH($I79, 'Historical BMP Records'!$I:$I, 0)), 1, 0), IF(R79&lt;&gt;INDEX('Planned and Progress BMPs'!R:R, MATCH($I79, 'Planned and Progress BMPs'!$I:$I, 0)), 1, 0)), "")</f>
        <v/>
      </c>
      <c r="BN79" s="5" t="str">
        <f>IFERROR(IF($K79="Historical", IF(S79&lt;&gt;INDEX('Historical BMP Records'!S:S, MATCH($I79, 'Historical BMP Records'!$I:$I, 0)), 1, 0), IF(S79&lt;&gt;INDEX('Planned and Progress BMPs'!S:S, MATCH($I79, 'Planned and Progress BMPs'!$I:$I, 0)), 1, 0)), "")</f>
        <v/>
      </c>
      <c r="BO79" s="5" t="str">
        <f>IFERROR(IF($K79="Historical", IF(T79&lt;&gt;INDEX('Historical BMP Records'!T:T, MATCH($I79, 'Historical BMP Records'!$I:$I, 0)), 1, 0), IF(T79&lt;&gt;INDEX('Planned and Progress BMPs'!T:T, MATCH($I79, 'Planned and Progress BMPs'!$I:$I, 0)), 1, 0)), "")</f>
        <v/>
      </c>
      <c r="BP79" s="5" t="str">
        <f>IFERROR(IF($K79="Historical", IF(U79&lt;&gt;INDEX('Historical BMP Records'!U:U, MATCH($I79, 'Historical BMP Records'!$I:$I, 0)), 1, 0), IF(U79&lt;&gt;INDEX('Planned and Progress BMPs'!U:U, MATCH($I79, 'Planned and Progress BMPs'!$I:$I, 0)), 1, 0)), "")</f>
        <v/>
      </c>
      <c r="BQ79" s="5" t="str">
        <f>IFERROR(IF($K79="Historical", IF(V79&lt;&gt;INDEX('Historical BMP Records'!V:V, MATCH($I79, 'Historical BMP Records'!$I:$I, 0)), 1, 0), IF(V79&lt;&gt;INDEX('Planned and Progress BMPs'!V:V, MATCH($I79, 'Planned and Progress BMPs'!$I:$I, 0)), 1, 0)), "")</f>
        <v/>
      </c>
      <c r="BR79" s="5" t="str">
        <f>IFERROR(IF($K79="Historical", IF(W79&lt;&gt;INDEX('Historical BMP Records'!W:W, MATCH($I79, 'Historical BMP Records'!$I:$I, 0)), 1, 0), IF(W79&lt;&gt;INDEX('Planned and Progress BMPs'!W:W, MATCH($I79, 'Planned and Progress BMPs'!$I:$I, 0)), 1, 0)), "")</f>
        <v/>
      </c>
      <c r="BS79" s="5" t="str">
        <f>IFERROR(IF($K79="Historical", IF(X79&lt;&gt;INDEX('Historical BMP Records'!X:X, MATCH($I79, 'Historical BMP Records'!$I:$I, 0)), 1, 0), IF(X79&lt;&gt;INDEX('Planned and Progress BMPs'!X:X, MATCH($I79, 'Planned and Progress BMPs'!$I:$I, 0)), 1, 0)), "")</f>
        <v/>
      </c>
      <c r="BT79" s="5" t="str">
        <f>IFERROR(IF($K79="Historical", IF(Y79&lt;&gt;INDEX('Historical BMP Records'!Y:Y, MATCH($I79, 'Historical BMP Records'!$I:$I, 0)), 1, 0), IF(Y79&lt;&gt;INDEX('Planned and Progress BMPs'!Y:Y, MATCH($I79, 'Planned and Progress BMPs'!$I:$I, 0)), 1, 0)), "")</f>
        <v/>
      </c>
      <c r="BU79" s="5" t="str">
        <f>IFERROR(IF($K79="Historical", IF(Z79&lt;&gt;INDEX('Historical BMP Records'!Z:Z, MATCH($I79, 'Historical BMP Records'!$I:$I, 0)), 1, 0), IF(Z79&lt;&gt;INDEX('Planned and Progress BMPs'!Z:Z, MATCH($I79, 'Planned and Progress BMPs'!$I:$I, 0)), 1, 0)), "")</f>
        <v/>
      </c>
      <c r="BV79" s="5" t="str">
        <f>IFERROR(IF($K79="Historical", IF(AA79&lt;&gt;INDEX('Historical BMP Records'!AA:AA, MATCH($I79, 'Historical BMP Records'!$I:$I, 0)), 1, 0), IF(AA79&lt;&gt;INDEX('Planned and Progress BMPs'!AA:AA, MATCH($I79, 'Planned and Progress BMPs'!$I:$I, 0)), 1, 0)), "")</f>
        <v/>
      </c>
      <c r="BW79" s="5" t="str">
        <f>IFERROR(IF($K79="Historical", IF(AB79&lt;&gt;INDEX('Historical BMP Records'!AB:AB, MATCH($I79, 'Historical BMP Records'!$I:$I, 0)), 1, 0), IF(AB79&lt;&gt;INDEX('Planned and Progress BMPs'!AB:AB, MATCH($I79, 'Planned and Progress BMPs'!$I:$I, 0)), 1, 0)), "")</f>
        <v/>
      </c>
      <c r="BX79" s="5" t="str">
        <f>IFERROR(IF($K79="Historical", IF(AC79&lt;&gt;INDEX('Historical BMP Records'!AC:AC, MATCH($I79, 'Historical BMP Records'!$I:$I, 0)), 1, 0), IF(AC79&lt;&gt;INDEX('Planned and Progress BMPs'!AC:AC, MATCH($I79, 'Planned and Progress BMPs'!$I:$I, 0)), 1, 0)), "")</f>
        <v/>
      </c>
      <c r="BY79" s="5" t="str">
        <f>IFERROR(IF($K79="Historical", IF(AD79&lt;&gt;INDEX('Historical BMP Records'!AD:AD, MATCH($I79, 'Historical BMP Records'!$I:$I, 0)), 1, 0), IF(AD79&lt;&gt;INDEX('Planned and Progress BMPs'!AD:AD, MATCH($I79, 'Planned and Progress BMPs'!$I:$I, 0)), 1, 0)), "")</f>
        <v/>
      </c>
      <c r="BZ79" s="5" t="str">
        <f>IFERROR(IF($K79="Historical", IF(AE79&lt;&gt;INDEX('Historical BMP Records'!AE:AE, MATCH($I79, 'Historical BMP Records'!$I:$I, 0)), 1, 0), IF(AE79&lt;&gt;INDEX('Planned and Progress BMPs'!AE:AE, MATCH($I79, 'Planned and Progress BMPs'!$I:$I, 0)), 1, 0)), "")</f>
        <v/>
      </c>
      <c r="CA79" s="5" t="str">
        <f>IFERROR(IF($K79="Historical", IF(AF79&lt;&gt;INDEX('Historical BMP Records'!AF:AF, MATCH($I79, 'Historical BMP Records'!$I:$I, 0)), 1, 0), IF(AF79&lt;&gt;INDEX('Planned and Progress BMPs'!AF:AF, MATCH($I79, 'Planned and Progress BMPs'!$I:$I, 0)), 1, 0)), "")</f>
        <v/>
      </c>
      <c r="CB79" s="5" t="str">
        <f>IFERROR(IF($K79="Historical", IF(AG79&lt;&gt;INDEX('Historical BMP Records'!AG:AG, MATCH($I79, 'Historical BMP Records'!$I:$I, 0)), 1, 0), IF(AG79&lt;&gt;INDEX('Planned and Progress BMPs'!AG:AG, MATCH($I79, 'Planned and Progress BMPs'!$I:$I, 0)), 1, 0)), "")</f>
        <v/>
      </c>
      <c r="CC79" s="5" t="str">
        <f>IFERROR(IF($K79="Historical", IF(AH79&lt;&gt;INDEX('Historical BMP Records'!AH:AH, MATCH($I79, 'Historical BMP Records'!$I:$I, 0)), 1, 0), IF(AH79&lt;&gt;INDEX('Planned and Progress BMPs'!AH:AH, MATCH($I79, 'Planned and Progress BMPs'!$I:$I, 0)), 1, 0)), "")</f>
        <v/>
      </c>
      <c r="CD79" s="5" t="str">
        <f>IFERROR(IF($K79="Historical", IF(AI79&lt;&gt;INDEX('Historical BMP Records'!AI:AI, MATCH($I79, 'Historical BMP Records'!$I:$I, 0)), 1, 0), IF(AI79&lt;&gt;INDEX('Planned and Progress BMPs'!AI:AI, MATCH($I79, 'Planned and Progress BMPs'!$I:$I, 0)), 1, 0)), "")</f>
        <v/>
      </c>
      <c r="CE79" s="5" t="str">
        <f>IFERROR(IF($K79="Historical", IF(AJ79&lt;&gt;INDEX('Historical BMP Records'!AJ:AJ, MATCH($I79, 'Historical BMP Records'!$I:$I, 0)), 1, 0), IF(AJ79&lt;&gt;INDEX('Planned and Progress BMPs'!AJ:AJ, MATCH($I79, 'Planned and Progress BMPs'!$I:$I, 0)), 1, 0)), "")</f>
        <v/>
      </c>
      <c r="CF79" s="5" t="str">
        <f>IFERROR(IF($K79="Historical", IF(AK79&lt;&gt;INDEX('Historical BMP Records'!AK:AK, MATCH($I79, 'Historical BMP Records'!$I:$I, 0)), 1, 0), IF(AK79&lt;&gt;INDEX('Planned and Progress BMPs'!AK:AK, MATCH($I79, 'Planned and Progress BMPs'!$I:$I, 0)), 1, 0)), "")</f>
        <v/>
      </c>
      <c r="CG79" s="5" t="str">
        <f>IFERROR(IF($K79="Historical", IF(AL79&lt;&gt;INDEX('Historical BMP Records'!AL:AL, MATCH($I79, 'Historical BMP Records'!$I:$I, 0)), 1, 0), IF(AL79&lt;&gt;INDEX('Planned and Progress BMPs'!AL:AL, MATCH($I79, 'Planned and Progress BMPs'!$I:$I, 0)), 1, 0)), "")</f>
        <v/>
      </c>
      <c r="CH79" s="5" t="str">
        <f>IFERROR(IF($K79="Historical", IF(AM79&lt;&gt;INDEX('Historical BMP Records'!AM:AM, MATCH($I79, 'Historical BMP Records'!$I:$I, 0)), 1, 0), IF(AM79&lt;&gt;INDEX('Planned and Progress BMPs'!AM:AM, MATCH($I79, 'Planned and Progress BMPs'!$I:$I, 0)), 1, 0)), "")</f>
        <v/>
      </c>
      <c r="CI79" s="5" t="str">
        <f>IFERROR(IF($K79="Historical", IF(AN79&lt;&gt;INDEX('Historical BMP Records'!AN:AN, MATCH($I79, 'Historical BMP Records'!$I:$I, 0)), 1, 0), IF(AN79&lt;&gt;INDEX('Planned and Progress BMPs'!AN:AN, MATCH($I79, 'Planned and Progress BMPs'!$I:$I, 0)), 1, 0)), "")</f>
        <v/>
      </c>
      <c r="CJ79" s="5" t="str">
        <f>IFERROR(IF($K79="Historical", IF(AO79&lt;&gt;INDEX('Historical BMP Records'!AO:AO, MATCH($I79, 'Historical BMP Records'!$I:$I, 0)), 1, 0), IF(AO79&lt;&gt;INDEX('Planned and Progress BMPs'!AO:AO, MATCH($I79, 'Planned and Progress BMPs'!$I:$I, 0)), 1, 0)), "")</f>
        <v/>
      </c>
      <c r="CK79" s="5" t="str">
        <f>IFERROR(IF($K79="Historical", IF(AP79&lt;&gt;INDEX('Historical BMP Records'!AP:AP, MATCH($I79, 'Historical BMP Records'!$I:$I, 0)), 1, 0), IF(AP79&lt;&gt;INDEX('Planned and Progress BMPs'!AP:AP, MATCH($I79, 'Planned and Progress BMPs'!$I:$I, 0)), 1, 0)), "")</f>
        <v/>
      </c>
      <c r="CL79" s="5" t="str">
        <f>IFERROR(IF($K79="Historical", IF(AQ79&lt;&gt;INDEX('Historical BMP Records'!AQ:AQ, MATCH($I79, 'Historical BMP Records'!$I:$I, 0)), 1, 0), IF(AQ79&lt;&gt;INDEX('Planned and Progress BMPs'!AQ:AQ, MATCH($I79, 'Planned and Progress BMPs'!$I:$I, 0)), 1, 0)), "")</f>
        <v/>
      </c>
      <c r="CM79" s="5" t="str">
        <f>IFERROR(IF($K79="Historical", IF(AR79&lt;&gt;INDEX('Historical BMP Records'!AR:AR, MATCH($I79, 'Historical BMP Records'!$I:$I, 0)), 1, 0), IF(AR79&lt;&gt;INDEX('Planned and Progress BMPs'!AR:AR, MATCH($I79, 'Planned and Progress BMPs'!$I:$I, 0)), 1, 0)), "")</f>
        <v/>
      </c>
      <c r="CN79" s="5" t="str">
        <f>IFERROR(IF($K79="Historical", IF(AS79&lt;&gt;INDEX('Historical BMP Records'!AS:AS, MATCH($I79, 'Historical BMP Records'!$I:$I, 0)), 1, 0), IF(AS79&lt;&gt;INDEX('Planned and Progress BMPs'!AS:AS, MATCH($I79, 'Planned and Progress BMPs'!$I:$I, 0)), 1, 0)), "")</f>
        <v/>
      </c>
      <c r="CO79" s="5" t="str">
        <f>IFERROR(IF($K79="Historical", IF(AT79&lt;&gt;INDEX('Historical BMP Records'!AT:AT, MATCH($I79, 'Historical BMP Records'!$I:$I, 0)), 1, 0), IF(AT79&lt;&gt;INDEX('Planned and Progress BMPs'!AT:AT, MATCH($I79, 'Planned and Progress BMPs'!$I:$I, 0)), 1, 0)), "")</f>
        <v/>
      </c>
      <c r="CP79" s="5" t="str">
        <f>IFERROR(IF($K79="Historical", IF(AU79&lt;&gt;INDEX('Historical BMP Records'!AU:AU, MATCH($I79, 'Historical BMP Records'!$I:$I, 0)), 1, 0), IF(AU79&lt;&gt;INDEX('Planned and Progress BMPs'!AU:AU, MATCH($I79, 'Planned and Progress BMPs'!$I:$I, 0)), 1, 0)), "")</f>
        <v/>
      </c>
      <c r="CQ79" s="5">
        <f>SUM(T_Historical9[[#This Row],[FY17 
Status Changed]:[Comments Changed]])</f>
        <v>0</v>
      </c>
    </row>
    <row r="80" spans="1:95" ht="15" customHeight="1" x14ac:dyDescent="0.25">
      <c r="A80" s="72" t="s">
        <v>662</v>
      </c>
      <c r="B80" s="72" t="s">
        <v>662</v>
      </c>
      <c r="C80" s="72" t="s">
        <v>662</v>
      </c>
      <c r="D80" s="72" t="s">
        <v>662</v>
      </c>
      <c r="E80" s="72" t="s">
        <v>662</v>
      </c>
      <c r="F80" s="72" t="s">
        <v>4290</v>
      </c>
      <c r="H80" s="72" t="s">
        <v>4802</v>
      </c>
      <c r="I80" s="72" t="s">
        <v>4882</v>
      </c>
      <c r="K80" s="72" t="s">
        <v>482</v>
      </c>
      <c r="M80" s="82"/>
      <c r="N80" s="65">
        <v>39083</v>
      </c>
      <c r="O80" s="72" t="s">
        <v>175</v>
      </c>
      <c r="P80" s="72" t="s">
        <v>5229</v>
      </c>
      <c r="Q80" s="72" t="s">
        <v>26</v>
      </c>
      <c r="R80" s="72" t="s">
        <v>9</v>
      </c>
      <c r="S80" s="72">
        <v>0.5</v>
      </c>
      <c r="T80" s="72">
        <v>0.2</v>
      </c>
      <c r="U80" s="72">
        <v>1</v>
      </c>
      <c r="V80" s="71" t="s">
        <v>5086</v>
      </c>
      <c r="Z80" s="72">
        <v>40.430869819999998</v>
      </c>
      <c r="AA80" s="72">
        <v>-76.560859550000004</v>
      </c>
      <c r="AC80" s="72" t="s">
        <v>5165</v>
      </c>
      <c r="AD80" s="72" t="s">
        <v>5167</v>
      </c>
      <c r="AE80" s="72" t="s">
        <v>653</v>
      </c>
      <c r="AF80" s="65">
        <v>41738</v>
      </c>
      <c r="AG80" s="72" t="s">
        <v>110</v>
      </c>
      <c r="AH80" s="65"/>
      <c r="AI80" s="65"/>
      <c r="AK80" s="65"/>
      <c r="AL80" s="65"/>
      <c r="AN80" s="65"/>
      <c r="AO80" s="65"/>
      <c r="AQ80" s="65"/>
      <c r="AR80" s="65"/>
      <c r="AT80" s="65"/>
      <c r="AV80" s="5" t="str">
        <f>IFERROR(IF($K80="Historical", IF(A80&lt;&gt;INDEX('Historical BMP Records'!A:A, MATCH($I80, 'Historical BMP Records'!$I:$I, 0)), 1, 0), IF(A80&lt;&gt;INDEX('Planned and Progress BMPs'!A:A, MATCH($I80, 'Planned and Progress BMPs'!$I:$I, 0)), 1, 0)), "")</f>
        <v/>
      </c>
      <c r="AW80" s="5" t="str">
        <f>IFERROR(IF($K80="Historical", IF(B80&lt;&gt;INDEX('Historical BMP Records'!B:B, MATCH($I80, 'Historical BMP Records'!$I:$I, 0)), 1, 0), IF(B80&lt;&gt;INDEX('Planned and Progress BMPs'!B:B, MATCH($I80, 'Planned and Progress BMPs'!$I:$I, 0)), 1, 0)), "")</f>
        <v/>
      </c>
      <c r="AX80" s="5" t="str">
        <f>IFERROR(IF($K80="Historical", IF(C80&lt;&gt;INDEX('Historical BMP Records'!C:C, MATCH($I80, 'Historical BMP Records'!$I:$I, 0)), 1, 0), IF(C80&lt;&gt;INDEX('Planned and Progress BMPs'!C:C, MATCH($I80, 'Planned and Progress BMPs'!$I:$I, 0)), 1, 0)), "")</f>
        <v/>
      </c>
      <c r="AY80" s="5" t="str">
        <f>IFERROR(IF($K80="Historical", IF(D80&lt;&gt;INDEX('Historical BMP Records'!D:D, MATCH($I80, 'Historical BMP Records'!$I:$I, 0)), 1, 0), IF(D80&lt;&gt;INDEX('Planned and Progress BMPs'!D:D, MATCH($I80, 'Planned and Progress BMPs'!$I:$I, 0)), 1, 0)), "")</f>
        <v/>
      </c>
      <c r="AZ80" s="5" t="str">
        <f>IFERROR(IF($K80="Historical", IF(E80&lt;&gt;INDEX('Historical BMP Records'!E:E, MATCH($I80, 'Historical BMP Records'!$I:$I, 0)), 1, 0), IF(E80&lt;&gt;INDEX('Planned and Progress BMPs'!E:E, MATCH($I80, 'Planned and Progress BMPs'!$I:$I, 0)), 1, 0)), "")</f>
        <v/>
      </c>
      <c r="BA80" s="5" t="str">
        <f>IFERROR(IF($K80="Historical", IF(F80&lt;&gt;INDEX('Historical BMP Records'!F:F, MATCH($I80, 'Historical BMP Records'!$I:$I, 0)), 1, 0), IF(F80&lt;&gt;INDEX('Planned and Progress BMPs'!F:F, MATCH($I80, 'Planned and Progress BMPs'!$I:$I, 0)), 1, 0)), "")</f>
        <v/>
      </c>
      <c r="BB80" s="5" t="str">
        <f>IFERROR(IF($K80="Historical", IF(G80&lt;&gt;INDEX('Historical BMP Records'!G:G, MATCH($I80, 'Historical BMP Records'!$I:$I, 0)), 1, 0), IF(G80&lt;&gt;INDEX('Planned and Progress BMPs'!G:G, MATCH($I80, 'Planned and Progress BMPs'!$I:$I, 0)), 1, 0)), "")</f>
        <v/>
      </c>
      <c r="BC80" s="5" t="str">
        <f>IFERROR(IF($K80="Historical", IF(H80&lt;&gt;INDEX('Historical BMP Records'!H:H, MATCH($I80, 'Historical BMP Records'!$I:$I, 0)), 1, 0), IF(H80&lt;&gt;INDEX('Planned and Progress BMPs'!H:H, MATCH($I80, 'Planned and Progress BMPs'!$I:$I, 0)), 1, 0)), "")</f>
        <v/>
      </c>
      <c r="BD80" s="5" t="str">
        <f>IFERROR(IF($K80="Historical", IF(I80&lt;&gt;INDEX('Historical BMP Records'!I:I, MATCH($I80, 'Historical BMP Records'!$I:$I, 0)), 1, 0), IF(I80&lt;&gt;INDEX('Planned and Progress BMPs'!I:I, MATCH($I80, 'Planned and Progress BMPs'!$I:$I, 0)), 1, 0)), "")</f>
        <v/>
      </c>
      <c r="BE80" s="5" t="str">
        <f>IFERROR(IF($K80="Historical", IF(J80&lt;&gt;INDEX('Historical BMP Records'!J:J, MATCH($I80, 'Historical BMP Records'!$I:$I, 0)), 1, 0), IF(J80&lt;&gt;INDEX('Planned and Progress BMPs'!J:J, MATCH($I80, 'Planned and Progress BMPs'!$I:$I, 0)), 1, 0)), "")</f>
        <v/>
      </c>
      <c r="BF80" s="5" t="str">
        <f>IFERROR(IF($K80="Historical", IF(K80&lt;&gt;INDEX('Historical BMP Records'!K:K, MATCH($I80, 'Historical BMP Records'!$I:$I, 0)), 1, 0), IF(K80&lt;&gt;INDEX('Planned and Progress BMPs'!K:K, MATCH($I80, 'Planned and Progress BMPs'!$I:$I, 0)), 1, 0)), "")</f>
        <v/>
      </c>
      <c r="BG80" s="5" t="str">
        <f>IFERROR(IF($K80="Historical", IF(L80&lt;&gt;INDEX('Historical BMP Records'!L:L, MATCH($I80, 'Historical BMP Records'!$I:$I, 0)), 1, 0), IF(L80&lt;&gt;INDEX('Planned and Progress BMPs'!L:L, MATCH($I80, 'Planned and Progress BMPs'!$I:$I, 0)), 1, 0)), "")</f>
        <v/>
      </c>
      <c r="BH80" s="5" t="str">
        <f>IFERROR(IF($K80="Historical", IF(M80&lt;&gt;INDEX('Historical BMP Records'!M:M, MATCH($I80, 'Historical BMP Records'!$I:$I, 0)), 1, 0), IF(M80&lt;&gt;INDEX('Planned and Progress BMPs'!M:M, MATCH($I80, 'Planned and Progress BMPs'!$I:$I, 0)), 1, 0)), "")</f>
        <v/>
      </c>
      <c r="BI80" s="5" t="str">
        <f>IFERROR(IF($K80="Historical", IF(N80&lt;&gt;INDEX('Historical BMP Records'!N:N, MATCH($I80, 'Historical BMP Records'!$I:$I, 0)), 1, 0), IF(N80&lt;&gt;INDEX('Planned and Progress BMPs'!N:N, MATCH($I80, 'Planned and Progress BMPs'!$I:$I, 0)), 1, 0)), "")</f>
        <v/>
      </c>
      <c r="BJ80" s="5" t="str">
        <f>IFERROR(IF($K80="Historical", IF(O80&lt;&gt;INDEX('Historical BMP Records'!O:O, MATCH($I80, 'Historical BMP Records'!$I:$I, 0)), 1, 0), IF(O80&lt;&gt;INDEX('Planned and Progress BMPs'!O:O, MATCH($I80, 'Planned and Progress BMPs'!$I:$I, 0)), 1, 0)), "")</f>
        <v/>
      </c>
      <c r="BK80" s="5" t="str">
        <f>IFERROR(IF($K80="Historical", IF(P80&lt;&gt;INDEX('Historical BMP Records'!P:P, MATCH($I80, 'Historical BMP Records'!$I:$I, 0)), 1, 0), IF(P80&lt;&gt;INDEX('Planned and Progress BMPs'!P:P, MATCH($I80, 'Planned and Progress BMPs'!$I:$I, 0)), 1, 0)), "")</f>
        <v/>
      </c>
      <c r="BL80" s="5" t="str">
        <f>IFERROR(IF($K80="Historical", IF(Q80&lt;&gt;INDEX('Historical BMP Records'!Q:Q, MATCH($I80, 'Historical BMP Records'!$I:$I, 0)), 1, 0), IF(Q80&lt;&gt;INDEX('Planned and Progress BMPs'!Q:Q, MATCH($I80, 'Planned and Progress BMPs'!$I:$I, 0)), 1, 0)), "")</f>
        <v/>
      </c>
      <c r="BM80" s="5" t="str">
        <f>IFERROR(IF($K80="Historical", IF(R80&lt;&gt;INDEX('Historical BMP Records'!R:R, MATCH($I80, 'Historical BMP Records'!$I:$I, 0)), 1, 0), IF(R80&lt;&gt;INDEX('Planned and Progress BMPs'!R:R, MATCH($I80, 'Planned and Progress BMPs'!$I:$I, 0)), 1, 0)), "")</f>
        <v/>
      </c>
      <c r="BN80" s="5" t="str">
        <f>IFERROR(IF($K80="Historical", IF(S80&lt;&gt;INDEX('Historical BMP Records'!S:S, MATCH($I80, 'Historical BMP Records'!$I:$I, 0)), 1, 0), IF(S80&lt;&gt;INDEX('Planned and Progress BMPs'!S:S, MATCH($I80, 'Planned and Progress BMPs'!$I:$I, 0)), 1, 0)), "")</f>
        <v/>
      </c>
      <c r="BO80" s="5" t="str">
        <f>IFERROR(IF($K80="Historical", IF(T80&lt;&gt;INDEX('Historical BMP Records'!T:T, MATCH($I80, 'Historical BMP Records'!$I:$I, 0)), 1, 0), IF(T80&lt;&gt;INDEX('Planned and Progress BMPs'!T:T, MATCH($I80, 'Planned and Progress BMPs'!$I:$I, 0)), 1, 0)), "")</f>
        <v/>
      </c>
      <c r="BP80" s="5" t="str">
        <f>IFERROR(IF($K80="Historical", IF(U80&lt;&gt;INDEX('Historical BMP Records'!U:U, MATCH($I80, 'Historical BMP Records'!$I:$I, 0)), 1, 0), IF(U80&lt;&gt;INDEX('Planned and Progress BMPs'!U:U, MATCH($I80, 'Planned and Progress BMPs'!$I:$I, 0)), 1, 0)), "")</f>
        <v/>
      </c>
      <c r="BQ80" s="5" t="str">
        <f>IFERROR(IF($K80="Historical", IF(V80&lt;&gt;INDEX('Historical BMP Records'!V:V, MATCH($I80, 'Historical BMP Records'!$I:$I, 0)), 1, 0), IF(V80&lt;&gt;INDEX('Planned and Progress BMPs'!V:V, MATCH($I80, 'Planned and Progress BMPs'!$I:$I, 0)), 1, 0)), "")</f>
        <v/>
      </c>
      <c r="BR80" s="5" t="str">
        <f>IFERROR(IF($K80="Historical", IF(W80&lt;&gt;INDEX('Historical BMP Records'!W:W, MATCH($I80, 'Historical BMP Records'!$I:$I, 0)), 1, 0), IF(W80&lt;&gt;INDEX('Planned and Progress BMPs'!W:W, MATCH($I80, 'Planned and Progress BMPs'!$I:$I, 0)), 1, 0)), "")</f>
        <v/>
      </c>
      <c r="BS80" s="5" t="str">
        <f>IFERROR(IF($K80="Historical", IF(X80&lt;&gt;INDEX('Historical BMP Records'!X:X, MATCH($I80, 'Historical BMP Records'!$I:$I, 0)), 1, 0), IF(X80&lt;&gt;INDEX('Planned and Progress BMPs'!X:X, MATCH($I80, 'Planned and Progress BMPs'!$I:$I, 0)), 1, 0)), "")</f>
        <v/>
      </c>
      <c r="BT80" s="5" t="str">
        <f>IFERROR(IF($K80="Historical", IF(Y80&lt;&gt;INDEX('Historical BMP Records'!Y:Y, MATCH($I80, 'Historical BMP Records'!$I:$I, 0)), 1, 0), IF(Y80&lt;&gt;INDEX('Planned and Progress BMPs'!Y:Y, MATCH($I80, 'Planned and Progress BMPs'!$I:$I, 0)), 1, 0)), "")</f>
        <v/>
      </c>
      <c r="BU80" s="5" t="str">
        <f>IFERROR(IF($K80="Historical", IF(Z80&lt;&gt;INDEX('Historical BMP Records'!Z:Z, MATCH($I80, 'Historical BMP Records'!$I:$I, 0)), 1, 0), IF(Z80&lt;&gt;INDEX('Planned and Progress BMPs'!Z:Z, MATCH($I80, 'Planned and Progress BMPs'!$I:$I, 0)), 1, 0)), "")</f>
        <v/>
      </c>
      <c r="BV80" s="5" t="str">
        <f>IFERROR(IF($K80="Historical", IF(AA80&lt;&gt;INDEX('Historical BMP Records'!AA:AA, MATCH($I80, 'Historical BMP Records'!$I:$I, 0)), 1, 0), IF(AA80&lt;&gt;INDEX('Planned and Progress BMPs'!AA:AA, MATCH($I80, 'Planned and Progress BMPs'!$I:$I, 0)), 1, 0)), "")</f>
        <v/>
      </c>
      <c r="BW80" s="5" t="str">
        <f>IFERROR(IF($K80="Historical", IF(AB80&lt;&gt;INDEX('Historical BMP Records'!AB:AB, MATCH($I80, 'Historical BMP Records'!$I:$I, 0)), 1, 0), IF(AB80&lt;&gt;INDEX('Planned and Progress BMPs'!AB:AB, MATCH($I80, 'Planned and Progress BMPs'!$I:$I, 0)), 1, 0)), "")</f>
        <v/>
      </c>
      <c r="BX80" s="5" t="str">
        <f>IFERROR(IF($K80="Historical", IF(AC80&lt;&gt;INDEX('Historical BMP Records'!AC:AC, MATCH($I80, 'Historical BMP Records'!$I:$I, 0)), 1, 0), IF(AC80&lt;&gt;INDEX('Planned and Progress BMPs'!AC:AC, MATCH($I80, 'Planned and Progress BMPs'!$I:$I, 0)), 1, 0)), "")</f>
        <v/>
      </c>
      <c r="BY80" s="5" t="str">
        <f>IFERROR(IF($K80="Historical", IF(AD80&lt;&gt;INDEX('Historical BMP Records'!AD:AD, MATCH($I80, 'Historical BMP Records'!$I:$I, 0)), 1, 0), IF(AD80&lt;&gt;INDEX('Planned and Progress BMPs'!AD:AD, MATCH($I80, 'Planned and Progress BMPs'!$I:$I, 0)), 1, 0)), "")</f>
        <v/>
      </c>
      <c r="BZ80" s="5" t="str">
        <f>IFERROR(IF($K80="Historical", IF(AE80&lt;&gt;INDEX('Historical BMP Records'!AE:AE, MATCH($I80, 'Historical BMP Records'!$I:$I, 0)), 1, 0), IF(AE80&lt;&gt;INDEX('Planned and Progress BMPs'!AE:AE, MATCH($I80, 'Planned and Progress BMPs'!$I:$I, 0)), 1, 0)), "")</f>
        <v/>
      </c>
      <c r="CA80" s="5" t="str">
        <f>IFERROR(IF($K80="Historical", IF(AF80&lt;&gt;INDEX('Historical BMP Records'!AF:AF, MATCH($I80, 'Historical BMP Records'!$I:$I, 0)), 1, 0), IF(AF80&lt;&gt;INDEX('Planned and Progress BMPs'!AF:AF, MATCH($I80, 'Planned and Progress BMPs'!$I:$I, 0)), 1, 0)), "")</f>
        <v/>
      </c>
      <c r="CB80" s="5" t="str">
        <f>IFERROR(IF($K80="Historical", IF(AG80&lt;&gt;INDEX('Historical BMP Records'!AG:AG, MATCH($I80, 'Historical BMP Records'!$I:$I, 0)), 1, 0), IF(AG80&lt;&gt;INDEX('Planned and Progress BMPs'!AG:AG, MATCH($I80, 'Planned and Progress BMPs'!$I:$I, 0)), 1, 0)), "")</f>
        <v/>
      </c>
      <c r="CC80" s="5" t="str">
        <f>IFERROR(IF($K80="Historical", IF(AH80&lt;&gt;INDEX('Historical BMP Records'!AH:AH, MATCH($I80, 'Historical BMP Records'!$I:$I, 0)), 1, 0), IF(AH80&lt;&gt;INDEX('Planned and Progress BMPs'!AH:AH, MATCH($I80, 'Planned and Progress BMPs'!$I:$I, 0)), 1, 0)), "")</f>
        <v/>
      </c>
      <c r="CD80" s="5" t="str">
        <f>IFERROR(IF($K80="Historical", IF(AI80&lt;&gt;INDEX('Historical BMP Records'!AI:AI, MATCH($I80, 'Historical BMP Records'!$I:$I, 0)), 1, 0), IF(AI80&lt;&gt;INDEX('Planned and Progress BMPs'!AI:AI, MATCH($I80, 'Planned and Progress BMPs'!$I:$I, 0)), 1, 0)), "")</f>
        <v/>
      </c>
      <c r="CE80" s="5" t="str">
        <f>IFERROR(IF($K80="Historical", IF(AJ80&lt;&gt;INDEX('Historical BMP Records'!AJ:AJ, MATCH($I80, 'Historical BMP Records'!$I:$I, 0)), 1, 0), IF(AJ80&lt;&gt;INDEX('Planned and Progress BMPs'!AJ:AJ, MATCH($I80, 'Planned and Progress BMPs'!$I:$I, 0)), 1, 0)), "")</f>
        <v/>
      </c>
      <c r="CF80" s="5" t="str">
        <f>IFERROR(IF($K80="Historical", IF(AK80&lt;&gt;INDEX('Historical BMP Records'!AK:AK, MATCH($I80, 'Historical BMP Records'!$I:$I, 0)), 1, 0), IF(AK80&lt;&gt;INDEX('Planned and Progress BMPs'!AK:AK, MATCH($I80, 'Planned and Progress BMPs'!$I:$I, 0)), 1, 0)), "")</f>
        <v/>
      </c>
      <c r="CG80" s="5" t="str">
        <f>IFERROR(IF($K80="Historical", IF(AL80&lt;&gt;INDEX('Historical BMP Records'!AL:AL, MATCH($I80, 'Historical BMP Records'!$I:$I, 0)), 1, 0), IF(AL80&lt;&gt;INDEX('Planned and Progress BMPs'!AL:AL, MATCH($I80, 'Planned and Progress BMPs'!$I:$I, 0)), 1, 0)), "")</f>
        <v/>
      </c>
      <c r="CH80" s="5" t="str">
        <f>IFERROR(IF($K80="Historical", IF(AM80&lt;&gt;INDEX('Historical BMP Records'!AM:AM, MATCH($I80, 'Historical BMP Records'!$I:$I, 0)), 1, 0), IF(AM80&lt;&gt;INDEX('Planned and Progress BMPs'!AM:AM, MATCH($I80, 'Planned and Progress BMPs'!$I:$I, 0)), 1, 0)), "")</f>
        <v/>
      </c>
      <c r="CI80" s="5" t="str">
        <f>IFERROR(IF($K80="Historical", IF(AN80&lt;&gt;INDEX('Historical BMP Records'!AN:AN, MATCH($I80, 'Historical BMP Records'!$I:$I, 0)), 1, 0), IF(AN80&lt;&gt;INDEX('Planned and Progress BMPs'!AN:AN, MATCH($I80, 'Planned and Progress BMPs'!$I:$I, 0)), 1, 0)), "")</f>
        <v/>
      </c>
      <c r="CJ80" s="5" t="str">
        <f>IFERROR(IF($K80="Historical", IF(AO80&lt;&gt;INDEX('Historical BMP Records'!AO:AO, MATCH($I80, 'Historical BMP Records'!$I:$I, 0)), 1, 0), IF(AO80&lt;&gt;INDEX('Planned and Progress BMPs'!AO:AO, MATCH($I80, 'Planned and Progress BMPs'!$I:$I, 0)), 1, 0)), "")</f>
        <v/>
      </c>
      <c r="CK80" s="5" t="str">
        <f>IFERROR(IF($K80="Historical", IF(AP80&lt;&gt;INDEX('Historical BMP Records'!AP:AP, MATCH($I80, 'Historical BMP Records'!$I:$I, 0)), 1, 0), IF(AP80&lt;&gt;INDEX('Planned and Progress BMPs'!AP:AP, MATCH($I80, 'Planned and Progress BMPs'!$I:$I, 0)), 1, 0)), "")</f>
        <v/>
      </c>
      <c r="CL80" s="5" t="str">
        <f>IFERROR(IF($K80="Historical", IF(AQ80&lt;&gt;INDEX('Historical BMP Records'!AQ:AQ, MATCH($I80, 'Historical BMP Records'!$I:$I, 0)), 1, 0), IF(AQ80&lt;&gt;INDEX('Planned and Progress BMPs'!AQ:AQ, MATCH($I80, 'Planned and Progress BMPs'!$I:$I, 0)), 1, 0)), "")</f>
        <v/>
      </c>
      <c r="CM80" s="5" t="str">
        <f>IFERROR(IF($K80="Historical", IF(AR80&lt;&gt;INDEX('Historical BMP Records'!AR:AR, MATCH($I80, 'Historical BMP Records'!$I:$I, 0)), 1, 0), IF(AR80&lt;&gt;INDEX('Planned and Progress BMPs'!AR:AR, MATCH($I80, 'Planned and Progress BMPs'!$I:$I, 0)), 1, 0)), "")</f>
        <v/>
      </c>
      <c r="CN80" s="5" t="str">
        <f>IFERROR(IF($K80="Historical", IF(AS80&lt;&gt;INDEX('Historical BMP Records'!AS:AS, MATCH($I80, 'Historical BMP Records'!$I:$I, 0)), 1, 0), IF(AS80&lt;&gt;INDEX('Planned and Progress BMPs'!AS:AS, MATCH($I80, 'Planned and Progress BMPs'!$I:$I, 0)), 1, 0)), "")</f>
        <v/>
      </c>
      <c r="CO80" s="5" t="str">
        <f>IFERROR(IF($K80="Historical", IF(AT80&lt;&gt;INDEX('Historical BMP Records'!AT:AT, MATCH($I80, 'Historical BMP Records'!$I:$I, 0)), 1, 0), IF(AT80&lt;&gt;INDEX('Planned and Progress BMPs'!AT:AT, MATCH($I80, 'Planned and Progress BMPs'!$I:$I, 0)), 1, 0)), "")</f>
        <v/>
      </c>
      <c r="CP80" s="5" t="str">
        <f>IFERROR(IF($K80="Historical", IF(AU80&lt;&gt;INDEX('Historical BMP Records'!AU:AU, MATCH($I80, 'Historical BMP Records'!$I:$I, 0)), 1, 0), IF(AU80&lt;&gt;INDEX('Planned and Progress BMPs'!AU:AU, MATCH($I80, 'Planned and Progress BMPs'!$I:$I, 0)), 1, 0)), "")</f>
        <v/>
      </c>
      <c r="CQ80" s="5">
        <f>SUM(T_Historical9[[#This Row],[FY17 
Status Changed]:[Comments Changed]])</f>
        <v>0</v>
      </c>
    </row>
    <row r="81" spans="1:95" ht="15" customHeight="1" x14ac:dyDescent="0.25">
      <c r="A81" s="72" t="s">
        <v>662</v>
      </c>
      <c r="B81" s="72" t="s">
        <v>662</v>
      </c>
      <c r="C81" s="72" t="s">
        <v>662</v>
      </c>
      <c r="D81" s="72" t="s">
        <v>662</v>
      </c>
      <c r="E81" s="72" t="s">
        <v>662</v>
      </c>
      <c r="F81" s="72" t="s">
        <v>4290</v>
      </c>
      <c r="H81" s="72" t="s">
        <v>4802</v>
      </c>
      <c r="I81" s="72" t="s">
        <v>4883</v>
      </c>
      <c r="K81" s="72" t="s">
        <v>482</v>
      </c>
      <c r="L81" s="72">
        <v>2012</v>
      </c>
      <c r="M81" s="82">
        <v>1966.2719999999997</v>
      </c>
      <c r="N81" s="65">
        <v>41640</v>
      </c>
      <c r="O81" s="72" t="s">
        <v>167</v>
      </c>
      <c r="P81" s="72" t="s">
        <v>5207</v>
      </c>
      <c r="Q81" s="72" t="s">
        <v>26</v>
      </c>
      <c r="R81" s="72" t="s">
        <v>9</v>
      </c>
      <c r="S81" s="72">
        <v>0.48</v>
      </c>
      <c r="T81" s="72">
        <v>0.48</v>
      </c>
      <c r="U81" s="72">
        <v>5.5E-2</v>
      </c>
      <c r="V81" s="71" t="s">
        <v>5099</v>
      </c>
      <c r="Z81" s="72">
        <v>40.207500000000003</v>
      </c>
      <c r="AA81" s="72">
        <v>-76.834611111111101</v>
      </c>
      <c r="AC81" s="72" t="s">
        <v>5170</v>
      </c>
      <c r="AD81" s="72" t="s">
        <v>5171</v>
      </c>
      <c r="AE81" s="72" t="s">
        <v>653</v>
      </c>
      <c r="AF81" s="65">
        <v>41900</v>
      </c>
      <c r="AG81" s="72" t="s">
        <v>110</v>
      </c>
      <c r="AH81" s="65"/>
      <c r="AI81" s="65"/>
      <c r="AK81" s="65"/>
      <c r="AL81" s="65"/>
      <c r="AN81" s="65"/>
      <c r="AO81" s="65"/>
      <c r="AQ81" s="65"/>
      <c r="AR81" s="65"/>
      <c r="AT81" s="65"/>
      <c r="AU81" s="72" t="s">
        <v>5188</v>
      </c>
      <c r="AV81" s="5" t="str">
        <f>IFERROR(IF($K81="Historical", IF(A81&lt;&gt;INDEX('Historical BMP Records'!A:A, MATCH($I81, 'Historical BMP Records'!$I:$I, 0)), 1, 0), IF(A81&lt;&gt;INDEX('Planned and Progress BMPs'!A:A, MATCH($I81, 'Planned and Progress BMPs'!$I:$I, 0)), 1, 0)), "")</f>
        <v/>
      </c>
      <c r="AW81" s="5" t="str">
        <f>IFERROR(IF($K81="Historical", IF(B81&lt;&gt;INDEX('Historical BMP Records'!B:B, MATCH($I81, 'Historical BMP Records'!$I:$I, 0)), 1, 0), IF(B81&lt;&gt;INDEX('Planned and Progress BMPs'!B:B, MATCH($I81, 'Planned and Progress BMPs'!$I:$I, 0)), 1, 0)), "")</f>
        <v/>
      </c>
      <c r="AX81" s="5" t="str">
        <f>IFERROR(IF($K81="Historical", IF(C81&lt;&gt;INDEX('Historical BMP Records'!C:C, MATCH($I81, 'Historical BMP Records'!$I:$I, 0)), 1, 0), IF(C81&lt;&gt;INDEX('Planned and Progress BMPs'!C:C, MATCH($I81, 'Planned and Progress BMPs'!$I:$I, 0)), 1, 0)), "")</f>
        <v/>
      </c>
      <c r="AY81" s="5" t="str">
        <f>IFERROR(IF($K81="Historical", IF(D81&lt;&gt;INDEX('Historical BMP Records'!D:D, MATCH($I81, 'Historical BMP Records'!$I:$I, 0)), 1, 0), IF(D81&lt;&gt;INDEX('Planned and Progress BMPs'!D:D, MATCH($I81, 'Planned and Progress BMPs'!$I:$I, 0)), 1, 0)), "")</f>
        <v/>
      </c>
      <c r="AZ81" s="5" t="str">
        <f>IFERROR(IF($K81="Historical", IF(E81&lt;&gt;INDEX('Historical BMP Records'!E:E, MATCH($I81, 'Historical BMP Records'!$I:$I, 0)), 1, 0), IF(E81&lt;&gt;INDEX('Planned and Progress BMPs'!E:E, MATCH($I81, 'Planned and Progress BMPs'!$I:$I, 0)), 1, 0)), "")</f>
        <v/>
      </c>
      <c r="BA81" s="5" t="str">
        <f>IFERROR(IF($K81="Historical", IF(F81&lt;&gt;INDEX('Historical BMP Records'!F:F, MATCH($I81, 'Historical BMP Records'!$I:$I, 0)), 1, 0), IF(F81&lt;&gt;INDEX('Planned and Progress BMPs'!F:F, MATCH($I81, 'Planned and Progress BMPs'!$I:$I, 0)), 1, 0)), "")</f>
        <v/>
      </c>
      <c r="BB81" s="5" t="str">
        <f>IFERROR(IF($K81="Historical", IF(G81&lt;&gt;INDEX('Historical BMP Records'!G:G, MATCH($I81, 'Historical BMP Records'!$I:$I, 0)), 1, 0), IF(G81&lt;&gt;INDEX('Planned and Progress BMPs'!G:G, MATCH($I81, 'Planned and Progress BMPs'!$I:$I, 0)), 1, 0)), "")</f>
        <v/>
      </c>
      <c r="BC81" s="5" t="str">
        <f>IFERROR(IF($K81="Historical", IF(H81&lt;&gt;INDEX('Historical BMP Records'!H:H, MATCH($I81, 'Historical BMP Records'!$I:$I, 0)), 1, 0), IF(H81&lt;&gt;INDEX('Planned and Progress BMPs'!H:H, MATCH($I81, 'Planned and Progress BMPs'!$I:$I, 0)), 1, 0)), "")</f>
        <v/>
      </c>
      <c r="BD81" s="5" t="str">
        <f>IFERROR(IF($K81="Historical", IF(I81&lt;&gt;INDEX('Historical BMP Records'!I:I, MATCH($I81, 'Historical BMP Records'!$I:$I, 0)), 1, 0), IF(I81&lt;&gt;INDEX('Planned and Progress BMPs'!I:I, MATCH($I81, 'Planned and Progress BMPs'!$I:$I, 0)), 1, 0)), "")</f>
        <v/>
      </c>
      <c r="BE81" s="5" t="str">
        <f>IFERROR(IF($K81="Historical", IF(J81&lt;&gt;INDEX('Historical BMP Records'!J:J, MATCH($I81, 'Historical BMP Records'!$I:$I, 0)), 1, 0), IF(J81&lt;&gt;INDEX('Planned and Progress BMPs'!J:J, MATCH($I81, 'Planned and Progress BMPs'!$I:$I, 0)), 1, 0)), "")</f>
        <v/>
      </c>
      <c r="BF81" s="5" t="str">
        <f>IFERROR(IF($K81="Historical", IF(K81&lt;&gt;INDEX('Historical BMP Records'!K:K, MATCH($I81, 'Historical BMP Records'!$I:$I, 0)), 1, 0), IF(K81&lt;&gt;INDEX('Planned and Progress BMPs'!K:K, MATCH($I81, 'Planned and Progress BMPs'!$I:$I, 0)), 1, 0)), "")</f>
        <v/>
      </c>
      <c r="BG81" s="5" t="str">
        <f>IFERROR(IF($K81="Historical", IF(L81&lt;&gt;INDEX('Historical BMP Records'!L:L, MATCH($I81, 'Historical BMP Records'!$I:$I, 0)), 1, 0), IF(L81&lt;&gt;INDEX('Planned and Progress BMPs'!L:L, MATCH($I81, 'Planned and Progress BMPs'!$I:$I, 0)), 1, 0)), "")</f>
        <v/>
      </c>
      <c r="BH81" s="5" t="str">
        <f>IFERROR(IF($K81="Historical", IF(M81&lt;&gt;INDEX('Historical BMP Records'!M:M, MATCH($I81, 'Historical BMP Records'!$I:$I, 0)), 1, 0), IF(M81&lt;&gt;INDEX('Planned and Progress BMPs'!M:M, MATCH($I81, 'Planned and Progress BMPs'!$I:$I, 0)), 1, 0)), "")</f>
        <v/>
      </c>
      <c r="BI81" s="5" t="str">
        <f>IFERROR(IF($K81="Historical", IF(N81&lt;&gt;INDEX('Historical BMP Records'!N:N, MATCH($I81, 'Historical BMP Records'!$I:$I, 0)), 1, 0), IF(N81&lt;&gt;INDEX('Planned and Progress BMPs'!N:N, MATCH($I81, 'Planned and Progress BMPs'!$I:$I, 0)), 1, 0)), "")</f>
        <v/>
      </c>
      <c r="BJ81" s="5" t="str">
        <f>IFERROR(IF($K81="Historical", IF(O81&lt;&gt;INDEX('Historical BMP Records'!O:O, MATCH($I81, 'Historical BMP Records'!$I:$I, 0)), 1, 0), IF(O81&lt;&gt;INDEX('Planned and Progress BMPs'!O:O, MATCH($I81, 'Planned and Progress BMPs'!$I:$I, 0)), 1, 0)), "")</f>
        <v/>
      </c>
      <c r="BK81" s="5" t="str">
        <f>IFERROR(IF($K81="Historical", IF(P81&lt;&gt;INDEX('Historical BMP Records'!P:P, MATCH($I81, 'Historical BMP Records'!$I:$I, 0)), 1, 0), IF(P81&lt;&gt;INDEX('Planned and Progress BMPs'!P:P, MATCH($I81, 'Planned and Progress BMPs'!$I:$I, 0)), 1, 0)), "")</f>
        <v/>
      </c>
      <c r="BL81" s="5" t="str">
        <f>IFERROR(IF($K81="Historical", IF(Q81&lt;&gt;INDEX('Historical BMP Records'!Q:Q, MATCH($I81, 'Historical BMP Records'!$I:$I, 0)), 1, 0), IF(Q81&lt;&gt;INDEX('Planned and Progress BMPs'!Q:Q, MATCH($I81, 'Planned and Progress BMPs'!$I:$I, 0)), 1, 0)), "")</f>
        <v/>
      </c>
      <c r="BM81" s="5" t="str">
        <f>IFERROR(IF($K81="Historical", IF(R81&lt;&gt;INDEX('Historical BMP Records'!R:R, MATCH($I81, 'Historical BMP Records'!$I:$I, 0)), 1, 0), IF(R81&lt;&gt;INDEX('Planned and Progress BMPs'!R:R, MATCH($I81, 'Planned and Progress BMPs'!$I:$I, 0)), 1, 0)), "")</f>
        <v/>
      </c>
      <c r="BN81" s="5" t="str">
        <f>IFERROR(IF($K81="Historical", IF(S81&lt;&gt;INDEX('Historical BMP Records'!S:S, MATCH($I81, 'Historical BMP Records'!$I:$I, 0)), 1, 0), IF(S81&lt;&gt;INDEX('Planned and Progress BMPs'!S:S, MATCH($I81, 'Planned and Progress BMPs'!$I:$I, 0)), 1, 0)), "")</f>
        <v/>
      </c>
      <c r="BO81" s="5" t="str">
        <f>IFERROR(IF($K81="Historical", IF(T81&lt;&gt;INDEX('Historical BMP Records'!T:T, MATCH($I81, 'Historical BMP Records'!$I:$I, 0)), 1, 0), IF(T81&lt;&gt;INDEX('Planned and Progress BMPs'!T:T, MATCH($I81, 'Planned and Progress BMPs'!$I:$I, 0)), 1, 0)), "")</f>
        <v/>
      </c>
      <c r="BP81" s="5" t="str">
        <f>IFERROR(IF($K81="Historical", IF(U81&lt;&gt;INDEX('Historical BMP Records'!U:U, MATCH($I81, 'Historical BMP Records'!$I:$I, 0)), 1, 0), IF(U81&lt;&gt;INDEX('Planned and Progress BMPs'!U:U, MATCH($I81, 'Planned and Progress BMPs'!$I:$I, 0)), 1, 0)), "")</f>
        <v/>
      </c>
      <c r="BQ81" s="5" t="str">
        <f>IFERROR(IF($K81="Historical", IF(V81&lt;&gt;INDEX('Historical BMP Records'!V:V, MATCH($I81, 'Historical BMP Records'!$I:$I, 0)), 1, 0), IF(V81&lt;&gt;INDEX('Planned and Progress BMPs'!V:V, MATCH($I81, 'Planned and Progress BMPs'!$I:$I, 0)), 1, 0)), "")</f>
        <v/>
      </c>
      <c r="BR81" s="5" t="str">
        <f>IFERROR(IF($K81="Historical", IF(W81&lt;&gt;INDEX('Historical BMP Records'!W:W, MATCH($I81, 'Historical BMP Records'!$I:$I, 0)), 1, 0), IF(W81&lt;&gt;INDEX('Planned and Progress BMPs'!W:W, MATCH($I81, 'Planned and Progress BMPs'!$I:$I, 0)), 1, 0)), "")</f>
        <v/>
      </c>
      <c r="BS81" s="5" t="str">
        <f>IFERROR(IF($K81="Historical", IF(X81&lt;&gt;INDEX('Historical BMP Records'!X:X, MATCH($I81, 'Historical BMP Records'!$I:$I, 0)), 1, 0), IF(X81&lt;&gt;INDEX('Planned and Progress BMPs'!X:X, MATCH($I81, 'Planned and Progress BMPs'!$I:$I, 0)), 1, 0)), "")</f>
        <v/>
      </c>
      <c r="BT81" s="5" t="str">
        <f>IFERROR(IF($K81="Historical", IF(Y81&lt;&gt;INDEX('Historical BMP Records'!Y:Y, MATCH($I81, 'Historical BMP Records'!$I:$I, 0)), 1, 0), IF(Y81&lt;&gt;INDEX('Planned and Progress BMPs'!Y:Y, MATCH($I81, 'Planned and Progress BMPs'!$I:$I, 0)), 1, 0)), "")</f>
        <v/>
      </c>
      <c r="BU81" s="5" t="str">
        <f>IFERROR(IF($K81="Historical", IF(Z81&lt;&gt;INDEX('Historical BMP Records'!Z:Z, MATCH($I81, 'Historical BMP Records'!$I:$I, 0)), 1, 0), IF(Z81&lt;&gt;INDEX('Planned and Progress BMPs'!Z:Z, MATCH($I81, 'Planned and Progress BMPs'!$I:$I, 0)), 1, 0)), "")</f>
        <v/>
      </c>
      <c r="BV81" s="5" t="str">
        <f>IFERROR(IF($K81="Historical", IF(AA81&lt;&gt;INDEX('Historical BMP Records'!AA:AA, MATCH($I81, 'Historical BMP Records'!$I:$I, 0)), 1, 0), IF(AA81&lt;&gt;INDEX('Planned and Progress BMPs'!AA:AA, MATCH($I81, 'Planned and Progress BMPs'!$I:$I, 0)), 1, 0)), "")</f>
        <v/>
      </c>
      <c r="BW81" s="5" t="str">
        <f>IFERROR(IF($K81="Historical", IF(AB81&lt;&gt;INDEX('Historical BMP Records'!AB:AB, MATCH($I81, 'Historical BMP Records'!$I:$I, 0)), 1, 0), IF(AB81&lt;&gt;INDEX('Planned and Progress BMPs'!AB:AB, MATCH($I81, 'Planned and Progress BMPs'!$I:$I, 0)), 1, 0)), "")</f>
        <v/>
      </c>
      <c r="BX81" s="5" t="str">
        <f>IFERROR(IF($K81="Historical", IF(AC81&lt;&gt;INDEX('Historical BMP Records'!AC:AC, MATCH($I81, 'Historical BMP Records'!$I:$I, 0)), 1, 0), IF(AC81&lt;&gt;INDEX('Planned and Progress BMPs'!AC:AC, MATCH($I81, 'Planned and Progress BMPs'!$I:$I, 0)), 1, 0)), "")</f>
        <v/>
      </c>
      <c r="BY81" s="5" t="str">
        <f>IFERROR(IF($K81="Historical", IF(AD81&lt;&gt;INDEX('Historical BMP Records'!AD:AD, MATCH($I81, 'Historical BMP Records'!$I:$I, 0)), 1, 0), IF(AD81&lt;&gt;INDEX('Planned and Progress BMPs'!AD:AD, MATCH($I81, 'Planned and Progress BMPs'!$I:$I, 0)), 1, 0)), "")</f>
        <v/>
      </c>
      <c r="BZ81" s="5" t="str">
        <f>IFERROR(IF($K81="Historical", IF(AE81&lt;&gt;INDEX('Historical BMP Records'!AE:AE, MATCH($I81, 'Historical BMP Records'!$I:$I, 0)), 1, 0), IF(AE81&lt;&gt;INDEX('Planned and Progress BMPs'!AE:AE, MATCH($I81, 'Planned and Progress BMPs'!$I:$I, 0)), 1, 0)), "")</f>
        <v/>
      </c>
      <c r="CA81" s="5" t="str">
        <f>IFERROR(IF($K81="Historical", IF(AF81&lt;&gt;INDEX('Historical BMP Records'!AF:AF, MATCH($I81, 'Historical BMP Records'!$I:$I, 0)), 1, 0), IF(AF81&lt;&gt;INDEX('Planned and Progress BMPs'!AF:AF, MATCH($I81, 'Planned and Progress BMPs'!$I:$I, 0)), 1, 0)), "")</f>
        <v/>
      </c>
      <c r="CB81" s="5" t="str">
        <f>IFERROR(IF($K81="Historical", IF(AG81&lt;&gt;INDEX('Historical BMP Records'!AG:AG, MATCH($I81, 'Historical BMP Records'!$I:$I, 0)), 1, 0), IF(AG81&lt;&gt;INDEX('Planned and Progress BMPs'!AG:AG, MATCH($I81, 'Planned and Progress BMPs'!$I:$I, 0)), 1, 0)), "")</f>
        <v/>
      </c>
      <c r="CC81" s="5" t="str">
        <f>IFERROR(IF($K81="Historical", IF(AH81&lt;&gt;INDEX('Historical BMP Records'!AH:AH, MATCH($I81, 'Historical BMP Records'!$I:$I, 0)), 1, 0), IF(AH81&lt;&gt;INDEX('Planned and Progress BMPs'!AH:AH, MATCH($I81, 'Planned and Progress BMPs'!$I:$I, 0)), 1, 0)), "")</f>
        <v/>
      </c>
      <c r="CD81" s="5" t="str">
        <f>IFERROR(IF($K81="Historical", IF(AI81&lt;&gt;INDEX('Historical BMP Records'!AI:AI, MATCH($I81, 'Historical BMP Records'!$I:$I, 0)), 1, 0), IF(AI81&lt;&gt;INDEX('Planned and Progress BMPs'!AI:AI, MATCH($I81, 'Planned and Progress BMPs'!$I:$I, 0)), 1, 0)), "")</f>
        <v/>
      </c>
      <c r="CE81" s="5" t="str">
        <f>IFERROR(IF($K81="Historical", IF(AJ81&lt;&gt;INDEX('Historical BMP Records'!AJ:AJ, MATCH($I81, 'Historical BMP Records'!$I:$I, 0)), 1, 0), IF(AJ81&lt;&gt;INDEX('Planned and Progress BMPs'!AJ:AJ, MATCH($I81, 'Planned and Progress BMPs'!$I:$I, 0)), 1, 0)), "")</f>
        <v/>
      </c>
      <c r="CF81" s="5" t="str">
        <f>IFERROR(IF($K81="Historical", IF(AK81&lt;&gt;INDEX('Historical BMP Records'!AK:AK, MATCH($I81, 'Historical BMP Records'!$I:$I, 0)), 1, 0), IF(AK81&lt;&gt;INDEX('Planned and Progress BMPs'!AK:AK, MATCH($I81, 'Planned and Progress BMPs'!$I:$I, 0)), 1, 0)), "")</f>
        <v/>
      </c>
      <c r="CG81" s="5" t="str">
        <f>IFERROR(IF($K81="Historical", IF(AL81&lt;&gt;INDEX('Historical BMP Records'!AL:AL, MATCH($I81, 'Historical BMP Records'!$I:$I, 0)), 1, 0), IF(AL81&lt;&gt;INDEX('Planned and Progress BMPs'!AL:AL, MATCH($I81, 'Planned and Progress BMPs'!$I:$I, 0)), 1, 0)), "")</f>
        <v/>
      </c>
      <c r="CH81" s="5" t="str">
        <f>IFERROR(IF($K81="Historical", IF(AM81&lt;&gt;INDEX('Historical BMP Records'!AM:AM, MATCH($I81, 'Historical BMP Records'!$I:$I, 0)), 1, 0), IF(AM81&lt;&gt;INDEX('Planned and Progress BMPs'!AM:AM, MATCH($I81, 'Planned and Progress BMPs'!$I:$I, 0)), 1, 0)), "")</f>
        <v/>
      </c>
      <c r="CI81" s="5" t="str">
        <f>IFERROR(IF($K81="Historical", IF(AN81&lt;&gt;INDEX('Historical BMP Records'!AN:AN, MATCH($I81, 'Historical BMP Records'!$I:$I, 0)), 1, 0), IF(AN81&lt;&gt;INDEX('Planned and Progress BMPs'!AN:AN, MATCH($I81, 'Planned and Progress BMPs'!$I:$I, 0)), 1, 0)), "")</f>
        <v/>
      </c>
      <c r="CJ81" s="5" t="str">
        <f>IFERROR(IF($K81="Historical", IF(AO81&lt;&gt;INDEX('Historical BMP Records'!AO:AO, MATCH($I81, 'Historical BMP Records'!$I:$I, 0)), 1, 0), IF(AO81&lt;&gt;INDEX('Planned and Progress BMPs'!AO:AO, MATCH($I81, 'Planned and Progress BMPs'!$I:$I, 0)), 1, 0)), "")</f>
        <v/>
      </c>
      <c r="CK81" s="5" t="str">
        <f>IFERROR(IF($K81="Historical", IF(AP81&lt;&gt;INDEX('Historical BMP Records'!AP:AP, MATCH($I81, 'Historical BMP Records'!$I:$I, 0)), 1, 0), IF(AP81&lt;&gt;INDEX('Planned and Progress BMPs'!AP:AP, MATCH($I81, 'Planned and Progress BMPs'!$I:$I, 0)), 1, 0)), "")</f>
        <v/>
      </c>
      <c r="CL81" s="5" t="str">
        <f>IFERROR(IF($K81="Historical", IF(AQ81&lt;&gt;INDEX('Historical BMP Records'!AQ:AQ, MATCH($I81, 'Historical BMP Records'!$I:$I, 0)), 1, 0), IF(AQ81&lt;&gt;INDEX('Planned and Progress BMPs'!AQ:AQ, MATCH($I81, 'Planned and Progress BMPs'!$I:$I, 0)), 1, 0)), "")</f>
        <v/>
      </c>
      <c r="CM81" s="5" t="str">
        <f>IFERROR(IF($K81="Historical", IF(AR81&lt;&gt;INDEX('Historical BMP Records'!AR:AR, MATCH($I81, 'Historical BMP Records'!$I:$I, 0)), 1, 0), IF(AR81&lt;&gt;INDEX('Planned and Progress BMPs'!AR:AR, MATCH($I81, 'Planned and Progress BMPs'!$I:$I, 0)), 1, 0)), "")</f>
        <v/>
      </c>
      <c r="CN81" s="5" t="str">
        <f>IFERROR(IF($K81="Historical", IF(AS81&lt;&gt;INDEX('Historical BMP Records'!AS:AS, MATCH($I81, 'Historical BMP Records'!$I:$I, 0)), 1, 0), IF(AS81&lt;&gt;INDEX('Planned and Progress BMPs'!AS:AS, MATCH($I81, 'Planned and Progress BMPs'!$I:$I, 0)), 1, 0)), "")</f>
        <v/>
      </c>
      <c r="CO81" s="5" t="str">
        <f>IFERROR(IF($K81="Historical", IF(AT81&lt;&gt;INDEX('Historical BMP Records'!AT:AT, MATCH($I81, 'Historical BMP Records'!$I:$I, 0)), 1, 0), IF(AT81&lt;&gt;INDEX('Planned and Progress BMPs'!AT:AT, MATCH($I81, 'Planned and Progress BMPs'!$I:$I, 0)), 1, 0)), "")</f>
        <v/>
      </c>
      <c r="CP81" s="5" t="str">
        <f>IFERROR(IF($K81="Historical", IF(AU81&lt;&gt;INDEX('Historical BMP Records'!AU:AU, MATCH($I81, 'Historical BMP Records'!$I:$I, 0)), 1, 0), IF(AU81&lt;&gt;INDEX('Planned and Progress BMPs'!AU:AU, MATCH($I81, 'Planned and Progress BMPs'!$I:$I, 0)), 1, 0)), "")</f>
        <v/>
      </c>
      <c r="CQ81" s="5">
        <f>SUM(T_Historical9[[#This Row],[FY17 
Status Changed]:[Comments Changed]])</f>
        <v>0</v>
      </c>
    </row>
    <row r="82" spans="1:95" ht="15" customHeight="1" x14ac:dyDescent="0.25">
      <c r="A82" s="72" t="s">
        <v>662</v>
      </c>
      <c r="B82" s="72" t="s">
        <v>662</v>
      </c>
      <c r="C82" s="72" t="s">
        <v>662</v>
      </c>
      <c r="D82" s="72" t="s">
        <v>662</v>
      </c>
      <c r="E82" s="72" t="s">
        <v>662</v>
      </c>
      <c r="F82" s="72" t="s">
        <v>4290</v>
      </c>
      <c r="H82" s="72" t="s">
        <v>4802</v>
      </c>
      <c r="I82" s="72" t="s">
        <v>4884</v>
      </c>
      <c r="K82" s="72" t="s">
        <v>482</v>
      </c>
      <c r="M82" s="82">
        <v>4496.5519860000004</v>
      </c>
      <c r="N82" s="65">
        <v>42005</v>
      </c>
      <c r="O82" s="72" t="s">
        <v>148</v>
      </c>
      <c r="P82" s="72" t="s">
        <v>645</v>
      </c>
      <c r="Q82" s="72" t="s">
        <v>26</v>
      </c>
      <c r="R82" s="72" t="s">
        <v>9</v>
      </c>
      <c r="S82" s="72">
        <v>0.4677</v>
      </c>
      <c r="T82" s="72">
        <v>0.11167000000000001</v>
      </c>
      <c r="U82" s="72">
        <v>5.1450000000000003E-2</v>
      </c>
      <c r="V82" s="71" t="s">
        <v>5100</v>
      </c>
      <c r="Z82" s="72">
        <v>40.210138999999998</v>
      </c>
      <c r="AA82" s="72">
        <v>-76.833475000000007</v>
      </c>
      <c r="AC82" s="72" t="s">
        <v>5170</v>
      </c>
      <c r="AD82" s="72" t="s">
        <v>5171</v>
      </c>
      <c r="AE82" s="72" t="s">
        <v>653</v>
      </c>
      <c r="AF82" s="65">
        <v>42217</v>
      </c>
      <c r="AG82" s="72" t="s">
        <v>110</v>
      </c>
      <c r="AH82" s="65"/>
      <c r="AI82" s="65"/>
      <c r="AK82" s="65"/>
      <c r="AL82" s="65"/>
      <c r="AN82" s="65"/>
      <c r="AO82" s="65"/>
      <c r="AQ82" s="65"/>
      <c r="AR82" s="65"/>
      <c r="AT82" s="65"/>
      <c r="AU82" s="72" t="s">
        <v>5188</v>
      </c>
      <c r="AV82" s="5" t="str">
        <f>IFERROR(IF($K82="Historical", IF(A82&lt;&gt;INDEX('Historical BMP Records'!A:A, MATCH($I82, 'Historical BMP Records'!$I:$I, 0)), 1, 0), IF(A82&lt;&gt;INDEX('Planned and Progress BMPs'!A:A, MATCH($I82, 'Planned and Progress BMPs'!$I:$I, 0)), 1, 0)), "")</f>
        <v/>
      </c>
      <c r="AW82" s="5" t="str">
        <f>IFERROR(IF($K82="Historical", IF(B82&lt;&gt;INDEX('Historical BMP Records'!B:B, MATCH($I82, 'Historical BMP Records'!$I:$I, 0)), 1, 0), IF(B82&lt;&gt;INDEX('Planned and Progress BMPs'!B:B, MATCH($I82, 'Planned and Progress BMPs'!$I:$I, 0)), 1, 0)), "")</f>
        <v/>
      </c>
      <c r="AX82" s="5" t="str">
        <f>IFERROR(IF($K82="Historical", IF(C82&lt;&gt;INDEX('Historical BMP Records'!C:C, MATCH($I82, 'Historical BMP Records'!$I:$I, 0)), 1, 0), IF(C82&lt;&gt;INDEX('Planned and Progress BMPs'!C:C, MATCH($I82, 'Planned and Progress BMPs'!$I:$I, 0)), 1, 0)), "")</f>
        <v/>
      </c>
      <c r="AY82" s="5" t="str">
        <f>IFERROR(IF($K82="Historical", IF(D82&lt;&gt;INDEX('Historical BMP Records'!D:D, MATCH($I82, 'Historical BMP Records'!$I:$I, 0)), 1, 0), IF(D82&lt;&gt;INDEX('Planned and Progress BMPs'!D:D, MATCH($I82, 'Planned and Progress BMPs'!$I:$I, 0)), 1, 0)), "")</f>
        <v/>
      </c>
      <c r="AZ82" s="5" t="str">
        <f>IFERROR(IF($K82="Historical", IF(E82&lt;&gt;INDEX('Historical BMP Records'!E:E, MATCH($I82, 'Historical BMP Records'!$I:$I, 0)), 1, 0), IF(E82&lt;&gt;INDEX('Planned and Progress BMPs'!E:E, MATCH($I82, 'Planned and Progress BMPs'!$I:$I, 0)), 1, 0)), "")</f>
        <v/>
      </c>
      <c r="BA82" s="5" t="str">
        <f>IFERROR(IF($K82="Historical", IF(F82&lt;&gt;INDEX('Historical BMP Records'!F:F, MATCH($I82, 'Historical BMP Records'!$I:$I, 0)), 1, 0), IF(F82&lt;&gt;INDEX('Planned and Progress BMPs'!F:F, MATCH($I82, 'Planned and Progress BMPs'!$I:$I, 0)), 1, 0)), "")</f>
        <v/>
      </c>
      <c r="BB82" s="5" t="str">
        <f>IFERROR(IF($K82="Historical", IF(G82&lt;&gt;INDEX('Historical BMP Records'!G:G, MATCH($I82, 'Historical BMP Records'!$I:$I, 0)), 1, 0), IF(G82&lt;&gt;INDEX('Planned and Progress BMPs'!G:G, MATCH($I82, 'Planned and Progress BMPs'!$I:$I, 0)), 1, 0)), "")</f>
        <v/>
      </c>
      <c r="BC82" s="5" t="str">
        <f>IFERROR(IF($K82="Historical", IF(H82&lt;&gt;INDEX('Historical BMP Records'!H:H, MATCH($I82, 'Historical BMP Records'!$I:$I, 0)), 1, 0), IF(H82&lt;&gt;INDEX('Planned and Progress BMPs'!H:H, MATCH($I82, 'Planned and Progress BMPs'!$I:$I, 0)), 1, 0)), "")</f>
        <v/>
      </c>
      <c r="BD82" s="5" t="str">
        <f>IFERROR(IF($K82="Historical", IF(I82&lt;&gt;INDEX('Historical BMP Records'!I:I, MATCH($I82, 'Historical BMP Records'!$I:$I, 0)), 1, 0), IF(I82&lt;&gt;INDEX('Planned and Progress BMPs'!I:I, MATCH($I82, 'Planned and Progress BMPs'!$I:$I, 0)), 1, 0)), "")</f>
        <v/>
      </c>
      <c r="BE82" s="5" t="str">
        <f>IFERROR(IF($K82="Historical", IF(J82&lt;&gt;INDEX('Historical BMP Records'!J:J, MATCH($I82, 'Historical BMP Records'!$I:$I, 0)), 1, 0), IF(J82&lt;&gt;INDEX('Planned and Progress BMPs'!J:J, MATCH($I82, 'Planned and Progress BMPs'!$I:$I, 0)), 1, 0)), "")</f>
        <v/>
      </c>
      <c r="BF82" s="5" t="str">
        <f>IFERROR(IF($K82="Historical", IF(K82&lt;&gt;INDEX('Historical BMP Records'!K:K, MATCH($I82, 'Historical BMP Records'!$I:$I, 0)), 1, 0), IF(K82&lt;&gt;INDEX('Planned and Progress BMPs'!K:K, MATCH($I82, 'Planned and Progress BMPs'!$I:$I, 0)), 1, 0)), "")</f>
        <v/>
      </c>
      <c r="BG82" s="5" t="str">
        <f>IFERROR(IF($K82="Historical", IF(L82&lt;&gt;INDEX('Historical BMP Records'!L:L, MATCH($I82, 'Historical BMP Records'!$I:$I, 0)), 1, 0), IF(L82&lt;&gt;INDEX('Planned and Progress BMPs'!L:L, MATCH($I82, 'Planned and Progress BMPs'!$I:$I, 0)), 1, 0)), "")</f>
        <v/>
      </c>
      <c r="BH82" s="5" t="str">
        <f>IFERROR(IF($K82="Historical", IF(M82&lt;&gt;INDEX('Historical BMP Records'!M:M, MATCH($I82, 'Historical BMP Records'!$I:$I, 0)), 1, 0), IF(M82&lt;&gt;INDEX('Planned and Progress BMPs'!M:M, MATCH($I82, 'Planned and Progress BMPs'!$I:$I, 0)), 1, 0)), "")</f>
        <v/>
      </c>
      <c r="BI82" s="5" t="str">
        <f>IFERROR(IF($K82="Historical", IF(N82&lt;&gt;INDEX('Historical BMP Records'!N:N, MATCH($I82, 'Historical BMP Records'!$I:$I, 0)), 1, 0), IF(N82&lt;&gt;INDEX('Planned and Progress BMPs'!N:N, MATCH($I82, 'Planned and Progress BMPs'!$I:$I, 0)), 1, 0)), "")</f>
        <v/>
      </c>
      <c r="BJ82" s="5" t="str">
        <f>IFERROR(IF($K82="Historical", IF(O82&lt;&gt;INDEX('Historical BMP Records'!O:O, MATCH($I82, 'Historical BMP Records'!$I:$I, 0)), 1, 0), IF(O82&lt;&gt;INDEX('Planned and Progress BMPs'!O:O, MATCH($I82, 'Planned and Progress BMPs'!$I:$I, 0)), 1, 0)), "")</f>
        <v/>
      </c>
      <c r="BK82" s="5" t="str">
        <f>IFERROR(IF($K82="Historical", IF(P82&lt;&gt;INDEX('Historical BMP Records'!P:P, MATCH($I82, 'Historical BMP Records'!$I:$I, 0)), 1, 0), IF(P82&lt;&gt;INDEX('Planned and Progress BMPs'!P:P, MATCH($I82, 'Planned and Progress BMPs'!$I:$I, 0)), 1, 0)), "")</f>
        <v/>
      </c>
      <c r="BL82" s="5" t="str">
        <f>IFERROR(IF($K82="Historical", IF(Q82&lt;&gt;INDEX('Historical BMP Records'!Q:Q, MATCH($I82, 'Historical BMP Records'!$I:$I, 0)), 1, 0), IF(Q82&lt;&gt;INDEX('Planned and Progress BMPs'!Q:Q, MATCH($I82, 'Planned and Progress BMPs'!$I:$I, 0)), 1, 0)), "")</f>
        <v/>
      </c>
      <c r="BM82" s="5" t="str">
        <f>IFERROR(IF($K82="Historical", IF(R82&lt;&gt;INDEX('Historical BMP Records'!R:R, MATCH($I82, 'Historical BMP Records'!$I:$I, 0)), 1, 0), IF(R82&lt;&gt;INDEX('Planned and Progress BMPs'!R:R, MATCH($I82, 'Planned and Progress BMPs'!$I:$I, 0)), 1, 0)), "")</f>
        <v/>
      </c>
      <c r="BN82" s="5" t="str">
        <f>IFERROR(IF($K82="Historical", IF(S82&lt;&gt;INDEX('Historical BMP Records'!S:S, MATCH($I82, 'Historical BMP Records'!$I:$I, 0)), 1, 0), IF(S82&lt;&gt;INDEX('Planned and Progress BMPs'!S:S, MATCH($I82, 'Planned and Progress BMPs'!$I:$I, 0)), 1, 0)), "")</f>
        <v/>
      </c>
      <c r="BO82" s="5" t="str">
        <f>IFERROR(IF($K82="Historical", IF(T82&lt;&gt;INDEX('Historical BMP Records'!T:T, MATCH($I82, 'Historical BMP Records'!$I:$I, 0)), 1, 0), IF(T82&lt;&gt;INDEX('Planned and Progress BMPs'!T:T, MATCH($I82, 'Planned and Progress BMPs'!$I:$I, 0)), 1, 0)), "")</f>
        <v/>
      </c>
      <c r="BP82" s="5" t="str">
        <f>IFERROR(IF($K82="Historical", IF(U82&lt;&gt;INDEX('Historical BMP Records'!U:U, MATCH($I82, 'Historical BMP Records'!$I:$I, 0)), 1, 0), IF(U82&lt;&gt;INDEX('Planned and Progress BMPs'!U:U, MATCH($I82, 'Planned and Progress BMPs'!$I:$I, 0)), 1, 0)), "")</f>
        <v/>
      </c>
      <c r="BQ82" s="5" t="str">
        <f>IFERROR(IF($K82="Historical", IF(V82&lt;&gt;INDEX('Historical BMP Records'!V:V, MATCH($I82, 'Historical BMP Records'!$I:$I, 0)), 1, 0), IF(V82&lt;&gt;INDEX('Planned and Progress BMPs'!V:V, MATCH($I82, 'Planned and Progress BMPs'!$I:$I, 0)), 1, 0)), "")</f>
        <v/>
      </c>
      <c r="BR82" s="5" t="str">
        <f>IFERROR(IF($K82="Historical", IF(W82&lt;&gt;INDEX('Historical BMP Records'!W:W, MATCH($I82, 'Historical BMP Records'!$I:$I, 0)), 1, 0), IF(W82&lt;&gt;INDEX('Planned and Progress BMPs'!W:W, MATCH($I82, 'Planned and Progress BMPs'!$I:$I, 0)), 1, 0)), "")</f>
        <v/>
      </c>
      <c r="BS82" s="5" t="str">
        <f>IFERROR(IF($K82="Historical", IF(X82&lt;&gt;INDEX('Historical BMP Records'!X:X, MATCH($I82, 'Historical BMP Records'!$I:$I, 0)), 1, 0), IF(X82&lt;&gt;INDEX('Planned and Progress BMPs'!X:X, MATCH($I82, 'Planned and Progress BMPs'!$I:$I, 0)), 1, 0)), "")</f>
        <v/>
      </c>
      <c r="BT82" s="5" t="str">
        <f>IFERROR(IF($K82="Historical", IF(Y82&lt;&gt;INDEX('Historical BMP Records'!Y:Y, MATCH($I82, 'Historical BMP Records'!$I:$I, 0)), 1, 0), IF(Y82&lt;&gt;INDEX('Planned and Progress BMPs'!Y:Y, MATCH($I82, 'Planned and Progress BMPs'!$I:$I, 0)), 1, 0)), "")</f>
        <v/>
      </c>
      <c r="BU82" s="5" t="str">
        <f>IFERROR(IF($K82="Historical", IF(Z82&lt;&gt;INDEX('Historical BMP Records'!Z:Z, MATCH($I82, 'Historical BMP Records'!$I:$I, 0)), 1, 0), IF(Z82&lt;&gt;INDEX('Planned and Progress BMPs'!Z:Z, MATCH($I82, 'Planned and Progress BMPs'!$I:$I, 0)), 1, 0)), "")</f>
        <v/>
      </c>
      <c r="BV82" s="5" t="str">
        <f>IFERROR(IF($K82="Historical", IF(AA82&lt;&gt;INDEX('Historical BMP Records'!AA:AA, MATCH($I82, 'Historical BMP Records'!$I:$I, 0)), 1, 0), IF(AA82&lt;&gt;INDEX('Planned and Progress BMPs'!AA:AA, MATCH($I82, 'Planned and Progress BMPs'!$I:$I, 0)), 1, 0)), "")</f>
        <v/>
      </c>
      <c r="BW82" s="5" t="str">
        <f>IFERROR(IF($K82="Historical", IF(AB82&lt;&gt;INDEX('Historical BMP Records'!AB:AB, MATCH($I82, 'Historical BMP Records'!$I:$I, 0)), 1, 0), IF(AB82&lt;&gt;INDEX('Planned and Progress BMPs'!AB:AB, MATCH($I82, 'Planned and Progress BMPs'!$I:$I, 0)), 1, 0)), "")</f>
        <v/>
      </c>
      <c r="BX82" s="5" t="str">
        <f>IFERROR(IF($K82="Historical", IF(AC82&lt;&gt;INDEX('Historical BMP Records'!AC:AC, MATCH($I82, 'Historical BMP Records'!$I:$I, 0)), 1, 0), IF(AC82&lt;&gt;INDEX('Planned and Progress BMPs'!AC:AC, MATCH($I82, 'Planned and Progress BMPs'!$I:$I, 0)), 1, 0)), "")</f>
        <v/>
      </c>
      <c r="BY82" s="5" t="str">
        <f>IFERROR(IF($K82="Historical", IF(AD82&lt;&gt;INDEX('Historical BMP Records'!AD:AD, MATCH($I82, 'Historical BMP Records'!$I:$I, 0)), 1, 0), IF(AD82&lt;&gt;INDEX('Planned and Progress BMPs'!AD:AD, MATCH($I82, 'Planned and Progress BMPs'!$I:$I, 0)), 1, 0)), "")</f>
        <v/>
      </c>
      <c r="BZ82" s="5" t="str">
        <f>IFERROR(IF($K82="Historical", IF(AE82&lt;&gt;INDEX('Historical BMP Records'!AE:AE, MATCH($I82, 'Historical BMP Records'!$I:$I, 0)), 1, 0), IF(AE82&lt;&gt;INDEX('Planned and Progress BMPs'!AE:AE, MATCH($I82, 'Planned and Progress BMPs'!$I:$I, 0)), 1, 0)), "")</f>
        <v/>
      </c>
      <c r="CA82" s="5" t="str">
        <f>IFERROR(IF($K82="Historical", IF(AF82&lt;&gt;INDEX('Historical BMP Records'!AF:AF, MATCH($I82, 'Historical BMP Records'!$I:$I, 0)), 1, 0), IF(AF82&lt;&gt;INDEX('Planned and Progress BMPs'!AF:AF, MATCH($I82, 'Planned and Progress BMPs'!$I:$I, 0)), 1, 0)), "")</f>
        <v/>
      </c>
      <c r="CB82" s="5" t="str">
        <f>IFERROR(IF($K82="Historical", IF(AG82&lt;&gt;INDEX('Historical BMP Records'!AG:AG, MATCH($I82, 'Historical BMP Records'!$I:$I, 0)), 1, 0), IF(AG82&lt;&gt;INDEX('Planned and Progress BMPs'!AG:AG, MATCH($I82, 'Planned and Progress BMPs'!$I:$I, 0)), 1, 0)), "")</f>
        <v/>
      </c>
      <c r="CC82" s="5" t="str">
        <f>IFERROR(IF($K82="Historical", IF(AH82&lt;&gt;INDEX('Historical BMP Records'!AH:AH, MATCH($I82, 'Historical BMP Records'!$I:$I, 0)), 1, 0), IF(AH82&lt;&gt;INDEX('Planned and Progress BMPs'!AH:AH, MATCH($I82, 'Planned and Progress BMPs'!$I:$I, 0)), 1, 0)), "")</f>
        <v/>
      </c>
      <c r="CD82" s="5" t="str">
        <f>IFERROR(IF($K82="Historical", IF(AI82&lt;&gt;INDEX('Historical BMP Records'!AI:AI, MATCH($I82, 'Historical BMP Records'!$I:$I, 0)), 1, 0), IF(AI82&lt;&gt;INDEX('Planned and Progress BMPs'!AI:AI, MATCH($I82, 'Planned and Progress BMPs'!$I:$I, 0)), 1, 0)), "")</f>
        <v/>
      </c>
      <c r="CE82" s="5" t="str">
        <f>IFERROR(IF($K82="Historical", IF(AJ82&lt;&gt;INDEX('Historical BMP Records'!AJ:AJ, MATCH($I82, 'Historical BMP Records'!$I:$I, 0)), 1, 0), IF(AJ82&lt;&gt;INDEX('Planned and Progress BMPs'!AJ:AJ, MATCH($I82, 'Planned and Progress BMPs'!$I:$I, 0)), 1, 0)), "")</f>
        <v/>
      </c>
      <c r="CF82" s="5" t="str">
        <f>IFERROR(IF($K82="Historical", IF(AK82&lt;&gt;INDEX('Historical BMP Records'!AK:AK, MATCH($I82, 'Historical BMP Records'!$I:$I, 0)), 1, 0), IF(AK82&lt;&gt;INDEX('Planned and Progress BMPs'!AK:AK, MATCH($I82, 'Planned and Progress BMPs'!$I:$I, 0)), 1, 0)), "")</f>
        <v/>
      </c>
      <c r="CG82" s="5" t="str">
        <f>IFERROR(IF($K82="Historical", IF(AL82&lt;&gt;INDEX('Historical BMP Records'!AL:AL, MATCH($I82, 'Historical BMP Records'!$I:$I, 0)), 1, 0), IF(AL82&lt;&gt;INDEX('Planned and Progress BMPs'!AL:AL, MATCH($I82, 'Planned and Progress BMPs'!$I:$I, 0)), 1, 0)), "")</f>
        <v/>
      </c>
      <c r="CH82" s="5" t="str">
        <f>IFERROR(IF($K82="Historical", IF(AM82&lt;&gt;INDEX('Historical BMP Records'!AM:AM, MATCH($I82, 'Historical BMP Records'!$I:$I, 0)), 1, 0), IF(AM82&lt;&gt;INDEX('Planned and Progress BMPs'!AM:AM, MATCH($I82, 'Planned and Progress BMPs'!$I:$I, 0)), 1, 0)), "")</f>
        <v/>
      </c>
      <c r="CI82" s="5" t="str">
        <f>IFERROR(IF($K82="Historical", IF(AN82&lt;&gt;INDEX('Historical BMP Records'!AN:AN, MATCH($I82, 'Historical BMP Records'!$I:$I, 0)), 1, 0), IF(AN82&lt;&gt;INDEX('Planned and Progress BMPs'!AN:AN, MATCH($I82, 'Planned and Progress BMPs'!$I:$I, 0)), 1, 0)), "")</f>
        <v/>
      </c>
      <c r="CJ82" s="5" t="str">
        <f>IFERROR(IF($K82="Historical", IF(AO82&lt;&gt;INDEX('Historical BMP Records'!AO:AO, MATCH($I82, 'Historical BMP Records'!$I:$I, 0)), 1, 0), IF(AO82&lt;&gt;INDEX('Planned and Progress BMPs'!AO:AO, MATCH($I82, 'Planned and Progress BMPs'!$I:$I, 0)), 1, 0)), "")</f>
        <v/>
      </c>
      <c r="CK82" s="5" t="str">
        <f>IFERROR(IF($K82="Historical", IF(AP82&lt;&gt;INDEX('Historical BMP Records'!AP:AP, MATCH($I82, 'Historical BMP Records'!$I:$I, 0)), 1, 0), IF(AP82&lt;&gt;INDEX('Planned and Progress BMPs'!AP:AP, MATCH($I82, 'Planned and Progress BMPs'!$I:$I, 0)), 1, 0)), "")</f>
        <v/>
      </c>
      <c r="CL82" s="5" t="str">
        <f>IFERROR(IF($K82="Historical", IF(AQ82&lt;&gt;INDEX('Historical BMP Records'!AQ:AQ, MATCH($I82, 'Historical BMP Records'!$I:$I, 0)), 1, 0), IF(AQ82&lt;&gt;INDEX('Planned and Progress BMPs'!AQ:AQ, MATCH($I82, 'Planned and Progress BMPs'!$I:$I, 0)), 1, 0)), "")</f>
        <v/>
      </c>
      <c r="CM82" s="5" t="str">
        <f>IFERROR(IF($K82="Historical", IF(AR82&lt;&gt;INDEX('Historical BMP Records'!AR:AR, MATCH($I82, 'Historical BMP Records'!$I:$I, 0)), 1, 0), IF(AR82&lt;&gt;INDEX('Planned and Progress BMPs'!AR:AR, MATCH($I82, 'Planned and Progress BMPs'!$I:$I, 0)), 1, 0)), "")</f>
        <v/>
      </c>
      <c r="CN82" s="5" t="str">
        <f>IFERROR(IF($K82="Historical", IF(AS82&lt;&gt;INDEX('Historical BMP Records'!AS:AS, MATCH($I82, 'Historical BMP Records'!$I:$I, 0)), 1, 0), IF(AS82&lt;&gt;INDEX('Planned and Progress BMPs'!AS:AS, MATCH($I82, 'Planned and Progress BMPs'!$I:$I, 0)), 1, 0)), "")</f>
        <v/>
      </c>
      <c r="CO82" s="5" t="str">
        <f>IFERROR(IF($K82="Historical", IF(AT82&lt;&gt;INDEX('Historical BMP Records'!AT:AT, MATCH($I82, 'Historical BMP Records'!$I:$I, 0)), 1, 0), IF(AT82&lt;&gt;INDEX('Planned and Progress BMPs'!AT:AT, MATCH($I82, 'Planned and Progress BMPs'!$I:$I, 0)), 1, 0)), "")</f>
        <v/>
      </c>
      <c r="CP82" s="5" t="str">
        <f>IFERROR(IF($K82="Historical", IF(AU82&lt;&gt;INDEX('Historical BMP Records'!AU:AU, MATCH($I82, 'Historical BMP Records'!$I:$I, 0)), 1, 0), IF(AU82&lt;&gt;INDEX('Planned and Progress BMPs'!AU:AU, MATCH($I82, 'Planned and Progress BMPs'!$I:$I, 0)), 1, 0)), "")</f>
        <v/>
      </c>
      <c r="CQ82" s="5">
        <f>SUM(T_Historical9[[#This Row],[FY17 
Status Changed]:[Comments Changed]])</f>
        <v>0</v>
      </c>
    </row>
    <row r="83" spans="1:95" ht="15" customHeight="1" x14ac:dyDescent="0.25">
      <c r="A83" s="72" t="s">
        <v>662</v>
      </c>
      <c r="B83" s="72" t="s">
        <v>662</v>
      </c>
      <c r="C83" s="72" t="s">
        <v>662</v>
      </c>
      <c r="D83" s="72" t="s">
        <v>662</v>
      </c>
      <c r="E83" s="72" t="s">
        <v>662</v>
      </c>
      <c r="F83" s="72" t="s">
        <v>4290</v>
      </c>
      <c r="H83" s="72" t="s">
        <v>4802</v>
      </c>
      <c r="I83" s="72" t="s">
        <v>4885</v>
      </c>
      <c r="K83" s="72" t="s">
        <v>482</v>
      </c>
      <c r="M83" s="82">
        <v>5525.615010330579</v>
      </c>
      <c r="N83" s="65">
        <v>42005</v>
      </c>
      <c r="O83" s="72" t="s">
        <v>147</v>
      </c>
      <c r="P83" s="72" t="s">
        <v>5206</v>
      </c>
      <c r="Q83" s="72" t="s">
        <v>253</v>
      </c>
      <c r="R83" s="72" t="s">
        <v>9</v>
      </c>
      <c r="S83" s="72">
        <v>0.46769972451790631</v>
      </c>
      <c r="T83" s="72">
        <v>0.15571625344352613</v>
      </c>
      <c r="U83" s="72">
        <v>5.1446969696969692E-2</v>
      </c>
      <c r="V83" s="71" t="s">
        <v>5101</v>
      </c>
      <c r="Z83" s="72">
        <v>40.211756000000001</v>
      </c>
      <c r="AA83" s="72">
        <v>-76.853086000000005</v>
      </c>
      <c r="AC83" s="72" t="s">
        <v>5170</v>
      </c>
      <c r="AD83" s="72" t="s">
        <v>5171</v>
      </c>
      <c r="AE83" s="72" t="s">
        <v>653</v>
      </c>
      <c r="AF83" s="65">
        <v>42217</v>
      </c>
      <c r="AG83" s="72" t="s">
        <v>110</v>
      </c>
      <c r="AH83" s="65"/>
      <c r="AI83" s="65"/>
      <c r="AK83" s="65"/>
      <c r="AL83" s="65"/>
      <c r="AN83" s="65"/>
      <c r="AO83" s="65"/>
      <c r="AQ83" s="65"/>
      <c r="AR83" s="65"/>
      <c r="AT83" s="65"/>
      <c r="AU83" s="72" t="s">
        <v>5188</v>
      </c>
      <c r="AV83" s="5" t="str">
        <f>IFERROR(IF($K83="Historical", IF(A83&lt;&gt;INDEX('Historical BMP Records'!A:A, MATCH($I83, 'Historical BMP Records'!$I:$I, 0)), 1, 0), IF(A83&lt;&gt;INDEX('Planned and Progress BMPs'!A:A, MATCH($I83, 'Planned and Progress BMPs'!$I:$I, 0)), 1, 0)), "")</f>
        <v/>
      </c>
      <c r="AW83" s="5" t="str">
        <f>IFERROR(IF($K83="Historical", IF(B83&lt;&gt;INDEX('Historical BMP Records'!B:B, MATCH($I83, 'Historical BMP Records'!$I:$I, 0)), 1, 0), IF(B83&lt;&gt;INDEX('Planned and Progress BMPs'!B:B, MATCH($I83, 'Planned and Progress BMPs'!$I:$I, 0)), 1, 0)), "")</f>
        <v/>
      </c>
      <c r="AX83" s="5" t="str">
        <f>IFERROR(IF($K83="Historical", IF(C83&lt;&gt;INDEX('Historical BMP Records'!C:C, MATCH($I83, 'Historical BMP Records'!$I:$I, 0)), 1, 0), IF(C83&lt;&gt;INDEX('Planned and Progress BMPs'!C:C, MATCH($I83, 'Planned and Progress BMPs'!$I:$I, 0)), 1, 0)), "")</f>
        <v/>
      </c>
      <c r="AY83" s="5" t="str">
        <f>IFERROR(IF($K83="Historical", IF(D83&lt;&gt;INDEX('Historical BMP Records'!D:D, MATCH($I83, 'Historical BMP Records'!$I:$I, 0)), 1, 0), IF(D83&lt;&gt;INDEX('Planned and Progress BMPs'!D:D, MATCH($I83, 'Planned and Progress BMPs'!$I:$I, 0)), 1, 0)), "")</f>
        <v/>
      </c>
      <c r="AZ83" s="5" t="str">
        <f>IFERROR(IF($K83="Historical", IF(E83&lt;&gt;INDEX('Historical BMP Records'!E:E, MATCH($I83, 'Historical BMP Records'!$I:$I, 0)), 1, 0), IF(E83&lt;&gt;INDEX('Planned and Progress BMPs'!E:E, MATCH($I83, 'Planned and Progress BMPs'!$I:$I, 0)), 1, 0)), "")</f>
        <v/>
      </c>
      <c r="BA83" s="5" t="str">
        <f>IFERROR(IF($K83="Historical", IF(F83&lt;&gt;INDEX('Historical BMP Records'!F:F, MATCH($I83, 'Historical BMP Records'!$I:$I, 0)), 1, 0), IF(F83&lt;&gt;INDEX('Planned and Progress BMPs'!F:F, MATCH($I83, 'Planned and Progress BMPs'!$I:$I, 0)), 1, 0)), "")</f>
        <v/>
      </c>
      <c r="BB83" s="5" t="str">
        <f>IFERROR(IF($K83="Historical", IF(G83&lt;&gt;INDEX('Historical BMP Records'!G:G, MATCH($I83, 'Historical BMP Records'!$I:$I, 0)), 1, 0), IF(G83&lt;&gt;INDEX('Planned and Progress BMPs'!G:G, MATCH($I83, 'Planned and Progress BMPs'!$I:$I, 0)), 1, 0)), "")</f>
        <v/>
      </c>
      <c r="BC83" s="5" t="str">
        <f>IFERROR(IF($K83="Historical", IF(H83&lt;&gt;INDEX('Historical BMP Records'!H:H, MATCH($I83, 'Historical BMP Records'!$I:$I, 0)), 1, 0), IF(H83&lt;&gt;INDEX('Planned and Progress BMPs'!H:H, MATCH($I83, 'Planned and Progress BMPs'!$I:$I, 0)), 1, 0)), "")</f>
        <v/>
      </c>
      <c r="BD83" s="5" t="str">
        <f>IFERROR(IF($K83="Historical", IF(I83&lt;&gt;INDEX('Historical BMP Records'!I:I, MATCH($I83, 'Historical BMP Records'!$I:$I, 0)), 1, 0), IF(I83&lt;&gt;INDEX('Planned and Progress BMPs'!I:I, MATCH($I83, 'Planned and Progress BMPs'!$I:$I, 0)), 1, 0)), "")</f>
        <v/>
      </c>
      <c r="BE83" s="5" t="str">
        <f>IFERROR(IF($K83="Historical", IF(J83&lt;&gt;INDEX('Historical BMP Records'!J:J, MATCH($I83, 'Historical BMP Records'!$I:$I, 0)), 1, 0), IF(J83&lt;&gt;INDEX('Planned and Progress BMPs'!J:J, MATCH($I83, 'Planned and Progress BMPs'!$I:$I, 0)), 1, 0)), "")</f>
        <v/>
      </c>
      <c r="BF83" s="5" t="str">
        <f>IFERROR(IF($K83="Historical", IF(K83&lt;&gt;INDEX('Historical BMP Records'!K:K, MATCH($I83, 'Historical BMP Records'!$I:$I, 0)), 1, 0), IF(K83&lt;&gt;INDEX('Planned and Progress BMPs'!K:K, MATCH($I83, 'Planned and Progress BMPs'!$I:$I, 0)), 1, 0)), "")</f>
        <v/>
      </c>
      <c r="BG83" s="5" t="str">
        <f>IFERROR(IF($K83="Historical", IF(L83&lt;&gt;INDEX('Historical BMP Records'!L:L, MATCH($I83, 'Historical BMP Records'!$I:$I, 0)), 1, 0), IF(L83&lt;&gt;INDEX('Planned and Progress BMPs'!L:L, MATCH($I83, 'Planned and Progress BMPs'!$I:$I, 0)), 1, 0)), "")</f>
        <v/>
      </c>
      <c r="BH83" s="5" t="str">
        <f>IFERROR(IF($K83="Historical", IF(M83&lt;&gt;INDEX('Historical BMP Records'!M:M, MATCH($I83, 'Historical BMP Records'!$I:$I, 0)), 1, 0), IF(M83&lt;&gt;INDEX('Planned and Progress BMPs'!M:M, MATCH($I83, 'Planned and Progress BMPs'!$I:$I, 0)), 1, 0)), "")</f>
        <v/>
      </c>
      <c r="BI83" s="5" t="str">
        <f>IFERROR(IF($K83="Historical", IF(N83&lt;&gt;INDEX('Historical BMP Records'!N:N, MATCH($I83, 'Historical BMP Records'!$I:$I, 0)), 1, 0), IF(N83&lt;&gt;INDEX('Planned and Progress BMPs'!N:N, MATCH($I83, 'Planned and Progress BMPs'!$I:$I, 0)), 1, 0)), "")</f>
        <v/>
      </c>
      <c r="BJ83" s="5" t="str">
        <f>IFERROR(IF($K83="Historical", IF(O83&lt;&gt;INDEX('Historical BMP Records'!O:O, MATCH($I83, 'Historical BMP Records'!$I:$I, 0)), 1, 0), IF(O83&lt;&gt;INDEX('Planned and Progress BMPs'!O:O, MATCH($I83, 'Planned and Progress BMPs'!$I:$I, 0)), 1, 0)), "")</f>
        <v/>
      </c>
      <c r="BK83" s="5" t="str">
        <f>IFERROR(IF($K83="Historical", IF(P83&lt;&gt;INDEX('Historical BMP Records'!P:P, MATCH($I83, 'Historical BMP Records'!$I:$I, 0)), 1, 0), IF(P83&lt;&gt;INDEX('Planned and Progress BMPs'!P:P, MATCH($I83, 'Planned and Progress BMPs'!$I:$I, 0)), 1, 0)), "")</f>
        <v/>
      </c>
      <c r="BL83" s="5" t="str">
        <f>IFERROR(IF($K83="Historical", IF(Q83&lt;&gt;INDEX('Historical BMP Records'!Q:Q, MATCH($I83, 'Historical BMP Records'!$I:$I, 0)), 1, 0), IF(Q83&lt;&gt;INDEX('Planned and Progress BMPs'!Q:Q, MATCH($I83, 'Planned and Progress BMPs'!$I:$I, 0)), 1, 0)), "")</f>
        <v/>
      </c>
      <c r="BM83" s="5" t="str">
        <f>IFERROR(IF($K83="Historical", IF(R83&lt;&gt;INDEX('Historical BMP Records'!R:R, MATCH($I83, 'Historical BMP Records'!$I:$I, 0)), 1, 0), IF(R83&lt;&gt;INDEX('Planned and Progress BMPs'!R:R, MATCH($I83, 'Planned and Progress BMPs'!$I:$I, 0)), 1, 0)), "")</f>
        <v/>
      </c>
      <c r="BN83" s="5" t="str">
        <f>IFERROR(IF($K83="Historical", IF(S83&lt;&gt;INDEX('Historical BMP Records'!S:S, MATCH($I83, 'Historical BMP Records'!$I:$I, 0)), 1, 0), IF(S83&lt;&gt;INDEX('Planned and Progress BMPs'!S:S, MATCH($I83, 'Planned and Progress BMPs'!$I:$I, 0)), 1, 0)), "")</f>
        <v/>
      </c>
      <c r="BO83" s="5" t="str">
        <f>IFERROR(IF($K83="Historical", IF(T83&lt;&gt;INDEX('Historical BMP Records'!T:T, MATCH($I83, 'Historical BMP Records'!$I:$I, 0)), 1, 0), IF(T83&lt;&gt;INDEX('Planned and Progress BMPs'!T:T, MATCH($I83, 'Planned and Progress BMPs'!$I:$I, 0)), 1, 0)), "")</f>
        <v/>
      </c>
      <c r="BP83" s="5" t="str">
        <f>IFERROR(IF($K83="Historical", IF(U83&lt;&gt;INDEX('Historical BMP Records'!U:U, MATCH($I83, 'Historical BMP Records'!$I:$I, 0)), 1, 0), IF(U83&lt;&gt;INDEX('Planned and Progress BMPs'!U:U, MATCH($I83, 'Planned and Progress BMPs'!$I:$I, 0)), 1, 0)), "")</f>
        <v/>
      </c>
      <c r="BQ83" s="5" t="str">
        <f>IFERROR(IF($K83="Historical", IF(V83&lt;&gt;INDEX('Historical BMP Records'!V:V, MATCH($I83, 'Historical BMP Records'!$I:$I, 0)), 1, 0), IF(V83&lt;&gt;INDEX('Planned and Progress BMPs'!V:V, MATCH($I83, 'Planned and Progress BMPs'!$I:$I, 0)), 1, 0)), "")</f>
        <v/>
      </c>
      <c r="BR83" s="5" t="str">
        <f>IFERROR(IF($K83="Historical", IF(W83&lt;&gt;INDEX('Historical BMP Records'!W:W, MATCH($I83, 'Historical BMP Records'!$I:$I, 0)), 1, 0), IF(W83&lt;&gt;INDEX('Planned and Progress BMPs'!W:W, MATCH($I83, 'Planned and Progress BMPs'!$I:$I, 0)), 1, 0)), "")</f>
        <v/>
      </c>
      <c r="BS83" s="5" t="str">
        <f>IFERROR(IF($K83="Historical", IF(X83&lt;&gt;INDEX('Historical BMP Records'!X:X, MATCH($I83, 'Historical BMP Records'!$I:$I, 0)), 1, 0), IF(X83&lt;&gt;INDEX('Planned and Progress BMPs'!X:X, MATCH($I83, 'Planned and Progress BMPs'!$I:$I, 0)), 1, 0)), "")</f>
        <v/>
      </c>
      <c r="BT83" s="5" t="str">
        <f>IFERROR(IF($K83="Historical", IF(Y83&lt;&gt;INDEX('Historical BMP Records'!Y:Y, MATCH($I83, 'Historical BMP Records'!$I:$I, 0)), 1, 0), IF(Y83&lt;&gt;INDEX('Planned and Progress BMPs'!Y:Y, MATCH($I83, 'Planned and Progress BMPs'!$I:$I, 0)), 1, 0)), "")</f>
        <v/>
      </c>
      <c r="BU83" s="5" t="str">
        <f>IFERROR(IF($K83="Historical", IF(Z83&lt;&gt;INDEX('Historical BMP Records'!Z:Z, MATCH($I83, 'Historical BMP Records'!$I:$I, 0)), 1, 0), IF(Z83&lt;&gt;INDEX('Planned and Progress BMPs'!Z:Z, MATCH($I83, 'Planned and Progress BMPs'!$I:$I, 0)), 1, 0)), "")</f>
        <v/>
      </c>
      <c r="BV83" s="5" t="str">
        <f>IFERROR(IF($K83="Historical", IF(AA83&lt;&gt;INDEX('Historical BMP Records'!AA:AA, MATCH($I83, 'Historical BMP Records'!$I:$I, 0)), 1, 0), IF(AA83&lt;&gt;INDEX('Planned and Progress BMPs'!AA:AA, MATCH($I83, 'Planned and Progress BMPs'!$I:$I, 0)), 1, 0)), "")</f>
        <v/>
      </c>
      <c r="BW83" s="5" t="str">
        <f>IFERROR(IF($K83="Historical", IF(AB83&lt;&gt;INDEX('Historical BMP Records'!AB:AB, MATCH($I83, 'Historical BMP Records'!$I:$I, 0)), 1, 0), IF(AB83&lt;&gt;INDEX('Planned and Progress BMPs'!AB:AB, MATCH($I83, 'Planned and Progress BMPs'!$I:$I, 0)), 1, 0)), "")</f>
        <v/>
      </c>
      <c r="BX83" s="5" t="str">
        <f>IFERROR(IF($K83="Historical", IF(AC83&lt;&gt;INDEX('Historical BMP Records'!AC:AC, MATCH($I83, 'Historical BMP Records'!$I:$I, 0)), 1, 0), IF(AC83&lt;&gt;INDEX('Planned and Progress BMPs'!AC:AC, MATCH($I83, 'Planned and Progress BMPs'!$I:$I, 0)), 1, 0)), "")</f>
        <v/>
      </c>
      <c r="BY83" s="5" t="str">
        <f>IFERROR(IF($K83="Historical", IF(AD83&lt;&gt;INDEX('Historical BMP Records'!AD:AD, MATCH($I83, 'Historical BMP Records'!$I:$I, 0)), 1, 0), IF(AD83&lt;&gt;INDEX('Planned and Progress BMPs'!AD:AD, MATCH($I83, 'Planned and Progress BMPs'!$I:$I, 0)), 1, 0)), "")</f>
        <v/>
      </c>
      <c r="BZ83" s="5" t="str">
        <f>IFERROR(IF($K83="Historical", IF(AE83&lt;&gt;INDEX('Historical BMP Records'!AE:AE, MATCH($I83, 'Historical BMP Records'!$I:$I, 0)), 1, 0), IF(AE83&lt;&gt;INDEX('Planned and Progress BMPs'!AE:AE, MATCH($I83, 'Planned and Progress BMPs'!$I:$I, 0)), 1, 0)), "")</f>
        <v/>
      </c>
      <c r="CA83" s="5" t="str">
        <f>IFERROR(IF($K83="Historical", IF(AF83&lt;&gt;INDEX('Historical BMP Records'!AF:AF, MATCH($I83, 'Historical BMP Records'!$I:$I, 0)), 1, 0), IF(AF83&lt;&gt;INDEX('Planned and Progress BMPs'!AF:AF, MATCH($I83, 'Planned and Progress BMPs'!$I:$I, 0)), 1, 0)), "")</f>
        <v/>
      </c>
      <c r="CB83" s="5" t="str">
        <f>IFERROR(IF($K83="Historical", IF(AG83&lt;&gt;INDEX('Historical BMP Records'!AG:AG, MATCH($I83, 'Historical BMP Records'!$I:$I, 0)), 1, 0), IF(AG83&lt;&gt;INDEX('Planned and Progress BMPs'!AG:AG, MATCH($I83, 'Planned and Progress BMPs'!$I:$I, 0)), 1, 0)), "")</f>
        <v/>
      </c>
      <c r="CC83" s="5" t="str">
        <f>IFERROR(IF($K83="Historical", IF(AH83&lt;&gt;INDEX('Historical BMP Records'!AH:AH, MATCH($I83, 'Historical BMP Records'!$I:$I, 0)), 1, 0), IF(AH83&lt;&gt;INDEX('Planned and Progress BMPs'!AH:AH, MATCH($I83, 'Planned and Progress BMPs'!$I:$I, 0)), 1, 0)), "")</f>
        <v/>
      </c>
      <c r="CD83" s="5" t="str">
        <f>IFERROR(IF($K83="Historical", IF(AI83&lt;&gt;INDEX('Historical BMP Records'!AI:AI, MATCH($I83, 'Historical BMP Records'!$I:$I, 0)), 1, 0), IF(AI83&lt;&gt;INDEX('Planned and Progress BMPs'!AI:AI, MATCH($I83, 'Planned and Progress BMPs'!$I:$I, 0)), 1, 0)), "")</f>
        <v/>
      </c>
      <c r="CE83" s="5" t="str">
        <f>IFERROR(IF($K83="Historical", IF(AJ83&lt;&gt;INDEX('Historical BMP Records'!AJ:AJ, MATCH($I83, 'Historical BMP Records'!$I:$I, 0)), 1, 0), IF(AJ83&lt;&gt;INDEX('Planned and Progress BMPs'!AJ:AJ, MATCH($I83, 'Planned and Progress BMPs'!$I:$I, 0)), 1, 0)), "")</f>
        <v/>
      </c>
      <c r="CF83" s="5" t="str">
        <f>IFERROR(IF($K83="Historical", IF(AK83&lt;&gt;INDEX('Historical BMP Records'!AK:AK, MATCH($I83, 'Historical BMP Records'!$I:$I, 0)), 1, 0), IF(AK83&lt;&gt;INDEX('Planned and Progress BMPs'!AK:AK, MATCH($I83, 'Planned and Progress BMPs'!$I:$I, 0)), 1, 0)), "")</f>
        <v/>
      </c>
      <c r="CG83" s="5" t="str">
        <f>IFERROR(IF($K83="Historical", IF(AL83&lt;&gt;INDEX('Historical BMP Records'!AL:AL, MATCH($I83, 'Historical BMP Records'!$I:$I, 0)), 1, 0), IF(AL83&lt;&gt;INDEX('Planned and Progress BMPs'!AL:AL, MATCH($I83, 'Planned and Progress BMPs'!$I:$I, 0)), 1, 0)), "")</f>
        <v/>
      </c>
      <c r="CH83" s="5" t="str">
        <f>IFERROR(IF($K83="Historical", IF(AM83&lt;&gt;INDEX('Historical BMP Records'!AM:AM, MATCH($I83, 'Historical BMP Records'!$I:$I, 0)), 1, 0), IF(AM83&lt;&gt;INDEX('Planned and Progress BMPs'!AM:AM, MATCH($I83, 'Planned and Progress BMPs'!$I:$I, 0)), 1, 0)), "")</f>
        <v/>
      </c>
      <c r="CI83" s="5" t="str">
        <f>IFERROR(IF($K83="Historical", IF(AN83&lt;&gt;INDEX('Historical BMP Records'!AN:AN, MATCH($I83, 'Historical BMP Records'!$I:$I, 0)), 1, 0), IF(AN83&lt;&gt;INDEX('Planned and Progress BMPs'!AN:AN, MATCH($I83, 'Planned and Progress BMPs'!$I:$I, 0)), 1, 0)), "")</f>
        <v/>
      </c>
      <c r="CJ83" s="5" t="str">
        <f>IFERROR(IF($K83="Historical", IF(AO83&lt;&gt;INDEX('Historical BMP Records'!AO:AO, MATCH($I83, 'Historical BMP Records'!$I:$I, 0)), 1, 0), IF(AO83&lt;&gt;INDEX('Planned and Progress BMPs'!AO:AO, MATCH($I83, 'Planned and Progress BMPs'!$I:$I, 0)), 1, 0)), "")</f>
        <v/>
      </c>
      <c r="CK83" s="5" t="str">
        <f>IFERROR(IF($K83="Historical", IF(AP83&lt;&gt;INDEX('Historical BMP Records'!AP:AP, MATCH($I83, 'Historical BMP Records'!$I:$I, 0)), 1, 0), IF(AP83&lt;&gt;INDEX('Planned and Progress BMPs'!AP:AP, MATCH($I83, 'Planned and Progress BMPs'!$I:$I, 0)), 1, 0)), "")</f>
        <v/>
      </c>
      <c r="CL83" s="5" t="str">
        <f>IFERROR(IF($K83="Historical", IF(AQ83&lt;&gt;INDEX('Historical BMP Records'!AQ:AQ, MATCH($I83, 'Historical BMP Records'!$I:$I, 0)), 1, 0), IF(AQ83&lt;&gt;INDEX('Planned and Progress BMPs'!AQ:AQ, MATCH($I83, 'Planned and Progress BMPs'!$I:$I, 0)), 1, 0)), "")</f>
        <v/>
      </c>
      <c r="CM83" s="5" t="str">
        <f>IFERROR(IF($K83="Historical", IF(AR83&lt;&gt;INDEX('Historical BMP Records'!AR:AR, MATCH($I83, 'Historical BMP Records'!$I:$I, 0)), 1, 0), IF(AR83&lt;&gt;INDEX('Planned and Progress BMPs'!AR:AR, MATCH($I83, 'Planned and Progress BMPs'!$I:$I, 0)), 1, 0)), "")</f>
        <v/>
      </c>
      <c r="CN83" s="5" t="str">
        <f>IFERROR(IF($K83="Historical", IF(AS83&lt;&gt;INDEX('Historical BMP Records'!AS:AS, MATCH($I83, 'Historical BMP Records'!$I:$I, 0)), 1, 0), IF(AS83&lt;&gt;INDEX('Planned and Progress BMPs'!AS:AS, MATCH($I83, 'Planned and Progress BMPs'!$I:$I, 0)), 1, 0)), "")</f>
        <v/>
      </c>
      <c r="CO83" s="5" t="str">
        <f>IFERROR(IF($K83="Historical", IF(AT83&lt;&gt;INDEX('Historical BMP Records'!AT:AT, MATCH($I83, 'Historical BMP Records'!$I:$I, 0)), 1, 0), IF(AT83&lt;&gt;INDEX('Planned and Progress BMPs'!AT:AT, MATCH($I83, 'Planned and Progress BMPs'!$I:$I, 0)), 1, 0)), "")</f>
        <v/>
      </c>
      <c r="CP83" s="5" t="str">
        <f>IFERROR(IF($K83="Historical", IF(AU83&lt;&gt;INDEX('Historical BMP Records'!AU:AU, MATCH($I83, 'Historical BMP Records'!$I:$I, 0)), 1, 0), IF(AU83&lt;&gt;INDEX('Planned and Progress BMPs'!AU:AU, MATCH($I83, 'Planned and Progress BMPs'!$I:$I, 0)), 1, 0)), "")</f>
        <v/>
      </c>
      <c r="CQ83" s="5">
        <f>SUM(T_Historical9[[#This Row],[FY17 
Status Changed]:[Comments Changed]])</f>
        <v>0</v>
      </c>
    </row>
    <row r="84" spans="1:95" ht="15" customHeight="1" x14ac:dyDescent="0.25">
      <c r="A84" s="72" t="s">
        <v>662</v>
      </c>
      <c r="B84" s="72" t="s">
        <v>662</v>
      </c>
      <c r="C84" s="72" t="s">
        <v>662</v>
      </c>
      <c r="D84" s="72" t="s">
        <v>662</v>
      </c>
      <c r="E84" s="72" t="s">
        <v>662</v>
      </c>
      <c r="F84" s="72" t="s">
        <v>4290</v>
      </c>
      <c r="H84" s="72" t="s">
        <v>4802</v>
      </c>
      <c r="I84" s="72" t="s">
        <v>4886</v>
      </c>
      <c r="K84" s="72" t="s">
        <v>482</v>
      </c>
      <c r="L84" s="72">
        <v>2010</v>
      </c>
      <c r="M84" s="82"/>
      <c r="N84" s="65">
        <v>40179</v>
      </c>
      <c r="O84" s="72" t="s">
        <v>190</v>
      </c>
      <c r="P84" s="72" t="s">
        <v>4147</v>
      </c>
      <c r="Q84" s="72" t="s">
        <v>26</v>
      </c>
      <c r="R84" s="72" t="s">
        <v>9</v>
      </c>
      <c r="S84" s="72">
        <v>0.4</v>
      </c>
      <c r="T84" s="72">
        <v>0.4</v>
      </c>
      <c r="U84" s="72">
        <v>1</v>
      </c>
      <c r="V84" s="71" t="s">
        <v>5102</v>
      </c>
      <c r="Z84" s="72">
        <v>40.433106184000003</v>
      </c>
      <c r="AA84" s="72">
        <v>-76.540288939999996</v>
      </c>
      <c r="AC84" s="72" t="s">
        <v>5165</v>
      </c>
      <c r="AD84" s="72" t="s">
        <v>5167</v>
      </c>
      <c r="AE84" s="72" t="s">
        <v>653</v>
      </c>
      <c r="AF84" s="65">
        <v>41738</v>
      </c>
      <c r="AG84" s="72" t="s">
        <v>110</v>
      </c>
      <c r="AH84" s="65"/>
      <c r="AI84" s="65"/>
      <c r="AK84" s="65"/>
      <c r="AL84" s="65"/>
      <c r="AN84" s="65"/>
      <c r="AO84" s="65"/>
      <c r="AQ84" s="65"/>
      <c r="AR84" s="65"/>
      <c r="AT84" s="65"/>
      <c r="AV84" s="5" t="str">
        <f>IFERROR(IF($K84="Historical", IF(A84&lt;&gt;INDEX('Historical BMP Records'!A:A, MATCH($I84, 'Historical BMP Records'!$I:$I, 0)), 1, 0), IF(A84&lt;&gt;INDEX('Planned and Progress BMPs'!A:A, MATCH($I84, 'Planned and Progress BMPs'!$I:$I, 0)), 1, 0)), "")</f>
        <v/>
      </c>
      <c r="AW84" s="5" t="str">
        <f>IFERROR(IF($K84="Historical", IF(B84&lt;&gt;INDEX('Historical BMP Records'!B:B, MATCH($I84, 'Historical BMP Records'!$I:$I, 0)), 1, 0), IF(B84&lt;&gt;INDEX('Planned and Progress BMPs'!B:B, MATCH($I84, 'Planned and Progress BMPs'!$I:$I, 0)), 1, 0)), "")</f>
        <v/>
      </c>
      <c r="AX84" s="5" t="str">
        <f>IFERROR(IF($K84="Historical", IF(C84&lt;&gt;INDEX('Historical BMP Records'!C:C, MATCH($I84, 'Historical BMP Records'!$I:$I, 0)), 1, 0), IF(C84&lt;&gt;INDEX('Planned and Progress BMPs'!C:C, MATCH($I84, 'Planned and Progress BMPs'!$I:$I, 0)), 1, 0)), "")</f>
        <v/>
      </c>
      <c r="AY84" s="5" t="str">
        <f>IFERROR(IF($K84="Historical", IF(D84&lt;&gt;INDEX('Historical BMP Records'!D:D, MATCH($I84, 'Historical BMP Records'!$I:$I, 0)), 1, 0), IF(D84&lt;&gt;INDEX('Planned and Progress BMPs'!D:D, MATCH($I84, 'Planned and Progress BMPs'!$I:$I, 0)), 1, 0)), "")</f>
        <v/>
      </c>
      <c r="AZ84" s="5" t="str">
        <f>IFERROR(IF($K84="Historical", IF(E84&lt;&gt;INDEX('Historical BMP Records'!E:E, MATCH($I84, 'Historical BMP Records'!$I:$I, 0)), 1, 0), IF(E84&lt;&gt;INDEX('Planned and Progress BMPs'!E:E, MATCH($I84, 'Planned and Progress BMPs'!$I:$I, 0)), 1, 0)), "")</f>
        <v/>
      </c>
      <c r="BA84" s="5" t="str">
        <f>IFERROR(IF($K84="Historical", IF(F84&lt;&gt;INDEX('Historical BMP Records'!F:F, MATCH($I84, 'Historical BMP Records'!$I:$I, 0)), 1, 0), IF(F84&lt;&gt;INDEX('Planned and Progress BMPs'!F:F, MATCH($I84, 'Planned and Progress BMPs'!$I:$I, 0)), 1, 0)), "")</f>
        <v/>
      </c>
      <c r="BB84" s="5" t="str">
        <f>IFERROR(IF($K84="Historical", IF(G84&lt;&gt;INDEX('Historical BMP Records'!G:G, MATCH($I84, 'Historical BMP Records'!$I:$I, 0)), 1, 0), IF(G84&lt;&gt;INDEX('Planned and Progress BMPs'!G:G, MATCH($I84, 'Planned and Progress BMPs'!$I:$I, 0)), 1, 0)), "")</f>
        <v/>
      </c>
      <c r="BC84" s="5" t="str">
        <f>IFERROR(IF($K84="Historical", IF(H84&lt;&gt;INDEX('Historical BMP Records'!H:H, MATCH($I84, 'Historical BMP Records'!$I:$I, 0)), 1, 0), IF(H84&lt;&gt;INDEX('Planned and Progress BMPs'!H:H, MATCH($I84, 'Planned and Progress BMPs'!$I:$I, 0)), 1, 0)), "")</f>
        <v/>
      </c>
      <c r="BD84" s="5" t="str">
        <f>IFERROR(IF($K84="Historical", IF(I84&lt;&gt;INDEX('Historical BMP Records'!I:I, MATCH($I84, 'Historical BMP Records'!$I:$I, 0)), 1, 0), IF(I84&lt;&gt;INDEX('Planned and Progress BMPs'!I:I, MATCH($I84, 'Planned and Progress BMPs'!$I:$I, 0)), 1, 0)), "")</f>
        <v/>
      </c>
      <c r="BE84" s="5" t="str">
        <f>IFERROR(IF($K84="Historical", IF(J84&lt;&gt;INDEX('Historical BMP Records'!J:J, MATCH($I84, 'Historical BMP Records'!$I:$I, 0)), 1, 0), IF(J84&lt;&gt;INDEX('Planned and Progress BMPs'!J:J, MATCH($I84, 'Planned and Progress BMPs'!$I:$I, 0)), 1, 0)), "")</f>
        <v/>
      </c>
      <c r="BF84" s="5" t="str">
        <f>IFERROR(IF($K84="Historical", IF(K84&lt;&gt;INDEX('Historical BMP Records'!K:K, MATCH($I84, 'Historical BMP Records'!$I:$I, 0)), 1, 0), IF(K84&lt;&gt;INDEX('Planned and Progress BMPs'!K:K, MATCH($I84, 'Planned and Progress BMPs'!$I:$I, 0)), 1, 0)), "")</f>
        <v/>
      </c>
      <c r="BG84" s="5" t="str">
        <f>IFERROR(IF($K84="Historical", IF(L84&lt;&gt;INDEX('Historical BMP Records'!L:L, MATCH($I84, 'Historical BMP Records'!$I:$I, 0)), 1, 0), IF(L84&lt;&gt;INDEX('Planned and Progress BMPs'!L:L, MATCH($I84, 'Planned and Progress BMPs'!$I:$I, 0)), 1, 0)), "")</f>
        <v/>
      </c>
      <c r="BH84" s="5" t="str">
        <f>IFERROR(IF($K84="Historical", IF(M84&lt;&gt;INDEX('Historical BMP Records'!M:M, MATCH($I84, 'Historical BMP Records'!$I:$I, 0)), 1, 0), IF(M84&lt;&gt;INDEX('Planned and Progress BMPs'!M:M, MATCH($I84, 'Planned and Progress BMPs'!$I:$I, 0)), 1, 0)), "")</f>
        <v/>
      </c>
      <c r="BI84" s="5" t="str">
        <f>IFERROR(IF($K84="Historical", IF(N84&lt;&gt;INDEX('Historical BMP Records'!N:N, MATCH($I84, 'Historical BMP Records'!$I:$I, 0)), 1, 0), IF(N84&lt;&gt;INDEX('Planned and Progress BMPs'!N:N, MATCH($I84, 'Planned and Progress BMPs'!$I:$I, 0)), 1, 0)), "")</f>
        <v/>
      </c>
      <c r="BJ84" s="5" t="str">
        <f>IFERROR(IF($K84="Historical", IF(O84&lt;&gt;INDEX('Historical BMP Records'!O:O, MATCH($I84, 'Historical BMP Records'!$I:$I, 0)), 1, 0), IF(O84&lt;&gt;INDEX('Planned and Progress BMPs'!O:O, MATCH($I84, 'Planned and Progress BMPs'!$I:$I, 0)), 1, 0)), "")</f>
        <v/>
      </c>
      <c r="BK84" s="5" t="str">
        <f>IFERROR(IF($K84="Historical", IF(P84&lt;&gt;INDEX('Historical BMP Records'!P:P, MATCH($I84, 'Historical BMP Records'!$I:$I, 0)), 1, 0), IF(P84&lt;&gt;INDEX('Planned and Progress BMPs'!P:P, MATCH($I84, 'Planned and Progress BMPs'!$I:$I, 0)), 1, 0)), "")</f>
        <v/>
      </c>
      <c r="BL84" s="5" t="str">
        <f>IFERROR(IF($K84="Historical", IF(Q84&lt;&gt;INDEX('Historical BMP Records'!Q:Q, MATCH($I84, 'Historical BMP Records'!$I:$I, 0)), 1, 0), IF(Q84&lt;&gt;INDEX('Planned and Progress BMPs'!Q:Q, MATCH($I84, 'Planned and Progress BMPs'!$I:$I, 0)), 1, 0)), "")</f>
        <v/>
      </c>
      <c r="BM84" s="5" t="str">
        <f>IFERROR(IF($K84="Historical", IF(R84&lt;&gt;INDEX('Historical BMP Records'!R:R, MATCH($I84, 'Historical BMP Records'!$I:$I, 0)), 1, 0), IF(R84&lt;&gt;INDEX('Planned and Progress BMPs'!R:R, MATCH($I84, 'Planned and Progress BMPs'!$I:$I, 0)), 1, 0)), "")</f>
        <v/>
      </c>
      <c r="BN84" s="5" t="str">
        <f>IFERROR(IF($K84="Historical", IF(S84&lt;&gt;INDEX('Historical BMP Records'!S:S, MATCH($I84, 'Historical BMP Records'!$I:$I, 0)), 1, 0), IF(S84&lt;&gt;INDEX('Planned and Progress BMPs'!S:S, MATCH($I84, 'Planned and Progress BMPs'!$I:$I, 0)), 1, 0)), "")</f>
        <v/>
      </c>
      <c r="BO84" s="5" t="str">
        <f>IFERROR(IF($K84="Historical", IF(T84&lt;&gt;INDEX('Historical BMP Records'!T:T, MATCH($I84, 'Historical BMP Records'!$I:$I, 0)), 1, 0), IF(T84&lt;&gt;INDEX('Planned and Progress BMPs'!T:T, MATCH($I84, 'Planned and Progress BMPs'!$I:$I, 0)), 1, 0)), "")</f>
        <v/>
      </c>
      <c r="BP84" s="5" t="str">
        <f>IFERROR(IF($K84="Historical", IF(U84&lt;&gt;INDEX('Historical BMP Records'!U:U, MATCH($I84, 'Historical BMP Records'!$I:$I, 0)), 1, 0), IF(U84&lt;&gt;INDEX('Planned and Progress BMPs'!U:U, MATCH($I84, 'Planned and Progress BMPs'!$I:$I, 0)), 1, 0)), "")</f>
        <v/>
      </c>
      <c r="BQ84" s="5" t="str">
        <f>IFERROR(IF($K84="Historical", IF(V84&lt;&gt;INDEX('Historical BMP Records'!V:V, MATCH($I84, 'Historical BMP Records'!$I:$I, 0)), 1, 0), IF(V84&lt;&gt;INDEX('Planned and Progress BMPs'!V:V, MATCH($I84, 'Planned and Progress BMPs'!$I:$I, 0)), 1, 0)), "")</f>
        <v/>
      </c>
      <c r="BR84" s="5" t="str">
        <f>IFERROR(IF($K84="Historical", IF(W84&lt;&gt;INDEX('Historical BMP Records'!W:W, MATCH($I84, 'Historical BMP Records'!$I:$I, 0)), 1, 0), IF(W84&lt;&gt;INDEX('Planned and Progress BMPs'!W:W, MATCH($I84, 'Planned and Progress BMPs'!$I:$I, 0)), 1, 0)), "")</f>
        <v/>
      </c>
      <c r="BS84" s="5" t="str">
        <f>IFERROR(IF($K84="Historical", IF(X84&lt;&gt;INDEX('Historical BMP Records'!X:X, MATCH($I84, 'Historical BMP Records'!$I:$I, 0)), 1, 0), IF(X84&lt;&gt;INDEX('Planned and Progress BMPs'!X:X, MATCH($I84, 'Planned and Progress BMPs'!$I:$I, 0)), 1, 0)), "")</f>
        <v/>
      </c>
      <c r="BT84" s="5" t="str">
        <f>IFERROR(IF($K84="Historical", IF(Y84&lt;&gt;INDEX('Historical BMP Records'!Y:Y, MATCH($I84, 'Historical BMP Records'!$I:$I, 0)), 1, 0), IF(Y84&lt;&gt;INDEX('Planned and Progress BMPs'!Y:Y, MATCH($I84, 'Planned and Progress BMPs'!$I:$I, 0)), 1, 0)), "")</f>
        <v/>
      </c>
      <c r="BU84" s="5" t="str">
        <f>IFERROR(IF($K84="Historical", IF(Z84&lt;&gt;INDEX('Historical BMP Records'!Z:Z, MATCH($I84, 'Historical BMP Records'!$I:$I, 0)), 1, 0), IF(Z84&lt;&gt;INDEX('Planned and Progress BMPs'!Z:Z, MATCH($I84, 'Planned and Progress BMPs'!$I:$I, 0)), 1, 0)), "")</f>
        <v/>
      </c>
      <c r="BV84" s="5" t="str">
        <f>IFERROR(IF($K84="Historical", IF(AA84&lt;&gt;INDEX('Historical BMP Records'!AA:AA, MATCH($I84, 'Historical BMP Records'!$I:$I, 0)), 1, 0), IF(AA84&lt;&gt;INDEX('Planned and Progress BMPs'!AA:AA, MATCH($I84, 'Planned and Progress BMPs'!$I:$I, 0)), 1, 0)), "")</f>
        <v/>
      </c>
      <c r="BW84" s="5" t="str">
        <f>IFERROR(IF($K84="Historical", IF(AB84&lt;&gt;INDEX('Historical BMP Records'!AB:AB, MATCH($I84, 'Historical BMP Records'!$I:$I, 0)), 1, 0), IF(AB84&lt;&gt;INDEX('Planned and Progress BMPs'!AB:AB, MATCH($I84, 'Planned and Progress BMPs'!$I:$I, 0)), 1, 0)), "")</f>
        <v/>
      </c>
      <c r="BX84" s="5" t="str">
        <f>IFERROR(IF($K84="Historical", IF(AC84&lt;&gt;INDEX('Historical BMP Records'!AC:AC, MATCH($I84, 'Historical BMP Records'!$I:$I, 0)), 1, 0), IF(AC84&lt;&gt;INDEX('Planned and Progress BMPs'!AC:AC, MATCH($I84, 'Planned and Progress BMPs'!$I:$I, 0)), 1, 0)), "")</f>
        <v/>
      </c>
      <c r="BY84" s="5" t="str">
        <f>IFERROR(IF($K84="Historical", IF(AD84&lt;&gt;INDEX('Historical BMP Records'!AD:AD, MATCH($I84, 'Historical BMP Records'!$I:$I, 0)), 1, 0), IF(AD84&lt;&gt;INDEX('Planned and Progress BMPs'!AD:AD, MATCH($I84, 'Planned and Progress BMPs'!$I:$I, 0)), 1, 0)), "")</f>
        <v/>
      </c>
      <c r="BZ84" s="5" t="str">
        <f>IFERROR(IF($K84="Historical", IF(AE84&lt;&gt;INDEX('Historical BMP Records'!AE:AE, MATCH($I84, 'Historical BMP Records'!$I:$I, 0)), 1, 0), IF(AE84&lt;&gt;INDEX('Planned and Progress BMPs'!AE:AE, MATCH($I84, 'Planned and Progress BMPs'!$I:$I, 0)), 1, 0)), "")</f>
        <v/>
      </c>
      <c r="CA84" s="5" t="str">
        <f>IFERROR(IF($K84="Historical", IF(AF84&lt;&gt;INDEX('Historical BMP Records'!AF:AF, MATCH($I84, 'Historical BMP Records'!$I:$I, 0)), 1, 0), IF(AF84&lt;&gt;INDEX('Planned and Progress BMPs'!AF:AF, MATCH($I84, 'Planned and Progress BMPs'!$I:$I, 0)), 1, 0)), "")</f>
        <v/>
      </c>
      <c r="CB84" s="5" t="str">
        <f>IFERROR(IF($K84="Historical", IF(AG84&lt;&gt;INDEX('Historical BMP Records'!AG:AG, MATCH($I84, 'Historical BMP Records'!$I:$I, 0)), 1, 0), IF(AG84&lt;&gt;INDEX('Planned and Progress BMPs'!AG:AG, MATCH($I84, 'Planned and Progress BMPs'!$I:$I, 0)), 1, 0)), "")</f>
        <v/>
      </c>
      <c r="CC84" s="5" t="str">
        <f>IFERROR(IF($K84="Historical", IF(AH84&lt;&gt;INDEX('Historical BMP Records'!AH:AH, MATCH($I84, 'Historical BMP Records'!$I:$I, 0)), 1, 0), IF(AH84&lt;&gt;INDEX('Planned and Progress BMPs'!AH:AH, MATCH($I84, 'Planned and Progress BMPs'!$I:$I, 0)), 1, 0)), "")</f>
        <v/>
      </c>
      <c r="CD84" s="5" t="str">
        <f>IFERROR(IF($K84="Historical", IF(AI84&lt;&gt;INDEX('Historical BMP Records'!AI:AI, MATCH($I84, 'Historical BMP Records'!$I:$I, 0)), 1, 0), IF(AI84&lt;&gt;INDEX('Planned and Progress BMPs'!AI:AI, MATCH($I84, 'Planned and Progress BMPs'!$I:$I, 0)), 1, 0)), "")</f>
        <v/>
      </c>
      <c r="CE84" s="5" t="str">
        <f>IFERROR(IF($K84="Historical", IF(AJ84&lt;&gt;INDEX('Historical BMP Records'!AJ:AJ, MATCH($I84, 'Historical BMP Records'!$I:$I, 0)), 1, 0), IF(AJ84&lt;&gt;INDEX('Planned and Progress BMPs'!AJ:AJ, MATCH($I84, 'Planned and Progress BMPs'!$I:$I, 0)), 1, 0)), "")</f>
        <v/>
      </c>
      <c r="CF84" s="5" t="str">
        <f>IFERROR(IF($K84="Historical", IF(AK84&lt;&gt;INDEX('Historical BMP Records'!AK:AK, MATCH($I84, 'Historical BMP Records'!$I:$I, 0)), 1, 0), IF(AK84&lt;&gt;INDEX('Planned and Progress BMPs'!AK:AK, MATCH($I84, 'Planned and Progress BMPs'!$I:$I, 0)), 1, 0)), "")</f>
        <v/>
      </c>
      <c r="CG84" s="5" t="str">
        <f>IFERROR(IF($K84="Historical", IF(AL84&lt;&gt;INDEX('Historical BMP Records'!AL:AL, MATCH($I84, 'Historical BMP Records'!$I:$I, 0)), 1, 0), IF(AL84&lt;&gt;INDEX('Planned and Progress BMPs'!AL:AL, MATCH($I84, 'Planned and Progress BMPs'!$I:$I, 0)), 1, 0)), "")</f>
        <v/>
      </c>
      <c r="CH84" s="5" t="str">
        <f>IFERROR(IF($K84="Historical", IF(AM84&lt;&gt;INDEX('Historical BMP Records'!AM:AM, MATCH($I84, 'Historical BMP Records'!$I:$I, 0)), 1, 0), IF(AM84&lt;&gt;INDEX('Planned and Progress BMPs'!AM:AM, MATCH($I84, 'Planned and Progress BMPs'!$I:$I, 0)), 1, 0)), "")</f>
        <v/>
      </c>
      <c r="CI84" s="5" t="str">
        <f>IFERROR(IF($K84="Historical", IF(AN84&lt;&gt;INDEX('Historical BMP Records'!AN:AN, MATCH($I84, 'Historical BMP Records'!$I:$I, 0)), 1, 0), IF(AN84&lt;&gt;INDEX('Planned and Progress BMPs'!AN:AN, MATCH($I84, 'Planned and Progress BMPs'!$I:$I, 0)), 1, 0)), "")</f>
        <v/>
      </c>
      <c r="CJ84" s="5" t="str">
        <f>IFERROR(IF($K84="Historical", IF(AO84&lt;&gt;INDEX('Historical BMP Records'!AO:AO, MATCH($I84, 'Historical BMP Records'!$I:$I, 0)), 1, 0), IF(AO84&lt;&gt;INDEX('Planned and Progress BMPs'!AO:AO, MATCH($I84, 'Planned and Progress BMPs'!$I:$I, 0)), 1, 0)), "")</f>
        <v/>
      </c>
      <c r="CK84" s="5" t="str">
        <f>IFERROR(IF($K84="Historical", IF(AP84&lt;&gt;INDEX('Historical BMP Records'!AP:AP, MATCH($I84, 'Historical BMP Records'!$I:$I, 0)), 1, 0), IF(AP84&lt;&gt;INDEX('Planned and Progress BMPs'!AP:AP, MATCH($I84, 'Planned and Progress BMPs'!$I:$I, 0)), 1, 0)), "")</f>
        <v/>
      </c>
      <c r="CL84" s="5" t="str">
        <f>IFERROR(IF($K84="Historical", IF(AQ84&lt;&gt;INDEX('Historical BMP Records'!AQ:AQ, MATCH($I84, 'Historical BMP Records'!$I:$I, 0)), 1, 0), IF(AQ84&lt;&gt;INDEX('Planned and Progress BMPs'!AQ:AQ, MATCH($I84, 'Planned and Progress BMPs'!$I:$I, 0)), 1, 0)), "")</f>
        <v/>
      </c>
      <c r="CM84" s="5" t="str">
        <f>IFERROR(IF($K84="Historical", IF(AR84&lt;&gt;INDEX('Historical BMP Records'!AR:AR, MATCH($I84, 'Historical BMP Records'!$I:$I, 0)), 1, 0), IF(AR84&lt;&gt;INDEX('Planned and Progress BMPs'!AR:AR, MATCH($I84, 'Planned and Progress BMPs'!$I:$I, 0)), 1, 0)), "")</f>
        <v/>
      </c>
      <c r="CN84" s="5" t="str">
        <f>IFERROR(IF($K84="Historical", IF(AS84&lt;&gt;INDEX('Historical BMP Records'!AS:AS, MATCH($I84, 'Historical BMP Records'!$I:$I, 0)), 1, 0), IF(AS84&lt;&gt;INDEX('Planned and Progress BMPs'!AS:AS, MATCH($I84, 'Planned and Progress BMPs'!$I:$I, 0)), 1, 0)), "")</f>
        <v/>
      </c>
      <c r="CO84" s="5" t="str">
        <f>IFERROR(IF($K84="Historical", IF(AT84&lt;&gt;INDEX('Historical BMP Records'!AT:AT, MATCH($I84, 'Historical BMP Records'!$I:$I, 0)), 1, 0), IF(AT84&lt;&gt;INDEX('Planned and Progress BMPs'!AT:AT, MATCH($I84, 'Planned and Progress BMPs'!$I:$I, 0)), 1, 0)), "")</f>
        <v/>
      </c>
      <c r="CP84" s="5" t="str">
        <f>IFERROR(IF($K84="Historical", IF(AU84&lt;&gt;INDEX('Historical BMP Records'!AU:AU, MATCH($I84, 'Historical BMP Records'!$I:$I, 0)), 1, 0), IF(AU84&lt;&gt;INDEX('Planned and Progress BMPs'!AU:AU, MATCH($I84, 'Planned and Progress BMPs'!$I:$I, 0)), 1, 0)), "")</f>
        <v/>
      </c>
      <c r="CQ84" s="5">
        <f>SUM(T_Historical9[[#This Row],[FY17 
Status Changed]:[Comments Changed]])</f>
        <v>0</v>
      </c>
    </row>
    <row r="85" spans="1:95" ht="15" customHeight="1" x14ac:dyDescent="0.25">
      <c r="A85" s="72" t="s">
        <v>662</v>
      </c>
      <c r="B85" s="72" t="s">
        <v>662</v>
      </c>
      <c r="C85" s="72" t="s">
        <v>662</v>
      </c>
      <c r="D85" s="72" t="s">
        <v>662</v>
      </c>
      <c r="E85" s="72" t="s">
        <v>662</v>
      </c>
      <c r="F85" s="72" t="s">
        <v>4290</v>
      </c>
      <c r="H85" s="72" t="s">
        <v>4802</v>
      </c>
      <c r="I85" s="72" t="s">
        <v>4887</v>
      </c>
      <c r="K85" s="72" t="s">
        <v>482</v>
      </c>
      <c r="M85" s="82"/>
      <c r="N85" s="65">
        <v>39448</v>
      </c>
      <c r="O85" s="72" t="s">
        <v>237</v>
      </c>
      <c r="P85" s="72" t="s">
        <v>5210</v>
      </c>
      <c r="Q85" s="72" t="s">
        <v>26</v>
      </c>
      <c r="R85" s="72" t="s">
        <v>9</v>
      </c>
      <c r="S85" s="72">
        <v>0.4</v>
      </c>
      <c r="T85" s="72">
        <v>0.2</v>
      </c>
      <c r="U85" s="72">
        <v>1</v>
      </c>
      <c r="V85" s="71" t="s">
        <v>46</v>
      </c>
      <c r="Z85" s="72">
        <v>40.410068010000003</v>
      </c>
      <c r="AA85" s="72">
        <v>-76.707212819999995</v>
      </c>
      <c r="AC85" s="72" t="s">
        <v>5165</v>
      </c>
      <c r="AD85" s="72" t="s">
        <v>5167</v>
      </c>
      <c r="AE85" s="72" t="s">
        <v>653</v>
      </c>
      <c r="AF85" s="65">
        <v>41753</v>
      </c>
      <c r="AG85" s="72" t="s">
        <v>110</v>
      </c>
      <c r="AH85" s="65"/>
      <c r="AI85" s="65"/>
      <c r="AK85" s="65"/>
      <c r="AL85" s="65"/>
      <c r="AN85" s="65"/>
      <c r="AO85" s="65"/>
      <c r="AQ85" s="65"/>
      <c r="AR85" s="65"/>
      <c r="AT85" s="65"/>
      <c r="AV85" s="5" t="str">
        <f>IFERROR(IF($K85="Historical", IF(A85&lt;&gt;INDEX('Historical BMP Records'!A:A, MATCH($I85, 'Historical BMP Records'!$I:$I, 0)), 1, 0), IF(A85&lt;&gt;INDEX('Planned and Progress BMPs'!A:A, MATCH($I85, 'Planned and Progress BMPs'!$I:$I, 0)), 1, 0)), "")</f>
        <v/>
      </c>
      <c r="AW85" s="5" t="str">
        <f>IFERROR(IF($K85="Historical", IF(B85&lt;&gt;INDEX('Historical BMP Records'!B:B, MATCH($I85, 'Historical BMP Records'!$I:$I, 0)), 1, 0), IF(B85&lt;&gt;INDEX('Planned and Progress BMPs'!B:B, MATCH($I85, 'Planned and Progress BMPs'!$I:$I, 0)), 1, 0)), "")</f>
        <v/>
      </c>
      <c r="AX85" s="5" t="str">
        <f>IFERROR(IF($K85="Historical", IF(C85&lt;&gt;INDEX('Historical BMP Records'!C:C, MATCH($I85, 'Historical BMP Records'!$I:$I, 0)), 1, 0), IF(C85&lt;&gt;INDEX('Planned and Progress BMPs'!C:C, MATCH($I85, 'Planned and Progress BMPs'!$I:$I, 0)), 1, 0)), "")</f>
        <v/>
      </c>
      <c r="AY85" s="5" t="str">
        <f>IFERROR(IF($K85="Historical", IF(D85&lt;&gt;INDEX('Historical BMP Records'!D:D, MATCH($I85, 'Historical BMP Records'!$I:$I, 0)), 1, 0), IF(D85&lt;&gt;INDEX('Planned and Progress BMPs'!D:D, MATCH($I85, 'Planned and Progress BMPs'!$I:$I, 0)), 1, 0)), "")</f>
        <v/>
      </c>
      <c r="AZ85" s="5" t="str">
        <f>IFERROR(IF($K85="Historical", IF(E85&lt;&gt;INDEX('Historical BMP Records'!E:E, MATCH($I85, 'Historical BMP Records'!$I:$I, 0)), 1, 0), IF(E85&lt;&gt;INDEX('Planned and Progress BMPs'!E:E, MATCH($I85, 'Planned and Progress BMPs'!$I:$I, 0)), 1, 0)), "")</f>
        <v/>
      </c>
      <c r="BA85" s="5" t="str">
        <f>IFERROR(IF($K85="Historical", IF(F85&lt;&gt;INDEX('Historical BMP Records'!F:F, MATCH($I85, 'Historical BMP Records'!$I:$I, 0)), 1, 0), IF(F85&lt;&gt;INDEX('Planned and Progress BMPs'!F:F, MATCH($I85, 'Planned and Progress BMPs'!$I:$I, 0)), 1, 0)), "")</f>
        <v/>
      </c>
      <c r="BB85" s="5" t="str">
        <f>IFERROR(IF($K85="Historical", IF(G85&lt;&gt;INDEX('Historical BMP Records'!G:G, MATCH($I85, 'Historical BMP Records'!$I:$I, 0)), 1, 0), IF(G85&lt;&gt;INDEX('Planned and Progress BMPs'!G:G, MATCH($I85, 'Planned and Progress BMPs'!$I:$I, 0)), 1, 0)), "")</f>
        <v/>
      </c>
      <c r="BC85" s="5" t="str">
        <f>IFERROR(IF($K85="Historical", IF(H85&lt;&gt;INDEX('Historical BMP Records'!H:H, MATCH($I85, 'Historical BMP Records'!$I:$I, 0)), 1, 0), IF(H85&lt;&gt;INDEX('Planned and Progress BMPs'!H:H, MATCH($I85, 'Planned and Progress BMPs'!$I:$I, 0)), 1, 0)), "")</f>
        <v/>
      </c>
      <c r="BD85" s="5" t="str">
        <f>IFERROR(IF($K85="Historical", IF(I85&lt;&gt;INDEX('Historical BMP Records'!I:I, MATCH($I85, 'Historical BMP Records'!$I:$I, 0)), 1, 0), IF(I85&lt;&gt;INDEX('Planned and Progress BMPs'!I:I, MATCH($I85, 'Planned and Progress BMPs'!$I:$I, 0)), 1, 0)), "")</f>
        <v/>
      </c>
      <c r="BE85" s="5" t="str">
        <f>IFERROR(IF($K85="Historical", IF(J85&lt;&gt;INDEX('Historical BMP Records'!J:J, MATCH($I85, 'Historical BMP Records'!$I:$I, 0)), 1, 0), IF(J85&lt;&gt;INDEX('Planned and Progress BMPs'!J:J, MATCH($I85, 'Planned and Progress BMPs'!$I:$I, 0)), 1, 0)), "")</f>
        <v/>
      </c>
      <c r="BF85" s="5" t="str">
        <f>IFERROR(IF($K85="Historical", IF(K85&lt;&gt;INDEX('Historical BMP Records'!K:K, MATCH($I85, 'Historical BMP Records'!$I:$I, 0)), 1, 0), IF(K85&lt;&gt;INDEX('Planned and Progress BMPs'!K:K, MATCH($I85, 'Planned and Progress BMPs'!$I:$I, 0)), 1, 0)), "")</f>
        <v/>
      </c>
      <c r="BG85" s="5" t="str">
        <f>IFERROR(IF($K85="Historical", IF(L85&lt;&gt;INDEX('Historical BMP Records'!L:L, MATCH($I85, 'Historical BMP Records'!$I:$I, 0)), 1, 0), IF(L85&lt;&gt;INDEX('Planned and Progress BMPs'!L:L, MATCH($I85, 'Planned and Progress BMPs'!$I:$I, 0)), 1, 0)), "")</f>
        <v/>
      </c>
      <c r="BH85" s="5" t="str">
        <f>IFERROR(IF($K85="Historical", IF(M85&lt;&gt;INDEX('Historical BMP Records'!M:M, MATCH($I85, 'Historical BMP Records'!$I:$I, 0)), 1, 0), IF(M85&lt;&gt;INDEX('Planned and Progress BMPs'!M:M, MATCH($I85, 'Planned and Progress BMPs'!$I:$I, 0)), 1, 0)), "")</f>
        <v/>
      </c>
      <c r="BI85" s="5" t="str">
        <f>IFERROR(IF($K85="Historical", IF(N85&lt;&gt;INDEX('Historical BMP Records'!N:N, MATCH($I85, 'Historical BMP Records'!$I:$I, 0)), 1, 0), IF(N85&lt;&gt;INDEX('Planned and Progress BMPs'!N:N, MATCH($I85, 'Planned and Progress BMPs'!$I:$I, 0)), 1, 0)), "")</f>
        <v/>
      </c>
      <c r="BJ85" s="5" t="str">
        <f>IFERROR(IF($K85="Historical", IF(O85&lt;&gt;INDEX('Historical BMP Records'!O:O, MATCH($I85, 'Historical BMP Records'!$I:$I, 0)), 1, 0), IF(O85&lt;&gt;INDEX('Planned and Progress BMPs'!O:O, MATCH($I85, 'Planned and Progress BMPs'!$I:$I, 0)), 1, 0)), "")</f>
        <v/>
      </c>
      <c r="BK85" s="5" t="str">
        <f>IFERROR(IF($K85="Historical", IF(P85&lt;&gt;INDEX('Historical BMP Records'!P:P, MATCH($I85, 'Historical BMP Records'!$I:$I, 0)), 1, 0), IF(P85&lt;&gt;INDEX('Planned and Progress BMPs'!P:P, MATCH($I85, 'Planned and Progress BMPs'!$I:$I, 0)), 1, 0)), "")</f>
        <v/>
      </c>
      <c r="BL85" s="5" t="str">
        <f>IFERROR(IF($K85="Historical", IF(Q85&lt;&gt;INDEX('Historical BMP Records'!Q:Q, MATCH($I85, 'Historical BMP Records'!$I:$I, 0)), 1, 0), IF(Q85&lt;&gt;INDEX('Planned and Progress BMPs'!Q:Q, MATCH($I85, 'Planned and Progress BMPs'!$I:$I, 0)), 1, 0)), "")</f>
        <v/>
      </c>
      <c r="BM85" s="5" t="str">
        <f>IFERROR(IF($K85="Historical", IF(R85&lt;&gt;INDEX('Historical BMP Records'!R:R, MATCH($I85, 'Historical BMP Records'!$I:$I, 0)), 1, 0), IF(R85&lt;&gt;INDEX('Planned and Progress BMPs'!R:R, MATCH($I85, 'Planned and Progress BMPs'!$I:$I, 0)), 1, 0)), "")</f>
        <v/>
      </c>
      <c r="BN85" s="5" t="str">
        <f>IFERROR(IF($K85="Historical", IF(S85&lt;&gt;INDEX('Historical BMP Records'!S:S, MATCH($I85, 'Historical BMP Records'!$I:$I, 0)), 1, 0), IF(S85&lt;&gt;INDEX('Planned and Progress BMPs'!S:S, MATCH($I85, 'Planned and Progress BMPs'!$I:$I, 0)), 1, 0)), "")</f>
        <v/>
      </c>
      <c r="BO85" s="5" t="str">
        <f>IFERROR(IF($K85="Historical", IF(T85&lt;&gt;INDEX('Historical BMP Records'!T:T, MATCH($I85, 'Historical BMP Records'!$I:$I, 0)), 1, 0), IF(T85&lt;&gt;INDEX('Planned and Progress BMPs'!T:T, MATCH($I85, 'Planned and Progress BMPs'!$I:$I, 0)), 1, 0)), "")</f>
        <v/>
      </c>
      <c r="BP85" s="5" t="str">
        <f>IFERROR(IF($K85="Historical", IF(U85&lt;&gt;INDEX('Historical BMP Records'!U:U, MATCH($I85, 'Historical BMP Records'!$I:$I, 0)), 1, 0), IF(U85&lt;&gt;INDEX('Planned and Progress BMPs'!U:U, MATCH($I85, 'Planned and Progress BMPs'!$I:$I, 0)), 1, 0)), "")</f>
        <v/>
      </c>
      <c r="BQ85" s="5" t="str">
        <f>IFERROR(IF($K85="Historical", IF(V85&lt;&gt;INDEX('Historical BMP Records'!V:V, MATCH($I85, 'Historical BMP Records'!$I:$I, 0)), 1, 0), IF(V85&lt;&gt;INDEX('Planned and Progress BMPs'!V:V, MATCH($I85, 'Planned and Progress BMPs'!$I:$I, 0)), 1, 0)), "")</f>
        <v/>
      </c>
      <c r="BR85" s="5" t="str">
        <f>IFERROR(IF($K85="Historical", IF(W85&lt;&gt;INDEX('Historical BMP Records'!W:W, MATCH($I85, 'Historical BMP Records'!$I:$I, 0)), 1, 0), IF(W85&lt;&gt;INDEX('Planned and Progress BMPs'!W:W, MATCH($I85, 'Planned and Progress BMPs'!$I:$I, 0)), 1, 0)), "")</f>
        <v/>
      </c>
      <c r="BS85" s="5" t="str">
        <f>IFERROR(IF($K85="Historical", IF(X85&lt;&gt;INDEX('Historical BMP Records'!X:X, MATCH($I85, 'Historical BMP Records'!$I:$I, 0)), 1, 0), IF(X85&lt;&gt;INDEX('Planned and Progress BMPs'!X:X, MATCH($I85, 'Planned and Progress BMPs'!$I:$I, 0)), 1, 0)), "")</f>
        <v/>
      </c>
      <c r="BT85" s="5" t="str">
        <f>IFERROR(IF($K85="Historical", IF(Y85&lt;&gt;INDEX('Historical BMP Records'!Y:Y, MATCH($I85, 'Historical BMP Records'!$I:$I, 0)), 1, 0), IF(Y85&lt;&gt;INDEX('Planned and Progress BMPs'!Y:Y, MATCH($I85, 'Planned and Progress BMPs'!$I:$I, 0)), 1, 0)), "")</f>
        <v/>
      </c>
      <c r="BU85" s="5" t="str">
        <f>IFERROR(IF($K85="Historical", IF(Z85&lt;&gt;INDEX('Historical BMP Records'!Z:Z, MATCH($I85, 'Historical BMP Records'!$I:$I, 0)), 1, 0), IF(Z85&lt;&gt;INDEX('Planned and Progress BMPs'!Z:Z, MATCH($I85, 'Planned and Progress BMPs'!$I:$I, 0)), 1, 0)), "")</f>
        <v/>
      </c>
      <c r="BV85" s="5" t="str">
        <f>IFERROR(IF($K85="Historical", IF(AA85&lt;&gt;INDEX('Historical BMP Records'!AA:AA, MATCH($I85, 'Historical BMP Records'!$I:$I, 0)), 1, 0), IF(AA85&lt;&gt;INDEX('Planned and Progress BMPs'!AA:AA, MATCH($I85, 'Planned and Progress BMPs'!$I:$I, 0)), 1, 0)), "")</f>
        <v/>
      </c>
      <c r="BW85" s="5" t="str">
        <f>IFERROR(IF($K85="Historical", IF(AB85&lt;&gt;INDEX('Historical BMP Records'!AB:AB, MATCH($I85, 'Historical BMP Records'!$I:$I, 0)), 1, 0), IF(AB85&lt;&gt;INDEX('Planned and Progress BMPs'!AB:AB, MATCH($I85, 'Planned and Progress BMPs'!$I:$I, 0)), 1, 0)), "")</f>
        <v/>
      </c>
      <c r="BX85" s="5" t="str">
        <f>IFERROR(IF($K85="Historical", IF(AC85&lt;&gt;INDEX('Historical BMP Records'!AC:AC, MATCH($I85, 'Historical BMP Records'!$I:$I, 0)), 1, 0), IF(AC85&lt;&gt;INDEX('Planned and Progress BMPs'!AC:AC, MATCH($I85, 'Planned and Progress BMPs'!$I:$I, 0)), 1, 0)), "")</f>
        <v/>
      </c>
      <c r="BY85" s="5" t="str">
        <f>IFERROR(IF($K85="Historical", IF(AD85&lt;&gt;INDEX('Historical BMP Records'!AD:AD, MATCH($I85, 'Historical BMP Records'!$I:$I, 0)), 1, 0), IF(AD85&lt;&gt;INDEX('Planned and Progress BMPs'!AD:AD, MATCH($I85, 'Planned and Progress BMPs'!$I:$I, 0)), 1, 0)), "")</f>
        <v/>
      </c>
      <c r="BZ85" s="5" t="str">
        <f>IFERROR(IF($K85="Historical", IF(AE85&lt;&gt;INDEX('Historical BMP Records'!AE:AE, MATCH($I85, 'Historical BMP Records'!$I:$I, 0)), 1, 0), IF(AE85&lt;&gt;INDEX('Planned and Progress BMPs'!AE:AE, MATCH($I85, 'Planned and Progress BMPs'!$I:$I, 0)), 1, 0)), "")</f>
        <v/>
      </c>
      <c r="CA85" s="5" t="str">
        <f>IFERROR(IF($K85="Historical", IF(AF85&lt;&gt;INDEX('Historical BMP Records'!AF:AF, MATCH($I85, 'Historical BMP Records'!$I:$I, 0)), 1, 0), IF(AF85&lt;&gt;INDEX('Planned and Progress BMPs'!AF:AF, MATCH($I85, 'Planned and Progress BMPs'!$I:$I, 0)), 1, 0)), "")</f>
        <v/>
      </c>
      <c r="CB85" s="5" t="str">
        <f>IFERROR(IF($K85="Historical", IF(AG85&lt;&gt;INDEX('Historical BMP Records'!AG:AG, MATCH($I85, 'Historical BMP Records'!$I:$I, 0)), 1, 0), IF(AG85&lt;&gt;INDEX('Planned and Progress BMPs'!AG:AG, MATCH($I85, 'Planned and Progress BMPs'!$I:$I, 0)), 1, 0)), "")</f>
        <v/>
      </c>
      <c r="CC85" s="5" t="str">
        <f>IFERROR(IF($K85="Historical", IF(AH85&lt;&gt;INDEX('Historical BMP Records'!AH:AH, MATCH($I85, 'Historical BMP Records'!$I:$I, 0)), 1, 0), IF(AH85&lt;&gt;INDEX('Planned and Progress BMPs'!AH:AH, MATCH($I85, 'Planned and Progress BMPs'!$I:$I, 0)), 1, 0)), "")</f>
        <v/>
      </c>
      <c r="CD85" s="5" t="str">
        <f>IFERROR(IF($K85="Historical", IF(AI85&lt;&gt;INDEX('Historical BMP Records'!AI:AI, MATCH($I85, 'Historical BMP Records'!$I:$I, 0)), 1, 0), IF(AI85&lt;&gt;INDEX('Planned and Progress BMPs'!AI:AI, MATCH($I85, 'Planned and Progress BMPs'!$I:$I, 0)), 1, 0)), "")</f>
        <v/>
      </c>
      <c r="CE85" s="5" t="str">
        <f>IFERROR(IF($K85="Historical", IF(AJ85&lt;&gt;INDEX('Historical BMP Records'!AJ:AJ, MATCH($I85, 'Historical BMP Records'!$I:$I, 0)), 1, 0), IF(AJ85&lt;&gt;INDEX('Planned and Progress BMPs'!AJ:AJ, MATCH($I85, 'Planned and Progress BMPs'!$I:$I, 0)), 1, 0)), "")</f>
        <v/>
      </c>
      <c r="CF85" s="5" t="str">
        <f>IFERROR(IF($K85="Historical", IF(AK85&lt;&gt;INDEX('Historical BMP Records'!AK:AK, MATCH($I85, 'Historical BMP Records'!$I:$I, 0)), 1, 0), IF(AK85&lt;&gt;INDEX('Planned and Progress BMPs'!AK:AK, MATCH($I85, 'Planned and Progress BMPs'!$I:$I, 0)), 1, 0)), "")</f>
        <v/>
      </c>
      <c r="CG85" s="5" t="str">
        <f>IFERROR(IF($K85="Historical", IF(AL85&lt;&gt;INDEX('Historical BMP Records'!AL:AL, MATCH($I85, 'Historical BMP Records'!$I:$I, 0)), 1, 0), IF(AL85&lt;&gt;INDEX('Planned and Progress BMPs'!AL:AL, MATCH($I85, 'Planned and Progress BMPs'!$I:$I, 0)), 1, 0)), "")</f>
        <v/>
      </c>
      <c r="CH85" s="5" t="str">
        <f>IFERROR(IF($K85="Historical", IF(AM85&lt;&gt;INDEX('Historical BMP Records'!AM:AM, MATCH($I85, 'Historical BMP Records'!$I:$I, 0)), 1, 0), IF(AM85&lt;&gt;INDEX('Planned and Progress BMPs'!AM:AM, MATCH($I85, 'Planned and Progress BMPs'!$I:$I, 0)), 1, 0)), "")</f>
        <v/>
      </c>
      <c r="CI85" s="5" t="str">
        <f>IFERROR(IF($K85="Historical", IF(AN85&lt;&gt;INDEX('Historical BMP Records'!AN:AN, MATCH($I85, 'Historical BMP Records'!$I:$I, 0)), 1, 0), IF(AN85&lt;&gt;INDEX('Planned and Progress BMPs'!AN:AN, MATCH($I85, 'Planned and Progress BMPs'!$I:$I, 0)), 1, 0)), "")</f>
        <v/>
      </c>
      <c r="CJ85" s="5" t="str">
        <f>IFERROR(IF($K85="Historical", IF(AO85&lt;&gt;INDEX('Historical BMP Records'!AO:AO, MATCH($I85, 'Historical BMP Records'!$I:$I, 0)), 1, 0), IF(AO85&lt;&gt;INDEX('Planned and Progress BMPs'!AO:AO, MATCH($I85, 'Planned and Progress BMPs'!$I:$I, 0)), 1, 0)), "")</f>
        <v/>
      </c>
      <c r="CK85" s="5" t="str">
        <f>IFERROR(IF($K85="Historical", IF(AP85&lt;&gt;INDEX('Historical BMP Records'!AP:AP, MATCH($I85, 'Historical BMP Records'!$I:$I, 0)), 1, 0), IF(AP85&lt;&gt;INDEX('Planned and Progress BMPs'!AP:AP, MATCH($I85, 'Planned and Progress BMPs'!$I:$I, 0)), 1, 0)), "")</f>
        <v/>
      </c>
      <c r="CL85" s="5" t="str">
        <f>IFERROR(IF($K85="Historical", IF(AQ85&lt;&gt;INDEX('Historical BMP Records'!AQ:AQ, MATCH($I85, 'Historical BMP Records'!$I:$I, 0)), 1, 0), IF(AQ85&lt;&gt;INDEX('Planned and Progress BMPs'!AQ:AQ, MATCH($I85, 'Planned and Progress BMPs'!$I:$I, 0)), 1, 0)), "")</f>
        <v/>
      </c>
      <c r="CM85" s="5" t="str">
        <f>IFERROR(IF($K85="Historical", IF(AR85&lt;&gt;INDEX('Historical BMP Records'!AR:AR, MATCH($I85, 'Historical BMP Records'!$I:$I, 0)), 1, 0), IF(AR85&lt;&gt;INDEX('Planned and Progress BMPs'!AR:AR, MATCH($I85, 'Planned and Progress BMPs'!$I:$I, 0)), 1, 0)), "")</f>
        <v/>
      </c>
      <c r="CN85" s="5" t="str">
        <f>IFERROR(IF($K85="Historical", IF(AS85&lt;&gt;INDEX('Historical BMP Records'!AS:AS, MATCH($I85, 'Historical BMP Records'!$I:$I, 0)), 1, 0), IF(AS85&lt;&gt;INDEX('Planned and Progress BMPs'!AS:AS, MATCH($I85, 'Planned and Progress BMPs'!$I:$I, 0)), 1, 0)), "")</f>
        <v/>
      </c>
      <c r="CO85" s="5" t="str">
        <f>IFERROR(IF($K85="Historical", IF(AT85&lt;&gt;INDEX('Historical BMP Records'!AT:AT, MATCH($I85, 'Historical BMP Records'!$I:$I, 0)), 1, 0), IF(AT85&lt;&gt;INDEX('Planned and Progress BMPs'!AT:AT, MATCH($I85, 'Planned and Progress BMPs'!$I:$I, 0)), 1, 0)), "")</f>
        <v/>
      </c>
      <c r="CP85" s="5" t="str">
        <f>IFERROR(IF($K85="Historical", IF(AU85&lt;&gt;INDEX('Historical BMP Records'!AU:AU, MATCH($I85, 'Historical BMP Records'!$I:$I, 0)), 1, 0), IF(AU85&lt;&gt;INDEX('Planned and Progress BMPs'!AU:AU, MATCH($I85, 'Planned and Progress BMPs'!$I:$I, 0)), 1, 0)), "")</f>
        <v/>
      </c>
      <c r="CQ85" s="5">
        <f>SUM(T_Historical9[[#This Row],[FY17 
Status Changed]:[Comments Changed]])</f>
        <v>0</v>
      </c>
    </row>
    <row r="86" spans="1:95" ht="15" customHeight="1" x14ac:dyDescent="0.25">
      <c r="A86" s="72" t="s">
        <v>662</v>
      </c>
      <c r="B86" s="72" t="s">
        <v>662</v>
      </c>
      <c r="C86" s="72" t="s">
        <v>662</v>
      </c>
      <c r="D86" s="72" t="s">
        <v>662</v>
      </c>
      <c r="E86" s="72" t="s">
        <v>662</v>
      </c>
      <c r="F86" s="72" t="s">
        <v>4290</v>
      </c>
      <c r="H86" s="72" t="s">
        <v>4802</v>
      </c>
      <c r="I86" s="72" t="s">
        <v>4888</v>
      </c>
      <c r="K86" s="72" t="s">
        <v>482</v>
      </c>
      <c r="L86" s="72">
        <v>2009</v>
      </c>
      <c r="M86" s="82"/>
      <c r="N86" s="65">
        <v>39814</v>
      </c>
      <c r="O86" s="72" t="s">
        <v>174</v>
      </c>
      <c r="P86" s="72" t="s">
        <v>176</v>
      </c>
      <c r="Q86" s="72" t="s">
        <v>26</v>
      </c>
      <c r="R86" s="72" t="s">
        <v>9</v>
      </c>
      <c r="S86" s="72">
        <v>0.4</v>
      </c>
      <c r="T86" s="72">
        <v>0.3</v>
      </c>
      <c r="U86" s="72">
        <v>1</v>
      </c>
      <c r="V86" s="71" t="s">
        <v>174</v>
      </c>
      <c r="Z86" s="72">
        <v>40.449340390000003</v>
      </c>
      <c r="AA86" s="72">
        <v>-76.550367480000006</v>
      </c>
      <c r="AC86" s="72" t="s">
        <v>5165</v>
      </c>
      <c r="AD86" s="72" t="s">
        <v>5167</v>
      </c>
      <c r="AE86" s="72" t="s">
        <v>653</v>
      </c>
      <c r="AF86" s="65">
        <v>41748</v>
      </c>
      <c r="AG86" s="72" t="s">
        <v>110</v>
      </c>
      <c r="AH86" s="65"/>
      <c r="AI86" s="65"/>
      <c r="AK86" s="65"/>
      <c r="AL86" s="65"/>
      <c r="AN86" s="65"/>
      <c r="AO86" s="65"/>
      <c r="AQ86" s="65"/>
      <c r="AR86" s="65"/>
      <c r="AT86" s="65"/>
      <c r="AV86" s="5" t="str">
        <f>IFERROR(IF($K86="Historical", IF(A86&lt;&gt;INDEX('Historical BMP Records'!A:A, MATCH($I86, 'Historical BMP Records'!$I:$I, 0)), 1, 0), IF(A86&lt;&gt;INDEX('Planned and Progress BMPs'!A:A, MATCH($I86, 'Planned and Progress BMPs'!$I:$I, 0)), 1, 0)), "")</f>
        <v/>
      </c>
      <c r="AW86" s="5" t="str">
        <f>IFERROR(IF($K86="Historical", IF(B86&lt;&gt;INDEX('Historical BMP Records'!B:B, MATCH($I86, 'Historical BMP Records'!$I:$I, 0)), 1, 0), IF(B86&lt;&gt;INDEX('Planned and Progress BMPs'!B:B, MATCH($I86, 'Planned and Progress BMPs'!$I:$I, 0)), 1, 0)), "")</f>
        <v/>
      </c>
      <c r="AX86" s="5" t="str">
        <f>IFERROR(IF($K86="Historical", IF(C86&lt;&gt;INDEX('Historical BMP Records'!C:C, MATCH($I86, 'Historical BMP Records'!$I:$I, 0)), 1, 0), IF(C86&lt;&gt;INDEX('Planned and Progress BMPs'!C:C, MATCH($I86, 'Planned and Progress BMPs'!$I:$I, 0)), 1, 0)), "")</f>
        <v/>
      </c>
      <c r="AY86" s="5" t="str">
        <f>IFERROR(IF($K86="Historical", IF(D86&lt;&gt;INDEX('Historical BMP Records'!D:D, MATCH($I86, 'Historical BMP Records'!$I:$I, 0)), 1, 0), IF(D86&lt;&gt;INDEX('Planned and Progress BMPs'!D:D, MATCH($I86, 'Planned and Progress BMPs'!$I:$I, 0)), 1, 0)), "")</f>
        <v/>
      </c>
      <c r="AZ86" s="5" t="str">
        <f>IFERROR(IF($K86="Historical", IF(E86&lt;&gt;INDEX('Historical BMP Records'!E:E, MATCH($I86, 'Historical BMP Records'!$I:$I, 0)), 1, 0), IF(E86&lt;&gt;INDEX('Planned and Progress BMPs'!E:E, MATCH($I86, 'Planned and Progress BMPs'!$I:$I, 0)), 1, 0)), "")</f>
        <v/>
      </c>
      <c r="BA86" s="5" t="str">
        <f>IFERROR(IF($K86="Historical", IF(F86&lt;&gt;INDEX('Historical BMP Records'!F:F, MATCH($I86, 'Historical BMP Records'!$I:$I, 0)), 1, 0), IF(F86&lt;&gt;INDEX('Planned and Progress BMPs'!F:F, MATCH($I86, 'Planned and Progress BMPs'!$I:$I, 0)), 1, 0)), "")</f>
        <v/>
      </c>
      <c r="BB86" s="5" t="str">
        <f>IFERROR(IF($K86="Historical", IF(G86&lt;&gt;INDEX('Historical BMP Records'!G:G, MATCH($I86, 'Historical BMP Records'!$I:$I, 0)), 1, 0), IF(G86&lt;&gt;INDEX('Planned and Progress BMPs'!G:G, MATCH($I86, 'Planned and Progress BMPs'!$I:$I, 0)), 1, 0)), "")</f>
        <v/>
      </c>
      <c r="BC86" s="5" t="str">
        <f>IFERROR(IF($K86="Historical", IF(H86&lt;&gt;INDEX('Historical BMP Records'!H:H, MATCH($I86, 'Historical BMP Records'!$I:$I, 0)), 1, 0), IF(H86&lt;&gt;INDEX('Planned and Progress BMPs'!H:H, MATCH($I86, 'Planned and Progress BMPs'!$I:$I, 0)), 1, 0)), "")</f>
        <v/>
      </c>
      <c r="BD86" s="5" t="str">
        <f>IFERROR(IF($K86="Historical", IF(I86&lt;&gt;INDEX('Historical BMP Records'!I:I, MATCH($I86, 'Historical BMP Records'!$I:$I, 0)), 1, 0), IF(I86&lt;&gt;INDEX('Planned and Progress BMPs'!I:I, MATCH($I86, 'Planned and Progress BMPs'!$I:$I, 0)), 1, 0)), "")</f>
        <v/>
      </c>
      <c r="BE86" s="5" t="str">
        <f>IFERROR(IF($K86="Historical", IF(J86&lt;&gt;INDEX('Historical BMP Records'!J:J, MATCH($I86, 'Historical BMP Records'!$I:$I, 0)), 1, 0), IF(J86&lt;&gt;INDEX('Planned and Progress BMPs'!J:J, MATCH($I86, 'Planned and Progress BMPs'!$I:$I, 0)), 1, 0)), "")</f>
        <v/>
      </c>
      <c r="BF86" s="5" t="str">
        <f>IFERROR(IF($K86="Historical", IF(K86&lt;&gt;INDEX('Historical BMP Records'!K:K, MATCH($I86, 'Historical BMP Records'!$I:$I, 0)), 1, 0), IF(K86&lt;&gt;INDEX('Planned and Progress BMPs'!K:K, MATCH($I86, 'Planned and Progress BMPs'!$I:$I, 0)), 1, 0)), "")</f>
        <v/>
      </c>
      <c r="BG86" s="5" t="str">
        <f>IFERROR(IF($K86="Historical", IF(L86&lt;&gt;INDEX('Historical BMP Records'!L:L, MATCH($I86, 'Historical BMP Records'!$I:$I, 0)), 1, 0), IF(L86&lt;&gt;INDEX('Planned and Progress BMPs'!L:L, MATCH($I86, 'Planned and Progress BMPs'!$I:$I, 0)), 1, 0)), "")</f>
        <v/>
      </c>
      <c r="BH86" s="5" t="str">
        <f>IFERROR(IF($K86="Historical", IF(M86&lt;&gt;INDEX('Historical BMP Records'!M:M, MATCH($I86, 'Historical BMP Records'!$I:$I, 0)), 1, 0), IF(M86&lt;&gt;INDEX('Planned and Progress BMPs'!M:M, MATCH($I86, 'Planned and Progress BMPs'!$I:$I, 0)), 1, 0)), "")</f>
        <v/>
      </c>
      <c r="BI86" s="5" t="str">
        <f>IFERROR(IF($K86="Historical", IF(N86&lt;&gt;INDEX('Historical BMP Records'!N:N, MATCH($I86, 'Historical BMP Records'!$I:$I, 0)), 1, 0), IF(N86&lt;&gt;INDEX('Planned and Progress BMPs'!N:N, MATCH($I86, 'Planned and Progress BMPs'!$I:$I, 0)), 1, 0)), "")</f>
        <v/>
      </c>
      <c r="BJ86" s="5" t="str">
        <f>IFERROR(IF($K86="Historical", IF(O86&lt;&gt;INDEX('Historical BMP Records'!O:O, MATCH($I86, 'Historical BMP Records'!$I:$I, 0)), 1, 0), IF(O86&lt;&gt;INDEX('Planned and Progress BMPs'!O:O, MATCH($I86, 'Planned and Progress BMPs'!$I:$I, 0)), 1, 0)), "")</f>
        <v/>
      </c>
      <c r="BK86" s="5" t="str">
        <f>IFERROR(IF($K86="Historical", IF(P86&lt;&gt;INDEX('Historical BMP Records'!P:P, MATCH($I86, 'Historical BMP Records'!$I:$I, 0)), 1, 0), IF(P86&lt;&gt;INDEX('Planned and Progress BMPs'!P:P, MATCH($I86, 'Planned and Progress BMPs'!$I:$I, 0)), 1, 0)), "")</f>
        <v/>
      </c>
      <c r="BL86" s="5" t="str">
        <f>IFERROR(IF($K86="Historical", IF(Q86&lt;&gt;INDEX('Historical BMP Records'!Q:Q, MATCH($I86, 'Historical BMP Records'!$I:$I, 0)), 1, 0), IF(Q86&lt;&gt;INDEX('Planned and Progress BMPs'!Q:Q, MATCH($I86, 'Planned and Progress BMPs'!$I:$I, 0)), 1, 0)), "")</f>
        <v/>
      </c>
      <c r="BM86" s="5" t="str">
        <f>IFERROR(IF($K86="Historical", IF(R86&lt;&gt;INDEX('Historical BMP Records'!R:R, MATCH($I86, 'Historical BMP Records'!$I:$I, 0)), 1, 0), IF(R86&lt;&gt;INDEX('Planned and Progress BMPs'!R:R, MATCH($I86, 'Planned and Progress BMPs'!$I:$I, 0)), 1, 0)), "")</f>
        <v/>
      </c>
      <c r="BN86" s="5" t="str">
        <f>IFERROR(IF($K86="Historical", IF(S86&lt;&gt;INDEX('Historical BMP Records'!S:S, MATCH($I86, 'Historical BMP Records'!$I:$I, 0)), 1, 0), IF(S86&lt;&gt;INDEX('Planned and Progress BMPs'!S:S, MATCH($I86, 'Planned and Progress BMPs'!$I:$I, 0)), 1, 0)), "")</f>
        <v/>
      </c>
      <c r="BO86" s="5" t="str">
        <f>IFERROR(IF($K86="Historical", IF(T86&lt;&gt;INDEX('Historical BMP Records'!T:T, MATCH($I86, 'Historical BMP Records'!$I:$I, 0)), 1, 0), IF(T86&lt;&gt;INDEX('Planned and Progress BMPs'!T:T, MATCH($I86, 'Planned and Progress BMPs'!$I:$I, 0)), 1, 0)), "")</f>
        <v/>
      </c>
      <c r="BP86" s="5" t="str">
        <f>IFERROR(IF($K86="Historical", IF(U86&lt;&gt;INDEX('Historical BMP Records'!U:U, MATCH($I86, 'Historical BMP Records'!$I:$I, 0)), 1, 0), IF(U86&lt;&gt;INDEX('Planned and Progress BMPs'!U:U, MATCH($I86, 'Planned and Progress BMPs'!$I:$I, 0)), 1, 0)), "")</f>
        <v/>
      </c>
      <c r="BQ86" s="5" t="str">
        <f>IFERROR(IF($K86="Historical", IF(V86&lt;&gt;INDEX('Historical BMP Records'!V:V, MATCH($I86, 'Historical BMP Records'!$I:$I, 0)), 1, 0), IF(V86&lt;&gt;INDEX('Planned and Progress BMPs'!V:V, MATCH($I86, 'Planned and Progress BMPs'!$I:$I, 0)), 1, 0)), "")</f>
        <v/>
      </c>
      <c r="BR86" s="5" t="str">
        <f>IFERROR(IF($K86="Historical", IF(W86&lt;&gt;INDEX('Historical BMP Records'!W:W, MATCH($I86, 'Historical BMP Records'!$I:$I, 0)), 1, 0), IF(W86&lt;&gt;INDEX('Planned and Progress BMPs'!W:W, MATCH($I86, 'Planned and Progress BMPs'!$I:$I, 0)), 1, 0)), "")</f>
        <v/>
      </c>
      <c r="BS86" s="5" t="str">
        <f>IFERROR(IF($K86="Historical", IF(X86&lt;&gt;INDEX('Historical BMP Records'!X:X, MATCH($I86, 'Historical BMP Records'!$I:$I, 0)), 1, 0), IF(X86&lt;&gt;INDEX('Planned and Progress BMPs'!X:X, MATCH($I86, 'Planned and Progress BMPs'!$I:$I, 0)), 1, 0)), "")</f>
        <v/>
      </c>
      <c r="BT86" s="5" t="str">
        <f>IFERROR(IF($K86="Historical", IF(Y86&lt;&gt;INDEX('Historical BMP Records'!Y:Y, MATCH($I86, 'Historical BMP Records'!$I:$I, 0)), 1, 0), IF(Y86&lt;&gt;INDEX('Planned and Progress BMPs'!Y:Y, MATCH($I86, 'Planned and Progress BMPs'!$I:$I, 0)), 1, 0)), "")</f>
        <v/>
      </c>
      <c r="BU86" s="5" t="str">
        <f>IFERROR(IF($K86="Historical", IF(Z86&lt;&gt;INDEX('Historical BMP Records'!Z:Z, MATCH($I86, 'Historical BMP Records'!$I:$I, 0)), 1, 0), IF(Z86&lt;&gt;INDEX('Planned and Progress BMPs'!Z:Z, MATCH($I86, 'Planned and Progress BMPs'!$I:$I, 0)), 1, 0)), "")</f>
        <v/>
      </c>
      <c r="BV86" s="5" t="str">
        <f>IFERROR(IF($K86="Historical", IF(AA86&lt;&gt;INDEX('Historical BMP Records'!AA:AA, MATCH($I86, 'Historical BMP Records'!$I:$I, 0)), 1, 0), IF(AA86&lt;&gt;INDEX('Planned and Progress BMPs'!AA:AA, MATCH($I86, 'Planned and Progress BMPs'!$I:$I, 0)), 1, 0)), "")</f>
        <v/>
      </c>
      <c r="BW86" s="5" t="str">
        <f>IFERROR(IF($K86="Historical", IF(AB86&lt;&gt;INDEX('Historical BMP Records'!AB:AB, MATCH($I86, 'Historical BMP Records'!$I:$I, 0)), 1, 0), IF(AB86&lt;&gt;INDEX('Planned and Progress BMPs'!AB:AB, MATCH($I86, 'Planned and Progress BMPs'!$I:$I, 0)), 1, 0)), "")</f>
        <v/>
      </c>
      <c r="BX86" s="5" t="str">
        <f>IFERROR(IF($K86="Historical", IF(AC86&lt;&gt;INDEX('Historical BMP Records'!AC:AC, MATCH($I86, 'Historical BMP Records'!$I:$I, 0)), 1, 0), IF(AC86&lt;&gt;INDEX('Planned and Progress BMPs'!AC:AC, MATCH($I86, 'Planned and Progress BMPs'!$I:$I, 0)), 1, 0)), "")</f>
        <v/>
      </c>
      <c r="BY86" s="5" t="str">
        <f>IFERROR(IF($K86="Historical", IF(AD86&lt;&gt;INDEX('Historical BMP Records'!AD:AD, MATCH($I86, 'Historical BMP Records'!$I:$I, 0)), 1, 0), IF(AD86&lt;&gt;INDEX('Planned and Progress BMPs'!AD:AD, MATCH($I86, 'Planned and Progress BMPs'!$I:$I, 0)), 1, 0)), "")</f>
        <v/>
      </c>
      <c r="BZ86" s="5" t="str">
        <f>IFERROR(IF($K86="Historical", IF(AE86&lt;&gt;INDEX('Historical BMP Records'!AE:AE, MATCH($I86, 'Historical BMP Records'!$I:$I, 0)), 1, 0), IF(AE86&lt;&gt;INDEX('Planned and Progress BMPs'!AE:AE, MATCH($I86, 'Planned and Progress BMPs'!$I:$I, 0)), 1, 0)), "")</f>
        <v/>
      </c>
      <c r="CA86" s="5" t="str">
        <f>IFERROR(IF($K86="Historical", IF(AF86&lt;&gt;INDEX('Historical BMP Records'!AF:AF, MATCH($I86, 'Historical BMP Records'!$I:$I, 0)), 1, 0), IF(AF86&lt;&gt;INDEX('Planned and Progress BMPs'!AF:AF, MATCH($I86, 'Planned and Progress BMPs'!$I:$I, 0)), 1, 0)), "")</f>
        <v/>
      </c>
      <c r="CB86" s="5" t="str">
        <f>IFERROR(IF($K86="Historical", IF(AG86&lt;&gt;INDEX('Historical BMP Records'!AG:AG, MATCH($I86, 'Historical BMP Records'!$I:$I, 0)), 1, 0), IF(AG86&lt;&gt;INDEX('Planned and Progress BMPs'!AG:AG, MATCH($I86, 'Planned and Progress BMPs'!$I:$I, 0)), 1, 0)), "")</f>
        <v/>
      </c>
      <c r="CC86" s="5" t="str">
        <f>IFERROR(IF($K86="Historical", IF(AH86&lt;&gt;INDEX('Historical BMP Records'!AH:AH, MATCH($I86, 'Historical BMP Records'!$I:$I, 0)), 1, 0), IF(AH86&lt;&gt;INDEX('Planned and Progress BMPs'!AH:AH, MATCH($I86, 'Planned and Progress BMPs'!$I:$I, 0)), 1, 0)), "")</f>
        <v/>
      </c>
      <c r="CD86" s="5" t="str">
        <f>IFERROR(IF($K86="Historical", IF(AI86&lt;&gt;INDEX('Historical BMP Records'!AI:AI, MATCH($I86, 'Historical BMP Records'!$I:$I, 0)), 1, 0), IF(AI86&lt;&gt;INDEX('Planned and Progress BMPs'!AI:AI, MATCH($I86, 'Planned and Progress BMPs'!$I:$I, 0)), 1, 0)), "")</f>
        <v/>
      </c>
      <c r="CE86" s="5" t="str">
        <f>IFERROR(IF($K86="Historical", IF(AJ86&lt;&gt;INDEX('Historical BMP Records'!AJ:AJ, MATCH($I86, 'Historical BMP Records'!$I:$I, 0)), 1, 0), IF(AJ86&lt;&gt;INDEX('Planned and Progress BMPs'!AJ:AJ, MATCH($I86, 'Planned and Progress BMPs'!$I:$I, 0)), 1, 0)), "")</f>
        <v/>
      </c>
      <c r="CF86" s="5" t="str">
        <f>IFERROR(IF($K86="Historical", IF(AK86&lt;&gt;INDEX('Historical BMP Records'!AK:AK, MATCH($I86, 'Historical BMP Records'!$I:$I, 0)), 1, 0), IF(AK86&lt;&gt;INDEX('Planned and Progress BMPs'!AK:AK, MATCH($I86, 'Planned and Progress BMPs'!$I:$I, 0)), 1, 0)), "")</f>
        <v/>
      </c>
      <c r="CG86" s="5" t="str">
        <f>IFERROR(IF($K86="Historical", IF(AL86&lt;&gt;INDEX('Historical BMP Records'!AL:AL, MATCH($I86, 'Historical BMP Records'!$I:$I, 0)), 1, 0), IF(AL86&lt;&gt;INDEX('Planned and Progress BMPs'!AL:AL, MATCH($I86, 'Planned and Progress BMPs'!$I:$I, 0)), 1, 0)), "")</f>
        <v/>
      </c>
      <c r="CH86" s="5" t="str">
        <f>IFERROR(IF($K86="Historical", IF(AM86&lt;&gt;INDEX('Historical BMP Records'!AM:AM, MATCH($I86, 'Historical BMP Records'!$I:$I, 0)), 1, 0), IF(AM86&lt;&gt;INDEX('Planned and Progress BMPs'!AM:AM, MATCH($I86, 'Planned and Progress BMPs'!$I:$I, 0)), 1, 0)), "")</f>
        <v/>
      </c>
      <c r="CI86" s="5" t="str">
        <f>IFERROR(IF($K86="Historical", IF(AN86&lt;&gt;INDEX('Historical BMP Records'!AN:AN, MATCH($I86, 'Historical BMP Records'!$I:$I, 0)), 1, 0), IF(AN86&lt;&gt;INDEX('Planned and Progress BMPs'!AN:AN, MATCH($I86, 'Planned and Progress BMPs'!$I:$I, 0)), 1, 0)), "")</f>
        <v/>
      </c>
      <c r="CJ86" s="5" t="str">
        <f>IFERROR(IF($K86="Historical", IF(AO86&lt;&gt;INDEX('Historical BMP Records'!AO:AO, MATCH($I86, 'Historical BMP Records'!$I:$I, 0)), 1, 0), IF(AO86&lt;&gt;INDEX('Planned and Progress BMPs'!AO:AO, MATCH($I86, 'Planned and Progress BMPs'!$I:$I, 0)), 1, 0)), "")</f>
        <v/>
      </c>
      <c r="CK86" s="5" t="str">
        <f>IFERROR(IF($K86="Historical", IF(AP86&lt;&gt;INDEX('Historical BMP Records'!AP:AP, MATCH($I86, 'Historical BMP Records'!$I:$I, 0)), 1, 0), IF(AP86&lt;&gt;INDEX('Planned and Progress BMPs'!AP:AP, MATCH($I86, 'Planned and Progress BMPs'!$I:$I, 0)), 1, 0)), "")</f>
        <v/>
      </c>
      <c r="CL86" s="5" t="str">
        <f>IFERROR(IF($K86="Historical", IF(AQ86&lt;&gt;INDEX('Historical BMP Records'!AQ:AQ, MATCH($I86, 'Historical BMP Records'!$I:$I, 0)), 1, 0), IF(AQ86&lt;&gt;INDEX('Planned and Progress BMPs'!AQ:AQ, MATCH($I86, 'Planned and Progress BMPs'!$I:$I, 0)), 1, 0)), "")</f>
        <v/>
      </c>
      <c r="CM86" s="5" t="str">
        <f>IFERROR(IF($K86="Historical", IF(AR86&lt;&gt;INDEX('Historical BMP Records'!AR:AR, MATCH($I86, 'Historical BMP Records'!$I:$I, 0)), 1, 0), IF(AR86&lt;&gt;INDEX('Planned and Progress BMPs'!AR:AR, MATCH($I86, 'Planned and Progress BMPs'!$I:$I, 0)), 1, 0)), "")</f>
        <v/>
      </c>
      <c r="CN86" s="5" t="str">
        <f>IFERROR(IF($K86="Historical", IF(AS86&lt;&gt;INDEX('Historical BMP Records'!AS:AS, MATCH($I86, 'Historical BMP Records'!$I:$I, 0)), 1, 0), IF(AS86&lt;&gt;INDEX('Planned and Progress BMPs'!AS:AS, MATCH($I86, 'Planned and Progress BMPs'!$I:$I, 0)), 1, 0)), "")</f>
        <v/>
      </c>
      <c r="CO86" s="5" t="str">
        <f>IFERROR(IF($K86="Historical", IF(AT86&lt;&gt;INDEX('Historical BMP Records'!AT:AT, MATCH($I86, 'Historical BMP Records'!$I:$I, 0)), 1, 0), IF(AT86&lt;&gt;INDEX('Planned and Progress BMPs'!AT:AT, MATCH($I86, 'Planned and Progress BMPs'!$I:$I, 0)), 1, 0)), "")</f>
        <v/>
      </c>
      <c r="CP86" s="5" t="str">
        <f>IFERROR(IF($K86="Historical", IF(AU86&lt;&gt;INDEX('Historical BMP Records'!AU:AU, MATCH($I86, 'Historical BMP Records'!$I:$I, 0)), 1, 0), IF(AU86&lt;&gt;INDEX('Planned and Progress BMPs'!AU:AU, MATCH($I86, 'Planned and Progress BMPs'!$I:$I, 0)), 1, 0)), "")</f>
        <v/>
      </c>
      <c r="CQ86" s="5">
        <f>SUM(T_Historical9[[#This Row],[FY17 
Status Changed]:[Comments Changed]])</f>
        <v>0</v>
      </c>
    </row>
    <row r="87" spans="1:95" ht="15" customHeight="1" x14ac:dyDescent="0.25">
      <c r="A87" s="72" t="s">
        <v>662</v>
      </c>
      <c r="B87" s="72" t="s">
        <v>662</v>
      </c>
      <c r="C87" s="72" t="s">
        <v>662</v>
      </c>
      <c r="D87" s="72" t="s">
        <v>662</v>
      </c>
      <c r="E87" s="72" t="s">
        <v>662</v>
      </c>
      <c r="F87" s="72" t="s">
        <v>4290</v>
      </c>
      <c r="H87" s="72" t="s">
        <v>4802</v>
      </c>
      <c r="I87" s="72" t="s">
        <v>4889</v>
      </c>
      <c r="K87" s="72" t="s">
        <v>482</v>
      </c>
      <c r="M87" s="82"/>
      <c r="N87" s="65">
        <v>40179</v>
      </c>
      <c r="O87" s="72" t="s">
        <v>66</v>
      </c>
      <c r="P87" s="72" t="s">
        <v>4147</v>
      </c>
      <c r="Q87" s="72" t="s">
        <v>48</v>
      </c>
      <c r="R87" s="72" t="s">
        <v>9</v>
      </c>
      <c r="S87" s="72">
        <v>0.2</v>
      </c>
      <c r="T87" s="72">
        <v>0.1</v>
      </c>
      <c r="U87" s="72">
        <v>1</v>
      </c>
      <c r="V87" s="71" t="s">
        <v>5077</v>
      </c>
      <c r="Z87" s="72">
        <v>40.432892610000003</v>
      </c>
      <c r="AA87" s="72">
        <v>-76.565480710000003</v>
      </c>
      <c r="AC87" s="72" t="s">
        <v>5165</v>
      </c>
      <c r="AD87" s="72" t="s">
        <v>5167</v>
      </c>
      <c r="AE87" s="72" t="s">
        <v>653</v>
      </c>
      <c r="AF87" s="65">
        <v>41738</v>
      </c>
      <c r="AG87" s="72" t="s">
        <v>110</v>
      </c>
      <c r="AH87" s="65"/>
      <c r="AI87" s="65"/>
      <c r="AK87" s="65"/>
      <c r="AL87" s="65"/>
      <c r="AN87" s="65"/>
      <c r="AO87" s="65"/>
      <c r="AQ87" s="65"/>
      <c r="AR87" s="65"/>
      <c r="AT87" s="65"/>
      <c r="AV87" s="5" t="str">
        <f>IFERROR(IF($K87="Historical", IF(A87&lt;&gt;INDEX('Historical BMP Records'!A:A, MATCH($I87, 'Historical BMP Records'!$I:$I, 0)), 1, 0), IF(A87&lt;&gt;INDEX('Planned and Progress BMPs'!A:A, MATCH($I87, 'Planned and Progress BMPs'!$I:$I, 0)), 1, 0)), "")</f>
        <v/>
      </c>
      <c r="AW87" s="5" t="str">
        <f>IFERROR(IF($K87="Historical", IF(B87&lt;&gt;INDEX('Historical BMP Records'!B:B, MATCH($I87, 'Historical BMP Records'!$I:$I, 0)), 1, 0), IF(B87&lt;&gt;INDEX('Planned and Progress BMPs'!B:B, MATCH($I87, 'Planned and Progress BMPs'!$I:$I, 0)), 1, 0)), "")</f>
        <v/>
      </c>
      <c r="AX87" s="5" t="str">
        <f>IFERROR(IF($K87="Historical", IF(C87&lt;&gt;INDEX('Historical BMP Records'!C:C, MATCH($I87, 'Historical BMP Records'!$I:$I, 0)), 1, 0), IF(C87&lt;&gt;INDEX('Planned and Progress BMPs'!C:C, MATCH($I87, 'Planned and Progress BMPs'!$I:$I, 0)), 1, 0)), "")</f>
        <v/>
      </c>
      <c r="AY87" s="5" t="str">
        <f>IFERROR(IF($K87="Historical", IF(D87&lt;&gt;INDEX('Historical BMP Records'!D:D, MATCH($I87, 'Historical BMP Records'!$I:$I, 0)), 1, 0), IF(D87&lt;&gt;INDEX('Planned and Progress BMPs'!D:D, MATCH($I87, 'Planned and Progress BMPs'!$I:$I, 0)), 1, 0)), "")</f>
        <v/>
      </c>
      <c r="AZ87" s="5" t="str">
        <f>IFERROR(IF($K87="Historical", IF(E87&lt;&gt;INDEX('Historical BMP Records'!E:E, MATCH($I87, 'Historical BMP Records'!$I:$I, 0)), 1, 0), IF(E87&lt;&gt;INDEX('Planned and Progress BMPs'!E:E, MATCH($I87, 'Planned and Progress BMPs'!$I:$I, 0)), 1, 0)), "")</f>
        <v/>
      </c>
      <c r="BA87" s="5" t="str">
        <f>IFERROR(IF($K87="Historical", IF(F87&lt;&gt;INDEX('Historical BMP Records'!F:F, MATCH($I87, 'Historical BMP Records'!$I:$I, 0)), 1, 0), IF(F87&lt;&gt;INDEX('Planned and Progress BMPs'!F:F, MATCH($I87, 'Planned and Progress BMPs'!$I:$I, 0)), 1, 0)), "")</f>
        <v/>
      </c>
      <c r="BB87" s="5" t="str">
        <f>IFERROR(IF($K87="Historical", IF(G87&lt;&gt;INDEX('Historical BMP Records'!G:G, MATCH($I87, 'Historical BMP Records'!$I:$I, 0)), 1, 0), IF(G87&lt;&gt;INDEX('Planned and Progress BMPs'!G:G, MATCH($I87, 'Planned and Progress BMPs'!$I:$I, 0)), 1, 0)), "")</f>
        <v/>
      </c>
      <c r="BC87" s="5" t="str">
        <f>IFERROR(IF($K87="Historical", IF(H87&lt;&gt;INDEX('Historical BMP Records'!H:H, MATCH($I87, 'Historical BMP Records'!$I:$I, 0)), 1, 0), IF(H87&lt;&gt;INDEX('Planned and Progress BMPs'!H:H, MATCH($I87, 'Planned and Progress BMPs'!$I:$I, 0)), 1, 0)), "")</f>
        <v/>
      </c>
      <c r="BD87" s="5" t="str">
        <f>IFERROR(IF($K87="Historical", IF(I87&lt;&gt;INDEX('Historical BMP Records'!I:I, MATCH($I87, 'Historical BMP Records'!$I:$I, 0)), 1, 0), IF(I87&lt;&gt;INDEX('Planned and Progress BMPs'!I:I, MATCH($I87, 'Planned and Progress BMPs'!$I:$I, 0)), 1, 0)), "")</f>
        <v/>
      </c>
      <c r="BE87" s="5" t="str">
        <f>IFERROR(IF($K87="Historical", IF(J87&lt;&gt;INDEX('Historical BMP Records'!J:J, MATCH($I87, 'Historical BMP Records'!$I:$I, 0)), 1, 0), IF(J87&lt;&gt;INDEX('Planned and Progress BMPs'!J:J, MATCH($I87, 'Planned and Progress BMPs'!$I:$I, 0)), 1, 0)), "")</f>
        <v/>
      </c>
      <c r="BF87" s="5" t="str">
        <f>IFERROR(IF($K87="Historical", IF(K87&lt;&gt;INDEX('Historical BMP Records'!K:K, MATCH($I87, 'Historical BMP Records'!$I:$I, 0)), 1, 0), IF(K87&lt;&gt;INDEX('Planned and Progress BMPs'!K:K, MATCH($I87, 'Planned and Progress BMPs'!$I:$I, 0)), 1, 0)), "")</f>
        <v/>
      </c>
      <c r="BG87" s="5" t="str">
        <f>IFERROR(IF($K87="Historical", IF(L87&lt;&gt;INDEX('Historical BMP Records'!L:L, MATCH($I87, 'Historical BMP Records'!$I:$I, 0)), 1, 0), IF(L87&lt;&gt;INDEX('Planned and Progress BMPs'!L:L, MATCH($I87, 'Planned and Progress BMPs'!$I:$I, 0)), 1, 0)), "")</f>
        <v/>
      </c>
      <c r="BH87" s="5" t="str">
        <f>IFERROR(IF($K87="Historical", IF(M87&lt;&gt;INDEX('Historical BMP Records'!M:M, MATCH($I87, 'Historical BMP Records'!$I:$I, 0)), 1, 0), IF(M87&lt;&gt;INDEX('Planned and Progress BMPs'!M:M, MATCH($I87, 'Planned and Progress BMPs'!$I:$I, 0)), 1, 0)), "")</f>
        <v/>
      </c>
      <c r="BI87" s="5" t="str">
        <f>IFERROR(IF($K87="Historical", IF(N87&lt;&gt;INDEX('Historical BMP Records'!N:N, MATCH($I87, 'Historical BMP Records'!$I:$I, 0)), 1, 0), IF(N87&lt;&gt;INDEX('Planned and Progress BMPs'!N:N, MATCH($I87, 'Planned and Progress BMPs'!$I:$I, 0)), 1, 0)), "")</f>
        <v/>
      </c>
      <c r="BJ87" s="5" t="str">
        <f>IFERROR(IF($K87="Historical", IF(O87&lt;&gt;INDEX('Historical BMP Records'!O:O, MATCH($I87, 'Historical BMP Records'!$I:$I, 0)), 1, 0), IF(O87&lt;&gt;INDEX('Planned and Progress BMPs'!O:O, MATCH($I87, 'Planned and Progress BMPs'!$I:$I, 0)), 1, 0)), "")</f>
        <v/>
      </c>
      <c r="BK87" s="5" t="str">
        <f>IFERROR(IF($K87="Historical", IF(P87&lt;&gt;INDEX('Historical BMP Records'!P:P, MATCH($I87, 'Historical BMP Records'!$I:$I, 0)), 1, 0), IF(P87&lt;&gt;INDEX('Planned and Progress BMPs'!P:P, MATCH($I87, 'Planned and Progress BMPs'!$I:$I, 0)), 1, 0)), "")</f>
        <v/>
      </c>
      <c r="BL87" s="5" t="str">
        <f>IFERROR(IF($K87="Historical", IF(Q87&lt;&gt;INDEX('Historical BMP Records'!Q:Q, MATCH($I87, 'Historical BMP Records'!$I:$I, 0)), 1, 0), IF(Q87&lt;&gt;INDEX('Planned and Progress BMPs'!Q:Q, MATCH($I87, 'Planned and Progress BMPs'!$I:$I, 0)), 1, 0)), "")</f>
        <v/>
      </c>
      <c r="BM87" s="5" t="str">
        <f>IFERROR(IF($K87="Historical", IF(R87&lt;&gt;INDEX('Historical BMP Records'!R:R, MATCH($I87, 'Historical BMP Records'!$I:$I, 0)), 1, 0), IF(R87&lt;&gt;INDEX('Planned and Progress BMPs'!R:R, MATCH($I87, 'Planned and Progress BMPs'!$I:$I, 0)), 1, 0)), "")</f>
        <v/>
      </c>
      <c r="BN87" s="5" t="str">
        <f>IFERROR(IF($K87="Historical", IF(S87&lt;&gt;INDEX('Historical BMP Records'!S:S, MATCH($I87, 'Historical BMP Records'!$I:$I, 0)), 1, 0), IF(S87&lt;&gt;INDEX('Planned and Progress BMPs'!S:S, MATCH($I87, 'Planned and Progress BMPs'!$I:$I, 0)), 1, 0)), "")</f>
        <v/>
      </c>
      <c r="BO87" s="5" t="str">
        <f>IFERROR(IF($K87="Historical", IF(T87&lt;&gt;INDEX('Historical BMP Records'!T:T, MATCH($I87, 'Historical BMP Records'!$I:$I, 0)), 1, 0), IF(T87&lt;&gt;INDEX('Planned and Progress BMPs'!T:T, MATCH($I87, 'Planned and Progress BMPs'!$I:$I, 0)), 1, 0)), "")</f>
        <v/>
      </c>
      <c r="BP87" s="5" t="str">
        <f>IFERROR(IF($K87="Historical", IF(U87&lt;&gt;INDEX('Historical BMP Records'!U:U, MATCH($I87, 'Historical BMP Records'!$I:$I, 0)), 1, 0), IF(U87&lt;&gt;INDEX('Planned and Progress BMPs'!U:U, MATCH($I87, 'Planned and Progress BMPs'!$I:$I, 0)), 1, 0)), "")</f>
        <v/>
      </c>
      <c r="BQ87" s="5" t="str">
        <f>IFERROR(IF($K87="Historical", IF(V87&lt;&gt;INDEX('Historical BMP Records'!V:V, MATCH($I87, 'Historical BMP Records'!$I:$I, 0)), 1, 0), IF(V87&lt;&gt;INDEX('Planned and Progress BMPs'!V:V, MATCH($I87, 'Planned and Progress BMPs'!$I:$I, 0)), 1, 0)), "")</f>
        <v/>
      </c>
      <c r="BR87" s="5" t="str">
        <f>IFERROR(IF($K87="Historical", IF(W87&lt;&gt;INDEX('Historical BMP Records'!W:W, MATCH($I87, 'Historical BMP Records'!$I:$I, 0)), 1, 0), IF(W87&lt;&gt;INDEX('Planned and Progress BMPs'!W:W, MATCH($I87, 'Planned and Progress BMPs'!$I:$I, 0)), 1, 0)), "")</f>
        <v/>
      </c>
      <c r="BS87" s="5" t="str">
        <f>IFERROR(IF($K87="Historical", IF(X87&lt;&gt;INDEX('Historical BMP Records'!X:X, MATCH($I87, 'Historical BMP Records'!$I:$I, 0)), 1, 0), IF(X87&lt;&gt;INDEX('Planned and Progress BMPs'!X:X, MATCH($I87, 'Planned and Progress BMPs'!$I:$I, 0)), 1, 0)), "")</f>
        <v/>
      </c>
      <c r="BT87" s="5" t="str">
        <f>IFERROR(IF($K87="Historical", IF(Y87&lt;&gt;INDEX('Historical BMP Records'!Y:Y, MATCH($I87, 'Historical BMP Records'!$I:$I, 0)), 1, 0), IF(Y87&lt;&gt;INDEX('Planned and Progress BMPs'!Y:Y, MATCH($I87, 'Planned and Progress BMPs'!$I:$I, 0)), 1, 0)), "")</f>
        <v/>
      </c>
      <c r="BU87" s="5" t="str">
        <f>IFERROR(IF($K87="Historical", IF(Z87&lt;&gt;INDEX('Historical BMP Records'!Z:Z, MATCH($I87, 'Historical BMP Records'!$I:$I, 0)), 1, 0), IF(Z87&lt;&gt;INDEX('Planned and Progress BMPs'!Z:Z, MATCH($I87, 'Planned and Progress BMPs'!$I:$I, 0)), 1, 0)), "")</f>
        <v/>
      </c>
      <c r="BV87" s="5" t="str">
        <f>IFERROR(IF($K87="Historical", IF(AA87&lt;&gt;INDEX('Historical BMP Records'!AA:AA, MATCH($I87, 'Historical BMP Records'!$I:$I, 0)), 1, 0), IF(AA87&lt;&gt;INDEX('Planned and Progress BMPs'!AA:AA, MATCH($I87, 'Planned and Progress BMPs'!$I:$I, 0)), 1, 0)), "")</f>
        <v/>
      </c>
      <c r="BW87" s="5" t="str">
        <f>IFERROR(IF($K87="Historical", IF(AB87&lt;&gt;INDEX('Historical BMP Records'!AB:AB, MATCH($I87, 'Historical BMP Records'!$I:$I, 0)), 1, 0), IF(AB87&lt;&gt;INDEX('Planned and Progress BMPs'!AB:AB, MATCH($I87, 'Planned and Progress BMPs'!$I:$I, 0)), 1, 0)), "")</f>
        <v/>
      </c>
      <c r="BX87" s="5" t="str">
        <f>IFERROR(IF($K87="Historical", IF(AC87&lt;&gt;INDEX('Historical BMP Records'!AC:AC, MATCH($I87, 'Historical BMP Records'!$I:$I, 0)), 1, 0), IF(AC87&lt;&gt;INDEX('Planned and Progress BMPs'!AC:AC, MATCH($I87, 'Planned and Progress BMPs'!$I:$I, 0)), 1, 0)), "")</f>
        <v/>
      </c>
      <c r="BY87" s="5" t="str">
        <f>IFERROR(IF($K87="Historical", IF(AD87&lt;&gt;INDEX('Historical BMP Records'!AD:AD, MATCH($I87, 'Historical BMP Records'!$I:$I, 0)), 1, 0), IF(AD87&lt;&gt;INDEX('Planned and Progress BMPs'!AD:AD, MATCH($I87, 'Planned and Progress BMPs'!$I:$I, 0)), 1, 0)), "")</f>
        <v/>
      </c>
      <c r="BZ87" s="5" t="str">
        <f>IFERROR(IF($K87="Historical", IF(AE87&lt;&gt;INDEX('Historical BMP Records'!AE:AE, MATCH($I87, 'Historical BMP Records'!$I:$I, 0)), 1, 0), IF(AE87&lt;&gt;INDEX('Planned and Progress BMPs'!AE:AE, MATCH($I87, 'Planned and Progress BMPs'!$I:$I, 0)), 1, 0)), "")</f>
        <v/>
      </c>
      <c r="CA87" s="5" t="str">
        <f>IFERROR(IF($K87="Historical", IF(AF87&lt;&gt;INDEX('Historical BMP Records'!AF:AF, MATCH($I87, 'Historical BMP Records'!$I:$I, 0)), 1, 0), IF(AF87&lt;&gt;INDEX('Planned and Progress BMPs'!AF:AF, MATCH($I87, 'Planned and Progress BMPs'!$I:$I, 0)), 1, 0)), "")</f>
        <v/>
      </c>
      <c r="CB87" s="5" t="str">
        <f>IFERROR(IF($K87="Historical", IF(AG87&lt;&gt;INDEX('Historical BMP Records'!AG:AG, MATCH($I87, 'Historical BMP Records'!$I:$I, 0)), 1, 0), IF(AG87&lt;&gt;INDEX('Planned and Progress BMPs'!AG:AG, MATCH($I87, 'Planned and Progress BMPs'!$I:$I, 0)), 1, 0)), "")</f>
        <v/>
      </c>
      <c r="CC87" s="5" t="str">
        <f>IFERROR(IF($K87="Historical", IF(AH87&lt;&gt;INDEX('Historical BMP Records'!AH:AH, MATCH($I87, 'Historical BMP Records'!$I:$I, 0)), 1, 0), IF(AH87&lt;&gt;INDEX('Planned and Progress BMPs'!AH:AH, MATCH($I87, 'Planned and Progress BMPs'!$I:$I, 0)), 1, 0)), "")</f>
        <v/>
      </c>
      <c r="CD87" s="5" t="str">
        <f>IFERROR(IF($K87="Historical", IF(AI87&lt;&gt;INDEX('Historical BMP Records'!AI:AI, MATCH($I87, 'Historical BMP Records'!$I:$I, 0)), 1, 0), IF(AI87&lt;&gt;INDEX('Planned and Progress BMPs'!AI:AI, MATCH($I87, 'Planned and Progress BMPs'!$I:$I, 0)), 1, 0)), "")</f>
        <v/>
      </c>
      <c r="CE87" s="5" t="str">
        <f>IFERROR(IF($K87="Historical", IF(AJ87&lt;&gt;INDEX('Historical BMP Records'!AJ:AJ, MATCH($I87, 'Historical BMP Records'!$I:$I, 0)), 1, 0), IF(AJ87&lt;&gt;INDEX('Planned and Progress BMPs'!AJ:AJ, MATCH($I87, 'Planned and Progress BMPs'!$I:$I, 0)), 1, 0)), "")</f>
        <v/>
      </c>
      <c r="CF87" s="5" t="str">
        <f>IFERROR(IF($K87="Historical", IF(AK87&lt;&gt;INDEX('Historical BMP Records'!AK:AK, MATCH($I87, 'Historical BMP Records'!$I:$I, 0)), 1, 0), IF(AK87&lt;&gt;INDEX('Planned and Progress BMPs'!AK:AK, MATCH($I87, 'Planned and Progress BMPs'!$I:$I, 0)), 1, 0)), "")</f>
        <v/>
      </c>
      <c r="CG87" s="5" t="str">
        <f>IFERROR(IF($K87="Historical", IF(AL87&lt;&gt;INDEX('Historical BMP Records'!AL:AL, MATCH($I87, 'Historical BMP Records'!$I:$I, 0)), 1, 0), IF(AL87&lt;&gt;INDEX('Planned and Progress BMPs'!AL:AL, MATCH($I87, 'Planned and Progress BMPs'!$I:$I, 0)), 1, 0)), "")</f>
        <v/>
      </c>
      <c r="CH87" s="5" t="str">
        <f>IFERROR(IF($K87="Historical", IF(AM87&lt;&gt;INDEX('Historical BMP Records'!AM:AM, MATCH($I87, 'Historical BMP Records'!$I:$I, 0)), 1, 0), IF(AM87&lt;&gt;INDEX('Planned and Progress BMPs'!AM:AM, MATCH($I87, 'Planned and Progress BMPs'!$I:$I, 0)), 1, 0)), "")</f>
        <v/>
      </c>
      <c r="CI87" s="5" t="str">
        <f>IFERROR(IF($K87="Historical", IF(AN87&lt;&gt;INDEX('Historical BMP Records'!AN:AN, MATCH($I87, 'Historical BMP Records'!$I:$I, 0)), 1, 0), IF(AN87&lt;&gt;INDEX('Planned and Progress BMPs'!AN:AN, MATCH($I87, 'Planned and Progress BMPs'!$I:$I, 0)), 1, 0)), "")</f>
        <v/>
      </c>
      <c r="CJ87" s="5" t="str">
        <f>IFERROR(IF($K87="Historical", IF(AO87&lt;&gt;INDEX('Historical BMP Records'!AO:AO, MATCH($I87, 'Historical BMP Records'!$I:$I, 0)), 1, 0), IF(AO87&lt;&gt;INDEX('Planned and Progress BMPs'!AO:AO, MATCH($I87, 'Planned and Progress BMPs'!$I:$I, 0)), 1, 0)), "")</f>
        <v/>
      </c>
      <c r="CK87" s="5" t="str">
        <f>IFERROR(IF($K87="Historical", IF(AP87&lt;&gt;INDEX('Historical BMP Records'!AP:AP, MATCH($I87, 'Historical BMP Records'!$I:$I, 0)), 1, 0), IF(AP87&lt;&gt;INDEX('Planned and Progress BMPs'!AP:AP, MATCH($I87, 'Planned and Progress BMPs'!$I:$I, 0)), 1, 0)), "")</f>
        <v/>
      </c>
      <c r="CL87" s="5" t="str">
        <f>IFERROR(IF($K87="Historical", IF(AQ87&lt;&gt;INDEX('Historical BMP Records'!AQ:AQ, MATCH($I87, 'Historical BMP Records'!$I:$I, 0)), 1, 0), IF(AQ87&lt;&gt;INDEX('Planned and Progress BMPs'!AQ:AQ, MATCH($I87, 'Planned and Progress BMPs'!$I:$I, 0)), 1, 0)), "")</f>
        <v/>
      </c>
      <c r="CM87" s="5" t="str">
        <f>IFERROR(IF($K87="Historical", IF(AR87&lt;&gt;INDEX('Historical BMP Records'!AR:AR, MATCH($I87, 'Historical BMP Records'!$I:$I, 0)), 1, 0), IF(AR87&lt;&gt;INDEX('Planned and Progress BMPs'!AR:AR, MATCH($I87, 'Planned and Progress BMPs'!$I:$I, 0)), 1, 0)), "")</f>
        <v/>
      </c>
      <c r="CN87" s="5" t="str">
        <f>IFERROR(IF($K87="Historical", IF(AS87&lt;&gt;INDEX('Historical BMP Records'!AS:AS, MATCH($I87, 'Historical BMP Records'!$I:$I, 0)), 1, 0), IF(AS87&lt;&gt;INDEX('Planned and Progress BMPs'!AS:AS, MATCH($I87, 'Planned and Progress BMPs'!$I:$I, 0)), 1, 0)), "")</f>
        <v/>
      </c>
      <c r="CO87" s="5" t="str">
        <f>IFERROR(IF($K87="Historical", IF(AT87&lt;&gt;INDEX('Historical BMP Records'!AT:AT, MATCH($I87, 'Historical BMP Records'!$I:$I, 0)), 1, 0), IF(AT87&lt;&gt;INDEX('Planned and Progress BMPs'!AT:AT, MATCH($I87, 'Planned and Progress BMPs'!$I:$I, 0)), 1, 0)), "")</f>
        <v/>
      </c>
      <c r="CP87" s="5" t="str">
        <f>IFERROR(IF($K87="Historical", IF(AU87&lt;&gt;INDEX('Historical BMP Records'!AU:AU, MATCH($I87, 'Historical BMP Records'!$I:$I, 0)), 1, 0), IF(AU87&lt;&gt;INDEX('Planned and Progress BMPs'!AU:AU, MATCH($I87, 'Planned and Progress BMPs'!$I:$I, 0)), 1, 0)), "")</f>
        <v/>
      </c>
      <c r="CQ87" s="5">
        <f>SUM(T_Historical9[[#This Row],[FY17 
Status Changed]:[Comments Changed]])</f>
        <v>0</v>
      </c>
    </row>
    <row r="88" spans="1:95" ht="15" customHeight="1" x14ac:dyDescent="0.25">
      <c r="A88" s="72" t="s">
        <v>662</v>
      </c>
      <c r="B88" s="72" t="s">
        <v>662</v>
      </c>
      <c r="C88" s="72" t="s">
        <v>662</v>
      </c>
      <c r="D88" s="72" t="s">
        <v>662</v>
      </c>
      <c r="E88" s="72" t="s">
        <v>662</v>
      </c>
      <c r="F88" s="72" t="s">
        <v>4290</v>
      </c>
      <c r="H88" s="72" t="s">
        <v>4802</v>
      </c>
      <c r="I88" s="72" t="s">
        <v>4890</v>
      </c>
      <c r="K88" s="72" t="s">
        <v>482</v>
      </c>
      <c r="L88" s="72">
        <v>2009</v>
      </c>
      <c r="M88" s="82"/>
      <c r="N88" s="65">
        <v>39814</v>
      </c>
      <c r="O88" s="72" t="s">
        <v>166</v>
      </c>
      <c r="P88" s="72" t="s">
        <v>5234</v>
      </c>
      <c r="Q88" s="72" t="s">
        <v>26</v>
      </c>
      <c r="R88" s="72" t="s">
        <v>9</v>
      </c>
      <c r="S88" s="72">
        <v>0.2</v>
      </c>
      <c r="T88" s="72">
        <v>0.1</v>
      </c>
      <c r="U88" s="72">
        <v>1</v>
      </c>
      <c r="V88" s="71" t="s">
        <v>5081</v>
      </c>
      <c r="Z88" s="72">
        <v>40.443914589999999</v>
      </c>
      <c r="AA88" s="72">
        <v>-76.610488119999999</v>
      </c>
      <c r="AC88" s="72" t="s">
        <v>5165</v>
      </c>
      <c r="AD88" s="72" t="s">
        <v>5167</v>
      </c>
      <c r="AE88" s="72" t="s">
        <v>653</v>
      </c>
      <c r="AF88" s="65">
        <v>41760</v>
      </c>
      <c r="AG88" s="72" t="s">
        <v>110</v>
      </c>
      <c r="AH88" s="65"/>
      <c r="AI88" s="65"/>
      <c r="AK88" s="65"/>
      <c r="AL88" s="65"/>
      <c r="AN88" s="65"/>
      <c r="AO88" s="65"/>
      <c r="AQ88" s="65"/>
      <c r="AR88" s="65"/>
      <c r="AT88" s="65"/>
      <c r="AV88" s="5" t="str">
        <f>IFERROR(IF($K88="Historical", IF(A88&lt;&gt;INDEX('Historical BMP Records'!A:A, MATCH($I88, 'Historical BMP Records'!$I:$I, 0)), 1, 0), IF(A88&lt;&gt;INDEX('Planned and Progress BMPs'!A:A, MATCH($I88, 'Planned and Progress BMPs'!$I:$I, 0)), 1, 0)), "")</f>
        <v/>
      </c>
      <c r="AW88" s="5" t="str">
        <f>IFERROR(IF($K88="Historical", IF(B88&lt;&gt;INDEX('Historical BMP Records'!B:B, MATCH($I88, 'Historical BMP Records'!$I:$I, 0)), 1, 0), IF(B88&lt;&gt;INDEX('Planned and Progress BMPs'!B:B, MATCH($I88, 'Planned and Progress BMPs'!$I:$I, 0)), 1, 0)), "")</f>
        <v/>
      </c>
      <c r="AX88" s="5" t="str">
        <f>IFERROR(IF($K88="Historical", IF(C88&lt;&gt;INDEX('Historical BMP Records'!C:C, MATCH($I88, 'Historical BMP Records'!$I:$I, 0)), 1, 0), IF(C88&lt;&gt;INDEX('Planned and Progress BMPs'!C:C, MATCH($I88, 'Planned and Progress BMPs'!$I:$I, 0)), 1, 0)), "")</f>
        <v/>
      </c>
      <c r="AY88" s="5" t="str">
        <f>IFERROR(IF($K88="Historical", IF(D88&lt;&gt;INDEX('Historical BMP Records'!D:D, MATCH($I88, 'Historical BMP Records'!$I:$I, 0)), 1, 0), IF(D88&lt;&gt;INDEX('Planned and Progress BMPs'!D:D, MATCH($I88, 'Planned and Progress BMPs'!$I:$I, 0)), 1, 0)), "")</f>
        <v/>
      </c>
      <c r="AZ88" s="5" t="str">
        <f>IFERROR(IF($K88="Historical", IF(E88&lt;&gt;INDEX('Historical BMP Records'!E:E, MATCH($I88, 'Historical BMP Records'!$I:$I, 0)), 1, 0), IF(E88&lt;&gt;INDEX('Planned and Progress BMPs'!E:E, MATCH($I88, 'Planned and Progress BMPs'!$I:$I, 0)), 1, 0)), "")</f>
        <v/>
      </c>
      <c r="BA88" s="5" t="str">
        <f>IFERROR(IF($K88="Historical", IF(F88&lt;&gt;INDEX('Historical BMP Records'!F:F, MATCH($I88, 'Historical BMP Records'!$I:$I, 0)), 1, 0), IF(F88&lt;&gt;INDEX('Planned and Progress BMPs'!F:F, MATCH($I88, 'Planned and Progress BMPs'!$I:$I, 0)), 1, 0)), "")</f>
        <v/>
      </c>
      <c r="BB88" s="5" t="str">
        <f>IFERROR(IF($K88="Historical", IF(G88&lt;&gt;INDEX('Historical BMP Records'!G:G, MATCH($I88, 'Historical BMP Records'!$I:$I, 0)), 1, 0), IF(G88&lt;&gt;INDEX('Planned and Progress BMPs'!G:G, MATCH($I88, 'Planned and Progress BMPs'!$I:$I, 0)), 1, 0)), "")</f>
        <v/>
      </c>
      <c r="BC88" s="5" t="str">
        <f>IFERROR(IF($K88="Historical", IF(H88&lt;&gt;INDEX('Historical BMP Records'!H:H, MATCH($I88, 'Historical BMP Records'!$I:$I, 0)), 1, 0), IF(H88&lt;&gt;INDEX('Planned and Progress BMPs'!H:H, MATCH($I88, 'Planned and Progress BMPs'!$I:$I, 0)), 1, 0)), "")</f>
        <v/>
      </c>
      <c r="BD88" s="5" t="str">
        <f>IFERROR(IF($K88="Historical", IF(I88&lt;&gt;INDEX('Historical BMP Records'!I:I, MATCH($I88, 'Historical BMP Records'!$I:$I, 0)), 1, 0), IF(I88&lt;&gt;INDEX('Planned and Progress BMPs'!I:I, MATCH($I88, 'Planned and Progress BMPs'!$I:$I, 0)), 1, 0)), "")</f>
        <v/>
      </c>
      <c r="BE88" s="5" t="str">
        <f>IFERROR(IF($K88="Historical", IF(J88&lt;&gt;INDEX('Historical BMP Records'!J:J, MATCH($I88, 'Historical BMP Records'!$I:$I, 0)), 1, 0), IF(J88&lt;&gt;INDEX('Planned and Progress BMPs'!J:J, MATCH($I88, 'Planned and Progress BMPs'!$I:$I, 0)), 1, 0)), "")</f>
        <v/>
      </c>
      <c r="BF88" s="5" t="str">
        <f>IFERROR(IF($K88="Historical", IF(K88&lt;&gt;INDEX('Historical BMP Records'!K:K, MATCH($I88, 'Historical BMP Records'!$I:$I, 0)), 1, 0), IF(K88&lt;&gt;INDEX('Planned and Progress BMPs'!K:K, MATCH($I88, 'Planned and Progress BMPs'!$I:$I, 0)), 1, 0)), "")</f>
        <v/>
      </c>
      <c r="BG88" s="5" t="str">
        <f>IFERROR(IF($K88="Historical", IF(L88&lt;&gt;INDEX('Historical BMP Records'!L:L, MATCH($I88, 'Historical BMP Records'!$I:$I, 0)), 1, 0), IF(L88&lt;&gt;INDEX('Planned and Progress BMPs'!L:L, MATCH($I88, 'Planned and Progress BMPs'!$I:$I, 0)), 1, 0)), "")</f>
        <v/>
      </c>
      <c r="BH88" s="5" t="str">
        <f>IFERROR(IF($K88="Historical", IF(M88&lt;&gt;INDEX('Historical BMP Records'!M:M, MATCH($I88, 'Historical BMP Records'!$I:$I, 0)), 1, 0), IF(M88&lt;&gt;INDEX('Planned and Progress BMPs'!M:M, MATCH($I88, 'Planned and Progress BMPs'!$I:$I, 0)), 1, 0)), "")</f>
        <v/>
      </c>
      <c r="BI88" s="5" t="str">
        <f>IFERROR(IF($K88="Historical", IF(N88&lt;&gt;INDEX('Historical BMP Records'!N:N, MATCH($I88, 'Historical BMP Records'!$I:$I, 0)), 1, 0), IF(N88&lt;&gt;INDEX('Planned and Progress BMPs'!N:N, MATCH($I88, 'Planned and Progress BMPs'!$I:$I, 0)), 1, 0)), "")</f>
        <v/>
      </c>
      <c r="BJ88" s="5" t="str">
        <f>IFERROR(IF($K88="Historical", IF(O88&lt;&gt;INDEX('Historical BMP Records'!O:O, MATCH($I88, 'Historical BMP Records'!$I:$I, 0)), 1, 0), IF(O88&lt;&gt;INDEX('Planned and Progress BMPs'!O:O, MATCH($I88, 'Planned and Progress BMPs'!$I:$I, 0)), 1, 0)), "")</f>
        <v/>
      </c>
      <c r="BK88" s="5" t="str">
        <f>IFERROR(IF($K88="Historical", IF(P88&lt;&gt;INDEX('Historical BMP Records'!P:P, MATCH($I88, 'Historical BMP Records'!$I:$I, 0)), 1, 0), IF(P88&lt;&gt;INDEX('Planned and Progress BMPs'!P:P, MATCH($I88, 'Planned and Progress BMPs'!$I:$I, 0)), 1, 0)), "")</f>
        <v/>
      </c>
      <c r="BL88" s="5" t="str">
        <f>IFERROR(IF($K88="Historical", IF(Q88&lt;&gt;INDEX('Historical BMP Records'!Q:Q, MATCH($I88, 'Historical BMP Records'!$I:$I, 0)), 1, 0), IF(Q88&lt;&gt;INDEX('Planned and Progress BMPs'!Q:Q, MATCH($I88, 'Planned and Progress BMPs'!$I:$I, 0)), 1, 0)), "")</f>
        <v/>
      </c>
      <c r="BM88" s="5" t="str">
        <f>IFERROR(IF($K88="Historical", IF(R88&lt;&gt;INDEX('Historical BMP Records'!R:R, MATCH($I88, 'Historical BMP Records'!$I:$I, 0)), 1, 0), IF(R88&lt;&gt;INDEX('Planned and Progress BMPs'!R:R, MATCH($I88, 'Planned and Progress BMPs'!$I:$I, 0)), 1, 0)), "")</f>
        <v/>
      </c>
      <c r="BN88" s="5" t="str">
        <f>IFERROR(IF($K88="Historical", IF(S88&lt;&gt;INDEX('Historical BMP Records'!S:S, MATCH($I88, 'Historical BMP Records'!$I:$I, 0)), 1, 0), IF(S88&lt;&gt;INDEX('Planned and Progress BMPs'!S:S, MATCH($I88, 'Planned and Progress BMPs'!$I:$I, 0)), 1, 0)), "")</f>
        <v/>
      </c>
      <c r="BO88" s="5" t="str">
        <f>IFERROR(IF($K88="Historical", IF(T88&lt;&gt;INDEX('Historical BMP Records'!T:T, MATCH($I88, 'Historical BMP Records'!$I:$I, 0)), 1, 0), IF(T88&lt;&gt;INDEX('Planned and Progress BMPs'!T:T, MATCH($I88, 'Planned and Progress BMPs'!$I:$I, 0)), 1, 0)), "")</f>
        <v/>
      </c>
      <c r="BP88" s="5" t="str">
        <f>IFERROR(IF($K88="Historical", IF(U88&lt;&gt;INDEX('Historical BMP Records'!U:U, MATCH($I88, 'Historical BMP Records'!$I:$I, 0)), 1, 0), IF(U88&lt;&gt;INDEX('Planned and Progress BMPs'!U:U, MATCH($I88, 'Planned and Progress BMPs'!$I:$I, 0)), 1, 0)), "")</f>
        <v/>
      </c>
      <c r="BQ88" s="5" t="str">
        <f>IFERROR(IF($K88="Historical", IF(V88&lt;&gt;INDEX('Historical BMP Records'!V:V, MATCH($I88, 'Historical BMP Records'!$I:$I, 0)), 1, 0), IF(V88&lt;&gt;INDEX('Planned and Progress BMPs'!V:V, MATCH($I88, 'Planned and Progress BMPs'!$I:$I, 0)), 1, 0)), "")</f>
        <v/>
      </c>
      <c r="BR88" s="5" t="str">
        <f>IFERROR(IF($K88="Historical", IF(W88&lt;&gt;INDEX('Historical BMP Records'!W:W, MATCH($I88, 'Historical BMP Records'!$I:$I, 0)), 1, 0), IF(W88&lt;&gt;INDEX('Planned and Progress BMPs'!W:W, MATCH($I88, 'Planned and Progress BMPs'!$I:$I, 0)), 1, 0)), "")</f>
        <v/>
      </c>
      <c r="BS88" s="5" t="str">
        <f>IFERROR(IF($K88="Historical", IF(X88&lt;&gt;INDEX('Historical BMP Records'!X:X, MATCH($I88, 'Historical BMP Records'!$I:$I, 0)), 1, 0), IF(X88&lt;&gt;INDEX('Planned and Progress BMPs'!X:X, MATCH($I88, 'Planned and Progress BMPs'!$I:$I, 0)), 1, 0)), "")</f>
        <v/>
      </c>
      <c r="BT88" s="5" t="str">
        <f>IFERROR(IF($K88="Historical", IF(Y88&lt;&gt;INDEX('Historical BMP Records'!Y:Y, MATCH($I88, 'Historical BMP Records'!$I:$I, 0)), 1, 0), IF(Y88&lt;&gt;INDEX('Planned and Progress BMPs'!Y:Y, MATCH($I88, 'Planned and Progress BMPs'!$I:$I, 0)), 1, 0)), "")</f>
        <v/>
      </c>
      <c r="BU88" s="5" t="str">
        <f>IFERROR(IF($K88="Historical", IF(Z88&lt;&gt;INDEX('Historical BMP Records'!Z:Z, MATCH($I88, 'Historical BMP Records'!$I:$I, 0)), 1, 0), IF(Z88&lt;&gt;INDEX('Planned and Progress BMPs'!Z:Z, MATCH($I88, 'Planned and Progress BMPs'!$I:$I, 0)), 1, 0)), "")</f>
        <v/>
      </c>
      <c r="BV88" s="5" t="str">
        <f>IFERROR(IF($K88="Historical", IF(AA88&lt;&gt;INDEX('Historical BMP Records'!AA:AA, MATCH($I88, 'Historical BMP Records'!$I:$I, 0)), 1, 0), IF(AA88&lt;&gt;INDEX('Planned and Progress BMPs'!AA:AA, MATCH($I88, 'Planned and Progress BMPs'!$I:$I, 0)), 1, 0)), "")</f>
        <v/>
      </c>
      <c r="BW88" s="5" t="str">
        <f>IFERROR(IF($K88="Historical", IF(AB88&lt;&gt;INDEX('Historical BMP Records'!AB:AB, MATCH($I88, 'Historical BMP Records'!$I:$I, 0)), 1, 0), IF(AB88&lt;&gt;INDEX('Planned and Progress BMPs'!AB:AB, MATCH($I88, 'Planned and Progress BMPs'!$I:$I, 0)), 1, 0)), "")</f>
        <v/>
      </c>
      <c r="BX88" s="5" t="str">
        <f>IFERROR(IF($K88="Historical", IF(AC88&lt;&gt;INDEX('Historical BMP Records'!AC:AC, MATCH($I88, 'Historical BMP Records'!$I:$I, 0)), 1, 0), IF(AC88&lt;&gt;INDEX('Planned and Progress BMPs'!AC:AC, MATCH($I88, 'Planned and Progress BMPs'!$I:$I, 0)), 1, 0)), "")</f>
        <v/>
      </c>
      <c r="BY88" s="5" t="str">
        <f>IFERROR(IF($K88="Historical", IF(AD88&lt;&gt;INDEX('Historical BMP Records'!AD:AD, MATCH($I88, 'Historical BMP Records'!$I:$I, 0)), 1, 0), IF(AD88&lt;&gt;INDEX('Planned and Progress BMPs'!AD:AD, MATCH($I88, 'Planned and Progress BMPs'!$I:$I, 0)), 1, 0)), "")</f>
        <v/>
      </c>
      <c r="BZ88" s="5" t="str">
        <f>IFERROR(IF($K88="Historical", IF(AE88&lt;&gt;INDEX('Historical BMP Records'!AE:AE, MATCH($I88, 'Historical BMP Records'!$I:$I, 0)), 1, 0), IF(AE88&lt;&gt;INDEX('Planned and Progress BMPs'!AE:AE, MATCH($I88, 'Planned and Progress BMPs'!$I:$I, 0)), 1, 0)), "")</f>
        <v/>
      </c>
      <c r="CA88" s="5" t="str">
        <f>IFERROR(IF($K88="Historical", IF(AF88&lt;&gt;INDEX('Historical BMP Records'!AF:AF, MATCH($I88, 'Historical BMP Records'!$I:$I, 0)), 1, 0), IF(AF88&lt;&gt;INDEX('Planned and Progress BMPs'!AF:AF, MATCH($I88, 'Planned and Progress BMPs'!$I:$I, 0)), 1, 0)), "")</f>
        <v/>
      </c>
      <c r="CB88" s="5" t="str">
        <f>IFERROR(IF($K88="Historical", IF(AG88&lt;&gt;INDEX('Historical BMP Records'!AG:AG, MATCH($I88, 'Historical BMP Records'!$I:$I, 0)), 1, 0), IF(AG88&lt;&gt;INDEX('Planned and Progress BMPs'!AG:AG, MATCH($I88, 'Planned and Progress BMPs'!$I:$I, 0)), 1, 0)), "")</f>
        <v/>
      </c>
      <c r="CC88" s="5" t="str">
        <f>IFERROR(IF($K88="Historical", IF(AH88&lt;&gt;INDEX('Historical BMP Records'!AH:AH, MATCH($I88, 'Historical BMP Records'!$I:$I, 0)), 1, 0), IF(AH88&lt;&gt;INDEX('Planned and Progress BMPs'!AH:AH, MATCH($I88, 'Planned and Progress BMPs'!$I:$I, 0)), 1, 0)), "")</f>
        <v/>
      </c>
      <c r="CD88" s="5" t="str">
        <f>IFERROR(IF($K88="Historical", IF(AI88&lt;&gt;INDEX('Historical BMP Records'!AI:AI, MATCH($I88, 'Historical BMP Records'!$I:$I, 0)), 1, 0), IF(AI88&lt;&gt;INDEX('Planned and Progress BMPs'!AI:AI, MATCH($I88, 'Planned and Progress BMPs'!$I:$I, 0)), 1, 0)), "")</f>
        <v/>
      </c>
      <c r="CE88" s="5" t="str">
        <f>IFERROR(IF($K88="Historical", IF(AJ88&lt;&gt;INDEX('Historical BMP Records'!AJ:AJ, MATCH($I88, 'Historical BMP Records'!$I:$I, 0)), 1, 0), IF(AJ88&lt;&gt;INDEX('Planned and Progress BMPs'!AJ:AJ, MATCH($I88, 'Planned and Progress BMPs'!$I:$I, 0)), 1, 0)), "")</f>
        <v/>
      </c>
      <c r="CF88" s="5" t="str">
        <f>IFERROR(IF($K88="Historical", IF(AK88&lt;&gt;INDEX('Historical BMP Records'!AK:AK, MATCH($I88, 'Historical BMP Records'!$I:$I, 0)), 1, 0), IF(AK88&lt;&gt;INDEX('Planned and Progress BMPs'!AK:AK, MATCH($I88, 'Planned and Progress BMPs'!$I:$I, 0)), 1, 0)), "")</f>
        <v/>
      </c>
      <c r="CG88" s="5" t="str">
        <f>IFERROR(IF($K88="Historical", IF(AL88&lt;&gt;INDEX('Historical BMP Records'!AL:AL, MATCH($I88, 'Historical BMP Records'!$I:$I, 0)), 1, 0), IF(AL88&lt;&gt;INDEX('Planned and Progress BMPs'!AL:AL, MATCH($I88, 'Planned and Progress BMPs'!$I:$I, 0)), 1, 0)), "")</f>
        <v/>
      </c>
      <c r="CH88" s="5" t="str">
        <f>IFERROR(IF($K88="Historical", IF(AM88&lt;&gt;INDEX('Historical BMP Records'!AM:AM, MATCH($I88, 'Historical BMP Records'!$I:$I, 0)), 1, 0), IF(AM88&lt;&gt;INDEX('Planned and Progress BMPs'!AM:AM, MATCH($I88, 'Planned and Progress BMPs'!$I:$I, 0)), 1, 0)), "")</f>
        <v/>
      </c>
      <c r="CI88" s="5" t="str">
        <f>IFERROR(IF($K88="Historical", IF(AN88&lt;&gt;INDEX('Historical BMP Records'!AN:AN, MATCH($I88, 'Historical BMP Records'!$I:$I, 0)), 1, 0), IF(AN88&lt;&gt;INDEX('Planned and Progress BMPs'!AN:AN, MATCH($I88, 'Planned and Progress BMPs'!$I:$I, 0)), 1, 0)), "")</f>
        <v/>
      </c>
      <c r="CJ88" s="5" t="str">
        <f>IFERROR(IF($K88="Historical", IF(AO88&lt;&gt;INDEX('Historical BMP Records'!AO:AO, MATCH($I88, 'Historical BMP Records'!$I:$I, 0)), 1, 0), IF(AO88&lt;&gt;INDEX('Planned and Progress BMPs'!AO:AO, MATCH($I88, 'Planned and Progress BMPs'!$I:$I, 0)), 1, 0)), "")</f>
        <v/>
      </c>
      <c r="CK88" s="5" t="str">
        <f>IFERROR(IF($K88="Historical", IF(AP88&lt;&gt;INDEX('Historical BMP Records'!AP:AP, MATCH($I88, 'Historical BMP Records'!$I:$I, 0)), 1, 0), IF(AP88&lt;&gt;INDEX('Planned and Progress BMPs'!AP:AP, MATCH($I88, 'Planned and Progress BMPs'!$I:$I, 0)), 1, 0)), "")</f>
        <v/>
      </c>
      <c r="CL88" s="5" t="str">
        <f>IFERROR(IF($K88="Historical", IF(AQ88&lt;&gt;INDEX('Historical BMP Records'!AQ:AQ, MATCH($I88, 'Historical BMP Records'!$I:$I, 0)), 1, 0), IF(AQ88&lt;&gt;INDEX('Planned and Progress BMPs'!AQ:AQ, MATCH($I88, 'Planned and Progress BMPs'!$I:$I, 0)), 1, 0)), "")</f>
        <v/>
      </c>
      <c r="CM88" s="5" t="str">
        <f>IFERROR(IF($K88="Historical", IF(AR88&lt;&gt;INDEX('Historical BMP Records'!AR:AR, MATCH($I88, 'Historical BMP Records'!$I:$I, 0)), 1, 0), IF(AR88&lt;&gt;INDEX('Planned and Progress BMPs'!AR:AR, MATCH($I88, 'Planned and Progress BMPs'!$I:$I, 0)), 1, 0)), "")</f>
        <v/>
      </c>
      <c r="CN88" s="5" t="str">
        <f>IFERROR(IF($K88="Historical", IF(AS88&lt;&gt;INDEX('Historical BMP Records'!AS:AS, MATCH($I88, 'Historical BMP Records'!$I:$I, 0)), 1, 0), IF(AS88&lt;&gt;INDEX('Planned and Progress BMPs'!AS:AS, MATCH($I88, 'Planned and Progress BMPs'!$I:$I, 0)), 1, 0)), "")</f>
        <v/>
      </c>
      <c r="CO88" s="5" t="str">
        <f>IFERROR(IF($K88="Historical", IF(AT88&lt;&gt;INDEX('Historical BMP Records'!AT:AT, MATCH($I88, 'Historical BMP Records'!$I:$I, 0)), 1, 0), IF(AT88&lt;&gt;INDEX('Planned and Progress BMPs'!AT:AT, MATCH($I88, 'Planned and Progress BMPs'!$I:$I, 0)), 1, 0)), "")</f>
        <v/>
      </c>
      <c r="CP88" s="5" t="str">
        <f>IFERROR(IF($K88="Historical", IF(AU88&lt;&gt;INDEX('Historical BMP Records'!AU:AU, MATCH($I88, 'Historical BMP Records'!$I:$I, 0)), 1, 0), IF(AU88&lt;&gt;INDEX('Planned and Progress BMPs'!AU:AU, MATCH($I88, 'Planned and Progress BMPs'!$I:$I, 0)), 1, 0)), "")</f>
        <v/>
      </c>
      <c r="CQ88" s="5">
        <f>SUM(T_Historical9[[#This Row],[FY17 
Status Changed]:[Comments Changed]])</f>
        <v>0</v>
      </c>
    </row>
    <row r="89" spans="1:95" ht="15" customHeight="1" x14ac:dyDescent="0.25">
      <c r="A89" s="72" t="s">
        <v>662</v>
      </c>
      <c r="B89" s="72" t="s">
        <v>662</v>
      </c>
      <c r="C89" s="72" t="s">
        <v>662</v>
      </c>
      <c r="D89" s="72" t="s">
        <v>662</v>
      </c>
      <c r="E89" s="72" t="s">
        <v>662</v>
      </c>
      <c r="F89" s="72" t="s">
        <v>4290</v>
      </c>
      <c r="H89" s="72" t="s">
        <v>4802</v>
      </c>
      <c r="I89" s="72" t="s">
        <v>4891</v>
      </c>
      <c r="K89" s="72" t="s">
        <v>482</v>
      </c>
      <c r="L89" s="72">
        <v>2009</v>
      </c>
      <c r="M89" s="82"/>
      <c r="N89" s="65">
        <v>39814</v>
      </c>
      <c r="O89" s="72" t="s">
        <v>175</v>
      </c>
      <c r="P89" s="72" t="s">
        <v>5229</v>
      </c>
      <c r="Q89" s="72" t="s">
        <v>26</v>
      </c>
      <c r="R89" s="72" t="s">
        <v>9</v>
      </c>
      <c r="S89" s="72">
        <v>0.2</v>
      </c>
      <c r="T89" s="72">
        <v>0.1</v>
      </c>
      <c r="U89" s="72">
        <v>1</v>
      </c>
      <c r="V89" s="71" t="s">
        <v>5086</v>
      </c>
      <c r="Z89" s="72">
        <v>40.434529990000001</v>
      </c>
      <c r="AA89" s="72">
        <v>-76.536870179999994</v>
      </c>
      <c r="AC89" s="72" t="s">
        <v>5165</v>
      </c>
      <c r="AD89" s="72" t="s">
        <v>5167</v>
      </c>
      <c r="AE89" s="72" t="s">
        <v>653</v>
      </c>
      <c r="AF89" s="65">
        <v>41738</v>
      </c>
      <c r="AG89" s="72" t="s">
        <v>110</v>
      </c>
      <c r="AH89" s="65"/>
      <c r="AI89" s="65"/>
      <c r="AK89" s="65"/>
      <c r="AL89" s="65"/>
      <c r="AN89" s="65"/>
      <c r="AO89" s="65"/>
      <c r="AQ89" s="65"/>
      <c r="AR89" s="65"/>
      <c r="AT89" s="65"/>
      <c r="AV89" s="5" t="str">
        <f>IFERROR(IF($K89="Historical", IF(A89&lt;&gt;INDEX('Historical BMP Records'!A:A, MATCH($I89, 'Historical BMP Records'!$I:$I, 0)), 1, 0), IF(A89&lt;&gt;INDEX('Planned and Progress BMPs'!A:A, MATCH($I89, 'Planned and Progress BMPs'!$I:$I, 0)), 1, 0)), "")</f>
        <v/>
      </c>
      <c r="AW89" s="5" t="str">
        <f>IFERROR(IF($K89="Historical", IF(B89&lt;&gt;INDEX('Historical BMP Records'!B:B, MATCH($I89, 'Historical BMP Records'!$I:$I, 0)), 1, 0), IF(B89&lt;&gt;INDEX('Planned and Progress BMPs'!B:B, MATCH($I89, 'Planned and Progress BMPs'!$I:$I, 0)), 1, 0)), "")</f>
        <v/>
      </c>
      <c r="AX89" s="5" t="str">
        <f>IFERROR(IF($K89="Historical", IF(C89&lt;&gt;INDEX('Historical BMP Records'!C:C, MATCH($I89, 'Historical BMP Records'!$I:$I, 0)), 1, 0), IF(C89&lt;&gt;INDEX('Planned and Progress BMPs'!C:C, MATCH($I89, 'Planned and Progress BMPs'!$I:$I, 0)), 1, 0)), "")</f>
        <v/>
      </c>
      <c r="AY89" s="5" t="str">
        <f>IFERROR(IF($K89="Historical", IF(D89&lt;&gt;INDEX('Historical BMP Records'!D:D, MATCH($I89, 'Historical BMP Records'!$I:$I, 0)), 1, 0), IF(D89&lt;&gt;INDEX('Planned and Progress BMPs'!D:D, MATCH($I89, 'Planned and Progress BMPs'!$I:$I, 0)), 1, 0)), "")</f>
        <v/>
      </c>
      <c r="AZ89" s="5" t="str">
        <f>IFERROR(IF($K89="Historical", IF(E89&lt;&gt;INDEX('Historical BMP Records'!E:E, MATCH($I89, 'Historical BMP Records'!$I:$I, 0)), 1, 0), IF(E89&lt;&gt;INDEX('Planned and Progress BMPs'!E:E, MATCH($I89, 'Planned and Progress BMPs'!$I:$I, 0)), 1, 0)), "")</f>
        <v/>
      </c>
      <c r="BA89" s="5" t="str">
        <f>IFERROR(IF($K89="Historical", IF(F89&lt;&gt;INDEX('Historical BMP Records'!F:F, MATCH($I89, 'Historical BMP Records'!$I:$I, 0)), 1, 0), IF(F89&lt;&gt;INDEX('Planned and Progress BMPs'!F:F, MATCH($I89, 'Planned and Progress BMPs'!$I:$I, 0)), 1, 0)), "")</f>
        <v/>
      </c>
      <c r="BB89" s="5" t="str">
        <f>IFERROR(IF($K89="Historical", IF(G89&lt;&gt;INDEX('Historical BMP Records'!G:G, MATCH($I89, 'Historical BMP Records'!$I:$I, 0)), 1, 0), IF(G89&lt;&gt;INDEX('Planned and Progress BMPs'!G:G, MATCH($I89, 'Planned and Progress BMPs'!$I:$I, 0)), 1, 0)), "")</f>
        <v/>
      </c>
      <c r="BC89" s="5" t="str">
        <f>IFERROR(IF($K89="Historical", IF(H89&lt;&gt;INDEX('Historical BMP Records'!H:H, MATCH($I89, 'Historical BMP Records'!$I:$I, 0)), 1, 0), IF(H89&lt;&gt;INDEX('Planned and Progress BMPs'!H:H, MATCH($I89, 'Planned and Progress BMPs'!$I:$I, 0)), 1, 0)), "")</f>
        <v/>
      </c>
      <c r="BD89" s="5" t="str">
        <f>IFERROR(IF($K89="Historical", IF(I89&lt;&gt;INDEX('Historical BMP Records'!I:I, MATCH($I89, 'Historical BMP Records'!$I:$I, 0)), 1, 0), IF(I89&lt;&gt;INDEX('Planned and Progress BMPs'!I:I, MATCH($I89, 'Planned and Progress BMPs'!$I:$I, 0)), 1, 0)), "")</f>
        <v/>
      </c>
      <c r="BE89" s="5" t="str">
        <f>IFERROR(IF($K89="Historical", IF(J89&lt;&gt;INDEX('Historical BMP Records'!J:J, MATCH($I89, 'Historical BMP Records'!$I:$I, 0)), 1, 0), IF(J89&lt;&gt;INDEX('Planned and Progress BMPs'!J:J, MATCH($I89, 'Planned and Progress BMPs'!$I:$I, 0)), 1, 0)), "")</f>
        <v/>
      </c>
      <c r="BF89" s="5" t="str">
        <f>IFERROR(IF($K89="Historical", IF(K89&lt;&gt;INDEX('Historical BMP Records'!K:K, MATCH($I89, 'Historical BMP Records'!$I:$I, 0)), 1, 0), IF(K89&lt;&gt;INDEX('Planned and Progress BMPs'!K:K, MATCH($I89, 'Planned and Progress BMPs'!$I:$I, 0)), 1, 0)), "")</f>
        <v/>
      </c>
      <c r="BG89" s="5" t="str">
        <f>IFERROR(IF($K89="Historical", IF(L89&lt;&gt;INDEX('Historical BMP Records'!L:L, MATCH($I89, 'Historical BMP Records'!$I:$I, 0)), 1, 0), IF(L89&lt;&gt;INDEX('Planned and Progress BMPs'!L:L, MATCH($I89, 'Planned and Progress BMPs'!$I:$I, 0)), 1, 0)), "")</f>
        <v/>
      </c>
      <c r="BH89" s="5" t="str">
        <f>IFERROR(IF($K89="Historical", IF(M89&lt;&gt;INDEX('Historical BMP Records'!M:M, MATCH($I89, 'Historical BMP Records'!$I:$I, 0)), 1, 0), IF(M89&lt;&gt;INDEX('Planned and Progress BMPs'!M:M, MATCH($I89, 'Planned and Progress BMPs'!$I:$I, 0)), 1, 0)), "")</f>
        <v/>
      </c>
      <c r="BI89" s="5" t="str">
        <f>IFERROR(IF($K89="Historical", IF(N89&lt;&gt;INDEX('Historical BMP Records'!N:N, MATCH($I89, 'Historical BMP Records'!$I:$I, 0)), 1, 0), IF(N89&lt;&gt;INDEX('Planned and Progress BMPs'!N:N, MATCH($I89, 'Planned and Progress BMPs'!$I:$I, 0)), 1, 0)), "")</f>
        <v/>
      </c>
      <c r="BJ89" s="5" t="str">
        <f>IFERROR(IF($K89="Historical", IF(O89&lt;&gt;INDEX('Historical BMP Records'!O:O, MATCH($I89, 'Historical BMP Records'!$I:$I, 0)), 1, 0), IF(O89&lt;&gt;INDEX('Planned and Progress BMPs'!O:O, MATCH($I89, 'Planned and Progress BMPs'!$I:$I, 0)), 1, 0)), "")</f>
        <v/>
      </c>
      <c r="BK89" s="5" t="str">
        <f>IFERROR(IF($K89="Historical", IF(P89&lt;&gt;INDEX('Historical BMP Records'!P:P, MATCH($I89, 'Historical BMP Records'!$I:$I, 0)), 1, 0), IF(P89&lt;&gt;INDEX('Planned and Progress BMPs'!P:P, MATCH($I89, 'Planned and Progress BMPs'!$I:$I, 0)), 1, 0)), "")</f>
        <v/>
      </c>
      <c r="BL89" s="5" t="str">
        <f>IFERROR(IF($K89="Historical", IF(Q89&lt;&gt;INDEX('Historical BMP Records'!Q:Q, MATCH($I89, 'Historical BMP Records'!$I:$I, 0)), 1, 0), IF(Q89&lt;&gt;INDEX('Planned and Progress BMPs'!Q:Q, MATCH($I89, 'Planned and Progress BMPs'!$I:$I, 0)), 1, 0)), "")</f>
        <v/>
      </c>
      <c r="BM89" s="5" t="str">
        <f>IFERROR(IF($K89="Historical", IF(R89&lt;&gt;INDEX('Historical BMP Records'!R:R, MATCH($I89, 'Historical BMP Records'!$I:$I, 0)), 1, 0), IF(R89&lt;&gt;INDEX('Planned and Progress BMPs'!R:R, MATCH($I89, 'Planned and Progress BMPs'!$I:$I, 0)), 1, 0)), "")</f>
        <v/>
      </c>
      <c r="BN89" s="5" t="str">
        <f>IFERROR(IF($K89="Historical", IF(S89&lt;&gt;INDEX('Historical BMP Records'!S:S, MATCH($I89, 'Historical BMP Records'!$I:$I, 0)), 1, 0), IF(S89&lt;&gt;INDEX('Planned and Progress BMPs'!S:S, MATCH($I89, 'Planned and Progress BMPs'!$I:$I, 0)), 1, 0)), "")</f>
        <v/>
      </c>
      <c r="BO89" s="5" t="str">
        <f>IFERROR(IF($K89="Historical", IF(T89&lt;&gt;INDEX('Historical BMP Records'!T:T, MATCH($I89, 'Historical BMP Records'!$I:$I, 0)), 1, 0), IF(T89&lt;&gt;INDEX('Planned and Progress BMPs'!T:T, MATCH($I89, 'Planned and Progress BMPs'!$I:$I, 0)), 1, 0)), "")</f>
        <v/>
      </c>
      <c r="BP89" s="5" t="str">
        <f>IFERROR(IF($K89="Historical", IF(U89&lt;&gt;INDEX('Historical BMP Records'!U:U, MATCH($I89, 'Historical BMP Records'!$I:$I, 0)), 1, 0), IF(U89&lt;&gt;INDEX('Planned and Progress BMPs'!U:U, MATCH($I89, 'Planned and Progress BMPs'!$I:$I, 0)), 1, 0)), "")</f>
        <v/>
      </c>
      <c r="BQ89" s="5" t="str">
        <f>IFERROR(IF($K89="Historical", IF(V89&lt;&gt;INDEX('Historical BMP Records'!V:V, MATCH($I89, 'Historical BMP Records'!$I:$I, 0)), 1, 0), IF(V89&lt;&gt;INDEX('Planned and Progress BMPs'!V:V, MATCH($I89, 'Planned and Progress BMPs'!$I:$I, 0)), 1, 0)), "")</f>
        <v/>
      </c>
      <c r="BR89" s="5" t="str">
        <f>IFERROR(IF($K89="Historical", IF(W89&lt;&gt;INDEX('Historical BMP Records'!W:W, MATCH($I89, 'Historical BMP Records'!$I:$I, 0)), 1, 0), IF(W89&lt;&gt;INDEX('Planned and Progress BMPs'!W:W, MATCH($I89, 'Planned and Progress BMPs'!$I:$I, 0)), 1, 0)), "")</f>
        <v/>
      </c>
      <c r="BS89" s="5" t="str">
        <f>IFERROR(IF($K89="Historical", IF(X89&lt;&gt;INDEX('Historical BMP Records'!X:X, MATCH($I89, 'Historical BMP Records'!$I:$I, 0)), 1, 0), IF(X89&lt;&gt;INDEX('Planned and Progress BMPs'!X:X, MATCH($I89, 'Planned and Progress BMPs'!$I:$I, 0)), 1, 0)), "")</f>
        <v/>
      </c>
      <c r="BT89" s="5" t="str">
        <f>IFERROR(IF($K89="Historical", IF(Y89&lt;&gt;INDEX('Historical BMP Records'!Y:Y, MATCH($I89, 'Historical BMP Records'!$I:$I, 0)), 1, 0), IF(Y89&lt;&gt;INDEX('Planned and Progress BMPs'!Y:Y, MATCH($I89, 'Planned and Progress BMPs'!$I:$I, 0)), 1, 0)), "")</f>
        <v/>
      </c>
      <c r="BU89" s="5" t="str">
        <f>IFERROR(IF($K89="Historical", IF(Z89&lt;&gt;INDEX('Historical BMP Records'!Z:Z, MATCH($I89, 'Historical BMP Records'!$I:$I, 0)), 1, 0), IF(Z89&lt;&gt;INDEX('Planned and Progress BMPs'!Z:Z, MATCH($I89, 'Planned and Progress BMPs'!$I:$I, 0)), 1, 0)), "")</f>
        <v/>
      </c>
      <c r="BV89" s="5" t="str">
        <f>IFERROR(IF($K89="Historical", IF(AA89&lt;&gt;INDEX('Historical BMP Records'!AA:AA, MATCH($I89, 'Historical BMP Records'!$I:$I, 0)), 1, 0), IF(AA89&lt;&gt;INDEX('Planned and Progress BMPs'!AA:AA, MATCH($I89, 'Planned and Progress BMPs'!$I:$I, 0)), 1, 0)), "")</f>
        <v/>
      </c>
      <c r="BW89" s="5" t="str">
        <f>IFERROR(IF($K89="Historical", IF(AB89&lt;&gt;INDEX('Historical BMP Records'!AB:AB, MATCH($I89, 'Historical BMP Records'!$I:$I, 0)), 1, 0), IF(AB89&lt;&gt;INDEX('Planned and Progress BMPs'!AB:AB, MATCH($I89, 'Planned and Progress BMPs'!$I:$I, 0)), 1, 0)), "")</f>
        <v/>
      </c>
      <c r="BX89" s="5" t="str">
        <f>IFERROR(IF($K89="Historical", IF(AC89&lt;&gt;INDEX('Historical BMP Records'!AC:AC, MATCH($I89, 'Historical BMP Records'!$I:$I, 0)), 1, 0), IF(AC89&lt;&gt;INDEX('Planned and Progress BMPs'!AC:AC, MATCH($I89, 'Planned and Progress BMPs'!$I:$I, 0)), 1, 0)), "")</f>
        <v/>
      </c>
      <c r="BY89" s="5" t="str">
        <f>IFERROR(IF($K89="Historical", IF(AD89&lt;&gt;INDEX('Historical BMP Records'!AD:AD, MATCH($I89, 'Historical BMP Records'!$I:$I, 0)), 1, 0), IF(AD89&lt;&gt;INDEX('Planned and Progress BMPs'!AD:AD, MATCH($I89, 'Planned and Progress BMPs'!$I:$I, 0)), 1, 0)), "")</f>
        <v/>
      </c>
      <c r="BZ89" s="5" t="str">
        <f>IFERROR(IF($K89="Historical", IF(AE89&lt;&gt;INDEX('Historical BMP Records'!AE:AE, MATCH($I89, 'Historical BMP Records'!$I:$I, 0)), 1, 0), IF(AE89&lt;&gt;INDEX('Planned and Progress BMPs'!AE:AE, MATCH($I89, 'Planned and Progress BMPs'!$I:$I, 0)), 1, 0)), "")</f>
        <v/>
      </c>
      <c r="CA89" s="5" t="str">
        <f>IFERROR(IF($K89="Historical", IF(AF89&lt;&gt;INDEX('Historical BMP Records'!AF:AF, MATCH($I89, 'Historical BMP Records'!$I:$I, 0)), 1, 0), IF(AF89&lt;&gt;INDEX('Planned and Progress BMPs'!AF:AF, MATCH($I89, 'Planned and Progress BMPs'!$I:$I, 0)), 1, 0)), "")</f>
        <v/>
      </c>
      <c r="CB89" s="5" t="str">
        <f>IFERROR(IF($K89="Historical", IF(AG89&lt;&gt;INDEX('Historical BMP Records'!AG:AG, MATCH($I89, 'Historical BMP Records'!$I:$I, 0)), 1, 0), IF(AG89&lt;&gt;INDEX('Planned and Progress BMPs'!AG:AG, MATCH($I89, 'Planned and Progress BMPs'!$I:$I, 0)), 1, 0)), "")</f>
        <v/>
      </c>
      <c r="CC89" s="5" t="str">
        <f>IFERROR(IF($K89="Historical", IF(AH89&lt;&gt;INDEX('Historical BMP Records'!AH:AH, MATCH($I89, 'Historical BMP Records'!$I:$I, 0)), 1, 0), IF(AH89&lt;&gt;INDEX('Planned and Progress BMPs'!AH:AH, MATCH($I89, 'Planned and Progress BMPs'!$I:$I, 0)), 1, 0)), "")</f>
        <v/>
      </c>
      <c r="CD89" s="5" t="str">
        <f>IFERROR(IF($K89="Historical", IF(AI89&lt;&gt;INDEX('Historical BMP Records'!AI:AI, MATCH($I89, 'Historical BMP Records'!$I:$I, 0)), 1, 0), IF(AI89&lt;&gt;INDEX('Planned and Progress BMPs'!AI:AI, MATCH($I89, 'Planned and Progress BMPs'!$I:$I, 0)), 1, 0)), "")</f>
        <v/>
      </c>
      <c r="CE89" s="5" t="str">
        <f>IFERROR(IF($K89="Historical", IF(AJ89&lt;&gt;INDEX('Historical BMP Records'!AJ:AJ, MATCH($I89, 'Historical BMP Records'!$I:$I, 0)), 1, 0), IF(AJ89&lt;&gt;INDEX('Planned and Progress BMPs'!AJ:AJ, MATCH($I89, 'Planned and Progress BMPs'!$I:$I, 0)), 1, 0)), "")</f>
        <v/>
      </c>
      <c r="CF89" s="5" t="str">
        <f>IFERROR(IF($K89="Historical", IF(AK89&lt;&gt;INDEX('Historical BMP Records'!AK:AK, MATCH($I89, 'Historical BMP Records'!$I:$I, 0)), 1, 0), IF(AK89&lt;&gt;INDEX('Planned and Progress BMPs'!AK:AK, MATCH($I89, 'Planned and Progress BMPs'!$I:$I, 0)), 1, 0)), "")</f>
        <v/>
      </c>
      <c r="CG89" s="5" t="str">
        <f>IFERROR(IF($K89="Historical", IF(AL89&lt;&gt;INDEX('Historical BMP Records'!AL:AL, MATCH($I89, 'Historical BMP Records'!$I:$I, 0)), 1, 0), IF(AL89&lt;&gt;INDEX('Planned and Progress BMPs'!AL:AL, MATCH($I89, 'Planned and Progress BMPs'!$I:$I, 0)), 1, 0)), "")</f>
        <v/>
      </c>
      <c r="CH89" s="5" t="str">
        <f>IFERROR(IF($K89="Historical", IF(AM89&lt;&gt;INDEX('Historical BMP Records'!AM:AM, MATCH($I89, 'Historical BMP Records'!$I:$I, 0)), 1, 0), IF(AM89&lt;&gt;INDEX('Planned and Progress BMPs'!AM:AM, MATCH($I89, 'Planned and Progress BMPs'!$I:$I, 0)), 1, 0)), "")</f>
        <v/>
      </c>
      <c r="CI89" s="5" t="str">
        <f>IFERROR(IF($K89="Historical", IF(AN89&lt;&gt;INDEX('Historical BMP Records'!AN:AN, MATCH($I89, 'Historical BMP Records'!$I:$I, 0)), 1, 0), IF(AN89&lt;&gt;INDEX('Planned and Progress BMPs'!AN:AN, MATCH($I89, 'Planned and Progress BMPs'!$I:$I, 0)), 1, 0)), "")</f>
        <v/>
      </c>
      <c r="CJ89" s="5" t="str">
        <f>IFERROR(IF($K89="Historical", IF(AO89&lt;&gt;INDEX('Historical BMP Records'!AO:AO, MATCH($I89, 'Historical BMP Records'!$I:$I, 0)), 1, 0), IF(AO89&lt;&gt;INDEX('Planned and Progress BMPs'!AO:AO, MATCH($I89, 'Planned and Progress BMPs'!$I:$I, 0)), 1, 0)), "")</f>
        <v/>
      </c>
      <c r="CK89" s="5" t="str">
        <f>IFERROR(IF($K89="Historical", IF(AP89&lt;&gt;INDEX('Historical BMP Records'!AP:AP, MATCH($I89, 'Historical BMP Records'!$I:$I, 0)), 1, 0), IF(AP89&lt;&gt;INDEX('Planned and Progress BMPs'!AP:AP, MATCH($I89, 'Planned and Progress BMPs'!$I:$I, 0)), 1, 0)), "")</f>
        <v/>
      </c>
      <c r="CL89" s="5" t="str">
        <f>IFERROR(IF($K89="Historical", IF(AQ89&lt;&gt;INDEX('Historical BMP Records'!AQ:AQ, MATCH($I89, 'Historical BMP Records'!$I:$I, 0)), 1, 0), IF(AQ89&lt;&gt;INDEX('Planned and Progress BMPs'!AQ:AQ, MATCH($I89, 'Planned and Progress BMPs'!$I:$I, 0)), 1, 0)), "")</f>
        <v/>
      </c>
      <c r="CM89" s="5" t="str">
        <f>IFERROR(IF($K89="Historical", IF(AR89&lt;&gt;INDEX('Historical BMP Records'!AR:AR, MATCH($I89, 'Historical BMP Records'!$I:$I, 0)), 1, 0), IF(AR89&lt;&gt;INDEX('Planned and Progress BMPs'!AR:AR, MATCH($I89, 'Planned and Progress BMPs'!$I:$I, 0)), 1, 0)), "")</f>
        <v/>
      </c>
      <c r="CN89" s="5" t="str">
        <f>IFERROR(IF($K89="Historical", IF(AS89&lt;&gt;INDEX('Historical BMP Records'!AS:AS, MATCH($I89, 'Historical BMP Records'!$I:$I, 0)), 1, 0), IF(AS89&lt;&gt;INDEX('Planned and Progress BMPs'!AS:AS, MATCH($I89, 'Planned and Progress BMPs'!$I:$I, 0)), 1, 0)), "")</f>
        <v/>
      </c>
      <c r="CO89" s="5" t="str">
        <f>IFERROR(IF($K89="Historical", IF(AT89&lt;&gt;INDEX('Historical BMP Records'!AT:AT, MATCH($I89, 'Historical BMP Records'!$I:$I, 0)), 1, 0), IF(AT89&lt;&gt;INDEX('Planned and Progress BMPs'!AT:AT, MATCH($I89, 'Planned and Progress BMPs'!$I:$I, 0)), 1, 0)), "")</f>
        <v/>
      </c>
      <c r="CP89" s="5" t="str">
        <f>IFERROR(IF($K89="Historical", IF(AU89&lt;&gt;INDEX('Historical BMP Records'!AU:AU, MATCH($I89, 'Historical BMP Records'!$I:$I, 0)), 1, 0), IF(AU89&lt;&gt;INDEX('Planned and Progress BMPs'!AU:AU, MATCH($I89, 'Planned and Progress BMPs'!$I:$I, 0)), 1, 0)), "")</f>
        <v/>
      </c>
      <c r="CQ89" s="5">
        <f>SUM(T_Historical9[[#This Row],[FY17 
Status Changed]:[Comments Changed]])</f>
        <v>0</v>
      </c>
    </row>
    <row r="90" spans="1:95" ht="15" customHeight="1" x14ac:dyDescent="0.25">
      <c r="A90" s="72" t="s">
        <v>662</v>
      </c>
      <c r="B90" s="72" t="s">
        <v>662</v>
      </c>
      <c r="C90" s="72" t="s">
        <v>662</v>
      </c>
      <c r="D90" s="72" t="s">
        <v>662</v>
      </c>
      <c r="E90" s="72" t="s">
        <v>662</v>
      </c>
      <c r="F90" s="72" t="s">
        <v>4290</v>
      </c>
      <c r="H90" s="72" t="s">
        <v>4802</v>
      </c>
      <c r="I90" s="72" t="s">
        <v>4892</v>
      </c>
      <c r="K90" s="72" t="s">
        <v>482</v>
      </c>
      <c r="M90" s="82"/>
      <c r="N90" s="65">
        <v>39448</v>
      </c>
      <c r="O90" s="72" t="s">
        <v>46</v>
      </c>
      <c r="P90" s="72" t="s">
        <v>5227</v>
      </c>
      <c r="Q90" s="72" t="s">
        <v>26</v>
      </c>
      <c r="R90" s="72" t="s">
        <v>9</v>
      </c>
      <c r="S90" s="72">
        <v>0.13501879999999999</v>
      </c>
      <c r="T90" s="72">
        <v>0.13501879999999999</v>
      </c>
      <c r="U90" s="72">
        <v>1</v>
      </c>
      <c r="V90" s="71" t="s">
        <v>5080</v>
      </c>
      <c r="Z90" s="72">
        <v>40.205153000000003</v>
      </c>
      <c r="AA90" s="72">
        <v>-77.159098799999995</v>
      </c>
      <c r="AC90" s="72" t="s">
        <v>5174</v>
      </c>
      <c r="AD90" s="72" t="s">
        <v>5175</v>
      </c>
      <c r="AE90" s="72" t="s">
        <v>653</v>
      </c>
      <c r="AF90" s="65">
        <v>40661</v>
      </c>
      <c r="AG90" s="72" t="s">
        <v>110</v>
      </c>
      <c r="AH90" s="65"/>
      <c r="AI90" s="65"/>
      <c r="AK90" s="65"/>
      <c r="AL90" s="65"/>
      <c r="AN90" s="65"/>
      <c r="AO90" s="65"/>
      <c r="AQ90" s="65"/>
      <c r="AR90" s="65"/>
      <c r="AT90" s="65"/>
      <c r="AV90" s="5" t="str">
        <f>IFERROR(IF($K90="Historical", IF(A90&lt;&gt;INDEX('Historical BMP Records'!A:A, MATCH($I90, 'Historical BMP Records'!$I:$I, 0)), 1, 0), IF(A90&lt;&gt;INDEX('Planned and Progress BMPs'!A:A, MATCH($I90, 'Planned and Progress BMPs'!$I:$I, 0)), 1, 0)), "")</f>
        <v/>
      </c>
      <c r="AW90" s="5" t="str">
        <f>IFERROR(IF($K90="Historical", IF(B90&lt;&gt;INDEX('Historical BMP Records'!B:B, MATCH($I90, 'Historical BMP Records'!$I:$I, 0)), 1, 0), IF(B90&lt;&gt;INDEX('Planned and Progress BMPs'!B:B, MATCH($I90, 'Planned and Progress BMPs'!$I:$I, 0)), 1, 0)), "")</f>
        <v/>
      </c>
      <c r="AX90" s="5" t="str">
        <f>IFERROR(IF($K90="Historical", IF(C90&lt;&gt;INDEX('Historical BMP Records'!C:C, MATCH($I90, 'Historical BMP Records'!$I:$I, 0)), 1, 0), IF(C90&lt;&gt;INDEX('Planned and Progress BMPs'!C:C, MATCH($I90, 'Planned and Progress BMPs'!$I:$I, 0)), 1, 0)), "")</f>
        <v/>
      </c>
      <c r="AY90" s="5" t="str">
        <f>IFERROR(IF($K90="Historical", IF(D90&lt;&gt;INDEX('Historical BMP Records'!D:D, MATCH($I90, 'Historical BMP Records'!$I:$I, 0)), 1, 0), IF(D90&lt;&gt;INDEX('Planned and Progress BMPs'!D:D, MATCH($I90, 'Planned and Progress BMPs'!$I:$I, 0)), 1, 0)), "")</f>
        <v/>
      </c>
      <c r="AZ90" s="5" t="str">
        <f>IFERROR(IF($K90="Historical", IF(E90&lt;&gt;INDEX('Historical BMP Records'!E:E, MATCH($I90, 'Historical BMP Records'!$I:$I, 0)), 1, 0), IF(E90&lt;&gt;INDEX('Planned and Progress BMPs'!E:E, MATCH($I90, 'Planned and Progress BMPs'!$I:$I, 0)), 1, 0)), "")</f>
        <v/>
      </c>
      <c r="BA90" s="5" t="str">
        <f>IFERROR(IF($K90="Historical", IF(F90&lt;&gt;INDEX('Historical BMP Records'!F:F, MATCH($I90, 'Historical BMP Records'!$I:$I, 0)), 1, 0), IF(F90&lt;&gt;INDEX('Planned and Progress BMPs'!F:F, MATCH($I90, 'Planned and Progress BMPs'!$I:$I, 0)), 1, 0)), "")</f>
        <v/>
      </c>
      <c r="BB90" s="5" t="str">
        <f>IFERROR(IF($K90="Historical", IF(G90&lt;&gt;INDEX('Historical BMP Records'!G:G, MATCH($I90, 'Historical BMP Records'!$I:$I, 0)), 1, 0), IF(G90&lt;&gt;INDEX('Planned and Progress BMPs'!G:G, MATCH($I90, 'Planned and Progress BMPs'!$I:$I, 0)), 1, 0)), "")</f>
        <v/>
      </c>
      <c r="BC90" s="5" t="str">
        <f>IFERROR(IF($K90="Historical", IF(H90&lt;&gt;INDEX('Historical BMP Records'!H:H, MATCH($I90, 'Historical BMP Records'!$I:$I, 0)), 1, 0), IF(H90&lt;&gt;INDEX('Planned and Progress BMPs'!H:H, MATCH($I90, 'Planned and Progress BMPs'!$I:$I, 0)), 1, 0)), "")</f>
        <v/>
      </c>
      <c r="BD90" s="5" t="str">
        <f>IFERROR(IF($K90="Historical", IF(I90&lt;&gt;INDEX('Historical BMP Records'!I:I, MATCH($I90, 'Historical BMP Records'!$I:$I, 0)), 1, 0), IF(I90&lt;&gt;INDEX('Planned and Progress BMPs'!I:I, MATCH($I90, 'Planned and Progress BMPs'!$I:$I, 0)), 1, 0)), "")</f>
        <v/>
      </c>
      <c r="BE90" s="5" t="str">
        <f>IFERROR(IF($K90="Historical", IF(J90&lt;&gt;INDEX('Historical BMP Records'!J:J, MATCH($I90, 'Historical BMP Records'!$I:$I, 0)), 1, 0), IF(J90&lt;&gt;INDEX('Planned and Progress BMPs'!J:J, MATCH($I90, 'Planned and Progress BMPs'!$I:$I, 0)), 1, 0)), "")</f>
        <v/>
      </c>
      <c r="BF90" s="5" t="str">
        <f>IFERROR(IF($K90="Historical", IF(K90&lt;&gt;INDEX('Historical BMP Records'!K:K, MATCH($I90, 'Historical BMP Records'!$I:$I, 0)), 1, 0), IF(K90&lt;&gt;INDEX('Planned and Progress BMPs'!K:K, MATCH($I90, 'Planned and Progress BMPs'!$I:$I, 0)), 1, 0)), "")</f>
        <v/>
      </c>
      <c r="BG90" s="5" t="str">
        <f>IFERROR(IF($K90="Historical", IF(L90&lt;&gt;INDEX('Historical BMP Records'!L:L, MATCH($I90, 'Historical BMP Records'!$I:$I, 0)), 1, 0), IF(L90&lt;&gt;INDEX('Planned and Progress BMPs'!L:L, MATCH($I90, 'Planned and Progress BMPs'!$I:$I, 0)), 1, 0)), "")</f>
        <v/>
      </c>
      <c r="BH90" s="5" t="str">
        <f>IFERROR(IF($K90="Historical", IF(M90&lt;&gt;INDEX('Historical BMP Records'!M:M, MATCH($I90, 'Historical BMP Records'!$I:$I, 0)), 1, 0), IF(M90&lt;&gt;INDEX('Planned and Progress BMPs'!M:M, MATCH($I90, 'Planned and Progress BMPs'!$I:$I, 0)), 1, 0)), "")</f>
        <v/>
      </c>
      <c r="BI90" s="5" t="str">
        <f>IFERROR(IF($K90="Historical", IF(N90&lt;&gt;INDEX('Historical BMP Records'!N:N, MATCH($I90, 'Historical BMP Records'!$I:$I, 0)), 1, 0), IF(N90&lt;&gt;INDEX('Planned and Progress BMPs'!N:N, MATCH($I90, 'Planned and Progress BMPs'!$I:$I, 0)), 1, 0)), "")</f>
        <v/>
      </c>
      <c r="BJ90" s="5" t="str">
        <f>IFERROR(IF($K90="Historical", IF(O90&lt;&gt;INDEX('Historical BMP Records'!O:O, MATCH($I90, 'Historical BMP Records'!$I:$I, 0)), 1, 0), IF(O90&lt;&gt;INDEX('Planned and Progress BMPs'!O:O, MATCH($I90, 'Planned and Progress BMPs'!$I:$I, 0)), 1, 0)), "")</f>
        <v/>
      </c>
      <c r="BK90" s="5" t="str">
        <f>IFERROR(IF($K90="Historical", IF(P90&lt;&gt;INDEX('Historical BMP Records'!P:P, MATCH($I90, 'Historical BMP Records'!$I:$I, 0)), 1, 0), IF(P90&lt;&gt;INDEX('Planned and Progress BMPs'!P:P, MATCH($I90, 'Planned and Progress BMPs'!$I:$I, 0)), 1, 0)), "")</f>
        <v/>
      </c>
      <c r="BL90" s="5" t="str">
        <f>IFERROR(IF($K90="Historical", IF(Q90&lt;&gt;INDEX('Historical BMP Records'!Q:Q, MATCH($I90, 'Historical BMP Records'!$I:$I, 0)), 1, 0), IF(Q90&lt;&gt;INDEX('Planned and Progress BMPs'!Q:Q, MATCH($I90, 'Planned and Progress BMPs'!$I:$I, 0)), 1, 0)), "")</f>
        <v/>
      </c>
      <c r="BM90" s="5" t="str">
        <f>IFERROR(IF($K90="Historical", IF(R90&lt;&gt;INDEX('Historical BMP Records'!R:R, MATCH($I90, 'Historical BMP Records'!$I:$I, 0)), 1, 0), IF(R90&lt;&gt;INDEX('Planned and Progress BMPs'!R:R, MATCH($I90, 'Planned and Progress BMPs'!$I:$I, 0)), 1, 0)), "")</f>
        <v/>
      </c>
      <c r="BN90" s="5" t="str">
        <f>IFERROR(IF($K90="Historical", IF(S90&lt;&gt;INDEX('Historical BMP Records'!S:S, MATCH($I90, 'Historical BMP Records'!$I:$I, 0)), 1, 0), IF(S90&lt;&gt;INDEX('Planned and Progress BMPs'!S:S, MATCH($I90, 'Planned and Progress BMPs'!$I:$I, 0)), 1, 0)), "")</f>
        <v/>
      </c>
      <c r="BO90" s="5" t="str">
        <f>IFERROR(IF($K90="Historical", IF(T90&lt;&gt;INDEX('Historical BMP Records'!T:T, MATCH($I90, 'Historical BMP Records'!$I:$I, 0)), 1, 0), IF(T90&lt;&gt;INDEX('Planned and Progress BMPs'!T:T, MATCH($I90, 'Planned and Progress BMPs'!$I:$I, 0)), 1, 0)), "")</f>
        <v/>
      </c>
      <c r="BP90" s="5" t="str">
        <f>IFERROR(IF($K90="Historical", IF(U90&lt;&gt;INDEX('Historical BMP Records'!U:U, MATCH($I90, 'Historical BMP Records'!$I:$I, 0)), 1, 0), IF(U90&lt;&gt;INDEX('Planned and Progress BMPs'!U:U, MATCH($I90, 'Planned and Progress BMPs'!$I:$I, 0)), 1, 0)), "")</f>
        <v/>
      </c>
      <c r="BQ90" s="5" t="str">
        <f>IFERROR(IF($K90="Historical", IF(V90&lt;&gt;INDEX('Historical BMP Records'!V:V, MATCH($I90, 'Historical BMP Records'!$I:$I, 0)), 1, 0), IF(V90&lt;&gt;INDEX('Planned and Progress BMPs'!V:V, MATCH($I90, 'Planned and Progress BMPs'!$I:$I, 0)), 1, 0)), "")</f>
        <v/>
      </c>
      <c r="BR90" s="5" t="str">
        <f>IFERROR(IF($K90="Historical", IF(W90&lt;&gt;INDEX('Historical BMP Records'!W:W, MATCH($I90, 'Historical BMP Records'!$I:$I, 0)), 1, 0), IF(W90&lt;&gt;INDEX('Planned and Progress BMPs'!W:W, MATCH($I90, 'Planned and Progress BMPs'!$I:$I, 0)), 1, 0)), "")</f>
        <v/>
      </c>
      <c r="BS90" s="5" t="str">
        <f>IFERROR(IF($K90="Historical", IF(X90&lt;&gt;INDEX('Historical BMP Records'!X:X, MATCH($I90, 'Historical BMP Records'!$I:$I, 0)), 1, 0), IF(X90&lt;&gt;INDEX('Planned and Progress BMPs'!X:X, MATCH($I90, 'Planned and Progress BMPs'!$I:$I, 0)), 1, 0)), "")</f>
        <v/>
      </c>
      <c r="BT90" s="5" t="str">
        <f>IFERROR(IF($K90="Historical", IF(Y90&lt;&gt;INDEX('Historical BMP Records'!Y:Y, MATCH($I90, 'Historical BMP Records'!$I:$I, 0)), 1, 0), IF(Y90&lt;&gt;INDEX('Planned and Progress BMPs'!Y:Y, MATCH($I90, 'Planned and Progress BMPs'!$I:$I, 0)), 1, 0)), "")</f>
        <v/>
      </c>
      <c r="BU90" s="5" t="str">
        <f>IFERROR(IF($K90="Historical", IF(Z90&lt;&gt;INDEX('Historical BMP Records'!Z:Z, MATCH($I90, 'Historical BMP Records'!$I:$I, 0)), 1, 0), IF(Z90&lt;&gt;INDEX('Planned and Progress BMPs'!Z:Z, MATCH($I90, 'Planned and Progress BMPs'!$I:$I, 0)), 1, 0)), "")</f>
        <v/>
      </c>
      <c r="BV90" s="5" t="str">
        <f>IFERROR(IF($K90="Historical", IF(AA90&lt;&gt;INDEX('Historical BMP Records'!AA:AA, MATCH($I90, 'Historical BMP Records'!$I:$I, 0)), 1, 0), IF(AA90&lt;&gt;INDEX('Planned and Progress BMPs'!AA:AA, MATCH($I90, 'Planned and Progress BMPs'!$I:$I, 0)), 1, 0)), "")</f>
        <v/>
      </c>
      <c r="BW90" s="5" t="str">
        <f>IFERROR(IF($K90="Historical", IF(AB90&lt;&gt;INDEX('Historical BMP Records'!AB:AB, MATCH($I90, 'Historical BMP Records'!$I:$I, 0)), 1, 0), IF(AB90&lt;&gt;INDEX('Planned and Progress BMPs'!AB:AB, MATCH($I90, 'Planned and Progress BMPs'!$I:$I, 0)), 1, 0)), "")</f>
        <v/>
      </c>
      <c r="BX90" s="5" t="str">
        <f>IFERROR(IF($K90="Historical", IF(AC90&lt;&gt;INDEX('Historical BMP Records'!AC:AC, MATCH($I90, 'Historical BMP Records'!$I:$I, 0)), 1, 0), IF(AC90&lt;&gt;INDEX('Planned and Progress BMPs'!AC:AC, MATCH($I90, 'Planned and Progress BMPs'!$I:$I, 0)), 1, 0)), "")</f>
        <v/>
      </c>
      <c r="BY90" s="5" t="str">
        <f>IFERROR(IF($K90="Historical", IF(AD90&lt;&gt;INDEX('Historical BMP Records'!AD:AD, MATCH($I90, 'Historical BMP Records'!$I:$I, 0)), 1, 0), IF(AD90&lt;&gt;INDEX('Planned and Progress BMPs'!AD:AD, MATCH($I90, 'Planned and Progress BMPs'!$I:$I, 0)), 1, 0)), "")</f>
        <v/>
      </c>
      <c r="BZ90" s="5" t="str">
        <f>IFERROR(IF($K90="Historical", IF(AE90&lt;&gt;INDEX('Historical BMP Records'!AE:AE, MATCH($I90, 'Historical BMP Records'!$I:$I, 0)), 1, 0), IF(AE90&lt;&gt;INDEX('Planned and Progress BMPs'!AE:AE, MATCH($I90, 'Planned and Progress BMPs'!$I:$I, 0)), 1, 0)), "")</f>
        <v/>
      </c>
      <c r="CA90" s="5" t="str">
        <f>IFERROR(IF($K90="Historical", IF(AF90&lt;&gt;INDEX('Historical BMP Records'!AF:AF, MATCH($I90, 'Historical BMP Records'!$I:$I, 0)), 1, 0), IF(AF90&lt;&gt;INDEX('Planned and Progress BMPs'!AF:AF, MATCH($I90, 'Planned and Progress BMPs'!$I:$I, 0)), 1, 0)), "")</f>
        <v/>
      </c>
      <c r="CB90" s="5" t="str">
        <f>IFERROR(IF($K90="Historical", IF(AG90&lt;&gt;INDEX('Historical BMP Records'!AG:AG, MATCH($I90, 'Historical BMP Records'!$I:$I, 0)), 1, 0), IF(AG90&lt;&gt;INDEX('Planned and Progress BMPs'!AG:AG, MATCH($I90, 'Planned and Progress BMPs'!$I:$I, 0)), 1, 0)), "")</f>
        <v/>
      </c>
      <c r="CC90" s="5" t="str">
        <f>IFERROR(IF($K90="Historical", IF(AH90&lt;&gt;INDEX('Historical BMP Records'!AH:AH, MATCH($I90, 'Historical BMP Records'!$I:$I, 0)), 1, 0), IF(AH90&lt;&gt;INDEX('Planned and Progress BMPs'!AH:AH, MATCH($I90, 'Planned and Progress BMPs'!$I:$I, 0)), 1, 0)), "")</f>
        <v/>
      </c>
      <c r="CD90" s="5" t="str">
        <f>IFERROR(IF($K90="Historical", IF(AI90&lt;&gt;INDEX('Historical BMP Records'!AI:AI, MATCH($I90, 'Historical BMP Records'!$I:$I, 0)), 1, 0), IF(AI90&lt;&gt;INDEX('Planned and Progress BMPs'!AI:AI, MATCH($I90, 'Planned and Progress BMPs'!$I:$I, 0)), 1, 0)), "")</f>
        <v/>
      </c>
      <c r="CE90" s="5" t="str">
        <f>IFERROR(IF($K90="Historical", IF(AJ90&lt;&gt;INDEX('Historical BMP Records'!AJ:AJ, MATCH($I90, 'Historical BMP Records'!$I:$I, 0)), 1, 0), IF(AJ90&lt;&gt;INDEX('Planned and Progress BMPs'!AJ:AJ, MATCH($I90, 'Planned and Progress BMPs'!$I:$I, 0)), 1, 0)), "")</f>
        <v/>
      </c>
      <c r="CF90" s="5" t="str">
        <f>IFERROR(IF($K90="Historical", IF(AK90&lt;&gt;INDEX('Historical BMP Records'!AK:AK, MATCH($I90, 'Historical BMP Records'!$I:$I, 0)), 1, 0), IF(AK90&lt;&gt;INDEX('Planned and Progress BMPs'!AK:AK, MATCH($I90, 'Planned and Progress BMPs'!$I:$I, 0)), 1, 0)), "")</f>
        <v/>
      </c>
      <c r="CG90" s="5" t="str">
        <f>IFERROR(IF($K90="Historical", IF(AL90&lt;&gt;INDEX('Historical BMP Records'!AL:AL, MATCH($I90, 'Historical BMP Records'!$I:$I, 0)), 1, 0), IF(AL90&lt;&gt;INDEX('Planned and Progress BMPs'!AL:AL, MATCH($I90, 'Planned and Progress BMPs'!$I:$I, 0)), 1, 0)), "")</f>
        <v/>
      </c>
      <c r="CH90" s="5" t="str">
        <f>IFERROR(IF($K90="Historical", IF(AM90&lt;&gt;INDEX('Historical BMP Records'!AM:AM, MATCH($I90, 'Historical BMP Records'!$I:$I, 0)), 1, 0), IF(AM90&lt;&gt;INDEX('Planned and Progress BMPs'!AM:AM, MATCH($I90, 'Planned and Progress BMPs'!$I:$I, 0)), 1, 0)), "")</f>
        <v/>
      </c>
      <c r="CI90" s="5" t="str">
        <f>IFERROR(IF($K90="Historical", IF(AN90&lt;&gt;INDEX('Historical BMP Records'!AN:AN, MATCH($I90, 'Historical BMP Records'!$I:$I, 0)), 1, 0), IF(AN90&lt;&gt;INDEX('Planned and Progress BMPs'!AN:AN, MATCH($I90, 'Planned and Progress BMPs'!$I:$I, 0)), 1, 0)), "")</f>
        <v/>
      </c>
      <c r="CJ90" s="5" t="str">
        <f>IFERROR(IF($K90="Historical", IF(AO90&lt;&gt;INDEX('Historical BMP Records'!AO:AO, MATCH($I90, 'Historical BMP Records'!$I:$I, 0)), 1, 0), IF(AO90&lt;&gt;INDEX('Planned and Progress BMPs'!AO:AO, MATCH($I90, 'Planned and Progress BMPs'!$I:$I, 0)), 1, 0)), "")</f>
        <v/>
      </c>
      <c r="CK90" s="5" t="str">
        <f>IFERROR(IF($K90="Historical", IF(AP90&lt;&gt;INDEX('Historical BMP Records'!AP:AP, MATCH($I90, 'Historical BMP Records'!$I:$I, 0)), 1, 0), IF(AP90&lt;&gt;INDEX('Planned and Progress BMPs'!AP:AP, MATCH($I90, 'Planned and Progress BMPs'!$I:$I, 0)), 1, 0)), "")</f>
        <v/>
      </c>
      <c r="CL90" s="5" t="str">
        <f>IFERROR(IF($K90="Historical", IF(AQ90&lt;&gt;INDEX('Historical BMP Records'!AQ:AQ, MATCH($I90, 'Historical BMP Records'!$I:$I, 0)), 1, 0), IF(AQ90&lt;&gt;INDEX('Planned and Progress BMPs'!AQ:AQ, MATCH($I90, 'Planned and Progress BMPs'!$I:$I, 0)), 1, 0)), "")</f>
        <v/>
      </c>
      <c r="CM90" s="5" t="str">
        <f>IFERROR(IF($K90="Historical", IF(AR90&lt;&gt;INDEX('Historical BMP Records'!AR:AR, MATCH($I90, 'Historical BMP Records'!$I:$I, 0)), 1, 0), IF(AR90&lt;&gt;INDEX('Planned and Progress BMPs'!AR:AR, MATCH($I90, 'Planned and Progress BMPs'!$I:$I, 0)), 1, 0)), "")</f>
        <v/>
      </c>
      <c r="CN90" s="5" t="str">
        <f>IFERROR(IF($K90="Historical", IF(AS90&lt;&gt;INDEX('Historical BMP Records'!AS:AS, MATCH($I90, 'Historical BMP Records'!$I:$I, 0)), 1, 0), IF(AS90&lt;&gt;INDEX('Planned and Progress BMPs'!AS:AS, MATCH($I90, 'Planned and Progress BMPs'!$I:$I, 0)), 1, 0)), "")</f>
        <v/>
      </c>
      <c r="CO90" s="5" t="str">
        <f>IFERROR(IF($K90="Historical", IF(AT90&lt;&gt;INDEX('Historical BMP Records'!AT:AT, MATCH($I90, 'Historical BMP Records'!$I:$I, 0)), 1, 0), IF(AT90&lt;&gt;INDEX('Planned and Progress BMPs'!AT:AT, MATCH($I90, 'Planned and Progress BMPs'!$I:$I, 0)), 1, 0)), "")</f>
        <v/>
      </c>
      <c r="CP90" s="5" t="str">
        <f>IFERROR(IF($K90="Historical", IF(AU90&lt;&gt;INDEX('Historical BMP Records'!AU:AU, MATCH($I90, 'Historical BMP Records'!$I:$I, 0)), 1, 0), IF(AU90&lt;&gt;INDEX('Planned and Progress BMPs'!AU:AU, MATCH($I90, 'Planned and Progress BMPs'!$I:$I, 0)), 1, 0)), "")</f>
        <v/>
      </c>
      <c r="CQ90" s="5">
        <f>SUM(T_Historical9[[#This Row],[FY17 
Status Changed]:[Comments Changed]])</f>
        <v>0</v>
      </c>
    </row>
    <row r="91" spans="1:95" ht="15" customHeight="1" x14ac:dyDescent="0.25">
      <c r="A91" s="72" t="s">
        <v>662</v>
      </c>
      <c r="B91" s="72" t="s">
        <v>662</v>
      </c>
      <c r="C91" s="72" t="s">
        <v>662</v>
      </c>
      <c r="D91" s="72" t="s">
        <v>662</v>
      </c>
      <c r="E91" s="72" t="s">
        <v>662</v>
      </c>
      <c r="F91" s="72" t="s">
        <v>4290</v>
      </c>
      <c r="H91" s="72" t="s">
        <v>4802</v>
      </c>
      <c r="I91" s="72" t="s">
        <v>4893</v>
      </c>
      <c r="K91" s="72" t="s">
        <v>482</v>
      </c>
      <c r="M91" s="82"/>
      <c r="N91" s="65">
        <v>39448</v>
      </c>
      <c r="O91" s="72" t="s">
        <v>46</v>
      </c>
      <c r="P91" s="72" t="s">
        <v>5227</v>
      </c>
      <c r="Q91" s="72" t="s">
        <v>26</v>
      </c>
      <c r="R91" s="72" t="s">
        <v>9</v>
      </c>
      <c r="S91" s="72">
        <v>0.109484</v>
      </c>
      <c r="T91" s="72">
        <v>0.109484</v>
      </c>
      <c r="U91" s="72">
        <v>1</v>
      </c>
      <c r="V91" s="71" t="s">
        <v>5080</v>
      </c>
      <c r="Z91" s="72">
        <v>40.207169200000003</v>
      </c>
      <c r="AA91" s="72">
        <v>-77.165477899999999</v>
      </c>
      <c r="AC91" s="72" t="s">
        <v>5174</v>
      </c>
      <c r="AD91" s="72" t="s">
        <v>5175</v>
      </c>
      <c r="AE91" s="72" t="s">
        <v>653</v>
      </c>
      <c r="AF91" s="65">
        <v>40661</v>
      </c>
      <c r="AG91" s="72" t="s">
        <v>110</v>
      </c>
      <c r="AH91" s="65"/>
      <c r="AI91" s="65"/>
      <c r="AK91" s="65"/>
      <c r="AL91" s="65"/>
      <c r="AN91" s="65"/>
      <c r="AO91" s="65"/>
      <c r="AQ91" s="65"/>
      <c r="AR91" s="65"/>
      <c r="AT91" s="65"/>
      <c r="AV91" s="5" t="str">
        <f>IFERROR(IF($K91="Historical", IF(A91&lt;&gt;INDEX('Historical BMP Records'!A:A, MATCH($I91, 'Historical BMP Records'!$I:$I, 0)), 1, 0), IF(A91&lt;&gt;INDEX('Planned and Progress BMPs'!A:A, MATCH($I91, 'Planned and Progress BMPs'!$I:$I, 0)), 1, 0)), "")</f>
        <v/>
      </c>
      <c r="AW91" s="5" t="str">
        <f>IFERROR(IF($K91="Historical", IF(B91&lt;&gt;INDEX('Historical BMP Records'!B:B, MATCH($I91, 'Historical BMP Records'!$I:$I, 0)), 1, 0), IF(B91&lt;&gt;INDEX('Planned and Progress BMPs'!B:B, MATCH($I91, 'Planned and Progress BMPs'!$I:$I, 0)), 1, 0)), "")</f>
        <v/>
      </c>
      <c r="AX91" s="5" t="str">
        <f>IFERROR(IF($K91="Historical", IF(C91&lt;&gt;INDEX('Historical BMP Records'!C:C, MATCH($I91, 'Historical BMP Records'!$I:$I, 0)), 1, 0), IF(C91&lt;&gt;INDEX('Planned and Progress BMPs'!C:C, MATCH($I91, 'Planned and Progress BMPs'!$I:$I, 0)), 1, 0)), "")</f>
        <v/>
      </c>
      <c r="AY91" s="5" t="str">
        <f>IFERROR(IF($K91="Historical", IF(D91&lt;&gt;INDEX('Historical BMP Records'!D:D, MATCH($I91, 'Historical BMP Records'!$I:$I, 0)), 1, 0), IF(D91&lt;&gt;INDEX('Planned and Progress BMPs'!D:D, MATCH($I91, 'Planned and Progress BMPs'!$I:$I, 0)), 1, 0)), "")</f>
        <v/>
      </c>
      <c r="AZ91" s="5" t="str">
        <f>IFERROR(IF($K91="Historical", IF(E91&lt;&gt;INDEX('Historical BMP Records'!E:E, MATCH($I91, 'Historical BMP Records'!$I:$I, 0)), 1, 0), IF(E91&lt;&gt;INDEX('Planned and Progress BMPs'!E:E, MATCH($I91, 'Planned and Progress BMPs'!$I:$I, 0)), 1, 0)), "")</f>
        <v/>
      </c>
      <c r="BA91" s="5" t="str">
        <f>IFERROR(IF($K91="Historical", IF(F91&lt;&gt;INDEX('Historical BMP Records'!F:F, MATCH($I91, 'Historical BMP Records'!$I:$I, 0)), 1, 0), IF(F91&lt;&gt;INDEX('Planned and Progress BMPs'!F:F, MATCH($I91, 'Planned and Progress BMPs'!$I:$I, 0)), 1, 0)), "")</f>
        <v/>
      </c>
      <c r="BB91" s="5" t="str">
        <f>IFERROR(IF($K91="Historical", IF(G91&lt;&gt;INDEX('Historical BMP Records'!G:G, MATCH($I91, 'Historical BMP Records'!$I:$I, 0)), 1, 0), IF(G91&lt;&gt;INDEX('Planned and Progress BMPs'!G:G, MATCH($I91, 'Planned and Progress BMPs'!$I:$I, 0)), 1, 0)), "")</f>
        <v/>
      </c>
      <c r="BC91" s="5" t="str">
        <f>IFERROR(IF($K91="Historical", IF(H91&lt;&gt;INDEX('Historical BMP Records'!H:H, MATCH($I91, 'Historical BMP Records'!$I:$I, 0)), 1, 0), IF(H91&lt;&gt;INDEX('Planned and Progress BMPs'!H:H, MATCH($I91, 'Planned and Progress BMPs'!$I:$I, 0)), 1, 0)), "")</f>
        <v/>
      </c>
      <c r="BD91" s="5" t="str">
        <f>IFERROR(IF($K91="Historical", IF(I91&lt;&gt;INDEX('Historical BMP Records'!I:I, MATCH($I91, 'Historical BMP Records'!$I:$I, 0)), 1, 0), IF(I91&lt;&gt;INDEX('Planned and Progress BMPs'!I:I, MATCH($I91, 'Planned and Progress BMPs'!$I:$I, 0)), 1, 0)), "")</f>
        <v/>
      </c>
      <c r="BE91" s="5" t="str">
        <f>IFERROR(IF($K91="Historical", IF(J91&lt;&gt;INDEX('Historical BMP Records'!J:J, MATCH($I91, 'Historical BMP Records'!$I:$I, 0)), 1, 0), IF(J91&lt;&gt;INDEX('Planned and Progress BMPs'!J:J, MATCH($I91, 'Planned and Progress BMPs'!$I:$I, 0)), 1, 0)), "")</f>
        <v/>
      </c>
      <c r="BF91" s="5" t="str">
        <f>IFERROR(IF($K91="Historical", IF(K91&lt;&gt;INDEX('Historical BMP Records'!K:K, MATCH($I91, 'Historical BMP Records'!$I:$I, 0)), 1, 0), IF(K91&lt;&gt;INDEX('Planned and Progress BMPs'!K:K, MATCH($I91, 'Planned and Progress BMPs'!$I:$I, 0)), 1, 0)), "")</f>
        <v/>
      </c>
      <c r="BG91" s="5" t="str">
        <f>IFERROR(IF($K91="Historical", IF(L91&lt;&gt;INDEX('Historical BMP Records'!L:L, MATCH($I91, 'Historical BMP Records'!$I:$I, 0)), 1, 0), IF(L91&lt;&gt;INDEX('Planned and Progress BMPs'!L:L, MATCH($I91, 'Planned and Progress BMPs'!$I:$I, 0)), 1, 0)), "")</f>
        <v/>
      </c>
      <c r="BH91" s="5" t="str">
        <f>IFERROR(IF($K91="Historical", IF(M91&lt;&gt;INDEX('Historical BMP Records'!M:M, MATCH($I91, 'Historical BMP Records'!$I:$I, 0)), 1, 0), IF(M91&lt;&gt;INDEX('Planned and Progress BMPs'!M:M, MATCH($I91, 'Planned and Progress BMPs'!$I:$I, 0)), 1, 0)), "")</f>
        <v/>
      </c>
      <c r="BI91" s="5" t="str">
        <f>IFERROR(IF($K91="Historical", IF(N91&lt;&gt;INDEX('Historical BMP Records'!N:N, MATCH($I91, 'Historical BMP Records'!$I:$I, 0)), 1, 0), IF(N91&lt;&gt;INDEX('Planned and Progress BMPs'!N:N, MATCH($I91, 'Planned and Progress BMPs'!$I:$I, 0)), 1, 0)), "")</f>
        <v/>
      </c>
      <c r="BJ91" s="5" t="str">
        <f>IFERROR(IF($K91="Historical", IF(O91&lt;&gt;INDEX('Historical BMP Records'!O:O, MATCH($I91, 'Historical BMP Records'!$I:$I, 0)), 1, 0), IF(O91&lt;&gt;INDEX('Planned and Progress BMPs'!O:O, MATCH($I91, 'Planned and Progress BMPs'!$I:$I, 0)), 1, 0)), "")</f>
        <v/>
      </c>
      <c r="BK91" s="5" t="str">
        <f>IFERROR(IF($K91="Historical", IF(P91&lt;&gt;INDEX('Historical BMP Records'!P:P, MATCH($I91, 'Historical BMP Records'!$I:$I, 0)), 1, 0), IF(P91&lt;&gt;INDEX('Planned and Progress BMPs'!P:P, MATCH($I91, 'Planned and Progress BMPs'!$I:$I, 0)), 1, 0)), "")</f>
        <v/>
      </c>
      <c r="BL91" s="5" t="str">
        <f>IFERROR(IF($K91="Historical", IF(Q91&lt;&gt;INDEX('Historical BMP Records'!Q:Q, MATCH($I91, 'Historical BMP Records'!$I:$I, 0)), 1, 0), IF(Q91&lt;&gt;INDEX('Planned and Progress BMPs'!Q:Q, MATCH($I91, 'Planned and Progress BMPs'!$I:$I, 0)), 1, 0)), "")</f>
        <v/>
      </c>
      <c r="BM91" s="5" t="str">
        <f>IFERROR(IF($K91="Historical", IF(R91&lt;&gt;INDEX('Historical BMP Records'!R:R, MATCH($I91, 'Historical BMP Records'!$I:$I, 0)), 1, 0), IF(R91&lt;&gt;INDEX('Planned and Progress BMPs'!R:R, MATCH($I91, 'Planned and Progress BMPs'!$I:$I, 0)), 1, 0)), "")</f>
        <v/>
      </c>
      <c r="BN91" s="5" t="str">
        <f>IFERROR(IF($K91="Historical", IF(S91&lt;&gt;INDEX('Historical BMP Records'!S:S, MATCH($I91, 'Historical BMP Records'!$I:$I, 0)), 1, 0), IF(S91&lt;&gt;INDEX('Planned and Progress BMPs'!S:S, MATCH($I91, 'Planned and Progress BMPs'!$I:$I, 0)), 1, 0)), "")</f>
        <v/>
      </c>
      <c r="BO91" s="5" t="str">
        <f>IFERROR(IF($K91="Historical", IF(T91&lt;&gt;INDEX('Historical BMP Records'!T:T, MATCH($I91, 'Historical BMP Records'!$I:$I, 0)), 1, 0), IF(T91&lt;&gt;INDEX('Planned and Progress BMPs'!T:T, MATCH($I91, 'Planned and Progress BMPs'!$I:$I, 0)), 1, 0)), "")</f>
        <v/>
      </c>
      <c r="BP91" s="5" t="str">
        <f>IFERROR(IF($K91="Historical", IF(U91&lt;&gt;INDEX('Historical BMP Records'!U:U, MATCH($I91, 'Historical BMP Records'!$I:$I, 0)), 1, 0), IF(U91&lt;&gt;INDEX('Planned and Progress BMPs'!U:U, MATCH($I91, 'Planned and Progress BMPs'!$I:$I, 0)), 1, 0)), "")</f>
        <v/>
      </c>
      <c r="BQ91" s="5" t="str">
        <f>IFERROR(IF($K91="Historical", IF(V91&lt;&gt;INDEX('Historical BMP Records'!V:V, MATCH($I91, 'Historical BMP Records'!$I:$I, 0)), 1, 0), IF(V91&lt;&gt;INDEX('Planned and Progress BMPs'!V:V, MATCH($I91, 'Planned and Progress BMPs'!$I:$I, 0)), 1, 0)), "")</f>
        <v/>
      </c>
      <c r="BR91" s="5" t="str">
        <f>IFERROR(IF($K91="Historical", IF(W91&lt;&gt;INDEX('Historical BMP Records'!W:W, MATCH($I91, 'Historical BMP Records'!$I:$I, 0)), 1, 0), IF(W91&lt;&gt;INDEX('Planned and Progress BMPs'!W:W, MATCH($I91, 'Planned and Progress BMPs'!$I:$I, 0)), 1, 0)), "")</f>
        <v/>
      </c>
      <c r="BS91" s="5" t="str">
        <f>IFERROR(IF($K91="Historical", IF(X91&lt;&gt;INDEX('Historical BMP Records'!X:X, MATCH($I91, 'Historical BMP Records'!$I:$I, 0)), 1, 0), IF(X91&lt;&gt;INDEX('Planned and Progress BMPs'!X:X, MATCH($I91, 'Planned and Progress BMPs'!$I:$I, 0)), 1, 0)), "")</f>
        <v/>
      </c>
      <c r="BT91" s="5" t="str">
        <f>IFERROR(IF($K91="Historical", IF(Y91&lt;&gt;INDEX('Historical BMP Records'!Y:Y, MATCH($I91, 'Historical BMP Records'!$I:$I, 0)), 1, 0), IF(Y91&lt;&gt;INDEX('Planned and Progress BMPs'!Y:Y, MATCH($I91, 'Planned and Progress BMPs'!$I:$I, 0)), 1, 0)), "")</f>
        <v/>
      </c>
      <c r="BU91" s="5" t="str">
        <f>IFERROR(IF($K91="Historical", IF(Z91&lt;&gt;INDEX('Historical BMP Records'!Z:Z, MATCH($I91, 'Historical BMP Records'!$I:$I, 0)), 1, 0), IF(Z91&lt;&gt;INDEX('Planned and Progress BMPs'!Z:Z, MATCH($I91, 'Planned and Progress BMPs'!$I:$I, 0)), 1, 0)), "")</f>
        <v/>
      </c>
      <c r="BV91" s="5" t="str">
        <f>IFERROR(IF($K91="Historical", IF(AA91&lt;&gt;INDEX('Historical BMP Records'!AA:AA, MATCH($I91, 'Historical BMP Records'!$I:$I, 0)), 1, 0), IF(AA91&lt;&gt;INDEX('Planned and Progress BMPs'!AA:AA, MATCH($I91, 'Planned and Progress BMPs'!$I:$I, 0)), 1, 0)), "")</f>
        <v/>
      </c>
      <c r="BW91" s="5" t="str">
        <f>IFERROR(IF($K91="Historical", IF(AB91&lt;&gt;INDEX('Historical BMP Records'!AB:AB, MATCH($I91, 'Historical BMP Records'!$I:$I, 0)), 1, 0), IF(AB91&lt;&gt;INDEX('Planned and Progress BMPs'!AB:AB, MATCH($I91, 'Planned and Progress BMPs'!$I:$I, 0)), 1, 0)), "")</f>
        <v/>
      </c>
      <c r="BX91" s="5" t="str">
        <f>IFERROR(IF($K91="Historical", IF(AC91&lt;&gt;INDEX('Historical BMP Records'!AC:AC, MATCH($I91, 'Historical BMP Records'!$I:$I, 0)), 1, 0), IF(AC91&lt;&gt;INDEX('Planned and Progress BMPs'!AC:AC, MATCH($I91, 'Planned and Progress BMPs'!$I:$I, 0)), 1, 0)), "")</f>
        <v/>
      </c>
      <c r="BY91" s="5" t="str">
        <f>IFERROR(IF($K91="Historical", IF(AD91&lt;&gt;INDEX('Historical BMP Records'!AD:AD, MATCH($I91, 'Historical BMP Records'!$I:$I, 0)), 1, 0), IF(AD91&lt;&gt;INDEX('Planned and Progress BMPs'!AD:AD, MATCH($I91, 'Planned and Progress BMPs'!$I:$I, 0)), 1, 0)), "")</f>
        <v/>
      </c>
      <c r="BZ91" s="5" t="str">
        <f>IFERROR(IF($K91="Historical", IF(AE91&lt;&gt;INDEX('Historical BMP Records'!AE:AE, MATCH($I91, 'Historical BMP Records'!$I:$I, 0)), 1, 0), IF(AE91&lt;&gt;INDEX('Planned and Progress BMPs'!AE:AE, MATCH($I91, 'Planned and Progress BMPs'!$I:$I, 0)), 1, 0)), "")</f>
        <v/>
      </c>
      <c r="CA91" s="5" t="str">
        <f>IFERROR(IF($K91="Historical", IF(AF91&lt;&gt;INDEX('Historical BMP Records'!AF:AF, MATCH($I91, 'Historical BMP Records'!$I:$I, 0)), 1, 0), IF(AF91&lt;&gt;INDEX('Planned and Progress BMPs'!AF:AF, MATCH($I91, 'Planned and Progress BMPs'!$I:$I, 0)), 1, 0)), "")</f>
        <v/>
      </c>
      <c r="CB91" s="5" t="str">
        <f>IFERROR(IF($K91="Historical", IF(AG91&lt;&gt;INDEX('Historical BMP Records'!AG:AG, MATCH($I91, 'Historical BMP Records'!$I:$I, 0)), 1, 0), IF(AG91&lt;&gt;INDEX('Planned and Progress BMPs'!AG:AG, MATCH($I91, 'Planned and Progress BMPs'!$I:$I, 0)), 1, 0)), "")</f>
        <v/>
      </c>
      <c r="CC91" s="5" t="str">
        <f>IFERROR(IF($K91="Historical", IF(AH91&lt;&gt;INDEX('Historical BMP Records'!AH:AH, MATCH($I91, 'Historical BMP Records'!$I:$I, 0)), 1, 0), IF(AH91&lt;&gt;INDEX('Planned and Progress BMPs'!AH:AH, MATCH($I91, 'Planned and Progress BMPs'!$I:$I, 0)), 1, 0)), "")</f>
        <v/>
      </c>
      <c r="CD91" s="5" t="str">
        <f>IFERROR(IF($K91="Historical", IF(AI91&lt;&gt;INDEX('Historical BMP Records'!AI:AI, MATCH($I91, 'Historical BMP Records'!$I:$I, 0)), 1, 0), IF(AI91&lt;&gt;INDEX('Planned and Progress BMPs'!AI:AI, MATCH($I91, 'Planned and Progress BMPs'!$I:$I, 0)), 1, 0)), "")</f>
        <v/>
      </c>
      <c r="CE91" s="5" t="str">
        <f>IFERROR(IF($K91="Historical", IF(AJ91&lt;&gt;INDEX('Historical BMP Records'!AJ:AJ, MATCH($I91, 'Historical BMP Records'!$I:$I, 0)), 1, 0), IF(AJ91&lt;&gt;INDEX('Planned and Progress BMPs'!AJ:AJ, MATCH($I91, 'Planned and Progress BMPs'!$I:$I, 0)), 1, 0)), "")</f>
        <v/>
      </c>
      <c r="CF91" s="5" t="str">
        <f>IFERROR(IF($K91="Historical", IF(AK91&lt;&gt;INDEX('Historical BMP Records'!AK:AK, MATCH($I91, 'Historical BMP Records'!$I:$I, 0)), 1, 0), IF(AK91&lt;&gt;INDEX('Planned and Progress BMPs'!AK:AK, MATCH($I91, 'Planned and Progress BMPs'!$I:$I, 0)), 1, 0)), "")</f>
        <v/>
      </c>
      <c r="CG91" s="5" t="str">
        <f>IFERROR(IF($K91="Historical", IF(AL91&lt;&gt;INDEX('Historical BMP Records'!AL:AL, MATCH($I91, 'Historical BMP Records'!$I:$I, 0)), 1, 0), IF(AL91&lt;&gt;INDEX('Planned and Progress BMPs'!AL:AL, MATCH($I91, 'Planned and Progress BMPs'!$I:$I, 0)), 1, 0)), "")</f>
        <v/>
      </c>
      <c r="CH91" s="5" t="str">
        <f>IFERROR(IF($K91="Historical", IF(AM91&lt;&gt;INDEX('Historical BMP Records'!AM:AM, MATCH($I91, 'Historical BMP Records'!$I:$I, 0)), 1, 0), IF(AM91&lt;&gt;INDEX('Planned and Progress BMPs'!AM:AM, MATCH($I91, 'Planned and Progress BMPs'!$I:$I, 0)), 1, 0)), "")</f>
        <v/>
      </c>
      <c r="CI91" s="5" t="str">
        <f>IFERROR(IF($K91="Historical", IF(AN91&lt;&gt;INDEX('Historical BMP Records'!AN:AN, MATCH($I91, 'Historical BMP Records'!$I:$I, 0)), 1, 0), IF(AN91&lt;&gt;INDEX('Planned and Progress BMPs'!AN:AN, MATCH($I91, 'Planned and Progress BMPs'!$I:$I, 0)), 1, 0)), "")</f>
        <v/>
      </c>
      <c r="CJ91" s="5" t="str">
        <f>IFERROR(IF($K91="Historical", IF(AO91&lt;&gt;INDEX('Historical BMP Records'!AO:AO, MATCH($I91, 'Historical BMP Records'!$I:$I, 0)), 1, 0), IF(AO91&lt;&gt;INDEX('Planned and Progress BMPs'!AO:AO, MATCH($I91, 'Planned and Progress BMPs'!$I:$I, 0)), 1, 0)), "")</f>
        <v/>
      </c>
      <c r="CK91" s="5" t="str">
        <f>IFERROR(IF($K91="Historical", IF(AP91&lt;&gt;INDEX('Historical BMP Records'!AP:AP, MATCH($I91, 'Historical BMP Records'!$I:$I, 0)), 1, 0), IF(AP91&lt;&gt;INDEX('Planned and Progress BMPs'!AP:AP, MATCH($I91, 'Planned and Progress BMPs'!$I:$I, 0)), 1, 0)), "")</f>
        <v/>
      </c>
      <c r="CL91" s="5" t="str">
        <f>IFERROR(IF($K91="Historical", IF(AQ91&lt;&gt;INDEX('Historical BMP Records'!AQ:AQ, MATCH($I91, 'Historical BMP Records'!$I:$I, 0)), 1, 0), IF(AQ91&lt;&gt;INDEX('Planned and Progress BMPs'!AQ:AQ, MATCH($I91, 'Planned and Progress BMPs'!$I:$I, 0)), 1, 0)), "")</f>
        <v/>
      </c>
      <c r="CM91" s="5" t="str">
        <f>IFERROR(IF($K91="Historical", IF(AR91&lt;&gt;INDEX('Historical BMP Records'!AR:AR, MATCH($I91, 'Historical BMP Records'!$I:$I, 0)), 1, 0), IF(AR91&lt;&gt;INDEX('Planned and Progress BMPs'!AR:AR, MATCH($I91, 'Planned and Progress BMPs'!$I:$I, 0)), 1, 0)), "")</f>
        <v/>
      </c>
      <c r="CN91" s="5" t="str">
        <f>IFERROR(IF($K91="Historical", IF(AS91&lt;&gt;INDEX('Historical BMP Records'!AS:AS, MATCH($I91, 'Historical BMP Records'!$I:$I, 0)), 1, 0), IF(AS91&lt;&gt;INDEX('Planned and Progress BMPs'!AS:AS, MATCH($I91, 'Planned and Progress BMPs'!$I:$I, 0)), 1, 0)), "")</f>
        <v/>
      </c>
      <c r="CO91" s="5" t="str">
        <f>IFERROR(IF($K91="Historical", IF(AT91&lt;&gt;INDEX('Historical BMP Records'!AT:AT, MATCH($I91, 'Historical BMP Records'!$I:$I, 0)), 1, 0), IF(AT91&lt;&gt;INDEX('Planned and Progress BMPs'!AT:AT, MATCH($I91, 'Planned and Progress BMPs'!$I:$I, 0)), 1, 0)), "")</f>
        <v/>
      </c>
      <c r="CP91" s="5" t="str">
        <f>IFERROR(IF($K91="Historical", IF(AU91&lt;&gt;INDEX('Historical BMP Records'!AU:AU, MATCH($I91, 'Historical BMP Records'!$I:$I, 0)), 1, 0), IF(AU91&lt;&gt;INDEX('Planned and Progress BMPs'!AU:AU, MATCH($I91, 'Planned and Progress BMPs'!$I:$I, 0)), 1, 0)), "")</f>
        <v/>
      </c>
      <c r="CQ91" s="5">
        <f>SUM(T_Historical9[[#This Row],[FY17 
Status Changed]:[Comments Changed]])</f>
        <v>0</v>
      </c>
    </row>
    <row r="92" spans="1:95" ht="15" customHeight="1" x14ac:dyDescent="0.25">
      <c r="A92" s="72" t="s">
        <v>662</v>
      </c>
      <c r="B92" s="72" t="s">
        <v>660</v>
      </c>
      <c r="C92" s="72" t="s">
        <v>662</v>
      </c>
      <c r="D92" s="72" t="s">
        <v>661</v>
      </c>
      <c r="E92" s="72" t="s">
        <v>662</v>
      </c>
      <c r="F92" s="72" t="s">
        <v>4290</v>
      </c>
      <c r="H92" s="72" t="s">
        <v>4802</v>
      </c>
      <c r="I92" s="72" t="s">
        <v>4894</v>
      </c>
      <c r="K92" s="72" t="s">
        <v>482</v>
      </c>
      <c r="M92" s="82">
        <v>6564.6100000000006</v>
      </c>
      <c r="N92" s="65">
        <v>36892</v>
      </c>
      <c r="O92" s="72" t="s">
        <v>203</v>
      </c>
      <c r="P92" s="72" t="s">
        <v>5200</v>
      </c>
      <c r="Q92" s="72" t="s">
        <v>363</v>
      </c>
      <c r="R92" s="72" t="s">
        <v>9</v>
      </c>
      <c r="S92" s="72">
        <v>6.5000000000000002E-2</v>
      </c>
      <c r="T92" s="72">
        <v>6.5000000000000002E-2</v>
      </c>
      <c r="U92" s="72">
        <v>7.1500000000000001E-3</v>
      </c>
      <c r="V92" s="71" t="s">
        <v>5103</v>
      </c>
      <c r="Z92" s="72">
        <v>40.215666666666671</v>
      </c>
      <c r="AA92" s="72">
        <v>-76.845027777777801</v>
      </c>
      <c r="AC92" s="72" t="s">
        <v>5170</v>
      </c>
      <c r="AD92" s="72" t="s">
        <v>5171</v>
      </c>
      <c r="AE92" s="72" t="s">
        <v>653</v>
      </c>
      <c r="AF92" s="65">
        <v>42072</v>
      </c>
      <c r="AG92" s="72" t="s">
        <v>110</v>
      </c>
      <c r="AH92" s="65"/>
      <c r="AI92" s="65"/>
      <c r="AK92" s="65"/>
      <c r="AL92" s="65"/>
      <c r="AN92" s="65"/>
      <c r="AO92" s="65"/>
      <c r="AQ92" s="65"/>
      <c r="AR92" s="65"/>
      <c r="AT92" s="65"/>
      <c r="AU92" s="72" t="s">
        <v>5188</v>
      </c>
      <c r="AV92" s="5" t="str">
        <f>IFERROR(IF($K92="Historical", IF(A92&lt;&gt;INDEX('Historical BMP Records'!A:A, MATCH($I92, 'Historical BMP Records'!$I:$I, 0)), 1, 0), IF(A92&lt;&gt;INDEX('Planned and Progress BMPs'!A:A, MATCH($I92, 'Planned and Progress BMPs'!$I:$I, 0)), 1, 0)), "")</f>
        <v/>
      </c>
      <c r="AW92" s="5" t="str">
        <f>IFERROR(IF($K92="Historical", IF(B92&lt;&gt;INDEX('Historical BMP Records'!B:B, MATCH($I92, 'Historical BMP Records'!$I:$I, 0)), 1, 0), IF(B92&lt;&gt;INDEX('Planned and Progress BMPs'!B:B, MATCH($I92, 'Planned and Progress BMPs'!$I:$I, 0)), 1, 0)), "")</f>
        <v/>
      </c>
      <c r="AX92" s="5" t="str">
        <f>IFERROR(IF($K92="Historical", IF(C92&lt;&gt;INDEX('Historical BMP Records'!C:C, MATCH($I92, 'Historical BMP Records'!$I:$I, 0)), 1, 0), IF(C92&lt;&gt;INDEX('Planned and Progress BMPs'!C:C, MATCH($I92, 'Planned and Progress BMPs'!$I:$I, 0)), 1, 0)), "")</f>
        <v/>
      </c>
      <c r="AY92" s="5" t="str">
        <f>IFERROR(IF($K92="Historical", IF(D92&lt;&gt;INDEX('Historical BMP Records'!D:D, MATCH($I92, 'Historical BMP Records'!$I:$I, 0)), 1, 0), IF(D92&lt;&gt;INDEX('Planned and Progress BMPs'!D:D, MATCH($I92, 'Planned and Progress BMPs'!$I:$I, 0)), 1, 0)), "")</f>
        <v/>
      </c>
      <c r="AZ92" s="5" t="str">
        <f>IFERROR(IF($K92="Historical", IF(E92&lt;&gt;INDEX('Historical BMP Records'!E:E, MATCH($I92, 'Historical BMP Records'!$I:$I, 0)), 1, 0), IF(E92&lt;&gt;INDEX('Planned and Progress BMPs'!E:E, MATCH($I92, 'Planned and Progress BMPs'!$I:$I, 0)), 1, 0)), "")</f>
        <v/>
      </c>
      <c r="BA92" s="5" t="str">
        <f>IFERROR(IF($K92="Historical", IF(F92&lt;&gt;INDEX('Historical BMP Records'!F:F, MATCH($I92, 'Historical BMP Records'!$I:$I, 0)), 1, 0), IF(F92&lt;&gt;INDEX('Planned and Progress BMPs'!F:F, MATCH($I92, 'Planned and Progress BMPs'!$I:$I, 0)), 1, 0)), "")</f>
        <v/>
      </c>
      <c r="BB92" s="5" t="str">
        <f>IFERROR(IF($K92="Historical", IF(G92&lt;&gt;INDEX('Historical BMP Records'!G:G, MATCH($I92, 'Historical BMP Records'!$I:$I, 0)), 1, 0), IF(G92&lt;&gt;INDEX('Planned and Progress BMPs'!G:G, MATCH($I92, 'Planned and Progress BMPs'!$I:$I, 0)), 1, 0)), "")</f>
        <v/>
      </c>
      <c r="BC92" s="5" t="str">
        <f>IFERROR(IF($K92="Historical", IF(H92&lt;&gt;INDEX('Historical BMP Records'!H:H, MATCH($I92, 'Historical BMP Records'!$I:$I, 0)), 1, 0), IF(H92&lt;&gt;INDEX('Planned and Progress BMPs'!H:H, MATCH($I92, 'Planned and Progress BMPs'!$I:$I, 0)), 1, 0)), "")</f>
        <v/>
      </c>
      <c r="BD92" s="5" t="str">
        <f>IFERROR(IF($K92="Historical", IF(I92&lt;&gt;INDEX('Historical BMP Records'!I:I, MATCH($I92, 'Historical BMP Records'!$I:$I, 0)), 1, 0), IF(I92&lt;&gt;INDEX('Planned and Progress BMPs'!I:I, MATCH($I92, 'Planned and Progress BMPs'!$I:$I, 0)), 1, 0)), "")</f>
        <v/>
      </c>
      <c r="BE92" s="5" t="str">
        <f>IFERROR(IF($K92="Historical", IF(J92&lt;&gt;INDEX('Historical BMP Records'!J:J, MATCH($I92, 'Historical BMP Records'!$I:$I, 0)), 1, 0), IF(J92&lt;&gt;INDEX('Planned and Progress BMPs'!J:J, MATCH($I92, 'Planned and Progress BMPs'!$I:$I, 0)), 1, 0)), "")</f>
        <v/>
      </c>
      <c r="BF92" s="5" t="str">
        <f>IFERROR(IF($K92="Historical", IF(K92&lt;&gt;INDEX('Historical BMP Records'!K:K, MATCH($I92, 'Historical BMP Records'!$I:$I, 0)), 1, 0), IF(K92&lt;&gt;INDEX('Planned and Progress BMPs'!K:K, MATCH($I92, 'Planned and Progress BMPs'!$I:$I, 0)), 1, 0)), "")</f>
        <v/>
      </c>
      <c r="BG92" s="5" t="str">
        <f>IFERROR(IF($K92="Historical", IF(L92&lt;&gt;INDEX('Historical BMP Records'!L:L, MATCH($I92, 'Historical BMP Records'!$I:$I, 0)), 1, 0), IF(L92&lt;&gt;INDEX('Planned and Progress BMPs'!L:L, MATCH($I92, 'Planned and Progress BMPs'!$I:$I, 0)), 1, 0)), "")</f>
        <v/>
      </c>
      <c r="BH92" s="5" t="str">
        <f>IFERROR(IF($K92="Historical", IF(M92&lt;&gt;INDEX('Historical BMP Records'!M:M, MATCH($I92, 'Historical BMP Records'!$I:$I, 0)), 1, 0), IF(M92&lt;&gt;INDEX('Planned and Progress BMPs'!M:M, MATCH($I92, 'Planned and Progress BMPs'!$I:$I, 0)), 1, 0)), "")</f>
        <v/>
      </c>
      <c r="BI92" s="5" t="str">
        <f>IFERROR(IF($K92="Historical", IF(N92&lt;&gt;INDEX('Historical BMP Records'!N:N, MATCH($I92, 'Historical BMP Records'!$I:$I, 0)), 1, 0), IF(N92&lt;&gt;INDEX('Planned and Progress BMPs'!N:N, MATCH($I92, 'Planned and Progress BMPs'!$I:$I, 0)), 1, 0)), "")</f>
        <v/>
      </c>
      <c r="BJ92" s="5" t="str">
        <f>IFERROR(IF($K92="Historical", IF(O92&lt;&gt;INDEX('Historical BMP Records'!O:O, MATCH($I92, 'Historical BMP Records'!$I:$I, 0)), 1, 0), IF(O92&lt;&gt;INDEX('Planned and Progress BMPs'!O:O, MATCH($I92, 'Planned and Progress BMPs'!$I:$I, 0)), 1, 0)), "")</f>
        <v/>
      </c>
      <c r="BK92" s="5" t="str">
        <f>IFERROR(IF($K92="Historical", IF(P92&lt;&gt;INDEX('Historical BMP Records'!P:P, MATCH($I92, 'Historical BMP Records'!$I:$I, 0)), 1, 0), IF(P92&lt;&gt;INDEX('Planned and Progress BMPs'!P:P, MATCH($I92, 'Planned and Progress BMPs'!$I:$I, 0)), 1, 0)), "")</f>
        <v/>
      </c>
      <c r="BL92" s="5" t="str">
        <f>IFERROR(IF($K92="Historical", IF(Q92&lt;&gt;INDEX('Historical BMP Records'!Q:Q, MATCH($I92, 'Historical BMP Records'!$I:$I, 0)), 1, 0), IF(Q92&lt;&gt;INDEX('Planned and Progress BMPs'!Q:Q, MATCH($I92, 'Planned and Progress BMPs'!$I:$I, 0)), 1, 0)), "")</f>
        <v/>
      </c>
      <c r="BM92" s="5" t="str">
        <f>IFERROR(IF($K92="Historical", IF(R92&lt;&gt;INDEX('Historical BMP Records'!R:R, MATCH($I92, 'Historical BMP Records'!$I:$I, 0)), 1, 0), IF(R92&lt;&gt;INDEX('Planned and Progress BMPs'!R:R, MATCH($I92, 'Planned and Progress BMPs'!$I:$I, 0)), 1, 0)), "")</f>
        <v/>
      </c>
      <c r="BN92" s="5" t="str">
        <f>IFERROR(IF($K92="Historical", IF(S92&lt;&gt;INDEX('Historical BMP Records'!S:S, MATCH($I92, 'Historical BMP Records'!$I:$I, 0)), 1, 0), IF(S92&lt;&gt;INDEX('Planned and Progress BMPs'!S:S, MATCH($I92, 'Planned and Progress BMPs'!$I:$I, 0)), 1, 0)), "")</f>
        <v/>
      </c>
      <c r="BO92" s="5" t="str">
        <f>IFERROR(IF($K92="Historical", IF(T92&lt;&gt;INDEX('Historical BMP Records'!T:T, MATCH($I92, 'Historical BMP Records'!$I:$I, 0)), 1, 0), IF(T92&lt;&gt;INDEX('Planned and Progress BMPs'!T:T, MATCH($I92, 'Planned and Progress BMPs'!$I:$I, 0)), 1, 0)), "")</f>
        <v/>
      </c>
      <c r="BP92" s="5" t="str">
        <f>IFERROR(IF($K92="Historical", IF(U92&lt;&gt;INDEX('Historical BMP Records'!U:U, MATCH($I92, 'Historical BMP Records'!$I:$I, 0)), 1, 0), IF(U92&lt;&gt;INDEX('Planned and Progress BMPs'!U:U, MATCH($I92, 'Planned and Progress BMPs'!$I:$I, 0)), 1, 0)), "")</f>
        <v/>
      </c>
      <c r="BQ92" s="5" t="str">
        <f>IFERROR(IF($K92="Historical", IF(V92&lt;&gt;INDEX('Historical BMP Records'!V:V, MATCH($I92, 'Historical BMP Records'!$I:$I, 0)), 1, 0), IF(V92&lt;&gt;INDEX('Planned and Progress BMPs'!V:V, MATCH($I92, 'Planned and Progress BMPs'!$I:$I, 0)), 1, 0)), "")</f>
        <v/>
      </c>
      <c r="BR92" s="5" t="str">
        <f>IFERROR(IF($K92="Historical", IF(W92&lt;&gt;INDEX('Historical BMP Records'!W:W, MATCH($I92, 'Historical BMP Records'!$I:$I, 0)), 1, 0), IF(W92&lt;&gt;INDEX('Planned and Progress BMPs'!W:W, MATCH($I92, 'Planned and Progress BMPs'!$I:$I, 0)), 1, 0)), "")</f>
        <v/>
      </c>
      <c r="BS92" s="5" t="str">
        <f>IFERROR(IF($K92="Historical", IF(X92&lt;&gt;INDEX('Historical BMP Records'!X:X, MATCH($I92, 'Historical BMP Records'!$I:$I, 0)), 1, 0), IF(X92&lt;&gt;INDEX('Planned and Progress BMPs'!X:X, MATCH($I92, 'Planned and Progress BMPs'!$I:$I, 0)), 1, 0)), "")</f>
        <v/>
      </c>
      <c r="BT92" s="5" t="str">
        <f>IFERROR(IF($K92="Historical", IF(Y92&lt;&gt;INDEX('Historical BMP Records'!Y:Y, MATCH($I92, 'Historical BMP Records'!$I:$I, 0)), 1, 0), IF(Y92&lt;&gt;INDEX('Planned and Progress BMPs'!Y:Y, MATCH($I92, 'Planned and Progress BMPs'!$I:$I, 0)), 1, 0)), "")</f>
        <v/>
      </c>
      <c r="BU92" s="5" t="str">
        <f>IFERROR(IF($K92="Historical", IF(Z92&lt;&gt;INDEX('Historical BMP Records'!Z:Z, MATCH($I92, 'Historical BMP Records'!$I:$I, 0)), 1, 0), IF(Z92&lt;&gt;INDEX('Planned and Progress BMPs'!Z:Z, MATCH($I92, 'Planned and Progress BMPs'!$I:$I, 0)), 1, 0)), "")</f>
        <v/>
      </c>
      <c r="BV92" s="5" t="str">
        <f>IFERROR(IF($K92="Historical", IF(AA92&lt;&gt;INDEX('Historical BMP Records'!AA:AA, MATCH($I92, 'Historical BMP Records'!$I:$I, 0)), 1, 0), IF(AA92&lt;&gt;INDEX('Planned and Progress BMPs'!AA:AA, MATCH($I92, 'Planned and Progress BMPs'!$I:$I, 0)), 1, 0)), "")</f>
        <v/>
      </c>
      <c r="BW92" s="5" t="str">
        <f>IFERROR(IF($K92="Historical", IF(AB92&lt;&gt;INDEX('Historical BMP Records'!AB:AB, MATCH($I92, 'Historical BMP Records'!$I:$I, 0)), 1, 0), IF(AB92&lt;&gt;INDEX('Planned and Progress BMPs'!AB:AB, MATCH($I92, 'Planned and Progress BMPs'!$I:$I, 0)), 1, 0)), "")</f>
        <v/>
      </c>
      <c r="BX92" s="5" t="str">
        <f>IFERROR(IF($K92="Historical", IF(AC92&lt;&gt;INDEX('Historical BMP Records'!AC:AC, MATCH($I92, 'Historical BMP Records'!$I:$I, 0)), 1, 0), IF(AC92&lt;&gt;INDEX('Planned and Progress BMPs'!AC:AC, MATCH($I92, 'Planned and Progress BMPs'!$I:$I, 0)), 1, 0)), "")</f>
        <v/>
      </c>
      <c r="BY92" s="5" t="str">
        <f>IFERROR(IF($K92="Historical", IF(AD92&lt;&gt;INDEX('Historical BMP Records'!AD:AD, MATCH($I92, 'Historical BMP Records'!$I:$I, 0)), 1, 0), IF(AD92&lt;&gt;INDEX('Planned and Progress BMPs'!AD:AD, MATCH($I92, 'Planned and Progress BMPs'!$I:$I, 0)), 1, 0)), "")</f>
        <v/>
      </c>
      <c r="BZ92" s="5" t="str">
        <f>IFERROR(IF($K92="Historical", IF(AE92&lt;&gt;INDEX('Historical BMP Records'!AE:AE, MATCH($I92, 'Historical BMP Records'!$I:$I, 0)), 1, 0), IF(AE92&lt;&gt;INDEX('Planned and Progress BMPs'!AE:AE, MATCH($I92, 'Planned and Progress BMPs'!$I:$I, 0)), 1, 0)), "")</f>
        <v/>
      </c>
      <c r="CA92" s="5" t="str">
        <f>IFERROR(IF($K92="Historical", IF(AF92&lt;&gt;INDEX('Historical BMP Records'!AF:AF, MATCH($I92, 'Historical BMP Records'!$I:$I, 0)), 1, 0), IF(AF92&lt;&gt;INDEX('Planned and Progress BMPs'!AF:AF, MATCH($I92, 'Planned and Progress BMPs'!$I:$I, 0)), 1, 0)), "")</f>
        <v/>
      </c>
      <c r="CB92" s="5" t="str">
        <f>IFERROR(IF($K92="Historical", IF(AG92&lt;&gt;INDEX('Historical BMP Records'!AG:AG, MATCH($I92, 'Historical BMP Records'!$I:$I, 0)), 1, 0), IF(AG92&lt;&gt;INDEX('Planned and Progress BMPs'!AG:AG, MATCH($I92, 'Planned and Progress BMPs'!$I:$I, 0)), 1, 0)), "")</f>
        <v/>
      </c>
      <c r="CC92" s="5" t="str">
        <f>IFERROR(IF($K92="Historical", IF(AH92&lt;&gt;INDEX('Historical BMP Records'!AH:AH, MATCH($I92, 'Historical BMP Records'!$I:$I, 0)), 1, 0), IF(AH92&lt;&gt;INDEX('Planned and Progress BMPs'!AH:AH, MATCH($I92, 'Planned and Progress BMPs'!$I:$I, 0)), 1, 0)), "")</f>
        <v/>
      </c>
      <c r="CD92" s="5" t="str">
        <f>IFERROR(IF($K92="Historical", IF(AI92&lt;&gt;INDEX('Historical BMP Records'!AI:AI, MATCH($I92, 'Historical BMP Records'!$I:$I, 0)), 1, 0), IF(AI92&lt;&gt;INDEX('Planned and Progress BMPs'!AI:AI, MATCH($I92, 'Planned and Progress BMPs'!$I:$I, 0)), 1, 0)), "")</f>
        <v/>
      </c>
      <c r="CE92" s="5" t="str">
        <f>IFERROR(IF($K92="Historical", IF(AJ92&lt;&gt;INDEX('Historical BMP Records'!AJ:AJ, MATCH($I92, 'Historical BMP Records'!$I:$I, 0)), 1, 0), IF(AJ92&lt;&gt;INDEX('Planned and Progress BMPs'!AJ:AJ, MATCH($I92, 'Planned and Progress BMPs'!$I:$I, 0)), 1, 0)), "")</f>
        <v/>
      </c>
      <c r="CF92" s="5" t="str">
        <f>IFERROR(IF($K92="Historical", IF(AK92&lt;&gt;INDEX('Historical BMP Records'!AK:AK, MATCH($I92, 'Historical BMP Records'!$I:$I, 0)), 1, 0), IF(AK92&lt;&gt;INDEX('Planned and Progress BMPs'!AK:AK, MATCH($I92, 'Planned and Progress BMPs'!$I:$I, 0)), 1, 0)), "")</f>
        <v/>
      </c>
      <c r="CG92" s="5" t="str">
        <f>IFERROR(IF($K92="Historical", IF(AL92&lt;&gt;INDEX('Historical BMP Records'!AL:AL, MATCH($I92, 'Historical BMP Records'!$I:$I, 0)), 1, 0), IF(AL92&lt;&gt;INDEX('Planned and Progress BMPs'!AL:AL, MATCH($I92, 'Planned and Progress BMPs'!$I:$I, 0)), 1, 0)), "")</f>
        <v/>
      </c>
      <c r="CH92" s="5" t="str">
        <f>IFERROR(IF($K92="Historical", IF(AM92&lt;&gt;INDEX('Historical BMP Records'!AM:AM, MATCH($I92, 'Historical BMP Records'!$I:$I, 0)), 1, 0), IF(AM92&lt;&gt;INDEX('Planned and Progress BMPs'!AM:AM, MATCH($I92, 'Planned and Progress BMPs'!$I:$I, 0)), 1, 0)), "")</f>
        <v/>
      </c>
      <c r="CI92" s="5" t="str">
        <f>IFERROR(IF($K92="Historical", IF(AN92&lt;&gt;INDEX('Historical BMP Records'!AN:AN, MATCH($I92, 'Historical BMP Records'!$I:$I, 0)), 1, 0), IF(AN92&lt;&gt;INDEX('Planned and Progress BMPs'!AN:AN, MATCH($I92, 'Planned and Progress BMPs'!$I:$I, 0)), 1, 0)), "")</f>
        <v/>
      </c>
      <c r="CJ92" s="5" t="str">
        <f>IFERROR(IF($K92="Historical", IF(AO92&lt;&gt;INDEX('Historical BMP Records'!AO:AO, MATCH($I92, 'Historical BMP Records'!$I:$I, 0)), 1, 0), IF(AO92&lt;&gt;INDEX('Planned and Progress BMPs'!AO:AO, MATCH($I92, 'Planned and Progress BMPs'!$I:$I, 0)), 1, 0)), "")</f>
        <v/>
      </c>
      <c r="CK92" s="5" t="str">
        <f>IFERROR(IF($K92="Historical", IF(AP92&lt;&gt;INDEX('Historical BMP Records'!AP:AP, MATCH($I92, 'Historical BMP Records'!$I:$I, 0)), 1, 0), IF(AP92&lt;&gt;INDEX('Planned and Progress BMPs'!AP:AP, MATCH($I92, 'Planned and Progress BMPs'!$I:$I, 0)), 1, 0)), "")</f>
        <v/>
      </c>
      <c r="CL92" s="5" t="str">
        <f>IFERROR(IF($K92="Historical", IF(AQ92&lt;&gt;INDEX('Historical BMP Records'!AQ:AQ, MATCH($I92, 'Historical BMP Records'!$I:$I, 0)), 1, 0), IF(AQ92&lt;&gt;INDEX('Planned and Progress BMPs'!AQ:AQ, MATCH($I92, 'Planned and Progress BMPs'!$I:$I, 0)), 1, 0)), "")</f>
        <v/>
      </c>
      <c r="CM92" s="5" t="str">
        <f>IFERROR(IF($K92="Historical", IF(AR92&lt;&gt;INDEX('Historical BMP Records'!AR:AR, MATCH($I92, 'Historical BMP Records'!$I:$I, 0)), 1, 0), IF(AR92&lt;&gt;INDEX('Planned and Progress BMPs'!AR:AR, MATCH($I92, 'Planned and Progress BMPs'!$I:$I, 0)), 1, 0)), "")</f>
        <v/>
      </c>
      <c r="CN92" s="5" t="str">
        <f>IFERROR(IF($K92="Historical", IF(AS92&lt;&gt;INDEX('Historical BMP Records'!AS:AS, MATCH($I92, 'Historical BMP Records'!$I:$I, 0)), 1, 0), IF(AS92&lt;&gt;INDEX('Planned and Progress BMPs'!AS:AS, MATCH($I92, 'Planned and Progress BMPs'!$I:$I, 0)), 1, 0)), "")</f>
        <v/>
      </c>
      <c r="CO92" s="5" t="str">
        <f>IFERROR(IF($K92="Historical", IF(AT92&lt;&gt;INDEX('Historical BMP Records'!AT:AT, MATCH($I92, 'Historical BMP Records'!$I:$I, 0)), 1, 0), IF(AT92&lt;&gt;INDEX('Planned and Progress BMPs'!AT:AT, MATCH($I92, 'Planned and Progress BMPs'!$I:$I, 0)), 1, 0)), "")</f>
        <v/>
      </c>
      <c r="CP92" s="5" t="str">
        <f>IFERROR(IF($K92="Historical", IF(AU92&lt;&gt;INDEX('Historical BMP Records'!AU:AU, MATCH($I92, 'Historical BMP Records'!$I:$I, 0)), 1, 0), IF(AU92&lt;&gt;INDEX('Planned and Progress BMPs'!AU:AU, MATCH($I92, 'Planned and Progress BMPs'!$I:$I, 0)), 1, 0)), "")</f>
        <v/>
      </c>
      <c r="CQ92" s="5">
        <f>SUM(T_Historical9[[#This Row],[FY17 
Status Changed]:[Comments Changed]])</f>
        <v>0</v>
      </c>
    </row>
    <row r="93" spans="1:95" ht="15" customHeight="1" x14ac:dyDescent="0.25">
      <c r="A93" s="72" t="s">
        <v>662</v>
      </c>
      <c r="B93" s="72" t="s">
        <v>662</v>
      </c>
      <c r="C93" s="72" t="s">
        <v>662</v>
      </c>
      <c r="D93" s="72" t="s">
        <v>662</v>
      </c>
      <c r="E93" s="72" t="s">
        <v>662</v>
      </c>
      <c r="F93" s="72" t="s">
        <v>4290</v>
      </c>
      <c r="H93" s="72" t="s">
        <v>5065</v>
      </c>
      <c r="I93" s="72" t="s">
        <v>4895</v>
      </c>
      <c r="K93" s="72" t="s">
        <v>482</v>
      </c>
      <c r="L93" s="72">
        <v>2017</v>
      </c>
      <c r="M93" s="82">
        <v>0.01</v>
      </c>
      <c r="N93" s="65">
        <v>42858</v>
      </c>
      <c r="O93" s="72" t="s">
        <v>223</v>
      </c>
      <c r="P93" s="72" t="s">
        <v>223</v>
      </c>
      <c r="Q93" s="72" t="s">
        <v>372</v>
      </c>
      <c r="R93" s="72" t="s">
        <v>14</v>
      </c>
      <c r="S93" s="72">
        <v>30</v>
      </c>
      <c r="V93" s="71"/>
      <c r="W93" s="72" t="s">
        <v>5162</v>
      </c>
      <c r="AC93" s="72" t="s">
        <v>5165</v>
      </c>
      <c r="AD93" s="72" t="s">
        <v>5166</v>
      </c>
      <c r="AE93" s="72" t="s">
        <v>653</v>
      </c>
      <c r="AG93" s="72" t="s">
        <v>110</v>
      </c>
      <c r="AH93" s="65"/>
      <c r="AI93" s="65"/>
      <c r="AK93" s="65"/>
      <c r="AL93" s="65"/>
      <c r="AN93" s="65"/>
      <c r="AO93" s="65"/>
      <c r="AQ93" s="65"/>
      <c r="AR93" s="65"/>
      <c r="AT93" s="65"/>
      <c r="AU93" s="72" t="s">
        <v>5189</v>
      </c>
      <c r="AV93" s="5" t="str">
        <f>IFERROR(IF($K93="Historical", IF(A93&lt;&gt;INDEX('Historical BMP Records'!A:A, MATCH($I93, 'Historical BMP Records'!$I:$I, 0)), 1, 0), IF(A93&lt;&gt;INDEX('Planned and Progress BMPs'!A:A, MATCH($I93, 'Planned and Progress BMPs'!$I:$I, 0)), 1, 0)), "")</f>
        <v/>
      </c>
      <c r="AW93" s="5" t="str">
        <f>IFERROR(IF($K93="Historical", IF(B93&lt;&gt;INDEX('Historical BMP Records'!B:B, MATCH($I93, 'Historical BMP Records'!$I:$I, 0)), 1, 0), IF(B93&lt;&gt;INDEX('Planned and Progress BMPs'!B:B, MATCH($I93, 'Planned and Progress BMPs'!$I:$I, 0)), 1, 0)), "")</f>
        <v/>
      </c>
      <c r="AX93" s="5" t="str">
        <f>IFERROR(IF($K93="Historical", IF(C93&lt;&gt;INDEX('Historical BMP Records'!C:C, MATCH($I93, 'Historical BMP Records'!$I:$I, 0)), 1, 0), IF(C93&lt;&gt;INDEX('Planned and Progress BMPs'!C:C, MATCH($I93, 'Planned and Progress BMPs'!$I:$I, 0)), 1, 0)), "")</f>
        <v/>
      </c>
      <c r="AY93" s="5" t="str">
        <f>IFERROR(IF($K93="Historical", IF(D93&lt;&gt;INDEX('Historical BMP Records'!D:D, MATCH($I93, 'Historical BMP Records'!$I:$I, 0)), 1, 0), IF(D93&lt;&gt;INDEX('Planned and Progress BMPs'!D:D, MATCH($I93, 'Planned and Progress BMPs'!$I:$I, 0)), 1, 0)), "")</f>
        <v/>
      </c>
      <c r="AZ93" s="5" t="str">
        <f>IFERROR(IF($K93="Historical", IF(E93&lt;&gt;INDEX('Historical BMP Records'!E:E, MATCH($I93, 'Historical BMP Records'!$I:$I, 0)), 1, 0), IF(E93&lt;&gt;INDEX('Planned and Progress BMPs'!E:E, MATCH($I93, 'Planned and Progress BMPs'!$I:$I, 0)), 1, 0)), "")</f>
        <v/>
      </c>
      <c r="BA93" s="5" t="str">
        <f>IFERROR(IF($K93="Historical", IF(F93&lt;&gt;INDEX('Historical BMP Records'!F:F, MATCH($I93, 'Historical BMP Records'!$I:$I, 0)), 1, 0), IF(F93&lt;&gt;INDEX('Planned and Progress BMPs'!F:F, MATCH($I93, 'Planned and Progress BMPs'!$I:$I, 0)), 1, 0)), "")</f>
        <v/>
      </c>
      <c r="BB93" s="5" t="str">
        <f>IFERROR(IF($K93="Historical", IF(G93&lt;&gt;INDEX('Historical BMP Records'!G:G, MATCH($I93, 'Historical BMP Records'!$I:$I, 0)), 1, 0), IF(G93&lt;&gt;INDEX('Planned and Progress BMPs'!G:G, MATCH($I93, 'Planned and Progress BMPs'!$I:$I, 0)), 1, 0)), "")</f>
        <v/>
      </c>
      <c r="BC93" s="5" t="str">
        <f>IFERROR(IF($K93="Historical", IF(H93&lt;&gt;INDEX('Historical BMP Records'!H:H, MATCH($I93, 'Historical BMP Records'!$I:$I, 0)), 1, 0), IF(H93&lt;&gt;INDEX('Planned and Progress BMPs'!H:H, MATCH($I93, 'Planned and Progress BMPs'!$I:$I, 0)), 1, 0)), "")</f>
        <v/>
      </c>
      <c r="BD93" s="5" t="str">
        <f>IFERROR(IF($K93="Historical", IF(I93&lt;&gt;INDEX('Historical BMP Records'!I:I, MATCH($I93, 'Historical BMP Records'!$I:$I, 0)), 1, 0), IF(I93&lt;&gt;INDEX('Planned and Progress BMPs'!I:I, MATCH($I93, 'Planned and Progress BMPs'!$I:$I, 0)), 1, 0)), "")</f>
        <v/>
      </c>
      <c r="BE93" s="5" t="str">
        <f>IFERROR(IF($K93="Historical", IF(J93&lt;&gt;INDEX('Historical BMP Records'!J:J, MATCH($I93, 'Historical BMP Records'!$I:$I, 0)), 1, 0), IF(J93&lt;&gt;INDEX('Planned and Progress BMPs'!J:J, MATCH($I93, 'Planned and Progress BMPs'!$I:$I, 0)), 1, 0)), "")</f>
        <v/>
      </c>
      <c r="BF93" s="5" t="str">
        <f>IFERROR(IF($K93="Historical", IF(K93&lt;&gt;INDEX('Historical BMP Records'!K:K, MATCH($I93, 'Historical BMP Records'!$I:$I, 0)), 1, 0), IF(K93&lt;&gt;INDEX('Planned and Progress BMPs'!K:K, MATCH($I93, 'Planned and Progress BMPs'!$I:$I, 0)), 1, 0)), "")</f>
        <v/>
      </c>
      <c r="BG93" s="5" t="str">
        <f>IFERROR(IF($K93="Historical", IF(L93&lt;&gt;INDEX('Historical BMP Records'!L:L, MATCH($I93, 'Historical BMP Records'!$I:$I, 0)), 1, 0), IF(L93&lt;&gt;INDEX('Planned and Progress BMPs'!L:L, MATCH($I93, 'Planned and Progress BMPs'!$I:$I, 0)), 1, 0)), "")</f>
        <v/>
      </c>
      <c r="BH93" s="5" t="str">
        <f>IFERROR(IF($K93="Historical", IF(M93&lt;&gt;INDEX('Historical BMP Records'!M:M, MATCH($I93, 'Historical BMP Records'!$I:$I, 0)), 1, 0), IF(M93&lt;&gt;INDEX('Planned and Progress BMPs'!M:M, MATCH($I93, 'Planned and Progress BMPs'!$I:$I, 0)), 1, 0)), "")</f>
        <v/>
      </c>
      <c r="BI93" s="5" t="str">
        <f>IFERROR(IF($K93="Historical", IF(N93&lt;&gt;INDEX('Historical BMP Records'!N:N, MATCH($I93, 'Historical BMP Records'!$I:$I, 0)), 1, 0), IF(N93&lt;&gt;INDEX('Planned and Progress BMPs'!N:N, MATCH($I93, 'Planned and Progress BMPs'!$I:$I, 0)), 1, 0)), "")</f>
        <v/>
      </c>
      <c r="BJ93" s="5" t="str">
        <f>IFERROR(IF($K93="Historical", IF(O93&lt;&gt;INDEX('Historical BMP Records'!O:O, MATCH($I93, 'Historical BMP Records'!$I:$I, 0)), 1, 0), IF(O93&lt;&gt;INDEX('Planned and Progress BMPs'!O:O, MATCH($I93, 'Planned and Progress BMPs'!$I:$I, 0)), 1, 0)), "")</f>
        <v/>
      </c>
      <c r="BK93" s="5" t="str">
        <f>IFERROR(IF($K93="Historical", IF(P93&lt;&gt;INDEX('Historical BMP Records'!P:P, MATCH($I93, 'Historical BMP Records'!$I:$I, 0)), 1, 0), IF(P93&lt;&gt;INDEX('Planned and Progress BMPs'!P:P, MATCH($I93, 'Planned and Progress BMPs'!$I:$I, 0)), 1, 0)), "")</f>
        <v/>
      </c>
      <c r="BL93" s="5" t="str">
        <f>IFERROR(IF($K93="Historical", IF(Q93&lt;&gt;INDEX('Historical BMP Records'!Q:Q, MATCH($I93, 'Historical BMP Records'!$I:$I, 0)), 1, 0), IF(Q93&lt;&gt;INDEX('Planned and Progress BMPs'!Q:Q, MATCH($I93, 'Planned and Progress BMPs'!$I:$I, 0)), 1, 0)), "")</f>
        <v/>
      </c>
      <c r="BM93" s="5" t="str">
        <f>IFERROR(IF($K93="Historical", IF(R93&lt;&gt;INDEX('Historical BMP Records'!R:R, MATCH($I93, 'Historical BMP Records'!$I:$I, 0)), 1, 0), IF(R93&lt;&gt;INDEX('Planned and Progress BMPs'!R:R, MATCH($I93, 'Planned and Progress BMPs'!$I:$I, 0)), 1, 0)), "")</f>
        <v/>
      </c>
      <c r="BN93" s="5" t="str">
        <f>IFERROR(IF($K93="Historical", IF(S93&lt;&gt;INDEX('Historical BMP Records'!S:S, MATCH($I93, 'Historical BMP Records'!$I:$I, 0)), 1, 0), IF(S93&lt;&gt;INDEX('Planned and Progress BMPs'!S:S, MATCH($I93, 'Planned and Progress BMPs'!$I:$I, 0)), 1, 0)), "")</f>
        <v/>
      </c>
      <c r="BO93" s="5" t="str">
        <f>IFERROR(IF($K93="Historical", IF(T93&lt;&gt;INDEX('Historical BMP Records'!T:T, MATCH($I93, 'Historical BMP Records'!$I:$I, 0)), 1, 0), IF(T93&lt;&gt;INDEX('Planned and Progress BMPs'!T:T, MATCH($I93, 'Planned and Progress BMPs'!$I:$I, 0)), 1, 0)), "")</f>
        <v/>
      </c>
      <c r="BP93" s="5" t="str">
        <f>IFERROR(IF($K93="Historical", IF(U93&lt;&gt;INDEX('Historical BMP Records'!U:U, MATCH($I93, 'Historical BMP Records'!$I:$I, 0)), 1, 0), IF(U93&lt;&gt;INDEX('Planned and Progress BMPs'!U:U, MATCH($I93, 'Planned and Progress BMPs'!$I:$I, 0)), 1, 0)), "")</f>
        <v/>
      </c>
      <c r="BQ93" s="5" t="str">
        <f>IFERROR(IF($K93="Historical", IF(V93&lt;&gt;INDEX('Historical BMP Records'!V:V, MATCH($I93, 'Historical BMP Records'!$I:$I, 0)), 1, 0), IF(V93&lt;&gt;INDEX('Planned and Progress BMPs'!V:V, MATCH($I93, 'Planned and Progress BMPs'!$I:$I, 0)), 1, 0)), "")</f>
        <v/>
      </c>
      <c r="BR93" s="5" t="str">
        <f>IFERROR(IF($K93="Historical", IF(W93&lt;&gt;INDEX('Historical BMP Records'!W:W, MATCH($I93, 'Historical BMP Records'!$I:$I, 0)), 1, 0), IF(W93&lt;&gt;INDEX('Planned and Progress BMPs'!W:W, MATCH($I93, 'Planned and Progress BMPs'!$I:$I, 0)), 1, 0)), "")</f>
        <v/>
      </c>
      <c r="BS93" s="5" t="str">
        <f>IFERROR(IF($K93="Historical", IF(X93&lt;&gt;INDEX('Historical BMP Records'!X:X, MATCH($I93, 'Historical BMP Records'!$I:$I, 0)), 1, 0), IF(X93&lt;&gt;INDEX('Planned and Progress BMPs'!X:X, MATCH($I93, 'Planned and Progress BMPs'!$I:$I, 0)), 1, 0)), "")</f>
        <v/>
      </c>
      <c r="BT93" s="5" t="str">
        <f>IFERROR(IF($K93="Historical", IF(Y93&lt;&gt;INDEX('Historical BMP Records'!Y:Y, MATCH($I93, 'Historical BMP Records'!$I:$I, 0)), 1, 0), IF(Y93&lt;&gt;INDEX('Planned and Progress BMPs'!Y:Y, MATCH($I93, 'Planned and Progress BMPs'!$I:$I, 0)), 1, 0)), "")</f>
        <v/>
      </c>
      <c r="BU93" s="5" t="str">
        <f>IFERROR(IF($K93="Historical", IF(Z93&lt;&gt;INDEX('Historical BMP Records'!Z:Z, MATCH($I93, 'Historical BMP Records'!$I:$I, 0)), 1, 0), IF(Z93&lt;&gt;INDEX('Planned and Progress BMPs'!Z:Z, MATCH($I93, 'Planned and Progress BMPs'!$I:$I, 0)), 1, 0)), "")</f>
        <v/>
      </c>
      <c r="BV93" s="5" t="str">
        <f>IFERROR(IF($K93="Historical", IF(AA93&lt;&gt;INDEX('Historical BMP Records'!AA:AA, MATCH($I93, 'Historical BMP Records'!$I:$I, 0)), 1, 0), IF(AA93&lt;&gt;INDEX('Planned and Progress BMPs'!AA:AA, MATCH($I93, 'Planned and Progress BMPs'!$I:$I, 0)), 1, 0)), "")</f>
        <v/>
      </c>
      <c r="BW93" s="5" t="str">
        <f>IFERROR(IF($K93="Historical", IF(AB93&lt;&gt;INDEX('Historical BMP Records'!AB:AB, MATCH($I93, 'Historical BMP Records'!$I:$I, 0)), 1, 0), IF(AB93&lt;&gt;INDEX('Planned and Progress BMPs'!AB:AB, MATCH($I93, 'Planned and Progress BMPs'!$I:$I, 0)), 1, 0)), "")</f>
        <v/>
      </c>
      <c r="BX93" s="5" t="str">
        <f>IFERROR(IF($K93="Historical", IF(AC93&lt;&gt;INDEX('Historical BMP Records'!AC:AC, MATCH($I93, 'Historical BMP Records'!$I:$I, 0)), 1, 0), IF(AC93&lt;&gt;INDEX('Planned and Progress BMPs'!AC:AC, MATCH($I93, 'Planned and Progress BMPs'!$I:$I, 0)), 1, 0)), "")</f>
        <v/>
      </c>
      <c r="BY93" s="5" t="str">
        <f>IFERROR(IF($K93="Historical", IF(AD93&lt;&gt;INDEX('Historical BMP Records'!AD:AD, MATCH($I93, 'Historical BMP Records'!$I:$I, 0)), 1, 0), IF(AD93&lt;&gt;INDEX('Planned and Progress BMPs'!AD:AD, MATCH($I93, 'Planned and Progress BMPs'!$I:$I, 0)), 1, 0)), "")</f>
        <v/>
      </c>
      <c r="BZ93" s="5" t="str">
        <f>IFERROR(IF($K93="Historical", IF(AE93&lt;&gt;INDEX('Historical BMP Records'!AE:AE, MATCH($I93, 'Historical BMP Records'!$I:$I, 0)), 1, 0), IF(AE93&lt;&gt;INDEX('Planned and Progress BMPs'!AE:AE, MATCH($I93, 'Planned and Progress BMPs'!$I:$I, 0)), 1, 0)), "")</f>
        <v/>
      </c>
      <c r="CA93" s="5" t="str">
        <f>IFERROR(IF($K93="Historical", IF(AF93&lt;&gt;INDEX('Historical BMP Records'!AF:AF, MATCH($I93, 'Historical BMP Records'!$I:$I, 0)), 1, 0), IF(AF93&lt;&gt;INDEX('Planned and Progress BMPs'!AF:AF, MATCH($I93, 'Planned and Progress BMPs'!$I:$I, 0)), 1, 0)), "")</f>
        <v/>
      </c>
      <c r="CB93" s="5" t="str">
        <f>IFERROR(IF($K93="Historical", IF(AG93&lt;&gt;INDEX('Historical BMP Records'!AG:AG, MATCH($I93, 'Historical BMP Records'!$I:$I, 0)), 1, 0), IF(AG93&lt;&gt;INDEX('Planned and Progress BMPs'!AG:AG, MATCH($I93, 'Planned and Progress BMPs'!$I:$I, 0)), 1, 0)), "")</f>
        <v/>
      </c>
      <c r="CC93" s="5" t="str">
        <f>IFERROR(IF($K93="Historical", IF(AH93&lt;&gt;INDEX('Historical BMP Records'!AH:AH, MATCH($I93, 'Historical BMP Records'!$I:$I, 0)), 1, 0), IF(AH93&lt;&gt;INDEX('Planned and Progress BMPs'!AH:AH, MATCH($I93, 'Planned and Progress BMPs'!$I:$I, 0)), 1, 0)), "")</f>
        <v/>
      </c>
      <c r="CD93" s="5" t="str">
        <f>IFERROR(IF($K93="Historical", IF(AI93&lt;&gt;INDEX('Historical BMP Records'!AI:AI, MATCH($I93, 'Historical BMP Records'!$I:$I, 0)), 1, 0), IF(AI93&lt;&gt;INDEX('Planned and Progress BMPs'!AI:AI, MATCH($I93, 'Planned and Progress BMPs'!$I:$I, 0)), 1, 0)), "")</f>
        <v/>
      </c>
      <c r="CE93" s="5" t="str">
        <f>IFERROR(IF($K93="Historical", IF(AJ93&lt;&gt;INDEX('Historical BMP Records'!AJ:AJ, MATCH($I93, 'Historical BMP Records'!$I:$I, 0)), 1, 0), IF(AJ93&lt;&gt;INDEX('Planned and Progress BMPs'!AJ:AJ, MATCH($I93, 'Planned and Progress BMPs'!$I:$I, 0)), 1, 0)), "")</f>
        <v/>
      </c>
      <c r="CF93" s="5" t="str">
        <f>IFERROR(IF($K93="Historical", IF(AK93&lt;&gt;INDEX('Historical BMP Records'!AK:AK, MATCH($I93, 'Historical BMP Records'!$I:$I, 0)), 1, 0), IF(AK93&lt;&gt;INDEX('Planned and Progress BMPs'!AK:AK, MATCH($I93, 'Planned and Progress BMPs'!$I:$I, 0)), 1, 0)), "")</f>
        <v/>
      </c>
      <c r="CG93" s="5" t="str">
        <f>IFERROR(IF($K93="Historical", IF(AL93&lt;&gt;INDEX('Historical BMP Records'!AL:AL, MATCH($I93, 'Historical BMP Records'!$I:$I, 0)), 1, 0), IF(AL93&lt;&gt;INDEX('Planned and Progress BMPs'!AL:AL, MATCH($I93, 'Planned and Progress BMPs'!$I:$I, 0)), 1, 0)), "")</f>
        <v/>
      </c>
      <c r="CH93" s="5" t="str">
        <f>IFERROR(IF($K93="Historical", IF(AM93&lt;&gt;INDEX('Historical BMP Records'!AM:AM, MATCH($I93, 'Historical BMP Records'!$I:$I, 0)), 1, 0), IF(AM93&lt;&gt;INDEX('Planned and Progress BMPs'!AM:AM, MATCH($I93, 'Planned and Progress BMPs'!$I:$I, 0)), 1, 0)), "")</f>
        <v/>
      </c>
      <c r="CI93" s="5" t="str">
        <f>IFERROR(IF($K93="Historical", IF(AN93&lt;&gt;INDEX('Historical BMP Records'!AN:AN, MATCH($I93, 'Historical BMP Records'!$I:$I, 0)), 1, 0), IF(AN93&lt;&gt;INDEX('Planned and Progress BMPs'!AN:AN, MATCH($I93, 'Planned and Progress BMPs'!$I:$I, 0)), 1, 0)), "")</f>
        <v/>
      </c>
      <c r="CJ93" s="5" t="str">
        <f>IFERROR(IF($K93="Historical", IF(AO93&lt;&gt;INDEX('Historical BMP Records'!AO:AO, MATCH($I93, 'Historical BMP Records'!$I:$I, 0)), 1, 0), IF(AO93&lt;&gt;INDEX('Planned and Progress BMPs'!AO:AO, MATCH($I93, 'Planned and Progress BMPs'!$I:$I, 0)), 1, 0)), "")</f>
        <v/>
      </c>
      <c r="CK93" s="5" t="str">
        <f>IFERROR(IF($K93="Historical", IF(AP93&lt;&gt;INDEX('Historical BMP Records'!AP:AP, MATCH($I93, 'Historical BMP Records'!$I:$I, 0)), 1, 0), IF(AP93&lt;&gt;INDEX('Planned and Progress BMPs'!AP:AP, MATCH($I93, 'Planned and Progress BMPs'!$I:$I, 0)), 1, 0)), "")</f>
        <v/>
      </c>
      <c r="CL93" s="5" t="str">
        <f>IFERROR(IF($K93="Historical", IF(AQ93&lt;&gt;INDEX('Historical BMP Records'!AQ:AQ, MATCH($I93, 'Historical BMP Records'!$I:$I, 0)), 1, 0), IF(AQ93&lt;&gt;INDEX('Planned and Progress BMPs'!AQ:AQ, MATCH($I93, 'Planned and Progress BMPs'!$I:$I, 0)), 1, 0)), "")</f>
        <v/>
      </c>
      <c r="CM93" s="5" t="str">
        <f>IFERROR(IF($K93="Historical", IF(AR93&lt;&gt;INDEX('Historical BMP Records'!AR:AR, MATCH($I93, 'Historical BMP Records'!$I:$I, 0)), 1, 0), IF(AR93&lt;&gt;INDEX('Planned and Progress BMPs'!AR:AR, MATCH($I93, 'Planned and Progress BMPs'!$I:$I, 0)), 1, 0)), "")</f>
        <v/>
      </c>
      <c r="CN93" s="5" t="str">
        <f>IFERROR(IF($K93="Historical", IF(AS93&lt;&gt;INDEX('Historical BMP Records'!AS:AS, MATCH($I93, 'Historical BMP Records'!$I:$I, 0)), 1, 0), IF(AS93&lt;&gt;INDEX('Planned and Progress BMPs'!AS:AS, MATCH($I93, 'Planned and Progress BMPs'!$I:$I, 0)), 1, 0)), "")</f>
        <v/>
      </c>
      <c r="CO93" s="5" t="str">
        <f>IFERROR(IF($K93="Historical", IF(AT93&lt;&gt;INDEX('Historical BMP Records'!AT:AT, MATCH($I93, 'Historical BMP Records'!$I:$I, 0)), 1, 0), IF(AT93&lt;&gt;INDEX('Planned and Progress BMPs'!AT:AT, MATCH($I93, 'Planned and Progress BMPs'!$I:$I, 0)), 1, 0)), "")</f>
        <v/>
      </c>
      <c r="CP93" s="5" t="str">
        <f>IFERROR(IF($K93="Historical", IF(AU93&lt;&gt;INDEX('Historical BMP Records'!AU:AU, MATCH($I93, 'Historical BMP Records'!$I:$I, 0)), 1, 0), IF(AU93&lt;&gt;INDEX('Planned and Progress BMPs'!AU:AU, MATCH($I93, 'Planned and Progress BMPs'!$I:$I, 0)), 1, 0)), "")</f>
        <v/>
      </c>
      <c r="CQ93" s="5">
        <f>SUM(T_Historical9[[#This Row],[FY17 
Status Changed]:[Comments Changed]])</f>
        <v>0</v>
      </c>
    </row>
    <row r="94" spans="1:95" ht="15" customHeight="1" x14ac:dyDescent="0.25">
      <c r="A94" s="72" t="s">
        <v>662</v>
      </c>
      <c r="B94" s="72" t="s">
        <v>662</v>
      </c>
      <c r="C94" s="72" t="s">
        <v>662</v>
      </c>
      <c r="D94" s="72" t="s">
        <v>662</v>
      </c>
      <c r="E94" s="72" t="s">
        <v>662</v>
      </c>
      <c r="F94" s="72" t="s">
        <v>4290</v>
      </c>
      <c r="H94" s="72" t="s">
        <v>5066</v>
      </c>
      <c r="I94" s="72" t="s">
        <v>4896</v>
      </c>
      <c r="K94" s="72" t="s">
        <v>482</v>
      </c>
      <c r="L94" s="72">
        <v>2017</v>
      </c>
      <c r="M94" s="82">
        <v>2500</v>
      </c>
      <c r="N94" s="65">
        <v>42804</v>
      </c>
      <c r="O94" s="72" t="s">
        <v>223</v>
      </c>
      <c r="P94" s="72" t="s">
        <v>223</v>
      </c>
      <c r="Q94" s="72" t="s">
        <v>372</v>
      </c>
      <c r="R94" s="72" t="s">
        <v>14</v>
      </c>
      <c r="S94" s="72">
        <v>2500</v>
      </c>
      <c r="V94" s="71"/>
      <c r="Z94" s="72">
        <v>40.049306000000001</v>
      </c>
      <c r="AA94" s="72">
        <v>-77.732562999999999</v>
      </c>
      <c r="AC94" s="72" t="s">
        <v>5168</v>
      </c>
      <c r="AD94" s="72" t="s">
        <v>5169</v>
      </c>
      <c r="AE94" s="72" t="s">
        <v>653</v>
      </c>
      <c r="AG94" s="72" t="s">
        <v>110</v>
      </c>
      <c r="AH94" s="65"/>
      <c r="AI94" s="65"/>
      <c r="AK94" s="65"/>
      <c r="AL94" s="65"/>
      <c r="AN94" s="65"/>
      <c r="AO94" s="65"/>
      <c r="AQ94" s="65"/>
      <c r="AR94" s="65"/>
      <c r="AT94" s="65"/>
      <c r="AV94" s="5" t="str">
        <f>IFERROR(IF($K94="Historical", IF(A94&lt;&gt;INDEX('Historical BMP Records'!A:A, MATCH($I94, 'Historical BMP Records'!$I:$I, 0)), 1, 0), IF(A94&lt;&gt;INDEX('Planned and Progress BMPs'!A:A, MATCH($I94, 'Planned and Progress BMPs'!$I:$I, 0)), 1, 0)), "")</f>
        <v/>
      </c>
      <c r="AW94" s="5" t="str">
        <f>IFERROR(IF($K94="Historical", IF(B94&lt;&gt;INDEX('Historical BMP Records'!B:B, MATCH($I94, 'Historical BMP Records'!$I:$I, 0)), 1, 0), IF(B94&lt;&gt;INDEX('Planned and Progress BMPs'!B:B, MATCH($I94, 'Planned and Progress BMPs'!$I:$I, 0)), 1, 0)), "")</f>
        <v/>
      </c>
      <c r="AX94" s="5" t="str">
        <f>IFERROR(IF($K94="Historical", IF(C94&lt;&gt;INDEX('Historical BMP Records'!C:C, MATCH($I94, 'Historical BMP Records'!$I:$I, 0)), 1, 0), IF(C94&lt;&gt;INDEX('Planned and Progress BMPs'!C:C, MATCH($I94, 'Planned and Progress BMPs'!$I:$I, 0)), 1, 0)), "")</f>
        <v/>
      </c>
      <c r="AY94" s="5" t="str">
        <f>IFERROR(IF($K94="Historical", IF(D94&lt;&gt;INDEX('Historical BMP Records'!D:D, MATCH($I94, 'Historical BMP Records'!$I:$I, 0)), 1, 0), IF(D94&lt;&gt;INDEX('Planned and Progress BMPs'!D:D, MATCH($I94, 'Planned and Progress BMPs'!$I:$I, 0)), 1, 0)), "")</f>
        <v/>
      </c>
      <c r="AZ94" s="5" t="str">
        <f>IFERROR(IF($K94="Historical", IF(E94&lt;&gt;INDEX('Historical BMP Records'!E:E, MATCH($I94, 'Historical BMP Records'!$I:$I, 0)), 1, 0), IF(E94&lt;&gt;INDEX('Planned and Progress BMPs'!E:E, MATCH($I94, 'Planned and Progress BMPs'!$I:$I, 0)), 1, 0)), "")</f>
        <v/>
      </c>
      <c r="BA94" s="5" t="str">
        <f>IFERROR(IF($K94="Historical", IF(F94&lt;&gt;INDEX('Historical BMP Records'!F:F, MATCH($I94, 'Historical BMP Records'!$I:$I, 0)), 1, 0), IF(F94&lt;&gt;INDEX('Planned and Progress BMPs'!F:F, MATCH($I94, 'Planned and Progress BMPs'!$I:$I, 0)), 1, 0)), "")</f>
        <v/>
      </c>
      <c r="BB94" s="5" t="str">
        <f>IFERROR(IF($K94="Historical", IF(G94&lt;&gt;INDEX('Historical BMP Records'!G:G, MATCH($I94, 'Historical BMP Records'!$I:$I, 0)), 1, 0), IF(G94&lt;&gt;INDEX('Planned and Progress BMPs'!G:G, MATCH($I94, 'Planned and Progress BMPs'!$I:$I, 0)), 1, 0)), "")</f>
        <v/>
      </c>
      <c r="BC94" s="5" t="str">
        <f>IFERROR(IF($K94="Historical", IF(H94&lt;&gt;INDEX('Historical BMP Records'!H:H, MATCH($I94, 'Historical BMP Records'!$I:$I, 0)), 1, 0), IF(H94&lt;&gt;INDEX('Planned and Progress BMPs'!H:H, MATCH($I94, 'Planned and Progress BMPs'!$I:$I, 0)), 1, 0)), "")</f>
        <v/>
      </c>
      <c r="BD94" s="5" t="str">
        <f>IFERROR(IF($K94="Historical", IF(I94&lt;&gt;INDEX('Historical BMP Records'!I:I, MATCH($I94, 'Historical BMP Records'!$I:$I, 0)), 1, 0), IF(I94&lt;&gt;INDEX('Planned and Progress BMPs'!I:I, MATCH($I94, 'Planned and Progress BMPs'!$I:$I, 0)), 1, 0)), "")</f>
        <v/>
      </c>
      <c r="BE94" s="5" t="str">
        <f>IFERROR(IF($K94="Historical", IF(J94&lt;&gt;INDEX('Historical BMP Records'!J:J, MATCH($I94, 'Historical BMP Records'!$I:$I, 0)), 1, 0), IF(J94&lt;&gt;INDEX('Planned and Progress BMPs'!J:J, MATCH($I94, 'Planned and Progress BMPs'!$I:$I, 0)), 1, 0)), "")</f>
        <v/>
      </c>
      <c r="BF94" s="5" t="str">
        <f>IFERROR(IF($K94="Historical", IF(K94&lt;&gt;INDEX('Historical BMP Records'!K:K, MATCH($I94, 'Historical BMP Records'!$I:$I, 0)), 1, 0), IF(K94&lt;&gt;INDEX('Planned and Progress BMPs'!K:K, MATCH($I94, 'Planned and Progress BMPs'!$I:$I, 0)), 1, 0)), "")</f>
        <v/>
      </c>
      <c r="BG94" s="5" t="str">
        <f>IFERROR(IF($K94="Historical", IF(L94&lt;&gt;INDEX('Historical BMP Records'!L:L, MATCH($I94, 'Historical BMP Records'!$I:$I, 0)), 1, 0), IF(L94&lt;&gt;INDEX('Planned and Progress BMPs'!L:L, MATCH($I94, 'Planned and Progress BMPs'!$I:$I, 0)), 1, 0)), "")</f>
        <v/>
      </c>
      <c r="BH94" s="5" t="str">
        <f>IFERROR(IF($K94="Historical", IF(M94&lt;&gt;INDEX('Historical BMP Records'!M:M, MATCH($I94, 'Historical BMP Records'!$I:$I, 0)), 1, 0), IF(M94&lt;&gt;INDEX('Planned and Progress BMPs'!M:M, MATCH($I94, 'Planned and Progress BMPs'!$I:$I, 0)), 1, 0)), "")</f>
        <v/>
      </c>
      <c r="BI94" s="5" t="str">
        <f>IFERROR(IF($K94="Historical", IF(N94&lt;&gt;INDEX('Historical BMP Records'!N:N, MATCH($I94, 'Historical BMP Records'!$I:$I, 0)), 1, 0), IF(N94&lt;&gt;INDEX('Planned and Progress BMPs'!N:N, MATCH($I94, 'Planned and Progress BMPs'!$I:$I, 0)), 1, 0)), "")</f>
        <v/>
      </c>
      <c r="BJ94" s="5" t="str">
        <f>IFERROR(IF($K94="Historical", IF(O94&lt;&gt;INDEX('Historical BMP Records'!O:O, MATCH($I94, 'Historical BMP Records'!$I:$I, 0)), 1, 0), IF(O94&lt;&gt;INDEX('Planned and Progress BMPs'!O:O, MATCH($I94, 'Planned and Progress BMPs'!$I:$I, 0)), 1, 0)), "")</f>
        <v/>
      </c>
      <c r="BK94" s="5" t="str">
        <f>IFERROR(IF($K94="Historical", IF(P94&lt;&gt;INDEX('Historical BMP Records'!P:P, MATCH($I94, 'Historical BMP Records'!$I:$I, 0)), 1, 0), IF(P94&lt;&gt;INDEX('Planned and Progress BMPs'!P:P, MATCH($I94, 'Planned and Progress BMPs'!$I:$I, 0)), 1, 0)), "")</f>
        <v/>
      </c>
      <c r="BL94" s="5" t="str">
        <f>IFERROR(IF($K94="Historical", IF(Q94&lt;&gt;INDEX('Historical BMP Records'!Q:Q, MATCH($I94, 'Historical BMP Records'!$I:$I, 0)), 1, 0), IF(Q94&lt;&gt;INDEX('Planned and Progress BMPs'!Q:Q, MATCH($I94, 'Planned and Progress BMPs'!$I:$I, 0)), 1, 0)), "")</f>
        <v/>
      </c>
      <c r="BM94" s="5" t="str">
        <f>IFERROR(IF($K94="Historical", IF(R94&lt;&gt;INDEX('Historical BMP Records'!R:R, MATCH($I94, 'Historical BMP Records'!$I:$I, 0)), 1, 0), IF(R94&lt;&gt;INDEX('Planned and Progress BMPs'!R:R, MATCH($I94, 'Planned and Progress BMPs'!$I:$I, 0)), 1, 0)), "")</f>
        <v/>
      </c>
      <c r="BN94" s="5" t="str">
        <f>IFERROR(IF($K94="Historical", IF(S94&lt;&gt;INDEX('Historical BMP Records'!S:S, MATCH($I94, 'Historical BMP Records'!$I:$I, 0)), 1, 0), IF(S94&lt;&gt;INDEX('Planned and Progress BMPs'!S:S, MATCH($I94, 'Planned and Progress BMPs'!$I:$I, 0)), 1, 0)), "")</f>
        <v/>
      </c>
      <c r="BO94" s="5" t="str">
        <f>IFERROR(IF($K94="Historical", IF(T94&lt;&gt;INDEX('Historical BMP Records'!T:T, MATCH($I94, 'Historical BMP Records'!$I:$I, 0)), 1, 0), IF(T94&lt;&gt;INDEX('Planned and Progress BMPs'!T:T, MATCH($I94, 'Planned and Progress BMPs'!$I:$I, 0)), 1, 0)), "")</f>
        <v/>
      </c>
      <c r="BP94" s="5" t="str">
        <f>IFERROR(IF($K94="Historical", IF(U94&lt;&gt;INDEX('Historical BMP Records'!U:U, MATCH($I94, 'Historical BMP Records'!$I:$I, 0)), 1, 0), IF(U94&lt;&gt;INDEX('Planned and Progress BMPs'!U:U, MATCH($I94, 'Planned and Progress BMPs'!$I:$I, 0)), 1, 0)), "")</f>
        <v/>
      </c>
      <c r="BQ94" s="5" t="str">
        <f>IFERROR(IF($K94="Historical", IF(V94&lt;&gt;INDEX('Historical BMP Records'!V:V, MATCH($I94, 'Historical BMP Records'!$I:$I, 0)), 1, 0), IF(V94&lt;&gt;INDEX('Planned and Progress BMPs'!V:V, MATCH($I94, 'Planned and Progress BMPs'!$I:$I, 0)), 1, 0)), "")</f>
        <v/>
      </c>
      <c r="BR94" s="5" t="str">
        <f>IFERROR(IF($K94="Historical", IF(W94&lt;&gt;INDEX('Historical BMP Records'!W:W, MATCH($I94, 'Historical BMP Records'!$I:$I, 0)), 1, 0), IF(W94&lt;&gt;INDEX('Planned and Progress BMPs'!W:W, MATCH($I94, 'Planned and Progress BMPs'!$I:$I, 0)), 1, 0)), "")</f>
        <v/>
      </c>
      <c r="BS94" s="5" t="str">
        <f>IFERROR(IF($K94="Historical", IF(X94&lt;&gt;INDEX('Historical BMP Records'!X:X, MATCH($I94, 'Historical BMP Records'!$I:$I, 0)), 1, 0), IF(X94&lt;&gt;INDEX('Planned and Progress BMPs'!X:X, MATCH($I94, 'Planned and Progress BMPs'!$I:$I, 0)), 1, 0)), "")</f>
        <v/>
      </c>
      <c r="BT94" s="5" t="str">
        <f>IFERROR(IF($K94="Historical", IF(Y94&lt;&gt;INDEX('Historical BMP Records'!Y:Y, MATCH($I94, 'Historical BMP Records'!$I:$I, 0)), 1, 0), IF(Y94&lt;&gt;INDEX('Planned and Progress BMPs'!Y:Y, MATCH($I94, 'Planned and Progress BMPs'!$I:$I, 0)), 1, 0)), "")</f>
        <v/>
      </c>
      <c r="BU94" s="5" t="str">
        <f>IFERROR(IF($K94="Historical", IF(Z94&lt;&gt;INDEX('Historical BMP Records'!Z:Z, MATCH($I94, 'Historical BMP Records'!$I:$I, 0)), 1, 0), IF(Z94&lt;&gt;INDEX('Planned and Progress BMPs'!Z:Z, MATCH($I94, 'Planned and Progress BMPs'!$I:$I, 0)), 1, 0)), "")</f>
        <v/>
      </c>
      <c r="BV94" s="5" t="str">
        <f>IFERROR(IF($K94="Historical", IF(AA94&lt;&gt;INDEX('Historical BMP Records'!AA:AA, MATCH($I94, 'Historical BMP Records'!$I:$I, 0)), 1, 0), IF(AA94&lt;&gt;INDEX('Planned and Progress BMPs'!AA:AA, MATCH($I94, 'Planned and Progress BMPs'!$I:$I, 0)), 1, 0)), "")</f>
        <v/>
      </c>
      <c r="BW94" s="5" t="str">
        <f>IFERROR(IF($K94="Historical", IF(AB94&lt;&gt;INDEX('Historical BMP Records'!AB:AB, MATCH($I94, 'Historical BMP Records'!$I:$I, 0)), 1, 0), IF(AB94&lt;&gt;INDEX('Planned and Progress BMPs'!AB:AB, MATCH($I94, 'Planned and Progress BMPs'!$I:$I, 0)), 1, 0)), "")</f>
        <v/>
      </c>
      <c r="BX94" s="5" t="str">
        <f>IFERROR(IF($K94="Historical", IF(AC94&lt;&gt;INDEX('Historical BMP Records'!AC:AC, MATCH($I94, 'Historical BMP Records'!$I:$I, 0)), 1, 0), IF(AC94&lt;&gt;INDEX('Planned and Progress BMPs'!AC:AC, MATCH($I94, 'Planned and Progress BMPs'!$I:$I, 0)), 1, 0)), "")</f>
        <v/>
      </c>
      <c r="BY94" s="5" t="str">
        <f>IFERROR(IF($K94="Historical", IF(AD94&lt;&gt;INDEX('Historical BMP Records'!AD:AD, MATCH($I94, 'Historical BMP Records'!$I:$I, 0)), 1, 0), IF(AD94&lt;&gt;INDEX('Planned and Progress BMPs'!AD:AD, MATCH($I94, 'Planned and Progress BMPs'!$I:$I, 0)), 1, 0)), "")</f>
        <v/>
      </c>
      <c r="BZ94" s="5" t="str">
        <f>IFERROR(IF($K94="Historical", IF(AE94&lt;&gt;INDEX('Historical BMP Records'!AE:AE, MATCH($I94, 'Historical BMP Records'!$I:$I, 0)), 1, 0), IF(AE94&lt;&gt;INDEX('Planned and Progress BMPs'!AE:AE, MATCH($I94, 'Planned and Progress BMPs'!$I:$I, 0)), 1, 0)), "")</f>
        <v/>
      </c>
      <c r="CA94" s="5" t="str">
        <f>IFERROR(IF($K94="Historical", IF(AF94&lt;&gt;INDEX('Historical BMP Records'!AF:AF, MATCH($I94, 'Historical BMP Records'!$I:$I, 0)), 1, 0), IF(AF94&lt;&gt;INDEX('Planned and Progress BMPs'!AF:AF, MATCH($I94, 'Planned and Progress BMPs'!$I:$I, 0)), 1, 0)), "")</f>
        <v/>
      </c>
      <c r="CB94" s="5" t="str">
        <f>IFERROR(IF($K94="Historical", IF(AG94&lt;&gt;INDEX('Historical BMP Records'!AG:AG, MATCH($I94, 'Historical BMP Records'!$I:$I, 0)), 1, 0), IF(AG94&lt;&gt;INDEX('Planned and Progress BMPs'!AG:AG, MATCH($I94, 'Planned and Progress BMPs'!$I:$I, 0)), 1, 0)), "")</f>
        <v/>
      </c>
      <c r="CC94" s="5" t="str">
        <f>IFERROR(IF($K94="Historical", IF(AH94&lt;&gt;INDEX('Historical BMP Records'!AH:AH, MATCH($I94, 'Historical BMP Records'!$I:$I, 0)), 1, 0), IF(AH94&lt;&gt;INDEX('Planned and Progress BMPs'!AH:AH, MATCH($I94, 'Planned and Progress BMPs'!$I:$I, 0)), 1, 0)), "")</f>
        <v/>
      </c>
      <c r="CD94" s="5" t="str">
        <f>IFERROR(IF($K94="Historical", IF(AI94&lt;&gt;INDEX('Historical BMP Records'!AI:AI, MATCH($I94, 'Historical BMP Records'!$I:$I, 0)), 1, 0), IF(AI94&lt;&gt;INDEX('Planned and Progress BMPs'!AI:AI, MATCH($I94, 'Planned and Progress BMPs'!$I:$I, 0)), 1, 0)), "")</f>
        <v/>
      </c>
      <c r="CE94" s="5" t="str">
        <f>IFERROR(IF($K94="Historical", IF(AJ94&lt;&gt;INDEX('Historical BMP Records'!AJ:AJ, MATCH($I94, 'Historical BMP Records'!$I:$I, 0)), 1, 0), IF(AJ94&lt;&gt;INDEX('Planned and Progress BMPs'!AJ:AJ, MATCH($I94, 'Planned and Progress BMPs'!$I:$I, 0)), 1, 0)), "")</f>
        <v/>
      </c>
      <c r="CF94" s="5" t="str">
        <f>IFERROR(IF($K94="Historical", IF(AK94&lt;&gt;INDEX('Historical BMP Records'!AK:AK, MATCH($I94, 'Historical BMP Records'!$I:$I, 0)), 1, 0), IF(AK94&lt;&gt;INDEX('Planned and Progress BMPs'!AK:AK, MATCH($I94, 'Planned and Progress BMPs'!$I:$I, 0)), 1, 0)), "")</f>
        <v/>
      </c>
      <c r="CG94" s="5" t="str">
        <f>IFERROR(IF($K94="Historical", IF(AL94&lt;&gt;INDEX('Historical BMP Records'!AL:AL, MATCH($I94, 'Historical BMP Records'!$I:$I, 0)), 1, 0), IF(AL94&lt;&gt;INDEX('Planned and Progress BMPs'!AL:AL, MATCH($I94, 'Planned and Progress BMPs'!$I:$I, 0)), 1, 0)), "")</f>
        <v/>
      </c>
      <c r="CH94" s="5" t="str">
        <f>IFERROR(IF($K94="Historical", IF(AM94&lt;&gt;INDEX('Historical BMP Records'!AM:AM, MATCH($I94, 'Historical BMP Records'!$I:$I, 0)), 1, 0), IF(AM94&lt;&gt;INDEX('Planned and Progress BMPs'!AM:AM, MATCH($I94, 'Planned and Progress BMPs'!$I:$I, 0)), 1, 0)), "")</f>
        <v/>
      </c>
      <c r="CI94" s="5" t="str">
        <f>IFERROR(IF($K94="Historical", IF(AN94&lt;&gt;INDEX('Historical BMP Records'!AN:AN, MATCH($I94, 'Historical BMP Records'!$I:$I, 0)), 1, 0), IF(AN94&lt;&gt;INDEX('Planned and Progress BMPs'!AN:AN, MATCH($I94, 'Planned and Progress BMPs'!$I:$I, 0)), 1, 0)), "")</f>
        <v/>
      </c>
      <c r="CJ94" s="5" t="str">
        <f>IFERROR(IF($K94="Historical", IF(AO94&lt;&gt;INDEX('Historical BMP Records'!AO:AO, MATCH($I94, 'Historical BMP Records'!$I:$I, 0)), 1, 0), IF(AO94&lt;&gt;INDEX('Planned and Progress BMPs'!AO:AO, MATCH($I94, 'Planned and Progress BMPs'!$I:$I, 0)), 1, 0)), "")</f>
        <v/>
      </c>
      <c r="CK94" s="5" t="str">
        <f>IFERROR(IF($K94="Historical", IF(AP94&lt;&gt;INDEX('Historical BMP Records'!AP:AP, MATCH($I94, 'Historical BMP Records'!$I:$I, 0)), 1, 0), IF(AP94&lt;&gt;INDEX('Planned and Progress BMPs'!AP:AP, MATCH($I94, 'Planned and Progress BMPs'!$I:$I, 0)), 1, 0)), "")</f>
        <v/>
      </c>
      <c r="CL94" s="5" t="str">
        <f>IFERROR(IF($K94="Historical", IF(AQ94&lt;&gt;INDEX('Historical BMP Records'!AQ:AQ, MATCH($I94, 'Historical BMP Records'!$I:$I, 0)), 1, 0), IF(AQ94&lt;&gt;INDEX('Planned and Progress BMPs'!AQ:AQ, MATCH($I94, 'Planned and Progress BMPs'!$I:$I, 0)), 1, 0)), "")</f>
        <v/>
      </c>
      <c r="CM94" s="5" t="str">
        <f>IFERROR(IF($K94="Historical", IF(AR94&lt;&gt;INDEX('Historical BMP Records'!AR:AR, MATCH($I94, 'Historical BMP Records'!$I:$I, 0)), 1, 0), IF(AR94&lt;&gt;INDEX('Planned and Progress BMPs'!AR:AR, MATCH($I94, 'Planned and Progress BMPs'!$I:$I, 0)), 1, 0)), "")</f>
        <v/>
      </c>
      <c r="CN94" s="5" t="str">
        <f>IFERROR(IF($K94="Historical", IF(AS94&lt;&gt;INDEX('Historical BMP Records'!AS:AS, MATCH($I94, 'Historical BMP Records'!$I:$I, 0)), 1, 0), IF(AS94&lt;&gt;INDEX('Planned and Progress BMPs'!AS:AS, MATCH($I94, 'Planned and Progress BMPs'!$I:$I, 0)), 1, 0)), "")</f>
        <v/>
      </c>
      <c r="CO94" s="5" t="str">
        <f>IFERROR(IF($K94="Historical", IF(AT94&lt;&gt;INDEX('Historical BMP Records'!AT:AT, MATCH($I94, 'Historical BMP Records'!$I:$I, 0)), 1, 0), IF(AT94&lt;&gt;INDEX('Planned and Progress BMPs'!AT:AT, MATCH($I94, 'Planned and Progress BMPs'!$I:$I, 0)), 1, 0)), "")</f>
        <v/>
      </c>
      <c r="CP94" s="5" t="str">
        <f>IFERROR(IF($K94="Historical", IF(AU94&lt;&gt;INDEX('Historical BMP Records'!AU:AU, MATCH($I94, 'Historical BMP Records'!$I:$I, 0)), 1, 0), IF(AU94&lt;&gt;INDEX('Planned and Progress BMPs'!AU:AU, MATCH($I94, 'Planned and Progress BMPs'!$I:$I, 0)), 1, 0)), "")</f>
        <v/>
      </c>
      <c r="CQ94" s="5">
        <f>SUM(T_Historical9[[#This Row],[FY17 
Status Changed]:[Comments Changed]])</f>
        <v>0</v>
      </c>
    </row>
    <row r="95" spans="1:95" ht="15" customHeight="1" x14ac:dyDescent="0.25">
      <c r="A95" s="72" t="s">
        <v>661</v>
      </c>
      <c r="B95" s="72" t="s">
        <v>662</v>
      </c>
      <c r="C95" s="72" t="s">
        <v>662</v>
      </c>
      <c r="D95" s="72" t="s">
        <v>661</v>
      </c>
      <c r="E95" s="72" t="s">
        <v>662</v>
      </c>
      <c r="F95" s="72" t="s">
        <v>4294</v>
      </c>
      <c r="H95" s="72" t="s">
        <v>4802</v>
      </c>
      <c r="I95" s="72" t="s">
        <v>4897</v>
      </c>
      <c r="K95" s="72" t="s">
        <v>482</v>
      </c>
      <c r="L95" s="72">
        <v>2007</v>
      </c>
      <c r="M95" s="82"/>
      <c r="N95" s="65">
        <v>39083</v>
      </c>
      <c r="O95" s="72" t="s">
        <v>237</v>
      </c>
      <c r="P95" s="72" t="s">
        <v>5210</v>
      </c>
      <c r="Q95" s="72" t="s">
        <v>26</v>
      </c>
      <c r="R95" s="72" t="s">
        <v>9</v>
      </c>
      <c r="S95" s="72">
        <v>13.6</v>
      </c>
      <c r="T95" s="72">
        <v>6.5</v>
      </c>
      <c r="U95" s="72">
        <v>1</v>
      </c>
      <c r="V95" s="71" t="s">
        <v>5069</v>
      </c>
      <c r="Z95" s="72">
        <v>40.434681019999999</v>
      </c>
      <c r="AA95" s="72">
        <v>-76.545804219999994</v>
      </c>
      <c r="AC95" s="72" t="s">
        <v>5165</v>
      </c>
      <c r="AD95" s="72" t="s">
        <v>5167</v>
      </c>
      <c r="AE95" s="72" t="s">
        <v>653</v>
      </c>
      <c r="AF95" s="65">
        <v>41501</v>
      </c>
      <c r="AG95" s="72" t="s">
        <v>110</v>
      </c>
      <c r="AH95" s="65"/>
      <c r="AI95" s="65"/>
      <c r="AK95" s="65"/>
      <c r="AL95" s="65"/>
      <c r="AN95" s="65"/>
      <c r="AO95" s="65"/>
      <c r="AQ95" s="65"/>
      <c r="AR95" s="65"/>
      <c r="AT95" s="65"/>
      <c r="AV95" s="5" t="str">
        <f>IFERROR(IF($K95="Historical", IF(A95&lt;&gt;INDEX('Historical BMP Records'!A:A, MATCH($I95, 'Historical BMP Records'!$I:$I, 0)), 1, 0), IF(A95&lt;&gt;INDEX('Planned and Progress BMPs'!A:A, MATCH($I95, 'Planned and Progress BMPs'!$I:$I, 0)), 1, 0)), "")</f>
        <v/>
      </c>
      <c r="AW95" s="5" t="str">
        <f>IFERROR(IF($K95="Historical", IF(B95&lt;&gt;INDEX('Historical BMP Records'!B:B, MATCH($I95, 'Historical BMP Records'!$I:$I, 0)), 1, 0), IF(B95&lt;&gt;INDEX('Planned and Progress BMPs'!B:B, MATCH($I95, 'Planned and Progress BMPs'!$I:$I, 0)), 1, 0)), "")</f>
        <v/>
      </c>
      <c r="AX95" s="5" t="str">
        <f>IFERROR(IF($K95="Historical", IF(C95&lt;&gt;INDEX('Historical BMP Records'!C:C, MATCH($I95, 'Historical BMP Records'!$I:$I, 0)), 1, 0), IF(C95&lt;&gt;INDEX('Planned and Progress BMPs'!C:C, MATCH($I95, 'Planned and Progress BMPs'!$I:$I, 0)), 1, 0)), "")</f>
        <v/>
      </c>
      <c r="AY95" s="5" t="str">
        <f>IFERROR(IF($K95="Historical", IF(D95&lt;&gt;INDEX('Historical BMP Records'!D:D, MATCH($I95, 'Historical BMP Records'!$I:$I, 0)), 1, 0), IF(D95&lt;&gt;INDEX('Planned and Progress BMPs'!D:D, MATCH($I95, 'Planned and Progress BMPs'!$I:$I, 0)), 1, 0)), "")</f>
        <v/>
      </c>
      <c r="AZ95" s="5" t="str">
        <f>IFERROR(IF($K95="Historical", IF(E95&lt;&gt;INDEX('Historical BMP Records'!E:E, MATCH($I95, 'Historical BMP Records'!$I:$I, 0)), 1, 0), IF(E95&lt;&gt;INDEX('Planned and Progress BMPs'!E:E, MATCH($I95, 'Planned and Progress BMPs'!$I:$I, 0)), 1, 0)), "")</f>
        <v/>
      </c>
      <c r="BA95" s="5" t="str">
        <f>IFERROR(IF($K95="Historical", IF(F95&lt;&gt;INDEX('Historical BMP Records'!F:F, MATCH($I95, 'Historical BMP Records'!$I:$I, 0)), 1, 0), IF(F95&lt;&gt;INDEX('Planned and Progress BMPs'!F:F, MATCH($I95, 'Planned and Progress BMPs'!$I:$I, 0)), 1, 0)), "")</f>
        <v/>
      </c>
      <c r="BB95" s="5" t="str">
        <f>IFERROR(IF($K95="Historical", IF(G95&lt;&gt;INDEX('Historical BMP Records'!G:G, MATCH($I95, 'Historical BMP Records'!$I:$I, 0)), 1, 0), IF(G95&lt;&gt;INDEX('Planned and Progress BMPs'!G:G, MATCH($I95, 'Planned and Progress BMPs'!$I:$I, 0)), 1, 0)), "")</f>
        <v/>
      </c>
      <c r="BC95" s="5" t="str">
        <f>IFERROR(IF($K95="Historical", IF(H95&lt;&gt;INDEX('Historical BMP Records'!H:H, MATCH($I95, 'Historical BMP Records'!$I:$I, 0)), 1, 0), IF(H95&lt;&gt;INDEX('Planned and Progress BMPs'!H:H, MATCH($I95, 'Planned and Progress BMPs'!$I:$I, 0)), 1, 0)), "")</f>
        <v/>
      </c>
      <c r="BD95" s="5" t="str">
        <f>IFERROR(IF($K95="Historical", IF(I95&lt;&gt;INDEX('Historical BMP Records'!I:I, MATCH($I95, 'Historical BMP Records'!$I:$I, 0)), 1, 0), IF(I95&lt;&gt;INDEX('Planned and Progress BMPs'!I:I, MATCH($I95, 'Planned and Progress BMPs'!$I:$I, 0)), 1, 0)), "")</f>
        <v/>
      </c>
      <c r="BE95" s="5" t="str">
        <f>IFERROR(IF($K95="Historical", IF(J95&lt;&gt;INDEX('Historical BMP Records'!J:J, MATCH($I95, 'Historical BMP Records'!$I:$I, 0)), 1, 0), IF(J95&lt;&gt;INDEX('Planned and Progress BMPs'!J:J, MATCH($I95, 'Planned and Progress BMPs'!$I:$I, 0)), 1, 0)), "")</f>
        <v/>
      </c>
      <c r="BF95" s="5" t="str">
        <f>IFERROR(IF($K95="Historical", IF(K95&lt;&gt;INDEX('Historical BMP Records'!K:K, MATCH($I95, 'Historical BMP Records'!$I:$I, 0)), 1, 0), IF(K95&lt;&gt;INDEX('Planned and Progress BMPs'!K:K, MATCH($I95, 'Planned and Progress BMPs'!$I:$I, 0)), 1, 0)), "")</f>
        <v/>
      </c>
      <c r="BG95" s="5" t="str">
        <f>IFERROR(IF($K95="Historical", IF(L95&lt;&gt;INDEX('Historical BMP Records'!L:L, MATCH($I95, 'Historical BMP Records'!$I:$I, 0)), 1, 0), IF(L95&lt;&gt;INDEX('Planned and Progress BMPs'!L:L, MATCH($I95, 'Planned and Progress BMPs'!$I:$I, 0)), 1, 0)), "")</f>
        <v/>
      </c>
      <c r="BH95" s="5" t="str">
        <f>IFERROR(IF($K95="Historical", IF(M95&lt;&gt;INDEX('Historical BMP Records'!M:M, MATCH($I95, 'Historical BMP Records'!$I:$I, 0)), 1, 0), IF(M95&lt;&gt;INDEX('Planned and Progress BMPs'!M:M, MATCH($I95, 'Planned and Progress BMPs'!$I:$I, 0)), 1, 0)), "")</f>
        <v/>
      </c>
      <c r="BI95" s="5" t="str">
        <f>IFERROR(IF($K95="Historical", IF(N95&lt;&gt;INDEX('Historical BMP Records'!N:N, MATCH($I95, 'Historical BMP Records'!$I:$I, 0)), 1, 0), IF(N95&lt;&gt;INDEX('Planned and Progress BMPs'!N:N, MATCH($I95, 'Planned and Progress BMPs'!$I:$I, 0)), 1, 0)), "")</f>
        <v/>
      </c>
      <c r="BJ95" s="5" t="str">
        <f>IFERROR(IF($K95="Historical", IF(O95&lt;&gt;INDEX('Historical BMP Records'!O:O, MATCH($I95, 'Historical BMP Records'!$I:$I, 0)), 1, 0), IF(O95&lt;&gt;INDEX('Planned and Progress BMPs'!O:O, MATCH($I95, 'Planned and Progress BMPs'!$I:$I, 0)), 1, 0)), "")</f>
        <v/>
      </c>
      <c r="BK95" s="5" t="str">
        <f>IFERROR(IF($K95="Historical", IF(P95&lt;&gt;INDEX('Historical BMP Records'!P:P, MATCH($I95, 'Historical BMP Records'!$I:$I, 0)), 1, 0), IF(P95&lt;&gt;INDEX('Planned and Progress BMPs'!P:P, MATCH($I95, 'Planned and Progress BMPs'!$I:$I, 0)), 1, 0)), "")</f>
        <v/>
      </c>
      <c r="BL95" s="5" t="str">
        <f>IFERROR(IF($K95="Historical", IF(Q95&lt;&gt;INDEX('Historical BMP Records'!Q:Q, MATCH($I95, 'Historical BMP Records'!$I:$I, 0)), 1, 0), IF(Q95&lt;&gt;INDEX('Planned and Progress BMPs'!Q:Q, MATCH($I95, 'Planned and Progress BMPs'!$I:$I, 0)), 1, 0)), "")</f>
        <v/>
      </c>
      <c r="BM95" s="5" t="str">
        <f>IFERROR(IF($K95="Historical", IF(R95&lt;&gt;INDEX('Historical BMP Records'!R:R, MATCH($I95, 'Historical BMP Records'!$I:$I, 0)), 1, 0), IF(R95&lt;&gt;INDEX('Planned and Progress BMPs'!R:R, MATCH($I95, 'Planned and Progress BMPs'!$I:$I, 0)), 1, 0)), "")</f>
        <v/>
      </c>
      <c r="BN95" s="5" t="str">
        <f>IFERROR(IF($K95="Historical", IF(S95&lt;&gt;INDEX('Historical BMP Records'!S:S, MATCH($I95, 'Historical BMP Records'!$I:$I, 0)), 1, 0), IF(S95&lt;&gt;INDEX('Planned and Progress BMPs'!S:S, MATCH($I95, 'Planned and Progress BMPs'!$I:$I, 0)), 1, 0)), "")</f>
        <v/>
      </c>
      <c r="BO95" s="5" t="str">
        <f>IFERROR(IF($K95="Historical", IF(T95&lt;&gt;INDEX('Historical BMP Records'!T:T, MATCH($I95, 'Historical BMP Records'!$I:$I, 0)), 1, 0), IF(T95&lt;&gt;INDEX('Planned and Progress BMPs'!T:T, MATCH($I95, 'Planned and Progress BMPs'!$I:$I, 0)), 1, 0)), "")</f>
        <v/>
      </c>
      <c r="BP95" s="5" t="str">
        <f>IFERROR(IF($K95="Historical", IF(U95&lt;&gt;INDEX('Historical BMP Records'!U:U, MATCH($I95, 'Historical BMP Records'!$I:$I, 0)), 1, 0), IF(U95&lt;&gt;INDEX('Planned and Progress BMPs'!U:U, MATCH($I95, 'Planned and Progress BMPs'!$I:$I, 0)), 1, 0)), "")</f>
        <v/>
      </c>
      <c r="BQ95" s="5" t="str">
        <f>IFERROR(IF($K95="Historical", IF(V95&lt;&gt;INDEX('Historical BMP Records'!V:V, MATCH($I95, 'Historical BMP Records'!$I:$I, 0)), 1, 0), IF(V95&lt;&gt;INDEX('Planned and Progress BMPs'!V:V, MATCH($I95, 'Planned and Progress BMPs'!$I:$I, 0)), 1, 0)), "")</f>
        <v/>
      </c>
      <c r="BR95" s="5" t="str">
        <f>IFERROR(IF($K95="Historical", IF(W95&lt;&gt;INDEX('Historical BMP Records'!W:W, MATCH($I95, 'Historical BMP Records'!$I:$I, 0)), 1, 0), IF(W95&lt;&gt;INDEX('Planned and Progress BMPs'!W:W, MATCH($I95, 'Planned and Progress BMPs'!$I:$I, 0)), 1, 0)), "")</f>
        <v/>
      </c>
      <c r="BS95" s="5" t="str">
        <f>IFERROR(IF($K95="Historical", IF(X95&lt;&gt;INDEX('Historical BMP Records'!X:X, MATCH($I95, 'Historical BMP Records'!$I:$I, 0)), 1, 0), IF(X95&lt;&gt;INDEX('Planned and Progress BMPs'!X:X, MATCH($I95, 'Planned and Progress BMPs'!$I:$I, 0)), 1, 0)), "")</f>
        <v/>
      </c>
      <c r="BT95" s="5" t="str">
        <f>IFERROR(IF($K95="Historical", IF(Y95&lt;&gt;INDEX('Historical BMP Records'!Y:Y, MATCH($I95, 'Historical BMP Records'!$I:$I, 0)), 1, 0), IF(Y95&lt;&gt;INDEX('Planned and Progress BMPs'!Y:Y, MATCH($I95, 'Planned and Progress BMPs'!$I:$I, 0)), 1, 0)), "")</f>
        <v/>
      </c>
      <c r="BU95" s="5" t="str">
        <f>IFERROR(IF($K95="Historical", IF(Z95&lt;&gt;INDEX('Historical BMP Records'!Z:Z, MATCH($I95, 'Historical BMP Records'!$I:$I, 0)), 1, 0), IF(Z95&lt;&gt;INDEX('Planned and Progress BMPs'!Z:Z, MATCH($I95, 'Planned and Progress BMPs'!$I:$I, 0)), 1, 0)), "")</f>
        <v/>
      </c>
      <c r="BV95" s="5" t="str">
        <f>IFERROR(IF($K95="Historical", IF(AA95&lt;&gt;INDEX('Historical BMP Records'!AA:AA, MATCH($I95, 'Historical BMP Records'!$I:$I, 0)), 1, 0), IF(AA95&lt;&gt;INDEX('Planned and Progress BMPs'!AA:AA, MATCH($I95, 'Planned and Progress BMPs'!$I:$I, 0)), 1, 0)), "")</f>
        <v/>
      </c>
      <c r="BW95" s="5" t="str">
        <f>IFERROR(IF($K95="Historical", IF(AB95&lt;&gt;INDEX('Historical BMP Records'!AB:AB, MATCH($I95, 'Historical BMP Records'!$I:$I, 0)), 1, 0), IF(AB95&lt;&gt;INDEX('Planned and Progress BMPs'!AB:AB, MATCH($I95, 'Planned and Progress BMPs'!$I:$I, 0)), 1, 0)), "")</f>
        <v/>
      </c>
      <c r="BX95" s="5" t="str">
        <f>IFERROR(IF($K95="Historical", IF(AC95&lt;&gt;INDEX('Historical BMP Records'!AC:AC, MATCH($I95, 'Historical BMP Records'!$I:$I, 0)), 1, 0), IF(AC95&lt;&gt;INDEX('Planned and Progress BMPs'!AC:AC, MATCH($I95, 'Planned and Progress BMPs'!$I:$I, 0)), 1, 0)), "")</f>
        <v/>
      </c>
      <c r="BY95" s="5" t="str">
        <f>IFERROR(IF($K95="Historical", IF(AD95&lt;&gt;INDEX('Historical BMP Records'!AD:AD, MATCH($I95, 'Historical BMP Records'!$I:$I, 0)), 1, 0), IF(AD95&lt;&gt;INDEX('Planned and Progress BMPs'!AD:AD, MATCH($I95, 'Planned and Progress BMPs'!$I:$I, 0)), 1, 0)), "")</f>
        <v/>
      </c>
      <c r="BZ95" s="5" t="str">
        <f>IFERROR(IF($K95="Historical", IF(AE95&lt;&gt;INDEX('Historical BMP Records'!AE:AE, MATCH($I95, 'Historical BMP Records'!$I:$I, 0)), 1, 0), IF(AE95&lt;&gt;INDEX('Planned and Progress BMPs'!AE:AE, MATCH($I95, 'Planned and Progress BMPs'!$I:$I, 0)), 1, 0)), "")</f>
        <v/>
      </c>
      <c r="CA95" s="5" t="str">
        <f>IFERROR(IF($K95="Historical", IF(AF95&lt;&gt;INDEX('Historical BMP Records'!AF:AF, MATCH($I95, 'Historical BMP Records'!$I:$I, 0)), 1, 0), IF(AF95&lt;&gt;INDEX('Planned and Progress BMPs'!AF:AF, MATCH($I95, 'Planned and Progress BMPs'!$I:$I, 0)), 1, 0)), "")</f>
        <v/>
      </c>
      <c r="CB95" s="5" t="str">
        <f>IFERROR(IF($K95="Historical", IF(AG95&lt;&gt;INDEX('Historical BMP Records'!AG:AG, MATCH($I95, 'Historical BMP Records'!$I:$I, 0)), 1, 0), IF(AG95&lt;&gt;INDEX('Planned and Progress BMPs'!AG:AG, MATCH($I95, 'Planned and Progress BMPs'!$I:$I, 0)), 1, 0)), "")</f>
        <v/>
      </c>
      <c r="CC95" s="5" t="str">
        <f>IFERROR(IF($K95="Historical", IF(AH95&lt;&gt;INDEX('Historical BMP Records'!AH:AH, MATCH($I95, 'Historical BMP Records'!$I:$I, 0)), 1, 0), IF(AH95&lt;&gt;INDEX('Planned and Progress BMPs'!AH:AH, MATCH($I95, 'Planned and Progress BMPs'!$I:$I, 0)), 1, 0)), "")</f>
        <v/>
      </c>
      <c r="CD95" s="5" t="str">
        <f>IFERROR(IF($K95="Historical", IF(AI95&lt;&gt;INDEX('Historical BMP Records'!AI:AI, MATCH($I95, 'Historical BMP Records'!$I:$I, 0)), 1, 0), IF(AI95&lt;&gt;INDEX('Planned and Progress BMPs'!AI:AI, MATCH($I95, 'Planned and Progress BMPs'!$I:$I, 0)), 1, 0)), "")</f>
        <v/>
      </c>
      <c r="CE95" s="5" t="str">
        <f>IFERROR(IF($K95="Historical", IF(AJ95&lt;&gt;INDEX('Historical BMP Records'!AJ:AJ, MATCH($I95, 'Historical BMP Records'!$I:$I, 0)), 1, 0), IF(AJ95&lt;&gt;INDEX('Planned and Progress BMPs'!AJ:AJ, MATCH($I95, 'Planned and Progress BMPs'!$I:$I, 0)), 1, 0)), "")</f>
        <v/>
      </c>
      <c r="CF95" s="5" t="str">
        <f>IFERROR(IF($K95="Historical", IF(AK95&lt;&gt;INDEX('Historical BMP Records'!AK:AK, MATCH($I95, 'Historical BMP Records'!$I:$I, 0)), 1, 0), IF(AK95&lt;&gt;INDEX('Planned and Progress BMPs'!AK:AK, MATCH($I95, 'Planned and Progress BMPs'!$I:$I, 0)), 1, 0)), "")</f>
        <v/>
      </c>
      <c r="CG95" s="5" t="str">
        <f>IFERROR(IF($K95="Historical", IF(AL95&lt;&gt;INDEX('Historical BMP Records'!AL:AL, MATCH($I95, 'Historical BMP Records'!$I:$I, 0)), 1, 0), IF(AL95&lt;&gt;INDEX('Planned and Progress BMPs'!AL:AL, MATCH($I95, 'Planned and Progress BMPs'!$I:$I, 0)), 1, 0)), "")</f>
        <v/>
      </c>
      <c r="CH95" s="5" t="str">
        <f>IFERROR(IF($K95="Historical", IF(AM95&lt;&gt;INDEX('Historical BMP Records'!AM:AM, MATCH($I95, 'Historical BMP Records'!$I:$I, 0)), 1, 0), IF(AM95&lt;&gt;INDEX('Planned and Progress BMPs'!AM:AM, MATCH($I95, 'Planned and Progress BMPs'!$I:$I, 0)), 1, 0)), "")</f>
        <v/>
      </c>
      <c r="CI95" s="5" t="str">
        <f>IFERROR(IF($K95="Historical", IF(AN95&lt;&gt;INDEX('Historical BMP Records'!AN:AN, MATCH($I95, 'Historical BMP Records'!$I:$I, 0)), 1, 0), IF(AN95&lt;&gt;INDEX('Planned and Progress BMPs'!AN:AN, MATCH($I95, 'Planned and Progress BMPs'!$I:$I, 0)), 1, 0)), "")</f>
        <v/>
      </c>
      <c r="CJ95" s="5" t="str">
        <f>IFERROR(IF($K95="Historical", IF(AO95&lt;&gt;INDEX('Historical BMP Records'!AO:AO, MATCH($I95, 'Historical BMP Records'!$I:$I, 0)), 1, 0), IF(AO95&lt;&gt;INDEX('Planned and Progress BMPs'!AO:AO, MATCH($I95, 'Planned and Progress BMPs'!$I:$I, 0)), 1, 0)), "")</f>
        <v/>
      </c>
      <c r="CK95" s="5" t="str">
        <f>IFERROR(IF($K95="Historical", IF(AP95&lt;&gt;INDEX('Historical BMP Records'!AP:AP, MATCH($I95, 'Historical BMP Records'!$I:$I, 0)), 1, 0), IF(AP95&lt;&gt;INDEX('Planned and Progress BMPs'!AP:AP, MATCH($I95, 'Planned and Progress BMPs'!$I:$I, 0)), 1, 0)), "")</f>
        <v/>
      </c>
      <c r="CL95" s="5" t="str">
        <f>IFERROR(IF($K95="Historical", IF(AQ95&lt;&gt;INDEX('Historical BMP Records'!AQ:AQ, MATCH($I95, 'Historical BMP Records'!$I:$I, 0)), 1, 0), IF(AQ95&lt;&gt;INDEX('Planned and Progress BMPs'!AQ:AQ, MATCH($I95, 'Planned and Progress BMPs'!$I:$I, 0)), 1, 0)), "")</f>
        <v/>
      </c>
      <c r="CM95" s="5" t="str">
        <f>IFERROR(IF($K95="Historical", IF(AR95&lt;&gt;INDEX('Historical BMP Records'!AR:AR, MATCH($I95, 'Historical BMP Records'!$I:$I, 0)), 1, 0), IF(AR95&lt;&gt;INDEX('Planned and Progress BMPs'!AR:AR, MATCH($I95, 'Planned and Progress BMPs'!$I:$I, 0)), 1, 0)), "")</f>
        <v/>
      </c>
      <c r="CN95" s="5" t="str">
        <f>IFERROR(IF($K95="Historical", IF(AS95&lt;&gt;INDEX('Historical BMP Records'!AS:AS, MATCH($I95, 'Historical BMP Records'!$I:$I, 0)), 1, 0), IF(AS95&lt;&gt;INDEX('Planned and Progress BMPs'!AS:AS, MATCH($I95, 'Planned and Progress BMPs'!$I:$I, 0)), 1, 0)), "")</f>
        <v/>
      </c>
      <c r="CO95" s="5" t="str">
        <f>IFERROR(IF($K95="Historical", IF(AT95&lt;&gt;INDEX('Historical BMP Records'!AT:AT, MATCH($I95, 'Historical BMP Records'!$I:$I, 0)), 1, 0), IF(AT95&lt;&gt;INDEX('Planned and Progress BMPs'!AT:AT, MATCH($I95, 'Planned and Progress BMPs'!$I:$I, 0)), 1, 0)), "")</f>
        <v/>
      </c>
      <c r="CP95" s="5" t="str">
        <f>IFERROR(IF($K95="Historical", IF(AU95&lt;&gt;INDEX('Historical BMP Records'!AU:AU, MATCH($I95, 'Historical BMP Records'!$I:$I, 0)), 1, 0), IF(AU95&lt;&gt;INDEX('Planned and Progress BMPs'!AU:AU, MATCH($I95, 'Planned and Progress BMPs'!$I:$I, 0)), 1, 0)), "")</f>
        <v/>
      </c>
      <c r="CQ95" s="5">
        <f>SUM(T_Historical9[[#This Row],[FY17 
Status Changed]:[Comments Changed]])</f>
        <v>0</v>
      </c>
    </row>
    <row r="96" spans="1:95" ht="15" customHeight="1" x14ac:dyDescent="0.25">
      <c r="A96" s="72" t="s">
        <v>661</v>
      </c>
      <c r="B96" s="72" t="s">
        <v>660</v>
      </c>
      <c r="C96" s="72" t="s">
        <v>661</v>
      </c>
      <c r="D96" s="72" t="s">
        <v>661</v>
      </c>
      <c r="E96" s="72" t="s">
        <v>661</v>
      </c>
      <c r="F96" s="72" t="s">
        <v>4291</v>
      </c>
      <c r="H96" s="72" t="s">
        <v>4802</v>
      </c>
      <c r="I96" s="72" t="s">
        <v>4898</v>
      </c>
      <c r="K96" s="72" t="s">
        <v>482</v>
      </c>
      <c r="M96" s="82"/>
      <c r="N96" s="65">
        <v>36892</v>
      </c>
      <c r="O96" s="72" t="s">
        <v>237</v>
      </c>
      <c r="P96" s="72" t="s">
        <v>5210</v>
      </c>
      <c r="Q96" s="72" t="s">
        <v>26</v>
      </c>
      <c r="R96" s="72" t="s">
        <v>9</v>
      </c>
      <c r="S96" s="72">
        <v>438.5</v>
      </c>
      <c r="T96" s="72">
        <v>124</v>
      </c>
      <c r="V96" s="71" t="s">
        <v>5069</v>
      </c>
      <c r="Z96" s="72">
        <v>40.430971220000004</v>
      </c>
      <c r="AA96" s="72">
        <v>-76.576894050000007</v>
      </c>
      <c r="AC96" s="72" t="s">
        <v>5165</v>
      </c>
      <c r="AD96" s="72" t="s">
        <v>5167</v>
      </c>
      <c r="AE96" s="72" t="s">
        <v>653</v>
      </c>
      <c r="AF96" s="65">
        <v>41373</v>
      </c>
      <c r="AG96" s="72" t="s">
        <v>110</v>
      </c>
      <c r="AH96" s="65"/>
      <c r="AI96" s="65"/>
      <c r="AK96" s="65"/>
      <c r="AL96" s="65"/>
      <c r="AN96" s="65"/>
      <c r="AO96" s="65"/>
      <c r="AQ96" s="65"/>
      <c r="AR96" s="65"/>
      <c r="AT96" s="65"/>
      <c r="AV96" s="5" t="str">
        <f>IFERROR(IF($K96="Historical", IF(A96&lt;&gt;INDEX('Historical BMP Records'!A:A, MATCH($I96, 'Historical BMP Records'!$I:$I, 0)), 1, 0), IF(A96&lt;&gt;INDEX('Planned and Progress BMPs'!A:A, MATCH($I96, 'Planned and Progress BMPs'!$I:$I, 0)), 1, 0)), "")</f>
        <v/>
      </c>
      <c r="AW96" s="5" t="str">
        <f>IFERROR(IF($K96="Historical", IF(B96&lt;&gt;INDEX('Historical BMP Records'!B:B, MATCH($I96, 'Historical BMP Records'!$I:$I, 0)), 1, 0), IF(B96&lt;&gt;INDEX('Planned and Progress BMPs'!B:B, MATCH($I96, 'Planned and Progress BMPs'!$I:$I, 0)), 1, 0)), "")</f>
        <v/>
      </c>
      <c r="AX96" s="5" t="str">
        <f>IFERROR(IF($K96="Historical", IF(C96&lt;&gt;INDEX('Historical BMP Records'!C:C, MATCH($I96, 'Historical BMP Records'!$I:$I, 0)), 1, 0), IF(C96&lt;&gt;INDEX('Planned and Progress BMPs'!C:C, MATCH($I96, 'Planned and Progress BMPs'!$I:$I, 0)), 1, 0)), "")</f>
        <v/>
      </c>
      <c r="AY96" s="5" t="str">
        <f>IFERROR(IF($K96="Historical", IF(D96&lt;&gt;INDEX('Historical BMP Records'!D:D, MATCH($I96, 'Historical BMP Records'!$I:$I, 0)), 1, 0), IF(D96&lt;&gt;INDEX('Planned and Progress BMPs'!D:D, MATCH($I96, 'Planned and Progress BMPs'!$I:$I, 0)), 1, 0)), "")</f>
        <v/>
      </c>
      <c r="AZ96" s="5" t="str">
        <f>IFERROR(IF($K96="Historical", IF(E96&lt;&gt;INDEX('Historical BMP Records'!E:E, MATCH($I96, 'Historical BMP Records'!$I:$I, 0)), 1, 0), IF(E96&lt;&gt;INDEX('Planned and Progress BMPs'!E:E, MATCH($I96, 'Planned and Progress BMPs'!$I:$I, 0)), 1, 0)), "")</f>
        <v/>
      </c>
      <c r="BA96" s="5" t="str">
        <f>IFERROR(IF($K96="Historical", IF(F96&lt;&gt;INDEX('Historical BMP Records'!F:F, MATCH($I96, 'Historical BMP Records'!$I:$I, 0)), 1, 0), IF(F96&lt;&gt;INDEX('Planned and Progress BMPs'!F:F, MATCH($I96, 'Planned and Progress BMPs'!$I:$I, 0)), 1, 0)), "")</f>
        <v/>
      </c>
      <c r="BB96" s="5" t="str">
        <f>IFERROR(IF($K96="Historical", IF(G96&lt;&gt;INDEX('Historical BMP Records'!G:G, MATCH($I96, 'Historical BMP Records'!$I:$I, 0)), 1, 0), IF(G96&lt;&gt;INDEX('Planned and Progress BMPs'!G:G, MATCH($I96, 'Planned and Progress BMPs'!$I:$I, 0)), 1, 0)), "")</f>
        <v/>
      </c>
      <c r="BC96" s="5" t="str">
        <f>IFERROR(IF($K96="Historical", IF(H96&lt;&gt;INDEX('Historical BMP Records'!H:H, MATCH($I96, 'Historical BMP Records'!$I:$I, 0)), 1, 0), IF(H96&lt;&gt;INDEX('Planned and Progress BMPs'!H:H, MATCH($I96, 'Planned and Progress BMPs'!$I:$I, 0)), 1, 0)), "")</f>
        <v/>
      </c>
      <c r="BD96" s="5" t="str">
        <f>IFERROR(IF($K96="Historical", IF(I96&lt;&gt;INDEX('Historical BMP Records'!I:I, MATCH($I96, 'Historical BMP Records'!$I:$I, 0)), 1, 0), IF(I96&lt;&gt;INDEX('Planned and Progress BMPs'!I:I, MATCH($I96, 'Planned and Progress BMPs'!$I:$I, 0)), 1, 0)), "")</f>
        <v/>
      </c>
      <c r="BE96" s="5" t="str">
        <f>IFERROR(IF($K96="Historical", IF(J96&lt;&gt;INDEX('Historical BMP Records'!J:J, MATCH($I96, 'Historical BMP Records'!$I:$I, 0)), 1, 0), IF(J96&lt;&gt;INDEX('Planned and Progress BMPs'!J:J, MATCH($I96, 'Planned and Progress BMPs'!$I:$I, 0)), 1, 0)), "")</f>
        <v/>
      </c>
      <c r="BF96" s="5" t="str">
        <f>IFERROR(IF($K96="Historical", IF(K96&lt;&gt;INDEX('Historical BMP Records'!K:K, MATCH($I96, 'Historical BMP Records'!$I:$I, 0)), 1, 0), IF(K96&lt;&gt;INDEX('Planned and Progress BMPs'!K:K, MATCH($I96, 'Planned and Progress BMPs'!$I:$I, 0)), 1, 0)), "")</f>
        <v/>
      </c>
      <c r="BG96" s="5" t="str">
        <f>IFERROR(IF($K96="Historical", IF(L96&lt;&gt;INDEX('Historical BMP Records'!L:L, MATCH($I96, 'Historical BMP Records'!$I:$I, 0)), 1, 0), IF(L96&lt;&gt;INDEX('Planned and Progress BMPs'!L:L, MATCH($I96, 'Planned and Progress BMPs'!$I:$I, 0)), 1, 0)), "")</f>
        <v/>
      </c>
      <c r="BH96" s="5" t="str">
        <f>IFERROR(IF($K96="Historical", IF(M96&lt;&gt;INDEX('Historical BMP Records'!M:M, MATCH($I96, 'Historical BMP Records'!$I:$I, 0)), 1, 0), IF(M96&lt;&gt;INDEX('Planned and Progress BMPs'!M:M, MATCH($I96, 'Planned and Progress BMPs'!$I:$I, 0)), 1, 0)), "")</f>
        <v/>
      </c>
      <c r="BI96" s="5" t="str">
        <f>IFERROR(IF($K96="Historical", IF(N96&lt;&gt;INDEX('Historical BMP Records'!N:N, MATCH($I96, 'Historical BMP Records'!$I:$I, 0)), 1, 0), IF(N96&lt;&gt;INDEX('Planned and Progress BMPs'!N:N, MATCH($I96, 'Planned and Progress BMPs'!$I:$I, 0)), 1, 0)), "")</f>
        <v/>
      </c>
      <c r="BJ96" s="5" t="str">
        <f>IFERROR(IF($K96="Historical", IF(O96&lt;&gt;INDEX('Historical BMP Records'!O:O, MATCH($I96, 'Historical BMP Records'!$I:$I, 0)), 1, 0), IF(O96&lt;&gt;INDEX('Planned and Progress BMPs'!O:O, MATCH($I96, 'Planned and Progress BMPs'!$I:$I, 0)), 1, 0)), "")</f>
        <v/>
      </c>
      <c r="BK96" s="5" t="str">
        <f>IFERROR(IF($K96="Historical", IF(P96&lt;&gt;INDEX('Historical BMP Records'!P:P, MATCH($I96, 'Historical BMP Records'!$I:$I, 0)), 1, 0), IF(P96&lt;&gt;INDEX('Planned and Progress BMPs'!P:P, MATCH($I96, 'Planned and Progress BMPs'!$I:$I, 0)), 1, 0)), "")</f>
        <v/>
      </c>
      <c r="BL96" s="5" t="str">
        <f>IFERROR(IF($K96="Historical", IF(Q96&lt;&gt;INDEX('Historical BMP Records'!Q:Q, MATCH($I96, 'Historical BMP Records'!$I:$I, 0)), 1, 0), IF(Q96&lt;&gt;INDEX('Planned and Progress BMPs'!Q:Q, MATCH($I96, 'Planned and Progress BMPs'!$I:$I, 0)), 1, 0)), "")</f>
        <v/>
      </c>
      <c r="BM96" s="5" t="str">
        <f>IFERROR(IF($K96="Historical", IF(R96&lt;&gt;INDEX('Historical BMP Records'!R:R, MATCH($I96, 'Historical BMP Records'!$I:$I, 0)), 1, 0), IF(R96&lt;&gt;INDEX('Planned and Progress BMPs'!R:R, MATCH($I96, 'Planned and Progress BMPs'!$I:$I, 0)), 1, 0)), "")</f>
        <v/>
      </c>
      <c r="BN96" s="5" t="str">
        <f>IFERROR(IF($K96="Historical", IF(S96&lt;&gt;INDEX('Historical BMP Records'!S:S, MATCH($I96, 'Historical BMP Records'!$I:$I, 0)), 1, 0), IF(S96&lt;&gt;INDEX('Planned and Progress BMPs'!S:S, MATCH($I96, 'Planned and Progress BMPs'!$I:$I, 0)), 1, 0)), "")</f>
        <v/>
      </c>
      <c r="BO96" s="5" t="str">
        <f>IFERROR(IF($K96="Historical", IF(T96&lt;&gt;INDEX('Historical BMP Records'!T:T, MATCH($I96, 'Historical BMP Records'!$I:$I, 0)), 1, 0), IF(T96&lt;&gt;INDEX('Planned and Progress BMPs'!T:T, MATCH($I96, 'Planned and Progress BMPs'!$I:$I, 0)), 1, 0)), "")</f>
        <v/>
      </c>
      <c r="BP96" s="5" t="str">
        <f>IFERROR(IF($K96="Historical", IF(U96&lt;&gt;INDEX('Historical BMP Records'!U:U, MATCH($I96, 'Historical BMP Records'!$I:$I, 0)), 1, 0), IF(U96&lt;&gt;INDEX('Planned and Progress BMPs'!U:U, MATCH($I96, 'Planned and Progress BMPs'!$I:$I, 0)), 1, 0)), "")</f>
        <v/>
      </c>
      <c r="BQ96" s="5" t="str">
        <f>IFERROR(IF($K96="Historical", IF(V96&lt;&gt;INDEX('Historical BMP Records'!V:V, MATCH($I96, 'Historical BMP Records'!$I:$I, 0)), 1, 0), IF(V96&lt;&gt;INDEX('Planned and Progress BMPs'!V:V, MATCH($I96, 'Planned and Progress BMPs'!$I:$I, 0)), 1, 0)), "")</f>
        <v/>
      </c>
      <c r="BR96" s="5" t="str">
        <f>IFERROR(IF($K96="Historical", IF(W96&lt;&gt;INDEX('Historical BMP Records'!W:W, MATCH($I96, 'Historical BMP Records'!$I:$I, 0)), 1, 0), IF(W96&lt;&gt;INDEX('Planned and Progress BMPs'!W:W, MATCH($I96, 'Planned and Progress BMPs'!$I:$I, 0)), 1, 0)), "")</f>
        <v/>
      </c>
      <c r="BS96" s="5" t="str">
        <f>IFERROR(IF($K96="Historical", IF(X96&lt;&gt;INDEX('Historical BMP Records'!X:X, MATCH($I96, 'Historical BMP Records'!$I:$I, 0)), 1, 0), IF(X96&lt;&gt;INDEX('Planned and Progress BMPs'!X:X, MATCH($I96, 'Planned and Progress BMPs'!$I:$I, 0)), 1, 0)), "")</f>
        <v/>
      </c>
      <c r="BT96" s="5" t="str">
        <f>IFERROR(IF($K96="Historical", IF(Y96&lt;&gt;INDEX('Historical BMP Records'!Y:Y, MATCH($I96, 'Historical BMP Records'!$I:$I, 0)), 1, 0), IF(Y96&lt;&gt;INDEX('Planned and Progress BMPs'!Y:Y, MATCH($I96, 'Planned and Progress BMPs'!$I:$I, 0)), 1, 0)), "")</f>
        <v/>
      </c>
      <c r="BU96" s="5" t="str">
        <f>IFERROR(IF($K96="Historical", IF(Z96&lt;&gt;INDEX('Historical BMP Records'!Z:Z, MATCH($I96, 'Historical BMP Records'!$I:$I, 0)), 1, 0), IF(Z96&lt;&gt;INDEX('Planned and Progress BMPs'!Z:Z, MATCH($I96, 'Planned and Progress BMPs'!$I:$I, 0)), 1, 0)), "")</f>
        <v/>
      </c>
      <c r="BV96" s="5" t="str">
        <f>IFERROR(IF($K96="Historical", IF(AA96&lt;&gt;INDEX('Historical BMP Records'!AA:AA, MATCH($I96, 'Historical BMP Records'!$I:$I, 0)), 1, 0), IF(AA96&lt;&gt;INDEX('Planned and Progress BMPs'!AA:AA, MATCH($I96, 'Planned and Progress BMPs'!$I:$I, 0)), 1, 0)), "")</f>
        <v/>
      </c>
      <c r="BW96" s="5" t="str">
        <f>IFERROR(IF($K96="Historical", IF(AB96&lt;&gt;INDEX('Historical BMP Records'!AB:AB, MATCH($I96, 'Historical BMP Records'!$I:$I, 0)), 1, 0), IF(AB96&lt;&gt;INDEX('Planned and Progress BMPs'!AB:AB, MATCH($I96, 'Planned and Progress BMPs'!$I:$I, 0)), 1, 0)), "")</f>
        <v/>
      </c>
      <c r="BX96" s="5" t="str">
        <f>IFERROR(IF($K96="Historical", IF(AC96&lt;&gt;INDEX('Historical BMP Records'!AC:AC, MATCH($I96, 'Historical BMP Records'!$I:$I, 0)), 1, 0), IF(AC96&lt;&gt;INDEX('Planned and Progress BMPs'!AC:AC, MATCH($I96, 'Planned and Progress BMPs'!$I:$I, 0)), 1, 0)), "")</f>
        <v/>
      </c>
      <c r="BY96" s="5" t="str">
        <f>IFERROR(IF($K96="Historical", IF(AD96&lt;&gt;INDEX('Historical BMP Records'!AD:AD, MATCH($I96, 'Historical BMP Records'!$I:$I, 0)), 1, 0), IF(AD96&lt;&gt;INDEX('Planned and Progress BMPs'!AD:AD, MATCH($I96, 'Planned and Progress BMPs'!$I:$I, 0)), 1, 0)), "")</f>
        <v/>
      </c>
      <c r="BZ96" s="5" t="str">
        <f>IFERROR(IF($K96="Historical", IF(AE96&lt;&gt;INDEX('Historical BMP Records'!AE:AE, MATCH($I96, 'Historical BMP Records'!$I:$I, 0)), 1, 0), IF(AE96&lt;&gt;INDEX('Planned and Progress BMPs'!AE:AE, MATCH($I96, 'Planned and Progress BMPs'!$I:$I, 0)), 1, 0)), "")</f>
        <v/>
      </c>
      <c r="CA96" s="5" t="str">
        <f>IFERROR(IF($K96="Historical", IF(AF96&lt;&gt;INDEX('Historical BMP Records'!AF:AF, MATCH($I96, 'Historical BMP Records'!$I:$I, 0)), 1, 0), IF(AF96&lt;&gt;INDEX('Planned and Progress BMPs'!AF:AF, MATCH($I96, 'Planned and Progress BMPs'!$I:$I, 0)), 1, 0)), "")</f>
        <v/>
      </c>
      <c r="CB96" s="5" t="str">
        <f>IFERROR(IF($K96="Historical", IF(AG96&lt;&gt;INDEX('Historical BMP Records'!AG:AG, MATCH($I96, 'Historical BMP Records'!$I:$I, 0)), 1, 0), IF(AG96&lt;&gt;INDEX('Planned and Progress BMPs'!AG:AG, MATCH($I96, 'Planned and Progress BMPs'!$I:$I, 0)), 1, 0)), "")</f>
        <v/>
      </c>
      <c r="CC96" s="5" t="str">
        <f>IFERROR(IF($K96="Historical", IF(AH96&lt;&gt;INDEX('Historical BMP Records'!AH:AH, MATCH($I96, 'Historical BMP Records'!$I:$I, 0)), 1, 0), IF(AH96&lt;&gt;INDEX('Planned and Progress BMPs'!AH:AH, MATCH($I96, 'Planned and Progress BMPs'!$I:$I, 0)), 1, 0)), "")</f>
        <v/>
      </c>
      <c r="CD96" s="5" t="str">
        <f>IFERROR(IF($K96="Historical", IF(AI96&lt;&gt;INDEX('Historical BMP Records'!AI:AI, MATCH($I96, 'Historical BMP Records'!$I:$I, 0)), 1, 0), IF(AI96&lt;&gt;INDEX('Planned and Progress BMPs'!AI:AI, MATCH($I96, 'Planned and Progress BMPs'!$I:$I, 0)), 1, 0)), "")</f>
        <v/>
      </c>
      <c r="CE96" s="5" t="str">
        <f>IFERROR(IF($K96="Historical", IF(AJ96&lt;&gt;INDEX('Historical BMP Records'!AJ:AJ, MATCH($I96, 'Historical BMP Records'!$I:$I, 0)), 1, 0), IF(AJ96&lt;&gt;INDEX('Planned and Progress BMPs'!AJ:AJ, MATCH($I96, 'Planned and Progress BMPs'!$I:$I, 0)), 1, 0)), "")</f>
        <v/>
      </c>
      <c r="CF96" s="5" t="str">
        <f>IFERROR(IF($K96="Historical", IF(AK96&lt;&gt;INDEX('Historical BMP Records'!AK:AK, MATCH($I96, 'Historical BMP Records'!$I:$I, 0)), 1, 0), IF(AK96&lt;&gt;INDEX('Planned and Progress BMPs'!AK:AK, MATCH($I96, 'Planned and Progress BMPs'!$I:$I, 0)), 1, 0)), "")</f>
        <v/>
      </c>
      <c r="CG96" s="5" t="str">
        <f>IFERROR(IF($K96="Historical", IF(AL96&lt;&gt;INDEX('Historical BMP Records'!AL:AL, MATCH($I96, 'Historical BMP Records'!$I:$I, 0)), 1, 0), IF(AL96&lt;&gt;INDEX('Planned and Progress BMPs'!AL:AL, MATCH($I96, 'Planned and Progress BMPs'!$I:$I, 0)), 1, 0)), "")</f>
        <v/>
      </c>
      <c r="CH96" s="5" t="str">
        <f>IFERROR(IF($K96="Historical", IF(AM96&lt;&gt;INDEX('Historical BMP Records'!AM:AM, MATCH($I96, 'Historical BMP Records'!$I:$I, 0)), 1, 0), IF(AM96&lt;&gt;INDEX('Planned and Progress BMPs'!AM:AM, MATCH($I96, 'Planned and Progress BMPs'!$I:$I, 0)), 1, 0)), "")</f>
        <v/>
      </c>
      <c r="CI96" s="5" t="str">
        <f>IFERROR(IF($K96="Historical", IF(AN96&lt;&gt;INDEX('Historical BMP Records'!AN:AN, MATCH($I96, 'Historical BMP Records'!$I:$I, 0)), 1, 0), IF(AN96&lt;&gt;INDEX('Planned and Progress BMPs'!AN:AN, MATCH($I96, 'Planned and Progress BMPs'!$I:$I, 0)), 1, 0)), "")</f>
        <v/>
      </c>
      <c r="CJ96" s="5" t="str">
        <f>IFERROR(IF($K96="Historical", IF(AO96&lt;&gt;INDEX('Historical BMP Records'!AO:AO, MATCH($I96, 'Historical BMP Records'!$I:$I, 0)), 1, 0), IF(AO96&lt;&gt;INDEX('Planned and Progress BMPs'!AO:AO, MATCH($I96, 'Planned and Progress BMPs'!$I:$I, 0)), 1, 0)), "")</f>
        <v/>
      </c>
      <c r="CK96" s="5" t="str">
        <f>IFERROR(IF($K96="Historical", IF(AP96&lt;&gt;INDEX('Historical BMP Records'!AP:AP, MATCH($I96, 'Historical BMP Records'!$I:$I, 0)), 1, 0), IF(AP96&lt;&gt;INDEX('Planned and Progress BMPs'!AP:AP, MATCH($I96, 'Planned and Progress BMPs'!$I:$I, 0)), 1, 0)), "")</f>
        <v/>
      </c>
      <c r="CL96" s="5" t="str">
        <f>IFERROR(IF($K96="Historical", IF(AQ96&lt;&gt;INDEX('Historical BMP Records'!AQ:AQ, MATCH($I96, 'Historical BMP Records'!$I:$I, 0)), 1, 0), IF(AQ96&lt;&gt;INDEX('Planned and Progress BMPs'!AQ:AQ, MATCH($I96, 'Planned and Progress BMPs'!$I:$I, 0)), 1, 0)), "")</f>
        <v/>
      </c>
      <c r="CM96" s="5" t="str">
        <f>IFERROR(IF($K96="Historical", IF(AR96&lt;&gt;INDEX('Historical BMP Records'!AR:AR, MATCH($I96, 'Historical BMP Records'!$I:$I, 0)), 1, 0), IF(AR96&lt;&gt;INDEX('Planned and Progress BMPs'!AR:AR, MATCH($I96, 'Planned and Progress BMPs'!$I:$I, 0)), 1, 0)), "")</f>
        <v/>
      </c>
      <c r="CN96" s="5" t="str">
        <f>IFERROR(IF($K96="Historical", IF(AS96&lt;&gt;INDEX('Historical BMP Records'!AS:AS, MATCH($I96, 'Historical BMP Records'!$I:$I, 0)), 1, 0), IF(AS96&lt;&gt;INDEX('Planned and Progress BMPs'!AS:AS, MATCH($I96, 'Planned and Progress BMPs'!$I:$I, 0)), 1, 0)), "")</f>
        <v/>
      </c>
      <c r="CO96" s="5" t="str">
        <f>IFERROR(IF($K96="Historical", IF(AT96&lt;&gt;INDEX('Historical BMP Records'!AT:AT, MATCH($I96, 'Historical BMP Records'!$I:$I, 0)), 1, 0), IF(AT96&lt;&gt;INDEX('Planned and Progress BMPs'!AT:AT, MATCH($I96, 'Planned and Progress BMPs'!$I:$I, 0)), 1, 0)), "")</f>
        <v/>
      </c>
      <c r="CP96" s="5" t="str">
        <f>IFERROR(IF($K96="Historical", IF(AU96&lt;&gt;INDEX('Historical BMP Records'!AU:AU, MATCH($I96, 'Historical BMP Records'!$I:$I, 0)), 1, 0), IF(AU96&lt;&gt;INDEX('Planned and Progress BMPs'!AU:AU, MATCH($I96, 'Planned and Progress BMPs'!$I:$I, 0)), 1, 0)), "")</f>
        <v/>
      </c>
      <c r="CQ96" s="5">
        <f>SUM(T_Historical9[[#This Row],[FY17 
Status Changed]:[Comments Changed]])</f>
        <v>0</v>
      </c>
    </row>
    <row r="97" spans="1:95" ht="15" customHeight="1" x14ac:dyDescent="0.25">
      <c r="A97" s="72" t="s">
        <v>661</v>
      </c>
      <c r="B97" s="72" t="s">
        <v>660</v>
      </c>
      <c r="C97" s="72" t="s">
        <v>661</v>
      </c>
      <c r="D97" s="72" t="s">
        <v>661</v>
      </c>
      <c r="E97" s="72" t="s">
        <v>661</v>
      </c>
      <c r="F97" s="72" t="s">
        <v>4291</v>
      </c>
      <c r="H97" s="72" t="s">
        <v>4802</v>
      </c>
      <c r="I97" s="72" t="s">
        <v>4899</v>
      </c>
      <c r="K97" s="72" t="s">
        <v>482</v>
      </c>
      <c r="M97" s="82"/>
      <c r="N97" s="65">
        <v>38718</v>
      </c>
      <c r="O97" s="72" t="s">
        <v>237</v>
      </c>
      <c r="P97" s="72" t="s">
        <v>5210</v>
      </c>
      <c r="Q97" s="72" t="s">
        <v>26</v>
      </c>
      <c r="R97" s="72" t="s">
        <v>9</v>
      </c>
      <c r="S97" s="72">
        <v>82.5</v>
      </c>
      <c r="T97" s="72">
        <v>4.9000000000000004</v>
      </c>
      <c r="U97" s="72">
        <v>1</v>
      </c>
      <c r="V97" s="71" t="s">
        <v>5069</v>
      </c>
      <c r="Z97" s="72">
        <v>40.455341269999998</v>
      </c>
      <c r="AA97" s="72">
        <v>-76.620245629999999</v>
      </c>
      <c r="AC97" s="72" t="s">
        <v>5165</v>
      </c>
      <c r="AD97" s="72" t="s">
        <v>5167</v>
      </c>
      <c r="AE97" s="72" t="s">
        <v>653</v>
      </c>
      <c r="AF97" s="65">
        <v>41760</v>
      </c>
      <c r="AG97" s="72" t="s">
        <v>110</v>
      </c>
      <c r="AH97" s="65"/>
      <c r="AI97" s="65"/>
      <c r="AK97" s="65"/>
      <c r="AL97" s="65"/>
      <c r="AN97" s="65"/>
      <c r="AO97" s="65"/>
      <c r="AQ97" s="65"/>
      <c r="AR97" s="65"/>
      <c r="AT97" s="65"/>
      <c r="AV97" s="5" t="str">
        <f>IFERROR(IF($K97="Historical", IF(A97&lt;&gt;INDEX('Historical BMP Records'!A:A, MATCH($I97, 'Historical BMP Records'!$I:$I, 0)), 1, 0), IF(A97&lt;&gt;INDEX('Planned and Progress BMPs'!A:A, MATCH($I97, 'Planned and Progress BMPs'!$I:$I, 0)), 1, 0)), "")</f>
        <v/>
      </c>
      <c r="AW97" s="5" t="str">
        <f>IFERROR(IF($K97="Historical", IF(B97&lt;&gt;INDEX('Historical BMP Records'!B:B, MATCH($I97, 'Historical BMP Records'!$I:$I, 0)), 1, 0), IF(B97&lt;&gt;INDEX('Planned and Progress BMPs'!B:B, MATCH($I97, 'Planned and Progress BMPs'!$I:$I, 0)), 1, 0)), "")</f>
        <v/>
      </c>
      <c r="AX97" s="5" t="str">
        <f>IFERROR(IF($K97="Historical", IF(C97&lt;&gt;INDEX('Historical BMP Records'!C:C, MATCH($I97, 'Historical BMP Records'!$I:$I, 0)), 1, 0), IF(C97&lt;&gt;INDEX('Planned and Progress BMPs'!C:C, MATCH($I97, 'Planned and Progress BMPs'!$I:$I, 0)), 1, 0)), "")</f>
        <v/>
      </c>
      <c r="AY97" s="5" t="str">
        <f>IFERROR(IF($K97="Historical", IF(D97&lt;&gt;INDEX('Historical BMP Records'!D:D, MATCH($I97, 'Historical BMP Records'!$I:$I, 0)), 1, 0), IF(D97&lt;&gt;INDEX('Planned and Progress BMPs'!D:D, MATCH($I97, 'Planned and Progress BMPs'!$I:$I, 0)), 1, 0)), "")</f>
        <v/>
      </c>
      <c r="AZ97" s="5" t="str">
        <f>IFERROR(IF($K97="Historical", IF(E97&lt;&gt;INDEX('Historical BMP Records'!E:E, MATCH($I97, 'Historical BMP Records'!$I:$I, 0)), 1, 0), IF(E97&lt;&gt;INDEX('Planned and Progress BMPs'!E:E, MATCH($I97, 'Planned and Progress BMPs'!$I:$I, 0)), 1, 0)), "")</f>
        <v/>
      </c>
      <c r="BA97" s="5" t="str">
        <f>IFERROR(IF($K97="Historical", IF(F97&lt;&gt;INDEX('Historical BMP Records'!F:F, MATCH($I97, 'Historical BMP Records'!$I:$I, 0)), 1, 0), IF(F97&lt;&gt;INDEX('Planned and Progress BMPs'!F:F, MATCH($I97, 'Planned and Progress BMPs'!$I:$I, 0)), 1, 0)), "")</f>
        <v/>
      </c>
      <c r="BB97" s="5" t="str">
        <f>IFERROR(IF($K97="Historical", IF(G97&lt;&gt;INDEX('Historical BMP Records'!G:G, MATCH($I97, 'Historical BMP Records'!$I:$I, 0)), 1, 0), IF(G97&lt;&gt;INDEX('Planned and Progress BMPs'!G:G, MATCH($I97, 'Planned and Progress BMPs'!$I:$I, 0)), 1, 0)), "")</f>
        <v/>
      </c>
      <c r="BC97" s="5" t="str">
        <f>IFERROR(IF($K97="Historical", IF(H97&lt;&gt;INDEX('Historical BMP Records'!H:H, MATCH($I97, 'Historical BMP Records'!$I:$I, 0)), 1, 0), IF(H97&lt;&gt;INDEX('Planned and Progress BMPs'!H:H, MATCH($I97, 'Planned and Progress BMPs'!$I:$I, 0)), 1, 0)), "")</f>
        <v/>
      </c>
      <c r="BD97" s="5" t="str">
        <f>IFERROR(IF($K97="Historical", IF(I97&lt;&gt;INDEX('Historical BMP Records'!I:I, MATCH($I97, 'Historical BMP Records'!$I:$I, 0)), 1, 0), IF(I97&lt;&gt;INDEX('Planned and Progress BMPs'!I:I, MATCH($I97, 'Planned and Progress BMPs'!$I:$I, 0)), 1, 0)), "")</f>
        <v/>
      </c>
      <c r="BE97" s="5" t="str">
        <f>IFERROR(IF($K97="Historical", IF(J97&lt;&gt;INDEX('Historical BMP Records'!J:J, MATCH($I97, 'Historical BMP Records'!$I:$I, 0)), 1, 0), IF(J97&lt;&gt;INDEX('Planned and Progress BMPs'!J:J, MATCH($I97, 'Planned and Progress BMPs'!$I:$I, 0)), 1, 0)), "")</f>
        <v/>
      </c>
      <c r="BF97" s="5" t="str">
        <f>IFERROR(IF($K97="Historical", IF(K97&lt;&gt;INDEX('Historical BMP Records'!K:K, MATCH($I97, 'Historical BMP Records'!$I:$I, 0)), 1, 0), IF(K97&lt;&gt;INDEX('Planned and Progress BMPs'!K:K, MATCH($I97, 'Planned and Progress BMPs'!$I:$I, 0)), 1, 0)), "")</f>
        <v/>
      </c>
      <c r="BG97" s="5" t="str">
        <f>IFERROR(IF($K97="Historical", IF(L97&lt;&gt;INDEX('Historical BMP Records'!L:L, MATCH($I97, 'Historical BMP Records'!$I:$I, 0)), 1, 0), IF(L97&lt;&gt;INDEX('Planned and Progress BMPs'!L:L, MATCH($I97, 'Planned and Progress BMPs'!$I:$I, 0)), 1, 0)), "")</f>
        <v/>
      </c>
      <c r="BH97" s="5" t="str">
        <f>IFERROR(IF($K97="Historical", IF(M97&lt;&gt;INDEX('Historical BMP Records'!M:M, MATCH($I97, 'Historical BMP Records'!$I:$I, 0)), 1, 0), IF(M97&lt;&gt;INDEX('Planned and Progress BMPs'!M:M, MATCH($I97, 'Planned and Progress BMPs'!$I:$I, 0)), 1, 0)), "")</f>
        <v/>
      </c>
      <c r="BI97" s="5" t="str">
        <f>IFERROR(IF($K97="Historical", IF(N97&lt;&gt;INDEX('Historical BMP Records'!N:N, MATCH($I97, 'Historical BMP Records'!$I:$I, 0)), 1, 0), IF(N97&lt;&gt;INDEX('Planned and Progress BMPs'!N:N, MATCH($I97, 'Planned and Progress BMPs'!$I:$I, 0)), 1, 0)), "")</f>
        <v/>
      </c>
      <c r="BJ97" s="5" t="str">
        <f>IFERROR(IF($K97="Historical", IF(O97&lt;&gt;INDEX('Historical BMP Records'!O:O, MATCH($I97, 'Historical BMP Records'!$I:$I, 0)), 1, 0), IF(O97&lt;&gt;INDEX('Planned and Progress BMPs'!O:O, MATCH($I97, 'Planned and Progress BMPs'!$I:$I, 0)), 1, 0)), "")</f>
        <v/>
      </c>
      <c r="BK97" s="5" t="str">
        <f>IFERROR(IF($K97="Historical", IF(P97&lt;&gt;INDEX('Historical BMP Records'!P:P, MATCH($I97, 'Historical BMP Records'!$I:$I, 0)), 1, 0), IF(P97&lt;&gt;INDEX('Planned and Progress BMPs'!P:P, MATCH($I97, 'Planned and Progress BMPs'!$I:$I, 0)), 1, 0)), "")</f>
        <v/>
      </c>
      <c r="BL97" s="5" t="str">
        <f>IFERROR(IF($K97="Historical", IF(Q97&lt;&gt;INDEX('Historical BMP Records'!Q:Q, MATCH($I97, 'Historical BMP Records'!$I:$I, 0)), 1, 0), IF(Q97&lt;&gt;INDEX('Planned and Progress BMPs'!Q:Q, MATCH($I97, 'Planned and Progress BMPs'!$I:$I, 0)), 1, 0)), "")</f>
        <v/>
      </c>
      <c r="BM97" s="5" t="str">
        <f>IFERROR(IF($K97="Historical", IF(R97&lt;&gt;INDEX('Historical BMP Records'!R:R, MATCH($I97, 'Historical BMP Records'!$I:$I, 0)), 1, 0), IF(R97&lt;&gt;INDEX('Planned and Progress BMPs'!R:R, MATCH($I97, 'Planned and Progress BMPs'!$I:$I, 0)), 1, 0)), "")</f>
        <v/>
      </c>
      <c r="BN97" s="5" t="str">
        <f>IFERROR(IF($K97="Historical", IF(S97&lt;&gt;INDEX('Historical BMP Records'!S:S, MATCH($I97, 'Historical BMP Records'!$I:$I, 0)), 1, 0), IF(S97&lt;&gt;INDEX('Planned and Progress BMPs'!S:S, MATCH($I97, 'Planned and Progress BMPs'!$I:$I, 0)), 1, 0)), "")</f>
        <v/>
      </c>
      <c r="BO97" s="5" t="str">
        <f>IFERROR(IF($K97="Historical", IF(T97&lt;&gt;INDEX('Historical BMP Records'!T:T, MATCH($I97, 'Historical BMP Records'!$I:$I, 0)), 1, 0), IF(T97&lt;&gt;INDEX('Planned and Progress BMPs'!T:T, MATCH($I97, 'Planned and Progress BMPs'!$I:$I, 0)), 1, 0)), "")</f>
        <v/>
      </c>
      <c r="BP97" s="5" t="str">
        <f>IFERROR(IF($K97="Historical", IF(U97&lt;&gt;INDEX('Historical BMP Records'!U:U, MATCH($I97, 'Historical BMP Records'!$I:$I, 0)), 1, 0), IF(U97&lt;&gt;INDEX('Planned and Progress BMPs'!U:U, MATCH($I97, 'Planned and Progress BMPs'!$I:$I, 0)), 1, 0)), "")</f>
        <v/>
      </c>
      <c r="BQ97" s="5" t="str">
        <f>IFERROR(IF($K97="Historical", IF(V97&lt;&gt;INDEX('Historical BMP Records'!V:V, MATCH($I97, 'Historical BMP Records'!$I:$I, 0)), 1, 0), IF(V97&lt;&gt;INDEX('Planned and Progress BMPs'!V:V, MATCH($I97, 'Planned and Progress BMPs'!$I:$I, 0)), 1, 0)), "")</f>
        <v/>
      </c>
      <c r="BR97" s="5" t="str">
        <f>IFERROR(IF($K97="Historical", IF(W97&lt;&gt;INDEX('Historical BMP Records'!W:W, MATCH($I97, 'Historical BMP Records'!$I:$I, 0)), 1, 0), IF(W97&lt;&gt;INDEX('Planned and Progress BMPs'!W:W, MATCH($I97, 'Planned and Progress BMPs'!$I:$I, 0)), 1, 0)), "")</f>
        <v/>
      </c>
      <c r="BS97" s="5" t="str">
        <f>IFERROR(IF($K97="Historical", IF(X97&lt;&gt;INDEX('Historical BMP Records'!X:X, MATCH($I97, 'Historical BMP Records'!$I:$I, 0)), 1, 0), IF(X97&lt;&gt;INDEX('Planned and Progress BMPs'!X:X, MATCH($I97, 'Planned and Progress BMPs'!$I:$I, 0)), 1, 0)), "")</f>
        <v/>
      </c>
      <c r="BT97" s="5" t="str">
        <f>IFERROR(IF($K97="Historical", IF(Y97&lt;&gt;INDEX('Historical BMP Records'!Y:Y, MATCH($I97, 'Historical BMP Records'!$I:$I, 0)), 1, 0), IF(Y97&lt;&gt;INDEX('Planned and Progress BMPs'!Y:Y, MATCH($I97, 'Planned and Progress BMPs'!$I:$I, 0)), 1, 0)), "")</f>
        <v/>
      </c>
      <c r="BU97" s="5" t="str">
        <f>IFERROR(IF($K97="Historical", IF(Z97&lt;&gt;INDEX('Historical BMP Records'!Z:Z, MATCH($I97, 'Historical BMP Records'!$I:$I, 0)), 1, 0), IF(Z97&lt;&gt;INDEX('Planned and Progress BMPs'!Z:Z, MATCH($I97, 'Planned and Progress BMPs'!$I:$I, 0)), 1, 0)), "")</f>
        <v/>
      </c>
      <c r="BV97" s="5" t="str">
        <f>IFERROR(IF($K97="Historical", IF(AA97&lt;&gt;INDEX('Historical BMP Records'!AA:AA, MATCH($I97, 'Historical BMP Records'!$I:$I, 0)), 1, 0), IF(AA97&lt;&gt;INDEX('Planned and Progress BMPs'!AA:AA, MATCH($I97, 'Planned and Progress BMPs'!$I:$I, 0)), 1, 0)), "")</f>
        <v/>
      </c>
      <c r="BW97" s="5" t="str">
        <f>IFERROR(IF($K97="Historical", IF(AB97&lt;&gt;INDEX('Historical BMP Records'!AB:AB, MATCH($I97, 'Historical BMP Records'!$I:$I, 0)), 1, 0), IF(AB97&lt;&gt;INDEX('Planned and Progress BMPs'!AB:AB, MATCH($I97, 'Planned and Progress BMPs'!$I:$I, 0)), 1, 0)), "")</f>
        <v/>
      </c>
      <c r="BX97" s="5" t="str">
        <f>IFERROR(IF($K97="Historical", IF(AC97&lt;&gt;INDEX('Historical BMP Records'!AC:AC, MATCH($I97, 'Historical BMP Records'!$I:$I, 0)), 1, 0), IF(AC97&lt;&gt;INDEX('Planned and Progress BMPs'!AC:AC, MATCH($I97, 'Planned and Progress BMPs'!$I:$I, 0)), 1, 0)), "")</f>
        <v/>
      </c>
      <c r="BY97" s="5" t="str">
        <f>IFERROR(IF($K97="Historical", IF(AD97&lt;&gt;INDEX('Historical BMP Records'!AD:AD, MATCH($I97, 'Historical BMP Records'!$I:$I, 0)), 1, 0), IF(AD97&lt;&gt;INDEX('Planned and Progress BMPs'!AD:AD, MATCH($I97, 'Planned and Progress BMPs'!$I:$I, 0)), 1, 0)), "")</f>
        <v/>
      </c>
      <c r="BZ97" s="5" t="str">
        <f>IFERROR(IF($K97="Historical", IF(AE97&lt;&gt;INDEX('Historical BMP Records'!AE:AE, MATCH($I97, 'Historical BMP Records'!$I:$I, 0)), 1, 0), IF(AE97&lt;&gt;INDEX('Planned and Progress BMPs'!AE:AE, MATCH($I97, 'Planned and Progress BMPs'!$I:$I, 0)), 1, 0)), "")</f>
        <v/>
      </c>
      <c r="CA97" s="5" t="str">
        <f>IFERROR(IF($K97="Historical", IF(AF97&lt;&gt;INDEX('Historical BMP Records'!AF:AF, MATCH($I97, 'Historical BMP Records'!$I:$I, 0)), 1, 0), IF(AF97&lt;&gt;INDEX('Planned and Progress BMPs'!AF:AF, MATCH($I97, 'Planned and Progress BMPs'!$I:$I, 0)), 1, 0)), "")</f>
        <v/>
      </c>
      <c r="CB97" s="5" t="str">
        <f>IFERROR(IF($K97="Historical", IF(AG97&lt;&gt;INDEX('Historical BMP Records'!AG:AG, MATCH($I97, 'Historical BMP Records'!$I:$I, 0)), 1, 0), IF(AG97&lt;&gt;INDEX('Planned and Progress BMPs'!AG:AG, MATCH($I97, 'Planned and Progress BMPs'!$I:$I, 0)), 1, 0)), "")</f>
        <v/>
      </c>
      <c r="CC97" s="5" t="str">
        <f>IFERROR(IF($K97="Historical", IF(AH97&lt;&gt;INDEX('Historical BMP Records'!AH:AH, MATCH($I97, 'Historical BMP Records'!$I:$I, 0)), 1, 0), IF(AH97&lt;&gt;INDEX('Planned and Progress BMPs'!AH:AH, MATCH($I97, 'Planned and Progress BMPs'!$I:$I, 0)), 1, 0)), "")</f>
        <v/>
      </c>
      <c r="CD97" s="5" t="str">
        <f>IFERROR(IF($K97="Historical", IF(AI97&lt;&gt;INDEX('Historical BMP Records'!AI:AI, MATCH($I97, 'Historical BMP Records'!$I:$I, 0)), 1, 0), IF(AI97&lt;&gt;INDEX('Planned and Progress BMPs'!AI:AI, MATCH($I97, 'Planned and Progress BMPs'!$I:$I, 0)), 1, 0)), "")</f>
        <v/>
      </c>
      <c r="CE97" s="5" t="str">
        <f>IFERROR(IF($K97="Historical", IF(AJ97&lt;&gt;INDEX('Historical BMP Records'!AJ:AJ, MATCH($I97, 'Historical BMP Records'!$I:$I, 0)), 1, 0), IF(AJ97&lt;&gt;INDEX('Planned and Progress BMPs'!AJ:AJ, MATCH($I97, 'Planned and Progress BMPs'!$I:$I, 0)), 1, 0)), "")</f>
        <v/>
      </c>
      <c r="CF97" s="5" t="str">
        <f>IFERROR(IF($K97="Historical", IF(AK97&lt;&gt;INDEX('Historical BMP Records'!AK:AK, MATCH($I97, 'Historical BMP Records'!$I:$I, 0)), 1, 0), IF(AK97&lt;&gt;INDEX('Planned and Progress BMPs'!AK:AK, MATCH($I97, 'Planned and Progress BMPs'!$I:$I, 0)), 1, 0)), "")</f>
        <v/>
      </c>
      <c r="CG97" s="5" t="str">
        <f>IFERROR(IF($K97="Historical", IF(AL97&lt;&gt;INDEX('Historical BMP Records'!AL:AL, MATCH($I97, 'Historical BMP Records'!$I:$I, 0)), 1, 0), IF(AL97&lt;&gt;INDEX('Planned and Progress BMPs'!AL:AL, MATCH($I97, 'Planned and Progress BMPs'!$I:$I, 0)), 1, 0)), "")</f>
        <v/>
      </c>
      <c r="CH97" s="5" t="str">
        <f>IFERROR(IF($K97="Historical", IF(AM97&lt;&gt;INDEX('Historical BMP Records'!AM:AM, MATCH($I97, 'Historical BMP Records'!$I:$I, 0)), 1, 0), IF(AM97&lt;&gt;INDEX('Planned and Progress BMPs'!AM:AM, MATCH($I97, 'Planned and Progress BMPs'!$I:$I, 0)), 1, 0)), "")</f>
        <v/>
      </c>
      <c r="CI97" s="5" t="str">
        <f>IFERROR(IF($K97="Historical", IF(AN97&lt;&gt;INDEX('Historical BMP Records'!AN:AN, MATCH($I97, 'Historical BMP Records'!$I:$I, 0)), 1, 0), IF(AN97&lt;&gt;INDEX('Planned and Progress BMPs'!AN:AN, MATCH($I97, 'Planned and Progress BMPs'!$I:$I, 0)), 1, 0)), "")</f>
        <v/>
      </c>
      <c r="CJ97" s="5" t="str">
        <f>IFERROR(IF($K97="Historical", IF(AO97&lt;&gt;INDEX('Historical BMP Records'!AO:AO, MATCH($I97, 'Historical BMP Records'!$I:$I, 0)), 1, 0), IF(AO97&lt;&gt;INDEX('Planned and Progress BMPs'!AO:AO, MATCH($I97, 'Planned and Progress BMPs'!$I:$I, 0)), 1, 0)), "")</f>
        <v/>
      </c>
      <c r="CK97" s="5" t="str">
        <f>IFERROR(IF($K97="Historical", IF(AP97&lt;&gt;INDEX('Historical BMP Records'!AP:AP, MATCH($I97, 'Historical BMP Records'!$I:$I, 0)), 1, 0), IF(AP97&lt;&gt;INDEX('Planned and Progress BMPs'!AP:AP, MATCH($I97, 'Planned and Progress BMPs'!$I:$I, 0)), 1, 0)), "")</f>
        <v/>
      </c>
      <c r="CL97" s="5" t="str">
        <f>IFERROR(IF($K97="Historical", IF(AQ97&lt;&gt;INDEX('Historical BMP Records'!AQ:AQ, MATCH($I97, 'Historical BMP Records'!$I:$I, 0)), 1, 0), IF(AQ97&lt;&gt;INDEX('Planned and Progress BMPs'!AQ:AQ, MATCH($I97, 'Planned and Progress BMPs'!$I:$I, 0)), 1, 0)), "")</f>
        <v/>
      </c>
      <c r="CM97" s="5" t="str">
        <f>IFERROR(IF($K97="Historical", IF(AR97&lt;&gt;INDEX('Historical BMP Records'!AR:AR, MATCH($I97, 'Historical BMP Records'!$I:$I, 0)), 1, 0), IF(AR97&lt;&gt;INDEX('Planned and Progress BMPs'!AR:AR, MATCH($I97, 'Planned and Progress BMPs'!$I:$I, 0)), 1, 0)), "")</f>
        <v/>
      </c>
      <c r="CN97" s="5" t="str">
        <f>IFERROR(IF($K97="Historical", IF(AS97&lt;&gt;INDEX('Historical BMP Records'!AS:AS, MATCH($I97, 'Historical BMP Records'!$I:$I, 0)), 1, 0), IF(AS97&lt;&gt;INDEX('Planned and Progress BMPs'!AS:AS, MATCH($I97, 'Planned and Progress BMPs'!$I:$I, 0)), 1, 0)), "")</f>
        <v/>
      </c>
      <c r="CO97" s="5" t="str">
        <f>IFERROR(IF($K97="Historical", IF(AT97&lt;&gt;INDEX('Historical BMP Records'!AT:AT, MATCH($I97, 'Historical BMP Records'!$I:$I, 0)), 1, 0), IF(AT97&lt;&gt;INDEX('Planned and Progress BMPs'!AT:AT, MATCH($I97, 'Planned and Progress BMPs'!$I:$I, 0)), 1, 0)), "")</f>
        <v/>
      </c>
      <c r="CP97" s="5" t="str">
        <f>IFERROR(IF($K97="Historical", IF(AU97&lt;&gt;INDEX('Historical BMP Records'!AU:AU, MATCH($I97, 'Historical BMP Records'!$I:$I, 0)), 1, 0), IF(AU97&lt;&gt;INDEX('Planned and Progress BMPs'!AU:AU, MATCH($I97, 'Planned and Progress BMPs'!$I:$I, 0)), 1, 0)), "")</f>
        <v/>
      </c>
      <c r="CQ97" s="5">
        <f>SUM(T_Historical9[[#This Row],[FY17 
Status Changed]:[Comments Changed]])</f>
        <v>0</v>
      </c>
    </row>
    <row r="98" spans="1:95" ht="15" customHeight="1" x14ac:dyDescent="0.25">
      <c r="A98" s="72" t="s">
        <v>661</v>
      </c>
      <c r="B98" s="72" t="s">
        <v>660</v>
      </c>
      <c r="C98" s="72" t="s">
        <v>661</v>
      </c>
      <c r="D98" s="72" t="s">
        <v>661</v>
      </c>
      <c r="E98" s="72" t="s">
        <v>661</v>
      </c>
      <c r="F98" s="72" t="s">
        <v>4291</v>
      </c>
      <c r="H98" s="72" t="s">
        <v>4802</v>
      </c>
      <c r="I98" s="72" t="s">
        <v>4900</v>
      </c>
      <c r="K98" s="72" t="s">
        <v>482</v>
      </c>
      <c r="M98" s="82"/>
      <c r="N98" s="65">
        <v>35796</v>
      </c>
      <c r="O98" s="72" t="s">
        <v>237</v>
      </c>
      <c r="P98" s="72" t="s">
        <v>5210</v>
      </c>
      <c r="Q98" s="72" t="s">
        <v>26</v>
      </c>
      <c r="R98" s="72" t="s">
        <v>9</v>
      </c>
      <c r="S98" s="72">
        <v>79.5</v>
      </c>
      <c r="T98" s="72">
        <v>1.4</v>
      </c>
      <c r="V98" s="71" t="s">
        <v>5069</v>
      </c>
      <c r="Z98" s="72">
        <v>40.457269449999998</v>
      </c>
      <c r="AA98" s="72">
        <v>-76.616346879999995</v>
      </c>
      <c r="AC98" s="72" t="s">
        <v>5165</v>
      </c>
      <c r="AD98" s="72" t="s">
        <v>5167</v>
      </c>
      <c r="AE98" s="72" t="s">
        <v>653</v>
      </c>
      <c r="AF98" s="65">
        <v>41754</v>
      </c>
      <c r="AG98" s="72" t="s">
        <v>110</v>
      </c>
      <c r="AH98" s="65"/>
      <c r="AI98" s="65"/>
      <c r="AK98" s="65"/>
      <c r="AL98" s="65"/>
      <c r="AN98" s="65"/>
      <c r="AO98" s="65"/>
      <c r="AQ98" s="65"/>
      <c r="AR98" s="65"/>
      <c r="AT98" s="65"/>
      <c r="AV98" s="5" t="str">
        <f>IFERROR(IF($K98="Historical", IF(A98&lt;&gt;INDEX('Historical BMP Records'!A:A, MATCH($I98, 'Historical BMP Records'!$I:$I, 0)), 1, 0), IF(A98&lt;&gt;INDEX('Planned and Progress BMPs'!A:A, MATCH($I98, 'Planned and Progress BMPs'!$I:$I, 0)), 1, 0)), "")</f>
        <v/>
      </c>
      <c r="AW98" s="5" t="str">
        <f>IFERROR(IF($K98="Historical", IF(B98&lt;&gt;INDEX('Historical BMP Records'!B:B, MATCH($I98, 'Historical BMP Records'!$I:$I, 0)), 1, 0), IF(B98&lt;&gt;INDEX('Planned and Progress BMPs'!B:B, MATCH($I98, 'Planned and Progress BMPs'!$I:$I, 0)), 1, 0)), "")</f>
        <v/>
      </c>
      <c r="AX98" s="5" t="str">
        <f>IFERROR(IF($K98="Historical", IF(C98&lt;&gt;INDEX('Historical BMP Records'!C:C, MATCH($I98, 'Historical BMP Records'!$I:$I, 0)), 1, 0), IF(C98&lt;&gt;INDEX('Planned and Progress BMPs'!C:C, MATCH($I98, 'Planned and Progress BMPs'!$I:$I, 0)), 1, 0)), "")</f>
        <v/>
      </c>
      <c r="AY98" s="5" t="str">
        <f>IFERROR(IF($K98="Historical", IF(D98&lt;&gt;INDEX('Historical BMP Records'!D:D, MATCH($I98, 'Historical BMP Records'!$I:$I, 0)), 1, 0), IF(D98&lt;&gt;INDEX('Planned and Progress BMPs'!D:D, MATCH($I98, 'Planned and Progress BMPs'!$I:$I, 0)), 1, 0)), "")</f>
        <v/>
      </c>
      <c r="AZ98" s="5" t="str">
        <f>IFERROR(IF($K98="Historical", IF(E98&lt;&gt;INDEX('Historical BMP Records'!E:E, MATCH($I98, 'Historical BMP Records'!$I:$I, 0)), 1, 0), IF(E98&lt;&gt;INDEX('Planned and Progress BMPs'!E:E, MATCH($I98, 'Planned and Progress BMPs'!$I:$I, 0)), 1, 0)), "")</f>
        <v/>
      </c>
      <c r="BA98" s="5" t="str">
        <f>IFERROR(IF($K98="Historical", IF(F98&lt;&gt;INDEX('Historical BMP Records'!F:F, MATCH($I98, 'Historical BMP Records'!$I:$I, 0)), 1, 0), IF(F98&lt;&gt;INDEX('Planned and Progress BMPs'!F:F, MATCH($I98, 'Planned and Progress BMPs'!$I:$I, 0)), 1, 0)), "")</f>
        <v/>
      </c>
      <c r="BB98" s="5" t="str">
        <f>IFERROR(IF($K98="Historical", IF(G98&lt;&gt;INDEX('Historical BMP Records'!G:G, MATCH($I98, 'Historical BMP Records'!$I:$I, 0)), 1, 0), IF(G98&lt;&gt;INDEX('Planned and Progress BMPs'!G:G, MATCH($I98, 'Planned and Progress BMPs'!$I:$I, 0)), 1, 0)), "")</f>
        <v/>
      </c>
      <c r="BC98" s="5" t="str">
        <f>IFERROR(IF($K98="Historical", IF(H98&lt;&gt;INDEX('Historical BMP Records'!H:H, MATCH($I98, 'Historical BMP Records'!$I:$I, 0)), 1, 0), IF(H98&lt;&gt;INDEX('Planned and Progress BMPs'!H:H, MATCH($I98, 'Planned and Progress BMPs'!$I:$I, 0)), 1, 0)), "")</f>
        <v/>
      </c>
      <c r="BD98" s="5" t="str">
        <f>IFERROR(IF($K98="Historical", IF(I98&lt;&gt;INDEX('Historical BMP Records'!I:I, MATCH($I98, 'Historical BMP Records'!$I:$I, 0)), 1, 0), IF(I98&lt;&gt;INDEX('Planned and Progress BMPs'!I:I, MATCH($I98, 'Planned and Progress BMPs'!$I:$I, 0)), 1, 0)), "")</f>
        <v/>
      </c>
      <c r="BE98" s="5" t="str">
        <f>IFERROR(IF($K98="Historical", IF(J98&lt;&gt;INDEX('Historical BMP Records'!J:J, MATCH($I98, 'Historical BMP Records'!$I:$I, 0)), 1, 0), IF(J98&lt;&gt;INDEX('Planned and Progress BMPs'!J:J, MATCH($I98, 'Planned and Progress BMPs'!$I:$I, 0)), 1, 0)), "")</f>
        <v/>
      </c>
      <c r="BF98" s="5" t="str">
        <f>IFERROR(IF($K98="Historical", IF(K98&lt;&gt;INDEX('Historical BMP Records'!K:K, MATCH($I98, 'Historical BMP Records'!$I:$I, 0)), 1, 0), IF(K98&lt;&gt;INDEX('Planned and Progress BMPs'!K:K, MATCH($I98, 'Planned and Progress BMPs'!$I:$I, 0)), 1, 0)), "")</f>
        <v/>
      </c>
      <c r="BG98" s="5" t="str">
        <f>IFERROR(IF($K98="Historical", IF(L98&lt;&gt;INDEX('Historical BMP Records'!L:L, MATCH($I98, 'Historical BMP Records'!$I:$I, 0)), 1, 0), IF(L98&lt;&gt;INDEX('Planned and Progress BMPs'!L:L, MATCH($I98, 'Planned and Progress BMPs'!$I:$I, 0)), 1, 0)), "")</f>
        <v/>
      </c>
      <c r="BH98" s="5" t="str">
        <f>IFERROR(IF($K98="Historical", IF(M98&lt;&gt;INDEX('Historical BMP Records'!M:M, MATCH($I98, 'Historical BMP Records'!$I:$I, 0)), 1, 0), IF(M98&lt;&gt;INDEX('Planned and Progress BMPs'!M:M, MATCH($I98, 'Planned and Progress BMPs'!$I:$I, 0)), 1, 0)), "")</f>
        <v/>
      </c>
      <c r="BI98" s="5" t="str">
        <f>IFERROR(IF($K98="Historical", IF(N98&lt;&gt;INDEX('Historical BMP Records'!N:N, MATCH($I98, 'Historical BMP Records'!$I:$I, 0)), 1, 0), IF(N98&lt;&gt;INDEX('Planned and Progress BMPs'!N:N, MATCH($I98, 'Planned and Progress BMPs'!$I:$I, 0)), 1, 0)), "")</f>
        <v/>
      </c>
      <c r="BJ98" s="5" t="str">
        <f>IFERROR(IF($K98="Historical", IF(O98&lt;&gt;INDEX('Historical BMP Records'!O:O, MATCH($I98, 'Historical BMP Records'!$I:$I, 0)), 1, 0), IF(O98&lt;&gt;INDEX('Planned and Progress BMPs'!O:O, MATCH($I98, 'Planned and Progress BMPs'!$I:$I, 0)), 1, 0)), "")</f>
        <v/>
      </c>
      <c r="BK98" s="5" t="str">
        <f>IFERROR(IF($K98="Historical", IF(P98&lt;&gt;INDEX('Historical BMP Records'!P:P, MATCH($I98, 'Historical BMP Records'!$I:$I, 0)), 1, 0), IF(P98&lt;&gt;INDEX('Planned and Progress BMPs'!P:P, MATCH($I98, 'Planned and Progress BMPs'!$I:$I, 0)), 1, 0)), "")</f>
        <v/>
      </c>
      <c r="BL98" s="5" t="str">
        <f>IFERROR(IF($K98="Historical", IF(Q98&lt;&gt;INDEX('Historical BMP Records'!Q:Q, MATCH($I98, 'Historical BMP Records'!$I:$I, 0)), 1, 0), IF(Q98&lt;&gt;INDEX('Planned and Progress BMPs'!Q:Q, MATCH($I98, 'Planned and Progress BMPs'!$I:$I, 0)), 1, 0)), "")</f>
        <v/>
      </c>
      <c r="BM98" s="5" t="str">
        <f>IFERROR(IF($K98="Historical", IF(R98&lt;&gt;INDEX('Historical BMP Records'!R:R, MATCH($I98, 'Historical BMP Records'!$I:$I, 0)), 1, 0), IF(R98&lt;&gt;INDEX('Planned and Progress BMPs'!R:R, MATCH($I98, 'Planned and Progress BMPs'!$I:$I, 0)), 1, 0)), "")</f>
        <v/>
      </c>
      <c r="BN98" s="5" t="str">
        <f>IFERROR(IF($K98="Historical", IF(S98&lt;&gt;INDEX('Historical BMP Records'!S:S, MATCH($I98, 'Historical BMP Records'!$I:$I, 0)), 1, 0), IF(S98&lt;&gt;INDEX('Planned and Progress BMPs'!S:S, MATCH($I98, 'Planned and Progress BMPs'!$I:$I, 0)), 1, 0)), "")</f>
        <v/>
      </c>
      <c r="BO98" s="5" t="str">
        <f>IFERROR(IF($K98="Historical", IF(T98&lt;&gt;INDEX('Historical BMP Records'!T:T, MATCH($I98, 'Historical BMP Records'!$I:$I, 0)), 1, 0), IF(T98&lt;&gt;INDEX('Planned and Progress BMPs'!T:T, MATCH($I98, 'Planned and Progress BMPs'!$I:$I, 0)), 1, 0)), "")</f>
        <v/>
      </c>
      <c r="BP98" s="5" t="str">
        <f>IFERROR(IF($K98="Historical", IF(U98&lt;&gt;INDEX('Historical BMP Records'!U:U, MATCH($I98, 'Historical BMP Records'!$I:$I, 0)), 1, 0), IF(U98&lt;&gt;INDEX('Planned and Progress BMPs'!U:U, MATCH($I98, 'Planned and Progress BMPs'!$I:$I, 0)), 1, 0)), "")</f>
        <v/>
      </c>
      <c r="BQ98" s="5" t="str">
        <f>IFERROR(IF($K98="Historical", IF(V98&lt;&gt;INDEX('Historical BMP Records'!V:V, MATCH($I98, 'Historical BMP Records'!$I:$I, 0)), 1, 0), IF(V98&lt;&gt;INDEX('Planned and Progress BMPs'!V:V, MATCH($I98, 'Planned and Progress BMPs'!$I:$I, 0)), 1, 0)), "")</f>
        <v/>
      </c>
      <c r="BR98" s="5" t="str">
        <f>IFERROR(IF($K98="Historical", IF(W98&lt;&gt;INDEX('Historical BMP Records'!W:W, MATCH($I98, 'Historical BMP Records'!$I:$I, 0)), 1, 0), IF(W98&lt;&gt;INDEX('Planned and Progress BMPs'!W:W, MATCH($I98, 'Planned and Progress BMPs'!$I:$I, 0)), 1, 0)), "")</f>
        <v/>
      </c>
      <c r="BS98" s="5" t="str">
        <f>IFERROR(IF($K98="Historical", IF(X98&lt;&gt;INDEX('Historical BMP Records'!X:X, MATCH($I98, 'Historical BMP Records'!$I:$I, 0)), 1, 0), IF(X98&lt;&gt;INDEX('Planned and Progress BMPs'!X:X, MATCH($I98, 'Planned and Progress BMPs'!$I:$I, 0)), 1, 0)), "")</f>
        <v/>
      </c>
      <c r="BT98" s="5" t="str">
        <f>IFERROR(IF($K98="Historical", IF(Y98&lt;&gt;INDEX('Historical BMP Records'!Y:Y, MATCH($I98, 'Historical BMP Records'!$I:$I, 0)), 1, 0), IF(Y98&lt;&gt;INDEX('Planned and Progress BMPs'!Y:Y, MATCH($I98, 'Planned and Progress BMPs'!$I:$I, 0)), 1, 0)), "")</f>
        <v/>
      </c>
      <c r="BU98" s="5" t="str">
        <f>IFERROR(IF($K98="Historical", IF(Z98&lt;&gt;INDEX('Historical BMP Records'!Z:Z, MATCH($I98, 'Historical BMP Records'!$I:$I, 0)), 1, 0), IF(Z98&lt;&gt;INDEX('Planned and Progress BMPs'!Z:Z, MATCH($I98, 'Planned and Progress BMPs'!$I:$I, 0)), 1, 0)), "")</f>
        <v/>
      </c>
      <c r="BV98" s="5" t="str">
        <f>IFERROR(IF($K98="Historical", IF(AA98&lt;&gt;INDEX('Historical BMP Records'!AA:AA, MATCH($I98, 'Historical BMP Records'!$I:$I, 0)), 1, 0), IF(AA98&lt;&gt;INDEX('Planned and Progress BMPs'!AA:AA, MATCH($I98, 'Planned and Progress BMPs'!$I:$I, 0)), 1, 0)), "")</f>
        <v/>
      </c>
      <c r="BW98" s="5" t="str">
        <f>IFERROR(IF($K98="Historical", IF(AB98&lt;&gt;INDEX('Historical BMP Records'!AB:AB, MATCH($I98, 'Historical BMP Records'!$I:$I, 0)), 1, 0), IF(AB98&lt;&gt;INDEX('Planned and Progress BMPs'!AB:AB, MATCH($I98, 'Planned and Progress BMPs'!$I:$I, 0)), 1, 0)), "")</f>
        <v/>
      </c>
      <c r="BX98" s="5" t="str">
        <f>IFERROR(IF($K98="Historical", IF(AC98&lt;&gt;INDEX('Historical BMP Records'!AC:AC, MATCH($I98, 'Historical BMP Records'!$I:$I, 0)), 1, 0), IF(AC98&lt;&gt;INDEX('Planned and Progress BMPs'!AC:AC, MATCH($I98, 'Planned and Progress BMPs'!$I:$I, 0)), 1, 0)), "")</f>
        <v/>
      </c>
      <c r="BY98" s="5" t="str">
        <f>IFERROR(IF($K98="Historical", IF(AD98&lt;&gt;INDEX('Historical BMP Records'!AD:AD, MATCH($I98, 'Historical BMP Records'!$I:$I, 0)), 1, 0), IF(AD98&lt;&gt;INDEX('Planned and Progress BMPs'!AD:AD, MATCH($I98, 'Planned and Progress BMPs'!$I:$I, 0)), 1, 0)), "")</f>
        <v/>
      </c>
      <c r="BZ98" s="5" t="str">
        <f>IFERROR(IF($K98="Historical", IF(AE98&lt;&gt;INDEX('Historical BMP Records'!AE:AE, MATCH($I98, 'Historical BMP Records'!$I:$I, 0)), 1, 0), IF(AE98&lt;&gt;INDEX('Planned and Progress BMPs'!AE:AE, MATCH($I98, 'Planned and Progress BMPs'!$I:$I, 0)), 1, 0)), "")</f>
        <v/>
      </c>
      <c r="CA98" s="5" t="str">
        <f>IFERROR(IF($K98="Historical", IF(AF98&lt;&gt;INDEX('Historical BMP Records'!AF:AF, MATCH($I98, 'Historical BMP Records'!$I:$I, 0)), 1, 0), IF(AF98&lt;&gt;INDEX('Planned and Progress BMPs'!AF:AF, MATCH($I98, 'Planned and Progress BMPs'!$I:$I, 0)), 1, 0)), "")</f>
        <v/>
      </c>
      <c r="CB98" s="5" t="str">
        <f>IFERROR(IF($K98="Historical", IF(AG98&lt;&gt;INDEX('Historical BMP Records'!AG:AG, MATCH($I98, 'Historical BMP Records'!$I:$I, 0)), 1, 0), IF(AG98&lt;&gt;INDEX('Planned and Progress BMPs'!AG:AG, MATCH($I98, 'Planned and Progress BMPs'!$I:$I, 0)), 1, 0)), "")</f>
        <v/>
      </c>
      <c r="CC98" s="5" t="str">
        <f>IFERROR(IF($K98="Historical", IF(AH98&lt;&gt;INDEX('Historical BMP Records'!AH:AH, MATCH($I98, 'Historical BMP Records'!$I:$I, 0)), 1, 0), IF(AH98&lt;&gt;INDEX('Planned and Progress BMPs'!AH:AH, MATCH($I98, 'Planned and Progress BMPs'!$I:$I, 0)), 1, 0)), "")</f>
        <v/>
      </c>
      <c r="CD98" s="5" t="str">
        <f>IFERROR(IF($K98="Historical", IF(AI98&lt;&gt;INDEX('Historical BMP Records'!AI:AI, MATCH($I98, 'Historical BMP Records'!$I:$I, 0)), 1, 0), IF(AI98&lt;&gt;INDEX('Planned and Progress BMPs'!AI:AI, MATCH($I98, 'Planned and Progress BMPs'!$I:$I, 0)), 1, 0)), "")</f>
        <v/>
      </c>
      <c r="CE98" s="5" t="str">
        <f>IFERROR(IF($K98="Historical", IF(AJ98&lt;&gt;INDEX('Historical BMP Records'!AJ:AJ, MATCH($I98, 'Historical BMP Records'!$I:$I, 0)), 1, 0), IF(AJ98&lt;&gt;INDEX('Planned and Progress BMPs'!AJ:AJ, MATCH($I98, 'Planned and Progress BMPs'!$I:$I, 0)), 1, 0)), "")</f>
        <v/>
      </c>
      <c r="CF98" s="5" t="str">
        <f>IFERROR(IF($K98="Historical", IF(AK98&lt;&gt;INDEX('Historical BMP Records'!AK:AK, MATCH($I98, 'Historical BMP Records'!$I:$I, 0)), 1, 0), IF(AK98&lt;&gt;INDEX('Planned and Progress BMPs'!AK:AK, MATCH($I98, 'Planned and Progress BMPs'!$I:$I, 0)), 1, 0)), "")</f>
        <v/>
      </c>
      <c r="CG98" s="5" t="str">
        <f>IFERROR(IF($K98="Historical", IF(AL98&lt;&gt;INDEX('Historical BMP Records'!AL:AL, MATCH($I98, 'Historical BMP Records'!$I:$I, 0)), 1, 0), IF(AL98&lt;&gt;INDEX('Planned and Progress BMPs'!AL:AL, MATCH($I98, 'Planned and Progress BMPs'!$I:$I, 0)), 1, 0)), "")</f>
        <v/>
      </c>
      <c r="CH98" s="5" t="str">
        <f>IFERROR(IF($K98="Historical", IF(AM98&lt;&gt;INDEX('Historical BMP Records'!AM:AM, MATCH($I98, 'Historical BMP Records'!$I:$I, 0)), 1, 0), IF(AM98&lt;&gt;INDEX('Planned and Progress BMPs'!AM:AM, MATCH($I98, 'Planned and Progress BMPs'!$I:$I, 0)), 1, 0)), "")</f>
        <v/>
      </c>
      <c r="CI98" s="5" t="str">
        <f>IFERROR(IF($K98="Historical", IF(AN98&lt;&gt;INDEX('Historical BMP Records'!AN:AN, MATCH($I98, 'Historical BMP Records'!$I:$I, 0)), 1, 0), IF(AN98&lt;&gt;INDEX('Planned and Progress BMPs'!AN:AN, MATCH($I98, 'Planned and Progress BMPs'!$I:$I, 0)), 1, 0)), "")</f>
        <v/>
      </c>
      <c r="CJ98" s="5" t="str">
        <f>IFERROR(IF($K98="Historical", IF(AO98&lt;&gt;INDEX('Historical BMP Records'!AO:AO, MATCH($I98, 'Historical BMP Records'!$I:$I, 0)), 1, 0), IF(AO98&lt;&gt;INDEX('Planned and Progress BMPs'!AO:AO, MATCH($I98, 'Planned and Progress BMPs'!$I:$I, 0)), 1, 0)), "")</f>
        <v/>
      </c>
      <c r="CK98" s="5" t="str">
        <f>IFERROR(IF($K98="Historical", IF(AP98&lt;&gt;INDEX('Historical BMP Records'!AP:AP, MATCH($I98, 'Historical BMP Records'!$I:$I, 0)), 1, 0), IF(AP98&lt;&gt;INDEX('Planned and Progress BMPs'!AP:AP, MATCH($I98, 'Planned and Progress BMPs'!$I:$I, 0)), 1, 0)), "")</f>
        <v/>
      </c>
      <c r="CL98" s="5" t="str">
        <f>IFERROR(IF($K98="Historical", IF(AQ98&lt;&gt;INDEX('Historical BMP Records'!AQ:AQ, MATCH($I98, 'Historical BMP Records'!$I:$I, 0)), 1, 0), IF(AQ98&lt;&gt;INDEX('Planned and Progress BMPs'!AQ:AQ, MATCH($I98, 'Planned and Progress BMPs'!$I:$I, 0)), 1, 0)), "")</f>
        <v/>
      </c>
      <c r="CM98" s="5" t="str">
        <f>IFERROR(IF($K98="Historical", IF(AR98&lt;&gt;INDEX('Historical BMP Records'!AR:AR, MATCH($I98, 'Historical BMP Records'!$I:$I, 0)), 1, 0), IF(AR98&lt;&gt;INDEX('Planned and Progress BMPs'!AR:AR, MATCH($I98, 'Planned and Progress BMPs'!$I:$I, 0)), 1, 0)), "")</f>
        <v/>
      </c>
      <c r="CN98" s="5" t="str">
        <f>IFERROR(IF($K98="Historical", IF(AS98&lt;&gt;INDEX('Historical BMP Records'!AS:AS, MATCH($I98, 'Historical BMP Records'!$I:$I, 0)), 1, 0), IF(AS98&lt;&gt;INDEX('Planned and Progress BMPs'!AS:AS, MATCH($I98, 'Planned and Progress BMPs'!$I:$I, 0)), 1, 0)), "")</f>
        <v/>
      </c>
      <c r="CO98" s="5" t="str">
        <f>IFERROR(IF($K98="Historical", IF(AT98&lt;&gt;INDEX('Historical BMP Records'!AT:AT, MATCH($I98, 'Historical BMP Records'!$I:$I, 0)), 1, 0), IF(AT98&lt;&gt;INDEX('Planned and Progress BMPs'!AT:AT, MATCH($I98, 'Planned and Progress BMPs'!$I:$I, 0)), 1, 0)), "")</f>
        <v/>
      </c>
      <c r="CP98" s="5" t="str">
        <f>IFERROR(IF($K98="Historical", IF(AU98&lt;&gt;INDEX('Historical BMP Records'!AU:AU, MATCH($I98, 'Historical BMP Records'!$I:$I, 0)), 1, 0), IF(AU98&lt;&gt;INDEX('Planned and Progress BMPs'!AU:AU, MATCH($I98, 'Planned and Progress BMPs'!$I:$I, 0)), 1, 0)), "")</f>
        <v/>
      </c>
      <c r="CQ98" s="5">
        <f>SUM(T_Historical9[[#This Row],[FY17 
Status Changed]:[Comments Changed]])</f>
        <v>0</v>
      </c>
    </row>
    <row r="99" spans="1:95" ht="15" customHeight="1" x14ac:dyDescent="0.25">
      <c r="A99" s="72" t="s">
        <v>661</v>
      </c>
      <c r="B99" s="72" t="s">
        <v>660</v>
      </c>
      <c r="C99" s="72" t="s">
        <v>661</v>
      </c>
      <c r="D99" s="72" t="s">
        <v>661</v>
      </c>
      <c r="E99" s="72" t="s">
        <v>661</v>
      </c>
      <c r="F99" s="72" t="s">
        <v>4291</v>
      </c>
      <c r="H99" s="72" t="s">
        <v>4802</v>
      </c>
      <c r="I99" s="72" t="s">
        <v>4901</v>
      </c>
      <c r="K99" s="72" t="s">
        <v>482</v>
      </c>
      <c r="L99" s="72">
        <v>1990</v>
      </c>
      <c r="M99" s="82">
        <v>75000</v>
      </c>
      <c r="N99" s="65">
        <v>36526</v>
      </c>
      <c r="O99" s="72" t="s">
        <v>220</v>
      </c>
      <c r="P99" s="72" t="s">
        <v>220</v>
      </c>
      <c r="Q99" s="72" t="s">
        <v>26</v>
      </c>
      <c r="R99" s="72" t="s">
        <v>9</v>
      </c>
      <c r="S99" s="72">
        <v>70</v>
      </c>
      <c r="T99" s="72">
        <v>70</v>
      </c>
      <c r="V99" s="71" t="s">
        <v>5104</v>
      </c>
      <c r="Z99" s="72">
        <v>40.003590000000003</v>
      </c>
      <c r="AA99" s="72">
        <v>-77.634294999999995</v>
      </c>
      <c r="AC99" s="72" t="s">
        <v>5168</v>
      </c>
      <c r="AD99" s="72" t="s">
        <v>5169</v>
      </c>
      <c r="AE99" s="72" t="s">
        <v>653</v>
      </c>
      <c r="AF99" s="65">
        <v>36824</v>
      </c>
      <c r="AG99" s="72" t="s">
        <v>110</v>
      </c>
      <c r="AH99" s="65">
        <v>36824</v>
      </c>
      <c r="AI99" s="65"/>
      <c r="AK99" s="65"/>
      <c r="AL99" s="65"/>
      <c r="AN99" s="65"/>
      <c r="AO99" s="65"/>
      <c r="AQ99" s="65"/>
      <c r="AR99" s="65"/>
      <c r="AT99" s="65"/>
      <c r="AV99" s="5" t="str">
        <f>IFERROR(IF($K99="Historical", IF(A99&lt;&gt;INDEX('Historical BMP Records'!A:A, MATCH($I99, 'Historical BMP Records'!$I:$I, 0)), 1, 0), IF(A99&lt;&gt;INDEX('Planned and Progress BMPs'!A:A, MATCH($I99, 'Planned and Progress BMPs'!$I:$I, 0)), 1, 0)), "")</f>
        <v/>
      </c>
      <c r="AW99" s="5" t="str">
        <f>IFERROR(IF($K99="Historical", IF(B99&lt;&gt;INDEX('Historical BMP Records'!B:B, MATCH($I99, 'Historical BMP Records'!$I:$I, 0)), 1, 0), IF(B99&lt;&gt;INDEX('Planned and Progress BMPs'!B:B, MATCH($I99, 'Planned and Progress BMPs'!$I:$I, 0)), 1, 0)), "")</f>
        <v/>
      </c>
      <c r="AX99" s="5" t="str">
        <f>IFERROR(IF($K99="Historical", IF(C99&lt;&gt;INDEX('Historical BMP Records'!C:C, MATCH($I99, 'Historical BMP Records'!$I:$I, 0)), 1, 0), IF(C99&lt;&gt;INDEX('Planned and Progress BMPs'!C:C, MATCH($I99, 'Planned and Progress BMPs'!$I:$I, 0)), 1, 0)), "")</f>
        <v/>
      </c>
      <c r="AY99" s="5" t="str">
        <f>IFERROR(IF($K99="Historical", IF(D99&lt;&gt;INDEX('Historical BMP Records'!D:D, MATCH($I99, 'Historical BMP Records'!$I:$I, 0)), 1, 0), IF(D99&lt;&gt;INDEX('Planned and Progress BMPs'!D:D, MATCH($I99, 'Planned and Progress BMPs'!$I:$I, 0)), 1, 0)), "")</f>
        <v/>
      </c>
      <c r="AZ99" s="5" t="str">
        <f>IFERROR(IF($K99="Historical", IF(E99&lt;&gt;INDEX('Historical BMP Records'!E:E, MATCH($I99, 'Historical BMP Records'!$I:$I, 0)), 1, 0), IF(E99&lt;&gt;INDEX('Planned and Progress BMPs'!E:E, MATCH($I99, 'Planned and Progress BMPs'!$I:$I, 0)), 1, 0)), "")</f>
        <v/>
      </c>
      <c r="BA99" s="5" t="str">
        <f>IFERROR(IF($K99="Historical", IF(F99&lt;&gt;INDEX('Historical BMP Records'!F:F, MATCH($I99, 'Historical BMP Records'!$I:$I, 0)), 1, 0), IF(F99&lt;&gt;INDEX('Planned and Progress BMPs'!F:F, MATCH($I99, 'Planned and Progress BMPs'!$I:$I, 0)), 1, 0)), "")</f>
        <v/>
      </c>
      <c r="BB99" s="5" t="str">
        <f>IFERROR(IF($K99="Historical", IF(G99&lt;&gt;INDEX('Historical BMP Records'!G:G, MATCH($I99, 'Historical BMP Records'!$I:$I, 0)), 1, 0), IF(G99&lt;&gt;INDEX('Planned and Progress BMPs'!G:G, MATCH($I99, 'Planned and Progress BMPs'!$I:$I, 0)), 1, 0)), "")</f>
        <v/>
      </c>
      <c r="BC99" s="5" t="str">
        <f>IFERROR(IF($K99="Historical", IF(H99&lt;&gt;INDEX('Historical BMP Records'!H:H, MATCH($I99, 'Historical BMP Records'!$I:$I, 0)), 1, 0), IF(H99&lt;&gt;INDEX('Planned and Progress BMPs'!H:H, MATCH($I99, 'Planned and Progress BMPs'!$I:$I, 0)), 1, 0)), "")</f>
        <v/>
      </c>
      <c r="BD99" s="5" t="str">
        <f>IFERROR(IF($K99="Historical", IF(I99&lt;&gt;INDEX('Historical BMP Records'!I:I, MATCH($I99, 'Historical BMP Records'!$I:$I, 0)), 1, 0), IF(I99&lt;&gt;INDEX('Planned and Progress BMPs'!I:I, MATCH($I99, 'Planned and Progress BMPs'!$I:$I, 0)), 1, 0)), "")</f>
        <v/>
      </c>
      <c r="BE99" s="5" t="str">
        <f>IFERROR(IF($K99="Historical", IF(J99&lt;&gt;INDEX('Historical BMP Records'!J:J, MATCH($I99, 'Historical BMP Records'!$I:$I, 0)), 1, 0), IF(J99&lt;&gt;INDEX('Planned and Progress BMPs'!J:J, MATCH($I99, 'Planned and Progress BMPs'!$I:$I, 0)), 1, 0)), "")</f>
        <v/>
      </c>
      <c r="BF99" s="5" t="str">
        <f>IFERROR(IF($K99="Historical", IF(K99&lt;&gt;INDEX('Historical BMP Records'!K:K, MATCH($I99, 'Historical BMP Records'!$I:$I, 0)), 1, 0), IF(K99&lt;&gt;INDEX('Planned and Progress BMPs'!K:K, MATCH($I99, 'Planned and Progress BMPs'!$I:$I, 0)), 1, 0)), "")</f>
        <v/>
      </c>
      <c r="BG99" s="5" t="str">
        <f>IFERROR(IF($K99="Historical", IF(L99&lt;&gt;INDEX('Historical BMP Records'!L:L, MATCH($I99, 'Historical BMP Records'!$I:$I, 0)), 1, 0), IF(L99&lt;&gt;INDEX('Planned and Progress BMPs'!L:L, MATCH($I99, 'Planned and Progress BMPs'!$I:$I, 0)), 1, 0)), "")</f>
        <v/>
      </c>
      <c r="BH99" s="5" t="str">
        <f>IFERROR(IF($K99="Historical", IF(M99&lt;&gt;INDEX('Historical BMP Records'!M:M, MATCH($I99, 'Historical BMP Records'!$I:$I, 0)), 1, 0), IF(M99&lt;&gt;INDEX('Planned and Progress BMPs'!M:M, MATCH($I99, 'Planned and Progress BMPs'!$I:$I, 0)), 1, 0)), "")</f>
        <v/>
      </c>
      <c r="BI99" s="5" t="str">
        <f>IFERROR(IF($K99="Historical", IF(N99&lt;&gt;INDEX('Historical BMP Records'!N:N, MATCH($I99, 'Historical BMP Records'!$I:$I, 0)), 1, 0), IF(N99&lt;&gt;INDEX('Planned and Progress BMPs'!N:N, MATCH($I99, 'Planned and Progress BMPs'!$I:$I, 0)), 1, 0)), "")</f>
        <v/>
      </c>
      <c r="BJ99" s="5" t="str">
        <f>IFERROR(IF($K99="Historical", IF(O99&lt;&gt;INDEX('Historical BMP Records'!O:O, MATCH($I99, 'Historical BMP Records'!$I:$I, 0)), 1, 0), IF(O99&lt;&gt;INDEX('Planned and Progress BMPs'!O:O, MATCH($I99, 'Planned and Progress BMPs'!$I:$I, 0)), 1, 0)), "")</f>
        <v/>
      </c>
      <c r="BK99" s="5" t="str">
        <f>IFERROR(IF($K99="Historical", IF(P99&lt;&gt;INDEX('Historical BMP Records'!P:P, MATCH($I99, 'Historical BMP Records'!$I:$I, 0)), 1, 0), IF(P99&lt;&gt;INDEX('Planned and Progress BMPs'!P:P, MATCH($I99, 'Planned and Progress BMPs'!$I:$I, 0)), 1, 0)), "")</f>
        <v/>
      </c>
      <c r="BL99" s="5" t="str">
        <f>IFERROR(IF($K99="Historical", IF(Q99&lt;&gt;INDEX('Historical BMP Records'!Q:Q, MATCH($I99, 'Historical BMP Records'!$I:$I, 0)), 1, 0), IF(Q99&lt;&gt;INDEX('Planned and Progress BMPs'!Q:Q, MATCH($I99, 'Planned and Progress BMPs'!$I:$I, 0)), 1, 0)), "")</f>
        <v/>
      </c>
      <c r="BM99" s="5" t="str">
        <f>IFERROR(IF($K99="Historical", IF(R99&lt;&gt;INDEX('Historical BMP Records'!R:R, MATCH($I99, 'Historical BMP Records'!$I:$I, 0)), 1, 0), IF(R99&lt;&gt;INDEX('Planned and Progress BMPs'!R:R, MATCH($I99, 'Planned and Progress BMPs'!$I:$I, 0)), 1, 0)), "")</f>
        <v/>
      </c>
      <c r="BN99" s="5" t="str">
        <f>IFERROR(IF($K99="Historical", IF(S99&lt;&gt;INDEX('Historical BMP Records'!S:S, MATCH($I99, 'Historical BMP Records'!$I:$I, 0)), 1, 0), IF(S99&lt;&gt;INDEX('Planned and Progress BMPs'!S:S, MATCH($I99, 'Planned and Progress BMPs'!$I:$I, 0)), 1, 0)), "")</f>
        <v/>
      </c>
      <c r="BO99" s="5" t="str">
        <f>IFERROR(IF($K99="Historical", IF(T99&lt;&gt;INDEX('Historical BMP Records'!T:T, MATCH($I99, 'Historical BMP Records'!$I:$I, 0)), 1, 0), IF(T99&lt;&gt;INDEX('Planned and Progress BMPs'!T:T, MATCH($I99, 'Planned and Progress BMPs'!$I:$I, 0)), 1, 0)), "")</f>
        <v/>
      </c>
      <c r="BP99" s="5" t="str">
        <f>IFERROR(IF($K99="Historical", IF(U99&lt;&gt;INDEX('Historical BMP Records'!U:U, MATCH($I99, 'Historical BMP Records'!$I:$I, 0)), 1, 0), IF(U99&lt;&gt;INDEX('Planned and Progress BMPs'!U:U, MATCH($I99, 'Planned and Progress BMPs'!$I:$I, 0)), 1, 0)), "")</f>
        <v/>
      </c>
      <c r="BQ99" s="5" t="str">
        <f>IFERROR(IF($K99="Historical", IF(V99&lt;&gt;INDEX('Historical BMP Records'!V:V, MATCH($I99, 'Historical BMP Records'!$I:$I, 0)), 1, 0), IF(V99&lt;&gt;INDEX('Planned and Progress BMPs'!V:V, MATCH($I99, 'Planned and Progress BMPs'!$I:$I, 0)), 1, 0)), "")</f>
        <v/>
      </c>
      <c r="BR99" s="5" t="str">
        <f>IFERROR(IF($K99="Historical", IF(W99&lt;&gt;INDEX('Historical BMP Records'!W:W, MATCH($I99, 'Historical BMP Records'!$I:$I, 0)), 1, 0), IF(W99&lt;&gt;INDEX('Planned and Progress BMPs'!W:W, MATCH($I99, 'Planned and Progress BMPs'!$I:$I, 0)), 1, 0)), "")</f>
        <v/>
      </c>
      <c r="BS99" s="5" t="str">
        <f>IFERROR(IF($K99="Historical", IF(X99&lt;&gt;INDEX('Historical BMP Records'!X:X, MATCH($I99, 'Historical BMP Records'!$I:$I, 0)), 1, 0), IF(X99&lt;&gt;INDEX('Planned and Progress BMPs'!X:X, MATCH($I99, 'Planned and Progress BMPs'!$I:$I, 0)), 1, 0)), "")</f>
        <v/>
      </c>
      <c r="BT99" s="5" t="str">
        <f>IFERROR(IF($K99="Historical", IF(Y99&lt;&gt;INDEX('Historical BMP Records'!Y:Y, MATCH($I99, 'Historical BMP Records'!$I:$I, 0)), 1, 0), IF(Y99&lt;&gt;INDEX('Planned and Progress BMPs'!Y:Y, MATCH($I99, 'Planned and Progress BMPs'!$I:$I, 0)), 1, 0)), "")</f>
        <v/>
      </c>
      <c r="BU99" s="5" t="str">
        <f>IFERROR(IF($K99="Historical", IF(Z99&lt;&gt;INDEX('Historical BMP Records'!Z:Z, MATCH($I99, 'Historical BMP Records'!$I:$I, 0)), 1, 0), IF(Z99&lt;&gt;INDEX('Planned and Progress BMPs'!Z:Z, MATCH($I99, 'Planned and Progress BMPs'!$I:$I, 0)), 1, 0)), "")</f>
        <v/>
      </c>
      <c r="BV99" s="5" t="str">
        <f>IFERROR(IF($K99="Historical", IF(AA99&lt;&gt;INDEX('Historical BMP Records'!AA:AA, MATCH($I99, 'Historical BMP Records'!$I:$I, 0)), 1, 0), IF(AA99&lt;&gt;INDEX('Planned and Progress BMPs'!AA:AA, MATCH($I99, 'Planned and Progress BMPs'!$I:$I, 0)), 1, 0)), "")</f>
        <v/>
      </c>
      <c r="BW99" s="5" t="str">
        <f>IFERROR(IF($K99="Historical", IF(AB99&lt;&gt;INDEX('Historical BMP Records'!AB:AB, MATCH($I99, 'Historical BMP Records'!$I:$I, 0)), 1, 0), IF(AB99&lt;&gt;INDEX('Planned and Progress BMPs'!AB:AB, MATCH($I99, 'Planned and Progress BMPs'!$I:$I, 0)), 1, 0)), "")</f>
        <v/>
      </c>
      <c r="BX99" s="5" t="str">
        <f>IFERROR(IF($K99="Historical", IF(AC99&lt;&gt;INDEX('Historical BMP Records'!AC:AC, MATCH($I99, 'Historical BMP Records'!$I:$I, 0)), 1, 0), IF(AC99&lt;&gt;INDEX('Planned and Progress BMPs'!AC:AC, MATCH($I99, 'Planned and Progress BMPs'!$I:$I, 0)), 1, 0)), "")</f>
        <v/>
      </c>
      <c r="BY99" s="5" t="str">
        <f>IFERROR(IF($K99="Historical", IF(AD99&lt;&gt;INDEX('Historical BMP Records'!AD:AD, MATCH($I99, 'Historical BMP Records'!$I:$I, 0)), 1, 0), IF(AD99&lt;&gt;INDEX('Planned and Progress BMPs'!AD:AD, MATCH($I99, 'Planned and Progress BMPs'!$I:$I, 0)), 1, 0)), "")</f>
        <v/>
      </c>
      <c r="BZ99" s="5" t="str">
        <f>IFERROR(IF($K99="Historical", IF(AE99&lt;&gt;INDEX('Historical BMP Records'!AE:AE, MATCH($I99, 'Historical BMP Records'!$I:$I, 0)), 1, 0), IF(AE99&lt;&gt;INDEX('Planned and Progress BMPs'!AE:AE, MATCH($I99, 'Planned and Progress BMPs'!$I:$I, 0)), 1, 0)), "")</f>
        <v/>
      </c>
      <c r="CA99" s="5" t="str">
        <f>IFERROR(IF($K99="Historical", IF(AF99&lt;&gt;INDEX('Historical BMP Records'!AF:AF, MATCH($I99, 'Historical BMP Records'!$I:$I, 0)), 1, 0), IF(AF99&lt;&gt;INDEX('Planned and Progress BMPs'!AF:AF, MATCH($I99, 'Planned and Progress BMPs'!$I:$I, 0)), 1, 0)), "")</f>
        <v/>
      </c>
      <c r="CB99" s="5" t="str">
        <f>IFERROR(IF($K99="Historical", IF(AG99&lt;&gt;INDEX('Historical BMP Records'!AG:AG, MATCH($I99, 'Historical BMP Records'!$I:$I, 0)), 1, 0), IF(AG99&lt;&gt;INDEX('Planned and Progress BMPs'!AG:AG, MATCH($I99, 'Planned and Progress BMPs'!$I:$I, 0)), 1, 0)), "")</f>
        <v/>
      </c>
      <c r="CC99" s="5" t="str">
        <f>IFERROR(IF($K99="Historical", IF(AH99&lt;&gt;INDEX('Historical BMP Records'!AH:AH, MATCH($I99, 'Historical BMP Records'!$I:$I, 0)), 1, 0), IF(AH99&lt;&gt;INDEX('Planned and Progress BMPs'!AH:AH, MATCH($I99, 'Planned and Progress BMPs'!$I:$I, 0)), 1, 0)), "")</f>
        <v/>
      </c>
      <c r="CD99" s="5" t="str">
        <f>IFERROR(IF($K99="Historical", IF(AI99&lt;&gt;INDEX('Historical BMP Records'!AI:AI, MATCH($I99, 'Historical BMP Records'!$I:$I, 0)), 1, 0), IF(AI99&lt;&gt;INDEX('Planned and Progress BMPs'!AI:AI, MATCH($I99, 'Planned and Progress BMPs'!$I:$I, 0)), 1, 0)), "")</f>
        <v/>
      </c>
      <c r="CE99" s="5" t="str">
        <f>IFERROR(IF($K99="Historical", IF(AJ99&lt;&gt;INDEX('Historical BMP Records'!AJ:AJ, MATCH($I99, 'Historical BMP Records'!$I:$I, 0)), 1, 0), IF(AJ99&lt;&gt;INDEX('Planned and Progress BMPs'!AJ:AJ, MATCH($I99, 'Planned and Progress BMPs'!$I:$I, 0)), 1, 0)), "")</f>
        <v/>
      </c>
      <c r="CF99" s="5" t="str">
        <f>IFERROR(IF($K99="Historical", IF(AK99&lt;&gt;INDEX('Historical BMP Records'!AK:AK, MATCH($I99, 'Historical BMP Records'!$I:$I, 0)), 1, 0), IF(AK99&lt;&gt;INDEX('Planned and Progress BMPs'!AK:AK, MATCH($I99, 'Planned and Progress BMPs'!$I:$I, 0)), 1, 0)), "")</f>
        <v/>
      </c>
      <c r="CG99" s="5" t="str">
        <f>IFERROR(IF($K99="Historical", IF(AL99&lt;&gt;INDEX('Historical BMP Records'!AL:AL, MATCH($I99, 'Historical BMP Records'!$I:$I, 0)), 1, 0), IF(AL99&lt;&gt;INDEX('Planned and Progress BMPs'!AL:AL, MATCH($I99, 'Planned and Progress BMPs'!$I:$I, 0)), 1, 0)), "")</f>
        <v/>
      </c>
      <c r="CH99" s="5" t="str">
        <f>IFERROR(IF($K99="Historical", IF(AM99&lt;&gt;INDEX('Historical BMP Records'!AM:AM, MATCH($I99, 'Historical BMP Records'!$I:$I, 0)), 1, 0), IF(AM99&lt;&gt;INDEX('Planned and Progress BMPs'!AM:AM, MATCH($I99, 'Planned and Progress BMPs'!$I:$I, 0)), 1, 0)), "")</f>
        <v/>
      </c>
      <c r="CI99" s="5" t="str">
        <f>IFERROR(IF($K99="Historical", IF(AN99&lt;&gt;INDEX('Historical BMP Records'!AN:AN, MATCH($I99, 'Historical BMP Records'!$I:$I, 0)), 1, 0), IF(AN99&lt;&gt;INDEX('Planned and Progress BMPs'!AN:AN, MATCH($I99, 'Planned and Progress BMPs'!$I:$I, 0)), 1, 0)), "")</f>
        <v/>
      </c>
      <c r="CJ99" s="5" t="str">
        <f>IFERROR(IF($K99="Historical", IF(AO99&lt;&gt;INDEX('Historical BMP Records'!AO:AO, MATCH($I99, 'Historical BMP Records'!$I:$I, 0)), 1, 0), IF(AO99&lt;&gt;INDEX('Planned and Progress BMPs'!AO:AO, MATCH($I99, 'Planned and Progress BMPs'!$I:$I, 0)), 1, 0)), "")</f>
        <v/>
      </c>
      <c r="CK99" s="5" t="str">
        <f>IFERROR(IF($K99="Historical", IF(AP99&lt;&gt;INDEX('Historical BMP Records'!AP:AP, MATCH($I99, 'Historical BMP Records'!$I:$I, 0)), 1, 0), IF(AP99&lt;&gt;INDEX('Planned and Progress BMPs'!AP:AP, MATCH($I99, 'Planned and Progress BMPs'!$I:$I, 0)), 1, 0)), "")</f>
        <v/>
      </c>
      <c r="CL99" s="5" t="str">
        <f>IFERROR(IF($K99="Historical", IF(AQ99&lt;&gt;INDEX('Historical BMP Records'!AQ:AQ, MATCH($I99, 'Historical BMP Records'!$I:$I, 0)), 1, 0), IF(AQ99&lt;&gt;INDEX('Planned and Progress BMPs'!AQ:AQ, MATCH($I99, 'Planned and Progress BMPs'!$I:$I, 0)), 1, 0)), "")</f>
        <v/>
      </c>
      <c r="CM99" s="5" t="str">
        <f>IFERROR(IF($K99="Historical", IF(AR99&lt;&gt;INDEX('Historical BMP Records'!AR:AR, MATCH($I99, 'Historical BMP Records'!$I:$I, 0)), 1, 0), IF(AR99&lt;&gt;INDEX('Planned and Progress BMPs'!AR:AR, MATCH($I99, 'Planned and Progress BMPs'!$I:$I, 0)), 1, 0)), "")</f>
        <v/>
      </c>
      <c r="CN99" s="5" t="str">
        <f>IFERROR(IF($K99="Historical", IF(AS99&lt;&gt;INDEX('Historical BMP Records'!AS:AS, MATCH($I99, 'Historical BMP Records'!$I:$I, 0)), 1, 0), IF(AS99&lt;&gt;INDEX('Planned and Progress BMPs'!AS:AS, MATCH($I99, 'Planned and Progress BMPs'!$I:$I, 0)), 1, 0)), "")</f>
        <v/>
      </c>
      <c r="CO99" s="5" t="str">
        <f>IFERROR(IF($K99="Historical", IF(AT99&lt;&gt;INDEX('Historical BMP Records'!AT:AT, MATCH($I99, 'Historical BMP Records'!$I:$I, 0)), 1, 0), IF(AT99&lt;&gt;INDEX('Planned and Progress BMPs'!AT:AT, MATCH($I99, 'Planned and Progress BMPs'!$I:$I, 0)), 1, 0)), "")</f>
        <v/>
      </c>
      <c r="CP99" s="5" t="str">
        <f>IFERROR(IF($K99="Historical", IF(AU99&lt;&gt;INDEX('Historical BMP Records'!AU:AU, MATCH($I99, 'Historical BMP Records'!$I:$I, 0)), 1, 0), IF(AU99&lt;&gt;INDEX('Planned and Progress BMPs'!AU:AU, MATCH($I99, 'Planned and Progress BMPs'!$I:$I, 0)), 1, 0)), "")</f>
        <v/>
      </c>
      <c r="CQ99" s="5">
        <f>SUM(T_Historical9[[#This Row],[FY17 
Status Changed]:[Comments Changed]])</f>
        <v>0</v>
      </c>
    </row>
    <row r="100" spans="1:95" ht="15" customHeight="1" x14ac:dyDescent="0.25">
      <c r="A100" s="72" t="s">
        <v>661</v>
      </c>
      <c r="B100" s="72" t="s">
        <v>660</v>
      </c>
      <c r="C100" s="72" t="s">
        <v>661</v>
      </c>
      <c r="D100" s="72" t="s">
        <v>661</v>
      </c>
      <c r="E100" s="72" t="s">
        <v>661</v>
      </c>
      <c r="F100" s="72" t="s">
        <v>4291</v>
      </c>
      <c r="H100" s="72" t="s">
        <v>4802</v>
      </c>
      <c r="I100" s="72" t="s">
        <v>4902</v>
      </c>
      <c r="K100" s="72" t="s">
        <v>482</v>
      </c>
      <c r="L100" s="72">
        <v>1998</v>
      </c>
      <c r="M100" s="82"/>
      <c r="N100" s="65">
        <v>35796</v>
      </c>
      <c r="O100" s="72" t="s">
        <v>237</v>
      </c>
      <c r="P100" s="72" t="s">
        <v>5210</v>
      </c>
      <c r="Q100" s="72" t="s">
        <v>26</v>
      </c>
      <c r="R100" s="72" t="s">
        <v>9</v>
      </c>
      <c r="S100" s="72">
        <v>68.8</v>
      </c>
      <c r="T100" s="72">
        <v>18</v>
      </c>
      <c r="V100" s="71" t="s">
        <v>5069</v>
      </c>
      <c r="Z100" s="72">
        <v>40.431224790000002</v>
      </c>
      <c r="AA100" s="72">
        <v>-76.565739910000005</v>
      </c>
      <c r="AC100" s="72" t="s">
        <v>5165</v>
      </c>
      <c r="AD100" s="72" t="s">
        <v>5167</v>
      </c>
      <c r="AE100" s="72" t="s">
        <v>653</v>
      </c>
      <c r="AF100" s="65">
        <v>41738</v>
      </c>
      <c r="AG100" s="72" t="s">
        <v>110</v>
      </c>
      <c r="AH100" s="65"/>
      <c r="AI100" s="65"/>
      <c r="AK100" s="65"/>
      <c r="AL100" s="65"/>
      <c r="AN100" s="65"/>
      <c r="AO100" s="65"/>
      <c r="AQ100" s="65"/>
      <c r="AR100" s="65"/>
      <c r="AT100" s="65"/>
      <c r="AV100" s="5" t="str">
        <f>IFERROR(IF($K100="Historical", IF(A100&lt;&gt;INDEX('Historical BMP Records'!A:A, MATCH($I100, 'Historical BMP Records'!$I:$I, 0)), 1, 0), IF(A100&lt;&gt;INDEX('Planned and Progress BMPs'!A:A, MATCH($I100, 'Planned and Progress BMPs'!$I:$I, 0)), 1, 0)), "")</f>
        <v/>
      </c>
      <c r="AW100" s="5" t="str">
        <f>IFERROR(IF($K100="Historical", IF(B100&lt;&gt;INDEX('Historical BMP Records'!B:B, MATCH($I100, 'Historical BMP Records'!$I:$I, 0)), 1, 0), IF(B100&lt;&gt;INDEX('Planned and Progress BMPs'!B:B, MATCH($I100, 'Planned and Progress BMPs'!$I:$I, 0)), 1, 0)), "")</f>
        <v/>
      </c>
      <c r="AX100" s="5" t="str">
        <f>IFERROR(IF($K100="Historical", IF(C100&lt;&gt;INDEX('Historical BMP Records'!C:C, MATCH($I100, 'Historical BMP Records'!$I:$I, 0)), 1, 0), IF(C100&lt;&gt;INDEX('Planned and Progress BMPs'!C:C, MATCH($I100, 'Planned and Progress BMPs'!$I:$I, 0)), 1, 0)), "")</f>
        <v/>
      </c>
      <c r="AY100" s="5" t="str">
        <f>IFERROR(IF($K100="Historical", IF(D100&lt;&gt;INDEX('Historical BMP Records'!D:D, MATCH($I100, 'Historical BMP Records'!$I:$I, 0)), 1, 0), IF(D100&lt;&gt;INDEX('Planned and Progress BMPs'!D:D, MATCH($I100, 'Planned and Progress BMPs'!$I:$I, 0)), 1, 0)), "")</f>
        <v/>
      </c>
      <c r="AZ100" s="5" t="str">
        <f>IFERROR(IF($K100="Historical", IF(E100&lt;&gt;INDEX('Historical BMP Records'!E:E, MATCH($I100, 'Historical BMP Records'!$I:$I, 0)), 1, 0), IF(E100&lt;&gt;INDEX('Planned and Progress BMPs'!E:E, MATCH($I100, 'Planned and Progress BMPs'!$I:$I, 0)), 1, 0)), "")</f>
        <v/>
      </c>
      <c r="BA100" s="5" t="str">
        <f>IFERROR(IF($K100="Historical", IF(F100&lt;&gt;INDEX('Historical BMP Records'!F:F, MATCH($I100, 'Historical BMP Records'!$I:$I, 0)), 1, 0), IF(F100&lt;&gt;INDEX('Planned and Progress BMPs'!F:F, MATCH($I100, 'Planned and Progress BMPs'!$I:$I, 0)), 1, 0)), "")</f>
        <v/>
      </c>
      <c r="BB100" s="5" t="str">
        <f>IFERROR(IF($K100="Historical", IF(G100&lt;&gt;INDEX('Historical BMP Records'!G:G, MATCH($I100, 'Historical BMP Records'!$I:$I, 0)), 1, 0), IF(G100&lt;&gt;INDEX('Planned and Progress BMPs'!G:G, MATCH($I100, 'Planned and Progress BMPs'!$I:$I, 0)), 1, 0)), "")</f>
        <v/>
      </c>
      <c r="BC100" s="5" t="str">
        <f>IFERROR(IF($K100="Historical", IF(H100&lt;&gt;INDEX('Historical BMP Records'!H:H, MATCH($I100, 'Historical BMP Records'!$I:$I, 0)), 1, 0), IF(H100&lt;&gt;INDEX('Planned and Progress BMPs'!H:H, MATCH($I100, 'Planned and Progress BMPs'!$I:$I, 0)), 1, 0)), "")</f>
        <v/>
      </c>
      <c r="BD100" s="5" t="str">
        <f>IFERROR(IF($K100="Historical", IF(I100&lt;&gt;INDEX('Historical BMP Records'!I:I, MATCH($I100, 'Historical BMP Records'!$I:$I, 0)), 1, 0), IF(I100&lt;&gt;INDEX('Planned and Progress BMPs'!I:I, MATCH($I100, 'Planned and Progress BMPs'!$I:$I, 0)), 1, 0)), "")</f>
        <v/>
      </c>
      <c r="BE100" s="5" t="str">
        <f>IFERROR(IF($K100="Historical", IF(J100&lt;&gt;INDEX('Historical BMP Records'!J:J, MATCH($I100, 'Historical BMP Records'!$I:$I, 0)), 1, 0), IF(J100&lt;&gt;INDEX('Planned and Progress BMPs'!J:J, MATCH($I100, 'Planned and Progress BMPs'!$I:$I, 0)), 1, 0)), "")</f>
        <v/>
      </c>
      <c r="BF100" s="5" t="str">
        <f>IFERROR(IF($K100="Historical", IF(K100&lt;&gt;INDEX('Historical BMP Records'!K:K, MATCH($I100, 'Historical BMP Records'!$I:$I, 0)), 1, 0), IF(K100&lt;&gt;INDEX('Planned and Progress BMPs'!K:K, MATCH($I100, 'Planned and Progress BMPs'!$I:$I, 0)), 1, 0)), "")</f>
        <v/>
      </c>
      <c r="BG100" s="5" t="str">
        <f>IFERROR(IF($K100="Historical", IF(L100&lt;&gt;INDEX('Historical BMP Records'!L:L, MATCH($I100, 'Historical BMP Records'!$I:$I, 0)), 1, 0), IF(L100&lt;&gt;INDEX('Planned and Progress BMPs'!L:L, MATCH($I100, 'Planned and Progress BMPs'!$I:$I, 0)), 1, 0)), "")</f>
        <v/>
      </c>
      <c r="BH100" s="5" t="str">
        <f>IFERROR(IF($K100="Historical", IF(M100&lt;&gt;INDEX('Historical BMP Records'!M:M, MATCH($I100, 'Historical BMP Records'!$I:$I, 0)), 1, 0), IF(M100&lt;&gt;INDEX('Planned and Progress BMPs'!M:M, MATCH($I100, 'Planned and Progress BMPs'!$I:$I, 0)), 1, 0)), "")</f>
        <v/>
      </c>
      <c r="BI100" s="5" t="str">
        <f>IFERROR(IF($K100="Historical", IF(N100&lt;&gt;INDEX('Historical BMP Records'!N:N, MATCH($I100, 'Historical BMP Records'!$I:$I, 0)), 1, 0), IF(N100&lt;&gt;INDEX('Planned and Progress BMPs'!N:N, MATCH($I100, 'Planned and Progress BMPs'!$I:$I, 0)), 1, 0)), "")</f>
        <v/>
      </c>
      <c r="BJ100" s="5" t="str">
        <f>IFERROR(IF($K100="Historical", IF(O100&lt;&gt;INDEX('Historical BMP Records'!O:O, MATCH($I100, 'Historical BMP Records'!$I:$I, 0)), 1, 0), IF(O100&lt;&gt;INDEX('Planned and Progress BMPs'!O:O, MATCH($I100, 'Planned and Progress BMPs'!$I:$I, 0)), 1, 0)), "")</f>
        <v/>
      </c>
      <c r="BK100" s="5" t="str">
        <f>IFERROR(IF($K100="Historical", IF(P100&lt;&gt;INDEX('Historical BMP Records'!P:P, MATCH($I100, 'Historical BMP Records'!$I:$I, 0)), 1, 0), IF(P100&lt;&gt;INDEX('Planned and Progress BMPs'!P:P, MATCH($I100, 'Planned and Progress BMPs'!$I:$I, 0)), 1, 0)), "")</f>
        <v/>
      </c>
      <c r="BL100" s="5" t="str">
        <f>IFERROR(IF($K100="Historical", IF(Q100&lt;&gt;INDEX('Historical BMP Records'!Q:Q, MATCH($I100, 'Historical BMP Records'!$I:$I, 0)), 1, 0), IF(Q100&lt;&gt;INDEX('Planned and Progress BMPs'!Q:Q, MATCH($I100, 'Planned and Progress BMPs'!$I:$I, 0)), 1, 0)), "")</f>
        <v/>
      </c>
      <c r="BM100" s="5" t="str">
        <f>IFERROR(IF($K100="Historical", IF(R100&lt;&gt;INDEX('Historical BMP Records'!R:R, MATCH($I100, 'Historical BMP Records'!$I:$I, 0)), 1, 0), IF(R100&lt;&gt;INDEX('Planned and Progress BMPs'!R:R, MATCH($I100, 'Planned and Progress BMPs'!$I:$I, 0)), 1, 0)), "")</f>
        <v/>
      </c>
      <c r="BN100" s="5" t="str">
        <f>IFERROR(IF($K100="Historical", IF(S100&lt;&gt;INDEX('Historical BMP Records'!S:S, MATCH($I100, 'Historical BMP Records'!$I:$I, 0)), 1, 0), IF(S100&lt;&gt;INDEX('Planned and Progress BMPs'!S:S, MATCH($I100, 'Planned and Progress BMPs'!$I:$I, 0)), 1, 0)), "")</f>
        <v/>
      </c>
      <c r="BO100" s="5" t="str">
        <f>IFERROR(IF($K100="Historical", IF(T100&lt;&gt;INDEX('Historical BMP Records'!T:T, MATCH($I100, 'Historical BMP Records'!$I:$I, 0)), 1, 0), IF(T100&lt;&gt;INDEX('Planned and Progress BMPs'!T:T, MATCH($I100, 'Planned and Progress BMPs'!$I:$I, 0)), 1, 0)), "")</f>
        <v/>
      </c>
      <c r="BP100" s="5" t="str">
        <f>IFERROR(IF($K100="Historical", IF(U100&lt;&gt;INDEX('Historical BMP Records'!U:U, MATCH($I100, 'Historical BMP Records'!$I:$I, 0)), 1, 0), IF(U100&lt;&gt;INDEX('Planned and Progress BMPs'!U:U, MATCH($I100, 'Planned and Progress BMPs'!$I:$I, 0)), 1, 0)), "")</f>
        <v/>
      </c>
      <c r="BQ100" s="5" t="str">
        <f>IFERROR(IF($K100="Historical", IF(V100&lt;&gt;INDEX('Historical BMP Records'!V:V, MATCH($I100, 'Historical BMP Records'!$I:$I, 0)), 1, 0), IF(V100&lt;&gt;INDEX('Planned and Progress BMPs'!V:V, MATCH($I100, 'Planned and Progress BMPs'!$I:$I, 0)), 1, 0)), "")</f>
        <v/>
      </c>
      <c r="BR100" s="5" t="str">
        <f>IFERROR(IF($K100="Historical", IF(W100&lt;&gt;INDEX('Historical BMP Records'!W:W, MATCH($I100, 'Historical BMP Records'!$I:$I, 0)), 1, 0), IF(W100&lt;&gt;INDEX('Planned and Progress BMPs'!W:W, MATCH($I100, 'Planned and Progress BMPs'!$I:$I, 0)), 1, 0)), "")</f>
        <v/>
      </c>
      <c r="BS100" s="5" t="str">
        <f>IFERROR(IF($K100="Historical", IF(X100&lt;&gt;INDEX('Historical BMP Records'!X:X, MATCH($I100, 'Historical BMP Records'!$I:$I, 0)), 1, 0), IF(X100&lt;&gt;INDEX('Planned and Progress BMPs'!X:X, MATCH($I100, 'Planned and Progress BMPs'!$I:$I, 0)), 1, 0)), "")</f>
        <v/>
      </c>
      <c r="BT100" s="5" t="str">
        <f>IFERROR(IF($K100="Historical", IF(Y100&lt;&gt;INDEX('Historical BMP Records'!Y:Y, MATCH($I100, 'Historical BMP Records'!$I:$I, 0)), 1, 0), IF(Y100&lt;&gt;INDEX('Planned and Progress BMPs'!Y:Y, MATCH($I100, 'Planned and Progress BMPs'!$I:$I, 0)), 1, 0)), "")</f>
        <v/>
      </c>
      <c r="BU100" s="5" t="str">
        <f>IFERROR(IF($K100="Historical", IF(Z100&lt;&gt;INDEX('Historical BMP Records'!Z:Z, MATCH($I100, 'Historical BMP Records'!$I:$I, 0)), 1, 0), IF(Z100&lt;&gt;INDEX('Planned and Progress BMPs'!Z:Z, MATCH($I100, 'Planned and Progress BMPs'!$I:$I, 0)), 1, 0)), "")</f>
        <v/>
      </c>
      <c r="BV100" s="5" t="str">
        <f>IFERROR(IF($K100="Historical", IF(AA100&lt;&gt;INDEX('Historical BMP Records'!AA:AA, MATCH($I100, 'Historical BMP Records'!$I:$I, 0)), 1, 0), IF(AA100&lt;&gt;INDEX('Planned and Progress BMPs'!AA:AA, MATCH($I100, 'Planned and Progress BMPs'!$I:$I, 0)), 1, 0)), "")</f>
        <v/>
      </c>
      <c r="BW100" s="5" t="str">
        <f>IFERROR(IF($K100="Historical", IF(AB100&lt;&gt;INDEX('Historical BMP Records'!AB:AB, MATCH($I100, 'Historical BMP Records'!$I:$I, 0)), 1, 0), IF(AB100&lt;&gt;INDEX('Planned and Progress BMPs'!AB:AB, MATCH($I100, 'Planned and Progress BMPs'!$I:$I, 0)), 1, 0)), "")</f>
        <v/>
      </c>
      <c r="BX100" s="5" t="str">
        <f>IFERROR(IF($K100="Historical", IF(AC100&lt;&gt;INDEX('Historical BMP Records'!AC:AC, MATCH($I100, 'Historical BMP Records'!$I:$I, 0)), 1, 0), IF(AC100&lt;&gt;INDEX('Planned and Progress BMPs'!AC:AC, MATCH($I100, 'Planned and Progress BMPs'!$I:$I, 0)), 1, 0)), "")</f>
        <v/>
      </c>
      <c r="BY100" s="5" t="str">
        <f>IFERROR(IF($K100="Historical", IF(AD100&lt;&gt;INDEX('Historical BMP Records'!AD:AD, MATCH($I100, 'Historical BMP Records'!$I:$I, 0)), 1, 0), IF(AD100&lt;&gt;INDEX('Planned and Progress BMPs'!AD:AD, MATCH($I100, 'Planned and Progress BMPs'!$I:$I, 0)), 1, 0)), "")</f>
        <v/>
      </c>
      <c r="BZ100" s="5" t="str">
        <f>IFERROR(IF($K100="Historical", IF(AE100&lt;&gt;INDEX('Historical BMP Records'!AE:AE, MATCH($I100, 'Historical BMP Records'!$I:$I, 0)), 1, 0), IF(AE100&lt;&gt;INDEX('Planned and Progress BMPs'!AE:AE, MATCH($I100, 'Planned and Progress BMPs'!$I:$I, 0)), 1, 0)), "")</f>
        <v/>
      </c>
      <c r="CA100" s="5" t="str">
        <f>IFERROR(IF($K100="Historical", IF(AF100&lt;&gt;INDEX('Historical BMP Records'!AF:AF, MATCH($I100, 'Historical BMP Records'!$I:$I, 0)), 1, 0), IF(AF100&lt;&gt;INDEX('Planned and Progress BMPs'!AF:AF, MATCH($I100, 'Planned and Progress BMPs'!$I:$I, 0)), 1, 0)), "")</f>
        <v/>
      </c>
      <c r="CB100" s="5" t="str">
        <f>IFERROR(IF($K100="Historical", IF(AG100&lt;&gt;INDEX('Historical BMP Records'!AG:AG, MATCH($I100, 'Historical BMP Records'!$I:$I, 0)), 1, 0), IF(AG100&lt;&gt;INDEX('Planned and Progress BMPs'!AG:AG, MATCH($I100, 'Planned and Progress BMPs'!$I:$I, 0)), 1, 0)), "")</f>
        <v/>
      </c>
      <c r="CC100" s="5" t="str">
        <f>IFERROR(IF($K100="Historical", IF(AH100&lt;&gt;INDEX('Historical BMP Records'!AH:AH, MATCH($I100, 'Historical BMP Records'!$I:$I, 0)), 1, 0), IF(AH100&lt;&gt;INDEX('Planned and Progress BMPs'!AH:AH, MATCH($I100, 'Planned and Progress BMPs'!$I:$I, 0)), 1, 0)), "")</f>
        <v/>
      </c>
      <c r="CD100" s="5" t="str">
        <f>IFERROR(IF($K100="Historical", IF(AI100&lt;&gt;INDEX('Historical BMP Records'!AI:AI, MATCH($I100, 'Historical BMP Records'!$I:$I, 0)), 1, 0), IF(AI100&lt;&gt;INDEX('Planned and Progress BMPs'!AI:AI, MATCH($I100, 'Planned and Progress BMPs'!$I:$I, 0)), 1, 0)), "")</f>
        <v/>
      </c>
      <c r="CE100" s="5" t="str">
        <f>IFERROR(IF($K100="Historical", IF(AJ100&lt;&gt;INDEX('Historical BMP Records'!AJ:AJ, MATCH($I100, 'Historical BMP Records'!$I:$I, 0)), 1, 0), IF(AJ100&lt;&gt;INDEX('Planned and Progress BMPs'!AJ:AJ, MATCH($I100, 'Planned and Progress BMPs'!$I:$I, 0)), 1, 0)), "")</f>
        <v/>
      </c>
      <c r="CF100" s="5" t="str">
        <f>IFERROR(IF($K100="Historical", IF(AK100&lt;&gt;INDEX('Historical BMP Records'!AK:AK, MATCH($I100, 'Historical BMP Records'!$I:$I, 0)), 1, 0), IF(AK100&lt;&gt;INDEX('Planned and Progress BMPs'!AK:AK, MATCH($I100, 'Planned and Progress BMPs'!$I:$I, 0)), 1, 0)), "")</f>
        <v/>
      </c>
      <c r="CG100" s="5" t="str">
        <f>IFERROR(IF($K100="Historical", IF(AL100&lt;&gt;INDEX('Historical BMP Records'!AL:AL, MATCH($I100, 'Historical BMP Records'!$I:$I, 0)), 1, 0), IF(AL100&lt;&gt;INDEX('Planned and Progress BMPs'!AL:AL, MATCH($I100, 'Planned and Progress BMPs'!$I:$I, 0)), 1, 0)), "")</f>
        <v/>
      </c>
      <c r="CH100" s="5" t="str">
        <f>IFERROR(IF($K100="Historical", IF(AM100&lt;&gt;INDEX('Historical BMP Records'!AM:AM, MATCH($I100, 'Historical BMP Records'!$I:$I, 0)), 1, 0), IF(AM100&lt;&gt;INDEX('Planned and Progress BMPs'!AM:AM, MATCH($I100, 'Planned and Progress BMPs'!$I:$I, 0)), 1, 0)), "")</f>
        <v/>
      </c>
      <c r="CI100" s="5" t="str">
        <f>IFERROR(IF($K100="Historical", IF(AN100&lt;&gt;INDEX('Historical BMP Records'!AN:AN, MATCH($I100, 'Historical BMP Records'!$I:$I, 0)), 1, 0), IF(AN100&lt;&gt;INDEX('Planned and Progress BMPs'!AN:AN, MATCH($I100, 'Planned and Progress BMPs'!$I:$I, 0)), 1, 0)), "")</f>
        <v/>
      </c>
      <c r="CJ100" s="5" t="str">
        <f>IFERROR(IF($K100="Historical", IF(AO100&lt;&gt;INDEX('Historical BMP Records'!AO:AO, MATCH($I100, 'Historical BMP Records'!$I:$I, 0)), 1, 0), IF(AO100&lt;&gt;INDEX('Planned and Progress BMPs'!AO:AO, MATCH($I100, 'Planned and Progress BMPs'!$I:$I, 0)), 1, 0)), "")</f>
        <v/>
      </c>
      <c r="CK100" s="5" t="str">
        <f>IFERROR(IF($K100="Historical", IF(AP100&lt;&gt;INDEX('Historical BMP Records'!AP:AP, MATCH($I100, 'Historical BMP Records'!$I:$I, 0)), 1, 0), IF(AP100&lt;&gt;INDEX('Planned and Progress BMPs'!AP:AP, MATCH($I100, 'Planned and Progress BMPs'!$I:$I, 0)), 1, 0)), "")</f>
        <v/>
      </c>
      <c r="CL100" s="5" t="str">
        <f>IFERROR(IF($K100="Historical", IF(AQ100&lt;&gt;INDEX('Historical BMP Records'!AQ:AQ, MATCH($I100, 'Historical BMP Records'!$I:$I, 0)), 1, 0), IF(AQ100&lt;&gt;INDEX('Planned and Progress BMPs'!AQ:AQ, MATCH($I100, 'Planned and Progress BMPs'!$I:$I, 0)), 1, 0)), "")</f>
        <v/>
      </c>
      <c r="CM100" s="5" t="str">
        <f>IFERROR(IF($K100="Historical", IF(AR100&lt;&gt;INDEX('Historical BMP Records'!AR:AR, MATCH($I100, 'Historical BMP Records'!$I:$I, 0)), 1, 0), IF(AR100&lt;&gt;INDEX('Planned and Progress BMPs'!AR:AR, MATCH($I100, 'Planned and Progress BMPs'!$I:$I, 0)), 1, 0)), "")</f>
        <v/>
      </c>
      <c r="CN100" s="5" t="str">
        <f>IFERROR(IF($K100="Historical", IF(AS100&lt;&gt;INDEX('Historical BMP Records'!AS:AS, MATCH($I100, 'Historical BMP Records'!$I:$I, 0)), 1, 0), IF(AS100&lt;&gt;INDEX('Planned and Progress BMPs'!AS:AS, MATCH($I100, 'Planned and Progress BMPs'!$I:$I, 0)), 1, 0)), "")</f>
        <v/>
      </c>
      <c r="CO100" s="5" t="str">
        <f>IFERROR(IF($K100="Historical", IF(AT100&lt;&gt;INDEX('Historical BMP Records'!AT:AT, MATCH($I100, 'Historical BMP Records'!$I:$I, 0)), 1, 0), IF(AT100&lt;&gt;INDEX('Planned and Progress BMPs'!AT:AT, MATCH($I100, 'Planned and Progress BMPs'!$I:$I, 0)), 1, 0)), "")</f>
        <v/>
      </c>
      <c r="CP100" s="5" t="str">
        <f>IFERROR(IF($K100="Historical", IF(AU100&lt;&gt;INDEX('Historical BMP Records'!AU:AU, MATCH($I100, 'Historical BMP Records'!$I:$I, 0)), 1, 0), IF(AU100&lt;&gt;INDEX('Planned and Progress BMPs'!AU:AU, MATCH($I100, 'Planned and Progress BMPs'!$I:$I, 0)), 1, 0)), "")</f>
        <v/>
      </c>
      <c r="CQ100" s="5">
        <f>SUM(T_Historical9[[#This Row],[FY17 
Status Changed]:[Comments Changed]])</f>
        <v>0</v>
      </c>
    </row>
    <row r="101" spans="1:95" ht="15" customHeight="1" x14ac:dyDescent="0.25">
      <c r="A101" s="72" t="s">
        <v>661</v>
      </c>
      <c r="B101" s="72" t="s">
        <v>660</v>
      </c>
      <c r="C101" s="72" t="s">
        <v>661</v>
      </c>
      <c r="D101" s="72" t="s">
        <v>661</v>
      </c>
      <c r="E101" s="72" t="s">
        <v>661</v>
      </c>
      <c r="F101" s="72" t="s">
        <v>4291</v>
      </c>
      <c r="H101" s="72" t="s">
        <v>4802</v>
      </c>
      <c r="I101" s="72" t="s">
        <v>4903</v>
      </c>
      <c r="K101" s="72" t="s">
        <v>482</v>
      </c>
      <c r="M101" s="82"/>
      <c r="N101" s="65">
        <v>33970</v>
      </c>
      <c r="O101" s="72" t="s">
        <v>46</v>
      </c>
      <c r="P101" s="72" t="s">
        <v>5210</v>
      </c>
      <c r="Q101" s="72" t="s">
        <v>26</v>
      </c>
      <c r="R101" s="72" t="s">
        <v>9</v>
      </c>
      <c r="S101" s="72">
        <v>59.2</v>
      </c>
      <c r="T101" s="72">
        <v>1.2</v>
      </c>
      <c r="V101" s="71" t="s">
        <v>46</v>
      </c>
      <c r="Z101" s="72">
        <v>40.426636279999997</v>
      </c>
      <c r="AA101" s="72">
        <v>-76.709148810000002</v>
      </c>
      <c r="AC101" s="72" t="s">
        <v>5165</v>
      </c>
      <c r="AD101" s="72" t="s">
        <v>5167</v>
      </c>
      <c r="AE101" s="72" t="s">
        <v>653</v>
      </c>
      <c r="AF101" s="65">
        <v>41754</v>
      </c>
      <c r="AG101" s="72" t="s">
        <v>110</v>
      </c>
      <c r="AH101" s="65"/>
      <c r="AI101" s="65"/>
      <c r="AK101" s="65"/>
      <c r="AL101" s="65"/>
      <c r="AN101" s="65"/>
      <c r="AO101" s="65"/>
      <c r="AQ101" s="65"/>
      <c r="AR101" s="65"/>
      <c r="AT101" s="65"/>
      <c r="AV101" s="5" t="str">
        <f>IFERROR(IF($K101="Historical", IF(A101&lt;&gt;INDEX('Historical BMP Records'!A:A, MATCH($I101, 'Historical BMP Records'!$I:$I, 0)), 1, 0), IF(A101&lt;&gt;INDEX('Planned and Progress BMPs'!A:A, MATCH($I101, 'Planned and Progress BMPs'!$I:$I, 0)), 1, 0)), "")</f>
        <v/>
      </c>
      <c r="AW101" s="5" t="str">
        <f>IFERROR(IF($K101="Historical", IF(B101&lt;&gt;INDEX('Historical BMP Records'!B:B, MATCH($I101, 'Historical BMP Records'!$I:$I, 0)), 1, 0), IF(B101&lt;&gt;INDEX('Planned and Progress BMPs'!B:B, MATCH($I101, 'Planned and Progress BMPs'!$I:$I, 0)), 1, 0)), "")</f>
        <v/>
      </c>
      <c r="AX101" s="5" t="str">
        <f>IFERROR(IF($K101="Historical", IF(C101&lt;&gt;INDEX('Historical BMP Records'!C:C, MATCH($I101, 'Historical BMP Records'!$I:$I, 0)), 1, 0), IF(C101&lt;&gt;INDEX('Planned and Progress BMPs'!C:C, MATCH($I101, 'Planned and Progress BMPs'!$I:$I, 0)), 1, 0)), "")</f>
        <v/>
      </c>
      <c r="AY101" s="5" t="str">
        <f>IFERROR(IF($K101="Historical", IF(D101&lt;&gt;INDEX('Historical BMP Records'!D:D, MATCH($I101, 'Historical BMP Records'!$I:$I, 0)), 1, 0), IF(D101&lt;&gt;INDEX('Planned and Progress BMPs'!D:D, MATCH($I101, 'Planned and Progress BMPs'!$I:$I, 0)), 1, 0)), "")</f>
        <v/>
      </c>
      <c r="AZ101" s="5" t="str">
        <f>IFERROR(IF($K101="Historical", IF(E101&lt;&gt;INDEX('Historical BMP Records'!E:E, MATCH($I101, 'Historical BMP Records'!$I:$I, 0)), 1, 0), IF(E101&lt;&gt;INDEX('Planned and Progress BMPs'!E:E, MATCH($I101, 'Planned and Progress BMPs'!$I:$I, 0)), 1, 0)), "")</f>
        <v/>
      </c>
      <c r="BA101" s="5" t="str">
        <f>IFERROR(IF($K101="Historical", IF(F101&lt;&gt;INDEX('Historical BMP Records'!F:F, MATCH($I101, 'Historical BMP Records'!$I:$I, 0)), 1, 0), IF(F101&lt;&gt;INDEX('Planned and Progress BMPs'!F:F, MATCH($I101, 'Planned and Progress BMPs'!$I:$I, 0)), 1, 0)), "")</f>
        <v/>
      </c>
      <c r="BB101" s="5" t="str">
        <f>IFERROR(IF($K101="Historical", IF(G101&lt;&gt;INDEX('Historical BMP Records'!G:G, MATCH($I101, 'Historical BMP Records'!$I:$I, 0)), 1, 0), IF(G101&lt;&gt;INDEX('Planned and Progress BMPs'!G:G, MATCH($I101, 'Planned and Progress BMPs'!$I:$I, 0)), 1, 0)), "")</f>
        <v/>
      </c>
      <c r="BC101" s="5" t="str">
        <f>IFERROR(IF($K101="Historical", IF(H101&lt;&gt;INDEX('Historical BMP Records'!H:H, MATCH($I101, 'Historical BMP Records'!$I:$I, 0)), 1, 0), IF(H101&lt;&gt;INDEX('Planned and Progress BMPs'!H:H, MATCH($I101, 'Planned and Progress BMPs'!$I:$I, 0)), 1, 0)), "")</f>
        <v/>
      </c>
      <c r="BD101" s="5" t="str">
        <f>IFERROR(IF($K101="Historical", IF(I101&lt;&gt;INDEX('Historical BMP Records'!I:I, MATCH($I101, 'Historical BMP Records'!$I:$I, 0)), 1, 0), IF(I101&lt;&gt;INDEX('Planned and Progress BMPs'!I:I, MATCH($I101, 'Planned and Progress BMPs'!$I:$I, 0)), 1, 0)), "")</f>
        <v/>
      </c>
      <c r="BE101" s="5" t="str">
        <f>IFERROR(IF($K101="Historical", IF(J101&lt;&gt;INDEX('Historical BMP Records'!J:J, MATCH($I101, 'Historical BMP Records'!$I:$I, 0)), 1, 0), IF(J101&lt;&gt;INDEX('Planned and Progress BMPs'!J:J, MATCH($I101, 'Planned and Progress BMPs'!$I:$I, 0)), 1, 0)), "")</f>
        <v/>
      </c>
      <c r="BF101" s="5" t="str">
        <f>IFERROR(IF($K101="Historical", IF(K101&lt;&gt;INDEX('Historical BMP Records'!K:K, MATCH($I101, 'Historical BMP Records'!$I:$I, 0)), 1, 0), IF(K101&lt;&gt;INDEX('Planned and Progress BMPs'!K:K, MATCH($I101, 'Planned and Progress BMPs'!$I:$I, 0)), 1, 0)), "")</f>
        <v/>
      </c>
      <c r="BG101" s="5" t="str">
        <f>IFERROR(IF($K101="Historical", IF(L101&lt;&gt;INDEX('Historical BMP Records'!L:L, MATCH($I101, 'Historical BMP Records'!$I:$I, 0)), 1, 0), IF(L101&lt;&gt;INDEX('Planned and Progress BMPs'!L:L, MATCH($I101, 'Planned and Progress BMPs'!$I:$I, 0)), 1, 0)), "")</f>
        <v/>
      </c>
      <c r="BH101" s="5" t="str">
        <f>IFERROR(IF($K101="Historical", IF(M101&lt;&gt;INDEX('Historical BMP Records'!M:M, MATCH($I101, 'Historical BMP Records'!$I:$I, 0)), 1, 0), IF(M101&lt;&gt;INDEX('Planned and Progress BMPs'!M:M, MATCH($I101, 'Planned and Progress BMPs'!$I:$I, 0)), 1, 0)), "")</f>
        <v/>
      </c>
      <c r="BI101" s="5" t="str">
        <f>IFERROR(IF($K101="Historical", IF(N101&lt;&gt;INDEX('Historical BMP Records'!N:N, MATCH($I101, 'Historical BMP Records'!$I:$I, 0)), 1, 0), IF(N101&lt;&gt;INDEX('Planned and Progress BMPs'!N:N, MATCH($I101, 'Planned and Progress BMPs'!$I:$I, 0)), 1, 0)), "")</f>
        <v/>
      </c>
      <c r="BJ101" s="5" t="str">
        <f>IFERROR(IF($K101="Historical", IF(O101&lt;&gt;INDEX('Historical BMP Records'!O:O, MATCH($I101, 'Historical BMP Records'!$I:$I, 0)), 1, 0), IF(O101&lt;&gt;INDEX('Planned and Progress BMPs'!O:O, MATCH($I101, 'Planned and Progress BMPs'!$I:$I, 0)), 1, 0)), "")</f>
        <v/>
      </c>
      <c r="BK101" s="5" t="str">
        <f>IFERROR(IF($K101="Historical", IF(P101&lt;&gt;INDEX('Historical BMP Records'!P:P, MATCH($I101, 'Historical BMP Records'!$I:$I, 0)), 1, 0), IF(P101&lt;&gt;INDEX('Planned and Progress BMPs'!P:P, MATCH($I101, 'Planned and Progress BMPs'!$I:$I, 0)), 1, 0)), "")</f>
        <v/>
      </c>
      <c r="BL101" s="5" t="str">
        <f>IFERROR(IF($K101="Historical", IF(Q101&lt;&gt;INDEX('Historical BMP Records'!Q:Q, MATCH($I101, 'Historical BMP Records'!$I:$I, 0)), 1, 0), IF(Q101&lt;&gt;INDEX('Planned and Progress BMPs'!Q:Q, MATCH($I101, 'Planned and Progress BMPs'!$I:$I, 0)), 1, 0)), "")</f>
        <v/>
      </c>
      <c r="BM101" s="5" t="str">
        <f>IFERROR(IF($K101="Historical", IF(R101&lt;&gt;INDEX('Historical BMP Records'!R:R, MATCH($I101, 'Historical BMP Records'!$I:$I, 0)), 1, 0), IF(R101&lt;&gt;INDEX('Planned and Progress BMPs'!R:R, MATCH($I101, 'Planned and Progress BMPs'!$I:$I, 0)), 1, 0)), "")</f>
        <v/>
      </c>
      <c r="BN101" s="5" t="str">
        <f>IFERROR(IF($K101="Historical", IF(S101&lt;&gt;INDEX('Historical BMP Records'!S:S, MATCH($I101, 'Historical BMP Records'!$I:$I, 0)), 1, 0), IF(S101&lt;&gt;INDEX('Planned and Progress BMPs'!S:S, MATCH($I101, 'Planned and Progress BMPs'!$I:$I, 0)), 1, 0)), "")</f>
        <v/>
      </c>
      <c r="BO101" s="5" t="str">
        <f>IFERROR(IF($K101="Historical", IF(T101&lt;&gt;INDEX('Historical BMP Records'!T:T, MATCH($I101, 'Historical BMP Records'!$I:$I, 0)), 1, 0), IF(T101&lt;&gt;INDEX('Planned and Progress BMPs'!T:T, MATCH($I101, 'Planned and Progress BMPs'!$I:$I, 0)), 1, 0)), "")</f>
        <v/>
      </c>
      <c r="BP101" s="5" t="str">
        <f>IFERROR(IF($K101="Historical", IF(U101&lt;&gt;INDEX('Historical BMP Records'!U:U, MATCH($I101, 'Historical BMP Records'!$I:$I, 0)), 1, 0), IF(U101&lt;&gt;INDEX('Planned and Progress BMPs'!U:U, MATCH($I101, 'Planned and Progress BMPs'!$I:$I, 0)), 1, 0)), "")</f>
        <v/>
      </c>
      <c r="BQ101" s="5" t="str">
        <f>IFERROR(IF($K101="Historical", IF(V101&lt;&gt;INDEX('Historical BMP Records'!V:V, MATCH($I101, 'Historical BMP Records'!$I:$I, 0)), 1, 0), IF(V101&lt;&gt;INDEX('Planned and Progress BMPs'!V:V, MATCH($I101, 'Planned and Progress BMPs'!$I:$I, 0)), 1, 0)), "")</f>
        <v/>
      </c>
      <c r="BR101" s="5" t="str">
        <f>IFERROR(IF($K101="Historical", IF(W101&lt;&gt;INDEX('Historical BMP Records'!W:W, MATCH($I101, 'Historical BMP Records'!$I:$I, 0)), 1, 0), IF(W101&lt;&gt;INDEX('Planned and Progress BMPs'!W:W, MATCH($I101, 'Planned and Progress BMPs'!$I:$I, 0)), 1, 0)), "")</f>
        <v/>
      </c>
      <c r="BS101" s="5" t="str">
        <f>IFERROR(IF($K101="Historical", IF(X101&lt;&gt;INDEX('Historical BMP Records'!X:X, MATCH($I101, 'Historical BMP Records'!$I:$I, 0)), 1, 0), IF(X101&lt;&gt;INDEX('Planned and Progress BMPs'!X:X, MATCH($I101, 'Planned and Progress BMPs'!$I:$I, 0)), 1, 0)), "")</f>
        <v/>
      </c>
      <c r="BT101" s="5" t="str">
        <f>IFERROR(IF($K101="Historical", IF(Y101&lt;&gt;INDEX('Historical BMP Records'!Y:Y, MATCH($I101, 'Historical BMP Records'!$I:$I, 0)), 1, 0), IF(Y101&lt;&gt;INDEX('Planned and Progress BMPs'!Y:Y, MATCH($I101, 'Planned and Progress BMPs'!$I:$I, 0)), 1, 0)), "")</f>
        <v/>
      </c>
      <c r="BU101" s="5" t="str">
        <f>IFERROR(IF($K101="Historical", IF(Z101&lt;&gt;INDEX('Historical BMP Records'!Z:Z, MATCH($I101, 'Historical BMP Records'!$I:$I, 0)), 1, 0), IF(Z101&lt;&gt;INDEX('Planned and Progress BMPs'!Z:Z, MATCH($I101, 'Planned and Progress BMPs'!$I:$I, 0)), 1, 0)), "")</f>
        <v/>
      </c>
      <c r="BV101" s="5" t="str">
        <f>IFERROR(IF($K101="Historical", IF(AA101&lt;&gt;INDEX('Historical BMP Records'!AA:AA, MATCH($I101, 'Historical BMP Records'!$I:$I, 0)), 1, 0), IF(AA101&lt;&gt;INDEX('Planned and Progress BMPs'!AA:AA, MATCH($I101, 'Planned and Progress BMPs'!$I:$I, 0)), 1, 0)), "")</f>
        <v/>
      </c>
      <c r="BW101" s="5" t="str">
        <f>IFERROR(IF($K101="Historical", IF(AB101&lt;&gt;INDEX('Historical BMP Records'!AB:AB, MATCH($I101, 'Historical BMP Records'!$I:$I, 0)), 1, 0), IF(AB101&lt;&gt;INDEX('Planned and Progress BMPs'!AB:AB, MATCH($I101, 'Planned and Progress BMPs'!$I:$I, 0)), 1, 0)), "")</f>
        <v/>
      </c>
      <c r="BX101" s="5" t="str">
        <f>IFERROR(IF($K101="Historical", IF(AC101&lt;&gt;INDEX('Historical BMP Records'!AC:AC, MATCH($I101, 'Historical BMP Records'!$I:$I, 0)), 1, 0), IF(AC101&lt;&gt;INDEX('Planned and Progress BMPs'!AC:AC, MATCH($I101, 'Planned and Progress BMPs'!$I:$I, 0)), 1, 0)), "")</f>
        <v/>
      </c>
      <c r="BY101" s="5" t="str">
        <f>IFERROR(IF($K101="Historical", IF(AD101&lt;&gt;INDEX('Historical BMP Records'!AD:AD, MATCH($I101, 'Historical BMP Records'!$I:$I, 0)), 1, 0), IF(AD101&lt;&gt;INDEX('Planned and Progress BMPs'!AD:AD, MATCH($I101, 'Planned and Progress BMPs'!$I:$I, 0)), 1, 0)), "")</f>
        <v/>
      </c>
      <c r="BZ101" s="5" t="str">
        <f>IFERROR(IF($K101="Historical", IF(AE101&lt;&gt;INDEX('Historical BMP Records'!AE:AE, MATCH($I101, 'Historical BMP Records'!$I:$I, 0)), 1, 0), IF(AE101&lt;&gt;INDEX('Planned and Progress BMPs'!AE:AE, MATCH($I101, 'Planned and Progress BMPs'!$I:$I, 0)), 1, 0)), "")</f>
        <v/>
      </c>
      <c r="CA101" s="5" t="str">
        <f>IFERROR(IF($K101="Historical", IF(AF101&lt;&gt;INDEX('Historical BMP Records'!AF:AF, MATCH($I101, 'Historical BMP Records'!$I:$I, 0)), 1, 0), IF(AF101&lt;&gt;INDEX('Planned and Progress BMPs'!AF:AF, MATCH($I101, 'Planned and Progress BMPs'!$I:$I, 0)), 1, 0)), "")</f>
        <v/>
      </c>
      <c r="CB101" s="5" t="str">
        <f>IFERROR(IF($K101="Historical", IF(AG101&lt;&gt;INDEX('Historical BMP Records'!AG:AG, MATCH($I101, 'Historical BMP Records'!$I:$I, 0)), 1, 0), IF(AG101&lt;&gt;INDEX('Planned and Progress BMPs'!AG:AG, MATCH($I101, 'Planned and Progress BMPs'!$I:$I, 0)), 1, 0)), "")</f>
        <v/>
      </c>
      <c r="CC101" s="5" t="str">
        <f>IFERROR(IF($K101="Historical", IF(AH101&lt;&gt;INDEX('Historical BMP Records'!AH:AH, MATCH($I101, 'Historical BMP Records'!$I:$I, 0)), 1, 0), IF(AH101&lt;&gt;INDEX('Planned and Progress BMPs'!AH:AH, MATCH($I101, 'Planned and Progress BMPs'!$I:$I, 0)), 1, 0)), "")</f>
        <v/>
      </c>
      <c r="CD101" s="5" t="str">
        <f>IFERROR(IF($K101="Historical", IF(AI101&lt;&gt;INDEX('Historical BMP Records'!AI:AI, MATCH($I101, 'Historical BMP Records'!$I:$I, 0)), 1, 0), IF(AI101&lt;&gt;INDEX('Planned and Progress BMPs'!AI:AI, MATCH($I101, 'Planned and Progress BMPs'!$I:$I, 0)), 1, 0)), "")</f>
        <v/>
      </c>
      <c r="CE101" s="5" t="str">
        <f>IFERROR(IF($K101="Historical", IF(AJ101&lt;&gt;INDEX('Historical BMP Records'!AJ:AJ, MATCH($I101, 'Historical BMP Records'!$I:$I, 0)), 1, 0), IF(AJ101&lt;&gt;INDEX('Planned and Progress BMPs'!AJ:AJ, MATCH($I101, 'Planned and Progress BMPs'!$I:$I, 0)), 1, 0)), "")</f>
        <v/>
      </c>
      <c r="CF101" s="5" t="str">
        <f>IFERROR(IF($K101="Historical", IF(AK101&lt;&gt;INDEX('Historical BMP Records'!AK:AK, MATCH($I101, 'Historical BMP Records'!$I:$I, 0)), 1, 0), IF(AK101&lt;&gt;INDEX('Planned and Progress BMPs'!AK:AK, MATCH($I101, 'Planned and Progress BMPs'!$I:$I, 0)), 1, 0)), "")</f>
        <v/>
      </c>
      <c r="CG101" s="5" t="str">
        <f>IFERROR(IF($K101="Historical", IF(AL101&lt;&gt;INDEX('Historical BMP Records'!AL:AL, MATCH($I101, 'Historical BMP Records'!$I:$I, 0)), 1, 0), IF(AL101&lt;&gt;INDEX('Planned and Progress BMPs'!AL:AL, MATCH($I101, 'Planned and Progress BMPs'!$I:$I, 0)), 1, 0)), "")</f>
        <v/>
      </c>
      <c r="CH101" s="5" t="str">
        <f>IFERROR(IF($K101="Historical", IF(AM101&lt;&gt;INDEX('Historical BMP Records'!AM:AM, MATCH($I101, 'Historical BMP Records'!$I:$I, 0)), 1, 0), IF(AM101&lt;&gt;INDEX('Planned and Progress BMPs'!AM:AM, MATCH($I101, 'Planned and Progress BMPs'!$I:$I, 0)), 1, 0)), "")</f>
        <v/>
      </c>
      <c r="CI101" s="5" t="str">
        <f>IFERROR(IF($K101="Historical", IF(AN101&lt;&gt;INDEX('Historical BMP Records'!AN:AN, MATCH($I101, 'Historical BMP Records'!$I:$I, 0)), 1, 0), IF(AN101&lt;&gt;INDEX('Planned and Progress BMPs'!AN:AN, MATCH($I101, 'Planned and Progress BMPs'!$I:$I, 0)), 1, 0)), "")</f>
        <v/>
      </c>
      <c r="CJ101" s="5" t="str">
        <f>IFERROR(IF($K101="Historical", IF(AO101&lt;&gt;INDEX('Historical BMP Records'!AO:AO, MATCH($I101, 'Historical BMP Records'!$I:$I, 0)), 1, 0), IF(AO101&lt;&gt;INDEX('Planned and Progress BMPs'!AO:AO, MATCH($I101, 'Planned and Progress BMPs'!$I:$I, 0)), 1, 0)), "")</f>
        <v/>
      </c>
      <c r="CK101" s="5" t="str">
        <f>IFERROR(IF($K101="Historical", IF(AP101&lt;&gt;INDEX('Historical BMP Records'!AP:AP, MATCH($I101, 'Historical BMP Records'!$I:$I, 0)), 1, 0), IF(AP101&lt;&gt;INDEX('Planned and Progress BMPs'!AP:AP, MATCH($I101, 'Planned and Progress BMPs'!$I:$I, 0)), 1, 0)), "")</f>
        <v/>
      </c>
      <c r="CL101" s="5" t="str">
        <f>IFERROR(IF($K101="Historical", IF(AQ101&lt;&gt;INDEX('Historical BMP Records'!AQ:AQ, MATCH($I101, 'Historical BMP Records'!$I:$I, 0)), 1, 0), IF(AQ101&lt;&gt;INDEX('Planned and Progress BMPs'!AQ:AQ, MATCH($I101, 'Planned and Progress BMPs'!$I:$I, 0)), 1, 0)), "")</f>
        <v/>
      </c>
      <c r="CM101" s="5" t="str">
        <f>IFERROR(IF($K101="Historical", IF(AR101&lt;&gt;INDEX('Historical BMP Records'!AR:AR, MATCH($I101, 'Historical BMP Records'!$I:$I, 0)), 1, 0), IF(AR101&lt;&gt;INDEX('Planned and Progress BMPs'!AR:AR, MATCH($I101, 'Planned and Progress BMPs'!$I:$I, 0)), 1, 0)), "")</f>
        <v/>
      </c>
      <c r="CN101" s="5" t="str">
        <f>IFERROR(IF($K101="Historical", IF(AS101&lt;&gt;INDEX('Historical BMP Records'!AS:AS, MATCH($I101, 'Historical BMP Records'!$I:$I, 0)), 1, 0), IF(AS101&lt;&gt;INDEX('Planned and Progress BMPs'!AS:AS, MATCH($I101, 'Planned and Progress BMPs'!$I:$I, 0)), 1, 0)), "")</f>
        <v/>
      </c>
      <c r="CO101" s="5" t="str">
        <f>IFERROR(IF($K101="Historical", IF(AT101&lt;&gt;INDEX('Historical BMP Records'!AT:AT, MATCH($I101, 'Historical BMP Records'!$I:$I, 0)), 1, 0), IF(AT101&lt;&gt;INDEX('Planned and Progress BMPs'!AT:AT, MATCH($I101, 'Planned and Progress BMPs'!$I:$I, 0)), 1, 0)), "")</f>
        <v/>
      </c>
      <c r="CP101" s="5" t="str">
        <f>IFERROR(IF($K101="Historical", IF(AU101&lt;&gt;INDEX('Historical BMP Records'!AU:AU, MATCH($I101, 'Historical BMP Records'!$I:$I, 0)), 1, 0), IF(AU101&lt;&gt;INDEX('Planned and Progress BMPs'!AU:AU, MATCH($I101, 'Planned and Progress BMPs'!$I:$I, 0)), 1, 0)), "")</f>
        <v/>
      </c>
      <c r="CQ101" s="5">
        <f>SUM(T_Historical9[[#This Row],[FY17 
Status Changed]:[Comments Changed]])</f>
        <v>0</v>
      </c>
    </row>
    <row r="102" spans="1:95" ht="15" customHeight="1" x14ac:dyDescent="0.25">
      <c r="A102" s="72" t="s">
        <v>661</v>
      </c>
      <c r="B102" s="72" t="s">
        <v>660</v>
      </c>
      <c r="C102" s="72" t="s">
        <v>661</v>
      </c>
      <c r="D102" s="72" t="s">
        <v>661</v>
      </c>
      <c r="E102" s="72" t="s">
        <v>661</v>
      </c>
      <c r="F102" s="72" t="s">
        <v>4291</v>
      </c>
      <c r="H102" s="72" t="s">
        <v>4802</v>
      </c>
      <c r="I102" s="72" t="s">
        <v>4904</v>
      </c>
      <c r="K102" s="72" t="s">
        <v>482</v>
      </c>
      <c r="L102" s="72">
        <v>1990</v>
      </c>
      <c r="M102" s="82"/>
      <c r="N102" s="65">
        <v>32874</v>
      </c>
      <c r="O102" s="72" t="s">
        <v>237</v>
      </c>
      <c r="P102" s="72" t="s">
        <v>5210</v>
      </c>
      <c r="Q102" s="72" t="s">
        <v>26</v>
      </c>
      <c r="R102" s="72" t="s">
        <v>9</v>
      </c>
      <c r="S102" s="72">
        <v>52.9</v>
      </c>
      <c r="T102" s="72">
        <v>1.3</v>
      </c>
      <c r="V102" s="71" t="s">
        <v>5069</v>
      </c>
      <c r="Z102" s="72">
        <v>40.406331600000001</v>
      </c>
      <c r="AA102" s="72">
        <v>-76.693842799999999</v>
      </c>
      <c r="AC102" s="72" t="s">
        <v>5165</v>
      </c>
      <c r="AD102" s="72" t="s">
        <v>5167</v>
      </c>
      <c r="AE102" s="72" t="s">
        <v>653</v>
      </c>
      <c r="AF102" s="65">
        <v>41753</v>
      </c>
      <c r="AG102" s="72" t="s">
        <v>110</v>
      </c>
      <c r="AH102" s="65"/>
      <c r="AI102" s="65"/>
      <c r="AK102" s="65"/>
      <c r="AL102" s="65"/>
      <c r="AN102" s="65"/>
      <c r="AO102" s="65"/>
      <c r="AQ102" s="65"/>
      <c r="AR102" s="65"/>
      <c r="AT102" s="65"/>
      <c r="AV102" s="5" t="str">
        <f>IFERROR(IF($K102="Historical", IF(A102&lt;&gt;INDEX('Historical BMP Records'!A:A, MATCH($I102, 'Historical BMP Records'!$I:$I, 0)), 1, 0), IF(A102&lt;&gt;INDEX('Planned and Progress BMPs'!A:A, MATCH($I102, 'Planned and Progress BMPs'!$I:$I, 0)), 1, 0)), "")</f>
        <v/>
      </c>
      <c r="AW102" s="5" t="str">
        <f>IFERROR(IF($K102="Historical", IF(B102&lt;&gt;INDEX('Historical BMP Records'!B:B, MATCH($I102, 'Historical BMP Records'!$I:$I, 0)), 1, 0), IF(B102&lt;&gt;INDEX('Planned and Progress BMPs'!B:B, MATCH($I102, 'Planned and Progress BMPs'!$I:$I, 0)), 1, 0)), "")</f>
        <v/>
      </c>
      <c r="AX102" s="5" t="str">
        <f>IFERROR(IF($K102="Historical", IF(C102&lt;&gt;INDEX('Historical BMP Records'!C:C, MATCH($I102, 'Historical BMP Records'!$I:$I, 0)), 1, 0), IF(C102&lt;&gt;INDEX('Planned and Progress BMPs'!C:C, MATCH($I102, 'Planned and Progress BMPs'!$I:$I, 0)), 1, 0)), "")</f>
        <v/>
      </c>
      <c r="AY102" s="5" t="str">
        <f>IFERROR(IF($K102="Historical", IF(D102&lt;&gt;INDEX('Historical BMP Records'!D:D, MATCH($I102, 'Historical BMP Records'!$I:$I, 0)), 1, 0), IF(D102&lt;&gt;INDEX('Planned and Progress BMPs'!D:D, MATCH($I102, 'Planned and Progress BMPs'!$I:$I, 0)), 1, 0)), "")</f>
        <v/>
      </c>
      <c r="AZ102" s="5" t="str">
        <f>IFERROR(IF($K102="Historical", IF(E102&lt;&gt;INDEX('Historical BMP Records'!E:E, MATCH($I102, 'Historical BMP Records'!$I:$I, 0)), 1, 0), IF(E102&lt;&gt;INDEX('Planned and Progress BMPs'!E:E, MATCH($I102, 'Planned and Progress BMPs'!$I:$I, 0)), 1, 0)), "")</f>
        <v/>
      </c>
      <c r="BA102" s="5" t="str">
        <f>IFERROR(IF($K102="Historical", IF(F102&lt;&gt;INDEX('Historical BMP Records'!F:F, MATCH($I102, 'Historical BMP Records'!$I:$I, 0)), 1, 0), IF(F102&lt;&gt;INDEX('Planned and Progress BMPs'!F:F, MATCH($I102, 'Planned and Progress BMPs'!$I:$I, 0)), 1, 0)), "")</f>
        <v/>
      </c>
      <c r="BB102" s="5" t="str">
        <f>IFERROR(IF($K102="Historical", IF(G102&lt;&gt;INDEX('Historical BMP Records'!G:G, MATCH($I102, 'Historical BMP Records'!$I:$I, 0)), 1, 0), IF(G102&lt;&gt;INDEX('Planned and Progress BMPs'!G:G, MATCH($I102, 'Planned and Progress BMPs'!$I:$I, 0)), 1, 0)), "")</f>
        <v/>
      </c>
      <c r="BC102" s="5" t="str">
        <f>IFERROR(IF($K102="Historical", IF(H102&lt;&gt;INDEX('Historical BMP Records'!H:H, MATCH($I102, 'Historical BMP Records'!$I:$I, 0)), 1, 0), IF(H102&lt;&gt;INDEX('Planned and Progress BMPs'!H:H, MATCH($I102, 'Planned and Progress BMPs'!$I:$I, 0)), 1, 0)), "")</f>
        <v/>
      </c>
      <c r="BD102" s="5" t="str">
        <f>IFERROR(IF($K102="Historical", IF(I102&lt;&gt;INDEX('Historical BMP Records'!I:I, MATCH($I102, 'Historical BMP Records'!$I:$I, 0)), 1, 0), IF(I102&lt;&gt;INDEX('Planned and Progress BMPs'!I:I, MATCH($I102, 'Planned and Progress BMPs'!$I:$I, 0)), 1, 0)), "")</f>
        <v/>
      </c>
      <c r="BE102" s="5" t="str">
        <f>IFERROR(IF($K102="Historical", IF(J102&lt;&gt;INDEX('Historical BMP Records'!J:J, MATCH($I102, 'Historical BMP Records'!$I:$I, 0)), 1, 0), IF(J102&lt;&gt;INDEX('Planned and Progress BMPs'!J:J, MATCH($I102, 'Planned and Progress BMPs'!$I:$I, 0)), 1, 0)), "")</f>
        <v/>
      </c>
      <c r="BF102" s="5" t="str">
        <f>IFERROR(IF($K102="Historical", IF(K102&lt;&gt;INDEX('Historical BMP Records'!K:K, MATCH($I102, 'Historical BMP Records'!$I:$I, 0)), 1, 0), IF(K102&lt;&gt;INDEX('Planned and Progress BMPs'!K:K, MATCH($I102, 'Planned and Progress BMPs'!$I:$I, 0)), 1, 0)), "")</f>
        <v/>
      </c>
      <c r="BG102" s="5" t="str">
        <f>IFERROR(IF($K102="Historical", IF(L102&lt;&gt;INDEX('Historical BMP Records'!L:L, MATCH($I102, 'Historical BMP Records'!$I:$I, 0)), 1, 0), IF(L102&lt;&gt;INDEX('Planned and Progress BMPs'!L:L, MATCH($I102, 'Planned and Progress BMPs'!$I:$I, 0)), 1, 0)), "")</f>
        <v/>
      </c>
      <c r="BH102" s="5" t="str">
        <f>IFERROR(IF($K102="Historical", IF(M102&lt;&gt;INDEX('Historical BMP Records'!M:M, MATCH($I102, 'Historical BMP Records'!$I:$I, 0)), 1, 0), IF(M102&lt;&gt;INDEX('Planned and Progress BMPs'!M:M, MATCH($I102, 'Planned and Progress BMPs'!$I:$I, 0)), 1, 0)), "")</f>
        <v/>
      </c>
      <c r="BI102" s="5" t="str">
        <f>IFERROR(IF($K102="Historical", IF(N102&lt;&gt;INDEX('Historical BMP Records'!N:N, MATCH($I102, 'Historical BMP Records'!$I:$I, 0)), 1, 0), IF(N102&lt;&gt;INDEX('Planned and Progress BMPs'!N:N, MATCH($I102, 'Planned and Progress BMPs'!$I:$I, 0)), 1, 0)), "")</f>
        <v/>
      </c>
      <c r="BJ102" s="5" t="str">
        <f>IFERROR(IF($K102="Historical", IF(O102&lt;&gt;INDEX('Historical BMP Records'!O:O, MATCH($I102, 'Historical BMP Records'!$I:$I, 0)), 1, 0), IF(O102&lt;&gt;INDEX('Planned and Progress BMPs'!O:O, MATCH($I102, 'Planned and Progress BMPs'!$I:$I, 0)), 1, 0)), "")</f>
        <v/>
      </c>
      <c r="BK102" s="5" t="str">
        <f>IFERROR(IF($K102="Historical", IF(P102&lt;&gt;INDEX('Historical BMP Records'!P:P, MATCH($I102, 'Historical BMP Records'!$I:$I, 0)), 1, 0), IF(P102&lt;&gt;INDEX('Planned and Progress BMPs'!P:P, MATCH($I102, 'Planned and Progress BMPs'!$I:$I, 0)), 1, 0)), "")</f>
        <v/>
      </c>
      <c r="BL102" s="5" t="str">
        <f>IFERROR(IF($K102="Historical", IF(Q102&lt;&gt;INDEX('Historical BMP Records'!Q:Q, MATCH($I102, 'Historical BMP Records'!$I:$I, 0)), 1, 0), IF(Q102&lt;&gt;INDEX('Planned and Progress BMPs'!Q:Q, MATCH($I102, 'Planned and Progress BMPs'!$I:$I, 0)), 1, 0)), "")</f>
        <v/>
      </c>
      <c r="BM102" s="5" t="str">
        <f>IFERROR(IF($K102="Historical", IF(R102&lt;&gt;INDEX('Historical BMP Records'!R:R, MATCH($I102, 'Historical BMP Records'!$I:$I, 0)), 1, 0), IF(R102&lt;&gt;INDEX('Planned and Progress BMPs'!R:R, MATCH($I102, 'Planned and Progress BMPs'!$I:$I, 0)), 1, 0)), "")</f>
        <v/>
      </c>
      <c r="BN102" s="5" t="str">
        <f>IFERROR(IF($K102="Historical", IF(S102&lt;&gt;INDEX('Historical BMP Records'!S:S, MATCH($I102, 'Historical BMP Records'!$I:$I, 0)), 1, 0), IF(S102&lt;&gt;INDEX('Planned and Progress BMPs'!S:S, MATCH($I102, 'Planned and Progress BMPs'!$I:$I, 0)), 1, 0)), "")</f>
        <v/>
      </c>
      <c r="BO102" s="5" t="str">
        <f>IFERROR(IF($K102="Historical", IF(T102&lt;&gt;INDEX('Historical BMP Records'!T:T, MATCH($I102, 'Historical BMP Records'!$I:$I, 0)), 1, 0), IF(T102&lt;&gt;INDEX('Planned and Progress BMPs'!T:T, MATCH($I102, 'Planned and Progress BMPs'!$I:$I, 0)), 1, 0)), "")</f>
        <v/>
      </c>
      <c r="BP102" s="5" t="str">
        <f>IFERROR(IF($K102="Historical", IF(U102&lt;&gt;INDEX('Historical BMP Records'!U:U, MATCH($I102, 'Historical BMP Records'!$I:$I, 0)), 1, 0), IF(U102&lt;&gt;INDEX('Planned and Progress BMPs'!U:U, MATCH($I102, 'Planned and Progress BMPs'!$I:$I, 0)), 1, 0)), "")</f>
        <v/>
      </c>
      <c r="BQ102" s="5" t="str">
        <f>IFERROR(IF($K102="Historical", IF(V102&lt;&gt;INDEX('Historical BMP Records'!V:V, MATCH($I102, 'Historical BMP Records'!$I:$I, 0)), 1, 0), IF(V102&lt;&gt;INDEX('Planned and Progress BMPs'!V:V, MATCH($I102, 'Planned and Progress BMPs'!$I:$I, 0)), 1, 0)), "")</f>
        <v/>
      </c>
      <c r="BR102" s="5" t="str">
        <f>IFERROR(IF($K102="Historical", IF(W102&lt;&gt;INDEX('Historical BMP Records'!W:W, MATCH($I102, 'Historical BMP Records'!$I:$I, 0)), 1, 0), IF(W102&lt;&gt;INDEX('Planned and Progress BMPs'!W:W, MATCH($I102, 'Planned and Progress BMPs'!$I:$I, 0)), 1, 0)), "")</f>
        <v/>
      </c>
      <c r="BS102" s="5" t="str">
        <f>IFERROR(IF($K102="Historical", IF(X102&lt;&gt;INDEX('Historical BMP Records'!X:X, MATCH($I102, 'Historical BMP Records'!$I:$I, 0)), 1, 0), IF(X102&lt;&gt;INDEX('Planned and Progress BMPs'!X:X, MATCH($I102, 'Planned and Progress BMPs'!$I:$I, 0)), 1, 0)), "")</f>
        <v/>
      </c>
      <c r="BT102" s="5" t="str">
        <f>IFERROR(IF($K102="Historical", IF(Y102&lt;&gt;INDEX('Historical BMP Records'!Y:Y, MATCH($I102, 'Historical BMP Records'!$I:$I, 0)), 1, 0), IF(Y102&lt;&gt;INDEX('Planned and Progress BMPs'!Y:Y, MATCH($I102, 'Planned and Progress BMPs'!$I:$I, 0)), 1, 0)), "")</f>
        <v/>
      </c>
      <c r="BU102" s="5" t="str">
        <f>IFERROR(IF($K102="Historical", IF(Z102&lt;&gt;INDEX('Historical BMP Records'!Z:Z, MATCH($I102, 'Historical BMP Records'!$I:$I, 0)), 1, 0), IF(Z102&lt;&gt;INDEX('Planned and Progress BMPs'!Z:Z, MATCH($I102, 'Planned and Progress BMPs'!$I:$I, 0)), 1, 0)), "")</f>
        <v/>
      </c>
      <c r="BV102" s="5" t="str">
        <f>IFERROR(IF($K102="Historical", IF(AA102&lt;&gt;INDEX('Historical BMP Records'!AA:AA, MATCH($I102, 'Historical BMP Records'!$I:$I, 0)), 1, 0), IF(AA102&lt;&gt;INDEX('Planned and Progress BMPs'!AA:AA, MATCH($I102, 'Planned and Progress BMPs'!$I:$I, 0)), 1, 0)), "")</f>
        <v/>
      </c>
      <c r="BW102" s="5" t="str">
        <f>IFERROR(IF($K102="Historical", IF(AB102&lt;&gt;INDEX('Historical BMP Records'!AB:AB, MATCH($I102, 'Historical BMP Records'!$I:$I, 0)), 1, 0), IF(AB102&lt;&gt;INDEX('Planned and Progress BMPs'!AB:AB, MATCH($I102, 'Planned and Progress BMPs'!$I:$I, 0)), 1, 0)), "")</f>
        <v/>
      </c>
      <c r="BX102" s="5" t="str">
        <f>IFERROR(IF($K102="Historical", IF(AC102&lt;&gt;INDEX('Historical BMP Records'!AC:AC, MATCH($I102, 'Historical BMP Records'!$I:$I, 0)), 1, 0), IF(AC102&lt;&gt;INDEX('Planned and Progress BMPs'!AC:AC, MATCH($I102, 'Planned and Progress BMPs'!$I:$I, 0)), 1, 0)), "")</f>
        <v/>
      </c>
      <c r="BY102" s="5" t="str">
        <f>IFERROR(IF($K102="Historical", IF(AD102&lt;&gt;INDEX('Historical BMP Records'!AD:AD, MATCH($I102, 'Historical BMP Records'!$I:$I, 0)), 1, 0), IF(AD102&lt;&gt;INDEX('Planned and Progress BMPs'!AD:AD, MATCH($I102, 'Planned and Progress BMPs'!$I:$I, 0)), 1, 0)), "")</f>
        <v/>
      </c>
      <c r="BZ102" s="5" t="str">
        <f>IFERROR(IF($K102="Historical", IF(AE102&lt;&gt;INDEX('Historical BMP Records'!AE:AE, MATCH($I102, 'Historical BMP Records'!$I:$I, 0)), 1, 0), IF(AE102&lt;&gt;INDEX('Planned and Progress BMPs'!AE:AE, MATCH($I102, 'Planned and Progress BMPs'!$I:$I, 0)), 1, 0)), "")</f>
        <v/>
      </c>
      <c r="CA102" s="5" t="str">
        <f>IFERROR(IF($K102="Historical", IF(AF102&lt;&gt;INDEX('Historical BMP Records'!AF:AF, MATCH($I102, 'Historical BMP Records'!$I:$I, 0)), 1, 0), IF(AF102&lt;&gt;INDEX('Planned and Progress BMPs'!AF:AF, MATCH($I102, 'Planned and Progress BMPs'!$I:$I, 0)), 1, 0)), "")</f>
        <v/>
      </c>
      <c r="CB102" s="5" t="str">
        <f>IFERROR(IF($K102="Historical", IF(AG102&lt;&gt;INDEX('Historical BMP Records'!AG:AG, MATCH($I102, 'Historical BMP Records'!$I:$I, 0)), 1, 0), IF(AG102&lt;&gt;INDEX('Planned and Progress BMPs'!AG:AG, MATCH($I102, 'Planned and Progress BMPs'!$I:$I, 0)), 1, 0)), "")</f>
        <v/>
      </c>
      <c r="CC102" s="5" t="str">
        <f>IFERROR(IF($K102="Historical", IF(AH102&lt;&gt;INDEX('Historical BMP Records'!AH:AH, MATCH($I102, 'Historical BMP Records'!$I:$I, 0)), 1, 0), IF(AH102&lt;&gt;INDEX('Planned and Progress BMPs'!AH:AH, MATCH($I102, 'Planned and Progress BMPs'!$I:$I, 0)), 1, 0)), "")</f>
        <v/>
      </c>
      <c r="CD102" s="5" t="str">
        <f>IFERROR(IF($K102="Historical", IF(AI102&lt;&gt;INDEX('Historical BMP Records'!AI:AI, MATCH($I102, 'Historical BMP Records'!$I:$I, 0)), 1, 0), IF(AI102&lt;&gt;INDEX('Planned and Progress BMPs'!AI:AI, MATCH($I102, 'Planned and Progress BMPs'!$I:$I, 0)), 1, 0)), "")</f>
        <v/>
      </c>
      <c r="CE102" s="5" t="str">
        <f>IFERROR(IF($K102="Historical", IF(AJ102&lt;&gt;INDEX('Historical BMP Records'!AJ:AJ, MATCH($I102, 'Historical BMP Records'!$I:$I, 0)), 1, 0), IF(AJ102&lt;&gt;INDEX('Planned and Progress BMPs'!AJ:AJ, MATCH($I102, 'Planned and Progress BMPs'!$I:$I, 0)), 1, 0)), "")</f>
        <v/>
      </c>
      <c r="CF102" s="5" t="str">
        <f>IFERROR(IF($K102="Historical", IF(AK102&lt;&gt;INDEX('Historical BMP Records'!AK:AK, MATCH($I102, 'Historical BMP Records'!$I:$I, 0)), 1, 0), IF(AK102&lt;&gt;INDEX('Planned and Progress BMPs'!AK:AK, MATCH($I102, 'Planned and Progress BMPs'!$I:$I, 0)), 1, 0)), "")</f>
        <v/>
      </c>
      <c r="CG102" s="5" t="str">
        <f>IFERROR(IF($K102="Historical", IF(AL102&lt;&gt;INDEX('Historical BMP Records'!AL:AL, MATCH($I102, 'Historical BMP Records'!$I:$I, 0)), 1, 0), IF(AL102&lt;&gt;INDEX('Planned and Progress BMPs'!AL:AL, MATCH($I102, 'Planned and Progress BMPs'!$I:$I, 0)), 1, 0)), "")</f>
        <v/>
      </c>
      <c r="CH102" s="5" t="str">
        <f>IFERROR(IF($K102="Historical", IF(AM102&lt;&gt;INDEX('Historical BMP Records'!AM:AM, MATCH($I102, 'Historical BMP Records'!$I:$I, 0)), 1, 0), IF(AM102&lt;&gt;INDEX('Planned and Progress BMPs'!AM:AM, MATCH($I102, 'Planned and Progress BMPs'!$I:$I, 0)), 1, 0)), "")</f>
        <v/>
      </c>
      <c r="CI102" s="5" t="str">
        <f>IFERROR(IF($K102="Historical", IF(AN102&lt;&gt;INDEX('Historical BMP Records'!AN:AN, MATCH($I102, 'Historical BMP Records'!$I:$I, 0)), 1, 0), IF(AN102&lt;&gt;INDEX('Planned and Progress BMPs'!AN:AN, MATCH($I102, 'Planned and Progress BMPs'!$I:$I, 0)), 1, 0)), "")</f>
        <v/>
      </c>
      <c r="CJ102" s="5" t="str">
        <f>IFERROR(IF($K102="Historical", IF(AO102&lt;&gt;INDEX('Historical BMP Records'!AO:AO, MATCH($I102, 'Historical BMP Records'!$I:$I, 0)), 1, 0), IF(AO102&lt;&gt;INDEX('Planned and Progress BMPs'!AO:AO, MATCH($I102, 'Planned and Progress BMPs'!$I:$I, 0)), 1, 0)), "")</f>
        <v/>
      </c>
      <c r="CK102" s="5" t="str">
        <f>IFERROR(IF($K102="Historical", IF(AP102&lt;&gt;INDEX('Historical BMP Records'!AP:AP, MATCH($I102, 'Historical BMP Records'!$I:$I, 0)), 1, 0), IF(AP102&lt;&gt;INDEX('Planned and Progress BMPs'!AP:AP, MATCH($I102, 'Planned and Progress BMPs'!$I:$I, 0)), 1, 0)), "")</f>
        <v/>
      </c>
      <c r="CL102" s="5" t="str">
        <f>IFERROR(IF($K102="Historical", IF(AQ102&lt;&gt;INDEX('Historical BMP Records'!AQ:AQ, MATCH($I102, 'Historical BMP Records'!$I:$I, 0)), 1, 0), IF(AQ102&lt;&gt;INDEX('Planned and Progress BMPs'!AQ:AQ, MATCH($I102, 'Planned and Progress BMPs'!$I:$I, 0)), 1, 0)), "")</f>
        <v/>
      </c>
      <c r="CM102" s="5" t="str">
        <f>IFERROR(IF($K102="Historical", IF(AR102&lt;&gt;INDEX('Historical BMP Records'!AR:AR, MATCH($I102, 'Historical BMP Records'!$I:$I, 0)), 1, 0), IF(AR102&lt;&gt;INDEX('Planned and Progress BMPs'!AR:AR, MATCH($I102, 'Planned and Progress BMPs'!$I:$I, 0)), 1, 0)), "")</f>
        <v/>
      </c>
      <c r="CN102" s="5" t="str">
        <f>IFERROR(IF($K102="Historical", IF(AS102&lt;&gt;INDEX('Historical BMP Records'!AS:AS, MATCH($I102, 'Historical BMP Records'!$I:$I, 0)), 1, 0), IF(AS102&lt;&gt;INDEX('Planned and Progress BMPs'!AS:AS, MATCH($I102, 'Planned and Progress BMPs'!$I:$I, 0)), 1, 0)), "")</f>
        <v/>
      </c>
      <c r="CO102" s="5" t="str">
        <f>IFERROR(IF($K102="Historical", IF(AT102&lt;&gt;INDEX('Historical BMP Records'!AT:AT, MATCH($I102, 'Historical BMP Records'!$I:$I, 0)), 1, 0), IF(AT102&lt;&gt;INDEX('Planned and Progress BMPs'!AT:AT, MATCH($I102, 'Planned and Progress BMPs'!$I:$I, 0)), 1, 0)), "")</f>
        <v/>
      </c>
      <c r="CP102" s="5" t="str">
        <f>IFERROR(IF($K102="Historical", IF(AU102&lt;&gt;INDEX('Historical BMP Records'!AU:AU, MATCH($I102, 'Historical BMP Records'!$I:$I, 0)), 1, 0), IF(AU102&lt;&gt;INDEX('Planned and Progress BMPs'!AU:AU, MATCH($I102, 'Planned and Progress BMPs'!$I:$I, 0)), 1, 0)), "")</f>
        <v/>
      </c>
      <c r="CQ102" s="5">
        <f>SUM(T_Historical9[[#This Row],[FY17 
Status Changed]:[Comments Changed]])</f>
        <v>0</v>
      </c>
    </row>
    <row r="103" spans="1:95" ht="15" customHeight="1" x14ac:dyDescent="0.25">
      <c r="A103" s="72" t="s">
        <v>661</v>
      </c>
      <c r="B103" s="72" t="s">
        <v>660</v>
      </c>
      <c r="C103" s="72" t="s">
        <v>661</v>
      </c>
      <c r="D103" s="72" t="s">
        <v>661</v>
      </c>
      <c r="E103" s="72" t="s">
        <v>661</v>
      </c>
      <c r="F103" s="72" t="s">
        <v>4291</v>
      </c>
      <c r="H103" s="72" t="s">
        <v>4802</v>
      </c>
      <c r="I103" s="72" t="s">
        <v>4905</v>
      </c>
      <c r="K103" s="72" t="s">
        <v>482</v>
      </c>
      <c r="M103" s="82"/>
      <c r="N103" s="65">
        <v>35796</v>
      </c>
      <c r="O103" s="72" t="s">
        <v>237</v>
      </c>
      <c r="P103" s="72" t="s">
        <v>5210</v>
      </c>
      <c r="Q103" s="72" t="s">
        <v>26</v>
      </c>
      <c r="R103" s="72" t="s">
        <v>9</v>
      </c>
      <c r="S103" s="72">
        <v>47.2</v>
      </c>
      <c r="T103" s="72">
        <v>1.8</v>
      </c>
      <c r="V103" s="71" t="s">
        <v>5069</v>
      </c>
      <c r="Z103" s="72">
        <v>40.443777740000002</v>
      </c>
      <c r="AA103" s="72">
        <v>-76.613568400000005</v>
      </c>
      <c r="AC103" s="72" t="s">
        <v>5165</v>
      </c>
      <c r="AD103" s="72" t="s">
        <v>5167</v>
      </c>
      <c r="AE103" s="72" t="s">
        <v>653</v>
      </c>
      <c r="AF103" s="65">
        <v>41760</v>
      </c>
      <c r="AG103" s="72" t="s">
        <v>110</v>
      </c>
      <c r="AH103" s="65"/>
      <c r="AI103" s="65"/>
      <c r="AK103" s="65"/>
      <c r="AL103" s="65"/>
      <c r="AN103" s="65"/>
      <c r="AO103" s="65"/>
      <c r="AQ103" s="65"/>
      <c r="AR103" s="65"/>
      <c r="AT103" s="65"/>
      <c r="AV103" s="5" t="str">
        <f>IFERROR(IF($K103="Historical", IF(A103&lt;&gt;INDEX('Historical BMP Records'!A:A, MATCH($I103, 'Historical BMP Records'!$I:$I, 0)), 1, 0), IF(A103&lt;&gt;INDEX('Planned and Progress BMPs'!A:A, MATCH($I103, 'Planned and Progress BMPs'!$I:$I, 0)), 1, 0)), "")</f>
        <v/>
      </c>
      <c r="AW103" s="5" t="str">
        <f>IFERROR(IF($K103="Historical", IF(B103&lt;&gt;INDEX('Historical BMP Records'!B:B, MATCH($I103, 'Historical BMP Records'!$I:$I, 0)), 1, 0), IF(B103&lt;&gt;INDEX('Planned and Progress BMPs'!B:B, MATCH($I103, 'Planned and Progress BMPs'!$I:$I, 0)), 1, 0)), "")</f>
        <v/>
      </c>
      <c r="AX103" s="5" t="str">
        <f>IFERROR(IF($K103="Historical", IF(C103&lt;&gt;INDEX('Historical BMP Records'!C:C, MATCH($I103, 'Historical BMP Records'!$I:$I, 0)), 1, 0), IF(C103&lt;&gt;INDEX('Planned and Progress BMPs'!C:C, MATCH($I103, 'Planned and Progress BMPs'!$I:$I, 0)), 1, 0)), "")</f>
        <v/>
      </c>
      <c r="AY103" s="5" t="str">
        <f>IFERROR(IF($K103="Historical", IF(D103&lt;&gt;INDEX('Historical BMP Records'!D:D, MATCH($I103, 'Historical BMP Records'!$I:$I, 0)), 1, 0), IF(D103&lt;&gt;INDEX('Planned and Progress BMPs'!D:D, MATCH($I103, 'Planned and Progress BMPs'!$I:$I, 0)), 1, 0)), "")</f>
        <v/>
      </c>
      <c r="AZ103" s="5" t="str">
        <f>IFERROR(IF($K103="Historical", IF(E103&lt;&gt;INDEX('Historical BMP Records'!E:E, MATCH($I103, 'Historical BMP Records'!$I:$I, 0)), 1, 0), IF(E103&lt;&gt;INDEX('Planned and Progress BMPs'!E:E, MATCH($I103, 'Planned and Progress BMPs'!$I:$I, 0)), 1, 0)), "")</f>
        <v/>
      </c>
      <c r="BA103" s="5" t="str">
        <f>IFERROR(IF($K103="Historical", IF(F103&lt;&gt;INDEX('Historical BMP Records'!F:F, MATCH($I103, 'Historical BMP Records'!$I:$I, 0)), 1, 0), IF(F103&lt;&gt;INDEX('Planned and Progress BMPs'!F:F, MATCH($I103, 'Planned and Progress BMPs'!$I:$I, 0)), 1, 0)), "")</f>
        <v/>
      </c>
      <c r="BB103" s="5" t="str">
        <f>IFERROR(IF($K103="Historical", IF(G103&lt;&gt;INDEX('Historical BMP Records'!G:G, MATCH($I103, 'Historical BMP Records'!$I:$I, 0)), 1, 0), IF(G103&lt;&gt;INDEX('Planned and Progress BMPs'!G:G, MATCH($I103, 'Planned and Progress BMPs'!$I:$I, 0)), 1, 0)), "")</f>
        <v/>
      </c>
      <c r="BC103" s="5" t="str">
        <f>IFERROR(IF($K103="Historical", IF(H103&lt;&gt;INDEX('Historical BMP Records'!H:H, MATCH($I103, 'Historical BMP Records'!$I:$I, 0)), 1, 0), IF(H103&lt;&gt;INDEX('Planned and Progress BMPs'!H:H, MATCH($I103, 'Planned and Progress BMPs'!$I:$I, 0)), 1, 0)), "")</f>
        <v/>
      </c>
      <c r="BD103" s="5" t="str">
        <f>IFERROR(IF($K103="Historical", IF(I103&lt;&gt;INDEX('Historical BMP Records'!I:I, MATCH($I103, 'Historical BMP Records'!$I:$I, 0)), 1, 0), IF(I103&lt;&gt;INDEX('Planned and Progress BMPs'!I:I, MATCH($I103, 'Planned and Progress BMPs'!$I:$I, 0)), 1, 0)), "")</f>
        <v/>
      </c>
      <c r="BE103" s="5" t="str">
        <f>IFERROR(IF($K103="Historical", IF(J103&lt;&gt;INDEX('Historical BMP Records'!J:J, MATCH($I103, 'Historical BMP Records'!$I:$I, 0)), 1, 0), IF(J103&lt;&gt;INDEX('Planned and Progress BMPs'!J:J, MATCH($I103, 'Planned and Progress BMPs'!$I:$I, 0)), 1, 0)), "")</f>
        <v/>
      </c>
      <c r="BF103" s="5" t="str">
        <f>IFERROR(IF($K103="Historical", IF(K103&lt;&gt;INDEX('Historical BMP Records'!K:K, MATCH($I103, 'Historical BMP Records'!$I:$I, 0)), 1, 0), IF(K103&lt;&gt;INDEX('Planned and Progress BMPs'!K:K, MATCH($I103, 'Planned and Progress BMPs'!$I:$I, 0)), 1, 0)), "")</f>
        <v/>
      </c>
      <c r="BG103" s="5" t="str">
        <f>IFERROR(IF($K103="Historical", IF(L103&lt;&gt;INDEX('Historical BMP Records'!L:L, MATCH($I103, 'Historical BMP Records'!$I:$I, 0)), 1, 0), IF(L103&lt;&gt;INDEX('Planned and Progress BMPs'!L:L, MATCH($I103, 'Planned and Progress BMPs'!$I:$I, 0)), 1, 0)), "")</f>
        <v/>
      </c>
      <c r="BH103" s="5" t="str">
        <f>IFERROR(IF($K103="Historical", IF(M103&lt;&gt;INDEX('Historical BMP Records'!M:M, MATCH($I103, 'Historical BMP Records'!$I:$I, 0)), 1, 0), IF(M103&lt;&gt;INDEX('Planned and Progress BMPs'!M:M, MATCH($I103, 'Planned and Progress BMPs'!$I:$I, 0)), 1, 0)), "")</f>
        <v/>
      </c>
      <c r="BI103" s="5" t="str">
        <f>IFERROR(IF($K103="Historical", IF(N103&lt;&gt;INDEX('Historical BMP Records'!N:N, MATCH($I103, 'Historical BMP Records'!$I:$I, 0)), 1, 0), IF(N103&lt;&gt;INDEX('Planned and Progress BMPs'!N:N, MATCH($I103, 'Planned and Progress BMPs'!$I:$I, 0)), 1, 0)), "")</f>
        <v/>
      </c>
      <c r="BJ103" s="5" t="str">
        <f>IFERROR(IF($K103="Historical", IF(O103&lt;&gt;INDEX('Historical BMP Records'!O:O, MATCH($I103, 'Historical BMP Records'!$I:$I, 0)), 1, 0), IF(O103&lt;&gt;INDEX('Planned and Progress BMPs'!O:O, MATCH($I103, 'Planned and Progress BMPs'!$I:$I, 0)), 1, 0)), "")</f>
        <v/>
      </c>
      <c r="BK103" s="5" t="str">
        <f>IFERROR(IF($K103="Historical", IF(P103&lt;&gt;INDEX('Historical BMP Records'!P:P, MATCH($I103, 'Historical BMP Records'!$I:$I, 0)), 1, 0), IF(P103&lt;&gt;INDEX('Planned and Progress BMPs'!P:P, MATCH($I103, 'Planned and Progress BMPs'!$I:$I, 0)), 1, 0)), "")</f>
        <v/>
      </c>
      <c r="BL103" s="5" t="str">
        <f>IFERROR(IF($K103="Historical", IF(Q103&lt;&gt;INDEX('Historical BMP Records'!Q:Q, MATCH($I103, 'Historical BMP Records'!$I:$I, 0)), 1, 0), IF(Q103&lt;&gt;INDEX('Planned and Progress BMPs'!Q:Q, MATCH($I103, 'Planned and Progress BMPs'!$I:$I, 0)), 1, 0)), "")</f>
        <v/>
      </c>
      <c r="BM103" s="5" t="str">
        <f>IFERROR(IF($K103="Historical", IF(R103&lt;&gt;INDEX('Historical BMP Records'!R:R, MATCH($I103, 'Historical BMP Records'!$I:$I, 0)), 1, 0), IF(R103&lt;&gt;INDEX('Planned and Progress BMPs'!R:R, MATCH($I103, 'Planned and Progress BMPs'!$I:$I, 0)), 1, 0)), "")</f>
        <v/>
      </c>
      <c r="BN103" s="5" t="str">
        <f>IFERROR(IF($K103="Historical", IF(S103&lt;&gt;INDEX('Historical BMP Records'!S:S, MATCH($I103, 'Historical BMP Records'!$I:$I, 0)), 1, 0), IF(S103&lt;&gt;INDEX('Planned and Progress BMPs'!S:S, MATCH($I103, 'Planned and Progress BMPs'!$I:$I, 0)), 1, 0)), "")</f>
        <v/>
      </c>
      <c r="BO103" s="5" t="str">
        <f>IFERROR(IF($K103="Historical", IF(T103&lt;&gt;INDEX('Historical BMP Records'!T:T, MATCH($I103, 'Historical BMP Records'!$I:$I, 0)), 1, 0), IF(T103&lt;&gt;INDEX('Planned and Progress BMPs'!T:T, MATCH($I103, 'Planned and Progress BMPs'!$I:$I, 0)), 1, 0)), "")</f>
        <v/>
      </c>
      <c r="BP103" s="5" t="str">
        <f>IFERROR(IF($K103="Historical", IF(U103&lt;&gt;INDEX('Historical BMP Records'!U:U, MATCH($I103, 'Historical BMP Records'!$I:$I, 0)), 1, 0), IF(U103&lt;&gt;INDEX('Planned and Progress BMPs'!U:U, MATCH($I103, 'Planned and Progress BMPs'!$I:$I, 0)), 1, 0)), "")</f>
        <v/>
      </c>
      <c r="BQ103" s="5" t="str">
        <f>IFERROR(IF($K103="Historical", IF(V103&lt;&gt;INDEX('Historical BMP Records'!V:V, MATCH($I103, 'Historical BMP Records'!$I:$I, 0)), 1, 0), IF(V103&lt;&gt;INDEX('Planned and Progress BMPs'!V:V, MATCH($I103, 'Planned and Progress BMPs'!$I:$I, 0)), 1, 0)), "")</f>
        <v/>
      </c>
      <c r="BR103" s="5" t="str">
        <f>IFERROR(IF($K103="Historical", IF(W103&lt;&gt;INDEX('Historical BMP Records'!W:W, MATCH($I103, 'Historical BMP Records'!$I:$I, 0)), 1, 0), IF(W103&lt;&gt;INDEX('Planned and Progress BMPs'!W:W, MATCH($I103, 'Planned and Progress BMPs'!$I:$I, 0)), 1, 0)), "")</f>
        <v/>
      </c>
      <c r="BS103" s="5" t="str">
        <f>IFERROR(IF($K103="Historical", IF(X103&lt;&gt;INDEX('Historical BMP Records'!X:X, MATCH($I103, 'Historical BMP Records'!$I:$I, 0)), 1, 0), IF(X103&lt;&gt;INDEX('Planned and Progress BMPs'!X:X, MATCH($I103, 'Planned and Progress BMPs'!$I:$I, 0)), 1, 0)), "")</f>
        <v/>
      </c>
      <c r="BT103" s="5" t="str">
        <f>IFERROR(IF($K103="Historical", IF(Y103&lt;&gt;INDEX('Historical BMP Records'!Y:Y, MATCH($I103, 'Historical BMP Records'!$I:$I, 0)), 1, 0), IF(Y103&lt;&gt;INDEX('Planned and Progress BMPs'!Y:Y, MATCH($I103, 'Planned and Progress BMPs'!$I:$I, 0)), 1, 0)), "")</f>
        <v/>
      </c>
      <c r="BU103" s="5" t="str">
        <f>IFERROR(IF($K103="Historical", IF(Z103&lt;&gt;INDEX('Historical BMP Records'!Z:Z, MATCH($I103, 'Historical BMP Records'!$I:$I, 0)), 1, 0), IF(Z103&lt;&gt;INDEX('Planned and Progress BMPs'!Z:Z, MATCH($I103, 'Planned and Progress BMPs'!$I:$I, 0)), 1, 0)), "")</f>
        <v/>
      </c>
      <c r="BV103" s="5" t="str">
        <f>IFERROR(IF($K103="Historical", IF(AA103&lt;&gt;INDEX('Historical BMP Records'!AA:AA, MATCH($I103, 'Historical BMP Records'!$I:$I, 0)), 1, 0), IF(AA103&lt;&gt;INDEX('Planned and Progress BMPs'!AA:AA, MATCH($I103, 'Planned and Progress BMPs'!$I:$I, 0)), 1, 0)), "")</f>
        <v/>
      </c>
      <c r="BW103" s="5" t="str">
        <f>IFERROR(IF($K103="Historical", IF(AB103&lt;&gt;INDEX('Historical BMP Records'!AB:AB, MATCH($I103, 'Historical BMP Records'!$I:$I, 0)), 1, 0), IF(AB103&lt;&gt;INDEX('Planned and Progress BMPs'!AB:AB, MATCH($I103, 'Planned and Progress BMPs'!$I:$I, 0)), 1, 0)), "")</f>
        <v/>
      </c>
      <c r="BX103" s="5" t="str">
        <f>IFERROR(IF($K103="Historical", IF(AC103&lt;&gt;INDEX('Historical BMP Records'!AC:AC, MATCH($I103, 'Historical BMP Records'!$I:$I, 0)), 1, 0), IF(AC103&lt;&gt;INDEX('Planned and Progress BMPs'!AC:AC, MATCH($I103, 'Planned and Progress BMPs'!$I:$I, 0)), 1, 0)), "")</f>
        <v/>
      </c>
      <c r="BY103" s="5" t="str">
        <f>IFERROR(IF($K103="Historical", IF(AD103&lt;&gt;INDEX('Historical BMP Records'!AD:AD, MATCH($I103, 'Historical BMP Records'!$I:$I, 0)), 1, 0), IF(AD103&lt;&gt;INDEX('Planned and Progress BMPs'!AD:AD, MATCH($I103, 'Planned and Progress BMPs'!$I:$I, 0)), 1, 0)), "")</f>
        <v/>
      </c>
      <c r="BZ103" s="5" t="str">
        <f>IFERROR(IF($K103="Historical", IF(AE103&lt;&gt;INDEX('Historical BMP Records'!AE:AE, MATCH($I103, 'Historical BMP Records'!$I:$I, 0)), 1, 0), IF(AE103&lt;&gt;INDEX('Planned and Progress BMPs'!AE:AE, MATCH($I103, 'Planned and Progress BMPs'!$I:$I, 0)), 1, 0)), "")</f>
        <v/>
      </c>
      <c r="CA103" s="5" t="str">
        <f>IFERROR(IF($K103="Historical", IF(AF103&lt;&gt;INDEX('Historical BMP Records'!AF:AF, MATCH($I103, 'Historical BMP Records'!$I:$I, 0)), 1, 0), IF(AF103&lt;&gt;INDEX('Planned and Progress BMPs'!AF:AF, MATCH($I103, 'Planned and Progress BMPs'!$I:$I, 0)), 1, 0)), "")</f>
        <v/>
      </c>
      <c r="CB103" s="5" t="str">
        <f>IFERROR(IF($K103="Historical", IF(AG103&lt;&gt;INDEX('Historical BMP Records'!AG:AG, MATCH($I103, 'Historical BMP Records'!$I:$I, 0)), 1, 0), IF(AG103&lt;&gt;INDEX('Planned and Progress BMPs'!AG:AG, MATCH($I103, 'Planned and Progress BMPs'!$I:$I, 0)), 1, 0)), "")</f>
        <v/>
      </c>
      <c r="CC103" s="5" t="str">
        <f>IFERROR(IF($K103="Historical", IF(AH103&lt;&gt;INDEX('Historical BMP Records'!AH:AH, MATCH($I103, 'Historical BMP Records'!$I:$I, 0)), 1, 0), IF(AH103&lt;&gt;INDEX('Planned and Progress BMPs'!AH:AH, MATCH($I103, 'Planned and Progress BMPs'!$I:$I, 0)), 1, 0)), "")</f>
        <v/>
      </c>
      <c r="CD103" s="5" t="str">
        <f>IFERROR(IF($K103="Historical", IF(AI103&lt;&gt;INDEX('Historical BMP Records'!AI:AI, MATCH($I103, 'Historical BMP Records'!$I:$I, 0)), 1, 0), IF(AI103&lt;&gt;INDEX('Planned and Progress BMPs'!AI:AI, MATCH($I103, 'Planned and Progress BMPs'!$I:$I, 0)), 1, 0)), "")</f>
        <v/>
      </c>
      <c r="CE103" s="5" t="str">
        <f>IFERROR(IF($K103="Historical", IF(AJ103&lt;&gt;INDEX('Historical BMP Records'!AJ:AJ, MATCH($I103, 'Historical BMP Records'!$I:$I, 0)), 1, 0), IF(AJ103&lt;&gt;INDEX('Planned and Progress BMPs'!AJ:AJ, MATCH($I103, 'Planned and Progress BMPs'!$I:$I, 0)), 1, 0)), "")</f>
        <v/>
      </c>
      <c r="CF103" s="5" t="str">
        <f>IFERROR(IF($K103="Historical", IF(AK103&lt;&gt;INDEX('Historical BMP Records'!AK:AK, MATCH($I103, 'Historical BMP Records'!$I:$I, 0)), 1, 0), IF(AK103&lt;&gt;INDEX('Planned and Progress BMPs'!AK:AK, MATCH($I103, 'Planned and Progress BMPs'!$I:$I, 0)), 1, 0)), "")</f>
        <v/>
      </c>
      <c r="CG103" s="5" t="str">
        <f>IFERROR(IF($K103="Historical", IF(AL103&lt;&gt;INDEX('Historical BMP Records'!AL:AL, MATCH($I103, 'Historical BMP Records'!$I:$I, 0)), 1, 0), IF(AL103&lt;&gt;INDEX('Planned and Progress BMPs'!AL:AL, MATCH($I103, 'Planned and Progress BMPs'!$I:$I, 0)), 1, 0)), "")</f>
        <v/>
      </c>
      <c r="CH103" s="5" t="str">
        <f>IFERROR(IF($K103="Historical", IF(AM103&lt;&gt;INDEX('Historical BMP Records'!AM:AM, MATCH($I103, 'Historical BMP Records'!$I:$I, 0)), 1, 0), IF(AM103&lt;&gt;INDEX('Planned and Progress BMPs'!AM:AM, MATCH($I103, 'Planned and Progress BMPs'!$I:$I, 0)), 1, 0)), "")</f>
        <v/>
      </c>
      <c r="CI103" s="5" t="str">
        <f>IFERROR(IF($K103="Historical", IF(AN103&lt;&gt;INDEX('Historical BMP Records'!AN:AN, MATCH($I103, 'Historical BMP Records'!$I:$I, 0)), 1, 0), IF(AN103&lt;&gt;INDEX('Planned and Progress BMPs'!AN:AN, MATCH($I103, 'Planned and Progress BMPs'!$I:$I, 0)), 1, 0)), "")</f>
        <v/>
      </c>
      <c r="CJ103" s="5" t="str">
        <f>IFERROR(IF($K103="Historical", IF(AO103&lt;&gt;INDEX('Historical BMP Records'!AO:AO, MATCH($I103, 'Historical BMP Records'!$I:$I, 0)), 1, 0), IF(AO103&lt;&gt;INDEX('Planned and Progress BMPs'!AO:AO, MATCH($I103, 'Planned and Progress BMPs'!$I:$I, 0)), 1, 0)), "")</f>
        <v/>
      </c>
      <c r="CK103" s="5" t="str">
        <f>IFERROR(IF($K103="Historical", IF(AP103&lt;&gt;INDEX('Historical BMP Records'!AP:AP, MATCH($I103, 'Historical BMP Records'!$I:$I, 0)), 1, 0), IF(AP103&lt;&gt;INDEX('Planned and Progress BMPs'!AP:AP, MATCH($I103, 'Planned and Progress BMPs'!$I:$I, 0)), 1, 0)), "")</f>
        <v/>
      </c>
      <c r="CL103" s="5" t="str">
        <f>IFERROR(IF($K103="Historical", IF(AQ103&lt;&gt;INDEX('Historical BMP Records'!AQ:AQ, MATCH($I103, 'Historical BMP Records'!$I:$I, 0)), 1, 0), IF(AQ103&lt;&gt;INDEX('Planned and Progress BMPs'!AQ:AQ, MATCH($I103, 'Planned and Progress BMPs'!$I:$I, 0)), 1, 0)), "")</f>
        <v/>
      </c>
      <c r="CM103" s="5" t="str">
        <f>IFERROR(IF($K103="Historical", IF(AR103&lt;&gt;INDEX('Historical BMP Records'!AR:AR, MATCH($I103, 'Historical BMP Records'!$I:$I, 0)), 1, 0), IF(AR103&lt;&gt;INDEX('Planned and Progress BMPs'!AR:AR, MATCH($I103, 'Planned and Progress BMPs'!$I:$I, 0)), 1, 0)), "")</f>
        <v/>
      </c>
      <c r="CN103" s="5" t="str">
        <f>IFERROR(IF($K103="Historical", IF(AS103&lt;&gt;INDEX('Historical BMP Records'!AS:AS, MATCH($I103, 'Historical BMP Records'!$I:$I, 0)), 1, 0), IF(AS103&lt;&gt;INDEX('Planned and Progress BMPs'!AS:AS, MATCH($I103, 'Planned and Progress BMPs'!$I:$I, 0)), 1, 0)), "")</f>
        <v/>
      </c>
      <c r="CO103" s="5" t="str">
        <f>IFERROR(IF($K103="Historical", IF(AT103&lt;&gt;INDEX('Historical BMP Records'!AT:AT, MATCH($I103, 'Historical BMP Records'!$I:$I, 0)), 1, 0), IF(AT103&lt;&gt;INDEX('Planned and Progress BMPs'!AT:AT, MATCH($I103, 'Planned and Progress BMPs'!$I:$I, 0)), 1, 0)), "")</f>
        <v/>
      </c>
      <c r="CP103" s="5" t="str">
        <f>IFERROR(IF($K103="Historical", IF(AU103&lt;&gt;INDEX('Historical BMP Records'!AU:AU, MATCH($I103, 'Historical BMP Records'!$I:$I, 0)), 1, 0), IF(AU103&lt;&gt;INDEX('Planned and Progress BMPs'!AU:AU, MATCH($I103, 'Planned and Progress BMPs'!$I:$I, 0)), 1, 0)), "")</f>
        <v/>
      </c>
      <c r="CQ103" s="5">
        <f>SUM(T_Historical9[[#This Row],[FY17 
Status Changed]:[Comments Changed]])</f>
        <v>0</v>
      </c>
    </row>
    <row r="104" spans="1:95" ht="15" customHeight="1" x14ac:dyDescent="0.25">
      <c r="A104" s="72" t="s">
        <v>661</v>
      </c>
      <c r="B104" s="72" t="s">
        <v>660</v>
      </c>
      <c r="C104" s="72" t="s">
        <v>661</v>
      </c>
      <c r="D104" s="72" t="s">
        <v>661</v>
      </c>
      <c r="E104" s="72" t="s">
        <v>661</v>
      </c>
      <c r="F104" s="72" t="s">
        <v>4291</v>
      </c>
      <c r="H104" s="72" t="s">
        <v>4802</v>
      </c>
      <c r="I104" s="72" t="s">
        <v>4906</v>
      </c>
      <c r="K104" s="72" t="s">
        <v>482</v>
      </c>
      <c r="L104" s="72">
        <v>2000</v>
      </c>
      <c r="M104" s="82"/>
      <c r="N104" s="65">
        <v>36526</v>
      </c>
      <c r="O104" s="72" t="s">
        <v>237</v>
      </c>
      <c r="P104" s="72" t="s">
        <v>5210</v>
      </c>
      <c r="Q104" s="72" t="s">
        <v>26</v>
      </c>
      <c r="R104" s="72" t="s">
        <v>9</v>
      </c>
      <c r="S104" s="72">
        <v>44.4</v>
      </c>
      <c r="T104" s="72">
        <v>21</v>
      </c>
      <c r="V104" s="71" t="s">
        <v>5069</v>
      </c>
      <c r="Z104" s="72">
        <v>40.449520010000001</v>
      </c>
      <c r="AA104" s="72">
        <v>-76.541323309999996</v>
      </c>
      <c r="AC104" s="72" t="s">
        <v>5165</v>
      </c>
      <c r="AD104" s="72" t="s">
        <v>5167</v>
      </c>
      <c r="AE104" s="72" t="s">
        <v>653</v>
      </c>
      <c r="AF104" s="65">
        <v>41738</v>
      </c>
      <c r="AG104" s="72" t="s">
        <v>110</v>
      </c>
      <c r="AH104" s="65"/>
      <c r="AI104" s="65"/>
      <c r="AK104" s="65"/>
      <c r="AL104" s="65"/>
      <c r="AN104" s="65"/>
      <c r="AO104" s="65"/>
      <c r="AQ104" s="65"/>
      <c r="AR104" s="65"/>
      <c r="AT104" s="65"/>
      <c r="AV104" s="5" t="str">
        <f>IFERROR(IF($K104="Historical", IF(A104&lt;&gt;INDEX('Historical BMP Records'!A:A, MATCH($I104, 'Historical BMP Records'!$I:$I, 0)), 1, 0), IF(A104&lt;&gt;INDEX('Planned and Progress BMPs'!A:A, MATCH($I104, 'Planned and Progress BMPs'!$I:$I, 0)), 1, 0)), "")</f>
        <v/>
      </c>
      <c r="AW104" s="5" t="str">
        <f>IFERROR(IF($K104="Historical", IF(B104&lt;&gt;INDEX('Historical BMP Records'!B:B, MATCH($I104, 'Historical BMP Records'!$I:$I, 0)), 1, 0), IF(B104&lt;&gt;INDEX('Planned and Progress BMPs'!B:B, MATCH($I104, 'Planned and Progress BMPs'!$I:$I, 0)), 1, 0)), "")</f>
        <v/>
      </c>
      <c r="AX104" s="5" t="str">
        <f>IFERROR(IF($K104="Historical", IF(C104&lt;&gt;INDEX('Historical BMP Records'!C:C, MATCH($I104, 'Historical BMP Records'!$I:$I, 0)), 1, 0), IF(C104&lt;&gt;INDEX('Planned and Progress BMPs'!C:C, MATCH($I104, 'Planned and Progress BMPs'!$I:$I, 0)), 1, 0)), "")</f>
        <v/>
      </c>
      <c r="AY104" s="5" t="str">
        <f>IFERROR(IF($K104="Historical", IF(D104&lt;&gt;INDEX('Historical BMP Records'!D:D, MATCH($I104, 'Historical BMP Records'!$I:$I, 0)), 1, 0), IF(D104&lt;&gt;INDEX('Planned and Progress BMPs'!D:D, MATCH($I104, 'Planned and Progress BMPs'!$I:$I, 0)), 1, 0)), "")</f>
        <v/>
      </c>
      <c r="AZ104" s="5" t="str">
        <f>IFERROR(IF($K104="Historical", IF(E104&lt;&gt;INDEX('Historical BMP Records'!E:E, MATCH($I104, 'Historical BMP Records'!$I:$I, 0)), 1, 0), IF(E104&lt;&gt;INDEX('Planned and Progress BMPs'!E:E, MATCH($I104, 'Planned and Progress BMPs'!$I:$I, 0)), 1, 0)), "")</f>
        <v/>
      </c>
      <c r="BA104" s="5" t="str">
        <f>IFERROR(IF($K104="Historical", IF(F104&lt;&gt;INDEX('Historical BMP Records'!F:F, MATCH($I104, 'Historical BMP Records'!$I:$I, 0)), 1, 0), IF(F104&lt;&gt;INDEX('Planned and Progress BMPs'!F:F, MATCH($I104, 'Planned and Progress BMPs'!$I:$I, 0)), 1, 0)), "")</f>
        <v/>
      </c>
      <c r="BB104" s="5" t="str">
        <f>IFERROR(IF($K104="Historical", IF(G104&lt;&gt;INDEX('Historical BMP Records'!G:G, MATCH($I104, 'Historical BMP Records'!$I:$I, 0)), 1, 0), IF(G104&lt;&gt;INDEX('Planned and Progress BMPs'!G:G, MATCH($I104, 'Planned and Progress BMPs'!$I:$I, 0)), 1, 0)), "")</f>
        <v/>
      </c>
      <c r="BC104" s="5" t="str">
        <f>IFERROR(IF($K104="Historical", IF(H104&lt;&gt;INDEX('Historical BMP Records'!H:H, MATCH($I104, 'Historical BMP Records'!$I:$I, 0)), 1, 0), IF(H104&lt;&gt;INDEX('Planned and Progress BMPs'!H:H, MATCH($I104, 'Planned and Progress BMPs'!$I:$I, 0)), 1, 0)), "")</f>
        <v/>
      </c>
      <c r="BD104" s="5" t="str">
        <f>IFERROR(IF($K104="Historical", IF(I104&lt;&gt;INDEX('Historical BMP Records'!I:I, MATCH($I104, 'Historical BMP Records'!$I:$I, 0)), 1, 0), IF(I104&lt;&gt;INDEX('Planned and Progress BMPs'!I:I, MATCH($I104, 'Planned and Progress BMPs'!$I:$I, 0)), 1, 0)), "")</f>
        <v/>
      </c>
      <c r="BE104" s="5" t="str">
        <f>IFERROR(IF($K104="Historical", IF(J104&lt;&gt;INDEX('Historical BMP Records'!J:J, MATCH($I104, 'Historical BMP Records'!$I:$I, 0)), 1, 0), IF(J104&lt;&gt;INDEX('Planned and Progress BMPs'!J:J, MATCH($I104, 'Planned and Progress BMPs'!$I:$I, 0)), 1, 0)), "")</f>
        <v/>
      </c>
      <c r="BF104" s="5" t="str">
        <f>IFERROR(IF($K104="Historical", IF(K104&lt;&gt;INDEX('Historical BMP Records'!K:K, MATCH($I104, 'Historical BMP Records'!$I:$I, 0)), 1, 0), IF(K104&lt;&gt;INDEX('Planned and Progress BMPs'!K:K, MATCH($I104, 'Planned and Progress BMPs'!$I:$I, 0)), 1, 0)), "")</f>
        <v/>
      </c>
      <c r="BG104" s="5" t="str">
        <f>IFERROR(IF($K104="Historical", IF(L104&lt;&gt;INDEX('Historical BMP Records'!L:L, MATCH($I104, 'Historical BMP Records'!$I:$I, 0)), 1, 0), IF(L104&lt;&gt;INDEX('Planned and Progress BMPs'!L:L, MATCH($I104, 'Planned and Progress BMPs'!$I:$I, 0)), 1, 0)), "")</f>
        <v/>
      </c>
      <c r="BH104" s="5" t="str">
        <f>IFERROR(IF($K104="Historical", IF(M104&lt;&gt;INDEX('Historical BMP Records'!M:M, MATCH($I104, 'Historical BMP Records'!$I:$I, 0)), 1, 0), IF(M104&lt;&gt;INDEX('Planned and Progress BMPs'!M:M, MATCH($I104, 'Planned and Progress BMPs'!$I:$I, 0)), 1, 0)), "")</f>
        <v/>
      </c>
      <c r="BI104" s="5" t="str">
        <f>IFERROR(IF($K104="Historical", IF(N104&lt;&gt;INDEX('Historical BMP Records'!N:N, MATCH($I104, 'Historical BMP Records'!$I:$I, 0)), 1, 0), IF(N104&lt;&gt;INDEX('Planned and Progress BMPs'!N:N, MATCH($I104, 'Planned and Progress BMPs'!$I:$I, 0)), 1, 0)), "")</f>
        <v/>
      </c>
      <c r="BJ104" s="5" t="str">
        <f>IFERROR(IF($K104="Historical", IF(O104&lt;&gt;INDEX('Historical BMP Records'!O:O, MATCH($I104, 'Historical BMP Records'!$I:$I, 0)), 1, 0), IF(O104&lt;&gt;INDEX('Planned and Progress BMPs'!O:O, MATCH($I104, 'Planned and Progress BMPs'!$I:$I, 0)), 1, 0)), "")</f>
        <v/>
      </c>
      <c r="BK104" s="5" t="str">
        <f>IFERROR(IF($K104="Historical", IF(P104&lt;&gt;INDEX('Historical BMP Records'!P:P, MATCH($I104, 'Historical BMP Records'!$I:$I, 0)), 1, 0), IF(P104&lt;&gt;INDEX('Planned and Progress BMPs'!P:P, MATCH($I104, 'Planned and Progress BMPs'!$I:$I, 0)), 1, 0)), "")</f>
        <v/>
      </c>
      <c r="BL104" s="5" t="str">
        <f>IFERROR(IF($K104="Historical", IF(Q104&lt;&gt;INDEX('Historical BMP Records'!Q:Q, MATCH($I104, 'Historical BMP Records'!$I:$I, 0)), 1, 0), IF(Q104&lt;&gt;INDEX('Planned and Progress BMPs'!Q:Q, MATCH($I104, 'Planned and Progress BMPs'!$I:$I, 0)), 1, 0)), "")</f>
        <v/>
      </c>
      <c r="BM104" s="5" t="str">
        <f>IFERROR(IF($K104="Historical", IF(R104&lt;&gt;INDEX('Historical BMP Records'!R:R, MATCH($I104, 'Historical BMP Records'!$I:$I, 0)), 1, 0), IF(R104&lt;&gt;INDEX('Planned and Progress BMPs'!R:R, MATCH($I104, 'Planned and Progress BMPs'!$I:$I, 0)), 1, 0)), "")</f>
        <v/>
      </c>
      <c r="BN104" s="5" t="str">
        <f>IFERROR(IF($K104="Historical", IF(S104&lt;&gt;INDEX('Historical BMP Records'!S:S, MATCH($I104, 'Historical BMP Records'!$I:$I, 0)), 1, 0), IF(S104&lt;&gt;INDEX('Planned and Progress BMPs'!S:S, MATCH($I104, 'Planned and Progress BMPs'!$I:$I, 0)), 1, 0)), "")</f>
        <v/>
      </c>
      <c r="BO104" s="5" t="str">
        <f>IFERROR(IF($K104="Historical", IF(T104&lt;&gt;INDEX('Historical BMP Records'!T:T, MATCH($I104, 'Historical BMP Records'!$I:$I, 0)), 1, 0), IF(T104&lt;&gt;INDEX('Planned and Progress BMPs'!T:T, MATCH($I104, 'Planned and Progress BMPs'!$I:$I, 0)), 1, 0)), "")</f>
        <v/>
      </c>
      <c r="BP104" s="5" t="str">
        <f>IFERROR(IF($K104="Historical", IF(U104&lt;&gt;INDEX('Historical BMP Records'!U:U, MATCH($I104, 'Historical BMP Records'!$I:$I, 0)), 1, 0), IF(U104&lt;&gt;INDEX('Planned and Progress BMPs'!U:U, MATCH($I104, 'Planned and Progress BMPs'!$I:$I, 0)), 1, 0)), "")</f>
        <v/>
      </c>
      <c r="BQ104" s="5" t="str">
        <f>IFERROR(IF($K104="Historical", IF(V104&lt;&gt;INDEX('Historical BMP Records'!V:V, MATCH($I104, 'Historical BMP Records'!$I:$I, 0)), 1, 0), IF(V104&lt;&gt;INDEX('Planned and Progress BMPs'!V:V, MATCH($I104, 'Planned and Progress BMPs'!$I:$I, 0)), 1, 0)), "")</f>
        <v/>
      </c>
      <c r="BR104" s="5" t="str">
        <f>IFERROR(IF($K104="Historical", IF(W104&lt;&gt;INDEX('Historical BMP Records'!W:W, MATCH($I104, 'Historical BMP Records'!$I:$I, 0)), 1, 0), IF(W104&lt;&gt;INDEX('Planned and Progress BMPs'!W:W, MATCH($I104, 'Planned and Progress BMPs'!$I:$I, 0)), 1, 0)), "")</f>
        <v/>
      </c>
      <c r="BS104" s="5" t="str">
        <f>IFERROR(IF($K104="Historical", IF(X104&lt;&gt;INDEX('Historical BMP Records'!X:X, MATCH($I104, 'Historical BMP Records'!$I:$I, 0)), 1, 0), IF(X104&lt;&gt;INDEX('Planned and Progress BMPs'!X:X, MATCH($I104, 'Planned and Progress BMPs'!$I:$I, 0)), 1, 0)), "")</f>
        <v/>
      </c>
      <c r="BT104" s="5" t="str">
        <f>IFERROR(IF($K104="Historical", IF(Y104&lt;&gt;INDEX('Historical BMP Records'!Y:Y, MATCH($I104, 'Historical BMP Records'!$I:$I, 0)), 1, 0), IF(Y104&lt;&gt;INDEX('Planned and Progress BMPs'!Y:Y, MATCH($I104, 'Planned and Progress BMPs'!$I:$I, 0)), 1, 0)), "")</f>
        <v/>
      </c>
      <c r="BU104" s="5" t="str">
        <f>IFERROR(IF($K104="Historical", IF(Z104&lt;&gt;INDEX('Historical BMP Records'!Z:Z, MATCH($I104, 'Historical BMP Records'!$I:$I, 0)), 1, 0), IF(Z104&lt;&gt;INDEX('Planned and Progress BMPs'!Z:Z, MATCH($I104, 'Planned and Progress BMPs'!$I:$I, 0)), 1, 0)), "")</f>
        <v/>
      </c>
      <c r="BV104" s="5" t="str">
        <f>IFERROR(IF($K104="Historical", IF(AA104&lt;&gt;INDEX('Historical BMP Records'!AA:AA, MATCH($I104, 'Historical BMP Records'!$I:$I, 0)), 1, 0), IF(AA104&lt;&gt;INDEX('Planned and Progress BMPs'!AA:AA, MATCH($I104, 'Planned and Progress BMPs'!$I:$I, 0)), 1, 0)), "")</f>
        <v/>
      </c>
      <c r="BW104" s="5" t="str">
        <f>IFERROR(IF($K104="Historical", IF(AB104&lt;&gt;INDEX('Historical BMP Records'!AB:AB, MATCH($I104, 'Historical BMP Records'!$I:$I, 0)), 1, 0), IF(AB104&lt;&gt;INDEX('Planned and Progress BMPs'!AB:AB, MATCH($I104, 'Planned and Progress BMPs'!$I:$I, 0)), 1, 0)), "")</f>
        <v/>
      </c>
      <c r="BX104" s="5" t="str">
        <f>IFERROR(IF($K104="Historical", IF(AC104&lt;&gt;INDEX('Historical BMP Records'!AC:AC, MATCH($I104, 'Historical BMP Records'!$I:$I, 0)), 1, 0), IF(AC104&lt;&gt;INDEX('Planned and Progress BMPs'!AC:AC, MATCH($I104, 'Planned and Progress BMPs'!$I:$I, 0)), 1, 0)), "")</f>
        <v/>
      </c>
      <c r="BY104" s="5" t="str">
        <f>IFERROR(IF($K104="Historical", IF(AD104&lt;&gt;INDEX('Historical BMP Records'!AD:AD, MATCH($I104, 'Historical BMP Records'!$I:$I, 0)), 1, 0), IF(AD104&lt;&gt;INDEX('Planned and Progress BMPs'!AD:AD, MATCH($I104, 'Planned and Progress BMPs'!$I:$I, 0)), 1, 0)), "")</f>
        <v/>
      </c>
      <c r="BZ104" s="5" t="str">
        <f>IFERROR(IF($K104="Historical", IF(AE104&lt;&gt;INDEX('Historical BMP Records'!AE:AE, MATCH($I104, 'Historical BMP Records'!$I:$I, 0)), 1, 0), IF(AE104&lt;&gt;INDEX('Planned and Progress BMPs'!AE:AE, MATCH($I104, 'Planned and Progress BMPs'!$I:$I, 0)), 1, 0)), "")</f>
        <v/>
      </c>
      <c r="CA104" s="5" t="str">
        <f>IFERROR(IF($K104="Historical", IF(AF104&lt;&gt;INDEX('Historical BMP Records'!AF:AF, MATCH($I104, 'Historical BMP Records'!$I:$I, 0)), 1, 0), IF(AF104&lt;&gt;INDEX('Planned and Progress BMPs'!AF:AF, MATCH($I104, 'Planned and Progress BMPs'!$I:$I, 0)), 1, 0)), "")</f>
        <v/>
      </c>
      <c r="CB104" s="5" t="str">
        <f>IFERROR(IF($K104="Historical", IF(AG104&lt;&gt;INDEX('Historical BMP Records'!AG:AG, MATCH($I104, 'Historical BMP Records'!$I:$I, 0)), 1, 0), IF(AG104&lt;&gt;INDEX('Planned and Progress BMPs'!AG:AG, MATCH($I104, 'Planned and Progress BMPs'!$I:$I, 0)), 1, 0)), "")</f>
        <v/>
      </c>
      <c r="CC104" s="5" t="str">
        <f>IFERROR(IF($K104="Historical", IF(AH104&lt;&gt;INDEX('Historical BMP Records'!AH:AH, MATCH($I104, 'Historical BMP Records'!$I:$I, 0)), 1, 0), IF(AH104&lt;&gt;INDEX('Planned and Progress BMPs'!AH:AH, MATCH($I104, 'Planned and Progress BMPs'!$I:$I, 0)), 1, 0)), "")</f>
        <v/>
      </c>
      <c r="CD104" s="5" t="str">
        <f>IFERROR(IF($K104="Historical", IF(AI104&lt;&gt;INDEX('Historical BMP Records'!AI:AI, MATCH($I104, 'Historical BMP Records'!$I:$I, 0)), 1, 0), IF(AI104&lt;&gt;INDEX('Planned and Progress BMPs'!AI:AI, MATCH($I104, 'Planned and Progress BMPs'!$I:$I, 0)), 1, 0)), "")</f>
        <v/>
      </c>
      <c r="CE104" s="5" t="str">
        <f>IFERROR(IF($K104="Historical", IF(AJ104&lt;&gt;INDEX('Historical BMP Records'!AJ:AJ, MATCH($I104, 'Historical BMP Records'!$I:$I, 0)), 1, 0), IF(AJ104&lt;&gt;INDEX('Planned and Progress BMPs'!AJ:AJ, MATCH($I104, 'Planned and Progress BMPs'!$I:$I, 0)), 1, 0)), "")</f>
        <v/>
      </c>
      <c r="CF104" s="5" t="str">
        <f>IFERROR(IF($K104="Historical", IF(AK104&lt;&gt;INDEX('Historical BMP Records'!AK:AK, MATCH($I104, 'Historical BMP Records'!$I:$I, 0)), 1, 0), IF(AK104&lt;&gt;INDEX('Planned and Progress BMPs'!AK:AK, MATCH($I104, 'Planned and Progress BMPs'!$I:$I, 0)), 1, 0)), "")</f>
        <v/>
      </c>
      <c r="CG104" s="5" t="str">
        <f>IFERROR(IF($K104="Historical", IF(AL104&lt;&gt;INDEX('Historical BMP Records'!AL:AL, MATCH($I104, 'Historical BMP Records'!$I:$I, 0)), 1, 0), IF(AL104&lt;&gt;INDEX('Planned and Progress BMPs'!AL:AL, MATCH($I104, 'Planned and Progress BMPs'!$I:$I, 0)), 1, 0)), "")</f>
        <v/>
      </c>
      <c r="CH104" s="5" t="str">
        <f>IFERROR(IF($K104="Historical", IF(AM104&lt;&gt;INDEX('Historical BMP Records'!AM:AM, MATCH($I104, 'Historical BMP Records'!$I:$I, 0)), 1, 0), IF(AM104&lt;&gt;INDEX('Planned and Progress BMPs'!AM:AM, MATCH($I104, 'Planned and Progress BMPs'!$I:$I, 0)), 1, 0)), "")</f>
        <v/>
      </c>
      <c r="CI104" s="5" t="str">
        <f>IFERROR(IF($K104="Historical", IF(AN104&lt;&gt;INDEX('Historical BMP Records'!AN:AN, MATCH($I104, 'Historical BMP Records'!$I:$I, 0)), 1, 0), IF(AN104&lt;&gt;INDEX('Planned and Progress BMPs'!AN:AN, MATCH($I104, 'Planned and Progress BMPs'!$I:$I, 0)), 1, 0)), "")</f>
        <v/>
      </c>
      <c r="CJ104" s="5" t="str">
        <f>IFERROR(IF($K104="Historical", IF(AO104&lt;&gt;INDEX('Historical BMP Records'!AO:AO, MATCH($I104, 'Historical BMP Records'!$I:$I, 0)), 1, 0), IF(AO104&lt;&gt;INDEX('Planned and Progress BMPs'!AO:AO, MATCH($I104, 'Planned and Progress BMPs'!$I:$I, 0)), 1, 0)), "")</f>
        <v/>
      </c>
      <c r="CK104" s="5" t="str">
        <f>IFERROR(IF($K104="Historical", IF(AP104&lt;&gt;INDEX('Historical BMP Records'!AP:AP, MATCH($I104, 'Historical BMP Records'!$I:$I, 0)), 1, 0), IF(AP104&lt;&gt;INDEX('Planned and Progress BMPs'!AP:AP, MATCH($I104, 'Planned and Progress BMPs'!$I:$I, 0)), 1, 0)), "")</f>
        <v/>
      </c>
      <c r="CL104" s="5" t="str">
        <f>IFERROR(IF($K104="Historical", IF(AQ104&lt;&gt;INDEX('Historical BMP Records'!AQ:AQ, MATCH($I104, 'Historical BMP Records'!$I:$I, 0)), 1, 0), IF(AQ104&lt;&gt;INDEX('Planned and Progress BMPs'!AQ:AQ, MATCH($I104, 'Planned and Progress BMPs'!$I:$I, 0)), 1, 0)), "")</f>
        <v/>
      </c>
      <c r="CM104" s="5" t="str">
        <f>IFERROR(IF($K104="Historical", IF(AR104&lt;&gt;INDEX('Historical BMP Records'!AR:AR, MATCH($I104, 'Historical BMP Records'!$I:$I, 0)), 1, 0), IF(AR104&lt;&gt;INDEX('Planned and Progress BMPs'!AR:AR, MATCH($I104, 'Planned and Progress BMPs'!$I:$I, 0)), 1, 0)), "")</f>
        <v/>
      </c>
      <c r="CN104" s="5" t="str">
        <f>IFERROR(IF($K104="Historical", IF(AS104&lt;&gt;INDEX('Historical BMP Records'!AS:AS, MATCH($I104, 'Historical BMP Records'!$I:$I, 0)), 1, 0), IF(AS104&lt;&gt;INDEX('Planned and Progress BMPs'!AS:AS, MATCH($I104, 'Planned and Progress BMPs'!$I:$I, 0)), 1, 0)), "")</f>
        <v/>
      </c>
      <c r="CO104" s="5" t="str">
        <f>IFERROR(IF($K104="Historical", IF(AT104&lt;&gt;INDEX('Historical BMP Records'!AT:AT, MATCH($I104, 'Historical BMP Records'!$I:$I, 0)), 1, 0), IF(AT104&lt;&gt;INDEX('Planned and Progress BMPs'!AT:AT, MATCH($I104, 'Planned and Progress BMPs'!$I:$I, 0)), 1, 0)), "")</f>
        <v/>
      </c>
      <c r="CP104" s="5" t="str">
        <f>IFERROR(IF($K104="Historical", IF(AU104&lt;&gt;INDEX('Historical BMP Records'!AU:AU, MATCH($I104, 'Historical BMP Records'!$I:$I, 0)), 1, 0), IF(AU104&lt;&gt;INDEX('Planned and Progress BMPs'!AU:AU, MATCH($I104, 'Planned and Progress BMPs'!$I:$I, 0)), 1, 0)), "")</f>
        <v/>
      </c>
      <c r="CQ104" s="5">
        <f>SUM(T_Historical9[[#This Row],[FY17 
Status Changed]:[Comments Changed]])</f>
        <v>0</v>
      </c>
    </row>
    <row r="105" spans="1:95" ht="15" customHeight="1" x14ac:dyDescent="0.25">
      <c r="A105" s="72" t="s">
        <v>661</v>
      </c>
      <c r="B105" s="72" t="s">
        <v>660</v>
      </c>
      <c r="C105" s="72" t="s">
        <v>661</v>
      </c>
      <c r="D105" s="72" t="s">
        <v>661</v>
      </c>
      <c r="E105" s="72" t="s">
        <v>661</v>
      </c>
      <c r="F105" s="72" t="s">
        <v>4291</v>
      </c>
      <c r="H105" s="72" t="s">
        <v>4802</v>
      </c>
      <c r="I105" s="72" t="s">
        <v>4907</v>
      </c>
      <c r="K105" s="72" t="s">
        <v>482</v>
      </c>
      <c r="L105" s="72">
        <v>1995</v>
      </c>
      <c r="M105" s="82"/>
      <c r="N105" s="65">
        <v>34700</v>
      </c>
      <c r="O105" s="72" t="s">
        <v>237</v>
      </c>
      <c r="P105" s="72" t="s">
        <v>5210</v>
      </c>
      <c r="Q105" s="72" t="s">
        <v>26</v>
      </c>
      <c r="R105" s="72" t="s">
        <v>9</v>
      </c>
      <c r="S105" s="72">
        <v>39.5</v>
      </c>
      <c r="T105" s="72">
        <v>2.6</v>
      </c>
      <c r="V105" s="71" t="s">
        <v>5069</v>
      </c>
      <c r="Z105" s="72">
        <v>40.442230500000001</v>
      </c>
      <c r="AA105" s="72">
        <v>-76.615855249999996</v>
      </c>
      <c r="AC105" s="72" t="s">
        <v>5165</v>
      </c>
      <c r="AD105" s="72" t="s">
        <v>5167</v>
      </c>
      <c r="AE105" s="72" t="s">
        <v>653</v>
      </c>
      <c r="AF105" s="65">
        <v>41760</v>
      </c>
      <c r="AG105" s="72" t="s">
        <v>110</v>
      </c>
      <c r="AH105" s="65"/>
      <c r="AI105" s="65"/>
      <c r="AK105" s="65"/>
      <c r="AL105" s="65"/>
      <c r="AN105" s="65"/>
      <c r="AO105" s="65"/>
      <c r="AQ105" s="65"/>
      <c r="AR105" s="65"/>
      <c r="AT105" s="65"/>
      <c r="AV105" s="5" t="str">
        <f>IFERROR(IF($K105="Historical", IF(A105&lt;&gt;INDEX('Historical BMP Records'!A:A, MATCH($I105, 'Historical BMP Records'!$I:$I, 0)), 1, 0), IF(A105&lt;&gt;INDEX('Planned and Progress BMPs'!A:A, MATCH($I105, 'Planned and Progress BMPs'!$I:$I, 0)), 1, 0)), "")</f>
        <v/>
      </c>
      <c r="AW105" s="5" t="str">
        <f>IFERROR(IF($K105="Historical", IF(B105&lt;&gt;INDEX('Historical BMP Records'!B:B, MATCH($I105, 'Historical BMP Records'!$I:$I, 0)), 1, 0), IF(B105&lt;&gt;INDEX('Planned and Progress BMPs'!B:B, MATCH($I105, 'Planned and Progress BMPs'!$I:$I, 0)), 1, 0)), "")</f>
        <v/>
      </c>
      <c r="AX105" s="5" t="str">
        <f>IFERROR(IF($K105="Historical", IF(C105&lt;&gt;INDEX('Historical BMP Records'!C:C, MATCH($I105, 'Historical BMP Records'!$I:$I, 0)), 1, 0), IF(C105&lt;&gt;INDEX('Planned and Progress BMPs'!C:C, MATCH($I105, 'Planned and Progress BMPs'!$I:$I, 0)), 1, 0)), "")</f>
        <v/>
      </c>
      <c r="AY105" s="5" t="str">
        <f>IFERROR(IF($K105="Historical", IF(D105&lt;&gt;INDEX('Historical BMP Records'!D:D, MATCH($I105, 'Historical BMP Records'!$I:$I, 0)), 1, 0), IF(D105&lt;&gt;INDEX('Planned and Progress BMPs'!D:D, MATCH($I105, 'Planned and Progress BMPs'!$I:$I, 0)), 1, 0)), "")</f>
        <v/>
      </c>
      <c r="AZ105" s="5" t="str">
        <f>IFERROR(IF($K105="Historical", IF(E105&lt;&gt;INDEX('Historical BMP Records'!E:E, MATCH($I105, 'Historical BMP Records'!$I:$I, 0)), 1, 0), IF(E105&lt;&gt;INDEX('Planned and Progress BMPs'!E:E, MATCH($I105, 'Planned and Progress BMPs'!$I:$I, 0)), 1, 0)), "")</f>
        <v/>
      </c>
      <c r="BA105" s="5" t="str">
        <f>IFERROR(IF($K105="Historical", IF(F105&lt;&gt;INDEX('Historical BMP Records'!F:F, MATCH($I105, 'Historical BMP Records'!$I:$I, 0)), 1, 0), IF(F105&lt;&gt;INDEX('Planned and Progress BMPs'!F:F, MATCH($I105, 'Planned and Progress BMPs'!$I:$I, 0)), 1, 0)), "")</f>
        <v/>
      </c>
      <c r="BB105" s="5" t="str">
        <f>IFERROR(IF($K105="Historical", IF(G105&lt;&gt;INDEX('Historical BMP Records'!G:G, MATCH($I105, 'Historical BMP Records'!$I:$I, 0)), 1, 0), IF(G105&lt;&gt;INDEX('Planned and Progress BMPs'!G:G, MATCH($I105, 'Planned and Progress BMPs'!$I:$I, 0)), 1, 0)), "")</f>
        <v/>
      </c>
      <c r="BC105" s="5" t="str">
        <f>IFERROR(IF($K105="Historical", IF(H105&lt;&gt;INDEX('Historical BMP Records'!H:H, MATCH($I105, 'Historical BMP Records'!$I:$I, 0)), 1, 0), IF(H105&lt;&gt;INDEX('Planned and Progress BMPs'!H:H, MATCH($I105, 'Planned and Progress BMPs'!$I:$I, 0)), 1, 0)), "")</f>
        <v/>
      </c>
      <c r="BD105" s="5" t="str">
        <f>IFERROR(IF($K105="Historical", IF(I105&lt;&gt;INDEX('Historical BMP Records'!I:I, MATCH($I105, 'Historical BMP Records'!$I:$I, 0)), 1, 0), IF(I105&lt;&gt;INDEX('Planned and Progress BMPs'!I:I, MATCH($I105, 'Planned and Progress BMPs'!$I:$I, 0)), 1, 0)), "")</f>
        <v/>
      </c>
      <c r="BE105" s="5" t="str">
        <f>IFERROR(IF($K105="Historical", IF(J105&lt;&gt;INDEX('Historical BMP Records'!J:J, MATCH($I105, 'Historical BMP Records'!$I:$I, 0)), 1, 0), IF(J105&lt;&gt;INDEX('Planned and Progress BMPs'!J:J, MATCH($I105, 'Planned and Progress BMPs'!$I:$I, 0)), 1, 0)), "")</f>
        <v/>
      </c>
      <c r="BF105" s="5" t="str">
        <f>IFERROR(IF($K105="Historical", IF(K105&lt;&gt;INDEX('Historical BMP Records'!K:K, MATCH($I105, 'Historical BMP Records'!$I:$I, 0)), 1, 0), IF(K105&lt;&gt;INDEX('Planned and Progress BMPs'!K:K, MATCH($I105, 'Planned and Progress BMPs'!$I:$I, 0)), 1, 0)), "")</f>
        <v/>
      </c>
      <c r="BG105" s="5" t="str">
        <f>IFERROR(IF($K105="Historical", IF(L105&lt;&gt;INDEX('Historical BMP Records'!L:L, MATCH($I105, 'Historical BMP Records'!$I:$I, 0)), 1, 0), IF(L105&lt;&gt;INDEX('Planned and Progress BMPs'!L:L, MATCH($I105, 'Planned and Progress BMPs'!$I:$I, 0)), 1, 0)), "")</f>
        <v/>
      </c>
      <c r="BH105" s="5" t="str">
        <f>IFERROR(IF($K105="Historical", IF(M105&lt;&gt;INDEX('Historical BMP Records'!M:M, MATCH($I105, 'Historical BMP Records'!$I:$I, 0)), 1, 0), IF(M105&lt;&gt;INDEX('Planned and Progress BMPs'!M:M, MATCH($I105, 'Planned and Progress BMPs'!$I:$I, 0)), 1, 0)), "")</f>
        <v/>
      </c>
      <c r="BI105" s="5" t="str">
        <f>IFERROR(IF($K105="Historical", IF(N105&lt;&gt;INDEX('Historical BMP Records'!N:N, MATCH($I105, 'Historical BMP Records'!$I:$I, 0)), 1, 0), IF(N105&lt;&gt;INDEX('Planned and Progress BMPs'!N:N, MATCH($I105, 'Planned and Progress BMPs'!$I:$I, 0)), 1, 0)), "")</f>
        <v/>
      </c>
      <c r="BJ105" s="5" t="str">
        <f>IFERROR(IF($K105="Historical", IF(O105&lt;&gt;INDEX('Historical BMP Records'!O:O, MATCH($I105, 'Historical BMP Records'!$I:$I, 0)), 1, 0), IF(O105&lt;&gt;INDEX('Planned and Progress BMPs'!O:O, MATCH($I105, 'Planned and Progress BMPs'!$I:$I, 0)), 1, 0)), "")</f>
        <v/>
      </c>
      <c r="BK105" s="5" t="str">
        <f>IFERROR(IF($K105="Historical", IF(P105&lt;&gt;INDEX('Historical BMP Records'!P:P, MATCH($I105, 'Historical BMP Records'!$I:$I, 0)), 1, 0), IF(P105&lt;&gt;INDEX('Planned and Progress BMPs'!P:P, MATCH($I105, 'Planned and Progress BMPs'!$I:$I, 0)), 1, 0)), "")</f>
        <v/>
      </c>
      <c r="BL105" s="5" t="str">
        <f>IFERROR(IF($K105="Historical", IF(Q105&lt;&gt;INDEX('Historical BMP Records'!Q:Q, MATCH($I105, 'Historical BMP Records'!$I:$I, 0)), 1, 0), IF(Q105&lt;&gt;INDEX('Planned and Progress BMPs'!Q:Q, MATCH($I105, 'Planned and Progress BMPs'!$I:$I, 0)), 1, 0)), "")</f>
        <v/>
      </c>
      <c r="BM105" s="5" t="str">
        <f>IFERROR(IF($K105="Historical", IF(R105&lt;&gt;INDEX('Historical BMP Records'!R:R, MATCH($I105, 'Historical BMP Records'!$I:$I, 0)), 1, 0), IF(R105&lt;&gt;INDEX('Planned and Progress BMPs'!R:R, MATCH($I105, 'Planned and Progress BMPs'!$I:$I, 0)), 1, 0)), "")</f>
        <v/>
      </c>
      <c r="BN105" s="5" t="str">
        <f>IFERROR(IF($K105="Historical", IF(S105&lt;&gt;INDEX('Historical BMP Records'!S:S, MATCH($I105, 'Historical BMP Records'!$I:$I, 0)), 1, 0), IF(S105&lt;&gt;INDEX('Planned and Progress BMPs'!S:S, MATCH($I105, 'Planned and Progress BMPs'!$I:$I, 0)), 1, 0)), "")</f>
        <v/>
      </c>
      <c r="BO105" s="5" t="str">
        <f>IFERROR(IF($K105="Historical", IF(T105&lt;&gt;INDEX('Historical BMP Records'!T:T, MATCH($I105, 'Historical BMP Records'!$I:$I, 0)), 1, 0), IF(T105&lt;&gt;INDEX('Planned and Progress BMPs'!T:T, MATCH($I105, 'Planned and Progress BMPs'!$I:$I, 0)), 1, 0)), "")</f>
        <v/>
      </c>
      <c r="BP105" s="5" t="str">
        <f>IFERROR(IF($K105="Historical", IF(U105&lt;&gt;INDEX('Historical BMP Records'!U:U, MATCH($I105, 'Historical BMP Records'!$I:$I, 0)), 1, 0), IF(U105&lt;&gt;INDEX('Planned and Progress BMPs'!U:U, MATCH($I105, 'Planned and Progress BMPs'!$I:$I, 0)), 1, 0)), "")</f>
        <v/>
      </c>
      <c r="BQ105" s="5" t="str">
        <f>IFERROR(IF($K105="Historical", IF(V105&lt;&gt;INDEX('Historical BMP Records'!V:V, MATCH($I105, 'Historical BMP Records'!$I:$I, 0)), 1, 0), IF(V105&lt;&gt;INDEX('Planned and Progress BMPs'!V:V, MATCH($I105, 'Planned and Progress BMPs'!$I:$I, 0)), 1, 0)), "")</f>
        <v/>
      </c>
      <c r="BR105" s="5" t="str">
        <f>IFERROR(IF($K105="Historical", IF(W105&lt;&gt;INDEX('Historical BMP Records'!W:W, MATCH($I105, 'Historical BMP Records'!$I:$I, 0)), 1, 0), IF(W105&lt;&gt;INDEX('Planned and Progress BMPs'!W:W, MATCH($I105, 'Planned and Progress BMPs'!$I:$I, 0)), 1, 0)), "")</f>
        <v/>
      </c>
      <c r="BS105" s="5" t="str">
        <f>IFERROR(IF($K105="Historical", IF(X105&lt;&gt;INDEX('Historical BMP Records'!X:X, MATCH($I105, 'Historical BMP Records'!$I:$I, 0)), 1, 0), IF(X105&lt;&gt;INDEX('Planned and Progress BMPs'!X:X, MATCH($I105, 'Planned and Progress BMPs'!$I:$I, 0)), 1, 0)), "")</f>
        <v/>
      </c>
      <c r="BT105" s="5" t="str">
        <f>IFERROR(IF($K105="Historical", IF(Y105&lt;&gt;INDEX('Historical BMP Records'!Y:Y, MATCH($I105, 'Historical BMP Records'!$I:$I, 0)), 1, 0), IF(Y105&lt;&gt;INDEX('Planned and Progress BMPs'!Y:Y, MATCH($I105, 'Planned and Progress BMPs'!$I:$I, 0)), 1, 0)), "")</f>
        <v/>
      </c>
      <c r="BU105" s="5" t="str">
        <f>IFERROR(IF($K105="Historical", IF(Z105&lt;&gt;INDEX('Historical BMP Records'!Z:Z, MATCH($I105, 'Historical BMP Records'!$I:$I, 0)), 1, 0), IF(Z105&lt;&gt;INDEX('Planned and Progress BMPs'!Z:Z, MATCH($I105, 'Planned and Progress BMPs'!$I:$I, 0)), 1, 0)), "")</f>
        <v/>
      </c>
      <c r="BV105" s="5" t="str">
        <f>IFERROR(IF($K105="Historical", IF(AA105&lt;&gt;INDEX('Historical BMP Records'!AA:AA, MATCH($I105, 'Historical BMP Records'!$I:$I, 0)), 1, 0), IF(AA105&lt;&gt;INDEX('Planned and Progress BMPs'!AA:AA, MATCH($I105, 'Planned and Progress BMPs'!$I:$I, 0)), 1, 0)), "")</f>
        <v/>
      </c>
      <c r="BW105" s="5" t="str">
        <f>IFERROR(IF($K105="Historical", IF(AB105&lt;&gt;INDEX('Historical BMP Records'!AB:AB, MATCH($I105, 'Historical BMP Records'!$I:$I, 0)), 1, 0), IF(AB105&lt;&gt;INDEX('Planned and Progress BMPs'!AB:AB, MATCH($I105, 'Planned and Progress BMPs'!$I:$I, 0)), 1, 0)), "")</f>
        <v/>
      </c>
      <c r="BX105" s="5" t="str">
        <f>IFERROR(IF($K105="Historical", IF(AC105&lt;&gt;INDEX('Historical BMP Records'!AC:AC, MATCH($I105, 'Historical BMP Records'!$I:$I, 0)), 1, 0), IF(AC105&lt;&gt;INDEX('Planned and Progress BMPs'!AC:AC, MATCH($I105, 'Planned and Progress BMPs'!$I:$I, 0)), 1, 0)), "")</f>
        <v/>
      </c>
      <c r="BY105" s="5" t="str">
        <f>IFERROR(IF($K105="Historical", IF(AD105&lt;&gt;INDEX('Historical BMP Records'!AD:AD, MATCH($I105, 'Historical BMP Records'!$I:$I, 0)), 1, 0), IF(AD105&lt;&gt;INDEX('Planned and Progress BMPs'!AD:AD, MATCH($I105, 'Planned and Progress BMPs'!$I:$I, 0)), 1, 0)), "")</f>
        <v/>
      </c>
      <c r="BZ105" s="5" t="str">
        <f>IFERROR(IF($K105="Historical", IF(AE105&lt;&gt;INDEX('Historical BMP Records'!AE:AE, MATCH($I105, 'Historical BMP Records'!$I:$I, 0)), 1, 0), IF(AE105&lt;&gt;INDEX('Planned and Progress BMPs'!AE:AE, MATCH($I105, 'Planned and Progress BMPs'!$I:$I, 0)), 1, 0)), "")</f>
        <v/>
      </c>
      <c r="CA105" s="5" t="str">
        <f>IFERROR(IF($K105="Historical", IF(AF105&lt;&gt;INDEX('Historical BMP Records'!AF:AF, MATCH($I105, 'Historical BMP Records'!$I:$I, 0)), 1, 0), IF(AF105&lt;&gt;INDEX('Planned and Progress BMPs'!AF:AF, MATCH($I105, 'Planned and Progress BMPs'!$I:$I, 0)), 1, 0)), "")</f>
        <v/>
      </c>
      <c r="CB105" s="5" t="str">
        <f>IFERROR(IF($K105="Historical", IF(AG105&lt;&gt;INDEX('Historical BMP Records'!AG:AG, MATCH($I105, 'Historical BMP Records'!$I:$I, 0)), 1, 0), IF(AG105&lt;&gt;INDEX('Planned and Progress BMPs'!AG:AG, MATCH($I105, 'Planned and Progress BMPs'!$I:$I, 0)), 1, 0)), "")</f>
        <v/>
      </c>
      <c r="CC105" s="5" t="str">
        <f>IFERROR(IF($K105="Historical", IF(AH105&lt;&gt;INDEX('Historical BMP Records'!AH:AH, MATCH($I105, 'Historical BMP Records'!$I:$I, 0)), 1, 0), IF(AH105&lt;&gt;INDEX('Planned and Progress BMPs'!AH:AH, MATCH($I105, 'Planned and Progress BMPs'!$I:$I, 0)), 1, 0)), "")</f>
        <v/>
      </c>
      <c r="CD105" s="5" t="str">
        <f>IFERROR(IF($K105="Historical", IF(AI105&lt;&gt;INDEX('Historical BMP Records'!AI:AI, MATCH($I105, 'Historical BMP Records'!$I:$I, 0)), 1, 0), IF(AI105&lt;&gt;INDEX('Planned and Progress BMPs'!AI:AI, MATCH($I105, 'Planned and Progress BMPs'!$I:$I, 0)), 1, 0)), "")</f>
        <v/>
      </c>
      <c r="CE105" s="5" t="str">
        <f>IFERROR(IF($K105="Historical", IF(AJ105&lt;&gt;INDEX('Historical BMP Records'!AJ:AJ, MATCH($I105, 'Historical BMP Records'!$I:$I, 0)), 1, 0), IF(AJ105&lt;&gt;INDEX('Planned and Progress BMPs'!AJ:AJ, MATCH($I105, 'Planned and Progress BMPs'!$I:$I, 0)), 1, 0)), "")</f>
        <v/>
      </c>
      <c r="CF105" s="5" t="str">
        <f>IFERROR(IF($K105="Historical", IF(AK105&lt;&gt;INDEX('Historical BMP Records'!AK:AK, MATCH($I105, 'Historical BMP Records'!$I:$I, 0)), 1, 0), IF(AK105&lt;&gt;INDEX('Planned and Progress BMPs'!AK:AK, MATCH($I105, 'Planned and Progress BMPs'!$I:$I, 0)), 1, 0)), "")</f>
        <v/>
      </c>
      <c r="CG105" s="5" t="str">
        <f>IFERROR(IF($K105="Historical", IF(AL105&lt;&gt;INDEX('Historical BMP Records'!AL:AL, MATCH($I105, 'Historical BMP Records'!$I:$I, 0)), 1, 0), IF(AL105&lt;&gt;INDEX('Planned and Progress BMPs'!AL:AL, MATCH($I105, 'Planned and Progress BMPs'!$I:$I, 0)), 1, 0)), "")</f>
        <v/>
      </c>
      <c r="CH105" s="5" t="str">
        <f>IFERROR(IF($K105="Historical", IF(AM105&lt;&gt;INDEX('Historical BMP Records'!AM:AM, MATCH($I105, 'Historical BMP Records'!$I:$I, 0)), 1, 0), IF(AM105&lt;&gt;INDEX('Planned and Progress BMPs'!AM:AM, MATCH($I105, 'Planned and Progress BMPs'!$I:$I, 0)), 1, 0)), "")</f>
        <v/>
      </c>
      <c r="CI105" s="5" t="str">
        <f>IFERROR(IF($K105="Historical", IF(AN105&lt;&gt;INDEX('Historical BMP Records'!AN:AN, MATCH($I105, 'Historical BMP Records'!$I:$I, 0)), 1, 0), IF(AN105&lt;&gt;INDEX('Planned and Progress BMPs'!AN:AN, MATCH($I105, 'Planned and Progress BMPs'!$I:$I, 0)), 1, 0)), "")</f>
        <v/>
      </c>
      <c r="CJ105" s="5" t="str">
        <f>IFERROR(IF($K105="Historical", IF(AO105&lt;&gt;INDEX('Historical BMP Records'!AO:AO, MATCH($I105, 'Historical BMP Records'!$I:$I, 0)), 1, 0), IF(AO105&lt;&gt;INDEX('Planned and Progress BMPs'!AO:AO, MATCH($I105, 'Planned and Progress BMPs'!$I:$I, 0)), 1, 0)), "")</f>
        <v/>
      </c>
      <c r="CK105" s="5" t="str">
        <f>IFERROR(IF($K105="Historical", IF(AP105&lt;&gt;INDEX('Historical BMP Records'!AP:AP, MATCH($I105, 'Historical BMP Records'!$I:$I, 0)), 1, 0), IF(AP105&lt;&gt;INDEX('Planned and Progress BMPs'!AP:AP, MATCH($I105, 'Planned and Progress BMPs'!$I:$I, 0)), 1, 0)), "")</f>
        <v/>
      </c>
      <c r="CL105" s="5" t="str">
        <f>IFERROR(IF($K105="Historical", IF(AQ105&lt;&gt;INDEX('Historical BMP Records'!AQ:AQ, MATCH($I105, 'Historical BMP Records'!$I:$I, 0)), 1, 0), IF(AQ105&lt;&gt;INDEX('Planned and Progress BMPs'!AQ:AQ, MATCH($I105, 'Planned and Progress BMPs'!$I:$I, 0)), 1, 0)), "")</f>
        <v/>
      </c>
      <c r="CM105" s="5" t="str">
        <f>IFERROR(IF($K105="Historical", IF(AR105&lt;&gt;INDEX('Historical BMP Records'!AR:AR, MATCH($I105, 'Historical BMP Records'!$I:$I, 0)), 1, 0), IF(AR105&lt;&gt;INDEX('Planned and Progress BMPs'!AR:AR, MATCH($I105, 'Planned and Progress BMPs'!$I:$I, 0)), 1, 0)), "")</f>
        <v/>
      </c>
      <c r="CN105" s="5" t="str">
        <f>IFERROR(IF($K105="Historical", IF(AS105&lt;&gt;INDEX('Historical BMP Records'!AS:AS, MATCH($I105, 'Historical BMP Records'!$I:$I, 0)), 1, 0), IF(AS105&lt;&gt;INDEX('Planned and Progress BMPs'!AS:AS, MATCH($I105, 'Planned and Progress BMPs'!$I:$I, 0)), 1, 0)), "")</f>
        <v/>
      </c>
      <c r="CO105" s="5" t="str">
        <f>IFERROR(IF($K105="Historical", IF(AT105&lt;&gt;INDEX('Historical BMP Records'!AT:AT, MATCH($I105, 'Historical BMP Records'!$I:$I, 0)), 1, 0), IF(AT105&lt;&gt;INDEX('Planned and Progress BMPs'!AT:AT, MATCH($I105, 'Planned and Progress BMPs'!$I:$I, 0)), 1, 0)), "")</f>
        <v/>
      </c>
      <c r="CP105" s="5" t="str">
        <f>IFERROR(IF($K105="Historical", IF(AU105&lt;&gt;INDEX('Historical BMP Records'!AU:AU, MATCH($I105, 'Historical BMP Records'!$I:$I, 0)), 1, 0), IF(AU105&lt;&gt;INDEX('Planned and Progress BMPs'!AU:AU, MATCH($I105, 'Planned and Progress BMPs'!$I:$I, 0)), 1, 0)), "")</f>
        <v/>
      </c>
      <c r="CQ105" s="5">
        <f>SUM(T_Historical9[[#This Row],[FY17 
Status Changed]:[Comments Changed]])</f>
        <v>0</v>
      </c>
    </row>
    <row r="106" spans="1:95" ht="15" customHeight="1" x14ac:dyDescent="0.25">
      <c r="A106" s="72" t="s">
        <v>661</v>
      </c>
      <c r="B106" s="72" t="s">
        <v>660</v>
      </c>
      <c r="C106" s="72" t="s">
        <v>661</v>
      </c>
      <c r="D106" s="72" t="s">
        <v>661</v>
      </c>
      <c r="E106" s="72" t="s">
        <v>661</v>
      </c>
      <c r="F106" s="72" t="s">
        <v>4291</v>
      </c>
      <c r="H106" s="72" t="s">
        <v>4802</v>
      </c>
      <c r="I106" s="72" t="s">
        <v>4908</v>
      </c>
      <c r="K106" s="72" t="s">
        <v>482</v>
      </c>
      <c r="L106" s="72">
        <v>1999</v>
      </c>
      <c r="M106" s="82"/>
      <c r="N106" s="65">
        <v>36161</v>
      </c>
      <c r="O106" s="72" t="s">
        <v>66</v>
      </c>
      <c r="P106" s="72" t="s">
        <v>4147</v>
      </c>
      <c r="Q106" s="72" t="s">
        <v>48</v>
      </c>
      <c r="R106" s="72" t="s">
        <v>9</v>
      </c>
      <c r="S106" s="72">
        <v>36.299999999999997</v>
      </c>
      <c r="T106" s="72">
        <v>0.8</v>
      </c>
      <c r="V106" s="71" t="s">
        <v>5077</v>
      </c>
      <c r="Z106" s="72">
        <v>40.461698490000003</v>
      </c>
      <c r="AA106" s="72">
        <v>-76.613520070000007</v>
      </c>
      <c r="AC106" s="72" t="s">
        <v>5165</v>
      </c>
      <c r="AD106" s="72" t="s">
        <v>5167</v>
      </c>
      <c r="AE106" s="72" t="s">
        <v>653</v>
      </c>
      <c r="AF106" s="65">
        <v>41754</v>
      </c>
      <c r="AG106" s="72" t="s">
        <v>110</v>
      </c>
      <c r="AH106" s="65"/>
      <c r="AI106" s="65"/>
      <c r="AK106" s="65"/>
      <c r="AL106" s="65"/>
      <c r="AN106" s="65"/>
      <c r="AO106" s="65"/>
      <c r="AQ106" s="65"/>
      <c r="AR106" s="65"/>
      <c r="AT106" s="65"/>
      <c r="AV106" s="5" t="str">
        <f>IFERROR(IF($K106="Historical", IF(A106&lt;&gt;INDEX('Historical BMP Records'!A:A, MATCH($I106, 'Historical BMP Records'!$I:$I, 0)), 1, 0), IF(A106&lt;&gt;INDEX('Planned and Progress BMPs'!A:A, MATCH($I106, 'Planned and Progress BMPs'!$I:$I, 0)), 1, 0)), "")</f>
        <v/>
      </c>
      <c r="AW106" s="5" t="str">
        <f>IFERROR(IF($K106="Historical", IF(B106&lt;&gt;INDEX('Historical BMP Records'!B:B, MATCH($I106, 'Historical BMP Records'!$I:$I, 0)), 1, 0), IF(B106&lt;&gt;INDEX('Planned and Progress BMPs'!B:B, MATCH($I106, 'Planned and Progress BMPs'!$I:$I, 0)), 1, 0)), "")</f>
        <v/>
      </c>
      <c r="AX106" s="5" t="str">
        <f>IFERROR(IF($K106="Historical", IF(C106&lt;&gt;INDEX('Historical BMP Records'!C:C, MATCH($I106, 'Historical BMP Records'!$I:$I, 0)), 1, 0), IF(C106&lt;&gt;INDEX('Planned and Progress BMPs'!C:C, MATCH($I106, 'Planned and Progress BMPs'!$I:$I, 0)), 1, 0)), "")</f>
        <v/>
      </c>
      <c r="AY106" s="5" t="str">
        <f>IFERROR(IF($K106="Historical", IF(D106&lt;&gt;INDEX('Historical BMP Records'!D:D, MATCH($I106, 'Historical BMP Records'!$I:$I, 0)), 1, 0), IF(D106&lt;&gt;INDEX('Planned and Progress BMPs'!D:D, MATCH($I106, 'Planned and Progress BMPs'!$I:$I, 0)), 1, 0)), "")</f>
        <v/>
      </c>
      <c r="AZ106" s="5" t="str">
        <f>IFERROR(IF($K106="Historical", IF(E106&lt;&gt;INDEX('Historical BMP Records'!E:E, MATCH($I106, 'Historical BMP Records'!$I:$I, 0)), 1, 0), IF(E106&lt;&gt;INDEX('Planned and Progress BMPs'!E:E, MATCH($I106, 'Planned and Progress BMPs'!$I:$I, 0)), 1, 0)), "")</f>
        <v/>
      </c>
      <c r="BA106" s="5" t="str">
        <f>IFERROR(IF($K106="Historical", IF(F106&lt;&gt;INDEX('Historical BMP Records'!F:F, MATCH($I106, 'Historical BMP Records'!$I:$I, 0)), 1, 0), IF(F106&lt;&gt;INDEX('Planned and Progress BMPs'!F:F, MATCH($I106, 'Planned and Progress BMPs'!$I:$I, 0)), 1, 0)), "")</f>
        <v/>
      </c>
      <c r="BB106" s="5" t="str">
        <f>IFERROR(IF($K106="Historical", IF(G106&lt;&gt;INDEX('Historical BMP Records'!G:G, MATCH($I106, 'Historical BMP Records'!$I:$I, 0)), 1, 0), IF(G106&lt;&gt;INDEX('Planned and Progress BMPs'!G:G, MATCH($I106, 'Planned and Progress BMPs'!$I:$I, 0)), 1, 0)), "")</f>
        <v/>
      </c>
      <c r="BC106" s="5" t="str">
        <f>IFERROR(IF($K106="Historical", IF(H106&lt;&gt;INDEX('Historical BMP Records'!H:H, MATCH($I106, 'Historical BMP Records'!$I:$I, 0)), 1, 0), IF(H106&lt;&gt;INDEX('Planned and Progress BMPs'!H:H, MATCH($I106, 'Planned and Progress BMPs'!$I:$I, 0)), 1, 0)), "")</f>
        <v/>
      </c>
      <c r="BD106" s="5" t="str">
        <f>IFERROR(IF($K106="Historical", IF(I106&lt;&gt;INDEX('Historical BMP Records'!I:I, MATCH($I106, 'Historical BMP Records'!$I:$I, 0)), 1, 0), IF(I106&lt;&gt;INDEX('Planned and Progress BMPs'!I:I, MATCH($I106, 'Planned and Progress BMPs'!$I:$I, 0)), 1, 0)), "")</f>
        <v/>
      </c>
      <c r="BE106" s="5" t="str">
        <f>IFERROR(IF($K106="Historical", IF(J106&lt;&gt;INDEX('Historical BMP Records'!J:J, MATCH($I106, 'Historical BMP Records'!$I:$I, 0)), 1, 0), IF(J106&lt;&gt;INDEX('Planned and Progress BMPs'!J:J, MATCH($I106, 'Planned and Progress BMPs'!$I:$I, 0)), 1, 0)), "")</f>
        <v/>
      </c>
      <c r="BF106" s="5" t="str">
        <f>IFERROR(IF($K106="Historical", IF(K106&lt;&gt;INDEX('Historical BMP Records'!K:K, MATCH($I106, 'Historical BMP Records'!$I:$I, 0)), 1, 0), IF(K106&lt;&gt;INDEX('Planned and Progress BMPs'!K:K, MATCH($I106, 'Planned and Progress BMPs'!$I:$I, 0)), 1, 0)), "")</f>
        <v/>
      </c>
      <c r="BG106" s="5" t="str">
        <f>IFERROR(IF($K106="Historical", IF(L106&lt;&gt;INDEX('Historical BMP Records'!L:L, MATCH($I106, 'Historical BMP Records'!$I:$I, 0)), 1, 0), IF(L106&lt;&gt;INDEX('Planned and Progress BMPs'!L:L, MATCH($I106, 'Planned and Progress BMPs'!$I:$I, 0)), 1, 0)), "")</f>
        <v/>
      </c>
      <c r="BH106" s="5" t="str">
        <f>IFERROR(IF($K106="Historical", IF(M106&lt;&gt;INDEX('Historical BMP Records'!M:M, MATCH($I106, 'Historical BMP Records'!$I:$I, 0)), 1, 0), IF(M106&lt;&gt;INDEX('Planned and Progress BMPs'!M:M, MATCH($I106, 'Planned and Progress BMPs'!$I:$I, 0)), 1, 0)), "")</f>
        <v/>
      </c>
      <c r="BI106" s="5" t="str">
        <f>IFERROR(IF($K106="Historical", IF(N106&lt;&gt;INDEX('Historical BMP Records'!N:N, MATCH($I106, 'Historical BMP Records'!$I:$I, 0)), 1, 0), IF(N106&lt;&gt;INDEX('Planned and Progress BMPs'!N:N, MATCH($I106, 'Planned and Progress BMPs'!$I:$I, 0)), 1, 0)), "")</f>
        <v/>
      </c>
      <c r="BJ106" s="5" t="str">
        <f>IFERROR(IF($K106="Historical", IF(O106&lt;&gt;INDEX('Historical BMP Records'!O:O, MATCH($I106, 'Historical BMP Records'!$I:$I, 0)), 1, 0), IF(O106&lt;&gt;INDEX('Planned and Progress BMPs'!O:O, MATCH($I106, 'Planned and Progress BMPs'!$I:$I, 0)), 1, 0)), "")</f>
        <v/>
      </c>
      <c r="BK106" s="5" t="str">
        <f>IFERROR(IF($K106="Historical", IF(P106&lt;&gt;INDEX('Historical BMP Records'!P:P, MATCH($I106, 'Historical BMP Records'!$I:$I, 0)), 1, 0), IF(P106&lt;&gt;INDEX('Planned and Progress BMPs'!P:P, MATCH($I106, 'Planned and Progress BMPs'!$I:$I, 0)), 1, 0)), "")</f>
        <v/>
      </c>
      <c r="BL106" s="5" t="str">
        <f>IFERROR(IF($K106="Historical", IF(Q106&lt;&gt;INDEX('Historical BMP Records'!Q:Q, MATCH($I106, 'Historical BMP Records'!$I:$I, 0)), 1, 0), IF(Q106&lt;&gt;INDEX('Planned and Progress BMPs'!Q:Q, MATCH($I106, 'Planned and Progress BMPs'!$I:$I, 0)), 1, 0)), "")</f>
        <v/>
      </c>
      <c r="BM106" s="5" t="str">
        <f>IFERROR(IF($K106="Historical", IF(R106&lt;&gt;INDEX('Historical BMP Records'!R:R, MATCH($I106, 'Historical BMP Records'!$I:$I, 0)), 1, 0), IF(R106&lt;&gt;INDEX('Planned and Progress BMPs'!R:R, MATCH($I106, 'Planned and Progress BMPs'!$I:$I, 0)), 1, 0)), "")</f>
        <v/>
      </c>
      <c r="BN106" s="5" t="str">
        <f>IFERROR(IF($K106="Historical", IF(S106&lt;&gt;INDEX('Historical BMP Records'!S:S, MATCH($I106, 'Historical BMP Records'!$I:$I, 0)), 1, 0), IF(S106&lt;&gt;INDEX('Planned and Progress BMPs'!S:S, MATCH($I106, 'Planned and Progress BMPs'!$I:$I, 0)), 1, 0)), "")</f>
        <v/>
      </c>
      <c r="BO106" s="5" t="str">
        <f>IFERROR(IF($K106="Historical", IF(T106&lt;&gt;INDEX('Historical BMP Records'!T:T, MATCH($I106, 'Historical BMP Records'!$I:$I, 0)), 1, 0), IF(T106&lt;&gt;INDEX('Planned and Progress BMPs'!T:T, MATCH($I106, 'Planned and Progress BMPs'!$I:$I, 0)), 1, 0)), "")</f>
        <v/>
      </c>
      <c r="BP106" s="5" t="str">
        <f>IFERROR(IF($K106="Historical", IF(U106&lt;&gt;INDEX('Historical BMP Records'!U:U, MATCH($I106, 'Historical BMP Records'!$I:$I, 0)), 1, 0), IF(U106&lt;&gt;INDEX('Planned and Progress BMPs'!U:U, MATCH($I106, 'Planned and Progress BMPs'!$I:$I, 0)), 1, 0)), "")</f>
        <v/>
      </c>
      <c r="BQ106" s="5" t="str">
        <f>IFERROR(IF($K106="Historical", IF(V106&lt;&gt;INDEX('Historical BMP Records'!V:V, MATCH($I106, 'Historical BMP Records'!$I:$I, 0)), 1, 0), IF(V106&lt;&gt;INDEX('Planned and Progress BMPs'!V:V, MATCH($I106, 'Planned and Progress BMPs'!$I:$I, 0)), 1, 0)), "")</f>
        <v/>
      </c>
      <c r="BR106" s="5" t="str">
        <f>IFERROR(IF($K106="Historical", IF(W106&lt;&gt;INDEX('Historical BMP Records'!W:W, MATCH($I106, 'Historical BMP Records'!$I:$I, 0)), 1, 0), IF(W106&lt;&gt;INDEX('Planned and Progress BMPs'!W:W, MATCH($I106, 'Planned and Progress BMPs'!$I:$I, 0)), 1, 0)), "")</f>
        <v/>
      </c>
      <c r="BS106" s="5" t="str">
        <f>IFERROR(IF($K106="Historical", IF(X106&lt;&gt;INDEX('Historical BMP Records'!X:X, MATCH($I106, 'Historical BMP Records'!$I:$I, 0)), 1, 0), IF(X106&lt;&gt;INDEX('Planned and Progress BMPs'!X:X, MATCH($I106, 'Planned and Progress BMPs'!$I:$I, 0)), 1, 0)), "")</f>
        <v/>
      </c>
      <c r="BT106" s="5" t="str">
        <f>IFERROR(IF($K106="Historical", IF(Y106&lt;&gt;INDEX('Historical BMP Records'!Y:Y, MATCH($I106, 'Historical BMP Records'!$I:$I, 0)), 1, 0), IF(Y106&lt;&gt;INDEX('Planned and Progress BMPs'!Y:Y, MATCH($I106, 'Planned and Progress BMPs'!$I:$I, 0)), 1, 0)), "")</f>
        <v/>
      </c>
      <c r="BU106" s="5" t="str">
        <f>IFERROR(IF($K106="Historical", IF(Z106&lt;&gt;INDEX('Historical BMP Records'!Z:Z, MATCH($I106, 'Historical BMP Records'!$I:$I, 0)), 1, 0), IF(Z106&lt;&gt;INDEX('Planned and Progress BMPs'!Z:Z, MATCH($I106, 'Planned and Progress BMPs'!$I:$I, 0)), 1, 0)), "")</f>
        <v/>
      </c>
      <c r="BV106" s="5" t="str">
        <f>IFERROR(IF($K106="Historical", IF(AA106&lt;&gt;INDEX('Historical BMP Records'!AA:AA, MATCH($I106, 'Historical BMP Records'!$I:$I, 0)), 1, 0), IF(AA106&lt;&gt;INDEX('Planned and Progress BMPs'!AA:AA, MATCH($I106, 'Planned and Progress BMPs'!$I:$I, 0)), 1, 0)), "")</f>
        <v/>
      </c>
      <c r="BW106" s="5" t="str">
        <f>IFERROR(IF($K106="Historical", IF(AB106&lt;&gt;INDEX('Historical BMP Records'!AB:AB, MATCH($I106, 'Historical BMP Records'!$I:$I, 0)), 1, 0), IF(AB106&lt;&gt;INDEX('Planned and Progress BMPs'!AB:AB, MATCH($I106, 'Planned and Progress BMPs'!$I:$I, 0)), 1, 0)), "")</f>
        <v/>
      </c>
      <c r="BX106" s="5" t="str">
        <f>IFERROR(IF($K106="Historical", IF(AC106&lt;&gt;INDEX('Historical BMP Records'!AC:AC, MATCH($I106, 'Historical BMP Records'!$I:$I, 0)), 1, 0), IF(AC106&lt;&gt;INDEX('Planned and Progress BMPs'!AC:AC, MATCH($I106, 'Planned and Progress BMPs'!$I:$I, 0)), 1, 0)), "")</f>
        <v/>
      </c>
      <c r="BY106" s="5" t="str">
        <f>IFERROR(IF($K106="Historical", IF(AD106&lt;&gt;INDEX('Historical BMP Records'!AD:AD, MATCH($I106, 'Historical BMP Records'!$I:$I, 0)), 1, 0), IF(AD106&lt;&gt;INDEX('Planned and Progress BMPs'!AD:AD, MATCH($I106, 'Planned and Progress BMPs'!$I:$I, 0)), 1, 0)), "")</f>
        <v/>
      </c>
      <c r="BZ106" s="5" t="str">
        <f>IFERROR(IF($K106="Historical", IF(AE106&lt;&gt;INDEX('Historical BMP Records'!AE:AE, MATCH($I106, 'Historical BMP Records'!$I:$I, 0)), 1, 0), IF(AE106&lt;&gt;INDEX('Planned and Progress BMPs'!AE:AE, MATCH($I106, 'Planned and Progress BMPs'!$I:$I, 0)), 1, 0)), "")</f>
        <v/>
      </c>
      <c r="CA106" s="5" t="str">
        <f>IFERROR(IF($K106="Historical", IF(AF106&lt;&gt;INDEX('Historical BMP Records'!AF:AF, MATCH($I106, 'Historical BMP Records'!$I:$I, 0)), 1, 0), IF(AF106&lt;&gt;INDEX('Planned and Progress BMPs'!AF:AF, MATCH($I106, 'Planned and Progress BMPs'!$I:$I, 0)), 1, 0)), "")</f>
        <v/>
      </c>
      <c r="CB106" s="5" t="str">
        <f>IFERROR(IF($K106="Historical", IF(AG106&lt;&gt;INDEX('Historical BMP Records'!AG:AG, MATCH($I106, 'Historical BMP Records'!$I:$I, 0)), 1, 0), IF(AG106&lt;&gt;INDEX('Planned and Progress BMPs'!AG:AG, MATCH($I106, 'Planned and Progress BMPs'!$I:$I, 0)), 1, 0)), "")</f>
        <v/>
      </c>
      <c r="CC106" s="5" t="str">
        <f>IFERROR(IF($K106="Historical", IF(AH106&lt;&gt;INDEX('Historical BMP Records'!AH:AH, MATCH($I106, 'Historical BMP Records'!$I:$I, 0)), 1, 0), IF(AH106&lt;&gt;INDEX('Planned and Progress BMPs'!AH:AH, MATCH($I106, 'Planned and Progress BMPs'!$I:$I, 0)), 1, 0)), "")</f>
        <v/>
      </c>
      <c r="CD106" s="5" t="str">
        <f>IFERROR(IF($K106="Historical", IF(AI106&lt;&gt;INDEX('Historical BMP Records'!AI:AI, MATCH($I106, 'Historical BMP Records'!$I:$I, 0)), 1, 0), IF(AI106&lt;&gt;INDEX('Planned and Progress BMPs'!AI:AI, MATCH($I106, 'Planned and Progress BMPs'!$I:$I, 0)), 1, 0)), "")</f>
        <v/>
      </c>
      <c r="CE106" s="5" t="str">
        <f>IFERROR(IF($K106="Historical", IF(AJ106&lt;&gt;INDEX('Historical BMP Records'!AJ:AJ, MATCH($I106, 'Historical BMP Records'!$I:$I, 0)), 1, 0), IF(AJ106&lt;&gt;INDEX('Planned and Progress BMPs'!AJ:AJ, MATCH($I106, 'Planned and Progress BMPs'!$I:$I, 0)), 1, 0)), "")</f>
        <v/>
      </c>
      <c r="CF106" s="5" t="str">
        <f>IFERROR(IF($K106="Historical", IF(AK106&lt;&gt;INDEX('Historical BMP Records'!AK:AK, MATCH($I106, 'Historical BMP Records'!$I:$I, 0)), 1, 0), IF(AK106&lt;&gt;INDEX('Planned and Progress BMPs'!AK:AK, MATCH($I106, 'Planned and Progress BMPs'!$I:$I, 0)), 1, 0)), "")</f>
        <v/>
      </c>
      <c r="CG106" s="5" t="str">
        <f>IFERROR(IF($K106="Historical", IF(AL106&lt;&gt;INDEX('Historical BMP Records'!AL:AL, MATCH($I106, 'Historical BMP Records'!$I:$I, 0)), 1, 0), IF(AL106&lt;&gt;INDEX('Planned and Progress BMPs'!AL:AL, MATCH($I106, 'Planned and Progress BMPs'!$I:$I, 0)), 1, 0)), "")</f>
        <v/>
      </c>
      <c r="CH106" s="5" t="str">
        <f>IFERROR(IF($K106="Historical", IF(AM106&lt;&gt;INDEX('Historical BMP Records'!AM:AM, MATCH($I106, 'Historical BMP Records'!$I:$I, 0)), 1, 0), IF(AM106&lt;&gt;INDEX('Planned and Progress BMPs'!AM:AM, MATCH($I106, 'Planned and Progress BMPs'!$I:$I, 0)), 1, 0)), "")</f>
        <v/>
      </c>
      <c r="CI106" s="5" t="str">
        <f>IFERROR(IF($K106="Historical", IF(AN106&lt;&gt;INDEX('Historical BMP Records'!AN:AN, MATCH($I106, 'Historical BMP Records'!$I:$I, 0)), 1, 0), IF(AN106&lt;&gt;INDEX('Planned and Progress BMPs'!AN:AN, MATCH($I106, 'Planned and Progress BMPs'!$I:$I, 0)), 1, 0)), "")</f>
        <v/>
      </c>
      <c r="CJ106" s="5" t="str">
        <f>IFERROR(IF($K106="Historical", IF(AO106&lt;&gt;INDEX('Historical BMP Records'!AO:AO, MATCH($I106, 'Historical BMP Records'!$I:$I, 0)), 1, 0), IF(AO106&lt;&gt;INDEX('Planned and Progress BMPs'!AO:AO, MATCH($I106, 'Planned and Progress BMPs'!$I:$I, 0)), 1, 0)), "")</f>
        <v/>
      </c>
      <c r="CK106" s="5" t="str">
        <f>IFERROR(IF($K106="Historical", IF(AP106&lt;&gt;INDEX('Historical BMP Records'!AP:AP, MATCH($I106, 'Historical BMP Records'!$I:$I, 0)), 1, 0), IF(AP106&lt;&gt;INDEX('Planned and Progress BMPs'!AP:AP, MATCH($I106, 'Planned and Progress BMPs'!$I:$I, 0)), 1, 0)), "")</f>
        <v/>
      </c>
      <c r="CL106" s="5" t="str">
        <f>IFERROR(IF($K106="Historical", IF(AQ106&lt;&gt;INDEX('Historical BMP Records'!AQ:AQ, MATCH($I106, 'Historical BMP Records'!$I:$I, 0)), 1, 0), IF(AQ106&lt;&gt;INDEX('Planned and Progress BMPs'!AQ:AQ, MATCH($I106, 'Planned and Progress BMPs'!$I:$I, 0)), 1, 0)), "")</f>
        <v/>
      </c>
      <c r="CM106" s="5" t="str">
        <f>IFERROR(IF($K106="Historical", IF(AR106&lt;&gt;INDEX('Historical BMP Records'!AR:AR, MATCH($I106, 'Historical BMP Records'!$I:$I, 0)), 1, 0), IF(AR106&lt;&gt;INDEX('Planned and Progress BMPs'!AR:AR, MATCH($I106, 'Planned and Progress BMPs'!$I:$I, 0)), 1, 0)), "")</f>
        <v/>
      </c>
      <c r="CN106" s="5" t="str">
        <f>IFERROR(IF($K106="Historical", IF(AS106&lt;&gt;INDEX('Historical BMP Records'!AS:AS, MATCH($I106, 'Historical BMP Records'!$I:$I, 0)), 1, 0), IF(AS106&lt;&gt;INDEX('Planned and Progress BMPs'!AS:AS, MATCH($I106, 'Planned and Progress BMPs'!$I:$I, 0)), 1, 0)), "")</f>
        <v/>
      </c>
      <c r="CO106" s="5" t="str">
        <f>IFERROR(IF($K106="Historical", IF(AT106&lt;&gt;INDEX('Historical BMP Records'!AT:AT, MATCH($I106, 'Historical BMP Records'!$I:$I, 0)), 1, 0), IF(AT106&lt;&gt;INDEX('Planned and Progress BMPs'!AT:AT, MATCH($I106, 'Planned and Progress BMPs'!$I:$I, 0)), 1, 0)), "")</f>
        <v/>
      </c>
      <c r="CP106" s="5" t="str">
        <f>IFERROR(IF($K106="Historical", IF(AU106&lt;&gt;INDEX('Historical BMP Records'!AU:AU, MATCH($I106, 'Historical BMP Records'!$I:$I, 0)), 1, 0), IF(AU106&lt;&gt;INDEX('Planned and Progress BMPs'!AU:AU, MATCH($I106, 'Planned and Progress BMPs'!$I:$I, 0)), 1, 0)), "")</f>
        <v/>
      </c>
      <c r="CQ106" s="5">
        <f>SUM(T_Historical9[[#This Row],[FY17 
Status Changed]:[Comments Changed]])</f>
        <v>0</v>
      </c>
    </row>
    <row r="107" spans="1:95" ht="15" customHeight="1" x14ac:dyDescent="0.25">
      <c r="A107" s="72" t="s">
        <v>661</v>
      </c>
      <c r="B107" s="72" t="s">
        <v>660</v>
      </c>
      <c r="C107" s="72" t="s">
        <v>661</v>
      </c>
      <c r="D107" s="72" t="s">
        <v>661</v>
      </c>
      <c r="E107" s="72" t="s">
        <v>661</v>
      </c>
      <c r="F107" s="72" t="s">
        <v>4291</v>
      </c>
      <c r="H107" s="72" t="s">
        <v>4802</v>
      </c>
      <c r="I107" s="72" t="s">
        <v>4909</v>
      </c>
      <c r="K107" s="72" t="s">
        <v>482</v>
      </c>
      <c r="M107" s="82"/>
      <c r="N107" s="65">
        <v>35796</v>
      </c>
      <c r="O107" s="72" t="s">
        <v>237</v>
      </c>
      <c r="P107" s="72" t="s">
        <v>5210</v>
      </c>
      <c r="Q107" s="72" t="s">
        <v>26</v>
      </c>
      <c r="R107" s="72" t="s">
        <v>9</v>
      </c>
      <c r="S107" s="72">
        <v>35.9</v>
      </c>
      <c r="T107" s="72">
        <v>1.4</v>
      </c>
      <c r="V107" s="71" t="s">
        <v>5069</v>
      </c>
      <c r="Z107" s="72">
        <v>40.459691149999998</v>
      </c>
      <c r="AA107" s="72">
        <v>-76.617928269999993</v>
      </c>
      <c r="AC107" s="72" t="s">
        <v>5165</v>
      </c>
      <c r="AD107" s="72" t="s">
        <v>5167</v>
      </c>
      <c r="AE107" s="72" t="s">
        <v>653</v>
      </c>
      <c r="AF107" s="65">
        <v>41754</v>
      </c>
      <c r="AG107" s="72" t="s">
        <v>110</v>
      </c>
      <c r="AH107" s="65"/>
      <c r="AI107" s="65"/>
      <c r="AK107" s="65"/>
      <c r="AL107" s="65"/>
      <c r="AN107" s="65"/>
      <c r="AO107" s="65"/>
      <c r="AQ107" s="65"/>
      <c r="AR107" s="65"/>
      <c r="AT107" s="65"/>
      <c r="AV107" s="5" t="str">
        <f>IFERROR(IF($K107="Historical", IF(A107&lt;&gt;INDEX('Historical BMP Records'!A:A, MATCH($I107, 'Historical BMP Records'!$I:$I, 0)), 1, 0), IF(A107&lt;&gt;INDEX('Planned and Progress BMPs'!A:A, MATCH($I107, 'Planned and Progress BMPs'!$I:$I, 0)), 1, 0)), "")</f>
        <v/>
      </c>
      <c r="AW107" s="5" t="str">
        <f>IFERROR(IF($K107="Historical", IF(B107&lt;&gt;INDEX('Historical BMP Records'!B:B, MATCH($I107, 'Historical BMP Records'!$I:$I, 0)), 1, 0), IF(B107&lt;&gt;INDEX('Planned and Progress BMPs'!B:B, MATCH($I107, 'Planned and Progress BMPs'!$I:$I, 0)), 1, 0)), "")</f>
        <v/>
      </c>
      <c r="AX107" s="5" t="str">
        <f>IFERROR(IF($K107="Historical", IF(C107&lt;&gt;INDEX('Historical BMP Records'!C:C, MATCH($I107, 'Historical BMP Records'!$I:$I, 0)), 1, 0), IF(C107&lt;&gt;INDEX('Planned and Progress BMPs'!C:C, MATCH($I107, 'Planned and Progress BMPs'!$I:$I, 0)), 1, 0)), "")</f>
        <v/>
      </c>
      <c r="AY107" s="5" t="str">
        <f>IFERROR(IF($K107="Historical", IF(D107&lt;&gt;INDEX('Historical BMP Records'!D:D, MATCH($I107, 'Historical BMP Records'!$I:$I, 0)), 1, 0), IF(D107&lt;&gt;INDEX('Planned and Progress BMPs'!D:D, MATCH($I107, 'Planned and Progress BMPs'!$I:$I, 0)), 1, 0)), "")</f>
        <v/>
      </c>
      <c r="AZ107" s="5" t="str">
        <f>IFERROR(IF($K107="Historical", IF(E107&lt;&gt;INDEX('Historical BMP Records'!E:E, MATCH($I107, 'Historical BMP Records'!$I:$I, 0)), 1, 0), IF(E107&lt;&gt;INDEX('Planned and Progress BMPs'!E:E, MATCH($I107, 'Planned and Progress BMPs'!$I:$I, 0)), 1, 0)), "")</f>
        <v/>
      </c>
      <c r="BA107" s="5" t="str">
        <f>IFERROR(IF($K107="Historical", IF(F107&lt;&gt;INDEX('Historical BMP Records'!F:F, MATCH($I107, 'Historical BMP Records'!$I:$I, 0)), 1, 0), IF(F107&lt;&gt;INDEX('Planned and Progress BMPs'!F:F, MATCH($I107, 'Planned and Progress BMPs'!$I:$I, 0)), 1, 0)), "")</f>
        <v/>
      </c>
      <c r="BB107" s="5" t="str">
        <f>IFERROR(IF($K107="Historical", IF(G107&lt;&gt;INDEX('Historical BMP Records'!G:G, MATCH($I107, 'Historical BMP Records'!$I:$I, 0)), 1, 0), IF(G107&lt;&gt;INDEX('Planned and Progress BMPs'!G:G, MATCH($I107, 'Planned and Progress BMPs'!$I:$I, 0)), 1, 0)), "")</f>
        <v/>
      </c>
      <c r="BC107" s="5" t="str">
        <f>IFERROR(IF($K107="Historical", IF(H107&lt;&gt;INDEX('Historical BMP Records'!H:H, MATCH($I107, 'Historical BMP Records'!$I:$I, 0)), 1, 0), IF(H107&lt;&gt;INDEX('Planned and Progress BMPs'!H:H, MATCH($I107, 'Planned and Progress BMPs'!$I:$I, 0)), 1, 0)), "")</f>
        <v/>
      </c>
      <c r="BD107" s="5" t="str">
        <f>IFERROR(IF($K107="Historical", IF(I107&lt;&gt;INDEX('Historical BMP Records'!I:I, MATCH($I107, 'Historical BMP Records'!$I:$I, 0)), 1, 0), IF(I107&lt;&gt;INDEX('Planned and Progress BMPs'!I:I, MATCH($I107, 'Planned and Progress BMPs'!$I:$I, 0)), 1, 0)), "")</f>
        <v/>
      </c>
      <c r="BE107" s="5" t="str">
        <f>IFERROR(IF($K107="Historical", IF(J107&lt;&gt;INDEX('Historical BMP Records'!J:J, MATCH($I107, 'Historical BMP Records'!$I:$I, 0)), 1, 0), IF(J107&lt;&gt;INDEX('Planned and Progress BMPs'!J:J, MATCH($I107, 'Planned and Progress BMPs'!$I:$I, 0)), 1, 0)), "")</f>
        <v/>
      </c>
      <c r="BF107" s="5" t="str">
        <f>IFERROR(IF($K107="Historical", IF(K107&lt;&gt;INDEX('Historical BMP Records'!K:K, MATCH($I107, 'Historical BMP Records'!$I:$I, 0)), 1, 0), IF(K107&lt;&gt;INDEX('Planned and Progress BMPs'!K:K, MATCH($I107, 'Planned and Progress BMPs'!$I:$I, 0)), 1, 0)), "")</f>
        <v/>
      </c>
      <c r="BG107" s="5" t="str">
        <f>IFERROR(IF($K107="Historical", IF(L107&lt;&gt;INDEX('Historical BMP Records'!L:L, MATCH($I107, 'Historical BMP Records'!$I:$I, 0)), 1, 0), IF(L107&lt;&gt;INDEX('Planned and Progress BMPs'!L:L, MATCH($I107, 'Planned and Progress BMPs'!$I:$I, 0)), 1, 0)), "")</f>
        <v/>
      </c>
      <c r="BH107" s="5" t="str">
        <f>IFERROR(IF($K107="Historical", IF(M107&lt;&gt;INDEX('Historical BMP Records'!M:M, MATCH($I107, 'Historical BMP Records'!$I:$I, 0)), 1, 0), IF(M107&lt;&gt;INDEX('Planned and Progress BMPs'!M:M, MATCH($I107, 'Planned and Progress BMPs'!$I:$I, 0)), 1, 0)), "")</f>
        <v/>
      </c>
      <c r="BI107" s="5" t="str">
        <f>IFERROR(IF($K107="Historical", IF(N107&lt;&gt;INDEX('Historical BMP Records'!N:N, MATCH($I107, 'Historical BMP Records'!$I:$I, 0)), 1, 0), IF(N107&lt;&gt;INDEX('Planned and Progress BMPs'!N:N, MATCH($I107, 'Planned and Progress BMPs'!$I:$I, 0)), 1, 0)), "")</f>
        <v/>
      </c>
      <c r="BJ107" s="5" t="str">
        <f>IFERROR(IF($K107="Historical", IF(O107&lt;&gt;INDEX('Historical BMP Records'!O:O, MATCH($I107, 'Historical BMP Records'!$I:$I, 0)), 1, 0), IF(O107&lt;&gt;INDEX('Planned and Progress BMPs'!O:O, MATCH($I107, 'Planned and Progress BMPs'!$I:$I, 0)), 1, 0)), "")</f>
        <v/>
      </c>
      <c r="BK107" s="5" t="str">
        <f>IFERROR(IF($K107="Historical", IF(P107&lt;&gt;INDEX('Historical BMP Records'!P:P, MATCH($I107, 'Historical BMP Records'!$I:$I, 0)), 1, 0), IF(P107&lt;&gt;INDEX('Planned and Progress BMPs'!P:P, MATCH($I107, 'Planned and Progress BMPs'!$I:$I, 0)), 1, 0)), "")</f>
        <v/>
      </c>
      <c r="BL107" s="5" t="str">
        <f>IFERROR(IF($K107="Historical", IF(Q107&lt;&gt;INDEX('Historical BMP Records'!Q:Q, MATCH($I107, 'Historical BMP Records'!$I:$I, 0)), 1, 0), IF(Q107&lt;&gt;INDEX('Planned and Progress BMPs'!Q:Q, MATCH($I107, 'Planned and Progress BMPs'!$I:$I, 0)), 1, 0)), "")</f>
        <v/>
      </c>
      <c r="BM107" s="5" t="str">
        <f>IFERROR(IF($K107="Historical", IF(R107&lt;&gt;INDEX('Historical BMP Records'!R:R, MATCH($I107, 'Historical BMP Records'!$I:$I, 0)), 1, 0), IF(R107&lt;&gt;INDEX('Planned and Progress BMPs'!R:R, MATCH($I107, 'Planned and Progress BMPs'!$I:$I, 0)), 1, 0)), "")</f>
        <v/>
      </c>
      <c r="BN107" s="5" t="str">
        <f>IFERROR(IF($K107="Historical", IF(S107&lt;&gt;INDEX('Historical BMP Records'!S:S, MATCH($I107, 'Historical BMP Records'!$I:$I, 0)), 1, 0), IF(S107&lt;&gt;INDEX('Planned and Progress BMPs'!S:S, MATCH($I107, 'Planned and Progress BMPs'!$I:$I, 0)), 1, 0)), "")</f>
        <v/>
      </c>
      <c r="BO107" s="5" t="str">
        <f>IFERROR(IF($K107="Historical", IF(T107&lt;&gt;INDEX('Historical BMP Records'!T:T, MATCH($I107, 'Historical BMP Records'!$I:$I, 0)), 1, 0), IF(T107&lt;&gt;INDEX('Planned and Progress BMPs'!T:T, MATCH($I107, 'Planned and Progress BMPs'!$I:$I, 0)), 1, 0)), "")</f>
        <v/>
      </c>
      <c r="BP107" s="5" t="str">
        <f>IFERROR(IF($K107="Historical", IF(U107&lt;&gt;INDEX('Historical BMP Records'!U:U, MATCH($I107, 'Historical BMP Records'!$I:$I, 0)), 1, 0), IF(U107&lt;&gt;INDEX('Planned and Progress BMPs'!U:U, MATCH($I107, 'Planned and Progress BMPs'!$I:$I, 0)), 1, 0)), "")</f>
        <v/>
      </c>
      <c r="BQ107" s="5" t="str">
        <f>IFERROR(IF($K107="Historical", IF(V107&lt;&gt;INDEX('Historical BMP Records'!V:V, MATCH($I107, 'Historical BMP Records'!$I:$I, 0)), 1, 0), IF(V107&lt;&gt;INDEX('Planned and Progress BMPs'!V:V, MATCH($I107, 'Planned and Progress BMPs'!$I:$I, 0)), 1, 0)), "")</f>
        <v/>
      </c>
      <c r="BR107" s="5" t="str">
        <f>IFERROR(IF($K107="Historical", IF(W107&lt;&gt;INDEX('Historical BMP Records'!W:W, MATCH($I107, 'Historical BMP Records'!$I:$I, 0)), 1, 0), IF(W107&lt;&gt;INDEX('Planned and Progress BMPs'!W:W, MATCH($I107, 'Planned and Progress BMPs'!$I:$I, 0)), 1, 0)), "")</f>
        <v/>
      </c>
      <c r="BS107" s="5" t="str">
        <f>IFERROR(IF($K107="Historical", IF(X107&lt;&gt;INDEX('Historical BMP Records'!X:X, MATCH($I107, 'Historical BMP Records'!$I:$I, 0)), 1, 0), IF(X107&lt;&gt;INDEX('Planned and Progress BMPs'!X:X, MATCH($I107, 'Planned and Progress BMPs'!$I:$I, 0)), 1, 0)), "")</f>
        <v/>
      </c>
      <c r="BT107" s="5" t="str">
        <f>IFERROR(IF($K107="Historical", IF(Y107&lt;&gt;INDEX('Historical BMP Records'!Y:Y, MATCH($I107, 'Historical BMP Records'!$I:$I, 0)), 1, 0), IF(Y107&lt;&gt;INDEX('Planned and Progress BMPs'!Y:Y, MATCH($I107, 'Planned and Progress BMPs'!$I:$I, 0)), 1, 0)), "")</f>
        <v/>
      </c>
      <c r="BU107" s="5" t="str">
        <f>IFERROR(IF($K107="Historical", IF(Z107&lt;&gt;INDEX('Historical BMP Records'!Z:Z, MATCH($I107, 'Historical BMP Records'!$I:$I, 0)), 1, 0), IF(Z107&lt;&gt;INDEX('Planned and Progress BMPs'!Z:Z, MATCH($I107, 'Planned and Progress BMPs'!$I:$I, 0)), 1, 0)), "")</f>
        <v/>
      </c>
      <c r="BV107" s="5" t="str">
        <f>IFERROR(IF($K107="Historical", IF(AA107&lt;&gt;INDEX('Historical BMP Records'!AA:AA, MATCH($I107, 'Historical BMP Records'!$I:$I, 0)), 1, 0), IF(AA107&lt;&gt;INDEX('Planned and Progress BMPs'!AA:AA, MATCH($I107, 'Planned and Progress BMPs'!$I:$I, 0)), 1, 0)), "")</f>
        <v/>
      </c>
      <c r="BW107" s="5" t="str">
        <f>IFERROR(IF($K107="Historical", IF(AB107&lt;&gt;INDEX('Historical BMP Records'!AB:AB, MATCH($I107, 'Historical BMP Records'!$I:$I, 0)), 1, 0), IF(AB107&lt;&gt;INDEX('Planned and Progress BMPs'!AB:AB, MATCH($I107, 'Planned and Progress BMPs'!$I:$I, 0)), 1, 0)), "")</f>
        <v/>
      </c>
      <c r="BX107" s="5" t="str">
        <f>IFERROR(IF($K107="Historical", IF(AC107&lt;&gt;INDEX('Historical BMP Records'!AC:AC, MATCH($I107, 'Historical BMP Records'!$I:$I, 0)), 1, 0), IF(AC107&lt;&gt;INDEX('Planned and Progress BMPs'!AC:AC, MATCH($I107, 'Planned and Progress BMPs'!$I:$I, 0)), 1, 0)), "")</f>
        <v/>
      </c>
      <c r="BY107" s="5" t="str">
        <f>IFERROR(IF($K107="Historical", IF(AD107&lt;&gt;INDEX('Historical BMP Records'!AD:AD, MATCH($I107, 'Historical BMP Records'!$I:$I, 0)), 1, 0), IF(AD107&lt;&gt;INDEX('Planned and Progress BMPs'!AD:AD, MATCH($I107, 'Planned and Progress BMPs'!$I:$I, 0)), 1, 0)), "")</f>
        <v/>
      </c>
      <c r="BZ107" s="5" t="str">
        <f>IFERROR(IF($K107="Historical", IF(AE107&lt;&gt;INDEX('Historical BMP Records'!AE:AE, MATCH($I107, 'Historical BMP Records'!$I:$I, 0)), 1, 0), IF(AE107&lt;&gt;INDEX('Planned and Progress BMPs'!AE:AE, MATCH($I107, 'Planned and Progress BMPs'!$I:$I, 0)), 1, 0)), "")</f>
        <v/>
      </c>
      <c r="CA107" s="5" t="str">
        <f>IFERROR(IF($K107="Historical", IF(AF107&lt;&gt;INDEX('Historical BMP Records'!AF:AF, MATCH($I107, 'Historical BMP Records'!$I:$I, 0)), 1, 0), IF(AF107&lt;&gt;INDEX('Planned and Progress BMPs'!AF:AF, MATCH($I107, 'Planned and Progress BMPs'!$I:$I, 0)), 1, 0)), "")</f>
        <v/>
      </c>
      <c r="CB107" s="5" t="str">
        <f>IFERROR(IF($K107="Historical", IF(AG107&lt;&gt;INDEX('Historical BMP Records'!AG:AG, MATCH($I107, 'Historical BMP Records'!$I:$I, 0)), 1, 0), IF(AG107&lt;&gt;INDEX('Planned and Progress BMPs'!AG:AG, MATCH($I107, 'Planned and Progress BMPs'!$I:$I, 0)), 1, 0)), "")</f>
        <v/>
      </c>
      <c r="CC107" s="5" t="str">
        <f>IFERROR(IF($K107="Historical", IF(AH107&lt;&gt;INDEX('Historical BMP Records'!AH:AH, MATCH($I107, 'Historical BMP Records'!$I:$I, 0)), 1, 0), IF(AH107&lt;&gt;INDEX('Planned and Progress BMPs'!AH:AH, MATCH($I107, 'Planned and Progress BMPs'!$I:$I, 0)), 1, 0)), "")</f>
        <v/>
      </c>
      <c r="CD107" s="5" t="str">
        <f>IFERROR(IF($K107="Historical", IF(AI107&lt;&gt;INDEX('Historical BMP Records'!AI:AI, MATCH($I107, 'Historical BMP Records'!$I:$I, 0)), 1, 0), IF(AI107&lt;&gt;INDEX('Planned and Progress BMPs'!AI:AI, MATCH($I107, 'Planned and Progress BMPs'!$I:$I, 0)), 1, 0)), "")</f>
        <v/>
      </c>
      <c r="CE107" s="5" t="str">
        <f>IFERROR(IF($K107="Historical", IF(AJ107&lt;&gt;INDEX('Historical BMP Records'!AJ:AJ, MATCH($I107, 'Historical BMP Records'!$I:$I, 0)), 1, 0), IF(AJ107&lt;&gt;INDEX('Planned and Progress BMPs'!AJ:AJ, MATCH($I107, 'Planned and Progress BMPs'!$I:$I, 0)), 1, 0)), "")</f>
        <v/>
      </c>
      <c r="CF107" s="5" t="str">
        <f>IFERROR(IF($K107="Historical", IF(AK107&lt;&gt;INDEX('Historical BMP Records'!AK:AK, MATCH($I107, 'Historical BMP Records'!$I:$I, 0)), 1, 0), IF(AK107&lt;&gt;INDEX('Planned and Progress BMPs'!AK:AK, MATCH($I107, 'Planned and Progress BMPs'!$I:$I, 0)), 1, 0)), "")</f>
        <v/>
      </c>
      <c r="CG107" s="5" t="str">
        <f>IFERROR(IF($K107="Historical", IF(AL107&lt;&gt;INDEX('Historical BMP Records'!AL:AL, MATCH($I107, 'Historical BMP Records'!$I:$I, 0)), 1, 0), IF(AL107&lt;&gt;INDEX('Planned and Progress BMPs'!AL:AL, MATCH($I107, 'Planned and Progress BMPs'!$I:$I, 0)), 1, 0)), "")</f>
        <v/>
      </c>
      <c r="CH107" s="5" t="str">
        <f>IFERROR(IF($K107="Historical", IF(AM107&lt;&gt;INDEX('Historical BMP Records'!AM:AM, MATCH($I107, 'Historical BMP Records'!$I:$I, 0)), 1, 0), IF(AM107&lt;&gt;INDEX('Planned and Progress BMPs'!AM:AM, MATCH($I107, 'Planned and Progress BMPs'!$I:$I, 0)), 1, 0)), "")</f>
        <v/>
      </c>
      <c r="CI107" s="5" t="str">
        <f>IFERROR(IF($K107="Historical", IF(AN107&lt;&gt;INDEX('Historical BMP Records'!AN:AN, MATCH($I107, 'Historical BMP Records'!$I:$I, 0)), 1, 0), IF(AN107&lt;&gt;INDEX('Planned and Progress BMPs'!AN:AN, MATCH($I107, 'Planned and Progress BMPs'!$I:$I, 0)), 1, 0)), "")</f>
        <v/>
      </c>
      <c r="CJ107" s="5" t="str">
        <f>IFERROR(IF($K107="Historical", IF(AO107&lt;&gt;INDEX('Historical BMP Records'!AO:AO, MATCH($I107, 'Historical BMP Records'!$I:$I, 0)), 1, 0), IF(AO107&lt;&gt;INDEX('Planned and Progress BMPs'!AO:AO, MATCH($I107, 'Planned and Progress BMPs'!$I:$I, 0)), 1, 0)), "")</f>
        <v/>
      </c>
      <c r="CK107" s="5" t="str">
        <f>IFERROR(IF($K107="Historical", IF(AP107&lt;&gt;INDEX('Historical BMP Records'!AP:AP, MATCH($I107, 'Historical BMP Records'!$I:$I, 0)), 1, 0), IF(AP107&lt;&gt;INDEX('Planned and Progress BMPs'!AP:AP, MATCH($I107, 'Planned and Progress BMPs'!$I:$I, 0)), 1, 0)), "")</f>
        <v/>
      </c>
      <c r="CL107" s="5" t="str">
        <f>IFERROR(IF($K107="Historical", IF(AQ107&lt;&gt;INDEX('Historical BMP Records'!AQ:AQ, MATCH($I107, 'Historical BMP Records'!$I:$I, 0)), 1, 0), IF(AQ107&lt;&gt;INDEX('Planned and Progress BMPs'!AQ:AQ, MATCH($I107, 'Planned and Progress BMPs'!$I:$I, 0)), 1, 0)), "")</f>
        <v/>
      </c>
      <c r="CM107" s="5" t="str">
        <f>IFERROR(IF($K107="Historical", IF(AR107&lt;&gt;INDEX('Historical BMP Records'!AR:AR, MATCH($I107, 'Historical BMP Records'!$I:$I, 0)), 1, 0), IF(AR107&lt;&gt;INDEX('Planned and Progress BMPs'!AR:AR, MATCH($I107, 'Planned and Progress BMPs'!$I:$I, 0)), 1, 0)), "")</f>
        <v/>
      </c>
      <c r="CN107" s="5" t="str">
        <f>IFERROR(IF($K107="Historical", IF(AS107&lt;&gt;INDEX('Historical BMP Records'!AS:AS, MATCH($I107, 'Historical BMP Records'!$I:$I, 0)), 1, 0), IF(AS107&lt;&gt;INDEX('Planned and Progress BMPs'!AS:AS, MATCH($I107, 'Planned and Progress BMPs'!$I:$I, 0)), 1, 0)), "")</f>
        <v/>
      </c>
      <c r="CO107" s="5" t="str">
        <f>IFERROR(IF($K107="Historical", IF(AT107&lt;&gt;INDEX('Historical BMP Records'!AT:AT, MATCH($I107, 'Historical BMP Records'!$I:$I, 0)), 1, 0), IF(AT107&lt;&gt;INDEX('Planned and Progress BMPs'!AT:AT, MATCH($I107, 'Planned and Progress BMPs'!$I:$I, 0)), 1, 0)), "")</f>
        <v/>
      </c>
      <c r="CP107" s="5" t="str">
        <f>IFERROR(IF($K107="Historical", IF(AU107&lt;&gt;INDEX('Historical BMP Records'!AU:AU, MATCH($I107, 'Historical BMP Records'!$I:$I, 0)), 1, 0), IF(AU107&lt;&gt;INDEX('Planned and Progress BMPs'!AU:AU, MATCH($I107, 'Planned and Progress BMPs'!$I:$I, 0)), 1, 0)), "")</f>
        <v/>
      </c>
      <c r="CQ107" s="5">
        <f>SUM(T_Historical9[[#This Row],[FY17 
Status Changed]:[Comments Changed]])</f>
        <v>0</v>
      </c>
    </row>
    <row r="108" spans="1:95" ht="15" customHeight="1" x14ac:dyDescent="0.25">
      <c r="A108" s="72" t="s">
        <v>661</v>
      </c>
      <c r="B108" s="72" t="s">
        <v>660</v>
      </c>
      <c r="C108" s="72" t="s">
        <v>661</v>
      </c>
      <c r="D108" s="72" t="s">
        <v>661</v>
      </c>
      <c r="E108" s="72" t="s">
        <v>661</v>
      </c>
      <c r="F108" s="72" t="s">
        <v>4291</v>
      </c>
      <c r="H108" s="72" t="s">
        <v>4802</v>
      </c>
      <c r="I108" s="72" t="s">
        <v>4910</v>
      </c>
      <c r="K108" s="72" t="s">
        <v>482</v>
      </c>
      <c r="L108" s="72">
        <v>1998</v>
      </c>
      <c r="M108" s="82"/>
      <c r="N108" s="65">
        <v>35796</v>
      </c>
      <c r="O108" s="72" t="s">
        <v>237</v>
      </c>
      <c r="P108" s="72" t="s">
        <v>5210</v>
      </c>
      <c r="Q108" s="72" t="s">
        <v>26</v>
      </c>
      <c r="R108" s="72" t="s">
        <v>9</v>
      </c>
      <c r="S108" s="72">
        <v>35.1</v>
      </c>
      <c r="T108" s="72">
        <v>21</v>
      </c>
      <c r="V108" s="71" t="s">
        <v>5069</v>
      </c>
      <c r="Z108" s="72">
        <v>40.43986915</v>
      </c>
      <c r="AA108" s="72">
        <v>-76.564200290000002</v>
      </c>
      <c r="AC108" s="72" t="s">
        <v>5165</v>
      </c>
      <c r="AD108" s="72" t="s">
        <v>5167</v>
      </c>
      <c r="AE108" s="72" t="s">
        <v>653</v>
      </c>
      <c r="AF108" s="65">
        <v>41501</v>
      </c>
      <c r="AG108" s="72" t="s">
        <v>110</v>
      </c>
      <c r="AH108" s="65"/>
      <c r="AI108" s="65"/>
      <c r="AK108" s="65"/>
      <c r="AL108" s="65"/>
      <c r="AN108" s="65"/>
      <c r="AO108" s="65"/>
      <c r="AQ108" s="65"/>
      <c r="AR108" s="65"/>
      <c r="AT108" s="65"/>
      <c r="AV108" s="5" t="str">
        <f>IFERROR(IF($K108="Historical", IF(A108&lt;&gt;INDEX('Historical BMP Records'!A:A, MATCH($I108, 'Historical BMP Records'!$I:$I, 0)), 1, 0), IF(A108&lt;&gt;INDEX('Planned and Progress BMPs'!A:A, MATCH($I108, 'Planned and Progress BMPs'!$I:$I, 0)), 1, 0)), "")</f>
        <v/>
      </c>
      <c r="AW108" s="5" t="str">
        <f>IFERROR(IF($K108="Historical", IF(B108&lt;&gt;INDEX('Historical BMP Records'!B:B, MATCH($I108, 'Historical BMP Records'!$I:$I, 0)), 1, 0), IF(B108&lt;&gt;INDEX('Planned and Progress BMPs'!B:B, MATCH($I108, 'Planned and Progress BMPs'!$I:$I, 0)), 1, 0)), "")</f>
        <v/>
      </c>
      <c r="AX108" s="5" t="str">
        <f>IFERROR(IF($K108="Historical", IF(C108&lt;&gt;INDEX('Historical BMP Records'!C:C, MATCH($I108, 'Historical BMP Records'!$I:$I, 0)), 1, 0), IF(C108&lt;&gt;INDEX('Planned and Progress BMPs'!C:C, MATCH($I108, 'Planned and Progress BMPs'!$I:$I, 0)), 1, 0)), "")</f>
        <v/>
      </c>
      <c r="AY108" s="5" t="str">
        <f>IFERROR(IF($K108="Historical", IF(D108&lt;&gt;INDEX('Historical BMP Records'!D:D, MATCH($I108, 'Historical BMP Records'!$I:$I, 0)), 1, 0), IF(D108&lt;&gt;INDEX('Planned and Progress BMPs'!D:D, MATCH($I108, 'Planned and Progress BMPs'!$I:$I, 0)), 1, 0)), "")</f>
        <v/>
      </c>
      <c r="AZ108" s="5" t="str">
        <f>IFERROR(IF($K108="Historical", IF(E108&lt;&gt;INDEX('Historical BMP Records'!E:E, MATCH($I108, 'Historical BMP Records'!$I:$I, 0)), 1, 0), IF(E108&lt;&gt;INDEX('Planned and Progress BMPs'!E:E, MATCH($I108, 'Planned and Progress BMPs'!$I:$I, 0)), 1, 0)), "")</f>
        <v/>
      </c>
      <c r="BA108" s="5" t="str">
        <f>IFERROR(IF($K108="Historical", IF(F108&lt;&gt;INDEX('Historical BMP Records'!F:F, MATCH($I108, 'Historical BMP Records'!$I:$I, 0)), 1, 0), IF(F108&lt;&gt;INDEX('Planned and Progress BMPs'!F:F, MATCH($I108, 'Planned and Progress BMPs'!$I:$I, 0)), 1, 0)), "")</f>
        <v/>
      </c>
      <c r="BB108" s="5" t="str">
        <f>IFERROR(IF($K108="Historical", IF(G108&lt;&gt;INDEX('Historical BMP Records'!G:G, MATCH($I108, 'Historical BMP Records'!$I:$I, 0)), 1, 0), IF(G108&lt;&gt;INDEX('Planned and Progress BMPs'!G:G, MATCH($I108, 'Planned and Progress BMPs'!$I:$I, 0)), 1, 0)), "")</f>
        <v/>
      </c>
      <c r="BC108" s="5" t="str">
        <f>IFERROR(IF($K108="Historical", IF(H108&lt;&gt;INDEX('Historical BMP Records'!H:H, MATCH($I108, 'Historical BMP Records'!$I:$I, 0)), 1, 0), IF(H108&lt;&gt;INDEX('Planned and Progress BMPs'!H:H, MATCH($I108, 'Planned and Progress BMPs'!$I:$I, 0)), 1, 0)), "")</f>
        <v/>
      </c>
      <c r="BD108" s="5" t="str">
        <f>IFERROR(IF($K108="Historical", IF(I108&lt;&gt;INDEX('Historical BMP Records'!I:I, MATCH($I108, 'Historical BMP Records'!$I:$I, 0)), 1, 0), IF(I108&lt;&gt;INDEX('Planned and Progress BMPs'!I:I, MATCH($I108, 'Planned and Progress BMPs'!$I:$I, 0)), 1, 0)), "")</f>
        <v/>
      </c>
      <c r="BE108" s="5" t="str">
        <f>IFERROR(IF($K108="Historical", IF(J108&lt;&gt;INDEX('Historical BMP Records'!J:J, MATCH($I108, 'Historical BMP Records'!$I:$I, 0)), 1, 0), IF(J108&lt;&gt;INDEX('Planned and Progress BMPs'!J:J, MATCH($I108, 'Planned and Progress BMPs'!$I:$I, 0)), 1, 0)), "")</f>
        <v/>
      </c>
      <c r="BF108" s="5" t="str">
        <f>IFERROR(IF($K108="Historical", IF(K108&lt;&gt;INDEX('Historical BMP Records'!K:K, MATCH($I108, 'Historical BMP Records'!$I:$I, 0)), 1, 0), IF(K108&lt;&gt;INDEX('Planned and Progress BMPs'!K:K, MATCH($I108, 'Planned and Progress BMPs'!$I:$I, 0)), 1, 0)), "")</f>
        <v/>
      </c>
      <c r="BG108" s="5" t="str">
        <f>IFERROR(IF($K108="Historical", IF(L108&lt;&gt;INDEX('Historical BMP Records'!L:L, MATCH($I108, 'Historical BMP Records'!$I:$I, 0)), 1, 0), IF(L108&lt;&gt;INDEX('Planned and Progress BMPs'!L:L, MATCH($I108, 'Planned and Progress BMPs'!$I:$I, 0)), 1, 0)), "")</f>
        <v/>
      </c>
      <c r="BH108" s="5" t="str">
        <f>IFERROR(IF($K108="Historical", IF(M108&lt;&gt;INDEX('Historical BMP Records'!M:M, MATCH($I108, 'Historical BMP Records'!$I:$I, 0)), 1, 0), IF(M108&lt;&gt;INDEX('Planned and Progress BMPs'!M:M, MATCH($I108, 'Planned and Progress BMPs'!$I:$I, 0)), 1, 0)), "")</f>
        <v/>
      </c>
      <c r="BI108" s="5" t="str">
        <f>IFERROR(IF($K108="Historical", IF(N108&lt;&gt;INDEX('Historical BMP Records'!N:N, MATCH($I108, 'Historical BMP Records'!$I:$I, 0)), 1, 0), IF(N108&lt;&gt;INDEX('Planned and Progress BMPs'!N:N, MATCH($I108, 'Planned and Progress BMPs'!$I:$I, 0)), 1, 0)), "")</f>
        <v/>
      </c>
      <c r="BJ108" s="5" t="str">
        <f>IFERROR(IF($K108="Historical", IF(O108&lt;&gt;INDEX('Historical BMP Records'!O:O, MATCH($I108, 'Historical BMP Records'!$I:$I, 0)), 1, 0), IF(O108&lt;&gt;INDEX('Planned and Progress BMPs'!O:O, MATCH($I108, 'Planned and Progress BMPs'!$I:$I, 0)), 1, 0)), "")</f>
        <v/>
      </c>
      <c r="BK108" s="5" t="str">
        <f>IFERROR(IF($K108="Historical", IF(P108&lt;&gt;INDEX('Historical BMP Records'!P:P, MATCH($I108, 'Historical BMP Records'!$I:$I, 0)), 1, 0), IF(P108&lt;&gt;INDEX('Planned and Progress BMPs'!P:P, MATCH($I108, 'Planned and Progress BMPs'!$I:$I, 0)), 1, 0)), "")</f>
        <v/>
      </c>
      <c r="BL108" s="5" t="str">
        <f>IFERROR(IF($K108="Historical", IF(Q108&lt;&gt;INDEX('Historical BMP Records'!Q:Q, MATCH($I108, 'Historical BMP Records'!$I:$I, 0)), 1, 0), IF(Q108&lt;&gt;INDEX('Planned and Progress BMPs'!Q:Q, MATCH($I108, 'Planned and Progress BMPs'!$I:$I, 0)), 1, 0)), "")</f>
        <v/>
      </c>
      <c r="BM108" s="5" t="str">
        <f>IFERROR(IF($K108="Historical", IF(R108&lt;&gt;INDEX('Historical BMP Records'!R:R, MATCH($I108, 'Historical BMP Records'!$I:$I, 0)), 1, 0), IF(R108&lt;&gt;INDEX('Planned and Progress BMPs'!R:R, MATCH($I108, 'Planned and Progress BMPs'!$I:$I, 0)), 1, 0)), "")</f>
        <v/>
      </c>
      <c r="BN108" s="5" t="str">
        <f>IFERROR(IF($K108="Historical", IF(S108&lt;&gt;INDEX('Historical BMP Records'!S:S, MATCH($I108, 'Historical BMP Records'!$I:$I, 0)), 1, 0), IF(S108&lt;&gt;INDEX('Planned and Progress BMPs'!S:S, MATCH($I108, 'Planned and Progress BMPs'!$I:$I, 0)), 1, 0)), "")</f>
        <v/>
      </c>
      <c r="BO108" s="5" t="str">
        <f>IFERROR(IF($K108="Historical", IF(T108&lt;&gt;INDEX('Historical BMP Records'!T:T, MATCH($I108, 'Historical BMP Records'!$I:$I, 0)), 1, 0), IF(T108&lt;&gt;INDEX('Planned and Progress BMPs'!T:T, MATCH($I108, 'Planned and Progress BMPs'!$I:$I, 0)), 1, 0)), "")</f>
        <v/>
      </c>
      <c r="BP108" s="5" t="str">
        <f>IFERROR(IF($K108="Historical", IF(U108&lt;&gt;INDEX('Historical BMP Records'!U:U, MATCH($I108, 'Historical BMP Records'!$I:$I, 0)), 1, 0), IF(U108&lt;&gt;INDEX('Planned and Progress BMPs'!U:U, MATCH($I108, 'Planned and Progress BMPs'!$I:$I, 0)), 1, 0)), "")</f>
        <v/>
      </c>
      <c r="BQ108" s="5" t="str">
        <f>IFERROR(IF($K108="Historical", IF(V108&lt;&gt;INDEX('Historical BMP Records'!V:V, MATCH($I108, 'Historical BMP Records'!$I:$I, 0)), 1, 0), IF(V108&lt;&gt;INDEX('Planned and Progress BMPs'!V:V, MATCH($I108, 'Planned and Progress BMPs'!$I:$I, 0)), 1, 0)), "")</f>
        <v/>
      </c>
      <c r="BR108" s="5" t="str">
        <f>IFERROR(IF($K108="Historical", IF(W108&lt;&gt;INDEX('Historical BMP Records'!W:W, MATCH($I108, 'Historical BMP Records'!$I:$I, 0)), 1, 0), IF(W108&lt;&gt;INDEX('Planned and Progress BMPs'!W:W, MATCH($I108, 'Planned and Progress BMPs'!$I:$I, 0)), 1, 0)), "")</f>
        <v/>
      </c>
      <c r="BS108" s="5" t="str">
        <f>IFERROR(IF($K108="Historical", IF(X108&lt;&gt;INDEX('Historical BMP Records'!X:X, MATCH($I108, 'Historical BMP Records'!$I:$I, 0)), 1, 0), IF(X108&lt;&gt;INDEX('Planned and Progress BMPs'!X:X, MATCH($I108, 'Planned and Progress BMPs'!$I:$I, 0)), 1, 0)), "")</f>
        <v/>
      </c>
      <c r="BT108" s="5" t="str">
        <f>IFERROR(IF($K108="Historical", IF(Y108&lt;&gt;INDEX('Historical BMP Records'!Y:Y, MATCH($I108, 'Historical BMP Records'!$I:$I, 0)), 1, 0), IF(Y108&lt;&gt;INDEX('Planned and Progress BMPs'!Y:Y, MATCH($I108, 'Planned and Progress BMPs'!$I:$I, 0)), 1, 0)), "")</f>
        <v/>
      </c>
      <c r="BU108" s="5" t="str">
        <f>IFERROR(IF($K108="Historical", IF(Z108&lt;&gt;INDEX('Historical BMP Records'!Z:Z, MATCH($I108, 'Historical BMP Records'!$I:$I, 0)), 1, 0), IF(Z108&lt;&gt;INDEX('Planned and Progress BMPs'!Z:Z, MATCH($I108, 'Planned and Progress BMPs'!$I:$I, 0)), 1, 0)), "")</f>
        <v/>
      </c>
      <c r="BV108" s="5" t="str">
        <f>IFERROR(IF($K108="Historical", IF(AA108&lt;&gt;INDEX('Historical BMP Records'!AA:AA, MATCH($I108, 'Historical BMP Records'!$I:$I, 0)), 1, 0), IF(AA108&lt;&gt;INDEX('Planned and Progress BMPs'!AA:AA, MATCH($I108, 'Planned and Progress BMPs'!$I:$I, 0)), 1, 0)), "")</f>
        <v/>
      </c>
      <c r="BW108" s="5" t="str">
        <f>IFERROR(IF($K108="Historical", IF(AB108&lt;&gt;INDEX('Historical BMP Records'!AB:AB, MATCH($I108, 'Historical BMP Records'!$I:$I, 0)), 1, 0), IF(AB108&lt;&gt;INDEX('Planned and Progress BMPs'!AB:AB, MATCH($I108, 'Planned and Progress BMPs'!$I:$I, 0)), 1, 0)), "")</f>
        <v/>
      </c>
      <c r="BX108" s="5" t="str">
        <f>IFERROR(IF($K108="Historical", IF(AC108&lt;&gt;INDEX('Historical BMP Records'!AC:AC, MATCH($I108, 'Historical BMP Records'!$I:$I, 0)), 1, 0), IF(AC108&lt;&gt;INDEX('Planned and Progress BMPs'!AC:AC, MATCH($I108, 'Planned and Progress BMPs'!$I:$I, 0)), 1, 0)), "")</f>
        <v/>
      </c>
      <c r="BY108" s="5" t="str">
        <f>IFERROR(IF($K108="Historical", IF(AD108&lt;&gt;INDEX('Historical BMP Records'!AD:AD, MATCH($I108, 'Historical BMP Records'!$I:$I, 0)), 1, 0), IF(AD108&lt;&gt;INDEX('Planned and Progress BMPs'!AD:AD, MATCH($I108, 'Planned and Progress BMPs'!$I:$I, 0)), 1, 0)), "")</f>
        <v/>
      </c>
      <c r="BZ108" s="5" t="str">
        <f>IFERROR(IF($K108="Historical", IF(AE108&lt;&gt;INDEX('Historical BMP Records'!AE:AE, MATCH($I108, 'Historical BMP Records'!$I:$I, 0)), 1, 0), IF(AE108&lt;&gt;INDEX('Planned and Progress BMPs'!AE:AE, MATCH($I108, 'Planned and Progress BMPs'!$I:$I, 0)), 1, 0)), "")</f>
        <v/>
      </c>
      <c r="CA108" s="5" t="str">
        <f>IFERROR(IF($K108="Historical", IF(AF108&lt;&gt;INDEX('Historical BMP Records'!AF:AF, MATCH($I108, 'Historical BMP Records'!$I:$I, 0)), 1, 0), IF(AF108&lt;&gt;INDEX('Planned and Progress BMPs'!AF:AF, MATCH($I108, 'Planned and Progress BMPs'!$I:$I, 0)), 1, 0)), "")</f>
        <v/>
      </c>
      <c r="CB108" s="5" t="str">
        <f>IFERROR(IF($K108="Historical", IF(AG108&lt;&gt;INDEX('Historical BMP Records'!AG:AG, MATCH($I108, 'Historical BMP Records'!$I:$I, 0)), 1, 0), IF(AG108&lt;&gt;INDEX('Planned and Progress BMPs'!AG:AG, MATCH($I108, 'Planned and Progress BMPs'!$I:$I, 0)), 1, 0)), "")</f>
        <v/>
      </c>
      <c r="CC108" s="5" t="str">
        <f>IFERROR(IF($K108="Historical", IF(AH108&lt;&gt;INDEX('Historical BMP Records'!AH:AH, MATCH($I108, 'Historical BMP Records'!$I:$I, 0)), 1, 0), IF(AH108&lt;&gt;INDEX('Planned and Progress BMPs'!AH:AH, MATCH($I108, 'Planned and Progress BMPs'!$I:$I, 0)), 1, 0)), "")</f>
        <v/>
      </c>
      <c r="CD108" s="5" t="str">
        <f>IFERROR(IF($K108="Historical", IF(AI108&lt;&gt;INDEX('Historical BMP Records'!AI:AI, MATCH($I108, 'Historical BMP Records'!$I:$I, 0)), 1, 0), IF(AI108&lt;&gt;INDEX('Planned and Progress BMPs'!AI:AI, MATCH($I108, 'Planned and Progress BMPs'!$I:$I, 0)), 1, 0)), "")</f>
        <v/>
      </c>
      <c r="CE108" s="5" t="str">
        <f>IFERROR(IF($K108="Historical", IF(AJ108&lt;&gt;INDEX('Historical BMP Records'!AJ:AJ, MATCH($I108, 'Historical BMP Records'!$I:$I, 0)), 1, 0), IF(AJ108&lt;&gt;INDEX('Planned and Progress BMPs'!AJ:AJ, MATCH($I108, 'Planned and Progress BMPs'!$I:$I, 0)), 1, 0)), "")</f>
        <v/>
      </c>
      <c r="CF108" s="5" t="str">
        <f>IFERROR(IF($K108="Historical", IF(AK108&lt;&gt;INDEX('Historical BMP Records'!AK:AK, MATCH($I108, 'Historical BMP Records'!$I:$I, 0)), 1, 0), IF(AK108&lt;&gt;INDEX('Planned and Progress BMPs'!AK:AK, MATCH($I108, 'Planned and Progress BMPs'!$I:$I, 0)), 1, 0)), "")</f>
        <v/>
      </c>
      <c r="CG108" s="5" t="str">
        <f>IFERROR(IF($K108="Historical", IF(AL108&lt;&gt;INDEX('Historical BMP Records'!AL:AL, MATCH($I108, 'Historical BMP Records'!$I:$I, 0)), 1, 0), IF(AL108&lt;&gt;INDEX('Planned and Progress BMPs'!AL:AL, MATCH($I108, 'Planned and Progress BMPs'!$I:$I, 0)), 1, 0)), "")</f>
        <v/>
      </c>
      <c r="CH108" s="5" t="str">
        <f>IFERROR(IF($K108="Historical", IF(AM108&lt;&gt;INDEX('Historical BMP Records'!AM:AM, MATCH($I108, 'Historical BMP Records'!$I:$I, 0)), 1, 0), IF(AM108&lt;&gt;INDEX('Planned and Progress BMPs'!AM:AM, MATCH($I108, 'Planned and Progress BMPs'!$I:$I, 0)), 1, 0)), "")</f>
        <v/>
      </c>
      <c r="CI108" s="5" t="str">
        <f>IFERROR(IF($K108="Historical", IF(AN108&lt;&gt;INDEX('Historical BMP Records'!AN:AN, MATCH($I108, 'Historical BMP Records'!$I:$I, 0)), 1, 0), IF(AN108&lt;&gt;INDEX('Planned and Progress BMPs'!AN:AN, MATCH($I108, 'Planned and Progress BMPs'!$I:$I, 0)), 1, 0)), "")</f>
        <v/>
      </c>
      <c r="CJ108" s="5" t="str">
        <f>IFERROR(IF($K108="Historical", IF(AO108&lt;&gt;INDEX('Historical BMP Records'!AO:AO, MATCH($I108, 'Historical BMP Records'!$I:$I, 0)), 1, 0), IF(AO108&lt;&gt;INDEX('Planned and Progress BMPs'!AO:AO, MATCH($I108, 'Planned and Progress BMPs'!$I:$I, 0)), 1, 0)), "")</f>
        <v/>
      </c>
      <c r="CK108" s="5" t="str">
        <f>IFERROR(IF($K108="Historical", IF(AP108&lt;&gt;INDEX('Historical BMP Records'!AP:AP, MATCH($I108, 'Historical BMP Records'!$I:$I, 0)), 1, 0), IF(AP108&lt;&gt;INDEX('Planned and Progress BMPs'!AP:AP, MATCH($I108, 'Planned and Progress BMPs'!$I:$I, 0)), 1, 0)), "")</f>
        <v/>
      </c>
      <c r="CL108" s="5" t="str">
        <f>IFERROR(IF($K108="Historical", IF(AQ108&lt;&gt;INDEX('Historical BMP Records'!AQ:AQ, MATCH($I108, 'Historical BMP Records'!$I:$I, 0)), 1, 0), IF(AQ108&lt;&gt;INDEX('Planned and Progress BMPs'!AQ:AQ, MATCH($I108, 'Planned and Progress BMPs'!$I:$I, 0)), 1, 0)), "")</f>
        <v/>
      </c>
      <c r="CM108" s="5" t="str">
        <f>IFERROR(IF($K108="Historical", IF(AR108&lt;&gt;INDEX('Historical BMP Records'!AR:AR, MATCH($I108, 'Historical BMP Records'!$I:$I, 0)), 1, 0), IF(AR108&lt;&gt;INDEX('Planned and Progress BMPs'!AR:AR, MATCH($I108, 'Planned and Progress BMPs'!$I:$I, 0)), 1, 0)), "")</f>
        <v/>
      </c>
      <c r="CN108" s="5" t="str">
        <f>IFERROR(IF($K108="Historical", IF(AS108&lt;&gt;INDEX('Historical BMP Records'!AS:AS, MATCH($I108, 'Historical BMP Records'!$I:$I, 0)), 1, 0), IF(AS108&lt;&gt;INDEX('Planned and Progress BMPs'!AS:AS, MATCH($I108, 'Planned and Progress BMPs'!$I:$I, 0)), 1, 0)), "")</f>
        <v/>
      </c>
      <c r="CO108" s="5" t="str">
        <f>IFERROR(IF($K108="Historical", IF(AT108&lt;&gt;INDEX('Historical BMP Records'!AT:AT, MATCH($I108, 'Historical BMP Records'!$I:$I, 0)), 1, 0), IF(AT108&lt;&gt;INDEX('Planned and Progress BMPs'!AT:AT, MATCH($I108, 'Planned and Progress BMPs'!$I:$I, 0)), 1, 0)), "")</f>
        <v/>
      </c>
      <c r="CP108" s="5" t="str">
        <f>IFERROR(IF($K108="Historical", IF(AU108&lt;&gt;INDEX('Historical BMP Records'!AU:AU, MATCH($I108, 'Historical BMP Records'!$I:$I, 0)), 1, 0), IF(AU108&lt;&gt;INDEX('Planned and Progress BMPs'!AU:AU, MATCH($I108, 'Planned and Progress BMPs'!$I:$I, 0)), 1, 0)), "")</f>
        <v/>
      </c>
      <c r="CQ108" s="5">
        <f>SUM(T_Historical9[[#This Row],[FY17 
Status Changed]:[Comments Changed]])</f>
        <v>0</v>
      </c>
    </row>
    <row r="109" spans="1:95" ht="15" customHeight="1" x14ac:dyDescent="0.25">
      <c r="A109" s="72" t="s">
        <v>661</v>
      </c>
      <c r="B109" s="72" t="s">
        <v>660</v>
      </c>
      <c r="C109" s="72" t="s">
        <v>661</v>
      </c>
      <c r="D109" s="72" t="s">
        <v>661</v>
      </c>
      <c r="E109" s="72" t="s">
        <v>661</v>
      </c>
      <c r="F109" s="72" t="s">
        <v>4291</v>
      </c>
      <c r="H109" s="72" t="s">
        <v>4802</v>
      </c>
      <c r="I109" s="72" t="s">
        <v>4911</v>
      </c>
      <c r="K109" s="72" t="s">
        <v>482</v>
      </c>
      <c r="L109" s="72">
        <v>2006</v>
      </c>
      <c r="M109" s="82"/>
      <c r="N109" s="65">
        <v>38718</v>
      </c>
      <c r="O109" s="72" t="s">
        <v>66</v>
      </c>
      <c r="P109" s="72" t="s">
        <v>4147</v>
      </c>
      <c r="Q109" s="72" t="s">
        <v>48</v>
      </c>
      <c r="R109" s="72" t="s">
        <v>9</v>
      </c>
      <c r="S109" s="72">
        <v>30.3</v>
      </c>
      <c r="T109" s="72">
        <v>3.2</v>
      </c>
      <c r="U109" s="72">
        <v>1</v>
      </c>
      <c r="V109" s="71" t="s">
        <v>5077</v>
      </c>
      <c r="Z109" s="72">
        <v>40.409169159999998</v>
      </c>
      <c r="AA109" s="72">
        <v>-76.694375649999998</v>
      </c>
      <c r="AC109" s="72" t="s">
        <v>5165</v>
      </c>
      <c r="AD109" s="72" t="s">
        <v>5167</v>
      </c>
      <c r="AE109" s="72" t="s">
        <v>653</v>
      </c>
      <c r="AF109" s="65">
        <v>41754</v>
      </c>
      <c r="AG109" s="72" t="s">
        <v>110</v>
      </c>
      <c r="AH109" s="65"/>
      <c r="AI109" s="65"/>
      <c r="AK109" s="65"/>
      <c r="AL109" s="65"/>
      <c r="AN109" s="65"/>
      <c r="AO109" s="65"/>
      <c r="AQ109" s="65"/>
      <c r="AR109" s="65"/>
      <c r="AT109" s="65"/>
      <c r="AV109" s="5" t="str">
        <f>IFERROR(IF($K109="Historical", IF(A109&lt;&gt;INDEX('Historical BMP Records'!A:A, MATCH($I109, 'Historical BMP Records'!$I:$I, 0)), 1, 0), IF(A109&lt;&gt;INDEX('Planned and Progress BMPs'!A:A, MATCH($I109, 'Planned and Progress BMPs'!$I:$I, 0)), 1, 0)), "")</f>
        <v/>
      </c>
      <c r="AW109" s="5" t="str">
        <f>IFERROR(IF($K109="Historical", IF(B109&lt;&gt;INDEX('Historical BMP Records'!B:B, MATCH($I109, 'Historical BMP Records'!$I:$I, 0)), 1, 0), IF(B109&lt;&gt;INDEX('Planned and Progress BMPs'!B:B, MATCH($I109, 'Planned and Progress BMPs'!$I:$I, 0)), 1, 0)), "")</f>
        <v/>
      </c>
      <c r="AX109" s="5" t="str">
        <f>IFERROR(IF($K109="Historical", IF(C109&lt;&gt;INDEX('Historical BMP Records'!C:C, MATCH($I109, 'Historical BMP Records'!$I:$I, 0)), 1, 0), IF(C109&lt;&gt;INDEX('Planned and Progress BMPs'!C:C, MATCH($I109, 'Planned and Progress BMPs'!$I:$I, 0)), 1, 0)), "")</f>
        <v/>
      </c>
      <c r="AY109" s="5" t="str">
        <f>IFERROR(IF($K109="Historical", IF(D109&lt;&gt;INDEX('Historical BMP Records'!D:D, MATCH($I109, 'Historical BMP Records'!$I:$I, 0)), 1, 0), IF(D109&lt;&gt;INDEX('Planned and Progress BMPs'!D:D, MATCH($I109, 'Planned and Progress BMPs'!$I:$I, 0)), 1, 0)), "")</f>
        <v/>
      </c>
      <c r="AZ109" s="5" t="str">
        <f>IFERROR(IF($K109="Historical", IF(E109&lt;&gt;INDEX('Historical BMP Records'!E:E, MATCH($I109, 'Historical BMP Records'!$I:$I, 0)), 1, 0), IF(E109&lt;&gt;INDEX('Planned and Progress BMPs'!E:E, MATCH($I109, 'Planned and Progress BMPs'!$I:$I, 0)), 1, 0)), "")</f>
        <v/>
      </c>
      <c r="BA109" s="5" t="str">
        <f>IFERROR(IF($K109="Historical", IF(F109&lt;&gt;INDEX('Historical BMP Records'!F:F, MATCH($I109, 'Historical BMP Records'!$I:$I, 0)), 1, 0), IF(F109&lt;&gt;INDEX('Planned and Progress BMPs'!F:F, MATCH($I109, 'Planned and Progress BMPs'!$I:$I, 0)), 1, 0)), "")</f>
        <v/>
      </c>
      <c r="BB109" s="5" t="str">
        <f>IFERROR(IF($K109="Historical", IF(G109&lt;&gt;INDEX('Historical BMP Records'!G:G, MATCH($I109, 'Historical BMP Records'!$I:$I, 0)), 1, 0), IF(G109&lt;&gt;INDEX('Planned and Progress BMPs'!G:G, MATCH($I109, 'Planned and Progress BMPs'!$I:$I, 0)), 1, 0)), "")</f>
        <v/>
      </c>
      <c r="BC109" s="5" t="str">
        <f>IFERROR(IF($K109="Historical", IF(H109&lt;&gt;INDEX('Historical BMP Records'!H:H, MATCH($I109, 'Historical BMP Records'!$I:$I, 0)), 1, 0), IF(H109&lt;&gt;INDEX('Planned and Progress BMPs'!H:H, MATCH($I109, 'Planned and Progress BMPs'!$I:$I, 0)), 1, 0)), "")</f>
        <v/>
      </c>
      <c r="BD109" s="5" t="str">
        <f>IFERROR(IF($K109="Historical", IF(I109&lt;&gt;INDEX('Historical BMP Records'!I:I, MATCH($I109, 'Historical BMP Records'!$I:$I, 0)), 1, 0), IF(I109&lt;&gt;INDEX('Planned and Progress BMPs'!I:I, MATCH($I109, 'Planned and Progress BMPs'!$I:$I, 0)), 1, 0)), "")</f>
        <v/>
      </c>
      <c r="BE109" s="5" t="str">
        <f>IFERROR(IF($K109="Historical", IF(J109&lt;&gt;INDEX('Historical BMP Records'!J:J, MATCH($I109, 'Historical BMP Records'!$I:$I, 0)), 1, 0), IF(J109&lt;&gt;INDEX('Planned and Progress BMPs'!J:J, MATCH($I109, 'Planned and Progress BMPs'!$I:$I, 0)), 1, 0)), "")</f>
        <v/>
      </c>
      <c r="BF109" s="5" t="str">
        <f>IFERROR(IF($K109="Historical", IF(K109&lt;&gt;INDEX('Historical BMP Records'!K:K, MATCH($I109, 'Historical BMP Records'!$I:$I, 0)), 1, 0), IF(K109&lt;&gt;INDEX('Planned and Progress BMPs'!K:K, MATCH($I109, 'Planned and Progress BMPs'!$I:$I, 0)), 1, 0)), "")</f>
        <v/>
      </c>
      <c r="BG109" s="5" t="str">
        <f>IFERROR(IF($K109="Historical", IF(L109&lt;&gt;INDEX('Historical BMP Records'!L:L, MATCH($I109, 'Historical BMP Records'!$I:$I, 0)), 1, 0), IF(L109&lt;&gt;INDEX('Planned and Progress BMPs'!L:L, MATCH($I109, 'Planned and Progress BMPs'!$I:$I, 0)), 1, 0)), "")</f>
        <v/>
      </c>
      <c r="BH109" s="5" t="str">
        <f>IFERROR(IF($K109="Historical", IF(M109&lt;&gt;INDEX('Historical BMP Records'!M:M, MATCH($I109, 'Historical BMP Records'!$I:$I, 0)), 1, 0), IF(M109&lt;&gt;INDEX('Planned and Progress BMPs'!M:M, MATCH($I109, 'Planned and Progress BMPs'!$I:$I, 0)), 1, 0)), "")</f>
        <v/>
      </c>
      <c r="BI109" s="5" t="str">
        <f>IFERROR(IF($K109="Historical", IF(N109&lt;&gt;INDEX('Historical BMP Records'!N:N, MATCH($I109, 'Historical BMP Records'!$I:$I, 0)), 1, 0), IF(N109&lt;&gt;INDEX('Planned and Progress BMPs'!N:N, MATCH($I109, 'Planned and Progress BMPs'!$I:$I, 0)), 1, 0)), "")</f>
        <v/>
      </c>
      <c r="BJ109" s="5" t="str">
        <f>IFERROR(IF($K109="Historical", IF(O109&lt;&gt;INDEX('Historical BMP Records'!O:O, MATCH($I109, 'Historical BMP Records'!$I:$I, 0)), 1, 0), IF(O109&lt;&gt;INDEX('Planned and Progress BMPs'!O:O, MATCH($I109, 'Planned and Progress BMPs'!$I:$I, 0)), 1, 0)), "")</f>
        <v/>
      </c>
      <c r="BK109" s="5" t="str">
        <f>IFERROR(IF($K109="Historical", IF(P109&lt;&gt;INDEX('Historical BMP Records'!P:P, MATCH($I109, 'Historical BMP Records'!$I:$I, 0)), 1, 0), IF(P109&lt;&gt;INDEX('Planned and Progress BMPs'!P:P, MATCH($I109, 'Planned and Progress BMPs'!$I:$I, 0)), 1, 0)), "")</f>
        <v/>
      </c>
      <c r="BL109" s="5" t="str">
        <f>IFERROR(IF($K109="Historical", IF(Q109&lt;&gt;INDEX('Historical BMP Records'!Q:Q, MATCH($I109, 'Historical BMP Records'!$I:$I, 0)), 1, 0), IF(Q109&lt;&gt;INDEX('Planned and Progress BMPs'!Q:Q, MATCH($I109, 'Planned and Progress BMPs'!$I:$I, 0)), 1, 0)), "")</f>
        <v/>
      </c>
      <c r="BM109" s="5" t="str">
        <f>IFERROR(IF($K109="Historical", IF(R109&lt;&gt;INDEX('Historical BMP Records'!R:R, MATCH($I109, 'Historical BMP Records'!$I:$I, 0)), 1, 0), IF(R109&lt;&gt;INDEX('Planned and Progress BMPs'!R:R, MATCH($I109, 'Planned and Progress BMPs'!$I:$I, 0)), 1, 0)), "")</f>
        <v/>
      </c>
      <c r="BN109" s="5" t="str">
        <f>IFERROR(IF($K109="Historical", IF(S109&lt;&gt;INDEX('Historical BMP Records'!S:S, MATCH($I109, 'Historical BMP Records'!$I:$I, 0)), 1, 0), IF(S109&lt;&gt;INDEX('Planned and Progress BMPs'!S:S, MATCH($I109, 'Planned and Progress BMPs'!$I:$I, 0)), 1, 0)), "")</f>
        <v/>
      </c>
      <c r="BO109" s="5" t="str">
        <f>IFERROR(IF($K109="Historical", IF(T109&lt;&gt;INDEX('Historical BMP Records'!T:T, MATCH($I109, 'Historical BMP Records'!$I:$I, 0)), 1, 0), IF(T109&lt;&gt;INDEX('Planned and Progress BMPs'!T:T, MATCH($I109, 'Planned and Progress BMPs'!$I:$I, 0)), 1, 0)), "")</f>
        <v/>
      </c>
      <c r="BP109" s="5" t="str">
        <f>IFERROR(IF($K109="Historical", IF(U109&lt;&gt;INDEX('Historical BMP Records'!U:U, MATCH($I109, 'Historical BMP Records'!$I:$I, 0)), 1, 0), IF(U109&lt;&gt;INDEX('Planned and Progress BMPs'!U:U, MATCH($I109, 'Planned and Progress BMPs'!$I:$I, 0)), 1, 0)), "")</f>
        <v/>
      </c>
      <c r="BQ109" s="5" t="str">
        <f>IFERROR(IF($K109="Historical", IF(V109&lt;&gt;INDEX('Historical BMP Records'!V:V, MATCH($I109, 'Historical BMP Records'!$I:$I, 0)), 1, 0), IF(V109&lt;&gt;INDEX('Planned and Progress BMPs'!V:V, MATCH($I109, 'Planned and Progress BMPs'!$I:$I, 0)), 1, 0)), "")</f>
        <v/>
      </c>
      <c r="BR109" s="5" t="str">
        <f>IFERROR(IF($K109="Historical", IF(W109&lt;&gt;INDEX('Historical BMP Records'!W:W, MATCH($I109, 'Historical BMP Records'!$I:$I, 0)), 1, 0), IF(W109&lt;&gt;INDEX('Planned and Progress BMPs'!W:W, MATCH($I109, 'Planned and Progress BMPs'!$I:$I, 0)), 1, 0)), "")</f>
        <v/>
      </c>
      <c r="BS109" s="5" t="str">
        <f>IFERROR(IF($K109="Historical", IF(X109&lt;&gt;INDEX('Historical BMP Records'!X:X, MATCH($I109, 'Historical BMP Records'!$I:$I, 0)), 1, 0), IF(X109&lt;&gt;INDEX('Planned and Progress BMPs'!X:X, MATCH($I109, 'Planned and Progress BMPs'!$I:$I, 0)), 1, 0)), "")</f>
        <v/>
      </c>
      <c r="BT109" s="5" t="str">
        <f>IFERROR(IF($K109="Historical", IF(Y109&lt;&gt;INDEX('Historical BMP Records'!Y:Y, MATCH($I109, 'Historical BMP Records'!$I:$I, 0)), 1, 0), IF(Y109&lt;&gt;INDEX('Planned and Progress BMPs'!Y:Y, MATCH($I109, 'Planned and Progress BMPs'!$I:$I, 0)), 1, 0)), "")</f>
        <v/>
      </c>
      <c r="BU109" s="5" t="str">
        <f>IFERROR(IF($K109="Historical", IF(Z109&lt;&gt;INDEX('Historical BMP Records'!Z:Z, MATCH($I109, 'Historical BMP Records'!$I:$I, 0)), 1, 0), IF(Z109&lt;&gt;INDEX('Planned and Progress BMPs'!Z:Z, MATCH($I109, 'Planned and Progress BMPs'!$I:$I, 0)), 1, 0)), "")</f>
        <v/>
      </c>
      <c r="BV109" s="5" t="str">
        <f>IFERROR(IF($K109="Historical", IF(AA109&lt;&gt;INDEX('Historical BMP Records'!AA:AA, MATCH($I109, 'Historical BMP Records'!$I:$I, 0)), 1, 0), IF(AA109&lt;&gt;INDEX('Planned and Progress BMPs'!AA:AA, MATCH($I109, 'Planned and Progress BMPs'!$I:$I, 0)), 1, 0)), "")</f>
        <v/>
      </c>
      <c r="BW109" s="5" t="str">
        <f>IFERROR(IF($K109="Historical", IF(AB109&lt;&gt;INDEX('Historical BMP Records'!AB:AB, MATCH($I109, 'Historical BMP Records'!$I:$I, 0)), 1, 0), IF(AB109&lt;&gt;INDEX('Planned and Progress BMPs'!AB:AB, MATCH($I109, 'Planned and Progress BMPs'!$I:$I, 0)), 1, 0)), "")</f>
        <v/>
      </c>
      <c r="BX109" s="5" t="str">
        <f>IFERROR(IF($K109="Historical", IF(AC109&lt;&gt;INDEX('Historical BMP Records'!AC:AC, MATCH($I109, 'Historical BMP Records'!$I:$I, 0)), 1, 0), IF(AC109&lt;&gt;INDEX('Planned and Progress BMPs'!AC:AC, MATCH($I109, 'Planned and Progress BMPs'!$I:$I, 0)), 1, 0)), "")</f>
        <v/>
      </c>
      <c r="BY109" s="5" t="str">
        <f>IFERROR(IF($K109="Historical", IF(AD109&lt;&gt;INDEX('Historical BMP Records'!AD:AD, MATCH($I109, 'Historical BMP Records'!$I:$I, 0)), 1, 0), IF(AD109&lt;&gt;INDEX('Planned and Progress BMPs'!AD:AD, MATCH($I109, 'Planned and Progress BMPs'!$I:$I, 0)), 1, 0)), "")</f>
        <v/>
      </c>
      <c r="BZ109" s="5" t="str">
        <f>IFERROR(IF($K109="Historical", IF(AE109&lt;&gt;INDEX('Historical BMP Records'!AE:AE, MATCH($I109, 'Historical BMP Records'!$I:$I, 0)), 1, 0), IF(AE109&lt;&gt;INDEX('Planned and Progress BMPs'!AE:AE, MATCH($I109, 'Planned and Progress BMPs'!$I:$I, 0)), 1, 0)), "")</f>
        <v/>
      </c>
      <c r="CA109" s="5" t="str">
        <f>IFERROR(IF($K109="Historical", IF(AF109&lt;&gt;INDEX('Historical BMP Records'!AF:AF, MATCH($I109, 'Historical BMP Records'!$I:$I, 0)), 1, 0), IF(AF109&lt;&gt;INDEX('Planned and Progress BMPs'!AF:AF, MATCH($I109, 'Planned and Progress BMPs'!$I:$I, 0)), 1, 0)), "")</f>
        <v/>
      </c>
      <c r="CB109" s="5" t="str">
        <f>IFERROR(IF($K109="Historical", IF(AG109&lt;&gt;INDEX('Historical BMP Records'!AG:AG, MATCH($I109, 'Historical BMP Records'!$I:$I, 0)), 1, 0), IF(AG109&lt;&gt;INDEX('Planned and Progress BMPs'!AG:AG, MATCH($I109, 'Planned and Progress BMPs'!$I:$I, 0)), 1, 0)), "")</f>
        <v/>
      </c>
      <c r="CC109" s="5" t="str">
        <f>IFERROR(IF($K109="Historical", IF(AH109&lt;&gt;INDEX('Historical BMP Records'!AH:AH, MATCH($I109, 'Historical BMP Records'!$I:$I, 0)), 1, 0), IF(AH109&lt;&gt;INDEX('Planned and Progress BMPs'!AH:AH, MATCH($I109, 'Planned and Progress BMPs'!$I:$I, 0)), 1, 0)), "")</f>
        <v/>
      </c>
      <c r="CD109" s="5" t="str">
        <f>IFERROR(IF($K109="Historical", IF(AI109&lt;&gt;INDEX('Historical BMP Records'!AI:AI, MATCH($I109, 'Historical BMP Records'!$I:$I, 0)), 1, 0), IF(AI109&lt;&gt;INDEX('Planned and Progress BMPs'!AI:AI, MATCH($I109, 'Planned and Progress BMPs'!$I:$I, 0)), 1, 0)), "")</f>
        <v/>
      </c>
      <c r="CE109" s="5" t="str">
        <f>IFERROR(IF($K109="Historical", IF(AJ109&lt;&gt;INDEX('Historical BMP Records'!AJ:AJ, MATCH($I109, 'Historical BMP Records'!$I:$I, 0)), 1, 0), IF(AJ109&lt;&gt;INDEX('Planned and Progress BMPs'!AJ:AJ, MATCH($I109, 'Planned and Progress BMPs'!$I:$I, 0)), 1, 0)), "")</f>
        <v/>
      </c>
      <c r="CF109" s="5" t="str">
        <f>IFERROR(IF($K109="Historical", IF(AK109&lt;&gt;INDEX('Historical BMP Records'!AK:AK, MATCH($I109, 'Historical BMP Records'!$I:$I, 0)), 1, 0), IF(AK109&lt;&gt;INDEX('Planned and Progress BMPs'!AK:AK, MATCH($I109, 'Planned and Progress BMPs'!$I:$I, 0)), 1, 0)), "")</f>
        <v/>
      </c>
      <c r="CG109" s="5" t="str">
        <f>IFERROR(IF($K109="Historical", IF(AL109&lt;&gt;INDEX('Historical BMP Records'!AL:AL, MATCH($I109, 'Historical BMP Records'!$I:$I, 0)), 1, 0), IF(AL109&lt;&gt;INDEX('Planned and Progress BMPs'!AL:AL, MATCH($I109, 'Planned and Progress BMPs'!$I:$I, 0)), 1, 0)), "")</f>
        <v/>
      </c>
      <c r="CH109" s="5" t="str">
        <f>IFERROR(IF($K109="Historical", IF(AM109&lt;&gt;INDEX('Historical BMP Records'!AM:AM, MATCH($I109, 'Historical BMP Records'!$I:$I, 0)), 1, 0), IF(AM109&lt;&gt;INDEX('Planned and Progress BMPs'!AM:AM, MATCH($I109, 'Planned and Progress BMPs'!$I:$I, 0)), 1, 0)), "")</f>
        <v/>
      </c>
      <c r="CI109" s="5" t="str">
        <f>IFERROR(IF($K109="Historical", IF(AN109&lt;&gt;INDEX('Historical BMP Records'!AN:AN, MATCH($I109, 'Historical BMP Records'!$I:$I, 0)), 1, 0), IF(AN109&lt;&gt;INDEX('Planned and Progress BMPs'!AN:AN, MATCH($I109, 'Planned and Progress BMPs'!$I:$I, 0)), 1, 0)), "")</f>
        <v/>
      </c>
      <c r="CJ109" s="5" t="str">
        <f>IFERROR(IF($K109="Historical", IF(AO109&lt;&gt;INDEX('Historical BMP Records'!AO:AO, MATCH($I109, 'Historical BMP Records'!$I:$I, 0)), 1, 0), IF(AO109&lt;&gt;INDEX('Planned and Progress BMPs'!AO:AO, MATCH($I109, 'Planned and Progress BMPs'!$I:$I, 0)), 1, 0)), "")</f>
        <v/>
      </c>
      <c r="CK109" s="5" t="str">
        <f>IFERROR(IF($K109="Historical", IF(AP109&lt;&gt;INDEX('Historical BMP Records'!AP:AP, MATCH($I109, 'Historical BMP Records'!$I:$I, 0)), 1, 0), IF(AP109&lt;&gt;INDEX('Planned and Progress BMPs'!AP:AP, MATCH($I109, 'Planned and Progress BMPs'!$I:$I, 0)), 1, 0)), "")</f>
        <v/>
      </c>
      <c r="CL109" s="5" t="str">
        <f>IFERROR(IF($K109="Historical", IF(AQ109&lt;&gt;INDEX('Historical BMP Records'!AQ:AQ, MATCH($I109, 'Historical BMP Records'!$I:$I, 0)), 1, 0), IF(AQ109&lt;&gt;INDEX('Planned and Progress BMPs'!AQ:AQ, MATCH($I109, 'Planned and Progress BMPs'!$I:$I, 0)), 1, 0)), "")</f>
        <v/>
      </c>
      <c r="CM109" s="5" t="str">
        <f>IFERROR(IF($K109="Historical", IF(AR109&lt;&gt;INDEX('Historical BMP Records'!AR:AR, MATCH($I109, 'Historical BMP Records'!$I:$I, 0)), 1, 0), IF(AR109&lt;&gt;INDEX('Planned and Progress BMPs'!AR:AR, MATCH($I109, 'Planned and Progress BMPs'!$I:$I, 0)), 1, 0)), "")</f>
        <v/>
      </c>
      <c r="CN109" s="5" t="str">
        <f>IFERROR(IF($K109="Historical", IF(AS109&lt;&gt;INDEX('Historical BMP Records'!AS:AS, MATCH($I109, 'Historical BMP Records'!$I:$I, 0)), 1, 0), IF(AS109&lt;&gt;INDEX('Planned and Progress BMPs'!AS:AS, MATCH($I109, 'Planned and Progress BMPs'!$I:$I, 0)), 1, 0)), "")</f>
        <v/>
      </c>
      <c r="CO109" s="5" t="str">
        <f>IFERROR(IF($K109="Historical", IF(AT109&lt;&gt;INDEX('Historical BMP Records'!AT:AT, MATCH($I109, 'Historical BMP Records'!$I:$I, 0)), 1, 0), IF(AT109&lt;&gt;INDEX('Planned and Progress BMPs'!AT:AT, MATCH($I109, 'Planned and Progress BMPs'!$I:$I, 0)), 1, 0)), "")</f>
        <v/>
      </c>
      <c r="CP109" s="5" t="str">
        <f>IFERROR(IF($K109="Historical", IF(AU109&lt;&gt;INDEX('Historical BMP Records'!AU:AU, MATCH($I109, 'Historical BMP Records'!$I:$I, 0)), 1, 0), IF(AU109&lt;&gt;INDEX('Planned and Progress BMPs'!AU:AU, MATCH($I109, 'Planned and Progress BMPs'!$I:$I, 0)), 1, 0)), "")</f>
        <v/>
      </c>
      <c r="CQ109" s="5">
        <f>SUM(T_Historical9[[#This Row],[FY17 
Status Changed]:[Comments Changed]])</f>
        <v>0</v>
      </c>
    </row>
    <row r="110" spans="1:95" ht="15" customHeight="1" x14ac:dyDescent="0.25">
      <c r="A110" s="72" t="s">
        <v>661</v>
      </c>
      <c r="B110" s="72" t="s">
        <v>660</v>
      </c>
      <c r="C110" s="72" t="s">
        <v>661</v>
      </c>
      <c r="D110" s="72" t="s">
        <v>661</v>
      </c>
      <c r="E110" s="72" t="s">
        <v>661</v>
      </c>
      <c r="F110" s="72" t="s">
        <v>4291</v>
      </c>
      <c r="H110" s="72" t="s">
        <v>4802</v>
      </c>
      <c r="I110" s="72" t="s">
        <v>4912</v>
      </c>
      <c r="K110" s="72" t="s">
        <v>482</v>
      </c>
      <c r="M110" s="82"/>
      <c r="N110" s="65">
        <v>35796</v>
      </c>
      <c r="O110" s="72" t="s">
        <v>237</v>
      </c>
      <c r="P110" s="72" t="s">
        <v>5210</v>
      </c>
      <c r="Q110" s="72" t="s">
        <v>26</v>
      </c>
      <c r="R110" s="72" t="s">
        <v>9</v>
      </c>
      <c r="S110" s="72">
        <v>26.9</v>
      </c>
      <c r="T110" s="72">
        <v>0.9</v>
      </c>
      <c r="V110" s="71" t="s">
        <v>5069</v>
      </c>
      <c r="Z110" s="72">
        <v>40.459052049999997</v>
      </c>
      <c r="AA110" s="72">
        <v>-76.620131409999999</v>
      </c>
      <c r="AC110" s="72" t="s">
        <v>5165</v>
      </c>
      <c r="AD110" s="72" t="s">
        <v>5167</v>
      </c>
      <c r="AE110" s="72" t="s">
        <v>653</v>
      </c>
      <c r="AF110" s="65">
        <v>41754</v>
      </c>
      <c r="AG110" s="72" t="s">
        <v>110</v>
      </c>
      <c r="AH110" s="65"/>
      <c r="AI110" s="65"/>
      <c r="AK110" s="65"/>
      <c r="AL110" s="65"/>
      <c r="AN110" s="65"/>
      <c r="AO110" s="65"/>
      <c r="AQ110" s="65"/>
      <c r="AR110" s="65"/>
      <c r="AT110" s="65"/>
      <c r="AV110" s="5" t="str">
        <f>IFERROR(IF($K110="Historical", IF(A110&lt;&gt;INDEX('Historical BMP Records'!A:A, MATCH($I110, 'Historical BMP Records'!$I:$I, 0)), 1, 0), IF(A110&lt;&gt;INDEX('Planned and Progress BMPs'!A:A, MATCH($I110, 'Planned and Progress BMPs'!$I:$I, 0)), 1, 0)), "")</f>
        <v/>
      </c>
      <c r="AW110" s="5" t="str">
        <f>IFERROR(IF($K110="Historical", IF(B110&lt;&gt;INDEX('Historical BMP Records'!B:B, MATCH($I110, 'Historical BMP Records'!$I:$I, 0)), 1, 0), IF(B110&lt;&gt;INDEX('Planned and Progress BMPs'!B:B, MATCH($I110, 'Planned and Progress BMPs'!$I:$I, 0)), 1, 0)), "")</f>
        <v/>
      </c>
      <c r="AX110" s="5" t="str">
        <f>IFERROR(IF($K110="Historical", IF(C110&lt;&gt;INDEX('Historical BMP Records'!C:C, MATCH($I110, 'Historical BMP Records'!$I:$I, 0)), 1, 0), IF(C110&lt;&gt;INDEX('Planned and Progress BMPs'!C:C, MATCH($I110, 'Planned and Progress BMPs'!$I:$I, 0)), 1, 0)), "")</f>
        <v/>
      </c>
      <c r="AY110" s="5" t="str">
        <f>IFERROR(IF($K110="Historical", IF(D110&lt;&gt;INDEX('Historical BMP Records'!D:D, MATCH($I110, 'Historical BMP Records'!$I:$I, 0)), 1, 0), IF(D110&lt;&gt;INDEX('Planned and Progress BMPs'!D:D, MATCH($I110, 'Planned and Progress BMPs'!$I:$I, 0)), 1, 0)), "")</f>
        <v/>
      </c>
      <c r="AZ110" s="5" t="str">
        <f>IFERROR(IF($K110="Historical", IF(E110&lt;&gt;INDEX('Historical BMP Records'!E:E, MATCH($I110, 'Historical BMP Records'!$I:$I, 0)), 1, 0), IF(E110&lt;&gt;INDEX('Planned and Progress BMPs'!E:E, MATCH($I110, 'Planned and Progress BMPs'!$I:$I, 0)), 1, 0)), "")</f>
        <v/>
      </c>
      <c r="BA110" s="5" t="str">
        <f>IFERROR(IF($K110="Historical", IF(F110&lt;&gt;INDEX('Historical BMP Records'!F:F, MATCH($I110, 'Historical BMP Records'!$I:$I, 0)), 1, 0), IF(F110&lt;&gt;INDEX('Planned and Progress BMPs'!F:F, MATCH($I110, 'Planned and Progress BMPs'!$I:$I, 0)), 1, 0)), "")</f>
        <v/>
      </c>
      <c r="BB110" s="5" t="str">
        <f>IFERROR(IF($K110="Historical", IF(G110&lt;&gt;INDEX('Historical BMP Records'!G:G, MATCH($I110, 'Historical BMP Records'!$I:$I, 0)), 1, 0), IF(G110&lt;&gt;INDEX('Planned and Progress BMPs'!G:G, MATCH($I110, 'Planned and Progress BMPs'!$I:$I, 0)), 1, 0)), "")</f>
        <v/>
      </c>
      <c r="BC110" s="5" t="str">
        <f>IFERROR(IF($K110="Historical", IF(H110&lt;&gt;INDEX('Historical BMP Records'!H:H, MATCH($I110, 'Historical BMP Records'!$I:$I, 0)), 1, 0), IF(H110&lt;&gt;INDEX('Planned and Progress BMPs'!H:H, MATCH($I110, 'Planned and Progress BMPs'!$I:$I, 0)), 1, 0)), "")</f>
        <v/>
      </c>
      <c r="BD110" s="5" t="str">
        <f>IFERROR(IF($K110="Historical", IF(I110&lt;&gt;INDEX('Historical BMP Records'!I:I, MATCH($I110, 'Historical BMP Records'!$I:$I, 0)), 1, 0), IF(I110&lt;&gt;INDEX('Planned and Progress BMPs'!I:I, MATCH($I110, 'Planned and Progress BMPs'!$I:$I, 0)), 1, 0)), "")</f>
        <v/>
      </c>
      <c r="BE110" s="5" t="str">
        <f>IFERROR(IF($K110="Historical", IF(J110&lt;&gt;INDEX('Historical BMP Records'!J:J, MATCH($I110, 'Historical BMP Records'!$I:$I, 0)), 1, 0), IF(J110&lt;&gt;INDEX('Planned and Progress BMPs'!J:J, MATCH($I110, 'Planned and Progress BMPs'!$I:$I, 0)), 1, 0)), "")</f>
        <v/>
      </c>
      <c r="BF110" s="5" t="str">
        <f>IFERROR(IF($K110="Historical", IF(K110&lt;&gt;INDEX('Historical BMP Records'!K:K, MATCH($I110, 'Historical BMP Records'!$I:$I, 0)), 1, 0), IF(K110&lt;&gt;INDEX('Planned and Progress BMPs'!K:K, MATCH($I110, 'Planned and Progress BMPs'!$I:$I, 0)), 1, 0)), "")</f>
        <v/>
      </c>
      <c r="BG110" s="5" t="str">
        <f>IFERROR(IF($K110="Historical", IF(L110&lt;&gt;INDEX('Historical BMP Records'!L:L, MATCH($I110, 'Historical BMP Records'!$I:$I, 0)), 1, 0), IF(L110&lt;&gt;INDEX('Planned and Progress BMPs'!L:L, MATCH($I110, 'Planned and Progress BMPs'!$I:$I, 0)), 1, 0)), "")</f>
        <v/>
      </c>
      <c r="BH110" s="5" t="str">
        <f>IFERROR(IF($K110="Historical", IF(M110&lt;&gt;INDEX('Historical BMP Records'!M:M, MATCH($I110, 'Historical BMP Records'!$I:$I, 0)), 1, 0), IF(M110&lt;&gt;INDEX('Planned and Progress BMPs'!M:M, MATCH($I110, 'Planned and Progress BMPs'!$I:$I, 0)), 1, 0)), "")</f>
        <v/>
      </c>
      <c r="BI110" s="5" t="str">
        <f>IFERROR(IF($K110="Historical", IF(N110&lt;&gt;INDEX('Historical BMP Records'!N:N, MATCH($I110, 'Historical BMP Records'!$I:$I, 0)), 1, 0), IF(N110&lt;&gt;INDEX('Planned and Progress BMPs'!N:N, MATCH($I110, 'Planned and Progress BMPs'!$I:$I, 0)), 1, 0)), "")</f>
        <v/>
      </c>
      <c r="BJ110" s="5" t="str">
        <f>IFERROR(IF($K110="Historical", IF(O110&lt;&gt;INDEX('Historical BMP Records'!O:O, MATCH($I110, 'Historical BMP Records'!$I:$I, 0)), 1, 0), IF(O110&lt;&gt;INDEX('Planned and Progress BMPs'!O:O, MATCH($I110, 'Planned and Progress BMPs'!$I:$I, 0)), 1, 0)), "")</f>
        <v/>
      </c>
      <c r="BK110" s="5" t="str">
        <f>IFERROR(IF($K110="Historical", IF(P110&lt;&gt;INDEX('Historical BMP Records'!P:P, MATCH($I110, 'Historical BMP Records'!$I:$I, 0)), 1, 0), IF(P110&lt;&gt;INDEX('Planned and Progress BMPs'!P:P, MATCH($I110, 'Planned and Progress BMPs'!$I:$I, 0)), 1, 0)), "")</f>
        <v/>
      </c>
      <c r="BL110" s="5" t="str">
        <f>IFERROR(IF($K110="Historical", IF(Q110&lt;&gt;INDEX('Historical BMP Records'!Q:Q, MATCH($I110, 'Historical BMP Records'!$I:$I, 0)), 1, 0), IF(Q110&lt;&gt;INDEX('Planned and Progress BMPs'!Q:Q, MATCH($I110, 'Planned and Progress BMPs'!$I:$I, 0)), 1, 0)), "")</f>
        <v/>
      </c>
      <c r="BM110" s="5" t="str">
        <f>IFERROR(IF($K110="Historical", IF(R110&lt;&gt;INDEX('Historical BMP Records'!R:R, MATCH($I110, 'Historical BMP Records'!$I:$I, 0)), 1, 0), IF(R110&lt;&gt;INDEX('Planned and Progress BMPs'!R:R, MATCH($I110, 'Planned and Progress BMPs'!$I:$I, 0)), 1, 0)), "")</f>
        <v/>
      </c>
      <c r="BN110" s="5" t="str">
        <f>IFERROR(IF($K110="Historical", IF(S110&lt;&gt;INDEX('Historical BMP Records'!S:S, MATCH($I110, 'Historical BMP Records'!$I:$I, 0)), 1, 0), IF(S110&lt;&gt;INDEX('Planned and Progress BMPs'!S:S, MATCH($I110, 'Planned and Progress BMPs'!$I:$I, 0)), 1, 0)), "")</f>
        <v/>
      </c>
      <c r="BO110" s="5" t="str">
        <f>IFERROR(IF($K110="Historical", IF(T110&lt;&gt;INDEX('Historical BMP Records'!T:T, MATCH($I110, 'Historical BMP Records'!$I:$I, 0)), 1, 0), IF(T110&lt;&gt;INDEX('Planned and Progress BMPs'!T:T, MATCH($I110, 'Planned and Progress BMPs'!$I:$I, 0)), 1, 0)), "")</f>
        <v/>
      </c>
      <c r="BP110" s="5" t="str">
        <f>IFERROR(IF($K110="Historical", IF(U110&lt;&gt;INDEX('Historical BMP Records'!U:U, MATCH($I110, 'Historical BMP Records'!$I:$I, 0)), 1, 0), IF(U110&lt;&gt;INDEX('Planned and Progress BMPs'!U:U, MATCH($I110, 'Planned and Progress BMPs'!$I:$I, 0)), 1, 0)), "")</f>
        <v/>
      </c>
      <c r="BQ110" s="5" t="str">
        <f>IFERROR(IF($K110="Historical", IF(V110&lt;&gt;INDEX('Historical BMP Records'!V:V, MATCH($I110, 'Historical BMP Records'!$I:$I, 0)), 1, 0), IF(V110&lt;&gt;INDEX('Planned and Progress BMPs'!V:V, MATCH($I110, 'Planned and Progress BMPs'!$I:$I, 0)), 1, 0)), "")</f>
        <v/>
      </c>
      <c r="BR110" s="5" t="str">
        <f>IFERROR(IF($K110="Historical", IF(W110&lt;&gt;INDEX('Historical BMP Records'!W:W, MATCH($I110, 'Historical BMP Records'!$I:$I, 0)), 1, 0), IF(W110&lt;&gt;INDEX('Planned and Progress BMPs'!W:W, MATCH($I110, 'Planned and Progress BMPs'!$I:$I, 0)), 1, 0)), "")</f>
        <v/>
      </c>
      <c r="BS110" s="5" t="str">
        <f>IFERROR(IF($K110="Historical", IF(X110&lt;&gt;INDEX('Historical BMP Records'!X:X, MATCH($I110, 'Historical BMP Records'!$I:$I, 0)), 1, 0), IF(X110&lt;&gt;INDEX('Planned and Progress BMPs'!X:X, MATCH($I110, 'Planned and Progress BMPs'!$I:$I, 0)), 1, 0)), "")</f>
        <v/>
      </c>
      <c r="BT110" s="5" t="str">
        <f>IFERROR(IF($K110="Historical", IF(Y110&lt;&gt;INDEX('Historical BMP Records'!Y:Y, MATCH($I110, 'Historical BMP Records'!$I:$I, 0)), 1, 0), IF(Y110&lt;&gt;INDEX('Planned and Progress BMPs'!Y:Y, MATCH($I110, 'Planned and Progress BMPs'!$I:$I, 0)), 1, 0)), "")</f>
        <v/>
      </c>
      <c r="BU110" s="5" t="str">
        <f>IFERROR(IF($K110="Historical", IF(Z110&lt;&gt;INDEX('Historical BMP Records'!Z:Z, MATCH($I110, 'Historical BMP Records'!$I:$I, 0)), 1, 0), IF(Z110&lt;&gt;INDEX('Planned and Progress BMPs'!Z:Z, MATCH($I110, 'Planned and Progress BMPs'!$I:$I, 0)), 1, 0)), "")</f>
        <v/>
      </c>
      <c r="BV110" s="5" t="str">
        <f>IFERROR(IF($K110="Historical", IF(AA110&lt;&gt;INDEX('Historical BMP Records'!AA:AA, MATCH($I110, 'Historical BMP Records'!$I:$I, 0)), 1, 0), IF(AA110&lt;&gt;INDEX('Planned and Progress BMPs'!AA:AA, MATCH($I110, 'Planned and Progress BMPs'!$I:$I, 0)), 1, 0)), "")</f>
        <v/>
      </c>
      <c r="BW110" s="5" t="str">
        <f>IFERROR(IF($K110="Historical", IF(AB110&lt;&gt;INDEX('Historical BMP Records'!AB:AB, MATCH($I110, 'Historical BMP Records'!$I:$I, 0)), 1, 0), IF(AB110&lt;&gt;INDEX('Planned and Progress BMPs'!AB:AB, MATCH($I110, 'Planned and Progress BMPs'!$I:$I, 0)), 1, 0)), "")</f>
        <v/>
      </c>
      <c r="BX110" s="5" t="str">
        <f>IFERROR(IF($K110="Historical", IF(AC110&lt;&gt;INDEX('Historical BMP Records'!AC:AC, MATCH($I110, 'Historical BMP Records'!$I:$I, 0)), 1, 0), IF(AC110&lt;&gt;INDEX('Planned and Progress BMPs'!AC:AC, MATCH($I110, 'Planned and Progress BMPs'!$I:$I, 0)), 1, 0)), "")</f>
        <v/>
      </c>
      <c r="BY110" s="5" t="str">
        <f>IFERROR(IF($K110="Historical", IF(AD110&lt;&gt;INDEX('Historical BMP Records'!AD:AD, MATCH($I110, 'Historical BMP Records'!$I:$I, 0)), 1, 0), IF(AD110&lt;&gt;INDEX('Planned and Progress BMPs'!AD:AD, MATCH($I110, 'Planned and Progress BMPs'!$I:$I, 0)), 1, 0)), "")</f>
        <v/>
      </c>
      <c r="BZ110" s="5" t="str">
        <f>IFERROR(IF($K110="Historical", IF(AE110&lt;&gt;INDEX('Historical BMP Records'!AE:AE, MATCH($I110, 'Historical BMP Records'!$I:$I, 0)), 1, 0), IF(AE110&lt;&gt;INDEX('Planned and Progress BMPs'!AE:AE, MATCH($I110, 'Planned and Progress BMPs'!$I:$I, 0)), 1, 0)), "")</f>
        <v/>
      </c>
      <c r="CA110" s="5" t="str">
        <f>IFERROR(IF($K110="Historical", IF(AF110&lt;&gt;INDEX('Historical BMP Records'!AF:AF, MATCH($I110, 'Historical BMP Records'!$I:$I, 0)), 1, 0), IF(AF110&lt;&gt;INDEX('Planned and Progress BMPs'!AF:AF, MATCH($I110, 'Planned and Progress BMPs'!$I:$I, 0)), 1, 0)), "")</f>
        <v/>
      </c>
      <c r="CB110" s="5" t="str">
        <f>IFERROR(IF($K110="Historical", IF(AG110&lt;&gt;INDEX('Historical BMP Records'!AG:AG, MATCH($I110, 'Historical BMP Records'!$I:$I, 0)), 1, 0), IF(AG110&lt;&gt;INDEX('Planned and Progress BMPs'!AG:AG, MATCH($I110, 'Planned and Progress BMPs'!$I:$I, 0)), 1, 0)), "")</f>
        <v/>
      </c>
      <c r="CC110" s="5" t="str">
        <f>IFERROR(IF($K110="Historical", IF(AH110&lt;&gt;INDEX('Historical BMP Records'!AH:AH, MATCH($I110, 'Historical BMP Records'!$I:$I, 0)), 1, 0), IF(AH110&lt;&gt;INDEX('Planned and Progress BMPs'!AH:AH, MATCH($I110, 'Planned and Progress BMPs'!$I:$I, 0)), 1, 0)), "")</f>
        <v/>
      </c>
      <c r="CD110" s="5" t="str">
        <f>IFERROR(IF($K110="Historical", IF(AI110&lt;&gt;INDEX('Historical BMP Records'!AI:AI, MATCH($I110, 'Historical BMP Records'!$I:$I, 0)), 1, 0), IF(AI110&lt;&gt;INDEX('Planned and Progress BMPs'!AI:AI, MATCH($I110, 'Planned and Progress BMPs'!$I:$I, 0)), 1, 0)), "")</f>
        <v/>
      </c>
      <c r="CE110" s="5" t="str">
        <f>IFERROR(IF($K110="Historical", IF(AJ110&lt;&gt;INDEX('Historical BMP Records'!AJ:AJ, MATCH($I110, 'Historical BMP Records'!$I:$I, 0)), 1, 0), IF(AJ110&lt;&gt;INDEX('Planned and Progress BMPs'!AJ:AJ, MATCH($I110, 'Planned and Progress BMPs'!$I:$I, 0)), 1, 0)), "")</f>
        <v/>
      </c>
      <c r="CF110" s="5" t="str">
        <f>IFERROR(IF($K110="Historical", IF(AK110&lt;&gt;INDEX('Historical BMP Records'!AK:AK, MATCH($I110, 'Historical BMP Records'!$I:$I, 0)), 1, 0), IF(AK110&lt;&gt;INDEX('Planned and Progress BMPs'!AK:AK, MATCH($I110, 'Planned and Progress BMPs'!$I:$I, 0)), 1, 0)), "")</f>
        <v/>
      </c>
      <c r="CG110" s="5" t="str">
        <f>IFERROR(IF($K110="Historical", IF(AL110&lt;&gt;INDEX('Historical BMP Records'!AL:AL, MATCH($I110, 'Historical BMP Records'!$I:$I, 0)), 1, 0), IF(AL110&lt;&gt;INDEX('Planned and Progress BMPs'!AL:AL, MATCH($I110, 'Planned and Progress BMPs'!$I:$I, 0)), 1, 0)), "")</f>
        <v/>
      </c>
      <c r="CH110" s="5" t="str">
        <f>IFERROR(IF($K110="Historical", IF(AM110&lt;&gt;INDEX('Historical BMP Records'!AM:AM, MATCH($I110, 'Historical BMP Records'!$I:$I, 0)), 1, 0), IF(AM110&lt;&gt;INDEX('Planned and Progress BMPs'!AM:AM, MATCH($I110, 'Planned and Progress BMPs'!$I:$I, 0)), 1, 0)), "")</f>
        <v/>
      </c>
      <c r="CI110" s="5" t="str">
        <f>IFERROR(IF($K110="Historical", IF(AN110&lt;&gt;INDEX('Historical BMP Records'!AN:AN, MATCH($I110, 'Historical BMP Records'!$I:$I, 0)), 1, 0), IF(AN110&lt;&gt;INDEX('Planned and Progress BMPs'!AN:AN, MATCH($I110, 'Planned and Progress BMPs'!$I:$I, 0)), 1, 0)), "")</f>
        <v/>
      </c>
      <c r="CJ110" s="5" t="str">
        <f>IFERROR(IF($K110="Historical", IF(AO110&lt;&gt;INDEX('Historical BMP Records'!AO:AO, MATCH($I110, 'Historical BMP Records'!$I:$I, 0)), 1, 0), IF(AO110&lt;&gt;INDEX('Planned and Progress BMPs'!AO:AO, MATCH($I110, 'Planned and Progress BMPs'!$I:$I, 0)), 1, 0)), "")</f>
        <v/>
      </c>
      <c r="CK110" s="5" t="str">
        <f>IFERROR(IF($K110="Historical", IF(AP110&lt;&gt;INDEX('Historical BMP Records'!AP:AP, MATCH($I110, 'Historical BMP Records'!$I:$I, 0)), 1, 0), IF(AP110&lt;&gt;INDEX('Planned and Progress BMPs'!AP:AP, MATCH($I110, 'Planned and Progress BMPs'!$I:$I, 0)), 1, 0)), "")</f>
        <v/>
      </c>
      <c r="CL110" s="5" t="str">
        <f>IFERROR(IF($K110="Historical", IF(AQ110&lt;&gt;INDEX('Historical BMP Records'!AQ:AQ, MATCH($I110, 'Historical BMP Records'!$I:$I, 0)), 1, 0), IF(AQ110&lt;&gt;INDEX('Planned and Progress BMPs'!AQ:AQ, MATCH($I110, 'Planned and Progress BMPs'!$I:$I, 0)), 1, 0)), "")</f>
        <v/>
      </c>
      <c r="CM110" s="5" t="str">
        <f>IFERROR(IF($K110="Historical", IF(AR110&lt;&gt;INDEX('Historical BMP Records'!AR:AR, MATCH($I110, 'Historical BMP Records'!$I:$I, 0)), 1, 0), IF(AR110&lt;&gt;INDEX('Planned and Progress BMPs'!AR:AR, MATCH($I110, 'Planned and Progress BMPs'!$I:$I, 0)), 1, 0)), "")</f>
        <v/>
      </c>
      <c r="CN110" s="5" t="str">
        <f>IFERROR(IF($K110="Historical", IF(AS110&lt;&gt;INDEX('Historical BMP Records'!AS:AS, MATCH($I110, 'Historical BMP Records'!$I:$I, 0)), 1, 0), IF(AS110&lt;&gt;INDEX('Planned and Progress BMPs'!AS:AS, MATCH($I110, 'Planned and Progress BMPs'!$I:$I, 0)), 1, 0)), "")</f>
        <v/>
      </c>
      <c r="CO110" s="5" t="str">
        <f>IFERROR(IF($K110="Historical", IF(AT110&lt;&gt;INDEX('Historical BMP Records'!AT:AT, MATCH($I110, 'Historical BMP Records'!$I:$I, 0)), 1, 0), IF(AT110&lt;&gt;INDEX('Planned and Progress BMPs'!AT:AT, MATCH($I110, 'Planned and Progress BMPs'!$I:$I, 0)), 1, 0)), "")</f>
        <v/>
      </c>
      <c r="CP110" s="5" t="str">
        <f>IFERROR(IF($K110="Historical", IF(AU110&lt;&gt;INDEX('Historical BMP Records'!AU:AU, MATCH($I110, 'Historical BMP Records'!$I:$I, 0)), 1, 0), IF(AU110&lt;&gt;INDEX('Planned and Progress BMPs'!AU:AU, MATCH($I110, 'Planned and Progress BMPs'!$I:$I, 0)), 1, 0)), "")</f>
        <v/>
      </c>
      <c r="CQ110" s="5">
        <f>SUM(T_Historical9[[#This Row],[FY17 
Status Changed]:[Comments Changed]])</f>
        <v>0</v>
      </c>
    </row>
    <row r="111" spans="1:95" ht="15" customHeight="1" x14ac:dyDescent="0.25">
      <c r="A111" s="72" t="s">
        <v>661</v>
      </c>
      <c r="B111" s="72" t="s">
        <v>660</v>
      </c>
      <c r="C111" s="72" t="s">
        <v>661</v>
      </c>
      <c r="D111" s="72" t="s">
        <v>661</v>
      </c>
      <c r="E111" s="72" t="s">
        <v>661</v>
      </c>
      <c r="F111" s="72" t="s">
        <v>4291</v>
      </c>
      <c r="H111" s="72" t="s">
        <v>4802</v>
      </c>
      <c r="I111" s="72" t="s">
        <v>4913</v>
      </c>
      <c r="K111" s="72" t="s">
        <v>482</v>
      </c>
      <c r="M111" s="82"/>
      <c r="N111" s="65">
        <v>38718</v>
      </c>
      <c r="O111" s="72" t="s">
        <v>147</v>
      </c>
      <c r="P111" s="72" t="s">
        <v>5226</v>
      </c>
      <c r="Q111" s="72" t="s">
        <v>253</v>
      </c>
      <c r="R111" s="72" t="s">
        <v>9</v>
      </c>
      <c r="S111" s="72">
        <v>24.13</v>
      </c>
      <c r="T111" s="72">
        <v>4.26</v>
      </c>
      <c r="U111" s="72">
        <v>1</v>
      </c>
      <c r="V111" s="71" t="s">
        <v>5105</v>
      </c>
      <c r="Z111" s="72">
        <v>40.208155869999999</v>
      </c>
      <c r="AA111" s="72">
        <v>-77.163279900000006</v>
      </c>
      <c r="AC111" s="72" t="s">
        <v>5174</v>
      </c>
      <c r="AD111" s="72" t="s">
        <v>5175</v>
      </c>
      <c r="AE111" s="72" t="s">
        <v>653</v>
      </c>
      <c r="AF111" s="65">
        <v>40661</v>
      </c>
      <c r="AG111" s="72" t="s">
        <v>110</v>
      </c>
      <c r="AH111" s="65"/>
      <c r="AI111" s="65"/>
      <c r="AK111" s="65"/>
      <c r="AL111" s="65"/>
      <c r="AN111" s="65"/>
      <c r="AO111" s="65"/>
      <c r="AQ111" s="65"/>
      <c r="AR111" s="65"/>
      <c r="AT111" s="65"/>
      <c r="AV111" s="5" t="str">
        <f>IFERROR(IF($K111="Historical", IF(A111&lt;&gt;INDEX('Historical BMP Records'!A:A, MATCH($I111, 'Historical BMP Records'!$I:$I, 0)), 1, 0), IF(A111&lt;&gt;INDEX('Planned and Progress BMPs'!A:A, MATCH($I111, 'Planned and Progress BMPs'!$I:$I, 0)), 1, 0)), "")</f>
        <v/>
      </c>
      <c r="AW111" s="5" t="str">
        <f>IFERROR(IF($K111="Historical", IF(B111&lt;&gt;INDEX('Historical BMP Records'!B:B, MATCH($I111, 'Historical BMP Records'!$I:$I, 0)), 1, 0), IF(B111&lt;&gt;INDEX('Planned and Progress BMPs'!B:B, MATCH($I111, 'Planned and Progress BMPs'!$I:$I, 0)), 1, 0)), "")</f>
        <v/>
      </c>
      <c r="AX111" s="5" t="str">
        <f>IFERROR(IF($K111="Historical", IF(C111&lt;&gt;INDEX('Historical BMP Records'!C:C, MATCH($I111, 'Historical BMP Records'!$I:$I, 0)), 1, 0), IF(C111&lt;&gt;INDEX('Planned and Progress BMPs'!C:C, MATCH($I111, 'Planned and Progress BMPs'!$I:$I, 0)), 1, 0)), "")</f>
        <v/>
      </c>
      <c r="AY111" s="5" t="str">
        <f>IFERROR(IF($K111="Historical", IF(D111&lt;&gt;INDEX('Historical BMP Records'!D:D, MATCH($I111, 'Historical BMP Records'!$I:$I, 0)), 1, 0), IF(D111&lt;&gt;INDEX('Planned and Progress BMPs'!D:D, MATCH($I111, 'Planned and Progress BMPs'!$I:$I, 0)), 1, 0)), "")</f>
        <v/>
      </c>
      <c r="AZ111" s="5" t="str">
        <f>IFERROR(IF($K111="Historical", IF(E111&lt;&gt;INDEX('Historical BMP Records'!E:E, MATCH($I111, 'Historical BMP Records'!$I:$I, 0)), 1, 0), IF(E111&lt;&gt;INDEX('Planned and Progress BMPs'!E:E, MATCH($I111, 'Planned and Progress BMPs'!$I:$I, 0)), 1, 0)), "")</f>
        <v/>
      </c>
      <c r="BA111" s="5" t="str">
        <f>IFERROR(IF($K111="Historical", IF(F111&lt;&gt;INDEX('Historical BMP Records'!F:F, MATCH($I111, 'Historical BMP Records'!$I:$I, 0)), 1, 0), IF(F111&lt;&gt;INDEX('Planned and Progress BMPs'!F:F, MATCH($I111, 'Planned and Progress BMPs'!$I:$I, 0)), 1, 0)), "")</f>
        <v/>
      </c>
      <c r="BB111" s="5" t="str">
        <f>IFERROR(IF($K111="Historical", IF(G111&lt;&gt;INDEX('Historical BMP Records'!G:G, MATCH($I111, 'Historical BMP Records'!$I:$I, 0)), 1, 0), IF(G111&lt;&gt;INDEX('Planned and Progress BMPs'!G:G, MATCH($I111, 'Planned and Progress BMPs'!$I:$I, 0)), 1, 0)), "")</f>
        <v/>
      </c>
      <c r="BC111" s="5" t="str">
        <f>IFERROR(IF($K111="Historical", IF(H111&lt;&gt;INDEX('Historical BMP Records'!H:H, MATCH($I111, 'Historical BMP Records'!$I:$I, 0)), 1, 0), IF(H111&lt;&gt;INDEX('Planned and Progress BMPs'!H:H, MATCH($I111, 'Planned and Progress BMPs'!$I:$I, 0)), 1, 0)), "")</f>
        <v/>
      </c>
      <c r="BD111" s="5" t="str">
        <f>IFERROR(IF($K111="Historical", IF(I111&lt;&gt;INDEX('Historical BMP Records'!I:I, MATCH($I111, 'Historical BMP Records'!$I:$I, 0)), 1, 0), IF(I111&lt;&gt;INDEX('Planned and Progress BMPs'!I:I, MATCH($I111, 'Planned and Progress BMPs'!$I:$I, 0)), 1, 0)), "")</f>
        <v/>
      </c>
      <c r="BE111" s="5" t="str">
        <f>IFERROR(IF($K111="Historical", IF(J111&lt;&gt;INDEX('Historical BMP Records'!J:J, MATCH($I111, 'Historical BMP Records'!$I:$I, 0)), 1, 0), IF(J111&lt;&gt;INDEX('Planned and Progress BMPs'!J:J, MATCH($I111, 'Planned and Progress BMPs'!$I:$I, 0)), 1, 0)), "")</f>
        <v/>
      </c>
      <c r="BF111" s="5" t="str">
        <f>IFERROR(IF($K111="Historical", IF(K111&lt;&gt;INDEX('Historical BMP Records'!K:K, MATCH($I111, 'Historical BMP Records'!$I:$I, 0)), 1, 0), IF(K111&lt;&gt;INDEX('Planned and Progress BMPs'!K:K, MATCH($I111, 'Planned and Progress BMPs'!$I:$I, 0)), 1, 0)), "")</f>
        <v/>
      </c>
      <c r="BG111" s="5" t="str">
        <f>IFERROR(IF($K111="Historical", IF(L111&lt;&gt;INDEX('Historical BMP Records'!L:L, MATCH($I111, 'Historical BMP Records'!$I:$I, 0)), 1, 0), IF(L111&lt;&gt;INDEX('Planned and Progress BMPs'!L:L, MATCH($I111, 'Planned and Progress BMPs'!$I:$I, 0)), 1, 0)), "")</f>
        <v/>
      </c>
      <c r="BH111" s="5" t="str">
        <f>IFERROR(IF($K111="Historical", IF(M111&lt;&gt;INDEX('Historical BMP Records'!M:M, MATCH($I111, 'Historical BMP Records'!$I:$I, 0)), 1, 0), IF(M111&lt;&gt;INDEX('Planned and Progress BMPs'!M:M, MATCH($I111, 'Planned and Progress BMPs'!$I:$I, 0)), 1, 0)), "")</f>
        <v/>
      </c>
      <c r="BI111" s="5" t="str">
        <f>IFERROR(IF($K111="Historical", IF(N111&lt;&gt;INDEX('Historical BMP Records'!N:N, MATCH($I111, 'Historical BMP Records'!$I:$I, 0)), 1, 0), IF(N111&lt;&gt;INDEX('Planned and Progress BMPs'!N:N, MATCH($I111, 'Planned and Progress BMPs'!$I:$I, 0)), 1, 0)), "")</f>
        <v/>
      </c>
      <c r="BJ111" s="5" t="str">
        <f>IFERROR(IF($K111="Historical", IF(O111&lt;&gt;INDEX('Historical BMP Records'!O:O, MATCH($I111, 'Historical BMP Records'!$I:$I, 0)), 1, 0), IF(O111&lt;&gt;INDEX('Planned and Progress BMPs'!O:O, MATCH($I111, 'Planned and Progress BMPs'!$I:$I, 0)), 1, 0)), "")</f>
        <v/>
      </c>
      <c r="BK111" s="5" t="str">
        <f>IFERROR(IF($K111="Historical", IF(P111&lt;&gt;INDEX('Historical BMP Records'!P:P, MATCH($I111, 'Historical BMP Records'!$I:$I, 0)), 1, 0), IF(P111&lt;&gt;INDEX('Planned and Progress BMPs'!P:P, MATCH($I111, 'Planned and Progress BMPs'!$I:$I, 0)), 1, 0)), "")</f>
        <v/>
      </c>
      <c r="BL111" s="5" t="str">
        <f>IFERROR(IF($K111="Historical", IF(Q111&lt;&gt;INDEX('Historical BMP Records'!Q:Q, MATCH($I111, 'Historical BMP Records'!$I:$I, 0)), 1, 0), IF(Q111&lt;&gt;INDEX('Planned and Progress BMPs'!Q:Q, MATCH($I111, 'Planned and Progress BMPs'!$I:$I, 0)), 1, 0)), "")</f>
        <v/>
      </c>
      <c r="BM111" s="5" t="str">
        <f>IFERROR(IF($K111="Historical", IF(R111&lt;&gt;INDEX('Historical BMP Records'!R:R, MATCH($I111, 'Historical BMP Records'!$I:$I, 0)), 1, 0), IF(R111&lt;&gt;INDEX('Planned and Progress BMPs'!R:R, MATCH($I111, 'Planned and Progress BMPs'!$I:$I, 0)), 1, 0)), "")</f>
        <v/>
      </c>
      <c r="BN111" s="5" t="str">
        <f>IFERROR(IF($K111="Historical", IF(S111&lt;&gt;INDEX('Historical BMP Records'!S:S, MATCH($I111, 'Historical BMP Records'!$I:$I, 0)), 1, 0), IF(S111&lt;&gt;INDEX('Planned and Progress BMPs'!S:S, MATCH($I111, 'Planned and Progress BMPs'!$I:$I, 0)), 1, 0)), "")</f>
        <v/>
      </c>
      <c r="BO111" s="5" t="str">
        <f>IFERROR(IF($K111="Historical", IF(T111&lt;&gt;INDEX('Historical BMP Records'!T:T, MATCH($I111, 'Historical BMP Records'!$I:$I, 0)), 1, 0), IF(T111&lt;&gt;INDEX('Planned and Progress BMPs'!T:T, MATCH($I111, 'Planned and Progress BMPs'!$I:$I, 0)), 1, 0)), "")</f>
        <v/>
      </c>
      <c r="BP111" s="5" t="str">
        <f>IFERROR(IF($K111="Historical", IF(U111&lt;&gt;INDEX('Historical BMP Records'!U:U, MATCH($I111, 'Historical BMP Records'!$I:$I, 0)), 1, 0), IF(U111&lt;&gt;INDEX('Planned and Progress BMPs'!U:U, MATCH($I111, 'Planned and Progress BMPs'!$I:$I, 0)), 1, 0)), "")</f>
        <v/>
      </c>
      <c r="BQ111" s="5" t="str">
        <f>IFERROR(IF($K111="Historical", IF(V111&lt;&gt;INDEX('Historical BMP Records'!V:V, MATCH($I111, 'Historical BMP Records'!$I:$I, 0)), 1, 0), IF(V111&lt;&gt;INDEX('Planned and Progress BMPs'!V:V, MATCH($I111, 'Planned and Progress BMPs'!$I:$I, 0)), 1, 0)), "")</f>
        <v/>
      </c>
      <c r="BR111" s="5" t="str">
        <f>IFERROR(IF($K111="Historical", IF(W111&lt;&gt;INDEX('Historical BMP Records'!W:W, MATCH($I111, 'Historical BMP Records'!$I:$I, 0)), 1, 0), IF(W111&lt;&gt;INDEX('Planned and Progress BMPs'!W:W, MATCH($I111, 'Planned and Progress BMPs'!$I:$I, 0)), 1, 0)), "")</f>
        <v/>
      </c>
      <c r="BS111" s="5" t="str">
        <f>IFERROR(IF($K111="Historical", IF(X111&lt;&gt;INDEX('Historical BMP Records'!X:X, MATCH($I111, 'Historical BMP Records'!$I:$I, 0)), 1, 0), IF(X111&lt;&gt;INDEX('Planned and Progress BMPs'!X:X, MATCH($I111, 'Planned and Progress BMPs'!$I:$I, 0)), 1, 0)), "")</f>
        <v/>
      </c>
      <c r="BT111" s="5" t="str">
        <f>IFERROR(IF($K111="Historical", IF(Y111&lt;&gt;INDEX('Historical BMP Records'!Y:Y, MATCH($I111, 'Historical BMP Records'!$I:$I, 0)), 1, 0), IF(Y111&lt;&gt;INDEX('Planned and Progress BMPs'!Y:Y, MATCH($I111, 'Planned and Progress BMPs'!$I:$I, 0)), 1, 0)), "")</f>
        <v/>
      </c>
      <c r="BU111" s="5" t="str">
        <f>IFERROR(IF($K111="Historical", IF(Z111&lt;&gt;INDEX('Historical BMP Records'!Z:Z, MATCH($I111, 'Historical BMP Records'!$I:$I, 0)), 1, 0), IF(Z111&lt;&gt;INDEX('Planned and Progress BMPs'!Z:Z, MATCH($I111, 'Planned and Progress BMPs'!$I:$I, 0)), 1, 0)), "")</f>
        <v/>
      </c>
      <c r="BV111" s="5" t="str">
        <f>IFERROR(IF($K111="Historical", IF(AA111&lt;&gt;INDEX('Historical BMP Records'!AA:AA, MATCH($I111, 'Historical BMP Records'!$I:$I, 0)), 1, 0), IF(AA111&lt;&gt;INDEX('Planned and Progress BMPs'!AA:AA, MATCH($I111, 'Planned and Progress BMPs'!$I:$I, 0)), 1, 0)), "")</f>
        <v/>
      </c>
      <c r="BW111" s="5" t="str">
        <f>IFERROR(IF($K111="Historical", IF(AB111&lt;&gt;INDEX('Historical BMP Records'!AB:AB, MATCH($I111, 'Historical BMP Records'!$I:$I, 0)), 1, 0), IF(AB111&lt;&gt;INDEX('Planned and Progress BMPs'!AB:AB, MATCH($I111, 'Planned and Progress BMPs'!$I:$I, 0)), 1, 0)), "")</f>
        <v/>
      </c>
      <c r="BX111" s="5" t="str">
        <f>IFERROR(IF($K111="Historical", IF(AC111&lt;&gt;INDEX('Historical BMP Records'!AC:AC, MATCH($I111, 'Historical BMP Records'!$I:$I, 0)), 1, 0), IF(AC111&lt;&gt;INDEX('Planned and Progress BMPs'!AC:AC, MATCH($I111, 'Planned and Progress BMPs'!$I:$I, 0)), 1, 0)), "")</f>
        <v/>
      </c>
      <c r="BY111" s="5" t="str">
        <f>IFERROR(IF($K111="Historical", IF(AD111&lt;&gt;INDEX('Historical BMP Records'!AD:AD, MATCH($I111, 'Historical BMP Records'!$I:$I, 0)), 1, 0), IF(AD111&lt;&gt;INDEX('Planned and Progress BMPs'!AD:AD, MATCH($I111, 'Planned and Progress BMPs'!$I:$I, 0)), 1, 0)), "")</f>
        <v/>
      </c>
      <c r="BZ111" s="5" t="str">
        <f>IFERROR(IF($K111="Historical", IF(AE111&lt;&gt;INDEX('Historical BMP Records'!AE:AE, MATCH($I111, 'Historical BMP Records'!$I:$I, 0)), 1, 0), IF(AE111&lt;&gt;INDEX('Planned and Progress BMPs'!AE:AE, MATCH($I111, 'Planned and Progress BMPs'!$I:$I, 0)), 1, 0)), "")</f>
        <v/>
      </c>
      <c r="CA111" s="5" t="str">
        <f>IFERROR(IF($K111="Historical", IF(AF111&lt;&gt;INDEX('Historical BMP Records'!AF:AF, MATCH($I111, 'Historical BMP Records'!$I:$I, 0)), 1, 0), IF(AF111&lt;&gt;INDEX('Planned and Progress BMPs'!AF:AF, MATCH($I111, 'Planned and Progress BMPs'!$I:$I, 0)), 1, 0)), "")</f>
        <v/>
      </c>
      <c r="CB111" s="5" t="str">
        <f>IFERROR(IF($K111="Historical", IF(AG111&lt;&gt;INDEX('Historical BMP Records'!AG:AG, MATCH($I111, 'Historical BMP Records'!$I:$I, 0)), 1, 0), IF(AG111&lt;&gt;INDEX('Planned and Progress BMPs'!AG:AG, MATCH($I111, 'Planned and Progress BMPs'!$I:$I, 0)), 1, 0)), "")</f>
        <v/>
      </c>
      <c r="CC111" s="5" t="str">
        <f>IFERROR(IF($K111="Historical", IF(AH111&lt;&gt;INDEX('Historical BMP Records'!AH:AH, MATCH($I111, 'Historical BMP Records'!$I:$I, 0)), 1, 0), IF(AH111&lt;&gt;INDEX('Planned and Progress BMPs'!AH:AH, MATCH($I111, 'Planned and Progress BMPs'!$I:$I, 0)), 1, 0)), "")</f>
        <v/>
      </c>
      <c r="CD111" s="5" t="str">
        <f>IFERROR(IF($K111="Historical", IF(AI111&lt;&gt;INDEX('Historical BMP Records'!AI:AI, MATCH($I111, 'Historical BMP Records'!$I:$I, 0)), 1, 0), IF(AI111&lt;&gt;INDEX('Planned and Progress BMPs'!AI:AI, MATCH($I111, 'Planned and Progress BMPs'!$I:$I, 0)), 1, 0)), "")</f>
        <v/>
      </c>
      <c r="CE111" s="5" t="str">
        <f>IFERROR(IF($K111="Historical", IF(AJ111&lt;&gt;INDEX('Historical BMP Records'!AJ:AJ, MATCH($I111, 'Historical BMP Records'!$I:$I, 0)), 1, 0), IF(AJ111&lt;&gt;INDEX('Planned and Progress BMPs'!AJ:AJ, MATCH($I111, 'Planned and Progress BMPs'!$I:$I, 0)), 1, 0)), "")</f>
        <v/>
      </c>
      <c r="CF111" s="5" t="str">
        <f>IFERROR(IF($K111="Historical", IF(AK111&lt;&gt;INDEX('Historical BMP Records'!AK:AK, MATCH($I111, 'Historical BMP Records'!$I:$I, 0)), 1, 0), IF(AK111&lt;&gt;INDEX('Planned and Progress BMPs'!AK:AK, MATCH($I111, 'Planned and Progress BMPs'!$I:$I, 0)), 1, 0)), "")</f>
        <v/>
      </c>
      <c r="CG111" s="5" t="str">
        <f>IFERROR(IF($K111="Historical", IF(AL111&lt;&gt;INDEX('Historical BMP Records'!AL:AL, MATCH($I111, 'Historical BMP Records'!$I:$I, 0)), 1, 0), IF(AL111&lt;&gt;INDEX('Planned and Progress BMPs'!AL:AL, MATCH($I111, 'Planned and Progress BMPs'!$I:$I, 0)), 1, 0)), "")</f>
        <v/>
      </c>
      <c r="CH111" s="5" t="str">
        <f>IFERROR(IF($K111="Historical", IF(AM111&lt;&gt;INDEX('Historical BMP Records'!AM:AM, MATCH($I111, 'Historical BMP Records'!$I:$I, 0)), 1, 0), IF(AM111&lt;&gt;INDEX('Planned and Progress BMPs'!AM:AM, MATCH($I111, 'Planned and Progress BMPs'!$I:$I, 0)), 1, 0)), "")</f>
        <v/>
      </c>
      <c r="CI111" s="5" t="str">
        <f>IFERROR(IF($K111="Historical", IF(AN111&lt;&gt;INDEX('Historical BMP Records'!AN:AN, MATCH($I111, 'Historical BMP Records'!$I:$I, 0)), 1, 0), IF(AN111&lt;&gt;INDEX('Planned and Progress BMPs'!AN:AN, MATCH($I111, 'Planned and Progress BMPs'!$I:$I, 0)), 1, 0)), "")</f>
        <v/>
      </c>
      <c r="CJ111" s="5" t="str">
        <f>IFERROR(IF($K111="Historical", IF(AO111&lt;&gt;INDEX('Historical BMP Records'!AO:AO, MATCH($I111, 'Historical BMP Records'!$I:$I, 0)), 1, 0), IF(AO111&lt;&gt;INDEX('Planned and Progress BMPs'!AO:AO, MATCH($I111, 'Planned and Progress BMPs'!$I:$I, 0)), 1, 0)), "")</f>
        <v/>
      </c>
      <c r="CK111" s="5" t="str">
        <f>IFERROR(IF($K111="Historical", IF(AP111&lt;&gt;INDEX('Historical BMP Records'!AP:AP, MATCH($I111, 'Historical BMP Records'!$I:$I, 0)), 1, 0), IF(AP111&lt;&gt;INDEX('Planned and Progress BMPs'!AP:AP, MATCH($I111, 'Planned and Progress BMPs'!$I:$I, 0)), 1, 0)), "")</f>
        <v/>
      </c>
      <c r="CL111" s="5" t="str">
        <f>IFERROR(IF($K111="Historical", IF(AQ111&lt;&gt;INDEX('Historical BMP Records'!AQ:AQ, MATCH($I111, 'Historical BMP Records'!$I:$I, 0)), 1, 0), IF(AQ111&lt;&gt;INDEX('Planned and Progress BMPs'!AQ:AQ, MATCH($I111, 'Planned and Progress BMPs'!$I:$I, 0)), 1, 0)), "")</f>
        <v/>
      </c>
      <c r="CM111" s="5" t="str">
        <f>IFERROR(IF($K111="Historical", IF(AR111&lt;&gt;INDEX('Historical BMP Records'!AR:AR, MATCH($I111, 'Historical BMP Records'!$I:$I, 0)), 1, 0), IF(AR111&lt;&gt;INDEX('Planned and Progress BMPs'!AR:AR, MATCH($I111, 'Planned and Progress BMPs'!$I:$I, 0)), 1, 0)), "")</f>
        <v/>
      </c>
      <c r="CN111" s="5" t="str">
        <f>IFERROR(IF($K111="Historical", IF(AS111&lt;&gt;INDEX('Historical BMP Records'!AS:AS, MATCH($I111, 'Historical BMP Records'!$I:$I, 0)), 1, 0), IF(AS111&lt;&gt;INDEX('Planned and Progress BMPs'!AS:AS, MATCH($I111, 'Planned and Progress BMPs'!$I:$I, 0)), 1, 0)), "")</f>
        <v/>
      </c>
      <c r="CO111" s="5" t="str">
        <f>IFERROR(IF($K111="Historical", IF(AT111&lt;&gt;INDEX('Historical BMP Records'!AT:AT, MATCH($I111, 'Historical BMP Records'!$I:$I, 0)), 1, 0), IF(AT111&lt;&gt;INDEX('Planned and Progress BMPs'!AT:AT, MATCH($I111, 'Planned and Progress BMPs'!$I:$I, 0)), 1, 0)), "")</f>
        <v/>
      </c>
      <c r="CP111" s="5" t="str">
        <f>IFERROR(IF($K111="Historical", IF(AU111&lt;&gt;INDEX('Historical BMP Records'!AU:AU, MATCH($I111, 'Historical BMP Records'!$I:$I, 0)), 1, 0), IF(AU111&lt;&gt;INDEX('Planned and Progress BMPs'!AU:AU, MATCH($I111, 'Planned and Progress BMPs'!$I:$I, 0)), 1, 0)), "")</f>
        <v/>
      </c>
      <c r="CQ111" s="5">
        <f>SUM(T_Historical9[[#This Row],[FY17 
Status Changed]:[Comments Changed]])</f>
        <v>0</v>
      </c>
    </row>
    <row r="112" spans="1:95" ht="15" customHeight="1" x14ac:dyDescent="0.25">
      <c r="A112" s="72" t="s">
        <v>661</v>
      </c>
      <c r="B112" s="72" t="s">
        <v>660</v>
      </c>
      <c r="C112" s="72" t="s">
        <v>661</v>
      </c>
      <c r="D112" s="72" t="s">
        <v>661</v>
      </c>
      <c r="E112" s="72" t="s">
        <v>661</v>
      </c>
      <c r="F112" s="72" t="s">
        <v>4291</v>
      </c>
      <c r="H112" s="72" t="s">
        <v>4802</v>
      </c>
      <c r="I112" s="72" t="s">
        <v>4914</v>
      </c>
      <c r="K112" s="72" t="s">
        <v>482</v>
      </c>
      <c r="M112" s="82"/>
      <c r="N112" s="65">
        <v>37257</v>
      </c>
      <c r="O112" s="72" t="s">
        <v>237</v>
      </c>
      <c r="P112" s="72" t="s">
        <v>5215</v>
      </c>
      <c r="Q112" s="72" t="s">
        <v>26</v>
      </c>
      <c r="R112" s="72" t="s">
        <v>9</v>
      </c>
      <c r="S112" s="72">
        <v>19.733951868399998</v>
      </c>
      <c r="T112" s="72">
        <v>19.733951868399998</v>
      </c>
      <c r="V112" s="71" t="s">
        <v>237</v>
      </c>
      <c r="Z112" s="72">
        <v>40.987501995899997</v>
      </c>
      <c r="AA112" s="72">
        <v>-76.641115562799996</v>
      </c>
      <c r="AC112" s="72" t="s">
        <v>5179</v>
      </c>
      <c r="AD112" s="72" t="s">
        <v>5180</v>
      </c>
      <c r="AE112" s="72" t="s">
        <v>653</v>
      </c>
      <c r="AF112" s="65">
        <v>42114</v>
      </c>
      <c r="AG112" s="72" t="s">
        <v>110</v>
      </c>
      <c r="AH112" s="65"/>
      <c r="AI112" s="65"/>
      <c r="AK112" s="65"/>
      <c r="AL112" s="65"/>
      <c r="AN112" s="65"/>
      <c r="AO112" s="65"/>
      <c r="AQ112" s="65"/>
      <c r="AR112" s="65"/>
      <c r="AT112" s="65"/>
      <c r="AV112" s="5" t="str">
        <f>IFERROR(IF($K112="Historical", IF(A112&lt;&gt;INDEX('Historical BMP Records'!A:A, MATCH($I112, 'Historical BMP Records'!$I:$I, 0)), 1, 0), IF(A112&lt;&gt;INDEX('Planned and Progress BMPs'!A:A, MATCH($I112, 'Planned and Progress BMPs'!$I:$I, 0)), 1, 0)), "")</f>
        <v/>
      </c>
      <c r="AW112" s="5" t="str">
        <f>IFERROR(IF($K112="Historical", IF(B112&lt;&gt;INDEX('Historical BMP Records'!B:B, MATCH($I112, 'Historical BMP Records'!$I:$I, 0)), 1, 0), IF(B112&lt;&gt;INDEX('Planned and Progress BMPs'!B:B, MATCH($I112, 'Planned and Progress BMPs'!$I:$I, 0)), 1, 0)), "")</f>
        <v/>
      </c>
      <c r="AX112" s="5" t="str">
        <f>IFERROR(IF($K112="Historical", IF(C112&lt;&gt;INDEX('Historical BMP Records'!C:C, MATCH($I112, 'Historical BMP Records'!$I:$I, 0)), 1, 0), IF(C112&lt;&gt;INDEX('Planned and Progress BMPs'!C:C, MATCH($I112, 'Planned and Progress BMPs'!$I:$I, 0)), 1, 0)), "")</f>
        <v/>
      </c>
      <c r="AY112" s="5" t="str">
        <f>IFERROR(IF($K112="Historical", IF(D112&lt;&gt;INDEX('Historical BMP Records'!D:D, MATCH($I112, 'Historical BMP Records'!$I:$I, 0)), 1, 0), IF(D112&lt;&gt;INDEX('Planned and Progress BMPs'!D:D, MATCH($I112, 'Planned and Progress BMPs'!$I:$I, 0)), 1, 0)), "")</f>
        <v/>
      </c>
      <c r="AZ112" s="5" t="str">
        <f>IFERROR(IF($K112="Historical", IF(E112&lt;&gt;INDEX('Historical BMP Records'!E:E, MATCH($I112, 'Historical BMP Records'!$I:$I, 0)), 1, 0), IF(E112&lt;&gt;INDEX('Planned and Progress BMPs'!E:E, MATCH($I112, 'Planned and Progress BMPs'!$I:$I, 0)), 1, 0)), "")</f>
        <v/>
      </c>
      <c r="BA112" s="5" t="str">
        <f>IFERROR(IF($K112="Historical", IF(F112&lt;&gt;INDEX('Historical BMP Records'!F:F, MATCH($I112, 'Historical BMP Records'!$I:$I, 0)), 1, 0), IF(F112&lt;&gt;INDEX('Planned and Progress BMPs'!F:F, MATCH($I112, 'Planned and Progress BMPs'!$I:$I, 0)), 1, 0)), "")</f>
        <v/>
      </c>
      <c r="BB112" s="5" t="str">
        <f>IFERROR(IF($K112="Historical", IF(G112&lt;&gt;INDEX('Historical BMP Records'!G:G, MATCH($I112, 'Historical BMP Records'!$I:$I, 0)), 1, 0), IF(G112&lt;&gt;INDEX('Planned and Progress BMPs'!G:G, MATCH($I112, 'Planned and Progress BMPs'!$I:$I, 0)), 1, 0)), "")</f>
        <v/>
      </c>
      <c r="BC112" s="5" t="str">
        <f>IFERROR(IF($K112="Historical", IF(H112&lt;&gt;INDEX('Historical BMP Records'!H:H, MATCH($I112, 'Historical BMP Records'!$I:$I, 0)), 1, 0), IF(H112&lt;&gt;INDEX('Planned and Progress BMPs'!H:H, MATCH($I112, 'Planned and Progress BMPs'!$I:$I, 0)), 1, 0)), "")</f>
        <v/>
      </c>
      <c r="BD112" s="5" t="str">
        <f>IFERROR(IF($K112="Historical", IF(I112&lt;&gt;INDEX('Historical BMP Records'!I:I, MATCH($I112, 'Historical BMP Records'!$I:$I, 0)), 1, 0), IF(I112&lt;&gt;INDEX('Planned and Progress BMPs'!I:I, MATCH($I112, 'Planned and Progress BMPs'!$I:$I, 0)), 1, 0)), "")</f>
        <v/>
      </c>
      <c r="BE112" s="5" t="str">
        <f>IFERROR(IF($K112="Historical", IF(J112&lt;&gt;INDEX('Historical BMP Records'!J:J, MATCH($I112, 'Historical BMP Records'!$I:$I, 0)), 1, 0), IF(J112&lt;&gt;INDEX('Planned and Progress BMPs'!J:J, MATCH($I112, 'Planned and Progress BMPs'!$I:$I, 0)), 1, 0)), "")</f>
        <v/>
      </c>
      <c r="BF112" s="5" t="str">
        <f>IFERROR(IF($K112="Historical", IF(K112&lt;&gt;INDEX('Historical BMP Records'!K:K, MATCH($I112, 'Historical BMP Records'!$I:$I, 0)), 1, 0), IF(K112&lt;&gt;INDEX('Planned and Progress BMPs'!K:K, MATCH($I112, 'Planned and Progress BMPs'!$I:$I, 0)), 1, 0)), "")</f>
        <v/>
      </c>
      <c r="BG112" s="5" t="str">
        <f>IFERROR(IF($K112="Historical", IF(L112&lt;&gt;INDEX('Historical BMP Records'!L:L, MATCH($I112, 'Historical BMP Records'!$I:$I, 0)), 1, 0), IF(L112&lt;&gt;INDEX('Planned and Progress BMPs'!L:L, MATCH($I112, 'Planned and Progress BMPs'!$I:$I, 0)), 1, 0)), "")</f>
        <v/>
      </c>
      <c r="BH112" s="5" t="str">
        <f>IFERROR(IF($K112="Historical", IF(M112&lt;&gt;INDEX('Historical BMP Records'!M:M, MATCH($I112, 'Historical BMP Records'!$I:$I, 0)), 1, 0), IF(M112&lt;&gt;INDEX('Planned and Progress BMPs'!M:M, MATCH($I112, 'Planned and Progress BMPs'!$I:$I, 0)), 1, 0)), "")</f>
        <v/>
      </c>
      <c r="BI112" s="5" t="str">
        <f>IFERROR(IF($K112="Historical", IF(N112&lt;&gt;INDEX('Historical BMP Records'!N:N, MATCH($I112, 'Historical BMP Records'!$I:$I, 0)), 1, 0), IF(N112&lt;&gt;INDEX('Planned and Progress BMPs'!N:N, MATCH($I112, 'Planned and Progress BMPs'!$I:$I, 0)), 1, 0)), "")</f>
        <v/>
      </c>
      <c r="BJ112" s="5" t="str">
        <f>IFERROR(IF($K112="Historical", IF(O112&lt;&gt;INDEX('Historical BMP Records'!O:O, MATCH($I112, 'Historical BMP Records'!$I:$I, 0)), 1, 0), IF(O112&lt;&gt;INDEX('Planned and Progress BMPs'!O:O, MATCH($I112, 'Planned and Progress BMPs'!$I:$I, 0)), 1, 0)), "")</f>
        <v/>
      </c>
      <c r="BK112" s="5" t="str">
        <f>IFERROR(IF($K112="Historical", IF(P112&lt;&gt;INDEX('Historical BMP Records'!P:P, MATCH($I112, 'Historical BMP Records'!$I:$I, 0)), 1, 0), IF(P112&lt;&gt;INDEX('Planned and Progress BMPs'!P:P, MATCH($I112, 'Planned and Progress BMPs'!$I:$I, 0)), 1, 0)), "")</f>
        <v/>
      </c>
      <c r="BL112" s="5" t="str">
        <f>IFERROR(IF($K112="Historical", IF(Q112&lt;&gt;INDEX('Historical BMP Records'!Q:Q, MATCH($I112, 'Historical BMP Records'!$I:$I, 0)), 1, 0), IF(Q112&lt;&gt;INDEX('Planned and Progress BMPs'!Q:Q, MATCH($I112, 'Planned and Progress BMPs'!$I:$I, 0)), 1, 0)), "")</f>
        <v/>
      </c>
      <c r="BM112" s="5" t="str">
        <f>IFERROR(IF($K112="Historical", IF(R112&lt;&gt;INDEX('Historical BMP Records'!R:R, MATCH($I112, 'Historical BMP Records'!$I:$I, 0)), 1, 0), IF(R112&lt;&gt;INDEX('Planned and Progress BMPs'!R:R, MATCH($I112, 'Planned and Progress BMPs'!$I:$I, 0)), 1, 0)), "")</f>
        <v/>
      </c>
      <c r="BN112" s="5" t="str">
        <f>IFERROR(IF($K112="Historical", IF(S112&lt;&gt;INDEX('Historical BMP Records'!S:S, MATCH($I112, 'Historical BMP Records'!$I:$I, 0)), 1, 0), IF(S112&lt;&gt;INDEX('Planned and Progress BMPs'!S:S, MATCH($I112, 'Planned and Progress BMPs'!$I:$I, 0)), 1, 0)), "")</f>
        <v/>
      </c>
      <c r="BO112" s="5" t="str">
        <f>IFERROR(IF($K112="Historical", IF(T112&lt;&gt;INDEX('Historical BMP Records'!T:T, MATCH($I112, 'Historical BMP Records'!$I:$I, 0)), 1, 0), IF(T112&lt;&gt;INDEX('Planned and Progress BMPs'!T:T, MATCH($I112, 'Planned and Progress BMPs'!$I:$I, 0)), 1, 0)), "")</f>
        <v/>
      </c>
      <c r="BP112" s="5" t="str">
        <f>IFERROR(IF($K112="Historical", IF(U112&lt;&gt;INDEX('Historical BMP Records'!U:U, MATCH($I112, 'Historical BMP Records'!$I:$I, 0)), 1, 0), IF(U112&lt;&gt;INDEX('Planned and Progress BMPs'!U:U, MATCH($I112, 'Planned and Progress BMPs'!$I:$I, 0)), 1, 0)), "")</f>
        <v/>
      </c>
      <c r="BQ112" s="5" t="str">
        <f>IFERROR(IF($K112="Historical", IF(V112&lt;&gt;INDEX('Historical BMP Records'!V:V, MATCH($I112, 'Historical BMP Records'!$I:$I, 0)), 1, 0), IF(V112&lt;&gt;INDEX('Planned and Progress BMPs'!V:V, MATCH($I112, 'Planned and Progress BMPs'!$I:$I, 0)), 1, 0)), "")</f>
        <v/>
      </c>
      <c r="BR112" s="5" t="str">
        <f>IFERROR(IF($K112="Historical", IF(W112&lt;&gt;INDEX('Historical BMP Records'!W:W, MATCH($I112, 'Historical BMP Records'!$I:$I, 0)), 1, 0), IF(W112&lt;&gt;INDEX('Planned and Progress BMPs'!W:W, MATCH($I112, 'Planned and Progress BMPs'!$I:$I, 0)), 1, 0)), "")</f>
        <v/>
      </c>
      <c r="BS112" s="5" t="str">
        <f>IFERROR(IF($K112="Historical", IF(X112&lt;&gt;INDEX('Historical BMP Records'!X:X, MATCH($I112, 'Historical BMP Records'!$I:$I, 0)), 1, 0), IF(X112&lt;&gt;INDEX('Planned and Progress BMPs'!X:X, MATCH($I112, 'Planned and Progress BMPs'!$I:$I, 0)), 1, 0)), "")</f>
        <v/>
      </c>
      <c r="BT112" s="5" t="str">
        <f>IFERROR(IF($K112="Historical", IF(Y112&lt;&gt;INDEX('Historical BMP Records'!Y:Y, MATCH($I112, 'Historical BMP Records'!$I:$I, 0)), 1, 0), IF(Y112&lt;&gt;INDEX('Planned and Progress BMPs'!Y:Y, MATCH($I112, 'Planned and Progress BMPs'!$I:$I, 0)), 1, 0)), "")</f>
        <v/>
      </c>
      <c r="BU112" s="5" t="str">
        <f>IFERROR(IF($K112="Historical", IF(Z112&lt;&gt;INDEX('Historical BMP Records'!Z:Z, MATCH($I112, 'Historical BMP Records'!$I:$I, 0)), 1, 0), IF(Z112&lt;&gt;INDEX('Planned and Progress BMPs'!Z:Z, MATCH($I112, 'Planned and Progress BMPs'!$I:$I, 0)), 1, 0)), "")</f>
        <v/>
      </c>
      <c r="BV112" s="5" t="str">
        <f>IFERROR(IF($K112="Historical", IF(AA112&lt;&gt;INDEX('Historical BMP Records'!AA:AA, MATCH($I112, 'Historical BMP Records'!$I:$I, 0)), 1, 0), IF(AA112&lt;&gt;INDEX('Planned and Progress BMPs'!AA:AA, MATCH($I112, 'Planned and Progress BMPs'!$I:$I, 0)), 1, 0)), "")</f>
        <v/>
      </c>
      <c r="BW112" s="5" t="str">
        <f>IFERROR(IF($K112="Historical", IF(AB112&lt;&gt;INDEX('Historical BMP Records'!AB:AB, MATCH($I112, 'Historical BMP Records'!$I:$I, 0)), 1, 0), IF(AB112&lt;&gt;INDEX('Planned and Progress BMPs'!AB:AB, MATCH($I112, 'Planned and Progress BMPs'!$I:$I, 0)), 1, 0)), "")</f>
        <v/>
      </c>
      <c r="BX112" s="5" t="str">
        <f>IFERROR(IF($K112="Historical", IF(AC112&lt;&gt;INDEX('Historical BMP Records'!AC:AC, MATCH($I112, 'Historical BMP Records'!$I:$I, 0)), 1, 0), IF(AC112&lt;&gt;INDEX('Planned and Progress BMPs'!AC:AC, MATCH($I112, 'Planned and Progress BMPs'!$I:$I, 0)), 1, 0)), "")</f>
        <v/>
      </c>
      <c r="BY112" s="5" t="str">
        <f>IFERROR(IF($K112="Historical", IF(AD112&lt;&gt;INDEX('Historical BMP Records'!AD:AD, MATCH($I112, 'Historical BMP Records'!$I:$I, 0)), 1, 0), IF(AD112&lt;&gt;INDEX('Planned and Progress BMPs'!AD:AD, MATCH($I112, 'Planned and Progress BMPs'!$I:$I, 0)), 1, 0)), "")</f>
        <v/>
      </c>
      <c r="BZ112" s="5" t="str">
        <f>IFERROR(IF($K112="Historical", IF(AE112&lt;&gt;INDEX('Historical BMP Records'!AE:AE, MATCH($I112, 'Historical BMP Records'!$I:$I, 0)), 1, 0), IF(AE112&lt;&gt;INDEX('Planned and Progress BMPs'!AE:AE, MATCH($I112, 'Planned and Progress BMPs'!$I:$I, 0)), 1, 0)), "")</f>
        <v/>
      </c>
      <c r="CA112" s="5" t="str">
        <f>IFERROR(IF($K112="Historical", IF(AF112&lt;&gt;INDEX('Historical BMP Records'!AF:AF, MATCH($I112, 'Historical BMP Records'!$I:$I, 0)), 1, 0), IF(AF112&lt;&gt;INDEX('Planned and Progress BMPs'!AF:AF, MATCH($I112, 'Planned and Progress BMPs'!$I:$I, 0)), 1, 0)), "")</f>
        <v/>
      </c>
      <c r="CB112" s="5" t="str">
        <f>IFERROR(IF($K112="Historical", IF(AG112&lt;&gt;INDEX('Historical BMP Records'!AG:AG, MATCH($I112, 'Historical BMP Records'!$I:$I, 0)), 1, 0), IF(AG112&lt;&gt;INDEX('Planned and Progress BMPs'!AG:AG, MATCH($I112, 'Planned and Progress BMPs'!$I:$I, 0)), 1, 0)), "")</f>
        <v/>
      </c>
      <c r="CC112" s="5" t="str">
        <f>IFERROR(IF($K112="Historical", IF(AH112&lt;&gt;INDEX('Historical BMP Records'!AH:AH, MATCH($I112, 'Historical BMP Records'!$I:$I, 0)), 1, 0), IF(AH112&lt;&gt;INDEX('Planned and Progress BMPs'!AH:AH, MATCH($I112, 'Planned and Progress BMPs'!$I:$I, 0)), 1, 0)), "")</f>
        <v/>
      </c>
      <c r="CD112" s="5" t="str">
        <f>IFERROR(IF($K112="Historical", IF(AI112&lt;&gt;INDEX('Historical BMP Records'!AI:AI, MATCH($I112, 'Historical BMP Records'!$I:$I, 0)), 1, 0), IF(AI112&lt;&gt;INDEX('Planned and Progress BMPs'!AI:AI, MATCH($I112, 'Planned and Progress BMPs'!$I:$I, 0)), 1, 0)), "")</f>
        <v/>
      </c>
      <c r="CE112" s="5" t="str">
        <f>IFERROR(IF($K112="Historical", IF(AJ112&lt;&gt;INDEX('Historical BMP Records'!AJ:AJ, MATCH($I112, 'Historical BMP Records'!$I:$I, 0)), 1, 0), IF(AJ112&lt;&gt;INDEX('Planned and Progress BMPs'!AJ:AJ, MATCH($I112, 'Planned and Progress BMPs'!$I:$I, 0)), 1, 0)), "")</f>
        <v/>
      </c>
      <c r="CF112" s="5" t="str">
        <f>IFERROR(IF($K112="Historical", IF(AK112&lt;&gt;INDEX('Historical BMP Records'!AK:AK, MATCH($I112, 'Historical BMP Records'!$I:$I, 0)), 1, 0), IF(AK112&lt;&gt;INDEX('Planned and Progress BMPs'!AK:AK, MATCH($I112, 'Planned and Progress BMPs'!$I:$I, 0)), 1, 0)), "")</f>
        <v/>
      </c>
      <c r="CG112" s="5" t="str">
        <f>IFERROR(IF($K112="Historical", IF(AL112&lt;&gt;INDEX('Historical BMP Records'!AL:AL, MATCH($I112, 'Historical BMP Records'!$I:$I, 0)), 1, 0), IF(AL112&lt;&gt;INDEX('Planned and Progress BMPs'!AL:AL, MATCH($I112, 'Planned and Progress BMPs'!$I:$I, 0)), 1, 0)), "")</f>
        <v/>
      </c>
      <c r="CH112" s="5" t="str">
        <f>IFERROR(IF($K112="Historical", IF(AM112&lt;&gt;INDEX('Historical BMP Records'!AM:AM, MATCH($I112, 'Historical BMP Records'!$I:$I, 0)), 1, 0), IF(AM112&lt;&gt;INDEX('Planned and Progress BMPs'!AM:AM, MATCH($I112, 'Planned and Progress BMPs'!$I:$I, 0)), 1, 0)), "")</f>
        <v/>
      </c>
      <c r="CI112" s="5" t="str">
        <f>IFERROR(IF($K112="Historical", IF(AN112&lt;&gt;INDEX('Historical BMP Records'!AN:AN, MATCH($I112, 'Historical BMP Records'!$I:$I, 0)), 1, 0), IF(AN112&lt;&gt;INDEX('Planned and Progress BMPs'!AN:AN, MATCH($I112, 'Planned and Progress BMPs'!$I:$I, 0)), 1, 0)), "")</f>
        <v/>
      </c>
      <c r="CJ112" s="5" t="str">
        <f>IFERROR(IF($K112="Historical", IF(AO112&lt;&gt;INDEX('Historical BMP Records'!AO:AO, MATCH($I112, 'Historical BMP Records'!$I:$I, 0)), 1, 0), IF(AO112&lt;&gt;INDEX('Planned and Progress BMPs'!AO:AO, MATCH($I112, 'Planned and Progress BMPs'!$I:$I, 0)), 1, 0)), "")</f>
        <v/>
      </c>
      <c r="CK112" s="5" t="str">
        <f>IFERROR(IF($K112="Historical", IF(AP112&lt;&gt;INDEX('Historical BMP Records'!AP:AP, MATCH($I112, 'Historical BMP Records'!$I:$I, 0)), 1, 0), IF(AP112&lt;&gt;INDEX('Planned and Progress BMPs'!AP:AP, MATCH($I112, 'Planned and Progress BMPs'!$I:$I, 0)), 1, 0)), "")</f>
        <v/>
      </c>
      <c r="CL112" s="5" t="str">
        <f>IFERROR(IF($K112="Historical", IF(AQ112&lt;&gt;INDEX('Historical BMP Records'!AQ:AQ, MATCH($I112, 'Historical BMP Records'!$I:$I, 0)), 1, 0), IF(AQ112&lt;&gt;INDEX('Planned and Progress BMPs'!AQ:AQ, MATCH($I112, 'Planned and Progress BMPs'!$I:$I, 0)), 1, 0)), "")</f>
        <v/>
      </c>
      <c r="CM112" s="5" t="str">
        <f>IFERROR(IF($K112="Historical", IF(AR112&lt;&gt;INDEX('Historical BMP Records'!AR:AR, MATCH($I112, 'Historical BMP Records'!$I:$I, 0)), 1, 0), IF(AR112&lt;&gt;INDEX('Planned and Progress BMPs'!AR:AR, MATCH($I112, 'Planned and Progress BMPs'!$I:$I, 0)), 1, 0)), "")</f>
        <v/>
      </c>
      <c r="CN112" s="5" t="str">
        <f>IFERROR(IF($K112="Historical", IF(AS112&lt;&gt;INDEX('Historical BMP Records'!AS:AS, MATCH($I112, 'Historical BMP Records'!$I:$I, 0)), 1, 0), IF(AS112&lt;&gt;INDEX('Planned and Progress BMPs'!AS:AS, MATCH($I112, 'Planned and Progress BMPs'!$I:$I, 0)), 1, 0)), "")</f>
        <v/>
      </c>
      <c r="CO112" s="5" t="str">
        <f>IFERROR(IF($K112="Historical", IF(AT112&lt;&gt;INDEX('Historical BMP Records'!AT:AT, MATCH($I112, 'Historical BMP Records'!$I:$I, 0)), 1, 0), IF(AT112&lt;&gt;INDEX('Planned and Progress BMPs'!AT:AT, MATCH($I112, 'Planned and Progress BMPs'!$I:$I, 0)), 1, 0)), "")</f>
        <v/>
      </c>
      <c r="CP112" s="5" t="str">
        <f>IFERROR(IF($K112="Historical", IF(AU112&lt;&gt;INDEX('Historical BMP Records'!AU:AU, MATCH($I112, 'Historical BMP Records'!$I:$I, 0)), 1, 0), IF(AU112&lt;&gt;INDEX('Planned and Progress BMPs'!AU:AU, MATCH($I112, 'Planned and Progress BMPs'!$I:$I, 0)), 1, 0)), "")</f>
        <v/>
      </c>
      <c r="CQ112" s="5">
        <f>SUM(T_Historical9[[#This Row],[FY17 
Status Changed]:[Comments Changed]])</f>
        <v>0</v>
      </c>
    </row>
    <row r="113" spans="1:95" ht="15" customHeight="1" x14ac:dyDescent="0.25">
      <c r="A113" s="72" t="s">
        <v>661</v>
      </c>
      <c r="B113" s="72" t="s">
        <v>660</v>
      </c>
      <c r="C113" s="72" t="s">
        <v>661</v>
      </c>
      <c r="D113" s="72" t="s">
        <v>661</v>
      </c>
      <c r="E113" s="72" t="s">
        <v>661</v>
      </c>
      <c r="F113" s="72" t="s">
        <v>4291</v>
      </c>
      <c r="H113" s="72" t="s">
        <v>4802</v>
      </c>
      <c r="I113" s="72" t="s">
        <v>4915</v>
      </c>
      <c r="K113" s="72" t="s">
        <v>482</v>
      </c>
      <c r="M113" s="82"/>
      <c r="N113" s="65">
        <v>33970</v>
      </c>
      <c r="O113" s="72" t="s">
        <v>46</v>
      </c>
      <c r="P113" s="72" t="s">
        <v>5210</v>
      </c>
      <c r="Q113" s="72" t="s">
        <v>26</v>
      </c>
      <c r="R113" s="72" t="s">
        <v>9</v>
      </c>
      <c r="S113" s="72">
        <v>15.6</v>
      </c>
      <c r="T113" s="72">
        <v>0.8</v>
      </c>
      <c r="V113" s="71" t="s">
        <v>46</v>
      </c>
      <c r="Z113" s="72">
        <v>40.425381819999998</v>
      </c>
      <c r="AA113" s="72">
        <v>-76.704853249999999</v>
      </c>
      <c r="AC113" s="72" t="s">
        <v>5165</v>
      </c>
      <c r="AD113" s="72" t="s">
        <v>5167</v>
      </c>
      <c r="AE113" s="72" t="s">
        <v>653</v>
      </c>
      <c r="AF113" s="65">
        <v>41754</v>
      </c>
      <c r="AG113" s="72" t="s">
        <v>110</v>
      </c>
      <c r="AH113" s="65"/>
      <c r="AI113" s="65"/>
      <c r="AK113" s="65"/>
      <c r="AL113" s="65"/>
      <c r="AN113" s="65"/>
      <c r="AO113" s="65"/>
      <c r="AQ113" s="65"/>
      <c r="AR113" s="65"/>
      <c r="AT113" s="65"/>
      <c r="AV113" s="5" t="str">
        <f>IFERROR(IF($K113="Historical", IF(A113&lt;&gt;INDEX('Historical BMP Records'!A:A, MATCH($I113, 'Historical BMP Records'!$I:$I, 0)), 1, 0), IF(A113&lt;&gt;INDEX('Planned and Progress BMPs'!A:A, MATCH($I113, 'Planned and Progress BMPs'!$I:$I, 0)), 1, 0)), "")</f>
        <v/>
      </c>
      <c r="AW113" s="5" t="str">
        <f>IFERROR(IF($K113="Historical", IF(B113&lt;&gt;INDEX('Historical BMP Records'!B:B, MATCH($I113, 'Historical BMP Records'!$I:$I, 0)), 1, 0), IF(B113&lt;&gt;INDEX('Planned and Progress BMPs'!B:B, MATCH($I113, 'Planned and Progress BMPs'!$I:$I, 0)), 1, 0)), "")</f>
        <v/>
      </c>
      <c r="AX113" s="5" t="str">
        <f>IFERROR(IF($K113="Historical", IF(C113&lt;&gt;INDEX('Historical BMP Records'!C:C, MATCH($I113, 'Historical BMP Records'!$I:$I, 0)), 1, 0), IF(C113&lt;&gt;INDEX('Planned and Progress BMPs'!C:C, MATCH($I113, 'Planned and Progress BMPs'!$I:$I, 0)), 1, 0)), "")</f>
        <v/>
      </c>
      <c r="AY113" s="5" t="str">
        <f>IFERROR(IF($K113="Historical", IF(D113&lt;&gt;INDEX('Historical BMP Records'!D:D, MATCH($I113, 'Historical BMP Records'!$I:$I, 0)), 1, 0), IF(D113&lt;&gt;INDEX('Planned and Progress BMPs'!D:D, MATCH($I113, 'Planned and Progress BMPs'!$I:$I, 0)), 1, 0)), "")</f>
        <v/>
      </c>
      <c r="AZ113" s="5" t="str">
        <f>IFERROR(IF($K113="Historical", IF(E113&lt;&gt;INDEX('Historical BMP Records'!E:E, MATCH($I113, 'Historical BMP Records'!$I:$I, 0)), 1, 0), IF(E113&lt;&gt;INDEX('Planned and Progress BMPs'!E:E, MATCH($I113, 'Planned and Progress BMPs'!$I:$I, 0)), 1, 0)), "")</f>
        <v/>
      </c>
      <c r="BA113" s="5" t="str">
        <f>IFERROR(IF($K113="Historical", IF(F113&lt;&gt;INDEX('Historical BMP Records'!F:F, MATCH($I113, 'Historical BMP Records'!$I:$I, 0)), 1, 0), IF(F113&lt;&gt;INDEX('Planned and Progress BMPs'!F:F, MATCH($I113, 'Planned and Progress BMPs'!$I:$I, 0)), 1, 0)), "")</f>
        <v/>
      </c>
      <c r="BB113" s="5" t="str">
        <f>IFERROR(IF($K113="Historical", IF(G113&lt;&gt;INDEX('Historical BMP Records'!G:G, MATCH($I113, 'Historical BMP Records'!$I:$I, 0)), 1, 0), IF(G113&lt;&gt;INDEX('Planned and Progress BMPs'!G:G, MATCH($I113, 'Planned and Progress BMPs'!$I:$I, 0)), 1, 0)), "")</f>
        <v/>
      </c>
      <c r="BC113" s="5" t="str">
        <f>IFERROR(IF($K113="Historical", IF(H113&lt;&gt;INDEX('Historical BMP Records'!H:H, MATCH($I113, 'Historical BMP Records'!$I:$I, 0)), 1, 0), IF(H113&lt;&gt;INDEX('Planned and Progress BMPs'!H:H, MATCH($I113, 'Planned and Progress BMPs'!$I:$I, 0)), 1, 0)), "")</f>
        <v/>
      </c>
      <c r="BD113" s="5" t="str">
        <f>IFERROR(IF($K113="Historical", IF(I113&lt;&gt;INDEX('Historical BMP Records'!I:I, MATCH($I113, 'Historical BMP Records'!$I:$I, 0)), 1, 0), IF(I113&lt;&gt;INDEX('Planned and Progress BMPs'!I:I, MATCH($I113, 'Planned and Progress BMPs'!$I:$I, 0)), 1, 0)), "")</f>
        <v/>
      </c>
      <c r="BE113" s="5" t="str">
        <f>IFERROR(IF($K113="Historical", IF(J113&lt;&gt;INDEX('Historical BMP Records'!J:J, MATCH($I113, 'Historical BMP Records'!$I:$I, 0)), 1, 0), IF(J113&lt;&gt;INDEX('Planned and Progress BMPs'!J:J, MATCH($I113, 'Planned and Progress BMPs'!$I:$I, 0)), 1, 0)), "")</f>
        <v/>
      </c>
      <c r="BF113" s="5" t="str">
        <f>IFERROR(IF($K113="Historical", IF(K113&lt;&gt;INDEX('Historical BMP Records'!K:K, MATCH($I113, 'Historical BMP Records'!$I:$I, 0)), 1, 0), IF(K113&lt;&gt;INDEX('Planned and Progress BMPs'!K:K, MATCH($I113, 'Planned and Progress BMPs'!$I:$I, 0)), 1, 0)), "")</f>
        <v/>
      </c>
      <c r="BG113" s="5" t="str">
        <f>IFERROR(IF($K113="Historical", IF(L113&lt;&gt;INDEX('Historical BMP Records'!L:L, MATCH($I113, 'Historical BMP Records'!$I:$I, 0)), 1, 0), IF(L113&lt;&gt;INDEX('Planned and Progress BMPs'!L:L, MATCH($I113, 'Planned and Progress BMPs'!$I:$I, 0)), 1, 0)), "")</f>
        <v/>
      </c>
      <c r="BH113" s="5" t="str">
        <f>IFERROR(IF($K113="Historical", IF(M113&lt;&gt;INDEX('Historical BMP Records'!M:M, MATCH($I113, 'Historical BMP Records'!$I:$I, 0)), 1, 0), IF(M113&lt;&gt;INDEX('Planned and Progress BMPs'!M:M, MATCH($I113, 'Planned and Progress BMPs'!$I:$I, 0)), 1, 0)), "")</f>
        <v/>
      </c>
      <c r="BI113" s="5" t="str">
        <f>IFERROR(IF($K113="Historical", IF(N113&lt;&gt;INDEX('Historical BMP Records'!N:N, MATCH($I113, 'Historical BMP Records'!$I:$I, 0)), 1, 0), IF(N113&lt;&gt;INDEX('Planned and Progress BMPs'!N:N, MATCH($I113, 'Planned and Progress BMPs'!$I:$I, 0)), 1, 0)), "")</f>
        <v/>
      </c>
      <c r="BJ113" s="5" t="str">
        <f>IFERROR(IF($K113="Historical", IF(O113&lt;&gt;INDEX('Historical BMP Records'!O:O, MATCH($I113, 'Historical BMP Records'!$I:$I, 0)), 1, 0), IF(O113&lt;&gt;INDEX('Planned and Progress BMPs'!O:O, MATCH($I113, 'Planned and Progress BMPs'!$I:$I, 0)), 1, 0)), "")</f>
        <v/>
      </c>
      <c r="BK113" s="5" t="str">
        <f>IFERROR(IF($K113="Historical", IF(P113&lt;&gt;INDEX('Historical BMP Records'!P:P, MATCH($I113, 'Historical BMP Records'!$I:$I, 0)), 1, 0), IF(P113&lt;&gt;INDEX('Planned and Progress BMPs'!P:P, MATCH($I113, 'Planned and Progress BMPs'!$I:$I, 0)), 1, 0)), "")</f>
        <v/>
      </c>
      <c r="BL113" s="5" t="str">
        <f>IFERROR(IF($K113="Historical", IF(Q113&lt;&gt;INDEX('Historical BMP Records'!Q:Q, MATCH($I113, 'Historical BMP Records'!$I:$I, 0)), 1, 0), IF(Q113&lt;&gt;INDEX('Planned and Progress BMPs'!Q:Q, MATCH($I113, 'Planned and Progress BMPs'!$I:$I, 0)), 1, 0)), "")</f>
        <v/>
      </c>
      <c r="BM113" s="5" t="str">
        <f>IFERROR(IF($K113="Historical", IF(R113&lt;&gt;INDEX('Historical BMP Records'!R:R, MATCH($I113, 'Historical BMP Records'!$I:$I, 0)), 1, 0), IF(R113&lt;&gt;INDEX('Planned and Progress BMPs'!R:R, MATCH($I113, 'Planned and Progress BMPs'!$I:$I, 0)), 1, 0)), "")</f>
        <v/>
      </c>
      <c r="BN113" s="5" t="str">
        <f>IFERROR(IF($K113="Historical", IF(S113&lt;&gt;INDEX('Historical BMP Records'!S:S, MATCH($I113, 'Historical BMP Records'!$I:$I, 0)), 1, 0), IF(S113&lt;&gt;INDEX('Planned and Progress BMPs'!S:S, MATCH($I113, 'Planned and Progress BMPs'!$I:$I, 0)), 1, 0)), "")</f>
        <v/>
      </c>
      <c r="BO113" s="5" t="str">
        <f>IFERROR(IF($K113="Historical", IF(T113&lt;&gt;INDEX('Historical BMP Records'!T:T, MATCH($I113, 'Historical BMP Records'!$I:$I, 0)), 1, 0), IF(T113&lt;&gt;INDEX('Planned and Progress BMPs'!T:T, MATCH($I113, 'Planned and Progress BMPs'!$I:$I, 0)), 1, 0)), "")</f>
        <v/>
      </c>
      <c r="BP113" s="5" t="str">
        <f>IFERROR(IF($K113="Historical", IF(U113&lt;&gt;INDEX('Historical BMP Records'!U:U, MATCH($I113, 'Historical BMP Records'!$I:$I, 0)), 1, 0), IF(U113&lt;&gt;INDEX('Planned and Progress BMPs'!U:U, MATCH($I113, 'Planned and Progress BMPs'!$I:$I, 0)), 1, 0)), "")</f>
        <v/>
      </c>
      <c r="BQ113" s="5" t="str">
        <f>IFERROR(IF($K113="Historical", IF(V113&lt;&gt;INDEX('Historical BMP Records'!V:V, MATCH($I113, 'Historical BMP Records'!$I:$I, 0)), 1, 0), IF(V113&lt;&gt;INDEX('Planned and Progress BMPs'!V:V, MATCH($I113, 'Planned and Progress BMPs'!$I:$I, 0)), 1, 0)), "")</f>
        <v/>
      </c>
      <c r="BR113" s="5" t="str">
        <f>IFERROR(IF($K113="Historical", IF(W113&lt;&gt;INDEX('Historical BMP Records'!W:W, MATCH($I113, 'Historical BMP Records'!$I:$I, 0)), 1, 0), IF(W113&lt;&gt;INDEX('Planned and Progress BMPs'!W:W, MATCH($I113, 'Planned and Progress BMPs'!$I:$I, 0)), 1, 0)), "")</f>
        <v/>
      </c>
      <c r="BS113" s="5" t="str">
        <f>IFERROR(IF($K113="Historical", IF(X113&lt;&gt;INDEX('Historical BMP Records'!X:X, MATCH($I113, 'Historical BMP Records'!$I:$I, 0)), 1, 0), IF(X113&lt;&gt;INDEX('Planned and Progress BMPs'!X:X, MATCH($I113, 'Planned and Progress BMPs'!$I:$I, 0)), 1, 0)), "")</f>
        <v/>
      </c>
      <c r="BT113" s="5" t="str">
        <f>IFERROR(IF($K113="Historical", IF(Y113&lt;&gt;INDEX('Historical BMP Records'!Y:Y, MATCH($I113, 'Historical BMP Records'!$I:$I, 0)), 1, 0), IF(Y113&lt;&gt;INDEX('Planned and Progress BMPs'!Y:Y, MATCH($I113, 'Planned and Progress BMPs'!$I:$I, 0)), 1, 0)), "")</f>
        <v/>
      </c>
      <c r="BU113" s="5" t="str">
        <f>IFERROR(IF($K113="Historical", IF(Z113&lt;&gt;INDEX('Historical BMP Records'!Z:Z, MATCH($I113, 'Historical BMP Records'!$I:$I, 0)), 1, 0), IF(Z113&lt;&gt;INDEX('Planned and Progress BMPs'!Z:Z, MATCH($I113, 'Planned and Progress BMPs'!$I:$I, 0)), 1, 0)), "")</f>
        <v/>
      </c>
      <c r="BV113" s="5" t="str">
        <f>IFERROR(IF($K113="Historical", IF(AA113&lt;&gt;INDEX('Historical BMP Records'!AA:AA, MATCH($I113, 'Historical BMP Records'!$I:$I, 0)), 1, 0), IF(AA113&lt;&gt;INDEX('Planned and Progress BMPs'!AA:AA, MATCH($I113, 'Planned and Progress BMPs'!$I:$I, 0)), 1, 0)), "")</f>
        <v/>
      </c>
      <c r="BW113" s="5" t="str">
        <f>IFERROR(IF($K113="Historical", IF(AB113&lt;&gt;INDEX('Historical BMP Records'!AB:AB, MATCH($I113, 'Historical BMP Records'!$I:$I, 0)), 1, 0), IF(AB113&lt;&gt;INDEX('Planned and Progress BMPs'!AB:AB, MATCH($I113, 'Planned and Progress BMPs'!$I:$I, 0)), 1, 0)), "")</f>
        <v/>
      </c>
      <c r="BX113" s="5" t="str">
        <f>IFERROR(IF($K113="Historical", IF(AC113&lt;&gt;INDEX('Historical BMP Records'!AC:AC, MATCH($I113, 'Historical BMP Records'!$I:$I, 0)), 1, 0), IF(AC113&lt;&gt;INDEX('Planned and Progress BMPs'!AC:AC, MATCH($I113, 'Planned and Progress BMPs'!$I:$I, 0)), 1, 0)), "")</f>
        <v/>
      </c>
      <c r="BY113" s="5" t="str">
        <f>IFERROR(IF($K113="Historical", IF(AD113&lt;&gt;INDEX('Historical BMP Records'!AD:AD, MATCH($I113, 'Historical BMP Records'!$I:$I, 0)), 1, 0), IF(AD113&lt;&gt;INDEX('Planned and Progress BMPs'!AD:AD, MATCH($I113, 'Planned and Progress BMPs'!$I:$I, 0)), 1, 0)), "")</f>
        <v/>
      </c>
      <c r="BZ113" s="5" t="str">
        <f>IFERROR(IF($K113="Historical", IF(AE113&lt;&gt;INDEX('Historical BMP Records'!AE:AE, MATCH($I113, 'Historical BMP Records'!$I:$I, 0)), 1, 0), IF(AE113&lt;&gt;INDEX('Planned and Progress BMPs'!AE:AE, MATCH($I113, 'Planned and Progress BMPs'!$I:$I, 0)), 1, 0)), "")</f>
        <v/>
      </c>
      <c r="CA113" s="5" t="str">
        <f>IFERROR(IF($K113="Historical", IF(AF113&lt;&gt;INDEX('Historical BMP Records'!AF:AF, MATCH($I113, 'Historical BMP Records'!$I:$I, 0)), 1, 0), IF(AF113&lt;&gt;INDEX('Planned and Progress BMPs'!AF:AF, MATCH($I113, 'Planned and Progress BMPs'!$I:$I, 0)), 1, 0)), "")</f>
        <v/>
      </c>
      <c r="CB113" s="5" t="str">
        <f>IFERROR(IF($K113="Historical", IF(AG113&lt;&gt;INDEX('Historical BMP Records'!AG:AG, MATCH($I113, 'Historical BMP Records'!$I:$I, 0)), 1, 0), IF(AG113&lt;&gt;INDEX('Planned and Progress BMPs'!AG:AG, MATCH($I113, 'Planned and Progress BMPs'!$I:$I, 0)), 1, 0)), "")</f>
        <v/>
      </c>
      <c r="CC113" s="5" t="str">
        <f>IFERROR(IF($K113="Historical", IF(AH113&lt;&gt;INDEX('Historical BMP Records'!AH:AH, MATCH($I113, 'Historical BMP Records'!$I:$I, 0)), 1, 0), IF(AH113&lt;&gt;INDEX('Planned and Progress BMPs'!AH:AH, MATCH($I113, 'Planned and Progress BMPs'!$I:$I, 0)), 1, 0)), "")</f>
        <v/>
      </c>
      <c r="CD113" s="5" t="str">
        <f>IFERROR(IF($K113="Historical", IF(AI113&lt;&gt;INDEX('Historical BMP Records'!AI:AI, MATCH($I113, 'Historical BMP Records'!$I:$I, 0)), 1, 0), IF(AI113&lt;&gt;INDEX('Planned and Progress BMPs'!AI:AI, MATCH($I113, 'Planned and Progress BMPs'!$I:$I, 0)), 1, 0)), "")</f>
        <v/>
      </c>
      <c r="CE113" s="5" t="str">
        <f>IFERROR(IF($K113="Historical", IF(AJ113&lt;&gt;INDEX('Historical BMP Records'!AJ:AJ, MATCH($I113, 'Historical BMP Records'!$I:$I, 0)), 1, 0), IF(AJ113&lt;&gt;INDEX('Planned and Progress BMPs'!AJ:AJ, MATCH($I113, 'Planned and Progress BMPs'!$I:$I, 0)), 1, 0)), "")</f>
        <v/>
      </c>
      <c r="CF113" s="5" t="str">
        <f>IFERROR(IF($K113="Historical", IF(AK113&lt;&gt;INDEX('Historical BMP Records'!AK:AK, MATCH($I113, 'Historical BMP Records'!$I:$I, 0)), 1, 0), IF(AK113&lt;&gt;INDEX('Planned and Progress BMPs'!AK:AK, MATCH($I113, 'Planned and Progress BMPs'!$I:$I, 0)), 1, 0)), "")</f>
        <v/>
      </c>
      <c r="CG113" s="5" t="str">
        <f>IFERROR(IF($K113="Historical", IF(AL113&lt;&gt;INDEX('Historical BMP Records'!AL:AL, MATCH($I113, 'Historical BMP Records'!$I:$I, 0)), 1, 0), IF(AL113&lt;&gt;INDEX('Planned and Progress BMPs'!AL:AL, MATCH($I113, 'Planned and Progress BMPs'!$I:$I, 0)), 1, 0)), "")</f>
        <v/>
      </c>
      <c r="CH113" s="5" t="str">
        <f>IFERROR(IF($K113="Historical", IF(AM113&lt;&gt;INDEX('Historical BMP Records'!AM:AM, MATCH($I113, 'Historical BMP Records'!$I:$I, 0)), 1, 0), IF(AM113&lt;&gt;INDEX('Planned and Progress BMPs'!AM:AM, MATCH($I113, 'Planned and Progress BMPs'!$I:$I, 0)), 1, 0)), "")</f>
        <v/>
      </c>
      <c r="CI113" s="5" t="str">
        <f>IFERROR(IF($K113="Historical", IF(AN113&lt;&gt;INDEX('Historical BMP Records'!AN:AN, MATCH($I113, 'Historical BMP Records'!$I:$I, 0)), 1, 0), IF(AN113&lt;&gt;INDEX('Planned and Progress BMPs'!AN:AN, MATCH($I113, 'Planned and Progress BMPs'!$I:$I, 0)), 1, 0)), "")</f>
        <v/>
      </c>
      <c r="CJ113" s="5" t="str">
        <f>IFERROR(IF($K113="Historical", IF(AO113&lt;&gt;INDEX('Historical BMP Records'!AO:AO, MATCH($I113, 'Historical BMP Records'!$I:$I, 0)), 1, 0), IF(AO113&lt;&gt;INDEX('Planned and Progress BMPs'!AO:AO, MATCH($I113, 'Planned and Progress BMPs'!$I:$I, 0)), 1, 0)), "")</f>
        <v/>
      </c>
      <c r="CK113" s="5" t="str">
        <f>IFERROR(IF($K113="Historical", IF(AP113&lt;&gt;INDEX('Historical BMP Records'!AP:AP, MATCH($I113, 'Historical BMP Records'!$I:$I, 0)), 1, 0), IF(AP113&lt;&gt;INDEX('Planned and Progress BMPs'!AP:AP, MATCH($I113, 'Planned and Progress BMPs'!$I:$I, 0)), 1, 0)), "")</f>
        <v/>
      </c>
      <c r="CL113" s="5" t="str">
        <f>IFERROR(IF($K113="Historical", IF(AQ113&lt;&gt;INDEX('Historical BMP Records'!AQ:AQ, MATCH($I113, 'Historical BMP Records'!$I:$I, 0)), 1, 0), IF(AQ113&lt;&gt;INDEX('Planned and Progress BMPs'!AQ:AQ, MATCH($I113, 'Planned and Progress BMPs'!$I:$I, 0)), 1, 0)), "")</f>
        <v/>
      </c>
      <c r="CM113" s="5" t="str">
        <f>IFERROR(IF($K113="Historical", IF(AR113&lt;&gt;INDEX('Historical BMP Records'!AR:AR, MATCH($I113, 'Historical BMP Records'!$I:$I, 0)), 1, 0), IF(AR113&lt;&gt;INDEX('Planned and Progress BMPs'!AR:AR, MATCH($I113, 'Planned and Progress BMPs'!$I:$I, 0)), 1, 0)), "")</f>
        <v/>
      </c>
      <c r="CN113" s="5" t="str">
        <f>IFERROR(IF($K113="Historical", IF(AS113&lt;&gt;INDEX('Historical BMP Records'!AS:AS, MATCH($I113, 'Historical BMP Records'!$I:$I, 0)), 1, 0), IF(AS113&lt;&gt;INDEX('Planned and Progress BMPs'!AS:AS, MATCH($I113, 'Planned and Progress BMPs'!$I:$I, 0)), 1, 0)), "")</f>
        <v/>
      </c>
      <c r="CO113" s="5" t="str">
        <f>IFERROR(IF($K113="Historical", IF(AT113&lt;&gt;INDEX('Historical BMP Records'!AT:AT, MATCH($I113, 'Historical BMP Records'!$I:$I, 0)), 1, 0), IF(AT113&lt;&gt;INDEX('Planned and Progress BMPs'!AT:AT, MATCH($I113, 'Planned and Progress BMPs'!$I:$I, 0)), 1, 0)), "")</f>
        <v/>
      </c>
      <c r="CP113" s="5" t="str">
        <f>IFERROR(IF($K113="Historical", IF(AU113&lt;&gt;INDEX('Historical BMP Records'!AU:AU, MATCH($I113, 'Historical BMP Records'!$I:$I, 0)), 1, 0), IF(AU113&lt;&gt;INDEX('Planned and Progress BMPs'!AU:AU, MATCH($I113, 'Planned and Progress BMPs'!$I:$I, 0)), 1, 0)), "")</f>
        <v/>
      </c>
      <c r="CQ113" s="5">
        <f>SUM(T_Historical9[[#This Row],[FY17 
Status Changed]:[Comments Changed]])</f>
        <v>0</v>
      </c>
    </row>
    <row r="114" spans="1:95" ht="15" customHeight="1" x14ac:dyDescent="0.25">
      <c r="A114" s="72" t="s">
        <v>661</v>
      </c>
      <c r="B114" s="72" t="s">
        <v>660</v>
      </c>
      <c r="C114" s="72" t="s">
        <v>661</v>
      </c>
      <c r="D114" s="72" t="s">
        <v>661</v>
      </c>
      <c r="E114" s="72" t="s">
        <v>661</v>
      </c>
      <c r="F114" s="72" t="s">
        <v>4291</v>
      </c>
      <c r="H114" s="72" t="s">
        <v>4802</v>
      </c>
      <c r="I114" s="72" t="s">
        <v>4916</v>
      </c>
      <c r="K114" s="72" t="s">
        <v>482</v>
      </c>
      <c r="M114" s="82"/>
      <c r="N114" s="65">
        <v>35796</v>
      </c>
      <c r="O114" s="72" t="s">
        <v>46</v>
      </c>
      <c r="P114" s="72" t="s">
        <v>5210</v>
      </c>
      <c r="Q114" s="72" t="s">
        <v>26</v>
      </c>
      <c r="R114" s="72" t="s">
        <v>9</v>
      </c>
      <c r="S114" s="72">
        <v>14.1</v>
      </c>
      <c r="T114" s="72">
        <v>10.6</v>
      </c>
      <c r="V114" s="71" t="s">
        <v>46</v>
      </c>
      <c r="Z114" s="72">
        <v>40.434088559999999</v>
      </c>
      <c r="AA114" s="72">
        <v>-76.576484410000006</v>
      </c>
      <c r="AC114" s="72" t="s">
        <v>5165</v>
      </c>
      <c r="AD114" s="72" t="s">
        <v>5167</v>
      </c>
      <c r="AE114" s="72" t="s">
        <v>653</v>
      </c>
      <c r="AF114" s="65">
        <v>41738</v>
      </c>
      <c r="AG114" s="72" t="s">
        <v>110</v>
      </c>
      <c r="AH114" s="65"/>
      <c r="AI114" s="65"/>
      <c r="AK114" s="65"/>
      <c r="AL114" s="65"/>
      <c r="AN114" s="65"/>
      <c r="AO114" s="65"/>
      <c r="AQ114" s="65"/>
      <c r="AR114" s="65"/>
      <c r="AT114" s="65"/>
      <c r="AV114" s="5" t="str">
        <f>IFERROR(IF($K114="Historical", IF(A114&lt;&gt;INDEX('Historical BMP Records'!A:A, MATCH($I114, 'Historical BMP Records'!$I:$I, 0)), 1, 0), IF(A114&lt;&gt;INDEX('Planned and Progress BMPs'!A:A, MATCH($I114, 'Planned and Progress BMPs'!$I:$I, 0)), 1, 0)), "")</f>
        <v/>
      </c>
      <c r="AW114" s="5" t="str">
        <f>IFERROR(IF($K114="Historical", IF(B114&lt;&gt;INDEX('Historical BMP Records'!B:B, MATCH($I114, 'Historical BMP Records'!$I:$I, 0)), 1, 0), IF(B114&lt;&gt;INDEX('Planned and Progress BMPs'!B:B, MATCH($I114, 'Planned and Progress BMPs'!$I:$I, 0)), 1, 0)), "")</f>
        <v/>
      </c>
      <c r="AX114" s="5" t="str">
        <f>IFERROR(IF($K114="Historical", IF(C114&lt;&gt;INDEX('Historical BMP Records'!C:C, MATCH($I114, 'Historical BMP Records'!$I:$I, 0)), 1, 0), IF(C114&lt;&gt;INDEX('Planned and Progress BMPs'!C:C, MATCH($I114, 'Planned and Progress BMPs'!$I:$I, 0)), 1, 0)), "")</f>
        <v/>
      </c>
      <c r="AY114" s="5" t="str">
        <f>IFERROR(IF($K114="Historical", IF(D114&lt;&gt;INDEX('Historical BMP Records'!D:D, MATCH($I114, 'Historical BMP Records'!$I:$I, 0)), 1, 0), IF(D114&lt;&gt;INDEX('Planned and Progress BMPs'!D:D, MATCH($I114, 'Planned and Progress BMPs'!$I:$I, 0)), 1, 0)), "")</f>
        <v/>
      </c>
      <c r="AZ114" s="5" t="str">
        <f>IFERROR(IF($K114="Historical", IF(E114&lt;&gt;INDEX('Historical BMP Records'!E:E, MATCH($I114, 'Historical BMP Records'!$I:$I, 0)), 1, 0), IF(E114&lt;&gt;INDEX('Planned and Progress BMPs'!E:E, MATCH($I114, 'Planned and Progress BMPs'!$I:$I, 0)), 1, 0)), "")</f>
        <v/>
      </c>
      <c r="BA114" s="5" t="str">
        <f>IFERROR(IF($K114="Historical", IF(F114&lt;&gt;INDEX('Historical BMP Records'!F:F, MATCH($I114, 'Historical BMP Records'!$I:$I, 0)), 1, 0), IF(F114&lt;&gt;INDEX('Planned and Progress BMPs'!F:F, MATCH($I114, 'Planned and Progress BMPs'!$I:$I, 0)), 1, 0)), "")</f>
        <v/>
      </c>
      <c r="BB114" s="5" t="str">
        <f>IFERROR(IF($K114="Historical", IF(G114&lt;&gt;INDEX('Historical BMP Records'!G:G, MATCH($I114, 'Historical BMP Records'!$I:$I, 0)), 1, 0), IF(G114&lt;&gt;INDEX('Planned and Progress BMPs'!G:G, MATCH($I114, 'Planned and Progress BMPs'!$I:$I, 0)), 1, 0)), "")</f>
        <v/>
      </c>
      <c r="BC114" s="5" t="str">
        <f>IFERROR(IF($K114="Historical", IF(H114&lt;&gt;INDEX('Historical BMP Records'!H:H, MATCH($I114, 'Historical BMP Records'!$I:$I, 0)), 1, 0), IF(H114&lt;&gt;INDEX('Planned and Progress BMPs'!H:H, MATCH($I114, 'Planned and Progress BMPs'!$I:$I, 0)), 1, 0)), "")</f>
        <v/>
      </c>
      <c r="BD114" s="5" t="str">
        <f>IFERROR(IF($K114="Historical", IF(I114&lt;&gt;INDEX('Historical BMP Records'!I:I, MATCH($I114, 'Historical BMP Records'!$I:$I, 0)), 1, 0), IF(I114&lt;&gt;INDEX('Planned and Progress BMPs'!I:I, MATCH($I114, 'Planned and Progress BMPs'!$I:$I, 0)), 1, 0)), "")</f>
        <v/>
      </c>
      <c r="BE114" s="5" t="str">
        <f>IFERROR(IF($K114="Historical", IF(J114&lt;&gt;INDEX('Historical BMP Records'!J:J, MATCH($I114, 'Historical BMP Records'!$I:$I, 0)), 1, 0), IF(J114&lt;&gt;INDEX('Planned and Progress BMPs'!J:J, MATCH($I114, 'Planned and Progress BMPs'!$I:$I, 0)), 1, 0)), "")</f>
        <v/>
      </c>
      <c r="BF114" s="5" t="str">
        <f>IFERROR(IF($K114="Historical", IF(K114&lt;&gt;INDEX('Historical BMP Records'!K:K, MATCH($I114, 'Historical BMP Records'!$I:$I, 0)), 1, 0), IF(K114&lt;&gt;INDEX('Planned and Progress BMPs'!K:K, MATCH($I114, 'Planned and Progress BMPs'!$I:$I, 0)), 1, 0)), "")</f>
        <v/>
      </c>
      <c r="BG114" s="5" t="str">
        <f>IFERROR(IF($K114="Historical", IF(L114&lt;&gt;INDEX('Historical BMP Records'!L:L, MATCH($I114, 'Historical BMP Records'!$I:$I, 0)), 1, 0), IF(L114&lt;&gt;INDEX('Planned and Progress BMPs'!L:L, MATCH($I114, 'Planned and Progress BMPs'!$I:$I, 0)), 1, 0)), "")</f>
        <v/>
      </c>
      <c r="BH114" s="5" t="str">
        <f>IFERROR(IF($K114="Historical", IF(M114&lt;&gt;INDEX('Historical BMP Records'!M:M, MATCH($I114, 'Historical BMP Records'!$I:$I, 0)), 1, 0), IF(M114&lt;&gt;INDEX('Planned and Progress BMPs'!M:M, MATCH($I114, 'Planned and Progress BMPs'!$I:$I, 0)), 1, 0)), "")</f>
        <v/>
      </c>
      <c r="BI114" s="5" t="str">
        <f>IFERROR(IF($K114="Historical", IF(N114&lt;&gt;INDEX('Historical BMP Records'!N:N, MATCH($I114, 'Historical BMP Records'!$I:$I, 0)), 1, 0), IF(N114&lt;&gt;INDEX('Planned and Progress BMPs'!N:N, MATCH($I114, 'Planned and Progress BMPs'!$I:$I, 0)), 1, 0)), "")</f>
        <v/>
      </c>
      <c r="BJ114" s="5" t="str">
        <f>IFERROR(IF($K114="Historical", IF(O114&lt;&gt;INDEX('Historical BMP Records'!O:O, MATCH($I114, 'Historical BMP Records'!$I:$I, 0)), 1, 0), IF(O114&lt;&gt;INDEX('Planned and Progress BMPs'!O:O, MATCH($I114, 'Planned and Progress BMPs'!$I:$I, 0)), 1, 0)), "")</f>
        <v/>
      </c>
      <c r="BK114" s="5" t="str">
        <f>IFERROR(IF($K114="Historical", IF(P114&lt;&gt;INDEX('Historical BMP Records'!P:P, MATCH($I114, 'Historical BMP Records'!$I:$I, 0)), 1, 0), IF(P114&lt;&gt;INDEX('Planned and Progress BMPs'!P:P, MATCH($I114, 'Planned and Progress BMPs'!$I:$I, 0)), 1, 0)), "")</f>
        <v/>
      </c>
      <c r="BL114" s="5" t="str">
        <f>IFERROR(IF($K114="Historical", IF(Q114&lt;&gt;INDEX('Historical BMP Records'!Q:Q, MATCH($I114, 'Historical BMP Records'!$I:$I, 0)), 1, 0), IF(Q114&lt;&gt;INDEX('Planned and Progress BMPs'!Q:Q, MATCH($I114, 'Planned and Progress BMPs'!$I:$I, 0)), 1, 0)), "")</f>
        <v/>
      </c>
      <c r="BM114" s="5" t="str">
        <f>IFERROR(IF($K114="Historical", IF(R114&lt;&gt;INDEX('Historical BMP Records'!R:R, MATCH($I114, 'Historical BMP Records'!$I:$I, 0)), 1, 0), IF(R114&lt;&gt;INDEX('Planned and Progress BMPs'!R:R, MATCH($I114, 'Planned and Progress BMPs'!$I:$I, 0)), 1, 0)), "")</f>
        <v/>
      </c>
      <c r="BN114" s="5" t="str">
        <f>IFERROR(IF($K114="Historical", IF(S114&lt;&gt;INDEX('Historical BMP Records'!S:S, MATCH($I114, 'Historical BMP Records'!$I:$I, 0)), 1, 0), IF(S114&lt;&gt;INDEX('Planned and Progress BMPs'!S:S, MATCH($I114, 'Planned and Progress BMPs'!$I:$I, 0)), 1, 0)), "")</f>
        <v/>
      </c>
      <c r="BO114" s="5" t="str">
        <f>IFERROR(IF($K114="Historical", IF(T114&lt;&gt;INDEX('Historical BMP Records'!T:T, MATCH($I114, 'Historical BMP Records'!$I:$I, 0)), 1, 0), IF(T114&lt;&gt;INDEX('Planned and Progress BMPs'!T:T, MATCH($I114, 'Planned and Progress BMPs'!$I:$I, 0)), 1, 0)), "")</f>
        <v/>
      </c>
      <c r="BP114" s="5" t="str">
        <f>IFERROR(IF($K114="Historical", IF(U114&lt;&gt;INDEX('Historical BMP Records'!U:U, MATCH($I114, 'Historical BMP Records'!$I:$I, 0)), 1, 0), IF(U114&lt;&gt;INDEX('Planned and Progress BMPs'!U:U, MATCH($I114, 'Planned and Progress BMPs'!$I:$I, 0)), 1, 0)), "")</f>
        <v/>
      </c>
      <c r="BQ114" s="5" t="str">
        <f>IFERROR(IF($K114="Historical", IF(V114&lt;&gt;INDEX('Historical BMP Records'!V:V, MATCH($I114, 'Historical BMP Records'!$I:$I, 0)), 1, 0), IF(V114&lt;&gt;INDEX('Planned and Progress BMPs'!V:V, MATCH($I114, 'Planned and Progress BMPs'!$I:$I, 0)), 1, 0)), "")</f>
        <v/>
      </c>
      <c r="BR114" s="5" t="str">
        <f>IFERROR(IF($K114="Historical", IF(W114&lt;&gt;INDEX('Historical BMP Records'!W:W, MATCH($I114, 'Historical BMP Records'!$I:$I, 0)), 1, 0), IF(W114&lt;&gt;INDEX('Planned and Progress BMPs'!W:W, MATCH($I114, 'Planned and Progress BMPs'!$I:$I, 0)), 1, 0)), "")</f>
        <v/>
      </c>
      <c r="BS114" s="5" t="str">
        <f>IFERROR(IF($K114="Historical", IF(X114&lt;&gt;INDEX('Historical BMP Records'!X:X, MATCH($I114, 'Historical BMP Records'!$I:$I, 0)), 1, 0), IF(X114&lt;&gt;INDEX('Planned and Progress BMPs'!X:X, MATCH($I114, 'Planned and Progress BMPs'!$I:$I, 0)), 1, 0)), "")</f>
        <v/>
      </c>
      <c r="BT114" s="5" t="str">
        <f>IFERROR(IF($K114="Historical", IF(Y114&lt;&gt;INDEX('Historical BMP Records'!Y:Y, MATCH($I114, 'Historical BMP Records'!$I:$I, 0)), 1, 0), IF(Y114&lt;&gt;INDEX('Planned and Progress BMPs'!Y:Y, MATCH($I114, 'Planned and Progress BMPs'!$I:$I, 0)), 1, 0)), "")</f>
        <v/>
      </c>
      <c r="BU114" s="5" t="str">
        <f>IFERROR(IF($K114="Historical", IF(Z114&lt;&gt;INDEX('Historical BMP Records'!Z:Z, MATCH($I114, 'Historical BMP Records'!$I:$I, 0)), 1, 0), IF(Z114&lt;&gt;INDEX('Planned and Progress BMPs'!Z:Z, MATCH($I114, 'Planned and Progress BMPs'!$I:$I, 0)), 1, 0)), "")</f>
        <v/>
      </c>
      <c r="BV114" s="5" t="str">
        <f>IFERROR(IF($K114="Historical", IF(AA114&lt;&gt;INDEX('Historical BMP Records'!AA:AA, MATCH($I114, 'Historical BMP Records'!$I:$I, 0)), 1, 0), IF(AA114&lt;&gt;INDEX('Planned and Progress BMPs'!AA:AA, MATCH($I114, 'Planned and Progress BMPs'!$I:$I, 0)), 1, 0)), "")</f>
        <v/>
      </c>
      <c r="BW114" s="5" t="str">
        <f>IFERROR(IF($K114="Historical", IF(AB114&lt;&gt;INDEX('Historical BMP Records'!AB:AB, MATCH($I114, 'Historical BMP Records'!$I:$I, 0)), 1, 0), IF(AB114&lt;&gt;INDEX('Planned and Progress BMPs'!AB:AB, MATCH($I114, 'Planned and Progress BMPs'!$I:$I, 0)), 1, 0)), "")</f>
        <v/>
      </c>
      <c r="BX114" s="5" t="str">
        <f>IFERROR(IF($K114="Historical", IF(AC114&lt;&gt;INDEX('Historical BMP Records'!AC:AC, MATCH($I114, 'Historical BMP Records'!$I:$I, 0)), 1, 0), IF(AC114&lt;&gt;INDEX('Planned and Progress BMPs'!AC:AC, MATCH($I114, 'Planned and Progress BMPs'!$I:$I, 0)), 1, 0)), "")</f>
        <v/>
      </c>
      <c r="BY114" s="5" t="str">
        <f>IFERROR(IF($K114="Historical", IF(AD114&lt;&gt;INDEX('Historical BMP Records'!AD:AD, MATCH($I114, 'Historical BMP Records'!$I:$I, 0)), 1, 0), IF(AD114&lt;&gt;INDEX('Planned and Progress BMPs'!AD:AD, MATCH($I114, 'Planned and Progress BMPs'!$I:$I, 0)), 1, 0)), "")</f>
        <v/>
      </c>
      <c r="BZ114" s="5" t="str">
        <f>IFERROR(IF($K114="Historical", IF(AE114&lt;&gt;INDEX('Historical BMP Records'!AE:AE, MATCH($I114, 'Historical BMP Records'!$I:$I, 0)), 1, 0), IF(AE114&lt;&gt;INDEX('Planned and Progress BMPs'!AE:AE, MATCH($I114, 'Planned and Progress BMPs'!$I:$I, 0)), 1, 0)), "")</f>
        <v/>
      </c>
      <c r="CA114" s="5" t="str">
        <f>IFERROR(IF($K114="Historical", IF(AF114&lt;&gt;INDEX('Historical BMP Records'!AF:AF, MATCH($I114, 'Historical BMP Records'!$I:$I, 0)), 1, 0), IF(AF114&lt;&gt;INDEX('Planned and Progress BMPs'!AF:AF, MATCH($I114, 'Planned and Progress BMPs'!$I:$I, 0)), 1, 0)), "")</f>
        <v/>
      </c>
      <c r="CB114" s="5" t="str">
        <f>IFERROR(IF($K114="Historical", IF(AG114&lt;&gt;INDEX('Historical BMP Records'!AG:AG, MATCH($I114, 'Historical BMP Records'!$I:$I, 0)), 1, 0), IF(AG114&lt;&gt;INDEX('Planned and Progress BMPs'!AG:AG, MATCH($I114, 'Planned and Progress BMPs'!$I:$I, 0)), 1, 0)), "")</f>
        <v/>
      </c>
      <c r="CC114" s="5" t="str">
        <f>IFERROR(IF($K114="Historical", IF(AH114&lt;&gt;INDEX('Historical BMP Records'!AH:AH, MATCH($I114, 'Historical BMP Records'!$I:$I, 0)), 1, 0), IF(AH114&lt;&gt;INDEX('Planned and Progress BMPs'!AH:AH, MATCH($I114, 'Planned and Progress BMPs'!$I:$I, 0)), 1, 0)), "")</f>
        <v/>
      </c>
      <c r="CD114" s="5" t="str">
        <f>IFERROR(IF($K114="Historical", IF(AI114&lt;&gt;INDEX('Historical BMP Records'!AI:AI, MATCH($I114, 'Historical BMP Records'!$I:$I, 0)), 1, 0), IF(AI114&lt;&gt;INDEX('Planned and Progress BMPs'!AI:AI, MATCH($I114, 'Planned and Progress BMPs'!$I:$I, 0)), 1, 0)), "")</f>
        <v/>
      </c>
      <c r="CE114" s="5" t="str">
        <f>IFERROR(IF($K114="Historical", IF(AJ114&lt;&gt;INDEX('Historical BMP Records'!AJ:AJ, MATCH($I114, 'Historical BMP Records'!$I:$I, 0)), 1, 0), IF(AJ114&lt;&gt;INDEX('Planned and Progress BMPs'!AJ:AJ, MATCH($I114, 'Planned and Progress BMPs'!$I:$I, 0)), 1, 0)), "")</f>
        <v/>
      </c>
      <c r="CF114" s="5" t="str">
        <f>IFERROR(IF($K114="Historical", IF(AK114&lt;&gt;INDEX('Historical BMP Records'!AK:AK, MATCH($I114, 'Historical BMP Records'!$I:$I, 0)), 1, 0), IF(AK114&lt;&gt;INDEX('Planned and Progress BMPs'!AK:AK, MATCH($I114, 'Planned and Progress BMPs'!$I:$I, 0)), 1, 0)), "")</f>
        <v/>
      </c>
      <c r="CG114" s="5" t="str">
        <f>IFERROR(IF($K114="Historical", IF(AL114&lt;&gt;INDEX('Historical BMP Records'!AL:AL, MATCH($I114, 'Historical BMP Records'!$I:$I, 0)), 1, 0), IF(AL114&lt;&gt;INDEX('Planned and Progress BMPs'!AL:AL, MATCH($I114, 'Planned and Progress BMPs'!$I:$I, 0)), 1, 0)), "")</f>
        <v/>
      </c>
      <c r="CH114" s="5" t="str">
        <f>IFERROR(IF($K114="Historical", IF(AM114&lt;&gt;INDEX('Historical BMP Records'!AM:AM, MATCH($I114, 'Historical BMP Records'!$I:$I, 0)), 1, 0), IF(AM114&lt;&gt;INDEX('Planned and Progress BMPs'!AM:AM, MATCH($I114, 'Planned and Progress BMPs'!$I:$I, 0)), 1, 0)), "")</f>
        <v/>
      </c>
      <c r="CI114" s="5" t="str">
        <f>IFERROR(IF($K114="Historical", IF(AN114&lt;&gt;INDEX('Historical BMP Records'!AN:AN, MATCH($I114, 'Historical BMP Records'!$I:$I, 0)), 1, 0), IF(AN114&lt;&gt;INDEX('Planned and Progress BMPs'!AN:AN, MATCH($I114, 'Planned and Progress BMPs'!$I:$I, 0)), 1, 0)), "")</f>
        <v/>
      </c>
      <c r="CJ114" s="5" t="str">
        <f>IFERROR(IF($K114="Historical", IF(AO114&lt;&gt;INDEX('Historical BMP Records'!AO:AO, MATCH($I114, 'Historical BMP Records'!$I:$I, 0)), 1, 0), IF(AO114&lt;&gt;INDEX('Planned and Progress BMPs'!AO:AO, MATCH($I114, 'Planned and Progress BMPs'!$I:$I, 0)), 1, 0)), "")</f>
        <v/>
      </c>
      <c r="CK114" s="5" t="str">
        <f>IFERROR(IF($K114="Historical", IF(AP114&lt;&gt;INDEX('Historical BMP Records'!AP:AP, MATCH($I114, 'Historical BMP Records'!$I:$I, 0)), 1, 0), IF(AP114&lt;&gt;INDEX('Planned and Progress BMPs'!AP:AP, MATCH($I114, 'Planned and Progress BMPs'!$I:$I, 0)), 1, 0)), "")</f>
        <v/>
      </c>
      <c r="CL114" s="5" t="str">
        <f>IFERROR(IF($K114="Historical", IF(AQ114&lt;&gt;INDEX('Historical BMP Records'!AQ:AQ, MATCH($I114, 'Historical BMP Records'!$I:$I, 0)), 1, 0), IF(AQ114&lt;&gt;INDEX('Planned and Progress BMPs'!AQ:AQ, MATCH($I114, 'Planned and Progress BMPs'!$I:$I, 0)), 1, 0)), "")</f>
        <v/>
      </c>
      <c r="CM114" s="5" t="str">
        <f>IFERROR(IF($K114="Historical", IF(AR114&lt;&gt;INDEX('Historical BMP Records'!AR:AR, MATCH($I114, 'Historical BMP Records'!$I:$I, 0)), 1, 0), IF(AR114&lt;&gt;INDEX('Planned and Progress BMPs'!AR:AR, MATCH($I114, 'Planned and Progress BMPs'!$I:$I, 0)), 1, 0)), "")</f>
        <v/>
      </c>
      <c r="CN114" s="5" t="str">
        <f>IFERROR(IF($K114="Historical", IF(AS114&lt;&gt;INDEX('Historical BMP Records'!AS:AS, MATCH($I114, 'Historical BMP Records'!$I:$I, 0)), 1, 0), IF(AS114&lt;&gt;INDEX('Planned and Progress BMPs'!AS:AS, MATCH($I114, 'Planned and Progress BMPs'!$I:$I, 0)), 1, 0)), "")</f>
        <v/>
      </c>
      <c r="CO114" s="5" t="str">
        <f>IFERROR(IF($K114="Historical", IF(AT114&lt;&gt;INDEX('Historical BMP Records'!AT:AT, MATCH($I114, 'Historical BMP Records'!$I:$I, 0)), 1, 0), IF(AT114&lt;&gt;INDEX('Planned and Progress BMPs'!AT:AT, MATCH($I114, 'Planned and Progress BMPs'!$I:$I, 0)), 1, 0)), "")</f>
        <v/>
      </c>
      <c r="CP114" s="5" t="str">
        <f>IFERROR(IF($K114="Historical", IF(AU114&lt;&gt;INDEX('Historical BMP Records'!AU:AU, MATCH($I114, 'Historical BMP Records'!$I:$I, 0)), 1, 0), IF(AU114&lt;&gt;INDEX('Planned and Progress BMPs'!AU:AU, MATCH($I114, 'Planned and Progress BMPs'!$I:$I, 0)), 1, 0)), "")</f>
        <v/>
      </c>
      <c r="CQ114" s="5">
        <f>SUM(T_Historical9[[#This Row],[FY17 
Status Changed]:[Comments Changed]])</f>
        <v>0</v>
      </c>
    </row>
    <row r="115" spans="1:95" ht="15" customHeight="1" x14ac:dyDescent="0.25">
      <c r="A115" s="72" t="s">
        <v>661</v>
      </c>
      <c r="B115" s="72" t="s">
        <v>660</v>
      </c>
      <c r="C115" s="72" t="s">
        <v>661</v>
      </c>
      <c r="D115" s="72" t="s">
        <v>661</v>
      </c>
      <c r="E115" s="72" t="s">
        <v>661</v>
      </c>
      <c r="F115" s="72" t="s">
        <v>4291</v>
      </c>
      <c r="H115" s="72" t="s">
        <v>4802</v>
      </c>
      <c r="I115" s="72" t="s">
        <v>4917</v>
      </c>
      <c r="K115" s="72" t="s">
        <v>482</v>
      </c>
      <c r="L115" s="72">
        <v>2006</v>
      </c>
      <c r="M115" s="82"/>
      <c r="N115" s="65">
        <v>38718</v>
      </c>
      <c r="O115" s="72" t="s">
        <v>66</v>
      </c>
      <c r="P115" s="72" t="s">
        <v>4147</v>
      </c>
      <c r="Q115" s="72" t="s">
        <v>48</v>
      </c>
      <c r="R115" s="72" t="s">
        <v>9</v>
      </c>
      <c r="S115" s="72">
        <v>13.2</v>
      </c>
      <c r="T115" s="72">
        <v>0.5</v>
      </c>
      <c r="U115" s="72">
        <v>1</v>
      </c>
      <c r="V115" s="71" t="s">
        <v>5077</v>
      </c>
      <c r="Z115" s="72">
        <v>40.410886660000003</v>
      </c>
      <c r="AA115" s="72">
        <v>-76.690059790000007</v>
      </c>
      <c r="AC115" s="72" t="s">
        <v>5165</v>
      </c>
      <c r="AD115" s="72" t="s">
        <v>5167</v>
      </c>
      <c r="AE115" s="72" t="s">
        <v>653</v>
      </c>
      <c r="AF115" s="65">
        <v>41754</v>
      </c>
      <c r="AG115" s="72" t="s">
        <v>110</v>
      </c>
      <c r="AH115" s="65"/>
      <c r="AI115" s="65"/>
      <c r="AK115" s="65"/>
      <c r="AL115" s="65"/>
      <c r="AN115" s="65"/>
      <c r="AO115" s="65"/>
      <c r="AQ115" s="65"/>
      <c r="AR115" s="65"/>
      <c r="AT115" s="65"/>
      <c r="AV115" s="5" t="str">
        <f>IFERROR(IF($K115="Historical", IF(A115&lt;&gt;INDEX('Historical BMP Records'!A:A, MATCH($I115, 'Historical BMP Records'!$I:$I, 0)), 1, 0), IF(A115&lt;&gt;INDEX('Planned and Progress BMPs'!A:A, MATCH($I115, 'Planned and Progress BMPs'!$I:$I, 0)), 1, 0)), "")</f>
        <v/>
      </c>
      <c r="AW115" s="5" t="str">
        <f>IFERROR(IF($K115="Historical", IF(B115&lt;&gt;INDEX('Historical BMP Records'!B:B, MATCH($I115, 'Historical BMP Records'!$I:$I, 0)), 1, 0), IF(B115&lt;&gt;INDEX('Planned and Progress BMPs'!B:B, MATCH($I115, 'Planned and Progress BMPs'!$I:$I, 0)), 1, 0)), "")</f>
        <v/>
      </c>
      <c r="AX115" s="5" t="str">
        <f>IFERROR(IF($K115="Historical", IF(C115&lt;&gt;INDEX('Historical BMP Records'!C:C, MATCH($I115, 'Historical BMP Records'!$I:$I, 0)), 1, 0), IF(C115&lt;&gt;INDEX('Planned and Progress BMPs'!C:C, MATCH($I115, 'Planned and Progress BMPs'!$I:$I, 0)), 1, 0)), "")</f>
        <v/>
      </c>
      <c r="AY115" s="5" t="str">
        <f>IFERROR(IF($K115="Historical", IF(D115&lt;&gt;INDEX('Historical BMP Records'!D:D, MATCH($I115, 'Historical BMP Records'!$I:$I, 0)), 1, 0), IF(D115&lt;&gt;INDEX('Planned and Progress BMPs'!D:D, MATCH($I115, 'Planned and Progress BMPs'!$I:$I, 0)), 1, 0)), "")</f>
        <v/>
      </c>
      <c r="AZ115" s="5" t="str">
        <f>IFERROR(IF($K115="Historical", IF(E115&lt;&gt;INDEX('Historical BMP Records'!E:E, MATCH($I115, 'Historical BMP Records'!$I:$I, 0)), 1, 0), IF(E115&lt;&gt;INDEX('Planned and Progress BMPs'!E:E, MATCH($I115, 'Planned and Progress BMPs'!$I:$I, 0)), 1, 0)), "")</f>
        <v/>
      </c>
      <c r="BA115" s="5" t="str">
        <f>IFERROR(IF($K115="Historical", IF(F115&lt;&gt;INDEX('Historical BMP Records'!F:F, MATCH($I115, 'Historical BMP Records'!$I:$I, 0)), 1, 0), IF(F115&lt;&gt;INDEX('Planned and Progress BMPs'!F:F, MATCH($I115, 'Planned and Progress BMPs'!$I:$I, 0)), 1, 0)), "")</f>
        <v/>
      </c>
      <c r="BB115" s="5" t="str">
        <f>IFERROR(IF($K115="Historical", IF(G115&lt;&gt;INDEX('Historical BMP Records'!G:G, MATCH($I115, 'Historical BMP Records'!$I:$I, 0)), 1, 0), IF(G115&lt;&gt;INDEX('Planned and Progress BMPs'!G:G, MATCH($I115, 'Planned and Progress BMPs'!$I:$I, 0)), 1, 0)), "")</f>
        <v/>
      </c>
      <c r="BC115" s="5" t="str">
        <f>IFERROR(IF($K115="Historical", IF(H115&lt;&gt;INDEX('Historical BMP Records'!H:H, MATCH($I115, 'Historical BMP Records'!$I:$I, 0)), 1, 0), IF(H115&lt;&gt;INDEX('Planned and Progress BMPs'!H:H, MATCH($I115, 'Planned and Progress BMPs'!$I:$I, 0)), 1, 0)), "")</f>
        <v/>
      </c>
      <c r="BD115" s="5" t="str">
        <f>IFERROR(IF($K115="Historical", IF(I115&lt;&gt;INDEX('Historical BMP Records'!I:I, MATCH($I115, 'Historical BMP Records'!$I:$I, 0)), 1, 0), IF(I115&lt;&gt;INDEX('Planned and Progress BMPs'!I:I, MATCH($I115, 'Planned and Progress BMPs'!$I:$I, 0)), 1, 0)), "")</f>
        <v/>
      </c>
      <c r="BE115" s="5" t="str">
        <f>IFERROR(IF($K115="Historical", IF(J115&lt;&gt;INDEX('Historical BMP Records'!J:J, MATCH($I115, 'Historical BMP Records'!$I:$I, 0)), 1, 0), IF(J115&lt;&gt;INDEX('Planned and Progress BMPs'!J:J, MATCH($I115, 'Planned and Progress BMPs'!$I:$I, 0)), 1, 0)), "")</f>
        <v/>
      </c>
      <c r="BF115" s="5" t="str">
        <f>IFERROR(IF($K115="Historical", IF(K115&lt;&gt;INDEX('Historical BMP Records'!K:K, MATCH($I115, 'Historical BMP Records'!$I:$I, 0)), 1, 0), IF(K115&lt;&gt;INDEX('Planned and Progress BMPs'!K:K, MATCH($I115, 'Planned and Progress BMPs'!$I:$I, 0)), 1, 0)), "")</f>
        <v/>
      </c>
      <c r="BG115" s="5" t="str">
        <f>IFERROR(IF($K115="Historical", IF(L115&lt;&gt;INDEX('Historical BMP Records'!L:L, MATCH($I115, 'Historical BMP Records'!$I:$I, 0)), 1, 0), IF(L115&lt;&gt;INDEX('Planned and Progress BMPs'!L:L, MATCH($I115, 'Planned and Progress BMPs'!$I:$I, 0)), 1, 0)), "")</f>
        <v/>
      </c>
      <c r="BH115" s="5" t="str">
        <f>IFERROR(IF($K115="Historical", IF(M115&lt;&gt;INDEX('Historical BMP Records'!M:M, MATCH($I115, 'Historical BMP Records'!$I:$I, 0)), 1, 0), IF(M115&lt;&gt;INDEX('Planned and Progress BMPs'!M:M, MATCH($I115, 'Planned and Progress BMPs'!$I:$I, 0)), 1, 0)), "")</f>
        <v/>
      </c>
      <c r="BI115" s="5" t="str">
        <f>IFERROR(IF($K115="Historical", IF(N115&lt;&gt;INDEX('Historical BMP Records'!N:N, MATCH($I115, 'Historical BMP Records'!$I:$I, 0)), 1, 0), IF(N115&lt;&gt;INDEX('Planned and Progress BMPs'!N:N, MATCH($I115, 'Planned and Progress BMPs'!$I:$I, 0)), 1, 0)), "")</f>
        <v/>
      </c>
      <c r="BJ115" s="5" t="str">
        <f>IFERROR(IF($K115="Historical", IF(O115&lt;&gt;INDEX('Historical BMP Records'!O:O, MATCH($I115, 'Historical BMP Records'!$I:$I, 0)), 1, 0), IF(O115&lt;&gt;INDEX('Planned and Progress BMPs'!O:O, MATCH($I115, 'Planned and Progress BMPs'!$I:$I, 0)), 1, 0)), "")</f>
        <v/>
      </c>
      <c r="BK115" s="5" t="str">
        <f>IFERROR(IF($K115="Historical", IF(P115&lt;&gt;INDEX('Historical BMP Records'!P:P, MATCH($I115, 'Historical BMP Records'!$I:$I, 0)), 1, 0), IF(P115&lt;&gt;INDEX('Planned and Progress BMPs'!P:P, MATCH($I115, 'Planned and Progress BMPs'!$I:$I, 0)), 1, 0)), "")</f>
        <v/>
      </c>
      <c r="BL115" s="5" t="str">
        <f>IFERROR(IF($K115="Historical", IF(Q115&lt;&gt;INDEX('Historical BMP Records'!Q:Q, MATCH($I115, 'Historical BMP Records'!$I:$I, 0)), 1, 0), IF(Q115&lt;&gt;INDEX('Planned and Progress BMPs'!Q:Q, MATCH($I115, 'Planned and Progress BMPs'!$I:$I, 0)), 1, 0)), "")</f>
        <v/>
      </c>
      <c r="BM115" s="5" t="str">
        <f>IFERROR(IF($K115="Historical", IF(R115&lt;&gt;INDEX('Historical BMP Records'!R:R, MATCH($I115, 'Historical BMP Records'!$I:$I, 0)), 1, 0), IF(R115&lt;&gt;INDEX('Planned and Progress BMPs'!R:R, MATCH($I115, 'Planned and Progress BMPs'!$I:$I, 0)), 1, 0)), "")</f>
        <v/>
      </c>
      <c r="BN115" s="5" t="str">
        <f>IFERROR(IF($K115="Historical", IF(S115&lt;&gt;INDEX('Historical BMP Records'!S:S, MATCH($I115, 'Historical BMP Records'!$I:$I, 0)), 1, 0), IF(S115&lt;&gt;INDEX('Planned and Progress BMPs'!S:S, MATCH($I115, 'Planned and Progress BMPs'!$I:$I, 0)), 1, 0)), "")</f>
        <v/>
      </c>
      <c r="BO115" s="5" t="str">
        <f>IFERROR(IF($K115="Historical", IF(T115&lt;&gt;INDEX('Historical BMP Records'!T:T, MATCH($I115, 'Historical BMP Records'!$I:$I, 0)), 1, 0), IF(T115&lt;&gt;INDEX('Planned and Progress BMPs'!T:T, MATCH($I115, 'Planned and Progress BMPs'!$I:$I, 0)), 1, 0)), "")</f>
        <v/>
      </c>
      <c r="BP115" s="5" t="str">
        <f>IFERROR(IF($K115="Historical", IF(U115&lt;&gt;INDEX('Historical BMP Records'!U:U, MATCH($I115, 'Historical BMP Records'!$I:$I, 0)), 1, 0), IF(U115&lt;&gt;INDEX('Planned and Progress BMPs'!U:U, MATCH($I115, 'Planned and Progress BMPs'!$I:$I, 0)), 1, 0)), "")</f>
        <v/>
      </c>
      <c r="BQ115" s="5" t="str">
        <f>IFERROR(IF($K115="Historical", IF(V115&lt;&gt;INDEX('Historical BMP Records'!V:V, MATCH($I115, 'Historical BMP Records'!$I:$I, 0)), 1, 0), IF(V115&lt;&gt;INDEX('Planned and Progress BMPs'!V:V, MATCH($I115, 'Planned and Progress BMPs'!$I:$I, 0)), 1, 0)), "")</f>
        <v/>
      </c>
      <c r="BR115" s="5" t="str">
        <f>IFERROR(IF($K115="Historical", IF(W115&lt;&gt;INDEX('Historical BMP Records'!W:W, MATCH($I115, 'Historical BMP Records'!$I:$I, 0)), 1, 0), IF(W115&lt;&gt;INDEX('Planned and Progress BMPs'!W:W, MATCH($I115, 'Planned and Progress BMPs'!$I:$I, 0)), 1, 0)), "")</f>
        <v/>
      </c>
      <c r="BS115" s="5" t="str">
        <f>IFERROR(IF($K115="Historical", IF(X115&lt;&gt;INDEX('Historical BMP Records'!X:X, MATCH($I115, 'Historical BMP Records'!$I:$I, 0)), 1, 0), IF(X115&lt;&gt;INDEX('Planned and Progress BMPs'!X:X, MATCH($I115, 'Planned and Progress BMPs'!$I:$I, 0)), 1, 0)), "")</f>
        <v/>
      </c>
      <c r="BT115" s="5" t="str">
        <f>IFERROR(IF($K115="Historical", IF(Y115&lt;&gt;INDEX('Historical BMP Records'!Y:Y, MATCH($I115, 'Historical BMP Records'!$I:$I, 0)), 1, 0), IF(Y115&lt;&gt;INDEX('Planned and Progress BMPs'!Y:Y, MATCH($I115, 'Planned and Progress BMPs'!$I:$I, 0)), 1, 0)), "")</f>
        <v/>
      </c>
      <c r="BU115" s="5" t="str">
        <f>IFERROR(IF($K115="Historical", IF(Z115&lt;&gt;INDEX('Historical BMP Records'!Z:Z, MATCH($I115, 'Historical BMP Records'!$I:$I, 0)), 1, 0), IF(Z115&lt;&gt;INDEX('Planned and Progress BMPs'!Z:Z, MATCH($I115, 'Planned and Progress BMPs'!$I:$I, 0)), 1, 0)), "")</f>
        <v/>
      </c>
      <c r="BV115" s="5" t="str">
        <f>IFERROR(IF($K115="Historical", IF(AA115&lt;&gt;INDEX('Historical BMP Records'!AA:AA, MATCH($I115, 'Historical BMP Records'!$I:$I, 0)), 1, 0), IF(AA115&lt;&gt;INDEX('Planned and Progress BMPs'!AA:AA, MATCH($I115, 'Planned and Progress BMPs'!$I:$I, 0)), 1, 0)), "")</f>
        <v/>
      </c>
      <c r="BW115" s="5" t="str">
        <f>IFERROR(IF($K115="Historical", IF(AB115&lt;&gt;INDEX('Historical BMP Records'!AB:AB, MATCH($I115, 'Historical BMP Records'!$I:$I, 0)), 1, 0), IF(AB115&lt;&gt;INDEX('Planned and Progress BMPs'!AB:AB, MATCH($I115, 'Planned and Progress BMPs'!$I:$I, 0)), 1, 0)), "")</f>
        <v/>
      </c>
      <c r="BX115" s="5" t="str">
        <f>IFERROR(IF($K115="Historical", IF(AC115&lt;&gt;INDEX('Historical BMP Records'!AC:AC, MATCH($I115, 'Historical BMP Records'!$I:$I, 0)), 1, 0), IF(AC115&lt;&gt;INDEX('Planned and Progress BMPs'!AC:AC, MATCH($I115, 'Planned and Progress BMPs'!$I:$I, 0)), 1, 0)), "")</f>
        <v/>
      </c>
      <c r="BY115" s="5" t="str">
        <f>IFERROR(IF($K115="Historical", IF(AD115&lt;&gt;INDEX('Historical BMP Records'!AD:AD, MATCH($I115, 'Historical BMP Records'!$I:$I, 0)), 1, 0), IF(AD115&lt;&gt;INDEX('Planned and Progress BMPs'!AD:AD, MATCH($I115, 'Planned and Progress BMPs'!$I:$I, 0)), 1, 0)), "")</f>
        <v/>
      </c>
      <c r="BZ115" s="5" t="str">
        <f>IFERROR(IF($K115="Historical", IF(AE115&lt;&gt;INDEX('Historical BMP Records'!AE:AE, MATCH($I115, 'Historical BMP Records'!$I:$I, 0)), 1, 0), IF(AE115&lt;&gt;INDEX('Planned and Progress BMPs'!AE:AE, MATCH($I115, 'Planned and Progress BMPs'!$I:$I, 0)), 1, 0)), "")</f>
        <v/>
      </c>
      <c r="CA115" s="5" t="str">
        <f>IFERROR(IF($K115="Historical", IF(AF115&lt;&gt;INDEX('Historical BMP Records'!AF:AF, MATCH($I115, 'Historical BMP Records'!$I:$I, 0)), 1, 0), IF(AF115&lt;&gt;INDEX('Planned and Progress BMPs'!AF:AF, MATCH($I115, 'Planned and Progress BMPs'!$I:$I, 0)), 1, 0)), "")</f>
        <v/>
      </c>
      <c r="CB115" s="5" t="str">
        <f>IFERROR(IF($K115="Historical", IF(AG115&lt;&gt;INDEX('Historical BMP Records'!AG:AG, MATCH($I115, 'Historical BMP Records'!$I:$I, 0)), 1, 0), IF(AG115&lt;&gt;INDEX('Planned and Progress BMPs'!AG:AG, MATCH($I115, 'Planned and Progress BMPs'!$I:$I, 0)), 1, 0)), "")</f>
        <v/>
      </c>
      <c r="CC115" s="5" t="str">
        <f>IFERROR(IF($K115="Historical", IF(AH115&lt;&gt;INDEX('Historical BMP Records'!AH:AH, MATCH($I115, 'Historical BMP Records'!$I:$I, 0)), 1, 0), IF(AH115&lt;&gt;INDEX('Planned and Progress BMPs'!AH:AH, MATCH($I115, 'Planned and Progress BMPs'!$I:$I, 0)), 1, 0)), "")</f>
        <v/>
      </c>
      <c r="CD115" s="5" t="str">
        <f>IFERROR(IF($K115="Historical", IF(AI115&lt;&gt;INDEX('Historical BMP Records'!AI:AI, MATCH($I115, 'Historical BMP Records'!$I:$I, 0)), 1, 0), IF(AI115&lt;&gt;INDEX('Planned and Progress BMPs'!AI:AI, MATCH($I115, 'Planned and Progress BMPs'!$I:$I, 0)), 1, 0)), "")</f>
        <v/>
      </c>
      <c r="CE115" s="5" t="str">
        <f>IFERROR(IF($K115="Historical", IF(AJ115&lt;&gt;INDEX('Historical BMP Records'!AJ:AJ, MATCH($I115, 'Historical BMP Records'!$I:$I, 0)), 1, 0), IF(AJ115&lt;&gt;INDEX('Planned and Progress BMPs'!AJ:AJ, MATCH($I115, 'Planned and Progress BMPs'!$I:$I, 0)), 1, 0)), "")</f>
        <v/>
      </c>
      <c r="CF115" s="5" t="str">
        <f>IFERROR(IF($K115="Historical", IF(AK115&lt;&gt;INDEX('Historical BMP Records'!AK:AK, MATCH($I115, 'Historical BMP Records'!$I:$I, 0)), 1, 0), IF(AK115&lt;&gt;INDEX('Planned and Progress BMPs'!AK:AK, MATCH($I115, 'Planned and Progress BMPs'!$I:$I, 0)), 1, 0)), "")</f>
        <v/>
      </c>
      <c r="CG115" s="5" t="str">
        <f>IFERROR(IF($K115="Historical", IF(AL115&lt;&gt;INDEX('Historical BMP Records'!AL:AL, MATCH($I115, 'Historical BMP Records'!$I:$I, 0)), 1, 0), IF(AL115&lt;&gt;INDEX('Planned and Progress BMPs'!AL:AL, MATCH($I115, 'Planned and Progress BMPs'!$I:$I, 0)), 1, 0)), "")</f>
        <v/>
      </c>
      <c r="CH115" s="5" t="str">
        <f>IFERROR(IF($K115="Historical", IF(AM115&lt;&gt;INDEX('Historical BMP Records'!AM:AM, MATCH($I115, 'Historical BMP Records'!$I:$I, 0)), 1, 0), IF(AM115&lt;&gt;INDEX('Planned and Progress BMPs'!AM:AM, MATCH($I115, 'Planned and Progress BMPs'!$I:$I, 0)), 1, 0)), "")</f>
        <v/>
      </c>
      <c r="CI115" s="5" t="str">
        <f>IFERROR(IF($K115="Historical", IF(AN115&lt;&gt;INDEX('Historical BMP Records'!AN:AN, MATCH($I115, 'Historical BMP Records'!$I:$I, 0)), 1, 0), IF(AN115&lt;&gt;INDEX('Planned and Progress BMPs'!AN:AN, MATCH($I115, 'Planned and Progress BMPs'!$I:$I, 0)), 1, 0)), "")</f>
        <v/>
      </c>
      <c r="CJ115" s="5" t="str">
        <f>IFERROR(IF($K115="Historical", IF(AO115&lt;&gt;INDEX('Historical BMP Records'!AO:AO, MATCH($I115, 'Historical BMP Records'!$I:$I, 0)), 1, 0), IF(AO115&lt;&gt;INDEX('Planned and Progress BMPs'!AO:AO, MATCH($I115, 'Planned and Progress BMPs'!$I:$I, 0)), 1, 0)), "")</f>
        <v/>
      </c>
      <c r="CK115" s="5" t="str">
        <f>IFERROR(IF($K115="Historical", IF(AP115&lt;&gt;INDEX('Historical BMP Records'!AP:AP, MATCH($I115, 'Historical BMP Records'!$I:$I, 0)), 1, 0), IF(AP115&lt;&gt;INDEX('Planned and Progress BMPs'!AP:AP, MATCH($I115, 'Planned and Progress BMPs'!$I:$I, 0)), 1, 0)), "")</f>
        <v/>
      </c>
      <c r="CL115" s="5" t="str">
        <f>IFERROR(IF($K115="Historical", IF(AQ115&lt;&gt;INDEX('Historical BMP Records'!AQ:AQ, MATCH($I115, 'Historical BMP Records'!$I:$I, 0)), 1, 0), IF(AQ115&lt;&gt;INDEX('Planned and Progress BMPs'!AQ:AQ, MATCH($I115, 'Planned and Progress BMPs'!$I:$I, 0)), 1, 0)), "")</f>
        <v/>
      </c>
      <c r="CM115" s="5" t="str">
        <f>IFERROR(IF($K115="Historical", IF(AR115&lt;&gt;INDEX('Historical BMP Records'!AR:AR, MATCH($I115, 'Historical BMP Records'!$I:$I, 0)), 1, 0), IF(AR115&lt;&gt;INDEX('Planned and Progress BMPs'!AR:AR, MATCH($I115, 'Planned and Progress BMPs'!$I:$I, 0)), 1, 0)), "")</f>
        <v/>
      </c>
      <c r="CN115" s="5" t="str">
        <f>IFERROR(IF($K115="Historical", IF(AS115&lt;&gt;INDEX('Historical BMP Records'!AS:AS, MATCH($I115, 'Historical BMP Records'!$I:$I, 0)), 1, 0), IF(AS115&lt;&gt;INDEX('Planned and Progress BMPs'!AS:AS, MATCH($I115, 'Planned and Progress BMPs'!$I:$I, 0)), 1, 0)), "")</f>
        <v/>
      </c>
      <c r="CO115" s="5" t="str">
        <f>IFERROR(IF($K115="Historical", IF(AT115&lt;&gt;INDEX('Historical BMP Records'!AT:AT, MATCH($I115, 'Historical BMP Records'!$I:$I, 0)), 1, 0), IF(AT115&lt;&gt;INDEX('Planned and Progress BMPs'!AT:AT, MATCH($I115, 'Planned and Progress BMPs'!$I:$I, 0)), 1, 0)), "")</f>
        <v/>
      </c>
      <c r="CP115" s="5" t="str">
        <f>IFERROR(IF($K115="Historical", IF(AU115&lt;&gt;INDEX('Historical BMP Records'!AU:AU, MATCH($I115, 'Historical BMP Records'!$I:$I, 0)), 1, 0), IF(AU115&lt;&gt;INDEX('Planned and Progress BMPs'!AU:AU, MATCH($I115, 'Planned and Progress BMPs'!$I:$I, 0)), 1, 0)), "")</f>
        <v/>
      </c>
      <c r="CQ115" s="5">
        <f>SUM(T_Historical9[[#This Row],[FY17 
Status Changed]:[Comments Changed]])</f>
        <v>0</v>
      </c>
    </row>
    <row r="116" spans="1:95" ht="15" customHeight="1" x14ac:dyDescent="0.25">
      <c r="A116" s="72" t="s">
        <v>661</v>
      </c>
      <c r="B116" s="72" t="s">
        <v>660</v>
      </c>
      <c r="C116" s="72" t="s">
        <v>661</v>
      </c>
      <c r="D116" s="72" t="s">
        <v>661</v>
      </c>
      <c r="E116" s="72" t="s">
        <v>661</v>
      </c>
      <c r="F116" s="72" t="s">
        <v>4291</v>
      </c>
      <c r="H116" s="72" t="s">
        <v>4802</v>
      </c>
      <c r="I116" s="72" t="s">
        <v>4918</v>
      </c>
      <c r="K116" s="72" t="s">
        <v>482</v>
      </c>
      <c r="M116" s="82"/>
      <c r="N116" s="65">
        <v>38718</v>
      </c>
      <c r="O116" s="72" t="s">
        <v>147</v>
      </c>
      <c r="P116" s="72" t="s">
        <v>5226</v>
      </c>
      <c r="Q116" s="72" t="s">
        <v>253</v>
      </c>
      <c r="R116" s="72" t="s">
        <v>9</v>
      </c>
      <c r="S116" s="72">
        <v>12.45</v>
      </c>
      <c r="T116" s="72">
        <v>0.65</v>
      </c>
      <c r="U116" s="72">
        <v>1</v>
      </c>
      <c r="V116" s="71" t="s">
        <v>5106</v>
      </c>
      <c r="Z116" s="72">
        <v>40.20664876</v>
      </c>
      <c r="AA116" s="72">
        <v>-77.158830899999998</v>
      </c>
      <c r="AC116" s="72" t="s">
        <v>5174</v>
      </c>
      <c r="AD116" s="72" t="s">
        <v>5175</v>
      </c>
      <c r="AE116" s="72" t="s">
        <v>653</v>
      </c>
      <c r="AF116" s="65">
        <v>40661</v>
      </c>
      <c r="AG116" s="72" t="s">
        <v>110</v>
      </c>
      <c r="AH116" s="65"/>
      <c r="AI116" s="65"/>
      <c r="AK116" s="65"/>
      <c r="AL116" s="65"/>
      <c r="AN116" s="65"/>
      <c r="AO116" s="65"/>
      <c r="AQ116" s="65"/>
      <c r="AR116" s="65"/>
      <c r="AT116" s="65"/>
      <c r="AV116" s="5" t="str">
        <f>IFERROR(IF($K116="Historical", IF(A116&lt;&gt;INDEX('Historical BMP Records'!A:A, MATCH($I116, 'Historical BMP Records'!$I:$I, 0)), 1, 0), IF(A116&lt;&gt;INDEX('Planned and Progress BMPs'!A:A, MATCH($I116, 'Planned and Progress BMPs'!$I:$I, 0)), 1, 0)), "")</f>
        <v/>
      </c>
      <c r="AW116" s="5" t="str">
        <f>IFERROR(IF($K116="Historical", IF(B116&lt;&gt;INDEX('Historical BMP Records'!B:B, MATCH($I116, 'Historical BMP Records'!$I:$I, 0)), 1, 0), IF(B116&lt;&gt;INDEX('Planned and Progress BMPs'!B:B, MATCH($I116, 'Planned and Progress BMPs'!$I:$I, 0)), 1, 0)), "")</f>
        <v/>
      </c>
      <c r="AX116" s="5" t="str">
        <f>IFERROR(IF($K116="Historical", IF(C116&lt;&gt;INDEX('Historical BMP Records'!C:C, MATCH($I116, 'Historical BMP Records'!$I:$I, 0)), 1, 0), IF(C116&lt;&gt;INDEX('Planned and Progress BMPs'!C:C, MATCH($I116, 'Planned and Progress BMPs'!$I:$I, 0)), 1, 0)), "")</f>
        <v/>
      </c>
      <c r="AY116" s="5" t="str">
        <f>IFERROR(IF($K116="Historical", IF(D116&lt;&gt;INDEX('Historical BMP Records'!D:D, MATCH($I116, 'Historical BMP Records'!$I:$I, 0)), 1, 0), IF(D116&lt;&gt;INDEX('Planned and Progress BMPs'!D:D, MATCH($I116, 'Planned and Progress BMPs'!$I:$I, 0)), 1, 0)), "")</f>
        <v/>
      </c>
      <c r="AZ116" s="5" t="str">
        <f>IFERROR(IF($K116="Historical", IF(E116&lt;&gt;INDEX('Historical BMP Records'!E:E, MATCH($I116, 'Historical BMP Records'!$I:$I, 0)), 1, 0), IF(E116&lt;&gt;INDEX('Planned and Progress BMPs'!E:E, MATCH($I116, 'Planned and Progress BMPs'!$I:$I, 0)), 1, 0)), "")</f>
        <v/>
      </c>
      <c r="BA116" s="5" t="str">
        <f>IFERROR(IF($K116="Historical", IF(F116&lt;&gt;INDEX('Historical BMP Records'!F:F, MATCH($I116, 'Historical BMP Records'!$I:$I, 0)), 1, 0), IF(F116&lt;&gt;INDEX('Planned and Progress BMPs'!F:F, MATCH($I116, 'Planned and Progress BMPs'!$I:$I, 0)), 1, 0)), "")</f>
        <v/>
      </c>
      <c r="BB116" s="5" t="str">
        <f>IFERROR(IF($K116="Historical", IF(G116&lt;&gt;INDEX('Historical BMP Records'!G:G, MATCH($I116, 'Historical BMP Records'!$I:$I, 0)), 1, 0), IF(G116&lt;&gt;INDEX('Planned and Progress BMPs'!G:G, MATCH($I116, 'Planned and Progress BMPs'!$I:$I, 0)), 1, 0)), "")</f>
        <v/>
      </c>
      <c r="BC116" s="5" t="str">
        <f>IFERROR(IF($K116="Historical", IF(H116&lt;&gt;INDEX('Historical BMP Records'!H:H, MATCH($I116, 'Historical BMP Records'!$I:$I, 0)), 1, 0), IF(H116&lt;&gt;INDEX('Planned and Progress BMPs'!H:H, MATCH($I116, 'Planned and Progress BMPs'!$I:$I, 0)), 1, 0)), "")</f>
        <v/>
      </c>
      <c r="BD116" s="5" t="str">
        <f>IFERROR(IF($K116="Historical", IF(I116&lt;&gt;INDEX('Historical BMP Records'!I:I, MATCH($I116, 'Historical BMP Records'!$I:$I, 0)), 1, 0), IF(I116&lt;&gt;INDEX('Planned and Progress BMPs'!I:I, MATCH($I116, 'Planned and Progress BMPs'!$I:$I, 0)), 1, 0)), "")</f>
        <v/>
      </c>
      <c r="BE116" s="5" t="str">
        <f>IFERROR(IF($K116="Historical", IF(J116&lt;&gt;INDEX('Historical BMP Records'!J:J, MATCH($I116, 'Historical BMP Records'!$I:$I, 0)), 1, 0), IF(J116&lt;&gt;INDEX('Planned and Progress BMPs'!J:J, MATCH($I116, 'Planned and Progress BMPs'!$I:$I, 0)), 1, 0)), "")</f>
        <v/>
      </c>
      <c r="BF116" s="5" t="str">
        <f>IFERROR(IF($K116="Historical", IF(K116&lt;&gt;INDEX('Historical BMP Records'!K:K, MATCH($I116, 'Historical BMP Records'!$I:$I, 0)), 1, 0), IF(K116&lt;&gt;INDEX('Planned and Progress BMPs'!K:K, MATCH($I116, 'Planned and Progress BMPs'!$I:$I, 0)), 1, 0)), "")</f>
        <v/>
      </c>
      <c r="BG116" s="5" t="str">
        <f>IFERROR(IF($K116="Historical", IF(L116&lt;&gt;INDEX('Historical BMP Records'!L:L, MATCH($I116, 'Historical BMP Records'!$I:$I, 0)), 1, 0), IF(L116&lt;&gt;INDEX('Planned and Progress BMPs'!L:L, MATCH($I116, 'Planned and Progress BMPs'!$I:$I, 0)), 1, 0)), "")</f>
        <v/>
      </c>
      <c r="BH116" s="5" t="str">
        <f>IFERROR(IF($K116="Historical", IF(M116&lt;&gt;INDEX('Historical BMP Records'!M:M, MATCH($I116, 'Historical BMP Records'!$I:$I, 0)), 1, 0), IF(M116&lt;&gt;INDEX('Planned and Progress BMPs'!M:M, MATCH($I116, 'Planned and Progress BMPs'!$I:$I, 0)), 1, 0)), "")</f>
        <v/>
      </c>
      <c r="BI116" s="5" t="str">
        <f>IFERROR(IF($K116="Historical", IF(N116&lt;&gt;INDEX('Historical BMP Records'!N:N, MATCH($I116, 'Historical BMP Records'!$I:$I, 0)), 1, 0), IF(N116&lt;&gt;INDEX('Planned and Progress BMPs'!N:N, MATCH($I116, 'Planned and Progress BMPs'!$I:$I, 0)), 1, 0)), "")</f>
        <v/>
      </c>
      <c r="BJ116" s="5" t="str">
        <f>IFERROR(IF($K116="Historical", IF(O116&lt;&gt;INDEX('Historical BMP Records'!O:O, MATCH($I116, 'Historical BMP Records'!$I:$I, 0)), 1, 0), IF(O116&lt;&gt;INDEX('Planned and Progress BMPs'!O:O, MATCH($I116, 'Planned and Progress BMPs'!$I:$I, 0)), 1, 0)), "")</f>
        <v/>
      </c>
      <c r="BK116" s="5" t="str">
        <f>IFERROR(IF($K116="Historical", IF(P116&lt;&gt;INDEX('Historical BMP Records'!P:P, MATCH($I116, 'Historical BMP Records'!$I:$I, 0)), 1, 0), IF(P116&lt;&gt;INDEX('Planned and Progress BMPs'!P:P, MATCH($I116, 'Planned and Progress BMPs'!$I:$I, 0)), 1, 0)), "")</f>
        <v/>
      </c>
      <c r="BL116" s="5" t="str">
        <f>IFERROR(IF($K116="Historical", IF(Q116&lt;&gt;INDEX('Historical BMP Records'!Q:Q, MATCH($I116, 'Historical BMP Records'!$I:$I, 0)), 1, 0), IF(Q116&lt;&gt;INDEX('Planned and Progress BMPs'!Q:Q, MATCH($I116, 'Planned and Progress BMPs'!$I:$I, 0)), 1, 0)), "")</f>
        <v/>
      </c>
      <c r="BM116" s="5" t="str">
        <f>IFERROR(IF($K116="Historical", IF(R116&lt;&gt;INDEX('Historical BMP Records'!R:R, MATCH($I116, 'Historical BMP Records'!$I:$I, 0)), 1, 0), IF(R116&lt;&gt;INDEX('Planned and Progress BMPs'!R:R, MATCH($I116, 'Planned and Progress BMPs'!$I:$I, 0)), 1, 0)), "")</f>
        <v/>
      </c>
      <c r="BN116" s="5" t="str">
        <f>IFERROR(IF($K116="Historical", IF(S116&lt;&gt;INDEX('Historical BMP Records'!S:S, MATCH($I116, 'Historical BMP Records'!$I:$I, 0)), 1, 0), IF(S116&lt;&gt;INDEX('Planned and Progress BMPs'!S:S, MATCH($I116, 'Planned and Progress BMPs'!$I:$I, 0)), 1, 0)), "")</f>
        <v/>
      </c>
      <c r="BO116" s="5" t="str">
        <f>IFERROR(IF($K116="Historical", IF(T116&lt;&gt;INDEX('Historical BMP Records'!T:T, MATCH($I116, 'Historical BMP Records'!$I:$I, 0)), 1, 0), IF(T116&lt;&gt;INDEX('Planned and Progress BMPs'!T:T, MATCH($I116, 'Planned and Progress BMPs'!$I:$I, 0)), 1, 0)), "")</f>
        <v/>
      </c>
      <c r="BP116" s="5" t="str">
        <f>IFERROR(IF($K116="Historical", IF(U116&lt;&gt;INDEX('Historical BMP Records'!U:U, MATCH($I116, 'Historical BMP Records'!$I:$I, 0)), 1, 0), IF(U116&lt;&gt;INDEX('Planned and Progress BMPs'!U:U, MATCH($I116, 'Planned and Progress BMPs'!$I:$I, 0)), 1, 0)), "")</f>
        <v/>
      </c>
      <c r="BQ116" s="5" t="str">
        <f>IFERROR(IF($K116="Historical", IF(V116&lt;&gt;INDEX('Historical BMP Records'!V:V, MATCH($I116, 'Historical BMP Records'!$I:$I, 0)), 1, 0), IF(V116&lt;&gt;INDEX('Planned and Progress BMPs'!V:V, MATCH($I116, 'Planned and Progress BMPs'!$I:$I, 0)), 1, 0)), "")</f>
        <v/>
      </c>
      <c r="BR116" s="5" t="str">
        <f>IFERROR(IF($K116="Historical", IF(W116&lt;&gt;INDEX('Historical BMP Records'!W:W, MATCH($I116, 'Historical BMP Records'!$I:$I, 0)), 1, 0), IF(W116&lt;&gt;INDEX('Planned and Progress BMPs'!W:W, MATCH($I116, 'Planned and Progress BMPs'!$I:$I, 0)), 1, 0)), "")</f>
        <v/>
      </c>
      <c r="BS116" s="5" t="str">
        <f>IFERROR(IF($K116="Historical", IF(X116&lt;&gt;INDEX('Historical BMP Records'!X:X, MATCH($I116, 'Historical BMP Records'!$I:$I, 0)), 1, 0), IF(X116&lt;&gt;INDEX('Planned and Progress BMPs'!X:X, MATCH($I116, 'Planned and Progress BMPs'!$I:$I, 0)), 1, 0)), "")</f>
        <v/>
      </c>
      <c r="BT116" s="5" t="str">
        <f>IFERROR(IF($K116="Historical", IF(Y116&lt;&gt;INDEX('Historical BMP Records'!Y:Y, MATCH($I116, 'Historical BMP Records'!$I:$I, 0)), 1, 0), IF(Y116&lt;&gt;INDEX('Planned and Progress BMPs'!Y:Y, MATCH($I116, 'Planned and Progress BMPs'!$I:$I, 0)), 1, 0)), "")</f>
        <v/>
      </c>
      <c r="BU116" s="5" t="str">
        <f>IFERROR(IF($K116="Historical", IF(Z116&lt;&gt;INDEX('Historical BMP Records'!Z:Z, MATCH($I116, 'Historical BMP Records'!$I:$I, 0)), 1, 0), IF(Z116&lt;&gt;INDEX('Planned and Progress BMPs'!Z:Z, MATCH($I116, 'Planned and Progress BMPs'!$I:$I, 0)), 1, 0)), "")</f>
        <v/>
      </c>
      <c r="BV116" s="5" t="str">
        <f>IFERROR(IF($K116="Historical", IF(AA116&lt;&gt;INDEX('Historical BMP Records'!AA:AA, MATCH($I116, 'Historical BMP Records'!$I:$I, 0)), 1, 0), IF(AA116&lt;&gt;INDEX('Planned and Progress BMPs'!AA:AA, MATCH($I116, 'Planned and Progress BMPs'!$I:$I, 0)), 1, 0)), "")</f>
        <v/>
      </c>
      <c r="BW116" s="5" t="str">
        <f>IFERROR(IF($K116="Historical", IF(AB116&lt;&gt;INDEX('Historical BMP Records'!AB:AB, MATCH($I116, 'Historical BMP Records'!$I:$I, 0)), 1, 0), IF(AB116&lt;&gt;INDEX('Planned and Progress BMPs'!AB:AB, MATCH($I116, 'Planned and Progress BMPs'!$I:$I, 0)), 1, 0)), "")</f>
        <v/>
      </c>
      <c r="BX116" s="5" t="str">
        <f>IFERROR(IF($K116="Historical", IF(AC116&lt;&gt;INDEX('Historical BMP Records'!AC:AC, MATCH($I116, 'Historical BMP Records'!$I:$I, 0)), 1, 0), IF(AC116&lt;&gt;INDEX('Planned and Progress BMPs'!AC:AC, MATCH($I116, 'Planned and Progress BMPs'!$I:$I, 0)), 1, 0)), "")</f>
        <v/>
      </c>
      <c r="BY116" s="5" t="str">
        <f>IFERROR(IF($K116="Historical", IF(AD116&lt;&gt;INDEX('Historical BMP Records'!AD:AD, MATCH($I116, 'Historical BMP Records'!$I:$I, 0)), 1, 0), IF(AD116&lt;&gt;INDEX('Planned and Progress BMPs'!AD:AD, MATCH($I116, 'Planned and Progress BMPs'!$I:$I, 0)), 1, 0)), "")</f>
        <v/>
      </c>
      <c r="BZ116" s="5" t="str">
        <f>IFERROR(IF($K116="Historical", IF(AE116&lt;&gt;INDEX('Historical BMP Records'!AE:AE, MATCH($I116, 'Historical BMP Records'!$I:$I, 0)), 1, 0), IF(AE116&lt;&gt;INDEX('Planned and Progress BMPs'!AE:AE, MATCH($I116, 'Planned and Progress BMPs'!$I:$I, 0)), 1, 0)), "")</f>
        <v/>
      </c>
      <c r="CA116" s="5" t="str">
        <f>IFERROR(IF($K116="Historical", IF(AF116&lt;&gt;INDEX('Historical BMP Records'!AF:AF, MATCH($I116, 'Historical BMP Records'!$I:$I, 0)), 1, 0), IF(AF116&lt;&gt;INDEX('Planned and Progress BMPs'!AF:AF, MATCH($I116, 'Planned and Progress BMPs'!$I:$I, 0)), 1, 0)), "")</f>
        <v/>
      </c>
      <c r="CB116" s="5" t="str">
        <f>IFERROR(IF($K116="Historical", IF(AG116&lt;&gt;INDEX('Historical BMP Records'!AG:AG, MATCH($I116, 'Historical BMP Records'!$I:$I, 0)), 1, 0), IF(AG116&lt;&gt;INDEX('Planned and Progress BMPs'!AG:AG, MATCH($I116, 'Planned and Progress BMPs'!$I:$I, 0)), 1, 0)), "")</f>
        <v/>
      </c>
      <c r="CC116" s="5" t="str">
        <f>IFERROR(IF($K116="Historical", IF(AH116&lt;&gt;INDEX('Historical BMP Records'!AH:AH, MATCH($I116, 'Historical BMP Records'!$I:$I, 0)), 1, 0), IF(AH116&lt;&gt;INDEX('Planned and Progress BMPs'!AH:AH, MATCH($I116, 'Planned and Progress BMPs'!$I:$I, 0)), 1, 0)), "")</f>
        <v/>
      </c>
      <c r="CD116" s="5" t="str">
        <f>IFERROR(IF($K116="Historical", IF(AI116&lt;&gt;INDEX('Historical BMP Records'!AI:AI, MATCH($I116, 'Historical BMP Records'!$I:$I, 0)), 1, 0), IF(AI116&lt;&gt;INDEX('Planned and Progress BMPs'!AI:AI, MATCH($I116, 'Planned and Progress BMPs'!$I:$I, 0)), 1, 0)), "")</f>
        <v/>
      </c>
      <c r="CE116" s="5" t="str">
        <f>IFERROR(IF($K116="Historical", IF(AJ116&lt;&gt;INDEX('Historical BMP Records'!AJ:AJ, MATCH($I116, 'Historical BMP Records'!$I:$I, 0)), 1, 0), IF(AJ116&lt;&gt;INDEX('Planned and Progress BMPs'!AJ:AJ, MATCH($I116, 'Planned and Progress BMPs'!$I:$I, 0)), 1, 0)), "")</f>
        <v/>
      </c>
      <c r="CF116" s="5" t="str">
        <f>IFERROR(IF($K116="Historical", IF(AK116&lt;&gt;INDEX('Historical BMP Records'!AK:AK, MATCH($I116, 'Historical BMP Records'!$I:$I, 0)), 1, 0), IF(AK116&lt;&gt;INDEX('Planned and Progress BMPs'!AK:AK, MATCH($I116, 'Planned and Progress BMPs'!$I:$I, 0)), 1, 0)), "")</f>
        <v/>
      </c>
      <c r="CG116" s="5" t="str">
        <f>IFERROR(IF($K116="Historical", IF(AL116&lt;&gt;INDEX('Historical BMP Records'!AL:AL, MATCH($I116, 'Historical BMP Records'!$I:$I, 0)), 1, 0), IF(AL116&lt;&gt;INDEX('Planned and Progress BMPs'!AL:AL, MATCH($I116, 'Planned and Progress BMPs'!$I:$I, 0)), 1, 0)), "")</f>
        <v/>
      </c>
      <c r="CH116" s="5" t="str">
        <f>IFERROR(IF($K116="Historical", IF(AM116&lt;&gt;INDEX('Historical BMP Records'!AM:AM, MATCH($I116, 'Historical BMP Records'!$I:$I, 0)), 1, 0), IF(AM116&lt;&gt;INDEX('Planned and Progress BMPs'!AM:AM, MATCH($I116, 'Planned and Progress BMPs'!$I:$I, 0)), 1, 0)), "")</f>
        <v/>
      </c>
      <c r="CI116" s="5" t="str">
        <f>IFERROR(IF($K116="Historical", IF(AN116&lt;&gt;INDEX('Historical BMP Records'!AN:AN, MATCH($I116, 'Historical BMP Records'!$I:$I, 0)), 1, 0), IF(AN116&lt;&gt;INDEX('Planned and Progress BMPs'!AN:AN, MATCH($I116, 'Planned and Progress BMPs'!$I:$I, 0)), 1, 0)), "")</f>
        <v/>
      </c>
      <c r="CJ116" s="5" t="str">
        <f>IFERROR(IF($K116="Historical", IF(AO116&lt;&gt;INDEX('Historical BMP Records'!AO:AO, MATCH($I116, 'Historical BMP Records'!$I:$I, 0)), 1, 0), IF(AO116&lt;&gt;INDEX('Planned and Progress BMPs'!AO:AO, MATCH($I116, 'Planned and Progress BMPs'!$I:$I, 0)), 1, 0)), "")</f>
        <v/>
      </c>
      <c r="CK116" s="5" t="str">
        <f>IFERROR(IF($K116="Historical", IF(AP116&lt;&gt;INDEX('Historical BMP Records'!AP:AP, MATCH($I116, 'Historical BMP Records'!$I:$I, 0)), 1, 0), IF(AP116&lt;&gt;INDEX('Planned and Progress BMPs'!AP:AP, MATCH($I116, 'Planned and Progress BMPs'!$I:$I, 0)), 1, 0)), "")</f>
        <v/>
      </c>
      <c r="CL116" s="5" t="str">
        <f>IFERROR(IF($K116="Historical", IF(AQ116&lt;&gt;INDEX('Historical BMP Records'!AQ:AQ, MATCH($I116, 'Historical BMP Records'!$I:$I, 0)), 1, 0), IF(AQ116&lt;&gt;INDEX('Planned and Progress BMPs'!AQ:AQ, MATCH($I116, 'Planned and Progress BMPs'!$I:$I, 0)), 1, 0)), "")</f>
        <v/>
      </c>
      <c r="CM116" s="5" t="str">
        <f>IFERROR(IF($K116="Historical", IF(AR116&lt;&gt;INDEX('Historical BMP Records'!AR:AR, MATCH($I116, 'Historical BMP Records'!$I:$I, 0)), 1, 0), IF(AR116&lt;&gt;INDEX('Planned and Progress BMPs'!AR:AR, MATCH($I116, 'Planned and Progress BMPs'!$I:$I, 0)), 1, 0)), "")</f>
        <v/>
      </c>
      <c r="CN116" s="5" t="str">
        <f>IFERROR(IF($K116="Historical", IF(AS116&lt;&gt;INDEX('Historical BMP Records'!AS:AS, MATCH($I116, 'Historical BMP Records'!$I:$I, 0)), 1, 0), IF(AS116&lt;&gt;INDEX('Planned and Progress BMPs'!AS:AS, MATCH($I116, 'Planned and Progress BMPs'!$I:$I, 0)), 1, 0)), "")</f>
        <v/>
      </c>
      <c r="CO116" s="5" t="str">
        <f>IFERROR(IF($K116="Historical", IF(AT116&lt;&gt;INDEX('Historical BMP Records'!AT:AT, MATCH($I116, 'Historical BMP Records'!$I:$I, 0)), 1, 0), IF(AT116&lt;&gt;INDEX('Planned and Progress BMPs'!AT:AT, MATCH($I116, 'Planned and Progress BMPs'!$I:$I, 0)), 1, 0)), "")</f>
        <v/>
      </c>
      <c r="CP116" s="5" t="str">
        <f>IFERROR(IF($K116="Historical", IF(AU116&lt;&gt;INDEX('Historical BMP Records'!AU:AU, MATCH($I116, 'Historical BMP Records'!$I:$I, 0)), 1, 0), IF(AU116&lt;&gt;INDEX('Planned and Progress BMPs'!AU:AU, MATCH($I116, 'Planned and Progress BMPs'!$I:$I, 0)), 1, 0)), "")</f>
        <v/>
      </c>
      <c r="CQ116" s="5">
        <f>SUM(T_Historical9[[#This Row],[FY17 
Status Changed]:[Comments Changed]])</f>
        <v>0</v>
      </c>
    </row>
    <row r="117" spans="1:95" ht="15" customHeight="1" x14ac:dyDescent="0.25">
      <c r="A117" s="72" t="s">
        <v>661</v>
      </c>
      <c r="B117" s="72" t="s">
        <v>660</v>
      </c>
      <c r="C117" s="72" t="s">
        <v>661</v>
      </c>
      <c r="D117" s="72" t="s">
        <v>661</v>
      </c>
      <c r="E117" s="72" t="s">
        <v>661</v>
      </c>
      <c r="F117" s="72" t="s">
        <v>4291</v>
      </c>
      <c r="H117" s="72" t="s">
        <v>4802</v>
      </c>
      <c r="I117" s="72" t="s">
        <v>4919</v>
      </c>
      <c r="K117" s="72" t="s">
        <v>482</v>
      </c>
      <c r="L117" s="72">
        <v>2006</v>
      </c>
      <c r="M117" s="82"/>
      <c r="N117" s="65">
        <v>38718</v>
      </c>
      <c r="O117" s="72" t="s">
        <v>66</v>
      </c>
      <c r="P117" s="72" t="s">
        <v>4147</v>
      </c>
      <c r="Q117" s="72" t="s">
        <v>48</v>
      </c>
      <c r="R117" s="72" t="s">
        <v>9</v>
      </c>
      <c r="S117" s="72">
        <v>11.5</v>
      </c>
      <c r="T117" s="72">
        <v>1.4</v>
      </c>
      <c r="U117" s="72">
        <v>1</v>
      </c>
      <c r="V117" s="71" t="s">
        <v>5077</v>
      </c>
      <c r="Z117" s="72">
        <v>40.409903409999998</v>
      </c>
      <c r="AA117" s="72">
        <v>-76.692624850000001</v>
      </c>
      <c r="AC117" s="72" t="s">
        <v>5165</v>
      </c>
      <c r="AD117" s="72" t="s">
        <v>5167</v>
      </c>
      <c r="AE117" s="72" t="s">
        <v>653</v>
      </c>
      <c r="AF117" s="65">
        <v>41754</v>
      </c>
      <c r="AG117" s="72" t="s">
        <v>110</v>
      </c>
      <c r="AH117" s="65"/>
      <c r="AI117" s="65"/>
      <c r="AK117" s="65"/>
      <c r="AL117" s="65"/>
      <c r="AN117" s="65"/>
      <c r="AO117" s="65"/>
      <c r="AQ117" s="65"/>
      <c r="AR117" s="65"/>
      <c r="AT117" s="65"/>
      <c r="AV117" s="5" t="str">
        <f>IFERROR(IF($K117="Historical", IF(A117&lt;&gt;INDEX('Historical BMP Records'!A:A, MATCH($I117, 'Historical BMP Records'!$I:$I, 0)), 1, 0), IF(A117&lt;&gt;INDEX('Planned and Progress BMPs'!A:A, MATCH($I117, 'Planned and Progress BMPs'!$I:$I, 0)), 1, 0)), "")</f>
        <v/>
      </c>
      <c r="AW117" s="5" t="str">
        <f>IFERROR(IF($K117="Historical", IF(B117&lt;&gt;INDEX('Historical BMP Records'!B:B, MATCH($I117, 'Historical BMP Records'!$I:$I, 0)), 1, 0), IF(B117&lt;&gt;INDEX('Planned and Progress BMPs'!B:B, MATCH($I117, 'Planned and Progress BMPs'!$I:$I, 0)), 1, 0)), "")</f>
        <v/>
      </c>
      <c r="AX117" s="5" t="str">
        <f>IFERROR(IF($K117="Historical", IF(C117&lt;&gt;INDEX('Historical BMP Records'!C:C, MATCH($I117, 'Historical BMP Records'!$I:$I, 0)), 1, 0), IF(C117&lt;&gt;INDEX('Planned and Progress BMPs'!C:C, MATCH($I117, 'Planned and Progress BMPs'!$I:$I, 0)), 1, 0)), "")</f>
        <v/>
      </c>
      <c r="AY117" s="5" t="str">
        <f>IFERROR(IF($K117="Historical", IF(D117&lt;&gt;INDEX('Historical BMP Records'!D:D, MATCH($I117, 'Historical BMP Records'!$I:$I, 0)), 1, 0), IF(D117&lt;&gt;INDEX('Planned and Progress BMPs'!D:D, MATCH($I117, 'Planned and Progress BMPs'!$I:$I, 0)), 1, 0)), "")</f>
        <v/>
      </c>
      <c r="AZ117" s="5" t="str">
        <f>IFERROR(IF($K117="Historical", IF(E117&lt;&gt;INDEX('Historical BMP Records'!E:E, MATCH($I117, 'Historical BMP Records'!$I:$I, 0)), 1, 0), IF(E117&lt;&gt;INDEX('Planned and Progress BMPs'!E:E, MATCH($I117, 'Planned and Progress BMPs'!$I:$I, 0)), 1, 0)), "")</f>
        <v/>
      </c>
      <c r="BA117" s="5" t="str">
        <f>IFERROR(IF($K117="Historical", IF(F117&lt;&gt;INDEX('Historical BMP Records'!F:F, MATCH($I117, 'Historical BMP Records'!$I:$I, 0)), 1, 0), IF(F117&lt;&gt;INDEX('Planned and Progress BMPs'!F:F, MATCH($I117, 'Planned and Progress BMPs'!$I:$I, 0)), 1, 0)), "")</f>
        <v/>
      </c>
      <c r="BB117" s="5" t="str">
        <f>IFERROR(IF($K117="Historical", IF(G117&lt;&gt;INDEX('Historical BMP Records'!G:G, MATCH($I117, 'Historical BMP Records'!$I:$I, 0)), 1, 0), IF(G117&lt;&gt;INDEX('Planned and Progress BMPs'!G:G, MATCH($I117, 'Planned and Progress BMPs'!$I:$I, 0)), 1, 0)), "")</f>
        <v/>
      </c>
      <c r="BC117" s="5" t="str">
        <f>IFERROR(IF($K117="Historical", IF(H117&lt;&gt;INDEX('Historical BMP Records'!H:H, MATCH($I117, 'Historical BMP Records'!$I:$I, 0)), 1, 0), IF(H117&lt;&gt;INDEX('Planned and Progress BMPs'!H:H, MATCH($I117, 'Planned and Progress BMPs'!$I:$I, 0)), 1, 0)), "")</f>
        <v/>
      </c>
      <c r="BD117" s="5" t="str">
        <f>IFERROR(IF($K117="Historical", IF(I117&lt;&gt;INDEX('Historical BMP Records'!I:I, MATCH($I117, 'Historical BMP Records'!$I:$I, 0)), 1, 0), IF(I117&lt;&gt;INDEX('Planned and Progress BMPs'!I:I, MATCH($I117, 'Planned and Progress BMPs'!$I:$I, 0)), 1, 0)), "")</f>
        <v/>
      </c>
      <c r="BE117" s="5" t="str">
        <f>IFERROR(IF($K117="Historical", IF(J117&lt;&gt;INDEX('Historical BMP Records'!J:J, MATCH($I117, 'Historical BMP Records'!$I:$I, 0)), 1, 0), IF(J117&lt;&gt;INDEX('Planned and Progress BMPs'!J:J, MATCH($I117, 'Planned and Progress BMPs'!$I:$I, 0)), 1, 0)), "")</f>
        <v/>
      </c>
      <c r="BF117" s="5" t="str">
        <f>IFERROR(IF($K117="Historical", IF(K117&lt;&gt;INDEX('Historical BMP Records'!K:K, MATCH($I117, 'Historical BMP Records'!$I:$I, 0)), 1, 0), IF(K117&lt;&gt;INDEX('Planned and Progress BMPs'!K:K, MATCH($I117, 'Planned and Progress BMPs'!$I:$I, 0)), 1, 0)), "")</f>
        <v/>
      </c>
      <c r="BG117" s="5" t="str">
        <f>IFERROR(IF($K117="Historical", IF(L117&lt;&gt;INDEX('Historical BMP Records'!L:L, MATCH($I117, 'Historical BMP Records'!$I:$I, 0)), 1, 0), IF(L117&lt;&gt;INDEX('Planned and Progress BMPs'!L:L, MATCH($I117, 'Planned and Progress BMPs'!$I:$I, 0)), 1, 0)), "")</f>
        <v/>
      </c>
      <c r="BH117" s="5" t="str">
        <f>IFERROR(IF($K117="Historical", IF(M117&lt;&gt;INDEX('Historical BMP Records'!M:M, MATCH($I117, 'Historical BMP Records'!$I:$I, 0)), 1, 0), IF(M117&lt;&gt;INDEX('Planned and Progress BMPs'!M:M, MATCH($I117, 'Planned and Progress BMPs'!$I:$I, 0)), 1, 0)), "")</f>
        <v/>
      </c>
      <c r="BI117" s="5" t="str">
        <f>IFERROR(IF($K117="Historical", IF(N117&lt;&gt;INDEX('Historical BMP Records'!N:N, MATCH($I117, 'Historical BMP Records'!$I:$I, 0)), 1, 0), IF(N117&lt;&gt;INDEX('Planned and Progress BMPs'!N:N, MATCH($I117, 'Planned and Progress BMPs'!$I:$I, 0)), 1, 0)), "")</f>
        <v/>
      </c>
      <c r="BJ117" s="5" t="str">
        <f>IFERROR(IF($K117="Historical", IF(O117&lt;&gt;INDEX('Historical BMP Records'!O:O, MATCH($I117, 'Historical BMP Records'!$I:$I, 0)), 1, 0), IF(O117&lt;&gt;INDEX('Planned and Progress BMPs'!O:O, MATCH($I117, 'Planned and Progress BMPs'!$I:$I, 0)), 1, 0)), "")</f>
        <v/>
      </c>
      <c r="BK117" s="5" t="str">
        <f>IFERROR(IF($K117="Historical", IF(P117&lt;&gt;INDEX('Historical BMP Records'!P:P, MATCH($I117, 'Historical BMP Records'!$I:$I, 0)), 1, 0), IF(P117&lt;&gt;INDEX('Planned and Progress BMPs'!P:P, MATCH($I117, 'Planned and Progress BMPs'!$I:$I, 0)), 1, 0)), "")</f>
        <v/>
      </c>
      <c r="BL117" s="5" t="str">
        <f>IFERROR(IF($K117="Historical", IF(Q117&lt;&gt;INDEX('Historical BMP Records'!Q:Q, MATCH($I117, 'Historical BMP Records'!$I:$I, 0)), 1, 0), IF(Q117&lt;&gt;INDEX('Planned and Progress BMPs'!Q:Q, MATCH($I117, 'Planned and Progress BMPs'!$I:$I, 0)), 1, 0)), "")</f>
        <v/>
      </c>
      <c r="BM117" s="5" t="str">
        <f>IFERROR(IF($K117="Historical", IF(R117&lt;&gt;INDEX('Historical BMP Records'!R:R, MATCH($I117, 'Historical BMP Records'!$I:$I, 0)), 1, 0), IF(R117&lt;&gt;INDEX('Planned and Progress BMPs'!R:R, MATCH($I117, 'Planned and Progress BMPs'!$I:$I, 0)), 1, 0)), "")</f>
        <v/>
      </c>
      <c r="BN117" s="5" t="str">
        <f>IFERROR(IF($K117="Historical", IF(S117&lt;&gt;INDEX('Historical BMP Records'!S:S, MATCH($I117, 'Historical BMP Records'!$I:$I, 0)), 1, 0), IF(S117&lt;&gt;INDEX('Planned and Progress BMPs'!S:S, MATCH($I117, 'Planned and Progress BMPs'!$I:$I, 0)), 1, 0)), "")</f>
        <v/>
      </c>
      <c r="BO117" s="5" t="str">
        <f>IFERROR(IF($K117="Historical", IF(T117&lt;&gt;INDEX('Historical BMP Records'!T:T, MATCH($I117, 'Historical BMP Records'!$I:$I, 0)), 1, 0), IF(T117&lt;&gt;INDEX('Planned and Progress BMPs'!T:T, MATCH($I117, 'Planned and Progress BMPs'!$I:$I, 0)), 1, 0)), "")</f>
        <v/>
      </c>
      <c r="BP117" s="5" t="str">
        <f>IFERROR(IF($K117="Historical", IF(U117&lt;&gt;INDEX('Historical BMP Records'!U:U, MATCH($I117, 'Historical BMP Records'!$I:$I, 0)), 1, 0), IF(U117&lt;&gt;INDEX('Planned and Progress BMPs'!U:U, MATCH($I117, 'Planned and Progress BMPs'!$I:$I, 0)), 1, 0)), "")</f>
        <v/>
      </c>
      <c r="BQ117" s="5" t="str">
        <f>IFERROR(IF($K117="Historical", IF(V117&lt;&gt;INDEX('Historical BMP Records'!V:V, MATCH($I117, 'Historical BMP Records'!$I:$I, 0)), 1, 0), IF(V117&lt;&gt;INDEX('Planned and Progress BMPs'!V:V, MATCH($I117, 'Planned and Progress BMPs'!$I:$I, 0)), 1, 0)), "")</f>
        <v/>
      </c>
      <c r="BR117" s="5" t="str">
        <f>IFERROR(IF($K117="Historical", IF(W117&lt;&gt;INDEX('Historical BMP Records'!W:W, MATCH($I117, 'Historical BMP Records'!$I:$I, 0)), 1, 0), IF(W117&lt;&gt;INDEX('Planned and Progress BMPs'!W:W, MATCH($I117, 'Planned and Progress BMPs'!$I:$I, 0)), 1, 0)), "")</f>
        <v/>
      </c>
      <c r="BS117" s="5" t="str">
        <f>IFERROR(IF($K117="Historical", IF(X117&lt;&gt;INDEX('Historical BMP Records'!X:X, MATCH($I117, 'Historical BMP Records'!$I:$I, 0)), 1, 0), IF(X117&lt;&gt;INDEX('Planned and Progress BMPs'!X:X, MATCH($I117, 'Planned and Progress BMPs'!$I:$I, 0)), 1, 0)), "")</f>
        <v/>
      </c>
      <c r="BT117" s="5" t="str">
        <f>IFERROR(IF($K117="Historical", IF(Y117&lt;&gt;INDEX('Historical BMP Records'!Y:Y, MATCH($I117, 'Historical BMP Records'!$I:$I, 0)), 1, 0), IF(Y117&lt;&gt;INDEX('Planned and Progress BMPs'!Y:Y, MATCH($I117, 'Planned and Progress BMPs'!$I:$I, 0)), 1, 0)), "")</f>
        <v/>
      </c>
      <c r="BU117" s="5" t="str">
        <f>IFERROR(IF($K117="Historical", IF(Z117&lt;&gt;INDEX('Historical BMP Records'!Z:Z, MATCH($I117, 'Historical BMP Records'!$I:$I, 0)), 1, 0), IF(Z117&lt;&gt;INDEX('Planned and Progress BMPs'!Z:Z, MATCH($I117, 'Planned and Progress BMPs'!$I:$I, 0)), 1, 0)), "")</f>
        <v/>
      </c>
      <c r="BV117" s="5" t="str">
        <f>IFERROR(IF($K117="Historical", IF(AA117&lt;&gt;INDEX('Historical BMP Records'!AA:AA, MATCH($I117, 'Historical BMP Records'!$I:$I, 0)), 1, 0), IF(AA117&lt;&gt;INDEX('Planned and Progress BMPs'!AA:AA, MATCH($I117, 'Planned and Progress BMPs'!$I:$I, 0)), 1, 0)), "")</f>
        <v/>
      </c>
      <c r="BW117" s="5" t="str">
        <f>IFERROR(IF($K117="Historical", IF(AB117&lt;&gt;INDEX('Historical BMP Records'!AB:AB, MATCH($I117, 'Historical BMP Records'!$I:$I, 0)), 1, 0), IF(AB117&lt;&gt;INDEX('Planned and Progress BMPs'!AB:AB, MATCH($I117, 'Planned and Progress BMPs'!$I:$I, 0)), 1, 0)), "")</f>
        <v/>
      </c>
      <c r="BX117" s="5" t="str">
        <f>IFERROR(IF($K117="Historical", IF(AC117&lt;&gt;INDEX('Historical BMP Records'!AC:AC, MATCH($I117, 'Historical BMP Records'!$I:$I, 0)), 1, 0), IF(AC117&lt;&gt;INDEX('Planned and Progress BMPs'!AC:AC, MATCH($I117, 'Planned and Progress BMPs'!$I:$I, 0)), 1, 0)), "")</f>
        <v/>
      </c>
      <c r="BY117" s="5" t="str">
        <f>IFERROR(IF($K117="Historical", IF(AD117&lt;&gt;INDEX('Historical BMP Records'!AD:AD, MATCH($I117, 'Historical BMP Records'!$I:$I, 0)), 1, 0), IF(AD117&lt;&gt;INDEX('Planned and Progress BMPs'!AD:AD, MATCH($I117, 'Planned and Progress BMPs'!$I:$I, 0)), 1, 0)), "")</f>
        <v/>
      </c>
      <c r="BZ117" s="5" t="str">
        <f>IFERROR(IF($K117="Historical", IF(AE117&lt;&gt;INDEX('Historical BMP Records'!AE:AE, MATCH($I117, 'Historical BMP Records'!$I:$I, 0)), 1, 0), IF(AE117&lt;&gt;INDEX('Planned and Progress BMPs'!AE:AE, MATCH($I117, 'Planned and Progress BMPs'!$I:$I, 0)), 1, 0)), "")</f>
        <v/>
      </c>
      <c r="CA117" s="5" t="str">
        <f>IFERROR(IF($K117="Historical", IF(AF117&lt;&gt;INDEX('Historical BMP Records'!AF:AF, MATCH($I117, 'Historical BMP Records'!$I:$I, 0)), 1, 0), IF(AF117&lt;&gt;INDEX('Planned and Progress BMPs'!AF:AF, MATCH($I117, 'Planned and Progress BMPs'!$I:$I, 0)), 1, 0)), "")</f>
        <v/>
      </c>
      <c r="CB117" s="5" t="str">
        <f>IFERROR(IF($K117="Historical", IF(AG117&lt;&gt;INDEX('Historical BMP Records'!AG:AG, MATCH($I117, 'Historical BMP Records'!$I:$I, 0)), 1, 0), IF(AG117&lt;&gt;INDEX('Planned and Progress BMPs'!AG:AG, MATCH($I117, 'Planned and Progress BMPs'!$I:$I, 0)), 1, 0)), "")</f>
        <v/>
      </c>
      <c r="CC117" s="5" t="str">
        <f>IFERROR(IF($K117="Historical", IF(AH117&lt;&gt;INDEX('Historical BMP Records'!AH:AH, MATCH($I117, 'Historical BMP Records'!$I:$I, 0)), 1, 0), IF(AH117&lt;&gt;INDEX('Planned and Progress BMPs'!AH:AH, MATCH($I117, 'Planned and Progress BMPs'!$I:$I, 0)), 1, 0)), "")</f>
        <v/>
      </c>
      <c r="CD117" s="5" t="str">
        <f>IFERROR(IF($K117="Historical", IF(AI117&lt;&gt;INDEX('Historical BMP Records'!AI:AI, MATCH($I117, 'Historical BMP Records'!$I:$I, 0)), 1, 0), IF(AI117&lt;&gt;INDEX('Planned and Progress BMPs'!AI:AI, MATCH($I117, 'Planned and Progress BMPs'!$I:$I, 0)), 1, 0)), "")</f>
        <v/>
      </c>
      <c r="CE117" s="5" t="str">
        <f>IFERROR(IF($K117="Historical", IF(AJ117&lt;&gt;INDEX('Historical BMP Records'!AJ:AJ, MATCH($I117, 'Historical BMP Records'!$I:$I, 0)), 1, 0), IF(AJ117&lt;&gt;INDEX('Planned and Progress BMPs'!AJ:AJ, MATCH($I117, 'Planned and Progress BMPs'!$I:$I, 0)), 1, 0)), "")</f>
        <v/>
      </c>
      <c r="CF117" s="5" t="str">
        <f>IFERROR(IF($K117="Historical", IF(AK117&lt;&gt;INDEX('Historical BMP Records'!AK:AK, MATCH($I117, 'Historical BMP Records'!$I:$I, 0)), 1, 0), IF(AK117&lt;&gt;INDEX('Planned and Progress BMPs'!AK:AK, MATCH($I117, 'Planned and Progress BMPs'!$I:$I, 0)), 1, 0)), "")</f>
        <v/>
      </c>
      <c r="CG117" s="5" t="str">
        <f>IFERROR(IF($K117="Historical", IF(AL117&lt;&gt;INDEX('Historical BMP Records'!AL:AL, MATCH($I117, 'Historical BMP Records'!$I:$I, 0)), 1, 0), IF(AL117&lt;&gt;INDEX('Planned and Progress BMPs'!AL:AL, MATCH($I117, 'Planned and Progress BMPs'!$I:$I, 0)), 1, 0)), "")</f>
        <v/>
      </c>
      <c r="CH117" s="5" t="str">
        <f>IFERROR(IF($K117="Historical", IF(AM117&lt;&gt;INDEX('Historical BMP Records'!AM:AM, MATCH($I117, 'Historical BMP Records'!$I:$I, 0)), 1, 0), IF(AM117&lt;&gt;INDEX('Planned and Progress BMPs'!AM:AM, MATCH($I117, 'Planned and Progress BMPs'!$I:$I, 0)), 1, 0)), "")</f>
        <v/>
      </c>
      <c r="CI117" s="5" t="str">
        <f>IFERROR(IF($K117="Historical", IF(AN117&lt;&gt;INDEX('Historical BMP Records'!AN:AN, MATCH($I117, 'Historical BMP Records'!$I:$I, 0)), 1, 0), IF(AN117&lt;&gt;INDEX('Planned and Progress BMPs'!AN:AN, MATCH($I117, 'Planned and Progress BMPs'!$I:$I, 0)), 1, 0)), "")</f>
        <v/>
      </c>
      <c r="CJ117" s="5" t="str">
        <f>IFERROR(IF($K117="Historical", IF(AO117&lt;&gt;INDEX('Historical BMP Records'!AO:AO, MATCH($I117, 'Historical BMP Records'!$I:$I, 0)), 1, 0), IF(AO117&lt;&gt;INDEX('Planned and Progress BMPs'!AO:AO, MATCH($I117, 'Planned and Progress BMPs'!$I:$I, 0)), 1, 0)), "")</f>
        <v/>
      </c>
      <c r="CK117" s="5" t="str">
        <f>IFERROR(IF($K117="Historical", IF(AP117&lt;&gt;INDEX('Historical BMP Records'!AP:AP, MATCH($I117, 'Historical BMP Records'!$I:$I, 0)), 1, 0), IF(AP117&lt;&gt;INDEX('Planned and Progress BMPs'!AP:AP, MATCH($I117, 'Planned and Progress BMPs'!$I:$I, 0)), 1, 0)), "")</f>
        <v/>
      </c>
      <c r="CL117" s="5" t="str">
        <f>IFERROR(IF($K117="Historical", IF(AQ117&lt;&gt;INDEX('Historical BMP Records'!AQ:AQ, MATCH($I117, 'Historical BMP Records'!$I:$I, 0)), 1, 0), IF(AQ117&lt;&gt;INDEX('Planned and Progress BMPs'!AQ:AQ, MATCH($I117, 'Planned and Progress BMPs'!$I:$I, 0)), 1, 0)), "")</f>
        <v/>
      </c>
      <c r="CM117" s="5" t="str">
        <f>IFERROR(IF($K117="Historical", IF(AR117&lt;&gt;INDEX('Historical BMP Records'!AR:AR, MATCH($I117, 'Historical BMP Records'!$I:$I, 0)), 1, 0), IF(AR117&lt;&gt;INDEX('Planned and Progress BMPs'!AR:AR, MATCH($I117, 'Planned and Progress BMPs'!$I:$I, 0)), 1, 0)), "")</f>
        <v/>
      </c>
      <c r="CN117" s="5" t="str">
        <f>IFERROR(IF($K117="Historical", IF(AS117&lt;&gt;INDEX('Historical BMP Records'!AS:AS, MATCH($I117, 'Historical BMP Records'!$I:$I, 0)), 1, 0), IF(AS117&lt;&gt;INDEX('Planned and Progress BMPs'!AS:AS, MATCH($I117, 'Planned and Progress BMPs'!$I:$I, 0)), 1, 0)), "")</f>
        <v/>
      </c>
      <c r="CO117" s="5" t="str">
        <f>IFERROR(IF($K117="Historical", IF(AT117&lt;&gt;INDEX('Historical BMP Records'!AT:AT, MATCH($I117, 'Historical BMP Records'!$I:$I, 0)), 1, 0), IF(AT117&lt;&gt;INDEX('Planned and Progress BMPs'!AT:AT, MATCH($I117, 'Planned and Progress BMPs'!$I:$I, 0)), 1, 0)), "")</f>
        <v/>
      </c>
      <c r="CP117" s="5" t="str">
        <f>IFERROR(IF($K117="Historical", IF(AU117&lt;&gt;INDEX('Historical BMP Records'!AU:AU, MATCH($I117, 'Historical BMP Records'!$I:$I, 0)), 1, 0), IF(AU117&lt;&gt;INDEX('Planned and Progress BMPs'!AU:AU, MATCH($I117, 'Planned and Progress BMPs'!$I:$I, 0)), 1, 0)), "")</f>
        <v/>
      </c>
      <c r="CQ117" s="5">
        <f>SUM(T_Historical9[[#This Row],[FY17 
Status Changed]:[Comments Changed]])</f>
        <v>0</v>
      </c>
    </row>
    <row r="118" spans="1:95" ht="15" customHeight="1" x14ac:dyDescent="0.25">
      <c r="A118" s="72" t="s">
        <v>661</v>
      </c>
      <c r="B118" s="72" t="s">
        <v>660</v>
      </c>
      <c r="C118" s="72" t="s">
        <v>661</v>
      </c>
      <c r="D118" s="72" t="s">
        <v>661</v>
      </c>
      <c r="E118" s="72" t="s">
        <v>661</v>
      </c>
      <c r="F118" s="72" t="s">
        <v>4291</v>
      </c>
      <c r="H118" s="72" t="s">
        <v>4802</v>
      </c>
      <c r="I118" s="72" t="s">
        <v>4920</v>
      </c>
      <c r="K118" s="72" t="s">
        <v>482</v>
      </c>
      <c r="L118" s="72">
        <v>1998</v>
      </c>
      <c r="M118" s="82"/>
      <c r="N118" s="65">
        <v>35796</v>
      </c>
      <c r="O118" s="72" t="s">
        <v>46</v>
      </c>
      <c r="P118" s="72" t="s">
        <v>5210</v>
      </c>
      <c r="Q118" s="72" t="s">
        <v>26</v>
      </c>
      <c r="R118" s="72" t="s">
        <v>9</v>
      </c>
      <c r="S118" s="72">
        <v>11.5</v>
      </c>
      <c r="T118" s="72">
        <v>5.0999999999999996</v>
      </c>
      <c r="V118" s="71" t="s">
        <v>46</v>
      </c>
      <c r="Z118" s="72">
        <v>40.430676810000001</v>
      </c>
      <c r="AA118" s="72">
        <v>-76.557239249999995</v>
      </c>
      <c r="AC118" s="72" t="s">
        <v>5165</v>
      </c>
      <c r="AD118" s="72" t="s">
        <v>5167</v>
      </c>
      <c r="AE118" s="72" t="s">
        <v>653</v>
      </c>
      <c r="AF118" s="65">
        <v>41501</v>
      </c>
      <c r="AG118" s="72" t="s">
        <v>110</v>
      </c>
      <c r="AH118" s="65"/>
      <c r="AI118" s="65"/>
      <c r="AK118" s="65"/>
      <c r="AL118" s="65"/>
      <c r="AN118" s="65"/>
      <c r="AO118" s="65"/>
      <c r="AQ118" s="65"/>
      <c r="AR118" s="65"/>
      <c r="AT118" s="65"/>
      <c r="AV118" s="5" t="str">
        <f>IFERROR(IF($K118="Historical", IF(A118&lt;&gt;INDEX('Historical BMP Records'!A:A, MATCH($I118, 'Historical BMP Records'!$I:$I, 0)), 1, 0), IF(A118&lt;&gt;INDEX('Planned and Progress BMPs'!A:A, MATCH($I118, 'Planned and Progress BMPs'!$I:$I, 0)), 1, 0)), "")</f>
        <v/>
      </c>
      <c r="AW118" s="5" t="str">
        <f>IFERROR(IF($K118="Historical", IF(B118&lt;&gt;INDEX('Historical BMP Records'!B:B, MATCH($I118, 'Historical BMP Records'!$I:$I, 0)), 1, 0), IF(B118&lt;&gt;INDEX('Planned and Progress BMPs'!B:B, MATCH($I118, 'Planned and Progress BMPs'!$I:$I, 0)), 1, 0)), "")</f>
        <v/>
      </c>
      <c r="AX118" s="5" t="str">
        <f>IFERROR(IF($K118="Historical", IF(C118&lt;&gt;INDEX('Historical BMP Records'!C:C, MATCH($I118, 'Historical BMP Records'!$I:$I, 0)), 1, 0), IF(C118&lt;&gt;INDEX('Planned and Progress BMPs'!C:C, MATCH($I118, 'Planned and Progress BMPs'!$I:$I, 0)), 1, 0)), "")</f>
        <v/>
      </c>
      <c r="AY118" s="5" t="str">
        <f>IFERROR(IF($K118="Historical", IF(D118&lt;&gt;INDEX('Historical BMP Records'!D:D, MATCH($I118, 'Historical BMP Records'!$I:$I, 0)), 1, 0), IF(D118&lt;&gt;INDEX('Planned and Progress BMPs'!D:D, MATCH($I118, 'Planned and Progress BMPs'!$I:$I, 0)), 1, 0)), "")</f>
        <v/>
      </c>
      <c r="AZ118" s="5" t="str">
        <f>IFERROR(IF($K118="Historical", IF(E118&lt;&gt;INDEX('Historical BMP Records'!E:E, MATCH($I118, 'Historical BMP Records'!$I:$I, 0)), 1, 0), IF(E118&lt;&gt;INDEX('Planned and Progress BMPs'!E:E, MATCH($I118, 'Planned and Progress BMPs'!$I:$I, 0)), 1, 0)), "")</f>
        <v/>
      </c>
      <c r="BA118" s="5" t="str">
        <f>IFERROR(IF($K118="Historical", IF(F118&lt;&gt;INDEX('Historical BMP Records'!F:F, MATCH($I118, 'Historical BMP Records'!$I:$I, 0)), 1, 0), IF(F118&lt;&gt;INDEX('Planned and Progress BMPs'!F:F, MATCH($I118, 'Planned and Progress BMPs'!$I:$I, 0)), 1, 0)), "")</f>
        <v/>
      </c>
      <c r="BB118" s="5" t="str">
        <f>IFERROR(IF($K118="Historical", IF(G118&lt;&gt;INDEX('Historical BMP Records'!G:G, MATCH($I118, 'Historical BMP Records'!$I:$I, 0)), 1, 0), IF(G118&lt;&gt;INDEX('Planned and Progress BMPs'!G:G, MATCH($I118, 'Planned and Progress BMPs'!$I:$I, 0)), 1, 0)), "")</f>
        <v/>
      </c>
      <c r="BC118" s="5" t="str">
        <f>IFERROR(IF($K118="Historical", IF(H118&lt;&gt;INDEX('Historical BMP Records'!H:H, MATCH($I118, 'Historical BMP Records'!$I:$I, 0)), 1, 0), IF(H118&lt;&gt;INDEX('Planned and Progress BMPs'!H:H, MATCH($I118, 'Planned and Progress BMPs'!$I:$I, 0)), 1, 0)), "")</f>
        <v/>
      </c>
      <c r="BD118" s="5" t="str">
        <f>IFERROR(IF($K118="Historical", IF(I118&lt;&gt;INDEX('Historical BMP Records'!I:I, MATCH($I118, 'Historical BMP Records'!$I:$I, 0)), 1, 0), IF(I118&lt;&gt;INDEX('Planned and Progress BMPs'!I:I, MATCH($I118, 'Planned and Progress BMPs'!$I:$I, 0)), 1, 0)), "")</f>
        <v/>
      </c>
      <c r="BE118" s="5" t="str">
        <f>IFERROR(IF($K118="Historical", IF(J118&lt;&gt;INDEX('Historical BMP Records'!J:J, MATCH($I118, 'Historical BMP Records'!$I:$I, 0)), 1, 0), IF(J118&lt;&gt;INDEX('Planned and Progress BMPs'!J:J, MATCH($I118, 'Planned and Progress BMPs'!$I:$I, 0)), 1, 0)), "")</f>
        <v/>
      </c>
      <c r="BF118" s="5" t="str">
        <f>IFERROR(IF($K118="Historical", IF(K118&lt;&gt;INDEX('Historical BMP Records'!K:K, MATCH($I118, 'Historical BMP Records'!$I:$I, 0)), 1, 0), IF(K118&lt;&gt;INDEX('Planned and Progress BMPs'!K:K, MATCH($I118, 'Planned and Progress BMPs'!$I:$I, 0)), 1, 0)), "")</f>
        <v/>
      </c>
      <c r="BG118" s="5" t="str">
        <f>IFERROR(IF($K118="Historical", IF(L118&lt;&gt;INDEX('Historical BMP Records'!L:L, MATCH($I118, 'Historical BMP Records'!$I:$I, 0)), 1, 0), IF(L118&lt;&gt;INDEX('Planned and Progress BMPs'!L:L, MATCH($I118, 'Planned and Progress BMPs'!$I:$I, 0)), 1, 0)), "")</f>
        <v/>
      </c>
      <c r="BH118" s="5" t="str">
        <f>IFERROR(IF($K118="Historical", IF(M118&lt;&gt;INDEX('Historical BMP Records'!M:M, MATCH($I118, 'Historical BMP Records'!$I:$I, 0)), 1, 0), IF(M118&lt;&gt;INDEX('Planned and Progress BMPs'!M:M, MATCH($I118, 'Planned and Progress BMPs'!$I:$I, 0)), 1, 0)), "")</f>
        <v/>
      </c>
      <c r="BI118" s="5" t="str">
        <f>IFERROR(IF($K118="Historical", IF(N118&lt;&gt;INDEX('Historical BMP Records'!N:N, MATCH($I118, 'Historical BMP Records'!$I:$I, 0)), 1, 0), IF(N118&lt;&gt;INDEX('Planned and Progress BMPs'!N:N, MATCH($I118, 'Planned and Progress BMPs'!$I:$I, 0)), 1, 0)), "")</f>
        <v/>
      </c>
      <c r="BJ118" s="5" t="str">
        <f>IFERROR(IF($K118="Historical", IF(O118&lt;&gt;INDEX('Historical BMP Records'!O:O, MATCH($I118, 'Historical BMP Records'!$I:$I, 0)), 1, 0), IF(O118&lt;&gt;INDEX('Planned and Progress BMPs'!O:O, MATCH($I118, 'Planned and Progress BMPs'!$I:$I, 0)), 1, 0)), "")</f>
        <v/>
      </c>
      <c r="BK118" s="5" t="str">
        <f>IFERROR(IF($K118="Historical", IF(P118&lt;&gt;INDEX('Historical BMP Records'!P:P, MATCH($I118, 'Historical BMP Records'!$I:$I, 0)), 1, 0), IF(P118&lt;&gt;INDEX('Planned and Progress BMPs'!P:P, MATCH($I118, 'Planned and Progress BMPs'!$I:$I, 0)), 1, 0)), "")</f>
        <v/>
      </c>
      <c r="BL118" s="5" t="str">
        <f>IFERROR(IF($K118="Historical", IF(Q118&lt;&gt;INDEX('Historical BMP Records'!Q:Q, MATCH($I118, 'Historical BMP Records'!$I:$I, 0)), 1, 0), IF(Q118&lt;&gt;INDEX('Planned and Progress BMPs'!Q:Q, MATCH($I118, 'Planned and Progress BMPs'!$I:$I, 0)), 1, 0)), "")</f>
        <v/>
      </c>
      <c r="BM118" s="5" t="str">
        <f>IFERROR(IF($K118="Historical", IF(R118&lt;&gt;INDEX('Historical BMP Records'!R:R, MATCH($I118, 'Historical BMP Records'!$I:$I, 0)), 1, 0), IF(R118&lt;&gt;INDEX('Planned and Progress BMPs'!R:R, MATCH($I118, 'Planned and Progress BMPs'!$I:$I, 0)), 1, 0)), "")</f>
        <v/>
      </c>
      <c r="BN118" s="5" t="str">
        <f>IFERROR(IF($K118="Historical", IF(S118&lt;&gt;INDEX('Historical BMP Records'!S:S, MATCH($I118, 'Historical BMP Records'!$I:$I, 0)), 1, 0), IF(S118&lt;&gt;INDEX('Planned and Progress BMPs'!S:S, MATCH($I118, 'Planned and Progress BMPs'!$I:$I, 0)), 1, 0)), "")</f>
        <v/>
      </c>
      <c r="BO118" s="5" t="str">
        <f>IFERROR(IF($K118="Historical", IF(T118&lt;&gt;INDEX('Historical BMP Records'!T:T, MATCH($I118, 'Historical BMP Records'!$I:$I, 0)), 1, 0), IF(T118&lt;&gt;INDEX('Planned and Progress BMPs'!T:T, MATCH($I118, 'Planned and Progress BMPs'!$I:$I, 0)), 1, 0)), "")</f>
        <v/>
      </c>
      <c r="BP118" s="5" t="str">
        <f>IFERROR(IF($K118="Historical", IF(U118&lt;&gt;INDEX('Historical BMP Records'!U:U, MATCH($I118, 'Historical BMP Records'!$I:$I, 0)), 1, 0), IF(U118&lt;&gt;INDEX('Planned and Progress BMPs'!U:U, MATCH($I118, 'Planned and Progress BMPs'!$I:$I, 0)), 1, 0)), "")</f>
        <v/>
      </c>
      <c r="BQ118" s="5" t="str">
        <f>IFERROR(IF($K118="Historical", IF(V118&lt;&gt;INDEX('Historical BMP Records'!V:V, MATCH($I118, 'Historical BMP Records'!$I:$I, 0)), 1, 0), IF(V118&lt;&gt;INDEX('Planned and Progress BMPs'!V:V, MATCH($I118, 'Planned and Progress BMPs'!$I:$I, 0)), 1, 0)), "")</f>
        <v/>
      </c>
      <c r="BR118" s="5" t="str">
        <f>IFERROR(IF($K118="Historical", IF(W118&lt;&gt;INDEX('Historical BMP Records'!W:W, MATCH($I118, 'Historical BMP Records'!$I:$I, 0)), 1, 0), IF(W118&lt;&gt;INDEX('Planned and Progress BMPs'!W:W, MATCH($I118, 'Planned and Progress BMPs'!$I:$I, 0)), 1, 0)), "")</f>
        <v/>
      </c>
      <c r="BS118" s="5" t="str">
        <f>IFERROR(IF($K118="Historical", IF(X118&lt;&gt;INDEX('Historical BMP Records'!X:X, MATCH($I118, 'Historical BMP Records'!$I:$I, 0)), 1, 0), IF(X118&lt;&gt;INDEX('Planned and Progress BMPs'!X:X, MATCH($I118, 'Planned and Progress BMPs'!$I:$I, 0)), 1, 0)), "")</f>
        <v/>
      </c>
      <c r="BT118" s="5" t="str">
        <f>IFERROR(IF($K118="Historical", IF(Y118&lt;&gt;INDEX('Historical BMP Records'!Y:Y, MATCH($I118, 'Historical BMP Records'!$I:$I, 0)), 1, 0), IF(Y118&lt;&gt;INDEX('Planned and Progress BMPs'!Y:Y, MATCH($I118, 'Planned and Progress BMPs'!$I:$I, 0)), 1, 0)), "")</f>
        <v/>
      </c>
      <c r="BU118" s="5" t="str">
        <f>IFERROR(IF($K118="Historical", IF(Z118&lt;&gt;INDEX('Historical BMP Records'!Z:Z, MATCH($I118, 'Historical BMP Records'!$I:$I, 0)), 1, 0), IF(Z118&lt;&gt;INDEX('Planned and Progress BMPs'!Z:Z, MATCH($I118, 'Planned and Progress BMPs'!$I:$I, 0)), 1, 0)), "")</f>
        <v/>
      </c>
      <c r="BV118" s="5" t="str">
        <f>IFERROR(IF($K118="Historical", IF(AA118&lt;&gt;INDEX('Historical BMP Records'!AA:AA, MATCH($I118, 'Historical BMP Records'!$I:$I, 0)), 1, 0), IF(AA118&lt;&gt;INDEX('Planned and Progress BMPs'!AA:AA, MATCH($I118, 'Planned and Progress BMPs'!$I:$I, 0)), 1, 0)), "")</f>
        <v/>
      </c>
      <c r="BW118" s="5" t="str">
        <f>IFERROR(IF($K118="Historical", IF(AB118&lt;&gt;INDEX('Historical BMP Records'!AB:AB, MATCH($I118, 'Historical BMP Records'!$I:$I, 0)), 1, 0), IF(AB118&lt;&gt;INDEX('Planned and Progress BMPs'!AB:AB, MATCH($I118, 'Planned and Progress BMPs'!$I:$I, 0)), 1, 0)), "")</f>
        <v/>
      </c>
      <c r="BX118" s="5" t="str">
        <f>IFERROR(IF($K118="Historical", IF(AC118&lt;&gt;INDEX('Historical BMP Records'!AC:AC, MATCH($I118, 'Historical BMP Records'!$I:$I, 0)), 1, 0), IF(AC118&lt;&gt;INDEX('Planned and Progress BMPs'!AC:AC, MATCH($I118, 'Planned and Progress BMPs'!$I:$I, 0)), 1, 0)), "")</f>
        <v/>
      </c>
      <c r="BY118" s="5" t="str">
        <f>IFERROR(IF($K118="Historical", IF(AD118&lt;&gt;INDEX('Historical BMP Records'!AD:AD, MATCH($I118, 'Historical BMP Records'!$I:$I, 0)), 1, 0), IF(AD118&lt;&gt;INDEX('Planned and Progress BMPs'!AD:AD, MATCH($I118, 'Planned and Progress BMPs'!$I:$I, 0)), 1, 0)), "")</f>
        <v/>
      </c>
      <c r="BZ118" s="5" t="str">
        <f>IFERROR(IF($K118="Historical", IF(AE118&lt;&gt;INDEX('Historical BMP Records'!AE:AE, MATCH($I118, 'Historical BMP Records'!$I:$I, 0)), 1, 0), IF(AE118&lt;&gt;INDEX('Planned and Progress BMPs'!AE:AE, MATCH($I118, 'Planned and Progress BMPs'!$I:$I, 0)), 1, 0)), "")</f>
        <v/>
      </c>
      <c r="CA118" s="5" t="str">
        <f>IFERROR(IF($K118="Historical", IF(AF118&lt;&gt;INDEX('Historical BMP Records'!AF:AF, MATCH($I118, 'Historical BMP Records'!$I:$I, 0)), 1, 0), IF(AF118&lt;&gt;INDEX('Planned and Progress BMPs'!AF:AF, MATCH($I118, 'Planned and Progress BMPs'!$I:$I, 0)), 1, 0)), "")</f>
        <v/>
      </c>
      <c r="CB118" s="5" t="str">
        <f>IFERROR(IF($K118="Historical", IF(AG118&lt;&gt;INDEX('Historical BMP Records'!AG:AG, MATCH($I118, 'Historical BMP Records'!$I:$I, 0)), 1, 0), IF(AG118&lt;&gt;INDEX('Planned and Progress BMPs'!AG:AG, MATCH($I118, 'Planned and Progress BMPs'!$I:$I, 0)), 1, 0)), "")</f>
        <v/>
      </c>
      <c r="CC118" s="5" t="str">
        <f>IFERROR(IF($K118="Historical", IF(AH118&lt;&gt;INDEX('Historical BMP Records'!AH:AH, MATCH($I118, 'Historical BMP Records'!$I:$I, 0)), 1, 0), IF(AH118&lt;&gt;INDEX('Planned and Progress BMPs'!AH:AH, MATCH($I118, 'Planned and Progress BMPs'!$I:$I, 0)), 1, 0)), "")</f>
        <v/>
      </c>
      <c r="CD118" s="5" t="str">
        <f>IFERROR(IF($K118="Historical", IF(AI118&lt;&gt;INDEX('Historical BMP Records'!AI:AI, MATCH($I118, 'Historical BMP Records'!$I:$I, 0)), 1, 0), IF(AI118&lt;&gt;INDEX('Planned and Progress BMPs'!AI:AI, MATCH($I118, 'Planned and Progress BMPs'!$I:$I, 0)), 1, 0)), "")</f>
        <v/>
      </c>
      <c r="CE118" s="5" t="str">
        <f>IFERROR(IF($K118="Historical", IF(AJ118&lt;&gt;INDEX('Historical BMP Records'!AJ:AJ, MATCH($I118, 'Historical BMP Records'!$I:$I, 0)), 1, 0), IF(AJ118&lt;&gt;INDEX('Planned and Progress BMPs'!AJ:AJ, MATCH($I118, 'Planned and Progress BMPs'!$I:$I, 0)), 1, 0)), "")</f>
        <v/>
      </c>
      <c r="CF118" s="5" t="str">
        <f>IFERROR(IF($K118="Historical", IF(AK118&lt;&gt;INDEX('Historical BMP Records'!AK:AK, MATCH($I118, 'Historical BMP Records'!$I:$I, 0)), 1, 0), IF(AK118&lt;&gt;INDEX('Planned and Progress BMPs'!AK:AK, MATCH($I118, 'Planned and Progress BMPs'!$I:$I, 0)), 1, 0)), "")</f>
        <v/>
      </c>
      <c r="CG118" s="5" t="str">
        <f>IFERROR(IF($K118="Historical", IF(AL118&lt;&gt;INDEX('Historical BMP Records'!AL:AL, MATCH($I118, 'Historical BMP Records'!$I:$I, 0)), 1, 0), IF(AL118&lt;&gt;INDEX('Planned and Progress BMPs'!AL:AL, MATCH($I118, 'Planned and Progress BMPs'!$I:$I, 0)), 1, 0)), "")</f>
        <v/>
      </c>
      <c r="CH118" s="5" t="str">
        <f>IFERROR(IF($K118="Historical", IF(AM118&lt;&gt;INDEX('Historical BMP Records'!AM:AM, MATCH($I118, 'Historical BMP Records'!$I:$I, 0)), 1, 0), IF(AM118&lt;&gt;INDEX('Planned and Progress BMPs'!AM:AM, MATCH($I118, 'Planned and Progress BMPs'!$I:$I, 0)), 1, 0)), "")</f>
        <v/>
      </c>
      <c r="CI118" s="5" t="str">
        <f>IFERROR(IF($K118="Historical", IF(AN118&lt;&gt;INDEX('Historical BMP Records'!AN:AN, MATCH($I118, 'Historical BMP Records'!$I:$I, 0)), 1, 0), IF(AN118&lt;&gt;INDEX('Planned and Progress BMPs'!AN:AN, MATCH($I118, 'Planned and Progress BMPs'!$I:$I, 0)), 1, 0)), "")</f>
        <v/>
      </c>
      <c r="CJ118" s="5" t="str">
        <f>IFERROR(IF($K118="Historical", IF(AO118&lt;&gt;INDEX('Historical BMP Records'!AO:AO, MATCH($I118, 'Historical BMP Records'!$I:$I, 0)), 1, 0), IF(AO118&lt;&gt;INDEX('Planned and Progress BMPs'!AO:AO, MATCH($I118, 'Planned and Progress BMPs'!$I:$I, 0)), 1, 0)), "")</f>
        <v/>
      </c>
      <c r="CK118" s="5" t="str">
        <f>IFERROR(IF($K118="Historical", IF(AP118&lt;&gt;INDEX('Historical BMP Records'!AP:AP, MATCH($I118, 'Historical BMP Records'!$I:$I, 0)), 1, 0), IF(AP118&lt;&gt;INDEX('Planned and Progress BMPs'!AP:AP, MATCH($I118, 'Planned and Progress BMPs'!$I:$I, 0)), 1, 0)), "")</f>
        <v/>
      </c>
      <c r="CL118" s="5" t="str">
        <f>IFERROR(IF($K118="Historical", IF(AQ118&lt;&gt;INDEX('Historical BMP Records'!AQ:AQ, MATCH($I118, 'Historical BMP Records'!$I:$I, 0)), 1, 0), IF(AQ118&lt;&gt;INDEX('Planned and Progress BMPs'!AQ:AQ, MATCH($I118, 'Planned and Progress BMPs'!$I:$I, 0)), 1, 0)), "")</f>
        <v/>
      </c>
      <c r="CM118" s="5" t="str">
        <f>IFERROR(IF($K118="Historical", IF(AR118&lt;&gt;INDEX('Historical BMP Records'!AR:AR, MATCH($I118, 'Historical BMP Records'!$I:$I, 0)), 1, 0), IF(AR118&lt;&gt;INDEX('Planned and Progress BMPs'!AR:AR, MATCH($I118, 'Planned and Progress BMPs'!$I:$I, 0)), 1, 0)), "")</f>
        <v/>
      </c>
      <c r="CN118" s="5" t="str">
        <f>IFERROR(IF($K118="Historical", IF(AS118&lt;&gt;INDEX('Historical BMP Records'!AS:AS, MATCH($I118, 'Historical BMP Records'!$I:$I, 0)), 1, 0), IF(AS118&lt;&gt;INDEX('Planned and Progress BMPs'!AS:AS, MATCH($I118, 'Planned and Progress BMPs'!$I:$I, 0)), 1, 0)), "")</f>
        <v/>
      </c>
      <c r="CO118" s="5" t="str">
        <f>IFERROR(IF($K118="Historical", IF(AT118&lt;&gt;INDEX('Historical BMP Records'!AT:AT, MATCH($I118, 'Historical BMP Records'!$I:$I, 0)), 1, 0), IF(AT118&lt;&gt;INDEX('Planned and Progress BMPs'!AT:AT, MATCH($I118, 'Planned and Progress BMPs'!$I:$I, 0)), 1, 0)), "")</f>
        <v/>
      </c>
      <c r="CP118" s="5" t="str">
        <f>IFERROR(IF($K118="Historical", IF(AU118&lt;&gt;INDEX('Historical BMP Records'!AU:AU, MATCH($I118, 'Historical BMP Records'!$I:$I, 0)), 1, 0), IF(AU118&lt;&gt;INDEX('Planned and Progress BMPs'!AU:AU, MATCH($I118, 'Planned and Progress BMPs'!$I:$I, 0)), 1, 0)), "")</f>
        <v/>
      </c>
      <c r="CQ118" s="5">
        <f>SUM(T_Historical9[[#This Row],[FY17 
Status Changed]:[Comments Changed]])</f>
        <v>0</v>
      </c>
    </row>
    <row r="119" spans="1:95" ht="15" customHeight="1" x14ac:dyDescent="0.25">
      <c r="A119" s="72" t="s">
        <v>661</v>
      </c>
      <c r="B119" s="72" t="s">
        <v>660</v>
      </c>
      <c r="C119" s="72" t="s">
        <v>661</v>
      </c>
      <c r="D119" s="72" t="s">
        <v>661</v>
      </c>
      <c r="E119" s="72" t="s">
        <v>661</v>
      </c>
      <c r="F119" s="72" t="s">
        <v>4291</v>
      </c>
      <c r="H119" s="72" t="s">
        <v>4802</v>
      </c>
      <c r="I119" s="72" t="s">
        <v>4921</v>
      </c>
      <c r="K119" s="72" t="s">
        <v>482</v>
      </c>
      <c r="L119" s="72">
        <v>2006</v>
      </c>
      <c r="M119" s="82"/>
      <c r="N119" s="65">
        <v>38718</v>
      </c>
      <c r="O119" s="72" t="s">
        <v>66</v>
      </c>
      <c r="P119" s="72" t="s">
        <v>4147</v>
      </c>
      <c r="Q119" s="72" t="s">
        <v>48</v>
      </c>
      <c r="R119" s="72" t="s">
        <v>9</v>
      </c>
      <c r="S119" s="72">
        <v>10.6</v>
      </c>
      <c r="T119" s="72">
        <v>2.9</v>
      </c>
      <c r="U119" s="72">
        <v>1</v>
      </c>
      <c r="V119" s="71" t="s">
        <v>5077</v>
      </c>
      <c r="Z119" s="72">
        <v>40.408519980000001</v>
      </c>
      <c r="AA119" s="72">
        <v>-76.696421330000007</v>
      </c>
      <c r="AC119" s="72" t="s">
        <v>5165</v>
      </c>
      <c r="AD119" s="72" t="s">
        <v>5167</v>
      </c>
      <c r="AE119" s="72" t="s">
        <v>653</v>
      </c>
      <c r="AF119" s="65">
        <v>41754</v>
      </c>
      <c r="AG119" s="72" t="s">
        <v>110</v>
      </c>
      <c r="AH119" s="65"/>
      <c r="AI119" s="65"/>
      <c r="AK119" s="65"/>
      <c r="AL119" s="65"/>
      <c r="AN119" s="65"/>
      <c r="AO119" s="65"/>
      <c r="AQ119" s="65"/>
      <c r="AR119" s="65"/>
      <c r="AT119" s="65"/>
      <c r="AV119" s="5" t="str">
        <f>IFERROR(IF($K119="Historical", IF(A119&lt;&gt;INDEX('Historical BMP Records'!A:A, MATCH($I119, 'Historical BMP Records'!$I:$I, 0)), 1, 0), IF(A119&lt;&gt;INDEX('Planned and Progress BMPs'!A:A, MATCH($I119, 'Planned and Progress BMPs'!$I:$I, 0)), 1, 0)), "")</f>
        <v/>
      </c>
      <c r="AW119" s="5" t="str">
        <f>IFERROR(IF($K119="Historical", IF(B119&lt;&gt;INDEX('Historical BMP Records'!B:B, MATCH($I119, 'Historical BMP Records'!$I:$I, 0)), 1, 0), IF(B119&lt;&gt;INDEX('Planned and Progress BMPs'!B:B, MATCH($I119, 'Planned and Progress BMPs'!$I:$I, 0)), 1, 0)), "")</f>
        <v/>
      </c>
      <c r="AX119" s="5" t="str">
        <f>IFERROR(IF($K119="Historical", IF(C119&lt;&gt;INDEX('Historical BMP Records'!C:C, MATCH($I119, 'Historical BMP Records'!$I:$I, 0)), 1, 0), IF(C119&lt;&gt;INDEX('Planned and Progress BMPs'!C:C, MATCH($I119, 'Planned and Progress BMPs'!$I:$I, 0)), 1, 0)), "")</f>
        <v/>
      </c>
      <c r="AY119" s="5" t="str">
        <f>IFERROR(IF($K119="Historical", IF(D119&lt;&gt;INDEX('Historical BMP Records'!D:D, MATCH($I119, 'Historical BMP Records'!$I:$I, 0)), 1, 0), IF(D119&lt;&gt;INDEX('Planned and Progress BMPs'!D:D, MATCH($I119, 'Planned and Progress BMPs'!$I:$I, 0)), 1, 0)), "")</f>
        <v/>
      </c>
      <c r="AZ119" s="5" t="str">
        <f>IFERROR(IF($K119="Historical", IF(E119&lt;&gt;INDEX('Historical BMP Records'!E:E, MATCH($I119, 'Historical BMP Records'!$I:$I, 0)), 1, 0), IF(E119&lt;&gt;INDEX('Planned and Progress BMPs'!E:E, MATCH($I119, 'Planned and Progress BMPs'!$I:$I, 0)), 1, 0)), "")</f>
        <v/>
      </c>
      <c r="BA119" s="5" t="str">
        <f>IFERROR(IF($K119="Historical", IF(F119&lt;&gt;INDEX('Historical BMP Records'!F:F, MATCH($I119, 'Historical BMP Records'!$I:$I, 0)), 1, 0), IF(F119&lt;&gt;INDEX('Planned and Progress BMPs'!F:F, MATCH($I119, 'Planned and Progress BMPs'!$I:$I, 0)), 1, 0)), "")</f>
        <v/>
      </c>
      <c r="BB119" s="5" t="str">
        <f>IFERROR(IF($K119="Historical", IF(G119&lt;&gt;INDEX('Historical BMP Records'!G:G, MATCH($I119, 'Historical BMP Records'!$I:$I, 0)), 1, 0), IF(G119&lt;&gt;INDEX('Planned and Progress BMPs'!G:G, MATCH($I119, 'Planned and Progress BMPs'!$I:$I, 0)), 1, 0)), "")</f>
        <v/>
      </c>
      <c r="BC119" s="5" t="str">
        <f>IFERROR(IF($K119="Historical", IF(H119&lt;&gt;INDEX('Historical BMP Records'!H:H, MATCH($I119, 'Historical BMP Records'!$I:$I, 0)), 1, 0), IF(H119&lt;&gt;INDEX('Planned and Progress BMPs'!H:H, MATCH($I119, 'Planned and Progress BMPs'!$I:$I, 0)), 1, 0)), "")</f>
        <v/>
      </c>
      <c r="BD119" s="5" t="str">
        <f>IFERROR(IF($K119="Historical", IF(I119&lt;&gt;INDEX('Historical BMP Records'!I:I, MATCH($I119, 'Historical BMP Records'!$I:$I, 0)), 1, 0), IF(I119&lt;&gt;INDEX('Planned and Progress BMPs'!I:I, MATCH($I119, 'Planned and Progress BMPs'!$I:$I, 0)), 1, 0)), "")</f>
        <v/>
      </c>
      <c r="BE119" s="5" t="str">
        <f>IFERROR(IF($K119="Historical", IF(J119&lt;&gt;INDEX('Historical BMP Records'!J:J, MATCH($I119, 'Historical BMP Records'!$I:$I, 0)), 1, 0), IF(J119&lt;&gt;INDEX('Planned and Progress BMPs'!J:J, MATCH($I119, 'Planned and Progress BMPs'!$I:$I, 0)), 1, 0)), "")</f>
        <v/>
      </c>
      <c r="BF119" s="5" t="str">
        <f>IFERROR(IF($K119="Historical", IF(K119&lt;&gt;INDEX('Historical BMP Records'!K:K, MATCH($I119, 'Historical BMP Records'!$I:$I, 0)), 1, 0), IF(K119&lt;&gt;INDEX('Planned and Progress BMPs'!K:K, MATCH($I119, 'Planned and Progress BMPs'!$I:$I, 0)), 1, 0)), "")</f>
        <v/>
      </c>
      <c r="BG119" s="5" t="str">
        <f>IFERROR(IF($K119="Historical", IF(L119&lt;&gt;INDEX('Historical BMP Records'!L:L, MATCH($I119, 'Historical BMP Records'!$I:$I, 0)), 1, 0), IF(L119&lt;&gt;INDEX('Planned and Progress BMPs'!L:L, MATCH($I119, 'Planned and Progress BMPs'!$I:$I, 0)), 1, 0)), "")</f>
        <v/>
      </c>
      <c r="BH119" s="5" t="str">
        <f>IFERROR(IF($K119="Historical", IF(M119&lt;&gt;INDEX('Historical BMP Records'!M:M, MATCH($I119, 'Historical BMP Records'!$I:$I, 0)), 1, 0), IF(M119&lt;&gt;INDEX('Planned and Progress BMPs'!M:M, MATCH($I119, 'Planned and Progress BMPs'!$I:$I, 0)), 1, 0)), "")</f>
        <v/>
      </c>
      <c r="BI119" s="5" t="str">
        <f>IFERROR(IF($K119="Historical", IF(N119&lt;&gt;INDEX('Historical BMP Records'!N:N, MATCH($I119, 'Historical BMP Records'!$I:$I, 0)), 1, 0), IF(N119&lt;&gt;INDEX('Planned and Progress BMPs'!N:N, MATCH($I119, 'Planned and Progress BMPs'!$I:$I, 0)), 1, 0)), "")</f>
        <v/>
      </c>
      <c r="BJ119" s="5" t="str">
        <f>IFERROR(IF($K119="Historical", IF(O119&lt;&gt;INDEX('Historical BMP Records'!O:O, MATCH($I119, 'Historical BMP Records'!$I:$I, 0)), 1, 0), IF(O119&lt;&gt;INDEX('Planned and Progress BMPs'!O:O, MATCH($I119, 'Planned and Progress BMPs'!$I:$I, 0)), 1, 0)), "")</f>
        <v/>
      </c>
      <c r="BK119" s="5" t="str">
        <f>IFERROR(IF($K119="Historical", IF(P119&lt;&gt;INDEX('Historical BMP Records'!P:P, MATCH($I119, 'Historical BMP Records'!$I:$I, 0)), 1, 0), IF(P119&lt;&gt;INDEX('Planned and Progress BMPs'!P:P, MATCH($I119, 'Planned and Progress BMPs'!$I:$I, 0)), 1, 0)), "")</f>
        <v/>
      </c>
      <c r="BL119" s="5" t="str">
        <f>IFERROR(IF($K119="Historical", IF(Q119&lt;&gt;INDEX('Historical BMP Records'!Q:Q, MATCH($I119, 'Historical BMP Records'!$I:$I, 0)), 1, 0), IF(Q119&lt;&gt;INDEX('Planned and Progress BMPs'!Q:Q, MATCH($I119, 'Planned and Progress BMPs'!$I:$I, 0)), 1, 0)), "")</f>
        <v/>
      </c>
      <c r="BM119" s="5" t="str">
        <f>IFERROR(IF($K119="Historical", IF(R119&lt;&gt;INDEX('Historical BMP Records'!R:R, MATCH($I119, 'Historical BMP Records'!$I:$I, 0)), 1, 0), IF(R119&lt;&gt;INDEX('Planned and Progress BMPs'!R:R, MATCH($I119, 'Planned and Progress BMPs'!$I:$I, 0)), 1, 0)), "")</f>
        <v/>
      </c>
      <c r="BN119" s="5" t="str">
        <f>IFERROR(IF($K119="Historical", IF(S119&lt;&gt;INDEX('Historical BMP Records'!S:S, MATCH($I119, 'Historical BMP Records'!$I:$I, 0)), 1, 0), IF(S119&lt;&gt;INDEX('Planned and Progress BMPs'!S:S, MATCH($I119, 'Planned and Progress BMPs'!$I:$I, 0)), 1, 0)), "")</f>
        <v/>
      </c>
      <c r="BO119" s="5" t="str">
        <f>IFERROR(IF($K119="Historical", IF(T119&lt;&gt;INDEX('Historical BMP Records'!T:T, MATCH($I119, 'Historical BMP Records'!$I:$I, 0)), 1, 0), IF(T119&lt;&gt;INDEX('Planned and Progress BMPs'!T:T, MATCH($I119, 'Planned and Progress BMPs'!$I:$I, 0)), 1, 0)), "")</f>
        <v/>
      </c>
      <c r="BP119" s="5" t="str">
        <f>IFERROR(IF($K119="Historical", IF(U119&lt;&gt;INDEX('Historical BMP Records'!U:U, MATCH($I119, 'Historical BMP Records'!$I:$I, 0)), 1, 0), IF(U119&lt;&gt;INDEX('Planned and Progress BMPs'!U:U, MATCH($I119, 'Planned and Progress BMPs'!$I:$I, 0)), 1, 0)), "")</f>
        <v/>
      </c>
      <c r="BQ119" s="5" t="str">
        <f>IFERROR(IF($K119="Historical", IF(V119&lt;&gt;INDEX('Historical BMP Records'!V:V, MATCH($I119, 'Historical BMP Records'!$I:$I, 0)), 1, 0), IF(V119&lt;&gt;INDEX('Planned and Progress BMPs'!V:V, MATCH($I119, 'Planned and Progress BMPs'!$I:$I, 0)), 1, 0)), "")</f>
        <v/>
      </c>
      <c r="BR119" s="5" t="str">
        <f>IFERROR(IF($K119="Historical", IF(W119&lt;&gt;INDEX('Historical BMP Records'!W:W, MATCH($I119, 'Historical BMP Records'!$I:$I, 0)), 1, 0), IF(W119&lt;&gt;INDEX('Planned and Progress BMPs'!W:W, MATCH($I119, 'Planned and Progress BMPs'!$I:$I, 0)), 1, 0)), "")</f>
        <v/>
      </c>
      <c r="BS119" s="5" t="str">
        <f>IFERROR(IF($K119="Historical", IF(X119&lt;&gt;INDEX('Historical BMP Records'!X:X, MATCH($I119, 'Historical BMP Records'!$I:$I, 0)), 1, 0), IF(X119&lt;&gt;INDEX('Planned and Progress BMPs'!X:X, MATCH($I119, 'Planned and Progress BMPs'!$I:$I, 0)), 1, 0)), "")</f>
        <v/>
      </c>
      <c r="BT119" s="5" t="str">
        <f>IFERROR(IF($K119="Historical", IF(Y119&lt;&gt;INDEX('Historical BMP Records'!Y:Y, MATCH($I119, 'Historical BMP Records'!$I:$I, 0)), 1, 0), IF(Y119&lt;&gt;INDEX('Planned and Progress BMPs'!Y:Y, MATCH($I119, 'Planned and Progress BMPs'!$I:$I, 0)), 1, 0)), "")</f>
        <v/>
      </c>
      <c r="BU119" s="5" t="str">
        <f>IFERROR(IF($K119="Historical", IF(Z119&lt;&gt;INDEX('Historical BMP Records'!Z:Z, MATCH($I119, 'Historical BMP Records'!$I:$I, 0)), 1, 0), IF(Z119&lt;&gt;INDEX('Planned and Progress BMPs'!Z:Z, MATCH($I119, 'Planned and Progress BMPs'!$I:$I, 0)), 1, 0)), "")</f>
        <v/>
      </c>
      <c r="BV119" s="5" t="str">
        <f>IFERROR(IF($K119="Historical", IF(AA119&lt;&gt;INDEX('Historical BMP Records'!AA:AA, MATCH($I119, 'Historical BMP Records'!$I:$I, 0)), 1, 0), IF(AA119&lt;&gt;INDEX('Planned and Progress BMPs'!AA:AA, MATCH($I119, 'Planned and Progress BMPs'!$I:$I, 0)), 1, 0)), "")</f>
        <v/>
      </c>
      <c r="BW119" s="5" t="str">
        <f>IFERROR(IF($K119="Historical", IF(AB119&lt;&gt;INDEX('Historical BMP Records'!AB:AB, MATCH($I119, 'Historical BMP Records'!$I:$I, 0)), 1, 0), IF(AB119&lt;&gt;INDEX('Planned and Progress BMPs'!AB:AB, MATCH($I119, 'Planned and Progress BMPs'!$I:$I, 0)), 1, 0)), "")</f>
        <v/>
      </c>
      <c r="BX119" s="5" t="str">
        <f>IFERROR(IF($K119="Historical", IF(AC119&lt;&gt;INDEX('Historical BMP Records'!AC:AC, MATCH($I119, 'Historical BMP Records'!$I:$I, 0)), 1, 0), IF(AC119&lt;&gt;INDEX('Planned and Progress BMPs'!AC:AC, MATCH($I119, 'Planned and Progress BMPs'!$I:$I, 0)), 1, 0)), "")</f>
        <v/>
      </c>
      <c r="BY119" s="5" t="str">
        <f>IFERROR(IF($K119="Historical", IF(AD119&lt;&gt;INDEX('Historical BMP Records'!AD:AD, MATCH($I119, 'Historical BMP Records'!$I:$I, 0)), 1, 0), IF(AD119&lt;&gt;INDEX('Planned and Progress BMPs'!AD:AD, MATCH($I119, 'Planned and Progress BMPs'!$I:$I, 0)), 1, 0)), "")</f>
        <v/>
      </c>
      <c r="BZ119" s="5" t="str">
        <f>IFERROR(IF($K119="Historical", IF(AE119&lt;&gt;INDEX('Historical BMP Records'!AE:AE, MATCH($I119, 'Historical BMP Records'!$I:$I, 0)), 1, 0), IF(AE119&lt;&gt;INDEX('Planned and Progress BMPs'!AE:AE, MATCH($I119, 'Planned and Progress BMPs'!$I:$I, 0)), 1, 0)), "")</f>
        <v/>
      </c>
      <c r="CA119" s="5" t="str">
        <f>IFERROR(IF($K119="Historical", IF(AF119&lt;&gt;INDEX('Historical BMP Records'!AF:AF, MATCH($I119, 'Historical BMP Records'!$I:$I, 0)), 1, 0), IF(AF119&lt;&gt;INDEX('Planned and Progress BMPs'!AF:AF, MATCH($I119, 'Planned and Progress BMPs'!$I:$I, 0)), 1, 0)), "")</f>
        <v/>
      </c>
      <c r="CB119" s="5" t="str">
        <f>IFERROR(IF($K119="Historical", IF(AG119&lt;&gt;INDEX('Historical BMP Records'!AG:AG, MATCH($I119, 'Historical BMP Records'!$I:$I, 0)), 1, 0), IF(AG119&lt;&gt;INDEX('Planned and Progress BMPs'!AG:AG, MATCH($I119, 'Planned and Progress BMPs'!$I:$I, 0)), 1, 0)), "")</f>
        <v/>
      </c>
      <c r="CC119" s="5" t="str">
        <f>IFERROR(IF($K119="Historical", IF(AH119&lt;&gt;INDEX('Historical BMP Records'!AH:AH, MATCH($I119, 'Historical BMP Records'!$I:$I, 0)), 1, 0), IF(AH119&lt;&gt;INDEX('Planned and Progress BMPs'!AH:AH, MATCH($I119, 'Planned and Progress BMPs'!$I:$I, 0)), 1, 0)), "")</f>
        <v/>
      </c>
      <c r="CD119" s="5" t="str">
        <f>IFERROR(IF($K119="Historical", IF(AI119&lt;&gt;INDEX('Historical BMP Records'!AI:AI, MATCH($I119, 'Historical BMP Records'!$I:$I, 0)), 1, 0), IF(AI119&lt;&gt;INDEX('Planned and Progress BMPs'!AI:AI, MATCH($I119, 'Planned and Progress BMPs'!$I:$I, 0)), 1, 0)), "")</f>
        <v/>
      </c>
      <c r="CE119" s="5" t="str">
        <f>IFERROR(IF($K119="Historical", IF(AJ119&lt;&gt;INDEX('Historical BMP Records'!AJ:AJ, MATCH($I119, 'Historical BMP Records'!$I:$I, 0)), 1, 0), IF(AJ119&lt;&gt;INDEX('Planned and Progress BMPs'!AJ:AJ, MATCH($I119, 'Planned and Progress BMPs'!$I:$I, 0)), 1, 0)), "")</f>
        <v/>
      </c>
      <c r="CF119" s="5" t="str">
        <f>IFERROR(IF($K119="Historical", IF(AK119&lt;&gt;INDEX('Historical BMP Records'!AK:AK, MATCH($I119, 'Historical BMP Records'!$I:$I, 0)), 1, 0), IF(AK119&lt;&gt;INDEX('Planned and Progress BMPs'!AK:AK, MATCH($I119, 'Planned and Progress BMPs'!$I:$I, 0)), 1, 0)), "")</f>
        <v/>
      </c>
      <c r="CG119" s="5" t="str">
        <f>IFERROR(IF($K119="Historical", IF(AL119&lt;&gt;INDEX('Historical BMP Records'!AL:AL, MATCH($I119, 'Historical BMP Records'!$I:$I, 0)), 1, 0), IF(AL119&lt;&gt;INDEX('Planned and Progress BMPs'!AL:AL, MATCH($I119, 'Planned and Progress BMPs'!$I:$I, 0)), 1, 0)), "")</f>
        <v/>
      </c>
      <c r="CH119" s="5" t="str">
        <f>IFERROR(IF($K119="Historical", IF(AM119&lt;&gt;INDEX('Historical BMP Records'!AM:AM, MATCH($I119, 'Historical BMP Records'!$I:$I, 0)), 1, 0), IF(AM119&lt;&gt;INDEX('Planned and Progress BMPs'!AM:AM, MATCH($I119, 'Planned and Progress BMPs'!$I:$I, 0)), 1, 0)), "")</f>
        <v/>
      </c>
      <c r="CI119" s="5" t="str">
        <f>IFERROR(IF($K119="Historical", IF(AN119&lt;&gt;INDEX('Historical BMP Records'!AN:AN, MATCH($I119, 'Historical BMP Records'!$I:$I, 0)), 1, 0), IF(AN119&lt;&gt;INDEX('Planned and Progress BMPs'!AN:AN, MATCH($I119, 'Planned and Progress BMPs'!$I:$I, 0)), 1, 0)), "")</f>
        <v/>
      </c>
      <c r="CJ119" s="5" t="str">
        <f>IFERROR(IF($K119="Historical", IF(AO119&lt;&gt;INDEX('Historical BMP Records'!AO:AO, MATCH($I119, 'Historical BMP Records'!$I:$I, 0)), 1, 0), IF(AO119&lt;&gt;INDEX('Planned and Progress BMPs'!AO:AO, MATCH($I119, 'Planned and Progress BMPs'!$I:$I, 0)), 1, 0)), "")</f>
        <v/>
      </c>
      <c r="CK119" s="5" t="str">
        <f>IFERROR(IF($K119="Historical", IF(AP119&lt;&gt;INDEX('Historical BMP Records'!AP:AP, MATCH($I119, 'Historical BMP Records'!$I:$I, 0)), 1, 0), IF(AP119&lt;&gt;INDEX('Planned and Progress BMPs'!AP:AP, MATCH($I119, 'Planned and Progress BMPs'!$I:$I, 0)), 1, 0)), "")</f>
        <v/>
      </c>
      <c r="CL119" s="5" t="str">
        <f>IFERROR(IF($K119="Historical", IF(AQ119&lt;&gt;INDEX('Historical BMP Records'!AQ:AQ, MATCH($I119, 'Historical BMP Records'!$I:$I, 0)), 1, 0), IF(AQ119&lt;&gt;INDEX('Planned and Progress BMPs'!AQ:AQ, MATCH($I119, 'Planned and Progress BMPs'!$I:$I, 0)), 1, 0)), "")</f>
        <v/>
      </c>
      <c r="CM119" s="5" t="str">
        <f>IFERROR(IF($K119="Historical", IF(AR119&lt;&gt;INDEX('Historical BMP Records'!AR:AR, MATCH($I119, 'Historical BMP Records'!$I:$I, 0)), 1, 0), IF(AR119&lt;&gt;INDEX('Planned and Progress BMPs'!AR:AR, MATCH($I119, 'Planned and Progress BMPs'!$I:$I, 0)), 1, 0)), "")</f>
        <v/>
      </c>
      <c r="CN119" s="5" t="str">
        <f>IFERROR(IF($K119="Historical", IF(AS119&lt;&gt;INDEX('Historical BMP Records'!AS:AS, MATCH($I119, 'Historical BMP Records'!$I:$I, 0)), 1, 0), IF(AS119&lt;&gt;INDEX('Planned and Progress BMPs'!AS:AS, MATCH($I119, 'Planned and Progress BMPs'!$I:$I, 0)), 1, 0)), "")</f>
        <v/>
      </c>
      <c r="CO119" s="5" t="str">
        <f>IFERROR(IF($K119="Historical", IF(AT119&lt;&gt;INDEX('Historical BMP Records'!AT:AT, MATCH($I119, 'Historical BMP Records'!$I:$I, 0)), 1, 0), IF(AT119&lt;&gt;INDEX('Planned and Progress BMPs'!AT:AT, MATCH($I119, 'Planned and Progress BMPs'!$I:$I, 0)), 1, 0)), "")</f>
        <v/>
      </c>
      <c r="CP119" s="5" t="str">
        <f>IFERROR(IF($K119="Historical", IF(AU119&lt;&gt;INDEX('Historical BMP Records'!AU:AU, MATCH($I119, 'Historical BMP Records'!$I:$I, 0)), 1, 0), IF(AU119&lt;&gt;INDEX('Planned and Progress BMPs'!AU:AU, MATCH($I119, 'Planned and Progress BMPs'!$I:$I, 0)), 1, 0)), "")</f>
        <v/>
      </c>
      <c r="CQ119" s="5">
        <f>SUM(T_Historical9[[#This Row],[FY17 
Status Changed]:[Comments Changed]])</f>
        <v>0</v>
      </c>
    </row>
    <row r="120" spans="1:95" ht="15" customHeight="1" x14ac:dyDescent="0.25">
      <c r="A120" s="72" t="s">
        <v>661</v>
      </c>
      <c r="B120" s="72" t="s">
        <v>660</v>
      </c>
      <c r="C120" s="72" t="s">
        <v>661</v>
      </c>
      <c r="D120" s="72" t="s">
        <v>661</v>
      </c>
      <c r="E120" s="72" t="s">
        <v>661</v>
      </c>
      <c r="F120" s="72" t="s">
        <v>4291</v>
      </c>
      <c r="H120" s="72" t="s">
        <v>4802</v>
      </c>
      <c r="I120" s="72" t="s">
        <v>4922</v>
      </c>
      <c r="K120" s="72" t="s">
        <v>482</v>
      </c>
      <c r="L120" s="72">
        <v>1999</v>
      </c>
      <c r="M120" s="82"/>
      <c r="N120" s="65">
        <v>36161</v>
      </c>
      <c r="O120" s="72" t="s">
        <v>66</v>
      </c>
      <c r="P120" s="72" t="s">
        <v>4147</v>
      </c>
      <c r="Q120" s="72" t="s">
        <v>48</v>
      </c>
      <c r="R120" s="72" t="s">
        <v>9</v>
      </c>
      <c r="S120" s="72">
        <v>9.6</v>
      </c>
      <c r="T120" s="72">
        <v>0</v>
      </c>
      <c r="V120" s="71" t="s">
        <v>5077</v>
      </c>
      <c r="Z120" s="72">
        <v>40.461923419999998</v>
      </c>
      <c r="AA120" s="72">
        <v>-76.613159499999995</v>
      </c>
      <c r="AC120" s="72" t="s">
        <v>5165</v>
      </c>
      <c r="AD120" s="72" t="s">
        <v>5167</v>
      </c>
      <c r="AE120" s="72" t="s">
        <v>653</v>
      </c>
      <c r="AF120" s="65">
        <v>41754</v>
      </c>
      <c r="AG120" s="72" t="s">
        <v>110</v>
      </c>
      <c r="AH120" s="65"/>
      <c r="AI120" s="65"/>
      <c r="AK120" s="65"/>
      <c r="AL120" s="65"/>
      <c r="AN120" s="65"/>
      <c r="AO120" s="65"/>
      <c r="AQ120" s="65"/>
      <c r="AR120" s="65"/>
      <c r="AT120" s="65"/>
      <c r="AV120" s="5" t="str">
        <f>IFERROR(IF($K120="Historical", IF(A120&lt;&gt;INDEX('Historical BMP Records'!A:A, MATCH($I120, 'Historical BMP Records'!$I:$I, 0)), 1, 0), IF(A120&lt;&gt;INDEX('Planned and Progress BMPs'!A:A, MATCH($I120, 'Planned and Progress BMPs'!$I:$I, 0)), 1, 0)), "")</f>
        <v/>
      </c>
      <c r="AW120" s="5" t="str">
        <f>IFERROR(IF($K120="Historical", IF(B120&lt;&gt;INDEX('Historical BMP Records'!B:B, MATCH($I120, 'Historical BMP Records'!$I:$I, 0)), 1, 0), IF(B120&lt;&gt;INDEX('Planned and Progress BMPs'!B:B, MATCH($I120, 'Planned and Progress BMPs'!$I:$I, 0)), 1, 0)), "")</f>
        <v/>
      </c>
      <c r="AX120" s="5" t="str">
        <f>IFERROR(IF($K120="Historical", IF(C120&lt;&gt;INDEX('Historical BMP Records'!C:C, MATCH($I120, 'Historical BMP Records'!$I:$I, 0)), 1, 0), IF(C120&lt;&gt;INDEX('Planned and Progress BMPs'!C:C, MATCH($I120, 'Planned and Progress BMPs'!$I:$I, 0)), 1, 0)), "")</f>
        <v/>
      </c>
      <c r="AY120" s="5" t="str">
        <f>IFERROR(IF($K120="Historical", IF(D120&lt;&gt;INDEX('Historical BMP Records'!D:D, MATCH($I120, 'Historical BMP Records'!$I:$I, 0)), 1, 0), IF(D120&lt;&gt;INDEX('Planned and Progress BMPs'!D:D, MATCH($I120, 'Planned and Progress BMPs'!$I:$I, 0)), 1, 0)), "")</f>
        <v/>
      </c>
      <c r="AZ120" s="5" t="str">
        <f>IFERROR(IF($K120="Historical", IF(E120&lt;&gt;INDEX('Historical BMP Records'!E:E, MATCH($I120, 'Historical BMP Records'!$I:$I, 0)), 1, 0), IF(E120&lt;&gt;INDEX('Planned and Progress BMPs'!E:E, MATCH($I120, 'Planned and Progress BMPs'!$I:$I, 0)), 1, 0)), "")</f>
        <v/>
      </c>
      <c r="BA120" s="5" t="str">
        <f>IFERROR(IF($K120="Historical", IF(F120&lt;&gt;INDEX('Historical BMP Records'!F:F, MATCH($I120, 'Historical BMP Records'!$I:$I, 0)), 1, 0), IF(F120&lt;&gt;INDEX('Planned and Progress BMPs'!F:F, MATCH($I120, 'Planned and Progress BMPs'!$I:$I, 0)), 1, 0)), "")</f>
        <v/>
      </c>
      <c r="BB120" s="5" t="str">
        <f>IFERROR(IF($K120="Historical", IF(G120&lt;&gt;INDEX('Historical BMP Records'!G:G, MATCH($I120, 'Historical BMP Records'!$I:$I, 0)), 1, 0), IF(G120&lt;&gt;INDEX('Planned and Progress BMPs'!G:G, MATCH($I120, 'Planned and Progress BMPs'!$I:$I, 0)), 1, 0)), "")</f>
        <v/>
      </c>
      <c r="BC120" s="5" t="str">
        <f>IFERROR(IF($K120="Historical", IF(H120&lt;&gt;INDEX('Historical BMP Records'!H:H, MATCH($I120, 'Historical BMP Records'!$I:$I, 0)), 1, 0), IF(H120&lt;&gt;INDEX('Planned and Progress BMPs'!H:H, MATCH($I120, 'Planned and Progress BMPs'!$I:$I, 0)), 1, 0)), "")</f>
        <v/>
      </c>
      <c r="BD120" s="5" t="str">
        <f>IFERROR(IF($K120="Historical", IF(I120&lt;&gt;INDEX('Historical BMP Records'!I:I, MATCH($I120, 'Historical BMP Records'!$I:$I, 0)), 1, 0), IF(I120&lt;&gt;INDEX('Planned and Progress BMPs'!I:I, MATCH($I120, 'Planned and Progress BMPs'!$I:$I, 0)), 1, 0)), "")</f>
        <v/>
      </c>
      <c r="BE120" s="5" t="str">
        <f>IFERROR(IF($K120="Historical", IF(J120&lt;&gt;INDEX('Historical BMP Records'!J:J, MATCH($I120, 'Historical BMP Records'!$I:$I, 0)), 1, 0), IF(J120&lt;&gt;INDEX('Planned and Progress BMPs'!J:J, MATCH($I120, 'Planned and Progress BMPs'!$I:$I, 0)), 1, 0)), "")</f>
        <v/>
      </c>
      <c r="BF120" s="5" t="str">
        <f>IFERROR(IF($K120="Historical", IF(K120&lt;&gt;INDEX('Historical BMP Records'!K:K, MATCH($I120, 'Historical BMP Records'!$I:$I, 0)), 1, 0), IF(K120&lt;&gt;INDEX('Planned and Progress BMPs'!K:K, MATCH($I120, 'Planned and Progress BMPs'!$I:$I, 0)), 1, 0)), "")</f>
        <v/>
      </c>
      <c r="BG120" s="5" t="str">
        <f>IFERROR(IF($K120="Historical", IF(L120&lt;&gt;INDEX('Historical BMP Records'!L:L, MATCH($I120, 'Historical BMP Records'!$I:$I, 0)), 1, 0), IF(L120&lt;&gt;INDEX('Planned and Progress BMPs'!L:L, MATCH($I120, 'Planned and Progress BMPs'!$I:$I, 0)), 1, 0)), "")</f>
        <v/>
      </c>
      <c r="BH120" s="5" t="str">
        <f>IFERROR(IF($K120="Historical", IF(M120&lt;&gt;INDEX('Historical BMP Records'!M:M, MATCH($I120, 'Historical BMP Records'!$I:$I, 0)), 1, 0), IF(M120&lt;&gt;INDEX('Planned and Progress BMPs'!M:M, MATCH($I120, 'Planned and Progress BMPs'!$I:$I, 0)), 1, 0)), "")</f>
        <v/>
      </c>
      <c r="BI120" s="5" t="str">
        <f>IFERROR(IF($K120="Historical", IF(N120&lt;&gt;INDEX('Historical BMP Records'!N:N, MATCH($I120, 'Historical BMP Records'!$I:$I, 0)), 1, 0), IF(N120&lt;&gt;INDEX('Planned and Progress BMPs'!N:N, MATCH($I120, 'Planned and Progress BMPs'!$I:$I, 0)), 1, 0)), "")</f>
        <v/>
      </c>
      <c r="BJ120" s="5" t="str">
        <f>IFERROR(IF($K120="Historical", IF(O120&lt;&gt;INDEX('Historical BMP Records'!O:O, MATCH($I120, 'Historical BMP Records'!$I:$I, 0)), 1, 0), IF(O120&lt;&gt;INDEX('Planned and Progress BMPs'!O:O, MATCH($I120, 'Planned and Progress BMPs'!$I:$I, 0)), 1, 0)), "")</f>
        <v/>
      </c>
      <c r="BK120" s="5" t="str">
        <f>IFERROR(IF($K120="Historical", IF(P120&lt;&gt;INDEX('Historical BMP Records'!P:P, MATCH($I120, 'Historical BMP Records'!$I:$I, 0)), 1, 0), IF(P120&lt;&gt;INDEX('Planned and Progress BMPs'!P:P, MATCH($I120, 'Planned and Progress BMPs'!$I:$I, 0)), 1, 0)), "")</f>
        <v/>
      </c>
      <c r="BL120" s="5" t="str">
        <f>IFERROR(IF($K120="Historical", IF(Q120&lt;&gt;INDEX('Historical BMP Records'!Q:Q, MATCH($I120, 'Historical BMP Records'!$I:$I, 0)), 1, 0), IF(Q120&lt;&gt;INDEX('Planned and Progress BMPs'!Q:Q, MATCH($I120, 'Planned and Progress BMPs'!$I:$I, 0)), 1, 0)), "")</f>
        <v/>
      </c>
      <c r="BM120" s="5" t="str">
        <f>IFERROR(IF($K120="Historical", IF(R120&lt;&gt;INDEX('Historical BMP Records'!R:R, MATCH($I120, 'Historical BMP Records'!$I:$I, 0)), 1, 0), IF(R120&lt;&gt;INDEX('Planned and Progress BMPs'!R:R, MATCH($I120, 'Planned and Progress BMPs'!$I:$I, 0)), 1, 0)), "")</f>
        <v/>
      </c>
      <c r="BN120" s="5" t="str">
        <f>IFERROR(IF($K120="Historical", IF(S120&lt;&gt;INDEX('Historical BMP Records'!S:S, MATCH($I120, 'Historical BMP Records'!$I:$I, 0)), 1, 0), IF(S120&lt;&gt;INDEX('Planned and Progress BMPs'!S:S, MATCH($I120, 'Planned and Progress BMPs'!$I:$I, 0)), 1, 0)), "")</f>
        <v/>
      </c>
      <c r="BO120" s="5" t="str">
        <f>IFERROR(IF($K120="Historical", IF(T120&lt;&gt;INDEX('Historical BMP Records'!T:T, MATCH($I120, 'Historical BMP Records'!$I:$I, 0)), 1, 0), IF(T120&lt;&gt;INDEX('Planned and Progress BMPs'!T:T, MATCH($I120, 'Planned and Progress BMPs'!$I:$I, 0)), 1, 0)), "")</f>
        <v/>
      </c>
      <c r="BP120" s="5" t="str">
        <f>IFERROR(IF($K120="Historical", IF(U120&lt;&gt;INDEX('Historical BMP Records'!U:U, MATCH($I120, 'Historical BMP Records'!$I:$I, 0)), 1, 0), IF(U120&lt;&gt;INDEX('Planned and Progress BMPs'!U:U, MATCH($I120, 'Planned and Progress BMPs'!$I:$I, 0)), 1, 0)), "")</f>
        <v/>
      </c>
      <c r="BQ120" s="5" t="str">
        <f>IFERROR(IF($K120="Historical", IF(V120&lt;&gt;INDEX('Historical BMP Records'!V:V, MATCH($I120, 'Historical BMP Records'!$I:$I, 0)), 1, 0), IF(V120&lt;&gt;INDEX('Planned and Progress BMPs'!V:V, MATCH($I120, 'Planned and Progress BMPs'!$I:$I, 0)), 1, 0)), "")</f>
        <v/>
      </c>
      <c r="BR120" s="5" t="str">
        <f>IFERROR(IF($K120="Historical", IF(W120&lt;&gt;INDEX('Historical BMP Records'!W:W, MATCH($I120, 'Historical BMP Records'!$I:$I, 0)), 1, 0), IF(W120&lt;&gt;INDEX('Planned and Progress BMPs'!W:W, MATCH($I120, 'Planned and Progress BMPs'!$I:$I, 0)), 1, 0)), "")</f>
        <v/>
      </c>
      <c r="BS120" s="5" t="str">
        <f>IFERROR(IF($K120="Historical", IF(X120&lt;&gt;INDEX('Historical BMP Records'!X:X, MATCH($I120, 'Historical BMP Records'!$I:$I, 0)), 1, 0), IF(X120&lt;&gt;INDEX('Planned and Progress BMPs'!X:X, MATCH($I120, 'Planned and Progress BMPs'!$I:$I, 0)), 1, 0)), "")</f>
        <v/>
      </c>
      <c r="BT120" s="5" t="str">
        <f>IFERROR(IF($K120="Historical", IF(Y120&lt;&gt;INDEX('Historical BMP Records'!Y:Y, MATCH($I120, 'Historical BMP Records'!$I:$I, 0)), 1, 0), IF(Y120&lt;&gt;INDEX('Planned and Progress BMPs'!Y:Y, MATCH($I120, 'Planned and Progress BMPs'!$I:$I, 0)), 1, 0)), "")</f>
        <v/>
      </c>
      <c r="BU120" s="5" t="str">
        <f>IFERROR(IF($K120="Historical", IF(Z120&lt;&gt;INDEX('Historical BMP Records'!Z:Z, MATCH($I120, 'Historical BMP Records'!$I:$I, 0)), 1, 0), IF(Z120&lt;&gt;INDEX('Planned and Progress BMPs'!Z:Z, MATCH($I120, 'Planned and Progress BMPs'!$I:$I, 0)), 1, 0)), "")</f>
        <v/>
      </c>
      <c r="BV120" s="5" t="str">
        <f>IFERROR(IF($K120="Historical", IF(AA120&lt;&gt;INDEX('Historical BMP Records'!AA:AA, MATCH($I120, 'Historical BMP Records'!$I:$I, 0)), 1, 0), IF(AA120&lt;&gt;INDEX('Planned and Progress BMPs'!AA:AA, MATCH($I120, 'Planned and Progress BMPs'!$I:$I, 0)), 1, 0)), "")</f>
        <v/>
      </c>
      <c r="BW120" s="5" t="str">
        <f>IFERROR(IF($K120="Historical", IF(AB120&lt;&gt;INDEX('Historical BMP Records'!AB:AB, MATCH($I120, 'Historical BMP Records'!$I:$I, 0)), 1, 0), IF(AB120&lt;&gt;INDEX('Planned and Progress BMPs'!AB:AB, MATCH($I120, 'Planned and Progress BMPs'!$I:$I, 0)), 1, 0)), "")</f>
        <v/>
      </c>
      <c r="BX120" s="5" t="str">
        <f>IFERROR(IF($K120="Historical", IF(AC120&lt;&gt;INDEX('Historical BMP Records'!AC:AC, MATCH($I120, 'Historical BMP Records'!$I:$I, 0)), 1, 0), IF(AC120&lt;&gt;INDEX('Planned and Progress BMPs'!AC:AC, MATCH($I120, 'Planned and Progress BMPs'!$I:$I, 0)), 1, 0)), "")</f>
        <v/>
      </c>
      <c r="BY120" s="5" t="str">
        <f>IFERROR(IF($K120="Historical", IF(AD120&lt;&gt;INDEX('Historical BMP Records'!AD:AD, MATCH($I120, 'Historical BMP Records'!$I:$I, 0)), 1, 0), IF(AD120&lt;&gt;INDEX('Planned and Progress BMPs'!AD:AD, MATCH($I120, 'Planned and Progress BMPs'!$I:$I, 0)), 1, 0)), "")</f>
        <v/>
      </c>
      <c r="BZ120" s="5" t="str">
        <f>IFERROR(IF($K120="Historical", IF(AE120&lt;&gt;INDEX('Historical BMP Records'!AE:AE, MATCH($I120, 'Historical BMP Records'!$I:$I, 0)), 1, 0), IF(AE120&lt;&gt;INDEX('Planned and Progress BMPs'!AE:AE, MATCH($I120, 'Planned and Progress BMPs'!$I:$I, 0)), 1, 0)), "")</f>
        <v/>
      </c>
      <c r="CA120" s="5" t="str">
        <f>IFERROR(IF($K120="Historical", IF(AF120&lt;&gt;INDEX('Historical BMP Records'!AF:AF, MATCH($I120, 'Historical BMP Records'!$I:$I, 0)), 1, 0), IF(AF120&lt;&gt;INDEX('Planned and Progress BMPs'!AF:AF, MATCH($I120, 'Planned and Progress BMPs'!$I:$I, 0)), 1, 0)), "")</f>
        <v/>
      </c>
      <c r="CB120" s="5" t="str">
        <f>IFERROR(IF($K120="Historical", IF(AG120&lt;&gt;INDEX('Historical BMP Records'!AG:AG, MATCH($I120, 'Historical BMP Records'!$I:$I, 0)), 1, 0), IF(AG120&lt;&gt;INDEX('Planned and Progress BMPs'!AG:AG, MATCH($I120, 'Planned and Progress BMPs'!$I:$I, 0)), 1, 0)), "")</f>
        <v/>
      </c>
      <c r="CC120" s="5" t="str">
        <f>IFERROR(IF($K120="Historical", IF(AH120&lt;&gt;INDEX('Historical BMP Records'!AH:AH, MATCH($I120, 'Historical BMP Records'!$I:$I, 0)), 1, 0), IF(AH120&lt;&gt;INDEX('Planned and Progress BMPs'!AH:AH, MATCH($I120, 'Planned and Progress BMPs'!$I:$I, 0)), 1, 0)), "")</f>
        <v/>
      </c>
      <c r="CD120" s="5" t="str">
        <f>IFERROR(IF($K120="Historical", IF(AI120&lt;&gt;INDEX('Historical BMP Records'!AI:AI, MATCH($I120, 'Historical BMP Records'!$I:$I, 0)), 1, 0), IF(AI120&lt;&gt;INDEX('Planned and Progress BMPs'!AI:AI, MATCH($I120, 'Planned and Progress BMPs'!$I:$I, 0)), 1, 0)), "")</f>
        <v/>
      </c>
      <c r="CE120" s="5" t="str">
        <f>IFERROR(IF($K120="Historical", IF(AJ120&lt;&gt;INDEX('Historical BMP Records'!AJ:AJ, MATCH($I120, 'Historical BMP Records'!$I:$I, 0)), 1, 0), IF(AJ120&lt;&gt;INDEX('Planned and Progress BMPs'!AJ:AJ, MATCH($I120, 'Planned and Progress BMPs'!$I:$I, 0)), 1, 0)), "")</f>
        <v/>
      </c>
      <c r="CF120" s="5" t="str">
        <f>IFERROR(IF($K120="Historical", IF(AK120&lt;&gt;INDEX('Historical BMP Records'!AK:AK, MATCH($I120, 'Historical BMP Records'!$I:$I, 0)), 1, 0), IF(AK120&lt;&gt;INDEX('Planned and Progress BMPs'!AK:AK, MATCH($I120, 'Planned and Progress BMPs'!$I:$I, 0)), 1, 0)), "")</f>
        <v/>
      </c>
      <c r="CG120" s="5" t="str">
        <f>IFERROR(IF($K120="Historical", IF(AL120&lt;&gt;INDEX('Historical BMP Records'!AL:AL, MATCH($I120, 'Historical BMP Records'!$I:$I, 0)), 1, 0), IF(AL120&lt;&gt;INDEX('Planned and Progress BMPs'!AL:AL, MATCH($I120, 'Planned and Progress BMPs'!$I:$I, 0)), 1, 0)), "")</f>
        <v/>
      </c>
      <c r="CH120" s="5" t="str">
        <f>IFERROR(IF($K120="Historical", IF(AM120&lt;&gt;INDEX('Historical BMP Records'!AM:AM, MATCH($I120, 'Historical BMP Records'!$I:$I, 0)), 1, 0), IF(AM120&lt;&gt;INDEX('Planned and Progress BMPs'!AM:AM, MATCH($I120, 'Planned and Progress BMPs'!$I:$I, 0)), 1, 0)), "")</f>
        <v/>
      </c>
      <c r="CI120" s="5" t="str">
        <f>IFERROR(IF($K120="Historical", IF(AN120&lt;&gt;INDEX('Historical BMP Records'!AN:AN, MATCH($I120, 'Historical BMP Records'!$I:$I, 0)), 1, 0), IF(AN120&lt;&gt;INDEX('Planned and Progress BMPs'!AN:AN, MATCH($I120, 'Planned and Progress BMPs'!$I:$I, 0)), 1, 0)), "")</f>
        <v/>
      </c>
      <c r="CJ120" s="5" t="str">
        <f>IFERROR(IF($K120="Historical", IF(AO120&lt;&gt;INDEX('Historical BMP Records'!AO:AO, MATCH($I120, 'Historical BMP Records'!$I:$I, 0)), 1, 0), IF(AO120&lt;&gt;INDEX('Planned and Progress BMPs'!AO:AO, MATCH($I120, 'Planned and Progress BMPs'!$I:$I, 0)), 1, 0)), "")</f>
        <v/>
      </c>
      <c r="CK120" s="5" t="str">
        <f>IFERROR(IF($K120="Historical", IF(AP120&lt;&gt;INDEX('Historical BMP Records'!AP:AP, MATCH($I120, 'Historical BMP Records'!$I:$I, 0)), 1, 0), IF(AP120&lt;&gt;INDEX('Planned and Progress BMPs'!AP:AP, MATCH($I120, 'Planned and Progress BMPs'!$I:$I, 0)), 1, 0)), "")</f>
        <v/>
      </c>
      <c r="CL120" s="5" t="str">
        <f>IFERROR(IF($K120="Historical", IF(AQ120&lt;&gt;INDEX('Historical BMP Records'!AQ:AQ, MATCH($I120, 'Historical BMP Records'!$I:$I, 0)), 1, 0), IF(AQ120&lt;&gt;INDEX('Planned and Progress BMPs'!AQ:AQ, MATCH($I120, 'Planned and Progress BMPs'!$I:$I, 0)), 1, 0)), "")</f>
        <v/>
      </c>
      <c r="CM120" s="5" t="str">
        <f>IFERROR(IF($K120="Historical", IF(AR120&lt;&gt;INDEX('Historical BMP Records'!AR:AR, MATCH($I120, 'Historical BMP Records'!$I:$I, 0)), 1, 0), IF(AR120&lt;&gt;INDEX('Planned and Progress BMPs'!AR:AR, MATCH($I120, 'Planned and Progress BMPs'!$I:$I, 0)), 1, 0)), "")</f>
        <v/>
      </c>
      <c r="CN120" s="5" t="str">
        <f>IFERROR(IF($K120="Historical", IF(AS120&lt;&gt;INDEX('Historical BMP Records'!AS:AS, MATCH($I120, 'Historical BMP Records'!$I:$I, 0)), 1, 0), IF(AS120&lt;&gt;INDEX('Planned and Progress BMPs'!AS:AS, MATCH($I120, 'Planned and Progress BMPs'!$I:$I, 0)), 1, 0)), "")</f>
        <v/>
      </c>
      <c r="CO120" s="5" t="str">
        <f>IFERROR(IF($K120="Historical", IF(AT120&lt;&gt;INDEX('Historical BMP Records'!AT:AT, MATCH($I120, 'Historical BMP Records'!$I:$I, 0)), 1, 0), IF(AT120&lt;&gt;INDEX('Planned and Progress BMPs'!AT:AT, MATCH($I120, 'Planned and Progress BMPs'!$I:$I, 0)), 1, 0)), "")</f>
        <v/>
      </c>
      <c r="CP120" s="5" t="str">
        <f>IFERROR(IF($K120="Historical", IF(AU120&lt;&gt;INDEX('Historical BMP Records'!AU:AU, MATCH($I120, 'Historical BMP Records'!$I:$I, 0)), 1, 0), IF(AU120&lt;&gt;INDEX('Planned and Progress BMPs'!AU:AU, MATCH($I120, 'Planned and Progress BMPs'!$I:$I, 0)), 1, 0)), "")</f>
        <v/>
      </c>
      <c r="CQ120" s="5">
        <f>SUM(T_Historical9[[#This Row],[FY17 
Status Changed]:[Comments Changed]])</f>
        <v>0</v>
      </c>
    </row>
    <row r="121" spans="1:95" ht="15" customHeight="1" x14ac:dyDescent="0.25">
      <c r="A121" s="72" t="s">
        <v>661</v>
      </c>
      <c r="B121" s="72" t="s">
        <v>660</v>
      </c>
      <c r="C121" s="72" t="s">
        <v>661</v>
      </c>
      <c r="D121" s="72" t="s">
        <v>661</v>
      </c>
      <c r="E121" s="72" t="s">
        <v>661</v>
      </c>
      <c r="F121" s="72" t="s">
        <v>4291</v>
      </c>
      <c r="H121" s="72" t="s">
        <v>4802</v>
      </c>
      <c r="I121" s="72" t="s">
        <v>4923</v>
      </c>
      <c r="K121" s="72" t="s">
        <v>482</v>
      </c>
      <c r="M121" s="82"/>
      <c r="N121" s="65">
        <v>37257</v>
      </c>
      <c r="O121" s="72" t="s">
        <v>46</v>
      </c>
      <c r="P121" s="72" t="s">
        <v>5211</v>
      </c>
      <c r="Q121" s="72" t="s">
        <v>26</v>
      </c>
      <c r="R121" s="72" t="s">
        <v>9</v>
      </c>
      <c r="S121" s="72">
        <v>8.7759639499900004</v>
      </c>
      <c r="T121" s="72">
        <v>8.7759639499900004</v>
      </c>
      <c r="V121" s="71" t="s">
        <v>5107</v>
      </c>
      <c r="Z121" s="72">
        <v>40.874532853700003</v>
      </c>
      <c r="AA121" s="72">
        <v>-77.733819774899999</v>
      </c>
      <c r="AC121" s="72" t="s">
        <v>5181</v>
      </c>
      <c r="AD121" s="72" t="s">
        <v>5180</v>
      </c>
      <c r="AE121" s="72" t="s">
        <v>653</v>
      </c>
      <c r="AF121" s="65">
        <v>41409</v>
      </c>
      <c r="AG121" s="72" t="s">
        <v>110</v>
      </c>
      <c r="AH121" s="65"/>
      <c r="AI121" s="65"/>
      <c r="AK121" s="65"/>
      <c r="AL121" s="65"/>
      <c r="AN121" s="65"/>
      <c r="AO121" s="65"/>
      <c r="AQ121" s="65"/>
      <c r="AR121" s="65"/>
      <c r="AT121" s="65"/>
      <c r="AV121" s="5" t="str">
        <f>IFERROR(IF($K121="Historical", IF(A121&lt;&gt;INDEX('Historical BMP Records'!A:A, MATCH($I121, 'Historical BMP Records'!$I:$I, 0)), 1, 0), IF(A121&lt;&gt;INDEX('Planned and Progress BMPs'!A:A, MATCH($I121, 'Planned and Progress BMPs'!$I:$I, 0)), 1, 0)), "")</f>
        <v/>
      </c>
      <c r="AW121" s="5" t="str">
        <f>IFERROR(IF($K121="Historical", IF(B121&lt;&gt;INDEX('Historical BMP Records'!B:B, MATCH($I121, 'Historical BMP Records'!$I:$I, 0)), 1, 0), IF(B121&lt;&gt;INDEX('Planned and Progress BMPs'!B:B, MATCH($I121, 'Planned and Progress BMPs'!$I:$I, 0)), 1, 0)), "")</f>
        <v/>
      </c>
      <c r="AX121" s="5" t="str">
        <f>IFERROR(IF($K121="Historical", IF(C121&lt;&gt;INDEX('Historical BMP Records'!C:C, MATCH($I121, 'Historical BMP Records'!$I:$I, 0)), 1, 0), IF(C121&lt;&gt;INDEX('Planned and Progress BMPs'!C:C, MATCH($I121, 'Planned and Progress BMPs'!$I:$I, 0)), 1, 0)), "")</f>
        <v/>
      </c>
      <c r="AY121" s="5" t="str">
        <f>IFERROR(IF($K121="Historical", IF(D121&lt;&gt;INDEX('Historical BMP Records'!D:D, MATCH($I121, 'Historical BMP Records'!$I:$I, 0)), 1, 0), IF(D121&lt;&gt;INDEX('Planned and Progress BMPs'!D:D, MATCH($I121, 'Planned and Progress BMPs'!$I:$I, 0)), 1, 0)), "")</f>
        <v/>
      </c>
      <c r="AZ121" s="5" t="str">
        <f>IFERROR(IF($K121="Historical", IF(E121&lt;&gt;INDEX('Historical BMP Records'!E:E, MATCH($I121, 'Historical BMP Records'!$I:$I, 0)), 1, 0), IF(E121&lt;&gt;INDEX('Planned and Progress BMPs'!E:E, MATCH($I121, 'Planned and Progress BMPs'!$I:$I, 0)), 1, 0)), "")</f>
        <v/>
      </c>
      <c r="BA121" s="5" t="str">
        <f>IFERROR(IF($K121="Historical", IF(F121&lt;&gt;INDEX('Historical BMP Records'!F:F, MATCH($I121, 'Historical BMP Records'!$I:$I, 0)), 1, 0), IF(F121&lt;&gt;INDEX('Planned and Progress BMPs'!F:F, MATCH($I121, 'Planned and Progress BMPs'!$I:$I, 0)), 1, 0)), "")</f>
        <v/>
      </c>
      <c r="BB121" s="5" t="str">
        <f>IFERROR(IF($K121="Historical", IF(G121&lt;&gt;INDEX('Historical BMP Records'!G:G, MATCH($I121, 'Historical BMP Records'!$I:$I, 0)), 1, 0), IF(G121&lt;&gt;INDEX('Planned and Progress BMPs'!G:G, MATCH($I121, 'Planned and Progress BMPs'!$I:$I, 0)), 1, 0)), "")</f>
        <v/>
      </c>
      <c r="BC121" s="5" t="str">
        <f>IFERROR(IF($K121="Historical", IF(H121&lt;&gt;INDEX('Historical BMP Records'!H:H, MATCH($I121, 'Historical BMP Records'!$I:$I, 0)), 1, 0), IF(H121&lt;&gt;INDEX('Planned and Progress BMPs'!H:H, MATCH($I121, 'Planned and Progress BMPs'!$I:$I, 0)), 1, 0)), "")</f>
        <v/>
      </c>
      <c r="BD121" s="5" t="str">
        <f>IFERROR(IF($K121="Historical", IF(I121&lt;&gt;INDEX('Historical BMP Records'!I:I, MATCH($I121, 'Historical BMP Records'!$I:$I, 0)), 1, 0), IF(I121&lt;&gt;INDEX('Planned and Progress BMPs'!I:I, MATCH($I121, 'Planned and Progress BMPs'!$I:$I, 0)), 1, 0)), "")</f>
        <v/>
      </c>
      <c r="BE121" s="5" t="str">
        <f>IFERROR(IF($K121="Historical", IF(J121&lt;&gt;INDEX('Historical BMP Records'!J:J, MATCH($I121, 'Historical BMP Records'!$I:$I, 0)), 1, 0), IF(J121&lt;&gt;INDEX('Planned and Progress BMPs'!J:J, MATCH($I121, 'Planned and Progress BMPs'!$I:$I, 0)), 1, 0)), "")</f>
        <v/>
      </c>
      <c r="BF121" s="5" t="str">
        <f>IFERROR(IF($K121="Historical", IF(K121&lt;&gt;INDEX('Historical BMP Records'!K:K, MATCH($I121, 'Historical BMP Records'!$I:$I, 0)), 1, 0), IF(K121&lt;&gt;INDEX('Planned and Progress BMPs'!K:K, MATCH($I121, 'Planned and Progress BMPs'!$I:$I, 0)), 1, 0)), "")</f>
        <v/>
      </c>
      <c r="BG121" s="5" t="str">
        <f>IFERROR(IF($K121="Historical", IF(L121&lt;&gt;INDEX('Historical BMP Records'!L:L, MATCH($I121, 'Historical BMP Records'!$I:$I, 0)), 1, 0), IF(L121&lt;&gt;INDEX('Planned and Progress BMPs'!L:L, MATCH($I121, 'Planned and Progress BMPs'!$I:$I, 0)), 1, 0)), "")</f>
        <v/>
      </c>
      <c r="BH121" s="5" t="str">
        <f>IFERROR(IF($K121="Historical", IF(M121&lt;&gt;INDEX('Historical BMP Records'!M:M, MATCH($I121, 'Historical BMP Records'!$I:$I, 0)), 1, 0), IF(M121&lt;&gt;INDEX('Planned and Progress BMPs'!M:M, MATCH($I121, 'Planned and Progress BMPs'!$I:$I, 0)), 1, 0)), "")</f>
        <v/>
      </c>
      <c r="BI121" s="5" t="str">
        <f>IFERROR(IF($K121="Historical", IF(N121&lt;&gt;INDEX('Historical BMP Records'!N:N, MATCH($I121, 'Historical BMP Records'!$I:$I, 0)), 1, 0), IF(N121&lt;&gt;INDEX('Planned and Progress BMPs'!N:N, MATCH($I121, 'Planned and Progress BMPs'!$I:$I, 0)), 1, 0)), "")</f>
        <v/>
      </c>
      <c r="BJ121" s="5" t="str">
        <f>IFERROR(IF($K121="Historical", IF(O121&lt;&gt;INDEX('Historical BMP Records'!O:O, MATCH($I121, 'Historical BMP Records'!$I:$I, 0)), 1, 0), IF(O121&lt;&gt;INDEX('Planned and Progress BMPs'!O:O, MATCH($I121, 'Planned and Progress BMPs'!$I:$I, 0)), 1, 0)), "")</f>
        <v/>
      </c>
      <c r="BK121" s="5" t="str">
        <f>IFERROR(IF($K121="Historical", IF(P121&lt;&gt;INDEX('Historical BMP Records'!P:P, MATCH($I121, 'Historical BMP Records'!$I:$I, 0)), 1, 0), IF(P121&lt;&gt;INDEX('Planned and Progress BMPs'!P:P, MATCH($I121, 'Planned and Progress BMPs'!$I:$I, 0)), 1, 0)), "")</f>
        <v/>
      </c>
      <c r="BL121" s="5" t="str">
        <f>IFERROR(IF($K121="Historical", IF(Q121&lt;&gt;INDEX('Historical BMP Records'!Q:Q, MATCH($I121, 'Historical BMP Records'!$I:$I, 0)), 1, 0), IF(Q121&lt;&gt;INDEX('Planned and Progress BMPs'!Q:Q, MATCH($I121, 'Planned and Progress BMPs'!$I:$I, 0)), 1, 0)), "")</f>
        <v/>
      </c>
      <c r="BM121" s="5" t="str">
        <f>IFERROR(IF($K121="Historical", IF(R121&lt;&gt;INDEX('Historical BMP Records'!R:R, MATCH($I121, 'Historical BMP Records'!$I:$I, 0)), 1, 0), IF(R121&lt;&gt;INDEX('Planned and Progress BMPs'!R:R, MATCH($I121, 'Planned and Progress BMPs'!$I:$I, 0)), 1, 0)), "")</f>
        <v/>
      </c>
      <c r="BN121" s="5" t="str">
        <f>IFERROR(IF($K121="Historical", IF(S121&lt;&gt;INDEX('Historical BMP Records'!S:S, MATCH($I121, 'Historical BMP Records'!$I:$I, 0)), 1, 0), IF(S121&lt;&gt;INDEX('Planned and Progress BMPs'!S:S, MATCH($I121, 'Planned and Progress BMPs'!$I:$I, 0)), 1, 0)), "")</f>
        <v/>
      </c>
      <c r="BO121" s="5" t="str">
        <f>IFERROR(IF($K121="Historical", IF(T121&lt;&gt;INDEX('Historical BMP Records'!T:T, MATCH($I121, 'Historical BMP Records'!$I:$I, 0)), 1, 0), IF(T121&lt;&gt;INDEX('Planned and Progress BMPs'!T:T, MATCH($I121, 'Planned and Progress BMPs'!$I:$I, 0)), 1, 0)), "")</f>
        <v/>
      </c>
      <c r="BP121" s="5" t="str">
        <f>IFERROR(IF($K121="Historical", IF(U121&lt;&gt;INDEX('Historical BMP Records'!U:U, MATCH($I121, 'Historical BMP Records'!$I:$I, 0)), 1, 0), IF(U121&lt;&gt;INDEX('Planned and Progress BMPs'!U:U, MATCH($I121, 'Planned and Progress BMPs'!$I:$I, 0)), 1, 0)), "")</f>
        <v/>
      </c>
      <c r="BQ121" s="5" t="str">
        <f>IFERROR(IF($K121="Historical", IF(V121&lt;&gt;INDEX('Historical BMP Records'!V:V, MATCH($I121, 'Historical BMP Records'!$I:$I, 0)), 1, 0), IF(V121&lt;&gt;INDEX('Planned and Progress BMPs'!V:V, MATCH($I121, 'Planned and Progress BMPs'!$I:$I, 0)), 1, 0)), "")</f>
        <v/>
      </c>
      <c r="BR121" s="5" t="str">
        <f>IFERROR(IF($K121="Historical", IF(W121&lt;&gt;INDEX('Historical BMP Records'!W:W, MATCH($I121, 'Historical BMP Records'!$I:$I, 0)), 1, 0), IF(W121&lt;&gt;INDEX('Planned and Progress BMPs'!W:W, MATCH($I121, 'Planned and Progress BMPs'!$I:$I, 0)), 1, 0)), "")</f>
        <v/>
      </c>
      <c r="BS121" s="5" t="str">
        <f>IFERROR(IF($K121="Historical", IF(X121&lt;&gt;INDEX('Historical BMP Records'!X:X, MATCH($I121, 'Historical BMP Records'!$I:$I, 0)), 1, 0), IF(X121&lt;&gt;INDEX('Planned and Progress BMPs'!X:X, MATCH($I121, 'Planned and Progress BMPs'!$I:$I, 0)), 1, 0)), "")</f>
        <v/>
      </c>
      <c r="BT121" s="5" t="str">
        <f>IFERROR(IF($K121="Historical", IF(Y121&lt;&gt;INDEX('Historical BMP Records'!Y:Y, MATCH($I121, 'Historical BMP Records'!$I:$I, 0)), 1, 0), IF(Y121&lt;&gt;INDEX('Planned and Progress BMPs'!Y:Y, MATCH($I121, 'Planned and Progress BMPs'!$I:$I, 0)), 1, 0)), "")</f>
        <v/>
      </c>
      <c r="BU121" s="5" t="str">
        <f>IFERROR(IF($K121="Historical", IF(Z121&lt;&gt;INDEX('Historical BMP Records'!Z:Z, MATCH($I121, 'Historical BMP Records'!$I:$I, 0)), 1, 0), IF(Z121&lt;&gt;INDEX('Planned and Progress BMPs'!Z:Z, MATCH($I121, 'Planned and Progress BMPs'!$I:$I, 0)), 1, 0)), "")</f>
        <v/>
      </c>
      <c r="BV121" s="5" t="str">
        <f>IFERROR(IF($K121="Historical", IF(AA121&lt;&gt;INDEX('Historical BMP Records'!AA:AA, MATCH($I121, 'Historical BMP Records'!$I:$I, 0)), 1, 0), IF(AA121&lt;&gt;INDEX('Planned and Progress BMPs'!AA:AA, MATCH($I121, 'Planned and Progress BMPs'!$I:$I, 0)), 1, 0)), "")</f>
        <v/>
      </c>
      <c r="BW121" s="5" t="str">
        <f>IFERROR(IF($K121="Historical", IF(AB121&lt;&gt;INDEX('Historical BMP Records'!AB:AB, MATCH($I121, 'Historical BMP Records'!$I:$I, 0)), 1, 0), IF(AB121&lt;&gt;INDEX('Planned and Progress BMPs'!AB:AB, MATCH($I121, 'Planned and Progress BMPs'!$I:$I, 0)), 1, 0)), "")</f>
        <v/>
      </c>
      <c r="BX121" s="5" t="str">
        <f>IFERROR(IF($K121="Historical", IF(AC121&lt;&gt;INDEX('Historical BMP Records'!AC:AC, MATCH($I121, 'Historical BMP Records'!$I:$I, 0)), 1, 0), IF(AC121&lt;&gt;INDEX('Planned and Progress BMPs'!AC:AC, MATCH($I121, 'Planned and Progress BMPs'!$I:$I, 0)), 1, 0)), "")</f>
        <v/>
      </c>
      <c r="BY121" s="5" t="str">
        <f>IFERROR(IF($K121="Historical", IF(AD121&lt;&gt;INDEX('Historical BMP Records'!AD:AD, MATCH($I121, 'Historical BMP Records'!$I:$I, 0)), 1, 0), IF(AD121&lt;&gt;INDEX('Planned and Progress BMPs'!AD:AD, MATCH($I121, 'Planned and Progress BMPs'!$I:$I, 0)), 1, 0)), "")</f>
        <v/>
      </c>
      <c r="BZ121" s="5" t="str">
        <f>IFERROR(IF($K121="Historical", IF(AE121&lt;&gt;INDEX('Historical BMP Records'!AE:AE, MATCH($I121, 'Historical BMP Records'!$I:$I, 0)), 1, 0), IF(AE121&lt;&gt;INDEX('Planned and Progress BMPs'!AE:AE, MATCH($I121, 'Planned and Progress BMPs'!$I:$I, 0)), 1, 0)), "")</f>
        <v/>
      </c>
      <c r="CA121" s="5" t="str">
        <f>IFERROR(IF($K121="Historical", IF(AF121&lt;&gt;INDEX('Historical BMP Records'!AF:AF, MATCH($I121, 'Historical BMP Records'!$I:$I, 0)), 1, 0), IF(AF121&lt;&gt;INDEX('Planned and Progress BMPs'!AF:AF, MATCH($I121, 'Planned and Progress BMPs'!$I:$I, 0)), 1, 0)), "")</f>
        <v/>
      </c>
      <c r="CB121" s="5" t="str">
        <f>IFERROR(IF($K121="Historical", IF(AG121&lt;&gt;INDEX('Historical BMP Records'!AG:AG, MATCH($I121, 'Historical BMP Records'!$I:$I, 0)), 1, 0), IF(AG121&lt;&gt;INDEX('Planned and Progress BMPs'!AG:AG, MATCH($I121, 'Planned and Progress BMPs'!$I:$I, 0)), 1, 0)), "")</f>
        <v/>
      </c>
      <c r="CC121" s="5" t="str">
        <f>IFERROR(IF($K121="Historical", IF(AH121&lt;&gt;INDEX('Historical BMP Records'!AH:AH, MATCH($I121, 'Historical BMP Records'!$I:$I, 0)), 1, 0), IF(AH121&lt;&gt;INDEX('Planned and Progress BMPs'!AH:AH, MATCH($I121, 'Planned and Progress BMPs'!$I:$I, 0)), 1, 0)), "")</f>
        <v/>
      </c>
      <c r="CD121" s="5" t="str">
        <f>IFERROR(IF($K121="Historical", IF(AI121&lt;&gt;INDEX('Historical BMP Records'!AI:AI, MATCH($I121, 'Historical BMP Records'!$I:$I, 0)), 1, 0), IF(AI121&lt;&gt;INDEX('Planned and Progress BMPs'!AI:AI, MATCH($I121, 'Planned and Progress BMPs'!$I:$I, 0)), 1, 0)), "")</f>
        <v/>
      </c>
      <c r="CE121" s="5" t="str">
        <f>IFERROR(IF($K121="Historical", IF(AJ121&lt;&gt;INDEX('Historical BMP Records'!AJ:AJ, MATCH($I121, 'Historical BMP Records'!$I:$I, 0)), 1, 0), IF(AJ121&lt;&gt;INDEX('Planned and Progress BMPs'!AJ:AJ, MATCH($I121, 'Planned and Progress BMPs'!$I:$I, 0)), 1, 0)), "")</f>
        <v/>
      </c>
      <c r="CF121" s="5" t="str">
        <f>IFERROR(IF($K121="Historical", IF(AK121&lt;&gt;INDEX('Historical BMP Records'!AK:AK, MATCH($I121, 'Historical BMP Records'!$I:$I, 0)), 1, 0), IF(AK121&lt;&gt;INDEX('Planned and Progress BMPs'!AK:AK, MATCH($I121, 'Planned and Progress BMPs'!$I:$I, 0)), 1, 0)), "")</f>
        <v/>
      </c>
      <c r="CG121" s="5" t="str">
        <f>IFERROR(IF($K121="Historical", IF(AL121&lt;&gt;INDEX('Historical BMP Records'!AL:AL, MATCH($I121, 'Historical BMP Records'!$I:$I, 0)), 1, 0), IF(AL121&lt;&gt;INDEX('Planned and Progress BMPs'!AL:AL, MATCH($I121, 'Planned and Progress BMPs'!$I:$I, 0)), 1, 0)), "")</f>
        <v/>
      </c>
      <c r="CH121" s="5" t="str">
        <f>IFERROR(IF($K121="Historical", IF(AM121&lt;&gt;INDEX('Historical BMP Records'!AM:AM, MATCH($I121, 'Historical BMP Records'!$I:$I, 0)), 1, 0), IF(AM121&lt;&gt;INDEX('Planned and Progress BMPs'!AM:AM, MATCH($I121, 'Planned and Progress BMPs'!$I:$I, 0)), 1, 0)), "")</f>
        <v/>
      </c>
      <c r="CI121" s="5" t="str">
        <f>IFERROR(IF($K121="Historical", IF(AN121&lt;&gt;INDEX('Historical BMP Records'!AN:AN, MATCH($I121, 'Historical BMP Records'!$I:$I, 0)), 1, 0), IF(AN121&lt;&gt;INDEX('Planned and Progress BMPs'!AN:AN, MATCH($I121, 'Planned and Progress BMPs'!$I:$I, 0)), 1, 0)), "")</f>
        <v/>
      </c>
      <c r="CJ121" s="5" t="str">
        <f>IFERROR(IF($K121="Historical", IF(AO121&lt;&gt;INDEX('Historical BMP Records'!AO:AO, MATCH($I121, 'Historical BMP Records'!$I:$I, 0)), 1, 0), IF(AO121&lt;&gt;INDEX('Planned and Progress BMPs'!AO:AO, MATCH($I121, 'Planned and Progress BMPs'!$I:$I, 0)), 1, 0)), "")</f>
        <v/>
      </c>
      <c r="CK121" s="5" t="str">
        <f>IFERROR(IF($K121="Historical", IF(AP121&lt;&gt;INDEX('Historical BMP Records'!AP:AP, MATCH($I121, 'Historical BMP Records'!$I:$I, 0)), 1, 0), IF(AP121&lt;&gt;INDEX('Planned and Progress BMPs'!AP:AP, MATCH($I121, 'Planned and Progress BMPs'!$I:$I, 0)), 1, 0)), "")</f>
        <v/>
      </c>
      <c r="CL121" s="5" t="str">
        <f>IFERROR(IF($K121="Historical", IF(AQ121&lt;&gt;INDEX('Historical BMP Records'!AQ:AQ, MATCH($I121, 'Historical BMP Records'!$I:$I, 0)), 1, 0), IF(AQ121&lt;&gt;INDEX('Planned and Progress BMPs'!AQ:AQ, MATCH($I121, 'Planned and Progress BMPs'!$I:$I, 0)), 1, 0)), "")</f>
        <v/>
      </c>
      <c r="CM121" s="5" t="str">
        <f>IFERROR(IF($K121="Historical", IF(AR121&lt;&gt;INDEX('Historical BMP Records'!AR:AR, MATCH($I121, 'Historical BMP Records'!$I:$I, 0)), 1, 0), IF(AR121&lt;&gt;INDEX('Planned and Progress BMPs'!AR:AR, MATCH($I121, 'Planned and Progress BMPs'!$I:$I, 0)), 1, 0)), "")</f>
        <v/>
      </c>
      <c r="CN121" s="5" t="str">
        <f>IFERROR(IF($K121="Historical", IF(AS121&lt;&gt;INDEX('Historical BMP Records'!AS:AS, MATCH($I121, 'Historical BMP Records'!$I:$I, 0)), 1, 0), IF(AS121&lt;&gt;INDEX('Planned and Progress BMPs'!AS:AS, MATCH($I121, 'Planned and Progress BMPs'!$I:$I, 0)), 1, 0)), "")</f>
        <v/>
      </c>
      <c r="CO121" s="5" t="str">
        <f>IFERROR(IF($K121="Historical", IF(AT121&lt;&gt;INDEX('Historical BMP Records'!AT:AT, MATCH($I121, 'Historical BMP Records'!$I:$I, 0)), 1, 0), IF(AT121&lt;&gt;INDEX('Planned and Progress BMPs'!AT:AT, MATCH($I121, 'Planned and Progress BMPs'!$I:$I, 0)), 1, 0)), "")</f>
        <v/>
      </c>
      <c r="CP121" s="5" t="str">
        <f>IFERROR(IF($K121="Historical", IF(AU121&lt;&gt;INDEX('Historical BMP Records'!AU:AU, MATCH($I121, 'Historical BMP Records'!$I:$I, 0)), 1, 0), IF(AU121&lt;&gt;INDEX('Planned and Progress BMPs'!AU:AU, MATCH($I121, 'Planned and Progress BMPs'!$I:$I, 0)), 1, 0)), "")</f>
        <v/>
      </c>
      <c r="CQ121" s="5">
        <f>SUM(T_Historical9[[#This Row],[FY17 
Status Changed]:[Comments Changed]])</f>
        <v>0</v>
      </c>
    </row>
    <row r="122" spans="1:95" ht="15" customHeight="1" x14ac:dyDescent="0.25">
      <c r="A122" s="72" t="s">
        <v>661</v>
      </c>
      <c r="B122" s="72" t="s">
        <v>660</v>
      </c>
      <c r="C122" s="72" t="s">
        <v>661</v>
      </c>
      <c r="D122" s="72" t="s">
        <v>661</v>
      </c>
      <c r="E122" s="72" t="s">
        <v>661</v>
      </c>
      <c r="F122" s="72" t="s">
        <v>4291</v>
      </c>
      <c r="H122" s="72" t="s">
        <v>4802</v>
      </c>
      <c r="I122" s="72" t="s">
        <v>4924</v>
      </c>
      <c r="K122" s="72" t="s">
        <v>482</v>
      </c>
      <c r="L122" s="72">
        <v>2006</v>
      </c>
      <c r="M122" s="82"/>
      <c r="N122" s="65">
        <v>38718</v>
      </c>
      <c r="O122" s="72" t="s">
        <v>66</v>
      </c>
      <c r="P122" s="72" t="s">
        <v>4147</v>
      </c>
      <c r="Q122" s="72" t="s">
        <v>48</v>
      </c>
      <c r="R122" s="72" t="s">
        <v>9</v>
      </c>
      <c r="S122" s="72">
        <v>8.6999999999999993</v>
      </c>
      <c r="T122" s="72">
        <v>1</v>
      </c>
      <c r="U122" s="72">
        <v>1</v>
      </c>
      <c r="V122" s="71" t="s">
        <v>5077</v>
      </c>
      <c r="Z122" s="72">
        <v>40.408087459999997</v>
      </c>
      <c r="AA122" s="72">
        <v>-76.697863740000003</v>
      </c>
      <c r="AC122" s="72" t="s">
        <v>5165</v>
      </c>
      <c r="AD122" s="72" t="s">
        <v>5167</v>
      </c>
      <c r="AE122" s="72" t="s">
        <v>653</v>
      </c>
      <c r="AF122" s="65">
        <v>41754</v>
      </c>
      <c r="AG122" s="72" t="s">
        <v>110</v>
      </c>
      <c r="AH122" s="65"/>
      <c r="AI122" s="65"/>
      <c r="AK122" s="65"/>
      <c r="AL122" s="65"/>
      <c r="AN122" s="65"/>
      <c r="AO122" s="65"/>
      <c r="AQ122" s="65"/>
      <c r="AR122" s="65"/>
      <c r="AT122" s="65"/>
      <c r="AV122" s="5" t="str">
        <f>IFERROR(IF($K122="Historical", IF(A122&lt;&gt;INDEX('Historical BMP Records'!A:A, MATCH($I122, 'Historical BMP Records'!$I:$I, 0)), 1, 0), IF(A122&lt;&gt;INDEX('Planned and Progress BMPs'!A:A, MATCH($I122, 'Planned and Progress BMPs'!$I:$I, 0)), 1, 0)), "")</f>
        <v/>
      </c>
      <c r="AW122" s="5" t="str">
        <f>IFERROR(IF($K122="Historical", IF(B122&lt;&gt;INDEX('Historical BMP Records'!B:B, MATCH($I122, 'Historical BMP Records'!$I:$I, 0)), 1, 0), IF(B122&lt;&gt;INDEX('Planned and Progress BMPs'!B:B, MATCH($I122, 'Planned and Progress BMPs'!$I:$I, 0)), 1, 0)), "")</f>
        <v/>
      </c>
      <c r="AX122" s="5" t="str">
        <f>IFERROR(IF($K122="Historical", IF(C122&lt;&gt;INDEX('Historical BMP Records'!C:C, MATCH($I122, 'Historical BMP Records'!$I:$I, 0)), 1, 0), IF(C122&lt;&gt;INDEX('Planned and Progress BMPs'!C:C, MATCH($I122, 'Planned and Progress BMPs'!$I:$I, 0)), 1, 0)), "")</f>
        <v/>
      </c>
      <c r="AY122" s="5" t="str">
        <f>IFERROR(IF($K122="Historical", IF(D122&lt;&gt;INDEX('Historical BMP Records'!D:D, MATCH($I122, 'Historical BMP Records'!$I:$I, 0)), 1, 0), IF(D122&lt;&gt;INDEX('Planned and Progress BMPs'!D:D, MATCH($I122, 'Planned and Progress BMPs'!$I:$I, 0)), 1, 0)), "")</f>
        <v/>
      </c>
      <c r="AZ122" s="5" t="str">
        <f>IFERROR(IF($K122="Historical", IF(E122&lt;&gt;INDEX('Historical BMP Records'!E:E, MATCH($I122, 'Historical BMP Records'!$I:$I, 0)), 1, 0), IF(E122&lt;&gt;INDEX('Planned and Progress BMPs'!E:E, MATCH($I122, 'Planned and Progress BMPs'!$I:$I, 0)), 1, 0)), "")</f>
        <v/>
      </c>
      <c r="BA122" s="5" t="str">
        <f>IFERROR(IF($K122="Historical", IF(F122&lt;&gt;INDEX('Historical BMP Records'!F:F, MATCH($I122, 'Historical BMP Records'!$I:$I, 0)), 1, 0), IF(F122&lt;&gt;INDEX('Planned and Progress BMPs'!F:F, MATCH($I122, 'Planned and Progress BMPs'!$I:$I, 0)), 1, 0)), "")</f>
        <v/>
      </c>
      <c r="BB122" s="5" t="str">
        <f>IFERROR(IF($K122="Historical", IF(G122&lt;&gt;INDEX('Historical BMP Records'!G:G, MATCH($I122, 'Historical BMP Records'!$I:$I, 0)), 1, 0), IF(G122&lt;&gt;INDEX('Planned and Progress BMPs'!G:G, MATCH($I122, 'Planned and Progress BMPs'!$I:$I, 0)), 1, 0)), "")</f>
        <v/>
      </c>
      <c r="BC122" s="5" t="str">
        <f>IFERROR(IF($K122="Historical", IF(H122&lt;&gt;INDEX('Historical BMP Records'!H:H, MATCH($I122, 'Historical BMP Records'!$I:$I, 0)), 1, 0), IF(H122&lt;&gt;INDEX('Planned and Progress BMPs'!H:H, MATCH($I122, 'Planned and Progress BMPs'!$I:$I, 0)), 1, 0)), "")</f>
        <v/>
      </c>
      <c r="BD122" s="5" t="str">
        <f>IFERROR(IF($K122="Historical", IF(I122&lt;&gt;INDEX('Historical BMP Records'!I:I, MATCH($I122, 'Historical BMP Records'!$I:$I, 0)), 1, 0), IF(I122&lt;&gt;INDEX('Planned and Progress BMPs'!I:I, MATCH($I122, 'Planned and Progress BMPs'!$I:$I, 0)), 1, 0)), "")</f>
        <v/>
      </c>
      <c r="BE122" s="5" t="str">
        <f>IFERROR(IF($K122="Historical", IF(J122&lt;&gt;INDEX('Historical BMP Records'!J:J, MATCH($I122, 'Historical BMP Records'!$I:$I, 0)), 1, 0), IF(J122&lt;&gt;INDEX('Planned and Progress BMPs'!J:J, MATCH($I122, 'Planned and Progress BMPs'!$I:$I, 0)), 1, 0)), "")</f>
        <v/>
      </c>
      <c r="BF122" s="5" t="str">
        <f>IFERROR(IF($K122="Historical", IF(K122&lt;&gt;INDEX('Historical BMP Records'!K:K, MATCH($I122, 'Historical BMP Records'!$I:$I, 0)), 1, 0), IF(K122&lt;&gt;INDEX('Planned and Progress BMPs'!K:K, MATCH($I122, 'Planned and Progress BMPs'!$I:$I, 0)), 1, 0)), "")</f>
        <v/>
      </c>
      <c r="BG122" s="5" t="str">
        <f>IFERROR(IF($K122="Historical", IF(L122&lt;&gt;INDEX('Historical BMP Records'!L:L, MATCH($I122, 'Historical BMP Records'!$I:$I, 0)), 1, 0), IF(L122&lt;&gt;INDEX('Planned and Progress BMPs'!L:L, MATCH($I122, 'Planned and Progress BMPs'!$I:$I, 0)), 1, 0)), "")</f>
        <v/>
      </c>
      <c r="BH122" s="5" t="str">
        <f>IFERROR(IF($K122="Historical", IF(M122&lt;&gt;INDEX('Historical BMP Records'!M:M, MATCH($I122, 'Historical BMP Records'!$I:$I, 0)), 1, 0), IF(M122&lt;&gt;INDEX('Planned and Progress BMPs'!M:M, MATCH($I122, 'Planned and Progress BMPs'!$I:$I, 0)), 1, 0)), "")</f>
        <v/>
      </c>
      <c r="BI122" s="5" t="str">
        <f>IFERROR(IF($K122="Historical", IF(N122&lt;&gt;INDEX('Historical BMP Records'!N:N, MATCH($I122, 'Historical BMP Records'!$I:$I, 0)), 1, 0), IF(N122&lt;&gt;INDEX('Planned and Progress BMPs'!N:N, MATCH($I122, 'Planned and Progress BMPs'!$I:$I, 0)), 1, 0)), "")</f>
        <v/>
      </c>
      <c r="BJ122" s="5" t="str">
        <f>IFERROR(IF($K122="Historical", IF(O122&lt;&gt;INDEX('Historical BMP Records'!O:O, MATCH($I122, 'Historical BMP Records'!$I:$I, 0)), 1, 0), IF(O122&lt;&gt;INDEX('Planned and Progress BMPs'!O:O, MATCH($I122, 'Planned and Progress BMPs'!$I:$I, 0)), 1, 0)), "")</f>
        <v/>
      </c>
      <c r="BK122" s="5" t="str">
        <f>IFERROR(IF($K122="Historical", IF(P122&lt;&gt;INDEX('Historical BMP Records'!P:P, MATCH($I122, 'Historical BMP Records'!$I:$I, 0)), 1, 0), IF(P122&lt;&gt;INDEX('Planned and Progress BMPs'!P:P, MATCH($I122, 'Planned and Progress BMPs'!$I:$I, 0)), 1, 0)), "")</f>
        <v/>
      </c>
      <c r="BL122" s="5" t="str">
        <f>IFERROR(IF($K122="Historical", IF(Q122&lt;&gt;INDEX('Historical BMP Records'!Q:Q, MATCH($I122, 'Historical BMP Records'!$I:$I, 0)), 1, 0), IF(Q122&lt;&gt;INDEX('Planned and Progress BMPs'!Q:Q, MATCH($I122, 'Planned and Progress BMPs'!$I:$I, 0)), 1, 0)), "")</f>
        <v/>
      </c>
      <c r="BM122" s="5" t="str">
        <f>IFERROR(IF($K122="Historical", IF(R122&lt;&gt;INDEX('Historical BMP Records'!R:R, MATCH($I122, 'Historical BMP Records'!$I:$I, 0)), 1, 0), IF(R122&lt;&gt;INDEX('Planned and Progress BMPs'!R:R, MATCH($I122, 'Planned and Progress BMPs'!$I:$I, 0)), 1, 0)), "")</f>
        <v/>
      </c>
      <c r="BN122" s="5" t="str">
        <f>IFERROR(IF($K122="Historical", IF(S122&lt;&gt;INDEX('Historical BMP Records'!S:S, MATCH($I122, 'Historical BMP Records'!$I:$I, 0)), 1, 0), IF(S122&lt;&gt;INDEX('Planned and Progress BMPs'!S:S, MATCH($I122, 'Planned and Progress BMPs'!$I:$I, 0)), 1, 0)), "")</f>
        <v/>
      </c>
      <c r="BO122" s="5" t="str">
        <f>IFERROR(IF($K122="Historical", IF(T122&lt;&gt;INDEX('Historical BMP Records'!T:T, MATCH($I122, 'Historical BMP Records'!$I:$I, 0)), 1, 0), IF(T122&lt;&gt;INDEX('Planned and Progress BMPs'!T:T, MATCH($I122, 'Planned and Progress BMPs'!$I:$I, 0)), 1, 0)), "")</f>
        <v/>
      </c>
      <c r="BP122" s="5" t="str">
        <f>IFERROR(IF($K122="Historical", IF(U122&lt;&gt;INDEX('Historical BMP Records'!U:U, MATCH($I122, 'Historical BMP Records'!$I:$I, 0)), 1, 0), IF(U122&lt;&gt;INDEX('Planned and Progress BMPs'!U:U, MATCH($I122, 'Planned and Progress BMPs'!$I:$I, 0)), 1, 0)), "")</f>
        <v/>
      </c>
      <c r="BQ122" s="5" t="str">
        <f>IFERROR(IF($K122="Historical", IF(V122&lt;&gt;INDEX('Historical BMP Records'!V:V, MATCH($I122, 'Historical BMP Records'!$I:$I, 0)), 1, 0), IF(V122&lt;&gt;INDEX('Planned and Progress BMPs'!V:V, MATCH($I122, 'Planned and Progress BMPs'!$I:$I, 0)), 1, 0)), "")</f>
        <v/>
      </c>
      <c r="BR122" s="5" t="str">
        <f>IFERROR(IF($K122="Historical", IF(W122&lt;&gt;INDEX('Historical BMP Records'!W:W, MATCH($I122, 'Historical BMP Records'!$I:$I, 0)), 1, 0), IF(W122&lt;&gt;INDEX('Planned and Progress BMPs'!W:W, MATCH($I122, 'Planned and Progress BMPs'!$I:$I, 0)), 1, 0)), "")</f>
        <v/>
      </c>
      <c r="BS122" s="5" t="str">
        <f>IFERROR(IF($K122="Historical", IF(X122&lt;&gt;INDEX('Historical BMP Records'!X:X, MATCH($I122, 'Historical BMP Records'!$I:$I, 0)), 1, 0), IF(X122&lt;&gt;INDEX('Planned and Progress BMPs'!X:X, MATCH($I122, 'Planned and Progress BMPs'!$I:$I, 0)), 1, 0)), "")</f>
        <v/>
      </c>
      <c r="BT122" s="5" t="str">
        <f>IFERROR(IF($K122="Historical", IF(Y122&lt;&gt;INDEX('Historical BMP Records'!Y:Y, MATCH($I122, 'Historical BMP Records'!$I:$I, 0)), 1, 0), IF(Y122&lt;&gt;INDEX('Planned and Progress BMPs'!Y:Y, MATCH($I122, 'Planned and Progress BMPs'!$I:$I, 0)), 1, 0)), "")</f>
        <v/>
      </c>
      <c r="BU122" s="5" t="str">
        <f>IFERROR(IF($K122="Historical", IF(Z122&lt;&gt;INDEX('Historical BMP Records'!Z:Z, MATCH($I122, 'Historical BMP Records'!$I:$I, 0)), 1, 0), IF(Z122&lt;&gt;INDEX('Planned and Progress BMPs'!Z:Z, MATCH($I122, 'Planned and Progress BMPs'!$I:$I, 0)), 1, 0)), "")</f>
        <v/>
      </c>
      <c r="BV122" s="5" t="str">
        <f>IFERROR(IF($K122="Historical", IF(AA122&lt;&gt;INDEX('Historical BMP Records'!AA:AA, MATCH($I122, 'Historical BMP Records'!$I:$I, 0)), 1, 0), IF(AA122&lt;&gt;INDEX('Planned and Progress BMPs'!AA:AA, MATCH($I122, 'Planned and Progress BMPs'!$I:$I, 0)), 1, 0)), "")</f>
        <v/>
      </c>
      <c r="BW122" s="5" t="str">
        <f>IFERROR(IF($K122="Historical", IF(AB122&lt;&gt;INDEX('Historical BMP Records'!AB:AB, MATCH($I122, 'Historical BMP Records'!$I:$I, 0)), 1, 0), IF(AB122&lt;&gt;INDEX('Planned and Progress BMPs'!AB:AB, MATCH($I122, 'Planned and Progress BMPs'!$I:$I, 0)), 1, 0)), "")</f>
        <v/>
      </c>
      <c r="BX122" s="5" t="str">
        <f>IFERROR(IF($K122="Historical", IF(AC122&lt;&gt;INDEX('Historical BMP Records'!AC:AC, MATCH($I122, 'Historical BMP Records'!$I:$I, 0)), 1, 0), IF(AC122&lt;&gt;INDEX('Planned and Progress BMPs'!AC:AC, MATCH($I122, 'Planned and Progress BMPs'!$I:$I, 0)), 1, 0)), "")</f>
        <v/>
      </c>
      <c r="BY122" s="5" t="str">
        <f>IFERROR(IF($K122="Historical", IF(AD122&lt;&gt;INDEX('Historical BMP Records'!AD:AD, MATCH($I122, 'Historical BMP Records'!$I:$I, 0)), 1, 0), IF(AD122&lt;&gt;INDEX('Planned and Progress BMPs'!AD:AD, MATCH($I122, 'Planned and Progress BMPs'!$I:$I, 0)), 1, 0)), "")</f>
        <v/>
      </c>
      <c r="BZ122" s="5" t="str">
        <f>IFERROR(IF($K122="Historical", IF(AE122&lt;&gt;INDEX('Historical BMP Records'!AE:AE, MATCH($I122, 'Historical BMP Records'!$I:$I, 0)), 1, 0), IF(AE122&lt;&gt;INDEX('Planned and Progress BMPs'!AE:AE, MATCH($I122, 'Planned and Progress BMPs'!$I:$I, 0)), 1, 0)), "")</f>
        <v/>
      </c>
      <c r="CA122" s="5" t="str">
        <f>IFERROR(IF($K122="Historical", IF(AF122&lt;&gt;INDEX('Historical BMP Records'!AF:AF, MATCH($I122, 'Historical BMP Records'!$I:$I, 0)), 1, 0), IF(AF122&lt;&gt;INDEX('Planned and Progress BMPs'!AF:AF, MATCH($I122, 'Planned and Progress BMPs'!$I:$I, 0)), 1, 0)), "")</f>
        <v/>
      </c>
      <c r="CB122" s="5" t="str">
        <f>IFERROR(IF($K122="Historical", IF(AG122&lt;&gt;INDEX('Historical BMP Records'!AG:AG, MATCH($I122, 'Historical BMP Records'!$I:$I, 0)), 1, 0), IF(AG122&lt;&gt;INDEX('Planned and Progress BMPs'!AG:AG, MATCH($I122, 'Planned and Progress BMPs'!$I:$I, 0)), 1, 0)), "")</f>
        <v/>
      </c>
      <c r="CC122" s="5" t="str">
        <f>IFERROR(IF($K122="Historical", IF(AH122&lt;&gt;INDEX('Historical BMP Records'!AH:AH, MATCH($I122, 'Historical BMP Records'!$I:$I, 0)), 1, 0), IF(AH122&lt;&gt;INDEX('Planned and Progress BMPs'!AH:AH, MATCH($I122, 'Planned and Progress BMPs'!$I:$I, 0)), 1, 0)), "")</f>
        <v/>
      </c>
      <c r="CD122" s="5" t="str">
        <f>IFERROR(IF($K122="Historical", IF(AI122&lt;&gt;INDEX('Historical BMP Records'!AI:AI, MATCH($I122, 'Historical BMP Records'!$I:$I, 0)), 1, 0), IF(AI122&lt;&gt;INDEX('Planned and Progress BMPs'!AI:AI, MATCH($I122, 'Planned and Progress BMPs'!$I:$I, 0)), 1, 0)), "")</f>
        <v/>
      </c>
      <c r="CE122" s="5" t="str">
        <f>IFERROR(IF($K122="Historical", IF(AJ122&lt;&gt;INDEX('Historical BMP Records'!AJ:AJ, MATCH($I122, 'Historical BMP Records'!$I:$I, 0)), 1, 0), IF(AJ122&lt;&gt;INDEX('Planned and Progress BMPs'!AJ:AJ, MATCH($I122, 'Planned and Progress BMPs'!$I:$I, 0)), 1, 0)), "")</f>
        <v/>
      </c>
      <c r="CF122" s="5" t="str">
        <f>IFERROR(IF($K122="Historical", IF(AK122&lt;&gt;INDEX('Historical BMP Records'!AK:AK, MATCH($I122, 'Historical BMP Records'!$I:$I, 0)), 1, 0), IF(AK122&lt;&gt;INDEX('Planned and Progress BMPs'!AK:AK, MATCH($I122, 'Planned and Progress BMPs'!$I:$I, 0)), 1, 0)), "")</f>
        <v/>
      </c>
      <c r="CG122" s="5" t="str">
        <f>IFERROR(IF($K122="Historical", IF(AL122&lt;&gt;INDEX('Historical BMP Records'!AL:AL, MATCH($I122, 'Historical BMP Records'!$I:$I, 0)), 1, 0), IF(AL122&lt;&gt;INDEX('Planned and Progress BMPs'!AL:AL, MATCH($I122, 'Planned and Progress BMPs'!$I:$I, 0)), 1, 0)), "")</f>
        <v/>
      </c>
      <c r="CH122" s="5" t="str">
        <f>IFERROR(IF($K122="Historical", IF(AM122&lt;&gt;INDEX('Historical BMP Records'!AM:AM, MATCH($I122, 'Historical BMP Records'!$I:$I, 0)), 1, 0), IF(AM122&lt;&gt;INDEX('Planned and Progress BMPs'!AM:AM, MATCH($I122, 'Planned and Progress BMPs'!$I:$I, 0)), 1, 0)), "")</f>
        <v/>
      </c>
      <c r="CI122" s="5" t="str">
        <f>IFERROR(IF($K122="Historical", IF(AN122&lt;&gt;INDEX('Historical BMP Records'!AN:AN, MATCH($I122, 'Historical BMP Records'!$I:$I, 0)), 1, 0), IF(AN122&lt;&gt;INDEX('Planned and Progress BMPs'!AN:AN, MATCH($I122, 'Planned and Progress BMPs'!$I:$I, 0)), 1, 0)), "")</f>
        <v/>
      </c>
      <c r="CJ122" s="5" t="str">
        <f>IFERROR(IF($K122="Historical", IF(AO122&lt;&gt;INDEX('Historical BMP Records'!AO:AO, MATCH($I122, 'Historical BMP Records'!$I:$I, 0)), 1, 0), IF(AO122&lt;&gt;INDEX('Planned and Progress BMPs'!AO:AO, MATCH($I122, 'Planned and Progress BMPs'!$I:$I, 0)), 1, 0)), "")</f>
        <v/>
      </c>
      <c r="CK122" s="5" t="str">
        <f>IFERROR(IF($K122="Historical", IF(AP122&lt;&gt;INDEX('Historical BMP Records'!AP:AP, MATCH($I122, 'Historical BMP Records'!$I:$I, 0)), 1, 0), IF(AP122&lt;&gt;INDEX('Planned and Progress BMPs'!AP:AP, MATCH($I122, 'Planned and Progress BMPs'!$I:$I, 0)), 1, 0)), "")</f>
        <v/>
      </c>
      <c r="CL122" s="5" t="str">
        <f>IFERROR(IF($K122="Historical", IF(AQ122&lt;&gt;INDEX('Historical BMP Records'!AQ:AQ, MATCH($I122, 'Historical BMP Records'!$I:$I, 0)), 1, 0), IF(AQ122&lt;&gt;INDEX('Planned and Progress BMPs'!AQ:AQ, MATCH($I122, 'Planned and Progress BMPs'!$I:$I, 0)), 1, 0)), "")</f>
        <v/>
      </c>
      <c r="CM122" s="5" t="str">
        <f>IFERROR(IF($K122="Historical", IF(AR122&lt;&gt;INDEX('Historical BMP Records'!AR:AR, MATCH($I122, 'Historical BMP Records'!$I:$I, 0)), 1, 0), IF(AR122&lt;&gt;INDEX('Planned and Progress BMPs'!AR:AR, MATCH($I122, 'Planned and Progress BMPs'!$I:$I, 0)), 1, 0)), "")</f>
        <v/>
      </c>
      <c r="CN122" s="5" t="str">
        <f>IFERROR(IF($K122="Historical", IF(AS122&lt;&gt;INDEX('Historical BMP Records'!AS:AS, MATCH($I122, 'Historical BMP Records'!$I:$I, 0)), 1, 0), IF(AS122&lt;&gt;INDEX('Planned and Progress BMPs'!AS:AS, MATCH($I122, 'Planned and Progress BMPs'!$I:$I, 0)), 1, 0)), "")</f>
        <v/>
      </c>
      <c r="CO122" s="5" t="str">
        <f>IFERROR(IF($K122="Historical", IF(AT122&lt;&gt;INDEX('Historical BMP Records'!AT:AT, MATCH($I122, 'Historical BMP Records'!$I:$I, 0)), 1, 0), IF(AT122&lt;&gt;INDEX('Planned and Progress BMPs'!AT:AT, MATCH($I122, 'Planned and Progress BMPs'!$I:$I, 0)), 1, 0)), "")</f>
        <v/>
      </c>
      <c r="CP122" s="5" t="str">
        <f>IFERROR(IF($K122="Historical", IF(AU122&lt;&gt;INDEX('Historical BMP Records'!AU:AU, MATCH($I122, 'Historical BMP Records'!$I:$I, 0)), 1, 0), IF(AU122&lt;&gt;INDEX('Planned and Progress BMPs'!AU:AU, MATCH($I122, 'Planned and Progress BMPs'!$I:$I, 0)), 1, 0)), "")</f>
        <v/>
      </c>
      <c r="CQ122" s="5">
        <f>SUM(T_Historical9[[#This Row],[FY17 
Status Changed]:[Comments Changed]])</f>
        <v>0</v>
      </c>
    </row>
    <row r="123" spans="1:95" ht="15" customHeight="1" x14ac:dyDescent="0.25">
      <c r="A123" s="72" t="s">
        <v>661</v>
      </c>
      <c r="B123" s="72" t="s">
        <v>660</v>
      </c>
      <c r="C123" s="72" t="s">
        <v>661</v>
      </c>
      <c r="D123" s="72" t="s">
        <v>661</v>
      </c>
      <c r="E123" s="72" t="s">
        <v>661</v>
      </c>
      <c r="F123" s="72" t="s">
        <v>4291</v>
      </c>
      <c r="H123" s="72" t="s">
        <v>4802</v>
      </c>
      <c r="I123" s="72" t="s">
        <v>4925</v>
      </c>
      <c r="K123" s="72" t="s">
        <v>482</v>
      </c>
      <c r="M123" s="82"/>
      <c r="N123" s="65">
        <v>37257</v>
      </c>
      <c r="O123" s="72" t="s">
        <v>46</v>
      </c>
      <c r="P123" s="72" t="s">
        <v>5214</v>
      </c>
      <c r="Q123" s="72" t="s">
        <v>26</v>
      </c>
      <c r="R123" s="72" t="s">
        <v>9</v>
      </c>
      <c r="S123" s="72">
        <v>8.6638080236199997</v>
      </c>
      <c r="T123" s="72">
        <v>8.6638080236199997</v>
      </c>
      <c r="V123" s="71" t="s">
        <v>5107</v>
      </c>
      <c r="Z123" s="72">
        <v>41.153593562799998</v>
      </c>
      <c r="AA123" s="72">
        <v>-77.349250541700002</v>
      </c>
      <c r="AC123" s="72" t="s">
        <v>5182</v>
      </c>
      <c r="AD123" s="72" t="s">
        <v>5180</v>
      </c>
      <c r="AE123" s="72" t="s">
        <v>653</v>
      </c>
      <c r="AF123" s="65">
        <v>41409</v>
      </c>
      <c r="AG123" s="72" t="s">
        <v>110</v>
      </c>
      <c r="AH123" s="65"/>
      <c r="AI123" s="65"/>
      <c r="AK123" s="65"/>
      <c r="AL123" s="65"/>
      <c r="AN123" s="65"/>
      <c r="AO123" s="65"/>
      <c r="AQ123" s="65"/>
      <c r="AR123" s="65"/>
      <c r="AT123" s="65"/>
      <c r="AV123" s="5" t="str">
        <f>IFERROR(IF($K123="Historical", IF(A123&lt;&gt;INDEX('Historical BMP Records'!A:A, MATCH($I123, 'Historical BMP Records'!$I:$I, 0)), 1, 0), IF(A123&lt;&gt;INDEX('Planned and Progress BMPs'!A:A, MATCH($I123, 'Planned and Progress BMPs'!$I:$I, 0)), 1, 0)), "")</f>
        <v/>
      </c>
      <c r="AW123" s="5" t="str">
        <f>IFERROR(IF($K123="Historical", IF(B123&lt;&gt;INDEX('Historical BMP Records'!B:B, MATCH($I123, 'Historical BMP Records'!$I:$I, 0)), 1, 0), IF(B123&lt;&gt;INDEX('Planned and Progress BMPs'!B:B, MATCH($I123, 'Planned and Progress BMPs'!$I:$I, 0)), 1, 0)), "")</f>
        <v/>
      </c>
      <c r="AX123" s="5" t="str">
        <f>IFERROR(IF($K123="Historical", IF(C123&lt;&gt;INDEX('Historical BMP Records'!C:C, MATCH($I123, 'Historical BMP Records'!$I:$I, 0)), 1, 0), IF(C123&lt;&gt;INDEX('Planned and Progress BMPs'!C:C, MATCH($I123, 'Planned and Progress BMPs'!$I:$I, 0)), 1, 0)), "")</f>
        <v/>
      </c>
      <c r="AY123" s="5" t="str">
        <f>IFERROR(IF($K123="Historical", IF(D123&lt;&gt;INDEX('Historical BMP Records'!D:D, MATCH($I123, 'Historical BMP Records'!$I:$I, 0)), 1, 0), IF(D123&lt;&gt;INDEX('Planned and Progress BMPs'!D:D, MATCH($I123, 'Planned and Progress BMPs'!$I:$I, 0)), 1, 0)), "")</f>
        <v/>
      </c>
      <c r="AZ123" s="5" t="str">
        <f>IFERROR(IF($K123="Historical", IF(E123&lt;&gt;INDEX('Historical BMP Records'!E:E, MATCH($I123, 'Historical BMP Records'!$I:$I, 0)), 1, 0), IF(E123&lt;&gt;INDEX('Planned and Progress BMPs'!E:E, MATCH($I123, 'Planned and Progress BMPs'!$I:$I, 0)), 1, 0)), "")</f>
        <v/>
      </c>
      <c r="BA123" s="5" t="str">
        <f>IFERROR(IF($K123="Historical", IF(F123&lt;&gt;INDEX('Historical BMP Records'!F:F, MATCH($I123, 'Historical BMP Records'!$I:$I, 0)), 1, 0), IF(F123&lt;&gt;INDEX('Planned and Progress BMPs'!F:F, MATCH($I123, 'Planned and Progress BMPs'!$I:$I, 0)), 1, 0)), "")</f>
        <v/>
      </c>
      <c r="BB123" s="5" t="str">
        <f>IFERROR(IF($K123="Historical", IF(G123&lt;&gt;INDEX('Historical BMP Records'!G:G, MATCH($I123, 'Historical BMP Records'!$I:$I, 0)), 1, 0), IF(G123&lt;&gt;INDEX('Planned and Progress BMPs'!G:G, MATCH($I123, 'Planned and Progress BMPs'!$I:$I, 0)), 1, 0)), "")</f>
        <v/>
      </c>
      <c r="BC123" s="5" t="str">
        <f>IFERROR(IF($K123="Historical", IF(H123&lt;&gt;INDEX('Historical BMP Records'!H:H, MATCH($I123, 'Historical BMP Records'!$I:$I, 0)), 1, 0), IF(H123&lt;&gt;INDEX('Planned and Progress BMPs'!H:H, MATCH($I123, 'Planned and Progress BMPs'!$I:$I, 0)), 1, 0)), "")</f>
        <v/>
      </c>
      <c r="BD123" s="5" t="str">
        <f>IFERROR(IF($K123="Historical", IF(I123&lt;&gt;INDEX('Historical BMP Records'!I:I, MATCH($I123, 'Historical BMP Records'!$I:$I, 0)), 1, 0), IF(I123&lt;&gt;INDEX('Planned and Progress BMPs'!I:I, MATCH($I123, 'Planned and Progress BMPs'!$I:$I, 0)), 1, 0)), "")</f>
        <v/>
      </c>
      <c r="BE123" s="5" t="str">
        <f>IFERROR(IF($K123="Historical", IF(J123&lt;&gt;INDEX('Historical BMP Records'!J:J, MATCH($I123, 'Historical BMP Records'!$I:$I, 0)), 1, 0), IF(J123&lt;&gt;INDEX('Planned and Progress BMPs'!J:J, MATCH($I123, 'Planned and Progress BMPs'!$I:$I, 0)), 1, 0)), "")</f>
        <v/>
      </c>
      <c r="BF123" s="5" t="str">
        <f>IFERROR(IF($K123="Historical", IF(K123&lt;&gt;INDEX('Historical BMP Records'!K:K, MATCH($I123, 'Historical BMP Records'!$I:$I, 0)), 1, 0), IF(K123&lt;&gt;INDEX('Planned and Progress BMPs'!K:K, MATCH($I123, 'Planned and Progress BMPs'!$I:$I, 0)), 1, 0)), "")</f>
        <v/>
      </c>
      <c r="BG123" s="5" t="str">
        <f>IFERROR(IF($K123="Historical", IF(L123&lt;&gt;INDEX('Historical BMP Records'!L:L, MATCH($I123, 'Historical BMP Records'!$I:$I, 0)), 1, 0), IF(L123&lt;&gt;INDEX('Planned and Progress BMPs'!L:L, MATCH($I123, 'Planned and Progress BMPs'!$I:$I, 0)), 1, 0)), "")</f>
        <v/>
      </c>
      <c r="BH123" s="5" t="str">
        <f>IFERROR(IF($K123="Historical", IF(M123&lt;&gt;INDEX('Historical BMP Records'!M:M, MATCH($I123, 'Historical BMP Records'!$I:$I, 0)), 1, 0), IF(M123&lt;&gt;INDEX('Planned and Progress BMPs'!M:M, MATCH($I123, 'Planned and Progress BMPs'!$I:$I, 0)), 1, 0)), "")</f>
        <v/>
      </c>
      <c r="BI123" s="5" t="str">
        <f>IFERROR(IF($K123="Historical", IF(N123&lt;&gt;INDEX('Historical BMP Records'!N:N, MATCH($I123, 'Historical BMP Records'!$I:$I, 0)), 1, 0), IF(N123&lt;&gt;INDEX('Planned and Progress BMPs'!N:N, MATCH($I123, 'Planned and Progress BMPs'!$I:$I, 0)), 1, 0)), "")</f>
        <v/>
      </c>
      <c r="BJ123" s="5" t="str">
        <f>IFERROR(IF($K123="Historical", IF(O123&lt;&gt;INDEX('Historical BMP Records'!O:O, MATCH($I123, 'Historical BMP Records'!$I:$I, 0)), 1, 0), IF(O123&lt;&gt;INDEX('Planned and Progress BMPs'!O:O, MATCH($I123, 'Planned and Progress BMPs'!$I:$I, 0)), 1, 0)), "")</f>
        <v/>
      </c>
      <c r="BK123" s="5" t="str">
        <f>IFERROR(IF($K123="Historical", IF(P123&lt;&gt;INDEX('Historical BMP Records'!P:P, MATCH($I123, 'Historical BMP Records'!$I:$I, 0)), 1, 0), IF(P123&lt;&gt;INDEX('Planned and Progress BMPs'!P:P, MATCH($I123, 'Planned and Progress BMPs'!$I:$I, 0)), 1, 0)), "")</f>
        <v/>
      </c>
      <c r="BL123" s="5" t="str">
        <f>IFERROR(IF($K123="Historical", IF(Q123&lt;&gt;INDEX('Historical BMP Records'!Q:Q, MATCH($I123, 'Historical BMP Records'!$I:$I, 0)), 1, 0), IF(Q123&lt;&gt;INDEX('Planned and Progress BMPs'!Q:Q, MATCH($I123, 'Planned and Progress BMPs'!$I:$I, 0)), 1, 0)), "")</f>
        <v/>
      </c>
      <c r="BM123" s="5" t="str">
        <f>IFERROR(IF($K123="Historical", IF(R123&lt;&gt;INDEX('Historical BMP Records'!R:R, MATCH($I123, 'Historical BMP Records'!$I:$I, 0)), 1, 0), IF(R123&lt;&gt;INDEX('Planned and Progress BMPs'!R:R, MATCH($I123, 'Planned and Progress BMPs'!$I:$I, 0)), 1, 0)), "")</f>
        <v/>
      </c>
      <c r="BN123" s="5" t="str">
        <f>IFERROR(IF($K123="Historical", IF(S123&lt;&gt;INDEX('Historical BMP Records'!S:S, MATCH($I123, 'Historical BMP Records'!$I:$I, 0)), 1, 0), IF(S123&lt;&gt;INDEX('Planned and Progress BMPs'!S:S, MATCH($I123, 'Planned and Progress BMPs'!$I:$I, 0)), 1, 0)), "")</f>
        <v/>
      </c>
      <c r="BO123" s="5" t="str">
        <f>IFERROR(IF($K123="Historical", IF(T123&lt;&gt;INDEX('Historical BMP Records'!T:T, MATCH($I123, 'Historical BMP Records'!$I:$I, 0)), 1, 0), IF(T123&lt;&gt;INDEX('Planned and Progress BMPs'!T:T, MATCH($I123, 'Planned and Progress BMPs'!$I:$I, 0)), 1, 0)), "")</f>
        <v/>
      </c>
      <c r="BP123" s="5" t="str">
        <f>IFERROR(IF($K123="Historical", IF(U123&lt;&gt;INDEX('Historical BMP Records'!U:U, MATCH($I123, 'Historical BMP Records'!$I:$I, 0)), 1, 0), IF(U123&lt;&gt;INDEX('Planned and Progress BMPs'!U:U, MATCH($I123, 'Planned and Progress BMPs'!$I:$I, 0)), 1, 0)), "")</f>
        <v/>
      </c>
      <c r="BQ123" s="5" t="str">
        <f>IFERROR(IF($K123="Historical", IF(V123&lt;&gt;INDEX('Historical BMP Records'!V:V, MATCH($I123, 'Historical BMP Records'!$I:$I, 0)), 1, 0), IF(V123&lt;&gt;INDEX('Planned and Progress BMPs'!V:V, MATCH($I123, 'Planned and Progress BMPs'!$I:$I, 0)), 1, 0)), "")</f>
        <v/>
      </c>
      <c r="BR123" s="5" t="str">
        <f>IFERROR(IF($K123="Historical", IF(W123&lt;&gt;INDEX('Historical BMP Records'!W:W, MATCH($I123, 'Historical BMP Records'!$I:$I, 0)), 1, 0), IF(W123&lt;&gt;INDEX('Planned and Progress BMPs'!W:W, MATCH($I123, 'Planned and Progress BMPs'!$I:$I, 0)), 1, 0)), "")</f>
        <v/>
      </c>
      <c r="BS123" s="5" t="str">
        <f>IFERROR(IF($K123="Historical", IF(X123&lt;&gt;INDEX('Historical BMP Records'!X:X, MATCH($I123, 'Historical BMP Records'!$I:$I, 0)), 1, 0), IF(X123&lt;&gt;INDEX('Planned and Progress BMPs'!X:X, MATCH($I123, 'Planned and Progress BMPs'!$I:$I, 0)), 1, 0)), "")</f>
        <v/>
      </c>
      <c r="BT123" s="5" t="str">
        <f>IFERROR(IF($K123="Historical", IF(Y123&lt;&gt;INDEX('Historical BMP Records'!Y:Y, MATCH($I123, 'Historical BMP Records'!$I:$I, 0)), 1, 0), IF(Y123&lt;&gt;INDEX('Planned and Progress BMPs'!Y:Y, MATCH($I123, 'Planned and Progress BMPs'!$I:$I, 0)), 1, 0)), "")</f>
        <v/>
      </c>
      <c r="BU123" s="5" t="str">
        <f>IFERROR(IF($K123="Historical", IF(Z123&lt;&gt;INDEX('Historical BMP Records'!Z:Z, MATCH($I123, 'Historical BMP Records'!$I:$I, 0)), 1, 0), IF(Z123&lt;&gt;INDEX('Planned and Progress BMPs'!Z:Z, MATCH($I123, 'Planned and Progress BMPs'!$I:$I, 0)), 1, 0)), "")</f>
        <v/>
      </c>
      <c r="BV123" s="5" t="str">
        <f>IFERROR(IF($K123="Historical", IF(AA123&lt;&gt;INDEX('Historical BMP Records'!AA:AA, MATCH($I123, 'Historical BMP Records'!$I:$I, 0)), 1, 0), IF(AA123&lt;&gt;INDEX('Planned and Progress BMPs'!AA:AA, MATCH($I123, 'Planned and Progress BMPs'!$I:$I, 0)), 1, 0)), "")</f>
        <v/>
      </c>
      <c r="BW123" s="5" t="str">
        <f>IFERROR(IF($K123="Historical", IF(AB123&lt;&gt;INDEX('Historical BMP Records'!AB:AB, MATCH($I123, 'Historical BMP Records'!$I:$I, 0)), 1, 0), IF(AB123&lt;&gt;INDEX('Planned and Progress BMPs'!AB:AB, MATCH($I123, 'Planned and Progress BMPs'!$I:$I, 0)), 1, 0)), "")</f>
        <v/>
      </c>
      <c r="BX123" s="5" t="str">
        <f>IFERROR(IF($K123="Historical", IF(AC123&lt;&gt;INDEX('Historical BMP Records'!AC:AC, MATCH($I123, 'Historical BMP Records'!$I:$I, 0)), 1, 0), IF(AC123&lt;&gt;INDEX('Planned and Progress BMPs'!AC:AC, MATCH($I123, 'Planned and Progress BMPs'!$I:$I, 0)), 1, 0)), "")</f>
        <v/>
      </c>
      <c r="BY123" s="5" t="str">
        <f>IFERROR(IF($K123="Historical", IF(AD123&lt;&gt;INDEX('Historical BMP Records'!AD:AD, MATCH($I123, 'Historical BMP Records'!$I:$I, 0)), 1, 0), IF(AD123&lt;&gt;INDEX('Planned and Progress BMPs'!AD:AD, MATCH($I123, 'Planned and Progress BMPs'!$I:$I, 0)), 1, 0)), "")</f>
        <v/>
      </c>
      <c r="BZ123" s="5" t="str">
        <f>IFERROR(IF($K123="Historical", IF(AE123&lt;&gt;INDEX('Historical BMP Records'!AE:AE, MATCH($I123, 'Historical BMP Records'!$I:$I, 0)), 1, 0), IF(AE123&lt;&gt;INDEX('Planned and Progress BMPs'!AE:AE, MATCH($I123, 'Planned and Progress BMPs'!$I:$I, 0)), 1, 0)), "")</f>
        <v/>
      </c>
      <c r="CA123" s="5" t="str">
        <f>IFERROR(IF($K123="Historical", IF(AF123&lt;&gt;INDEX('Historical BMP Records'!AF:AF, MATCH($I123, 'Historical BMP Records'!$I:$I, 0)), 1, 0), IF(AF123&lt;&gt;INDEX('Planned and Progress BMPs'!AF:AF, MATCH($I123, 'Planned and Progress BMPs'!$I:$I, 0)), 1, 0)), "")</f>
        <v/>
      </c>
      <c r="CB123" s="5" t="str">
        <f>IFERROR(IF($K123="Historical", IF(AG123&lt;&gt;INDEX('Historical BMP Records'!AG:AG, MATCH($I123, 'Historical BMP Records'!$I:$I, 0)), 1, 0), IF(AG123&lt;&gt;INDEX('Planned and Progress BMPs'!AG:AG, MATCH($I123, 'Planned and Progress BMPs'!$I:$I, 0)), 1, 0)), "")</f>
        <v/>
      </c>
      <c r="CC123" s="5" t="str">
        <f>IFERROR(IF($K123="Historical", IF(AH123&lt;&gt;INDEX('Historical BMP Records'!AH:AH, MATCH($I123, 'Historical BMP Records'!$I:$I, 0)), 1, 0), IF(AH123&lt;&gt;INDEX('Planned and Progress BMPs'!AH:AH, MATCH($I123, 'Planned and Progress BMPs'!$I:$I, 0)), 1, 0)), "")</f>
        <v/>
      </c>
      <c r="CD123" s="5" t="str">
        <f>IFERROR(IF($K123="Historical", IF(AI123&lt;&gt;INDEX('Historical BMP Records'!AI:AI, MATCH($I123, 'Historical BMP Records'!$I:$I, 0)), 1, 0), IF(AI123&lt;&gt;INDEX('Planned and Progress BMPs'!AI:AI, MATCH($I123, 'Planned and Progress BMPs'!$I:$I, 0)), 1, 0)), "")</f>
        <v/>
      </c>
      <c r="CE123" s="5" t="str">
        <f>IFERROR(IF($K123="Historical", IF(AJ123&lt;&gt;INDEX('Historical BMP Records'!AJ:AJ, MATCH($I123, 'Historical BMP Records'!$I:$I, 0)), 1, 0), IF(AJ123&lt;&gt;INDEX('Planned and Progress BMPs'!AJ:AJ, MATCH($I123, 'Planned and Progress BMPs'!$I:$I, 0)), 1, 0)), "")</f>
        <v/>
      </c>
      <c r="CF123" s="5" t="str">
        <f>IFERROR(IF($K123="Historical", IF(AK123&lt;&gt;INDEX('Historical BMP Records'!AK:AK, MATCH($I123, 'Historical BMP Records'!$I:$I, 0)), 1, 0), IF(AK123&lt;&gt;INDEX('Planned and Progress BMPs'!AK:AK, MATCH($I123, 'Planned and Progress BMPs'!$I:$I, 0)), 1, 0)), "")</f>
        <v/>
      </c>
      <c r="CG123" s="5" t="str">
        <f>IFERROR(IF($K123="Historical", IF(AL123&lt;&gt;INDEX('Historical BMP Records'!AL:AL, MATCH($I123, 'Historical BMP Records'!$I:$I, 0)), 1, 0), IF(AL123&lt;&gt;INDEX('Planned and Progress BMPs'!AL:AL, MATCH($I123, 'Planned and Progress BMPs'!$I:$I, 0)), 1, 0)), "")</f>
        <v/>
      </c>
      <c r="CH123" s="5" t="str">
        <f>IFERROR(IF($K123="Historical", IF(AM123&lt;&gt;INDEX('Historical BMP Records'!AM:AM, MATCH($I123, 'Historical BMP Records'!$I:$I, 0)), 1, 0), IF(AM123&lt;&gt;INDEX('Planned and Progress BMPs'!AM:AM, MATCH($I123, 'Planned and Progress BMPs'!$I:$I, 0)), 1, 0)), "")</f>
        <v/>
      </c>
      <c r="CI123" s="5" t="str">
        <f>IFERROR(IF($K123="Historical", IF(AN123&lt;&gt;INDEX('Historical BMP Records'!AN:AN, MATCH($I123, 'Historical BMP Records'!$I:$I, 0)), 1, 0), IF(AN123&lt;&gt;INDEX('Planned and Progress BMPs'!AN:AN, MATCH($I123, 'Planned and Progress BMPs'!$I:$I, 0)), 1, 0)), "")</f>
        <v/>
      </c>
      <c r="CJ123" s="5" t="str">
        <f>IFERROR(IF($K123="Historical", IF(AO123&lt;&gt;INDEX('Historical BMP Records'!AO:AO, MATCH($I123, 'Historical BMP Records'!$I:$I, 0)), 1, 0), IF(AO123&lt;&gt;INDEX('Planned and Progress BMPs'!AO:AO, MATCH($I123, 'Planned and Progress BMPs'!$I:$I, 0)), 1, 0)), "")</f>
        <v/>
      </c>
      <c r="CK123" s="5" t="str">
        <f>IFERROR(IF($K123="Historical", IF(AP123&lt;&gt;INDEX('Historical BMP Records'!AP:AP, MATCH($I123, 'Historical BMP Records'!$I:$I, 0)), 1, 0), IF(AP123&lt;&gt;INDEX('Planned and Progress BMPs'!AP:AP, MATCH($I123, 'Planned and Progress BMPs'!$I:$I, 0)), 1, 0)), "")</f>
        <v/>
      </c>
      <c r="CL123" s="5" t="str">
        <f>IFERROR(IF($K123="Historical", IF(AQ123&lt;&gt;INDEX('Historical BMP Records'!AQ:AQ, MATCH($I123, 'Historical BMP Records'!$I:$I, 0)), 1, 0), IF(AQ123&lt;&gt;INDEX('Planned and Progress BMPs'!AQ:AQ, MATCH($I123, 'Planned and Progress BMPs'!$I:$I, 0)), 1, 0)), "")</f>
        <v/>
      </c>
      <c r="CM123" s="5" t="str">
        <f>IFERROR(IF($K123="Historical", IF(AR123&lt;&gt;INDEX('Historical BMP Records'!AR:AR, MATCH($I123, 'Historical BMP Records'!$I:$I, 0)), 1, 0), IF(AR123&lt;&gt;INDEX('Planned and Progress BMPs'!AR:AR, MATCH($I123, 'Planned and Progress BMPs'!$I:$I, 0)), 1, 0)), "")</f>
        <v/>
      </c>
      <c r="CN123" s="5" t="str">
        <f>IFERROR(IF($K123="Historical", IF(AS123&lt;&gt;INDEX('Historical BMP Records'!AS:AS, MATCH($I123, 'Historical BMP Records'!$I:$I, 0)), 1, 0), IF(AS123&lt;&gt;INDEX('Planned and Progress BMPs'!AS:AS, MATCH($I123, 'Planned and Progress BMPs'!$I:$I, 0)), 1, 0)), "")</f>
        <v/>
      </c>
      <c r="CO123" s="5" t="str">
        <f>IFERROR(IF($K123="Historical", IF(AT123&lt;&gt;INDEX('Historical BMP Records'!AT:AT, MATCH($I123, 'Historical BMP Records'!$I:$I, 0)), 1, 0), IF(AT123&lt;&gt;INDEX('Planned and Progress BMPs'!AT:AT, MATCH($I123, 'Planned and Progress BMPs'!$I:$I, 0)), 1, 0)), "")</f>
        <v/>
      </c>
      <c r="CP123" s="5" t="str">
        <f>IFERROR(IF($K123="Historical", IF(AU123&lt;&gt;INDEX('Historical BMP Records'!AU:AU, MATCH($I123, 'Historical BMP Records'!$I:$I, 0)), 1, 0), IF(AU123&lt;&gt;INDEX('Planned and Progress BMPs'!AU:AU, MATCH($I123, 'Planned and Progress BMPs'!$I:$I, 0)), 1, 0)), "")</f>
        <v/>
      </c>
      <c r="CQ123" s="5">
        <f>SUM(T_Historical9[[#This Row],[FY17 
Status Changed]:[Comments Changed]])</f>
        <v>0</v>
      </c>
    </row>
    <row r="124" spans="1:95" ht="15" customHeight="1" x14ac:dyDescent="0.25">
      <c r="A124" s="72" t="s">
        <v>661</v>
      </c>
      <c r="B124" s="72" t="s">
        <v>660</v>
      </c>
      <c r="C124" s="72" t="s">
        <v>661</v>
      </c>
      <c r="D124" s="72" t="s">
        <v>661</v>
      </c>
      <c r="E124" s="72" t="s">
        <v>661</v>
      </c>
      <c r="F124" s="72" t="s">
        <v>4291</v>
      </c>
      <c r="H124" s="72" t="s">
        <v>4802</v>
      </c>
      <c r="I124" s="72" t="s">
        <v>4926</v>
      </c>
      <c r="K124" s="72" t="s">
        <v>482</v>
      </c>
      <c r="M124" s="82"/>
      <c r="N124" s="65">
        <v>35796</v>
      </c>
      <c r="O124" s="72" t="s">
        <v>237</v>
      </c>
      <c r="P124" s="72" t="s">
        <v>5210</v>
      </c>
      <c r="Q124" s="72" t="s">
        <v>26</v>
      </c>
      <c r="R124" s="72" t="s">
        <v>9</v>
      </c>
      <c r="S124" s="72">
        <v>8.6</v>
      </c>
      <c r="T124" s="72">
        <v>7.5</v>
      </c>
      <c r="V124" s="71" t="s">
        <v>5069</v>
      </c>
      <c r="Z124" s="72">
        <v>40.426367300000003</v>
      </c>
      <c r="AA124" s="72">
        <v>-76.586881730000002</v>
      </c>
      <c r="AC124" s="72" t="s">
        <v>5165</v>
      </c>
      <c r="AD124" s="72" t="s">
        <v>5167</v>
      </c>
      <c r="AE124" s="72" t="s">
        <v>653</v>
      </c>
      <c r="AF124" s="65">
        <v>41738</v>
      </c>
      <c r="AG124" s="72" t="s">
        <v>110</v>
      </c>
      <c r="AH124" s="65"/>
      <c r="AI124" s="65"/>
      <c r="AK124" s="65"/>
      <c r="AL124" s="65"/>
      <c r="AN124" s="65"/>
      <c r="AO124" s="65"/>
      <c r="AQ124" s="65"/>
      <c r="AR124" s="65"/>
      <c r="AT124" s="65"/>
      <c r="AV124" s="5" t="str">
        <f>IFERROR(IF($K124="Historical", IF(A124&lt;&gt;INDEX('Historical BMP Records'!A:A, MATCH($I124, 'Historical BMP Records'!$I:$I, 0)), 1, 0), IF(A124&lt;&gt;INDEX('Planned and Progress BMPs'!A:A, MATCH($I124, 'Planned and Progress BMPs'!$I:$I, 0)), 1, 0)), "")</f>
        <v/>
      </c>
      <c r="AW124" s="5" t="str">
        <f>IFERROR(IF($K124="Historical", IF(B124&lt;&gt;INDEX('Historical BMP Records'!B:B, MATCH($I124, 'Historical BMP Records'!$I:$I, 0)), 1, 0), IF(B124&lt;&gt;INDEX('Planned and Progress BMPs'!B:B, MATCH($I124, 'Planned and Progress BMPs'!$I:$I, 0)), 1, 0)), "")</f>
        <v/>
      </c>
      <c r="AX124" s="5" t="str">
        <f>IFERROR(IF($K124="Historical", IF(C124&lt;&gt;INDEX('Historical BMP Records'!C:C, MATCH($I124, 'Historical BMP Records'!$I:$I, 0)), 1, 0), IF(C124&lt;&gt;INDEX('Planned and Progress BMPs'!C:C, MATCH($I124, 'Planned and Progress BMPs'!$I:$I, 0)), 1, 0)), "")</f>
        <v/>
      </c>
      <c r="AY124" s="5" t="str">
        <f>IFERROR(IF($K124="Historical", IF(D124&lt;&gt;INDEX('Historical BMP Records'!D:D, MATCH($I124, 'Historical BMP Records'!$I:$I, 0)), 1, 0), IF(D124&lt;&gt;INDEX('Planned and Progress BMPs'!D:D, MATCH($I124, 'Planned and Progress BMPs'!$I:$I, 0)), 1, 0)), "")</f>
        <v/>
      </c>
      <c r="AZ124" s="5" t="str">
        <f>IFERROR(IF($K124="Historical", IF(E124&lt;&gt;INDEX('Historical BMP Records'!E:E, MATCH($I124, 'Historical BMP Records'!$I:$I, 0)), 1, 0), IF(E124&lt;&gt;INDEX('Planned and Progress BMPs'!E:E, MATCH($I124, 'Planned and Progress BMPs'!$I:$I, 0)), 1, 0)), "")</f>
        <v/>
      </c>
      <c r="BA124" s="5" t="str">
        <f>IFERROR(IF($K124="Historical", IF(F124&lt;&gt;INDEX('Historical BMP Records'!F:F, MATCH($I124, 'Historical BMP Records'!$I:$I, 0)), 1, 0), IF(F124&lt;&gt;INDEX('Planned and Progress BMPs'!F:F, MATCH($I124, 'Planned and Progress BMPs'!$I:$I, 0)), 1, 0)), "")</f>
        <v/>
      </c>
      <c r="BB124" s="5" t="str">
        <f>IFERROR(IF($K124="Historical", IF(G124&lt;&gt;INDEX('Historical BMP Records'!G:G, MATCH($I124, 'Historical BMP Records'!$I:$I, 0)), 1, 0), IF(G124&lt;&gt;INDEX('Planned and Progress BMPs'!G:G, MATCH($I124, 'Planned and Progress BMPs'!$I:$I, 0)), 1, 0)), "")</f>
        <v/>
      </c>
      <c r="BC124" s="5" t="str">
        <f>IFERROR(IF($K124="Historical", IF(H124&lt;&gt;INDEX('Historical BMP Records'!H:H, MATCH($I124, 'Historical BMP Records'!$I:$I, 0)), 1, 0), IF(H124&lt;&gt;INDEX('Planned and Progress BMPs'!H:H, MATCH($I124, 'Planned and Progress BMPs'!$I:$I, 0)), 1, 0)), "")</f>
        <v/>
      </c>
      <c r="BD124" s="5" t="str">
        <f>IFERROR(IF($K124="Historical", IF(I124&lt;&gt;INDEX('Historical BMP Records'!I:I, MATCH($I124, 'Historical BMP Records'!$I:$I, 0)), 1, 0), IF(I124&lt;&gt;INDEX('Planned and Progress BMPs'!I:I, MATCH($I124, 'Planned and Progress BMPs'!$I:$I, 0)), 1, 0)), "")</f>
        <v/>
      </c>
      <c r="BE124" s="5" t="str">
        <f>IFERROR(IF($K124="Historical", IF(J124&lt;&gt;INDEX('Historical BMP Records'!J:J, MATCH($I124, 'Historical BMP Records'!$I:$I, 0)), 1, 0), IF(J124&lt;&gt;INDEX('Planned and Progress BMPs'!J:J, MATCH($I124, 'Planned and Progress BMPs'!$I:$I, 0)), 1, 0)), "")</f>
        <v/>
      </c>
      <c r="BF124" s="5" t="str">
        <f>IFERROR(IF($K124="Historical", IF(K124&lt;&gt;INDEX('Historical BMP Records'!K:K, MATCH($I124, 'Historical BMP Records'!$I:$I, 0)), 1, 0), IF(K124&lt;&gt;INDEX('Planned and Progress BMPs'!K:K, MATCH($I124, 'Planned and Progress BMPs'!$I:$I, 0)), 1, 0)), "")</f>
        <v/>
      </c>
      <c r="BG124" s="5" t="str">
        <f>IFERROR(IF($K124="Historical", IF(L124&lt;&gt;INDEX('Historical BMP Records'!L:L, MATCH($I124, 'Historical BMP Records'!$I:$I, 0)), 1, 0), IF(L124&lt;&gt;INDEX('Planned and Progress BMPs'!L:L, MATCH($I124, 'Planned and Progress BMPs'!$I:$I, 0)), 1, 0)), "")</f>
        <v/>
      </c>
      <c r="BH124" s="5" t="str">
        <f>IFERROR(IF($K124="Historical", IF(M124&lt;&gt;INDEX('Historical BMP Records'!M:M, MATCH($I124, 'Historical BMP Records'!$I:$I, 0)), 1, 0), IF(M124&lt;&gt;INDEX('Planned and Progress BMPs'!M:M, MATCH($I124, 'Planned and Progress BMPs'!$I:$I, 0)), 1, 0)), "")</f>
        <v/>
      </c>
      <c r="BI124" s="5" t="str">
        <f>IFERROR(IF($K124="Historical", IF(N124&lt;&gt;INDEX('Historical BMP Records'!N:N, MATCH($I124, 'Historical BMP Records'!$I:$I, 0)), 1, 0), IF(N124&lt;&gt;INDEX('Planned and Progress BMPs'!N:N, MATCH($I124, 'Planned and Progress BMPs'!$I:$I, 0)), 1, 0)), "")</f>
        <v/>
      </c>
      <c r="BJ124" s="5" t="str">
        <f>IFERROR(IF($K124="Historical", IF(O124&lt;&gt;INDEX('Historical BMP Records'!O:O, MATCH($I124, 'Historical BMP Records'!$I:$I, 0)), 1, 0), IF(O124&lt;&gt;INDEX('Planned and Progress BMPs'!O:O, MATCH($I124, 'Planned and Progress BMPs'!$I:$I, 0)), 1, 0)), "")</f>
        <v/>
      </c>
      <c r="BK124" s="5" t="str">
        <f>IFERROR(IF($K124="Historical", IF(P124&lt;&gt;INDEX('Historical BMP Records'!P:P, MATCH($I124, 'Historical BMP Records'!$I:$I, 0)), 1, 0), IF(P124&lt;&gt;INDEX('Planned and Progress BMPs'!P:P, MATCH($I124, 'Planned and Progress BMPs'!$I:$I, 0)), 1, 0)), "")</f>
        <v/>
      </c>
      <c r="BL124" s="5" t="str">
        <f>IFERROR(IF($K124="Historical", IF(Q124&lt;&gt;INDEX('Historical BMP Records'!Q:Q, MATCH($I124, 'Historical BMP Records'!$I:$I, 0)), 1, 0), IF(Q124&lt;&gt;INDEX('Planned and Progress BMPs'!Q:Q, MATCH($I124, 'Planned and Progress BMPs'!$I:$I, 0)), 1, 0)), "")</f>
        <v/>
      </c>
      <c r="BM124" s="5" t="str">
        <f>IFERROR(IF($K124="Historical", IF(R124&lt;&gt;INDEX('Historical BMP Records'!R:R, MATCH($I124, 'Historical BMP Records'!$I:$I, 0)), 1, 0), IF(R124&lt;&gt;INDEX('Planned and Progress BMPs'!R:R, MATCH($I124, 'Planned and Progress BMPs'!$I:$I, 0)), 1, 0)), "")</f>
        <v/>
      </c>
      <c r="BN124" s="5" t="str">
        <f>IFERROR(IF($K124="Historical", IF(S124&lt;&gt;INDEX('Historical BMP Records'!S:S, MATCH($I124, 'Historical BMP Records'!$I:$I, 0)), 1, 0), IF(S124&lt;&gt;INDEX('Planned and Progress BMPs'!S:S, MATCH($I124, 'Planned and Progress BMPs'!$I:$I, 0)), 1, 0)), "")</f>
        <v/>
      </c>
      <c r="BO124" s="5" t="str">
        <f>IFERROR(IF($K124="Historical", IF(T124&lt;&gt;INDEX('Historical BMP Records'!T:T, MATCH($I124, 'Historical BMP Records'!$I:$I, 0)), 1, 0), IF(T124&lt;&gt;INDEX('Planned and Progress BMPs'!T:T, MATCH($I124, 'Planned and Progress BMPs'!$I:$I, 0)), 1, 0)), "")</f>
        <v/>
      </c>
      <c r="BP124" s="5" t="str">
        <f>IFERROR(IF($K124="Historical", IF(U124&lt;&gt;INDEX('Historical BMP Records'!U:U, MATCH($I124, 'Historical BMP Records'!$I:$I, 0)), 1, 0), IF(U124&lt;&gt;INDEX('Planned and Progress BMPs'!U:U, MATCH($I124, 'Planned and Progress BMPs'!$I:$I, 0)), 1, 0)), "")</f>
        <v/>
      </c>
      <c r="BQ124" s="5" t="str">
        <f>IFERROR(IF($K124="Historical", IF(V124&lt;&gt;INDEX('Historical BMP Records'!V:V, MATCH($I124, 'Historical BMP Records'!$I:$I, 0)), 1, 0), IF(V124&lt;&gt;INDEX('Planned and Progress BMPs'!V:V, MATCH($I124, 'Planned and Progress BMPs'!$I:$I, 0)), 1, 0)), "")</f>
        <v/>
      </c>
      <c r="BR124" s="5" t="str">
        <f>IFERROR(IF($K124="Historical", IF(W124&lt;&gt;INDEX('Historical BMP Records'!W:W, MATCH($I124, 'Historical BMP Records'!$I:$I, 0)), 1, 0), IF(W124&lt;&gt;INDEX('Planned and Progress BMPs'!W:W, MATCH($I124, 'Planned and Progress BMPs'!$I:$I, 0)), 1, 0)), "")</f>
        <v/>
      </c>
      <c r="BS124" s="5" t="str">
        <f>IFERROR(IF($K124="Historical", IF(X124&lt;&gt;INDEX('Historical BMP Records'!X:X, MATCH($I124, 'Historical BMP Records'!$I:$I, 0)), 1, 0), IF(X124&lt;&gt;INDEX('Planned and Progress BMPs'!X:X, MATCH($I124, 'Planned and Progress BMPs'!$I:$I, 0)), 1, 0)), "")</f>
        <v/>
      </c>
      <c r="BT124" s="5" t="str">
        <f>IFERROR(IF($K124="Historical", IF(Y124&lt;&gt;INDEX('Historical BMP Records'!Y:Y, MATCH($I124, 'Historical BMP Records'!$I:$I, 0)), 1, 0), IF(Y124&lt;&gt;INDEX('Planned and Progress BMPs'!Y:Y, MATCH($I124, 'Planned and Progress BMPs'!$I:$I, 0)), 1, 0)), "")</f>
        <v/>
      </c>
      <c r="BU124" s="5" t="str">
        <f>IFERROR(IF($K124="Historical", IF(Z124&lt;&gt;INDEX('Historical BMP Records'!Z:Z, MATCH($I124, 'Historical BMP Records'!$I:$I, 0)), 1, 0), IF(Z124&lt;&gt;INDEX('Planned and Progress BMPs'!Z:Z, MATCH($I124, 'Planned and Progress BMPs'!$I:$I, 0)), 1, 0)), "")</f>
        <v/>
      </c>
      <c r="BV124" s="5" t="str">
        <f>IFERROR(IF($K124="Historical", IF(AA124&lt;&gt;INDEX('Historical BMP Records'!AA:AA, MATCH($I124, 'Historical BMP Records'!$I:$I, 0)), 1, 0), IF(AA124&lt;&gt;INDEX('Planned and Progress BMPs'!AA:AA, MATCH($I124, 'Planned and Progress BMPs'!$I:$I, 0)), 1, 0)), "")</f>
        <v/>
      </c>
      <c r="BW124" s="5" t="str">
        <f>IFERROR(IF($K124="Historical", IF(AB124&lt;&gt;INDEX('Historical BMP Records'!AB:AB, MATCH($I124, 'Historical BMP Records'!$I:$I, 0)), 1, 0), IF(AB124&lt;&gt;INDEX('Planned and Progress BMPs'!AB:AB, MATCH($I124, 'Planned and Progress BMPs'!$I:$I, 0)), 1, 0)), "")</f>
        <v/>
      </c>
      <c r="BX124" s="5" t="str">
        <f>IFERROR(IF($K124="Historical", IF(AC124&lt;&gt;INDEX('Historical BMP Records'!AC:AC, MATCH($I124, 'Historical BMP Records'!$I:$I, 0)), 1, 0), IF(AC124&lt;&gt;INDEX('Planned and Progress BMPs'!AC:AC, MATCH($I124, 'Planned and Progress BMPs'!$I:$I, 0)), 1, 0)), "")</f>
        <v/>
      </c>
      <c r="BY124" s="5" t="str">
        <f>IFERROR(IF($K124="Historical", IF(AD124&lt;&gt;INDEX('Historical BMP Records'!AD:AD, MATCH($I124, 'Historical BMP Records'!$I:$I, 0)), 1, 0), IF(AD124&lt;&gt;INDEX('Planned and Progress BMPs'!AD:AD, MATCH($I124, 'Planned and Progress BMPs'!$I:$I, 0)), 1, 0)), "")</f>
        <v/>
      </c>
      <c r="BZ124" s="5" t="str">
        <f>IFERROR(IF($K124="Historical", IF(AE124&lt;&gt;INDEX('Historical BMP Records'!AE:AE, MATCH($I124, 'Historical BMP Records'!$I:$I, 0)), 1, 0), IF(AE124&lt;&gt;INDEX('Planned and Progress BMPs'!AE:AE, MATCH($I124, 'Planned and Progress BMPs'!$I:$I, 0)), 1, 0)), "")</f>
        <v/>
      </c>
      <c r="CA124" s="5" t="str">
        <f>IFERROR(IF($K124="Historical", IF(AF124&lt;&gt;INDEX('Historical BMP Records'!AF:AF, MATCH($I124, 'Historical BMP Records'!$I:$I, 0)), 1, 0), IF(AF124&lt;&gt;INDEX('Planned and Progress BMPs'!AF:AF, MATCH($I124, 'Planned and Progress BMPs'!$I:$I, 0)), 1, 0)), "")</f>
        <v/>
      </c>
      <c r="CB124" s="5" t="str">
        <f>IFERROR(IF($K124="Historical", IF(AG124&lt;&gt;INDEX('Historical BMP Records'!AG:AG, MATCH($I124, 'Historical BMP Records'!$I:$I, 0)), 1, 0), IF(AG124&lt;&gt;INDEX('Planned and Progress BMPs'!AG:AG, MATCH($I124, 'Planned and Progress BMPs'!$I:$I, 0)), 1, 0)), "")</f>
        <v/>
      </c>
      <c r="CC124" s="5" t="str">
        <f>IFERROR(IF($K124="Historical", IF(AH124&lt;&gt;INDEX('Historical BMP Records'!AH:AH, MATCH($I124, 'Historical BMP Records'!$I:$I, 0)), 1, 0), IF(AH124&lt;&gt;INDEX('Planned and Progress BMPs'!AH:AH, MATCH($I124, 'Planned and Progress BMPs'!$I:$I, 0)), 1, 0)), "")</f>
        <v/>
      </c>
      <c r="CD124" s="5" t="str">
        <f>IFERROR(IF($K124="Historical", IF(AI124&lt;&gt;INDEX('Historical BMP Records'!AI:AI, MATCH($I124, 'Historical BMP Records'!$I:$I, 0)), 1, 0), IF(AI124&lt;&gt;INDEX('Planned and Progress BMPs'!AI:AI, MATCH($I124, 'Planned and Progress BMPs'!$I:$I, 0)), 1, 0)), "")</f>
        <v/>
      </c>
      <c r="CE124" s="5" t="str">
        <f>IFERROR(IF($K124="Historical", IF(AJ124&lt;&gt;INDEX('Historical BMP Records'!AJ:AJ, MATCH($I124, 'Historical BMP Records'!$I:$I, 0)), 1, 0), IF(AJ124&lt;&gt;INDEX('Planned and Progress BMPs'!AJ:AJ, MATCH($I124, 'Planned and Progress BMPs'!$I:$I, 0)), 1, 0)), "")</f>
        <v/>
      </c>
      <c r="CF124" s="5" t="str">
        <f>IFERROR(IF($K124="Historical", IF(AK124&lt;&gt;INDEX('Historical BMP Records'!AK:AK, MATCH($I124, 'Historical BMP Records'!$I:$I, 0)), 1, 0), IF(AK124&lt;&gt;INDEX('Planned and Progress BMPs'!AK:AK, MATCH($I124, 'Planned and Progress BMPs'!$I:$I, 0)), 1, 0)), "")</f>
        <v/>
      </c>
      <c r="CG124" s="5" t="str">
        <f>IFERROR(IF($K124="Historical", IF(AL124&lt;&gt;INDEX('Historical BMP Records'!AL:AL, MATCH($I124, 'Historical BMP Records'!$I:$I, 0)), 1, 0), IF(AL124&lt;&gt;INDEX('Planned and Progress BMPs'!AL:AL, MATCH($I124, 'Planned and Progress BMPs'!$I:$I, 0)), 1, 0)), "")</f>
        <v/>
      </c>
      <c r="CH124" s="5" t="str">
        <f>IFERROR(IF($K124="Historical", IF(AM124&lt;&gt;INDEX('Historical BMP Records'!AM:AM, MATCH($I124, 'Historical BMP Records'!$I:$I, 0)), 1, 0), IF(AM124&lt;&gt;INDEX('Planned and Progress BMPs'!AM:AM, MATCH($I124, 'Planned and Progress BMPs'!$I:$I, 0)), 1, 0)), "")</f>
        <v/>
      </c>
      <c r="CI124" s="5" t="str">
        <f>IFERROR(IF($K124="Historical", IF(AN124&lt;&gt;INDEX('Historical BMP Records'!AN:AN, MATCH($I124, 'Historical BMP Records'!$I:$I, 0)), 1, 0), IF(AN124&lt;&gt;INDEX('Planned and Progress BMPs'!AN:AN, MATCH($I124, 'Planned and Progress BMPs'!$I:$I, 0)), 1, 0)), "")</f>
        <v/>
      </c>
      <c r="CJ124" s="5" t="str">
        <f>IFERROR(IF($K124="Historical", IF(AO124&lt;&gt;INDEX('Historical BMP Records'!AO:AO, MATCH($I124, 'Historical BMP Records'!$I:$I, 0)), 1, 0), IF(AO124&lt;&gt;INDEX('Planned and Progress BMPs'!AO:AO, MATCH($I124, 'Planned and Progress BMPs'!$I:$I, 0)), 1, 0)), "")</f>
        <v/>
      </c>
      <c r="CK124" s="5" t="str">
        <f>IFERROR(IF($K124="Historical", IF(AP124&lt;&gt;INDEX('Historical BMP Records'!AP:AP, MATCH($I124, 'Historical BMP Records'!$I:$I, 0)), 1, 0), IF(AP124&lt;&gt;INDEX('Planned and Progress BMPs'!AP:AP, MATCH($I124, 'Planned and Progress BMPs'!$I:$I, 0)), 1, 0)), "")</f>
        <v/>
      </c>
      <c r="CL124" s="5" t="str">
        <f>IFERROR(IF($K124="Historical", IF(AQ124&lt;&gt;INDEX('Historical BMP Records'!AQ:AQ, MATCH($I124, 'Historical BMP Records'!$I:$I, 0)), 1, 0), IF(AQ124&lt;&gt;INDEX('Planned and Progress BMPs'!AQ:AQ, MATCH($I124, 'Planned and Progress BMPs'!$I:$I, 0)), 1, 0)), "")</f>
        <v/>
      </c>
      <c r="CM124" s="5" t="str">
        <f>IFERROR(IF($K124="Historical", IF(AR124&lt;&gt;INDEX('Historical BMP Records'!AR:AR, MATCH($I124, 'Historical BMP Records'!$I:$I, 0)), 1, 0), IF(AR124&lt;&gt;INDEX('Planned and Progress BMPs'!AR:AR, MATCH($I124, 'Planned and Progress BMPs'!$I:$I, 0)), 1, 0)), "")</f>
        <v/>
      </c>
      <c r="CN124" s="5" t="str">
        <f>IFERROR(IF($K124="Historical", IF(AS124&lt;&gt;INDEX('Historical BMP Records'!AS:AS, MATCH($I124, 'Historical BMP Records'!$I:$I, 0)), 1, 0), IF(AS124&lt;&gt;INDEX('Planned and Progress BMPs'!AS:AS, MATCH($I124, 'Planned and Progress BMPs'!$I:$I, 0)), 1, 0)), "")</f>
        <v/>
      </c>
      <c r="CO124" s="5" t="str">
        <f>IFERROR(IF($K124="Historical", IF(AT124&lt;&gt;INDEX('Historical BMP Records'!AT:AT, MATCH($I124, 'Historical BMP Records'!$I:$I, 0)), 1, 0), IF(AT124&lt;&gt;INDEX('Planned and Progress BMPs'!AT:AT, MATCH($I124, 'Planned and Progress BMPs'!$I:$I, 0)), 1, 0)), "")</f>
        <v/>
      </c>
      <c r="CP124" s="5" t="str">
        <f>IFERROR(IF($K124="Historical", IF(AU124&lt;&gt;INDEX('Historical BMP Records'!AU:AU, MATCH($I124, 'Historical BMP Records'!$I:$I, 0)), 1, 0), IF(AU124&lt;&gt;INDEX('Planned and Progress BMPs'!AU:AU, MATCH($I124, 'Planned and Progress BMPs'!$I:$I, 0)), 1, 0)), "")</f>
        <v/>
      </c>
      <c r="CQ124" s="5">
        <f>SUM(T_Historical9[[#This Row],[FY17 
Status Changed]:[Comments Changed]])</f>
        <v>0</v>
      </c>
    </row>
    <row r="125" spans="1:95" ht="15" customHeight="1" x14ac:dyDescent="0.25">
      <c r="A125" s="72" t="s">
        <v>661</v>
      </c>
      <c r="B125" s="72" t="s">
        <v>660</v>
      </c>
      <c r="C125" s="72" t="s">
        <v>661</v>
      </c>
      <c r="D125" s="72" t="s">
        <v>661</v>
      </c>
      <c r="E125" s="72" t="s">
        <v>661</v>
      </c>
      <c r="F125" s="72" t="s">
        <v>4291</v>
      </c>
      <c r="H125" s="72" t="s">
        <v>4802</v>
      </c>
      <c r="I125" s="72" t="s">
        <v>4927</v>
      </c>
      <c r="K125" s="72" t="s">
        <v>482</v>
      </c>
      <c r="M125" s="82"/>
      <c r="N125" s="65">
        <v>37257</v>
      </c>
      <c r="O125" s="72" t="s">
        <v>46</v>
      </c>
      <c r="P125" s="72" t="s">
        <v>5210</v>
      </c>
      <c r="Q125" s="72" t="s">
        <v>26</v>
      </c>
      <c r="R125" s="72" t="s">
        <v>9</v>
      </c>
      <c r="S125" s="72">
        <v>5.6</v>
      </c>
      <c r="T125" s="72">
        <v>4.3</v>
      </c>
      <c r="V125" s="71" t="s">
        <v>46</v>
      </c>
      <c r="Z125" s="72">
        <v>40.43082398</v>
      </c>
      <c r="AA125" s="72">
        <v>-76.582410150000001</v>
      </c>
      <c r="AC125" s="72" t="s">
        <v>5165</v>
      </c>
      <c r="AD125" s="72" t="s">
        <v>5167</v>
      </c>
      <c r="AE125" s="72" t="s">
        <v>653</v>
      </c>
      <c r="AF125" s="65">
        <v>41738</v>
      </c>
      <c r="AG125" s="72" t="s">
        <v>110</v>
      </c>
      <c r="AH125" s="65"/>
      <c r="AI125" s="65"/>
      <c r="AK125" s="65"/>
      <c r="AL125" s="65"/>
      <c r="AN125" s="65"/>
      <c r="AO125" s="65"/>
      <c r="AQ125" s="65"/>
      <c r="AR125" s="65"/>
      <c r="AT125" s="65"/>
      <c r="AV125" s="5" t="str">
        <f>IFERROR(IF($K125="Historical", IF(A125&lt;&gt;INDEX('Historical BMP Records'!A:A, MATCH($I125, 'Historical BMP Records'!$I:$I, 0)), 1, 0), IF(A125&lt;&gt;INDEX('Planned and Progress BMPs'!A:A, MATCH($I125, 'Planned and Progress BMPs'!$I:$I, 0)), 1, 0)), "")</f>
        <v/>
      </c>
      <c r="AW125" s="5" t="str">
        <f>IFERROR(IF($K125="Historical", IF(B125&lt;&gt;INDEX('Historical BMP Records'!B:B, MATCH($I125, 'Historical BMP Records'!$I:$I, 0)), 1, 0), IF(B125&lt;&gt;INDEX('Planned and Progress BMPs'!B:B, MATCH($I125, 'Planned and Progress BMPs'!$I:$I, 0)), 1, 0)), "")</f>
        <v/>
      </c>
      <c r="AX125" s="5" t="str">
        <f>IFERROR(IF($K125="Historical", IF(C125&lt;&gt;INDEX('Historical BMP Records'!C:C, MATCH($I125, 'Historical BMP Records'!$I:$I, 0)), 1, 0), IF(C125&lt;&gt;INDEX('Planned and Progress BMPs'!C:C, MATCH($I125, 'Planned and Progress BMPs'!$I:$I, 0)), 1, 0)), "")</f>
        <v/>
      </c>
      <c r="AY125" s="5" t="str">
        <f>IFERROR(IF($K125="Historical", IF(D125&lt;&gt;INDEX('Historical BMP Records'!D:D, MATCH($I125, 'Historical BMP Records'!$I:$I, 0)), 1, 0), IF(D125&lt;&gt;INDEX('Planned and Progress BMPs'!D:D, MATCH($I125, 'Planned and Progress BMPs'!$I:$I, 0)), 1, 0)), "")</f>
        <v/>
      </c>
      <c r="AZ125" s="5" t="str">
        <f>IFERROR(IF($K125="Historical", IF(E125&lt;&gt;INDEX('Historical BMP Records'!E:E, MATCH($I125, 'Historical BMP Records'!$I:$I, 0)), 1, 0), IF(E125&lt;&gt;INDEX('Planned and Progress BMPs'!E:E, MATCH($I125, 'Planned and Progress BMPs'!$I:$I, 0)), 1, 0)), "")</f>
        <v/>
      </c>
      <c r="BA125" s="5" t="str">
        <f>IFERROR(IF($K125="Historical", IF(F125&lt;&gt;INDEX('Historical BMP Records'!F:F, MATCH($I125, 'Historical BMP Records'!$I:$I, 0)), 1, 0), IF(F125&lt;&gt;INDEX('Planned and Progress BMPs'!F:F, MATCH($I125, 'Planned and Progress BMPs'!$I:$I, 0)), 1, 0)), "")</f>
        <v/>
      </c>
      <c r="BB125" s="5" t="str">
        <f>IFERROR(IF($K125="Historical", IF(G125&lt;&gt;INDEX('Historical BMP Records'!G:G, MATCH($I125, 'Historical BMP Records'!$I:$I, 0)), 1, 0), IF(G125&lt;&gt;INDEX('Planned and Progress BMPs'!G:G, MATCH($I125, 'Planned and Progress BMPs'!$I:$I, 0)), 1, 0)), "")</f>
        <v/>
      </c>
      <c r="BC125" s="5" t="str">
        <f>IFERROR(IF($K125="Historical", IF(H125&lt;&gt;INDEX('Historical BMP Records'!H:H, MATCH($I125, 'Historical BMP Records'!$I:$I, 0)), 1, 0), IF(H125&lt;&gt;INDEX('Planned and Progress BMPs'!H:H, MATCH($I125, 'Planned and Progress BMPs'!$I:$I, 0)), 1, 0)), "")</f>
        <v/>
      </c>
      <c r="BD125" s="5" t="str">
        <f>IFERROR(IF($K125="Historical", IF(I125&lt;&gt;INDEX('Historical BMP Records'!I:I, MATCH($I125, 'Historical BMP Records'!$I:$I, 0)), 1, 0), IF(I125&lt;&gt;INDEX('Planned and Progress BMPs'!I:I, MATCH($I125, 'Planned and Progress BMPs'!$I:$I, 0)), 1, 0)), "")</f>
        <v/>
      </c>
      <c r="BE125" s="5" t="str">
        <f>IFERROR(IF($K125="Historical", IF(J125&lt;&gt;INDEX('Historical BMP Records'!J:J, MATCH($I125, 'Historical BMP Records'!$I:$I, 0)), 1, 0), IF(J125&lt;&gt;INDEX('Planned and Progress BMPs'!J:J, MATCH($I125, 'Planned and Progress BMPs'!$I:$I, 0)), 1, 0)), "")</f>
        <v/>
      </c>
      <c r="BF125" s="5" t="str">
        <f>IFERROR(IF($K125="Historical", IF(K125&lt;&gt;INDEX('Historical BMP Records'!K:K, MATCH($I125, 'Historical BMP Records'!$I:$I, 0)), 1, 0), IF(K125&lt;&gt;INDEX('Planned and Progress BMPs'!K:K, MATCH($I125, 'Planned and Progress BMPs'!$I:$I, 0)), 1, 0)), "")</f>
        <v/>
      </c>
      <c r="BG125" s="5" t="str">
        <f>IFERROR(IF($K125="Historical", IF(L125&lt;&gt;INDEX('Historical BMP Records'!L:L, MATCH($I125, 'Historical BMP Records'!$I:$I, 0)), 1, 0), IF(L125&lt;&gt;INDEX('Planned and Progress BMPs'!L:L, MATCH($I125, 'Planned and Progress BMPs'!$I:$I, 0)), 1, 0)), "")</f>
        <v/>
      </c>
      <c r="BH125" s="5" t="str">
        <f>IFERROR(IF($K125="Historical", IF(M125&lt;&gt;INDEX('Historical BMP Records'!M:M, MATCH($I125, 'Historical BMP Records'!$I:$I, 0)), 1, 0), IF(M125&lt;&gt;INDEX('Planned and Progress BMPs'!M:M, MATCH($I125, 'Planned and Progress BMPs'!$I:$I, 0)), 1, 0)), "")</f>
        <v/>
      </c>
      <c r="BI125" s="5" t="str">
        <f>IFERROR(IF($K125="Historical", IF(N125&lt;&gt;INDEX('Historical BMP Records'!N:N, MATCH($I125, 'Historical BMP Records'!$I:$I, 0)), 1, 0), IF(N125&lt;&gt;INDEX('Planned and Progress BMPs'!N:N, MATCH($I125, 'Planned and Progress BMPs'!$I:$I, 0)), 1, 0)), "")</f>
        <v/>
      </c>
      <c r="BJ125" s="5" t="str">
        <f>IFERROR(IF($K125="Historical", IF(O125&lt;&gt;INDEX('Historical BMP Records'!O:O, MATCH($I125, 'Historical BMP Records'!$I:$I, 0)), 1, 0), IF(O125&lt;&gt;INDEX('Planned and Progress BMPs'!O:O, MATCH($I125, 'Planned and Progress BMPs'!$I:$I, 0)), 1, 0)), "")</f>
        <v/>
      </c>
      <c r="BK125" s="5" t="str">
        <f>IFERROR(IF($K125="Historical", IF(P125&lt;&gt;INDEX('Historical BMP Records'!P:P, MATCH($I125, 'Historical BMP Records'!$I:$I, 0)), 1, 0), IF(P125&lt;&gt;INDEX('Planned and Progress BMPs'!P:P, MATCH($I125, 'Planned and Progress BMPs'!$I:$I, 0)), 1, 0)), "")</f>
        <v/>
      </c>
      <c r="BL125" s="5" t="str">
        <f>IFERROR(IF($K125="Historical", IF(Q125&lt;&gt;INDEX('Historical BMP Records'!Q:Q, MATCH($I125, 'Historical BMP Records'!$I:$I, 0)), 1, 0), IF(Q125&lt;&gt;INDEX('Planned and Progress BMPs'!Q:Q, MATCH($I125, 'Planned and Progress BMPs'!$I:$I, 0)), 1, 0)), "")</f>
        <v/>
      </c>
      <c r="BM125" s="5" t="str">
        <f>IFERROR(IF($K125="Historical", IF(R125&lt;&gt;INDEX('Historical BMP Records'!R:R, MATCH($I125, 'Historical BMP Records'!$I:$I, 0)), 1, 0), IF(R125&lt;&gt;INDEX('Planned and Progress BMPs'!R:R, MATCH($I125, 'Planned and Progress BMPs'!$I:$I, 0)), 1, 0)), "")</f>
        <v/>
      </c>
      <c r="BN125" s="5" t="str">
        <f>IFERROR(IF($K125="Historical", IF(S125&lt;&gt;INDEX('Historical BMP Records'!S:S, MATCH($I125, 'Historical BMP Records'!$I:$I, 0)), 1, 0), IF(S125&lt;&gt;INDEX('Planned and Progress BMPs'!S:S, MATCH($I125, 'Planned and Progress BMPs'!$I:$I, 0)), 1, 0)), "")</f>
        <v/>
      </c>
      <c r="BO125" s="5" t="str">
        <f>IFERROR(IF($K125="Historical", IF(T125&lt;&gt;INDEX('Historical BMP Records'!T:T, MATCH($I125, 'Historical BMP Records'!$I:$I, 0)), 1, 0), IF(T125&lt;&gt;INDEX('Planned and Progress BMPs'!T:T, MATCH($I125, 'Planned and Progress BMPs'!$I:$I, 0)), 1, 0)), "")</f>
        <v/>
      </c>
      <c r="BP125" s="5" t="str">
        <f>IFERROR(IF($K125="Historical", IF(U125&lt;&gt;INDEX('Historical BMP Records'!U:U, MATCH($I125, 'Historical BMP Records'!$I:$I, 0)), 1, 0), IF(U125&lt;&gt;INDEX('Planned and Progress BMPs'!U:U, MATCH($I125, 'Planned and Progress BMPs'!$I:$I, 0)), 1, 0)), "")</f>
        <v/>
      </c>
      <c r="BQ125" s="5" t="str">
        <f>IFERROR(IF($K125="Historical", IF(V125&lt;&gt;INDEX('Historical BMP Records'!V:V, MATCH($I125, 'Historical BMP Records'!$I:$I, 0)), 1, 0), IF(V125&lt;&gt;INDEX('Planned and Progress BMPs'!V:V, MATCH($I125, 'Planned and Progress BMPs'!$I:$I, 0)), 1, 0)), "")</f>
        <v/>
      </c>
      <c r="BR125" s="5" t="str">
        <f>IFERROR(IF($K125="Historical", IF(W125&lt;&gt;INDEX('Historical BMP Records'!W:W, MATCH($I125, 'Historical BMP Records'!$I:$I, 0)), 1, 0), IF(W125&lt;&gt;INDEX('Planned and Progress BMPs'!W:W, MATCH($I125, 'Planned and Progress BMPs'!$I:$I, 0)), 1, 0)), "")</f>
        <v/>
      </c>
      <c r="BS125" s="5" t="str">
        <f>IFERROR(IF($K125="Historical", IF(X125&lt;&gt;INDEX('Historical BMP Records'!X:X, MATCH($I125, 'Historical BMP Records'!$I:$I, 0)), 1, 0), IF(X125&lt;&gt;INDEX('Planned and Progress BMPs'!X:X, MATCH($I125, 'Planned and Progress BMPs'!$I:$I, 0)), 1, 0)), "")</f>
        <v/>
      </c>
      <c r="BT125" s="5" t="str">
        <f>IFERROR(IF($K125="Historical", IF(Y125&lt;&gt;INDEX('Historical BMP Records'!Y:Y, MATCH($I125, 'Historical BMP Records'!$I:$I, 0)), 1, 0), IF(Y125&lt;&gt;INDEX('Planned and Progress BMPs'!Y:Y, MATCH($I125, 'Planned and Progress BMPs'!$I:$I, 0)), 1, 0)), "")</f>
        <v/>
      </c>
      <c r="BU125" s="5" t="str">
        <f>IFERROR(IF($K125="Historical", IF(Z125&lt;&gt;INDEX('Historical BMP Records'!Z:Z, MATCH($I125, 'Historical BMP Records'!$I:$I, 0)), 1, 0), IF(Z125&lt;&gt;INDEX('Planned and Progress BMPs'!Z:Z, MATCH($I125, 'Planned and Progress BMPs'!$I:$I, 0)), 1, 0)), "")</f>
        <v/>
      </c>
      <c r="BV125" s="5" t="str">
        <f>IFERROR(IF($K125="Historical", IF(AA125&lt;&gt;INDEX('Historical BMP Records'!AA:AA, MATCH($I125, 'Historical BMP Records'!$I:$I, 0)), 1, 0), IF(AA125&lt;&gt;INDEX('Planned and Progress BMPs'!AA:AA, MATCH($I125, 'Planned and Progress BMPs'!$I:$I, 0)), 1, 0)), "")</f>
        <v/>
      </c>
      <c r="BW125" s="5" t="str">
        <f>IFERROR(IF($K125="Historical", IF(AB125&lt;&gt;INDEX('Historical BMP Records'!AB:AB, MATCH($I125, 'Historical BMP Records'!$I:$I, 0)), 1, 0), IF(AB125&lt;&gt;INDEX('Planned and Progress BMPs'!AB:AB, MATCH($I125, 'Planned and Progress BMPs'!$I:$I, 0)), 1, 0)), "")</f>
        <v/>
      </c>
      <c r="BX125" s="5" t="str">
        <f>IFERROR(IF($K125="Historical", IF(AC125&lt;&gt;INDEX('Historical BMP Records'!AC:AC, MATCH($I125, 'Historical BMP Records'!$I:$I, 0)), 1, 0), IF(AC125&lt;&gt;INDEX('Planned and Progress BMPs'!AC:AC, MATCH($I125, 'Planned and Progress BMPs'!$I:$I, 0)), 1, 0)), "")</f>
        <v/>
      </c>
      <c r="BY125" s="5" t="str">
        <f>IFERROR(IF($K125="Historical", IF(AD125&lt;&gt;INDEX('Historical BMP Records'!AD:AD, MATCH($I125, 'Historical BMP Records'!$I:$I, 0)), 1, 0), IF(AD125&lt;&gt;INDEX('Planned and Progress BMPs'!AD:AD, MATCH($I125, 'Planned and Progress BMPs'!$I:$I, 0)), 1, 0)), "")</f>
        <v/>
      </c>
      <c r="BZ125" s="5" t="str">
        <f>IFERROR(IF($K125="Historical", IF(AE125&lt;&gt;INDEX('Historical BMP Records'!AE:AE, MATCH($I125, 'Historical BMP Records'!$I:$I, 0)), 1, 0), IF(AE125&lt;&gt;INDEX('Planned and Progress BMPs'!AE:AE, MATCH($I125, 'Planned and Progress BMPs'!$I:$I, 0)), 1, 0)), "")</f>
        <v/>
      </c>
      <c r="CA125" s="5" t="str">
        <f>IFERROR(IF($K125="Historical", IF(AF125&lt;&gt;INDEX('Historical BMP Records'!AF:AF, MATCH($I125, 'Historical BMP Records'!$I:$I, 0)), 1, 0), IF(AF125&lt;&gt;INDEX('Planned and Progress BMPs'!AF:AF, MATCH($I125, 'Planned and Progress BMPs'!$I:$I, 0)), 1, 0)), "")</f>
        <v/>
      </c>
      <c r="CB125" s="5" t="str">
        <f>IFERROR(IF($K125="Historical", IF(AG125&lt;&gt;INDEX('Historical BMP Records'!AG:AG, MATCH($I125, 'Historical BMP Records'!$I:$I, 0)), 1, 0), IF(AG125&lt;&gt;INDEX('Planned and Progress BMPs'!AG:AG, MATCH($I125, 'Planned and Progress BMPs'!$I:$I, 0)), 1, 0)), "")</f>
        <v/>
      </c>
      <c r="CC125" s="5" t="str">
        <f>IFERROR(IF($K125="Historical", IF(AH125&lt;&gt;INDEX('Historical BMP Records'!AH:AH, MATCH($I125, 'Historical BMP Records'!$I:$I, 0)), 1, 0), IF(AH125&lt;&gt;INDEX('Planned and Progress BMPs'!AH:AH, MATCH($I125, 'Planned and Progress BMPs'!$I:$I, 0)), 1, 0)), "")</f>
        <v/>
      </c>
      <c r="CD125" s="5" t="str">
        <f>IFERROR(IF($K125="Historical", IF(AI125&lt;&gt;INDEX('Historical BMP Records'!AI:AI, MATCH($I125, 'Historical BMP Records'!$I:$I, 0)), 1, 0), IF(AI125&lt;&gt;INDEX('Planned and Progress BMPs'!AI:AI, MATCH($I125, 'Planned and Progress BMPs'!$I:$I, 0)), 1, 0)), "")</f>
        <v/>
      </c>
      <c r="CE125" s="5" t="str">
        <f>IFERROR(IF($K125="Historical", IF(AJ125&lt;&gt;INDEX('Historical BMP Records'!AJ:AJ, MATCH($I125, 'Historical BMP Records'!$I:$I, 0)), 1, 0), IF(AJ125&lt;&gt;INDEX('Planned and Progress BMPs'!AJ:AJ, MATCH($I125, 'Planned and Progress BMPs'!$I:$I, 0)), 1, 0)), "")</f>
        <v/>
      </c>
      <c r="CF125" s="5" t="str">
        <f>IFERROR(IF($K125="Historical", IF(AK125&lt;&gt;INDEX('Historical BMP Records'!AK:AK, MATCH($I125, 'Historical BMP Records'!$I:$I, 0)), 1, 0), IF(AK125&lt;&gt;INDEX('Planned and Progress BMPs'!AK:AK, MATCH($I125, 'Planned and Progress BMPs'!$I:$I, 0)), 1, 0)), "")</f>
        <v/>
      </c>
      <c r="CG125" s="5" t="str">
        <f>IFERROR(IF($K125="Historical", IF(AL125&lt;&gt;INDEX('Historical BMP Records'!AL:AL, MATCH($I125, 'Historical BMP Records'!$I:$I, 0)), 1, 0), IF(AL125&lt;&gt;INDEX('Planned and Progress BMPs'!AL:AL, MATCH($I125, 'Planned and Progress BMPs'!$I:$I, 0)), 1, 0)), "")</f>
        <v/>
      </c>
      <c r="CH125" s="5" t="str">
        <f>IFERROR(IF($K125="Historical", IF(AM125&lt;&gt;INDEX('Historical BMP Records'!AM:AM, MATCH($I125, 'Historical BMP Records'!$I:$I, 0)), 1, 0), IF(AM125&lt;&gt;INDEX('Planned and Progress BMPs'!AM:AM, MATCH($I125, 'Planned and Progress BMPs'!$I:$I, 0)), 1, 0)), "")</f>
        <v/>
      </c>
      <c r="CI125" s="5" t="str">
        <f>IFERROR(IF($K125="Historical", IF(AN125&lt;&gt;INDEX('Historical BMP Records'!AN:AN, MATCH($I125, 'Historical BMP Records'!$I:$I, 0)), 1, 0), IF(AN125&lt;&gt;INDEX('Planned and Progress BMPs'!AN:AN, MATCH($I125, 'Planned and Progress BMPs'!$I:$I, 0)), 1, 0)), "")</f>
        <v/>
      </c>
      <c r="CJ125" s="5" t="str">
        <f>IFERROR(IF($K125="Historical", IF(AO125&lt;&gt;INDEX('Historical BMP Records'!AO:AO, MATCH($I125, 'Historical BMP Records'!$I:$I, 0)), 1, 0), IF(AO125&lt;&gt;INDEX('Planned and Progress BMPs'!AO:AO, MATCH($I125, 'Planned and Progress BMPs'!$I:$I, 0)), 1, 0)), "")</f>
        <v/>
      </c>
      <c r="CK125" s="5" t="str">
        <f>IFERROR(IF($K125="Historical", IF(AP125&lt;&gt;INDEX('Historical BMP Records'!AP:AP, MATCH($I125, 'Historical BMP Records'!$I:$I, 0)), 1, 0), IF(AP125&lt;&gt;INDEX('Planned and Progress BMPs'!AP:AP, MATCH($I125, 'Planned and Progress BMPs'!$I:$I, 0)), 1, 0)), "")</f>
        <v/>
      </c>
      <c r="CL125" s="5" t="str">
        <f>IFERROR(IF($K125="Historical", IF(AQ125&lt;&gt;INDEX('Historical BMP Records'!AQ:AQ, MATCH($I125, 'Historical BMP Records'!$I:$I, 0)), 1, 0), IF(AQ125&lt;&gt;INDEX('Planned and Progress BMPs'!AQ:AQ, MATCH($I125, 'Planned and Progress BMPs'!$I:$I, 0)), 1, 0)), "")</f>
        <v/>
      </c>
      <c r="CM125" s="5" t="str">
        <f>IFERROR(IF($K125="Historical", IF(AR125&lt;&gt;INDEX('Historical BMP Records'!AR:AR, MATCH($I125, 'Historical BMP Records'!$I:$I, 0)), 1, 0), IF(AR125&lt;&gt;INDEX('Planned and Progress BMPs'!AR:AR, MATCH($I125, 'Planned and Progress BMPs'!$I:$I, 0)), 1, 0)), "")</f>
        <v/>
      </c>
      <c r="CN125" s="5" t="str">
        <f>IFERROR(IF($K125="Historical", IF(AS125&lt;&gt;INDEX('Historical BMP Records'!AS:AS, MATCH($I125, 'Historical BMP Records'!$I:$I, 0)), 1, 0), IF(AS125&lt;&gt;INDEX('Planned and Progress BMPs'!AS:AS, MATCH($I125, 'Planned and Progress BMPs'!$I:$I, 0)), 1, 0)), "")</f>
        <v/>
      </c>
      <c r="CO125" s="5" t="str">
        <f>IFERROR(IF($K125="Historical", IF(AT125&lt;&gt;INDEX('Historical BMP Records'!AT:AT, MATCH($I125, 'Historical BMP Records'!$I:$I, 0)), 1, 0), IF(AT125&lt;&gt;INDEX('Planned and Progress BMPs'!AT:AT, MATCH($I125, 'Planned and Progress BMPs'!$I:$I, 0)), 1, 0)), "")</f>
        <v/>
      </c>
      <c r="CP125" s="5" t="str">
        <f>IFERROR(IF($K125="Historical", IF(AU125&lt;&gt;INDEX('Historical BMP Records'!AU:AU, MATCH($I125, 'Historical BMP Records'!$I:$I, 0)), 1, 0), IF(AU125&lt;&gt;INDEX('Planned and Progress BMPs'!AU:AU, MATCH($I125, 'Planned and Progress BMPs'!$I:$I, 0)), 1, 0)), "")</f>
        <v/>
      </c>
      <c r="CQ125" s="5">
        <f>SUM(T_Historical9[[#This Row],[FY17 
Status Changed]:[Comments Changed]])</f>
        <v>0</v>
      </c>
    </row>
    <row r="126" spans="1:95" ht="15" customHeight="1" x14ac:dyDescent="0.25">
      <c r="A126" s="72" t="s">
        <v>661</v>
      </c>
      <c r="B126" s="72" t="s">
        <v>660</v>
      </c>
      <c r="C126" s="72" t="s">
        <v>661</v>
      </c>
      <c r="D126" s="72" t="s">
        <v>661</v>
      </c>
      <c r="E126" s="72" t="s">
        <v>661</v>
      </c>
      <c r="F126" s="72" t="s">
        <v>4291</v>
      </c>
      <c r="H126" s="72" t="s">
        <v>4802</v>
      </c>
      <c r="I126" s="72" t="s">
        <v>4928</v>
      </c>
      <c r="K126" s="72" t="s">
        <v>482</v>
      </c>
      <c r="M126" s="82"/>
      <c r="N126" s="65">
        <v>37257</v>
      </c>
      <c r="O126" s="72" t="s">
        <v>237</v>
      </c>
      <c r="P126" s="72" t="s">
        <v>5221</v>
      </c>
      <c r="Q126" s="72" t="s">
        <v>26</v>
      </c>
      <c r="R126" s="72" t="s">
        <v>9</v>
      </c>
      <c r="S126" s="72">
        <v>5.3684876919300004</v>
      </c>
      <c r="T126" s="72">
        <v>5.3684876919300004</v>
      </c>
      <c r="V126" s="71" t="s">
        <v>237</v>
      </c>
      <c r="Z126" s="72">
        <v>41.444003612899998</v>
      </c>
      <c r="AA126" s="72">
        <v>-75.633238088699997</v>
      </c>
      <c r="AC126" s="72" t="s">
        <v>5183</v>
      </c>
      <c r="AD126" s="72" t="s">
        <v>5180</v>
      </c>
      <c r="AE126" s="72" t="s">
        <v>653</v>
      </c>
      <c r="AF126" s="65">
        <v>41409</v>
      </c>
      <c r="AG126" s="72" t="s">
        <v>110</v>
      </c>
      <c r="AH126" s="65"/>
      <c r="AI126" s="65"/>
      <c r="AK126" s="65"/>
      <c r="AL126" s="65"/>
      <c r="AN126" s="65"/>
      <c r="AO126" s="65"/>
      <c r="AQ126" s="65"/>
      <c r="AR126" s="65"/>
      <c r="AT126" s="65"/>
      <c r="AV126" s="5" t="str">
        <f>IFERROR(IF($K126="Historical", IF(A126&lt;&gt;INDEX('Historical BMP Records'!A:A, MATCH($I126, 'Historical BMP Records'!$I:$I, 0)), 1, 0), IF(A126&lt;&gt;INDEX('Planned and Progress BMPs'!A:A, MATCH($I126, 'Planned and Progress BMPs'!$I:$I, 0)), 1, 0)), "")</f>
        <v/>
      </c>
      <c r="AW126" s="5" t="str">
        <f>IFERROR(IF($K126="Historical", IF(B126&lt;&gt;INDEX('Historical BMP Records'!B:B, MATCH($I126, 'Historical BMP Records'!$I:$I, 0)), 1, 0), IF(B126&lt;&gt;INDEX('Planned and Progress BMPs'!B:B, MATCH($I126, 'Planned and Progress BMPs'!$I:$I, 0)), 1, 0)), "")</f>
        <v/>
      </c>
      <c r="AX126" s="5" t="str">
        <f>IFERROR(IF($K126="Historical", IF(C126&lt;&gt;INDEX('Historical BMP Records'!C:C, MATCH($I126, 'Historical BMP Records'!$I:$I, 0)), 1, 0), IF(C126&lt;&gt;INDEX('Planned and Progress BMPs'!C:C, MATCH($I126, 'Planned and Progress BMPs'!$I:$I, 0)), 1, 0)), "")</f>
        <v/>
      </c>
      <c r="AY126" s="5" t="str">
        <f>IFERROR(IF($K126="Historical", IF(D126&lt;&gt;INDEX('Historical BMP Records'!D:D, MATCH($I126, 'Historical BMP Records'!$I:$I, 0)), 1, 0), IF(D126&lt;&gt;INDEX('Planned and Progress BMPs'!D:D, MATCH($I126, 'Planned and Progress BMPs'!$I:$I, 0)), 1, 0)), "")</f>
        <v/>
      </c>
      <c r="AZ126" s="5" t="str">
        <f>IFERROR(IF($K126="Historical", IF(E126&lt;&gt;INDEX('Historical BMP Records'!E:E, MATCH($I126, 'Historical BMP Records'!$I:$I, 0)), 1, 0), IF(E126&lt;&gt;INDEX('Planned and Progress BMPs'!E:E, MATCH($I126, 'Planned and Progress BMPs'!$I:$I, 0)), 1, 0)), "")</f>
        <v/>
      </c>
      <c r="BA126" s="5" t="str">
        <f>IFERROR(IF($K126="Historical", IF(F126&lt;&gt;INDEX('Historical BMP Records'!F:F, MATCH($I126, 'Historical BMP Records'!$I:$I, 0)), 1, 0), IF(F126&lt;&gt;INDEX('Planned and Progress BMPs'!F:F, MATCH($I126, 'Planned and Progress BMPs'!$I:$I, 0)), 1, 0)), "")</f>
        <v/>
      </c>
      <c r="BB126" s="5" t="str">
        <f>IFERROR(IF($K126="Historical", IF(G126&lt;&gt;INDEX('Historical BMP Records'!G:G, MATCH($I126, 'Historical BMP Records'!$I:$I, 0)), 1, 0), IF(G126&lt;&gt;INDEX('Planned and Progress BMPs'!G:G, MATCH($I126, 'Planned and Progress BMPs'!$I:$I, 0)), 1, 0)), "")</f>
        <v/>
      </c>
      <c r="BC126" s="5" t="str">
        <f>IFERROR(IF($K126="Historical", IF(H126&lt;&gt;INDEX('Historical BMP Records'!H:H, MATCH($I126, 'Historical BMP Records'!$I:$I, 0)), 1, 0), IF(H126&lt;&gt;INDEX('Planned and Progress BMPs'!H:H, MATCH($I126, 'Planned and Progress BMPs'!$I:$I, 0)), 1, 0)), "")</f>
        <v/>
      </c>
      <c r="BD126" s="5" t="str">
        <f>IFERROR(IF($K126="Historical", IF(I126&lt;&gt;INDEX('Historical BMP Records'!I:I, MATCH($I126, 'Historical BMP Records'!$I:$I, 0)), 1, 0), IF(I126&lt;&gt;INDEX('Planned and Progress BMPs'!I:I, MATCH($I126, 'Planned and Progress BMPs'!$I:$I, 0)), 1, 0)), "")</f>
        <v/>
      </c>
      <c r="BE126" s="5" t="str">
        <f>IFERROR(IF($K126="Historical", IF(J126&lt;&gt;INDEX('Historical BMP Records'!J:J, MATCH($I126, 'Historical BMP Records'!$I:$I, 0)), 1, 0), IF(J126&lt;&gt;INDEX('Planned and Progress BMPs'!J:J, MATCH($I126, 'Planned and Progress BMPs'!$I:$I, 0)), 1, 0)), "")</f>
        <v/>
      </c>
      <c r="BF126" s="5" t="str">
        <f>IFERROR(IF($K126="Historical", IF(K126&lt;&gt;INDEX('Historical BMP Records'!K:K, MATCH($I126, 'Historical BMP Records'!$I:$I, 0)), 1, 0), IF(K126&lt;&gt;INDEX('Planned and Progress BMPs'!K:K, MATCH($I126, 'Planned and Progress BMPs'!$I:$I, 0)), 1, 0)), "")</f>
        <v/>
      </c>
      <c r="BG126" s="5" t="str">
        <f>IFERROR(IF($K126="Historical", IF(L126&lt;&gt;INDEX('Historical BMP Records'!L:L, MATCH($I126, 'Historical BMP Records'!$I:$I, 0)), 1, 0), IF(L126&lt;&gt;INDEX('Planned and Progress BMPs'!L:L, MATCH($I126, 'Planned and Progress BMPs'!$I:$I, 0)), 1, 0)), "")</f>
        <v/>
      </c>
      <c r="BH126" s="5" t="str">
        <f>IFERROR(IF($K126="Historical", IF(M126&lt;&gt;INDEX('Historical BMP Records'!M:M, MATCH($I126, 'Historical BMP Records'!$I:$I, 0)), 1, 0), IF(M126&lt;&gt;INDEX('Planned and Progress BMPs'!M:M, MATCH($I126, 'Planned and Progress BMPs'!$I:$I, 0)), 1, 0)), "")</f>
        <v/>
      </c>
      <c r="BI126" s="5" t="str">
        <f>IFERROR(IF($K126="Historical", IF(N126&lt;&gt;INDEX('Historical BMP Records'!N:N, MATCH($I126, 'Historical BMP Records'!$I:$I, 0)), 1, 0), IF(N126&lt;&gt;INDEX('Planned and Progress BMPs'!N:N, MATCH($I126, 'Planned and Progress BMPs'!$I:$I, 0)), 1, 0)), "")</f>
        <v/>
      </c>
      <c r="BJ126" s="5" t="str">
        <f>IFERROR(IF($K126="Historical", IF(O126&lt;&gt;INDEX('Historical BMP Records'!O:O, MATCH($I126, 'Historical BMP Records'!$I:$I, 0)), 1, 0), IF(O126&lt;&gt;INDEX('Planned and Progress BMPs'!O:O, MATCH($I126, 'Planned and Progress BMPs'!$I:$I, 0)), 1, 0)), "")</f>
        <v/>
      </c>
      <c r="BK126" s="5" t="str">
        <f>IFERROR(IF($K126="Historical", IF(P126&lt;&gt;INDEX('Historical BMP Records'!P:P, MATCH($I126, 'Historical BMP Records'!$I:$I, 0)), 1, 0), IF(P126&lt;&gt;INDEX('Planned and Progress BMPs'!P:P, MATCH($I126, 'Planned and Progress BMPs'!$I:$I, 0)), 1, 0)), "")</f>
        <v/>
      </c>
      <c r="BL126" s="5" t="str">
        <f>IFERROR(IF($K126="Historical", IF(Q126&lt;&gt;INDEX('Historical BMP Records'!Q:Q, MATCH($I126, 'Historical BMP Records'!$I:$I, 0)), 1, 0), IF(Q126&lt;&gt;INDEX('Planned and Progress BMPs'!Q:Q, MATCH($I126, 'Planned and Progress BMPs'!$I:$I, 0)), 1, 0)), "")</f>
        <v/>
      </c>
      <c r="BM126" s="5" t="str">
        <f>IFERROR(IF($K126="Historical", IF(R126&lt;&gt;INDEX('Historical BMP Records'!R:R, MATCH($I126, 'Historical BMP Records'!$I:$I, 0)), 1, 0), IF(R126&lt;&gt;INDEX('Planned and Progress BMPs'!R:R, MATCH($I126, 'Planned and Progress BMPs'!$I:$I, 0)), 1, 0)), "")</f>
        <v/>
      </c>
      <c r="BN126" s="5" t="str">
        <f>IFERROR(IF($K126="Historical", IF(S126&lt;&gt;INDEX('Historical BMP Records'!S:S, MATCH($I126, 'Historical BMP Records'!$I:$I, 0)), 1, 0), IF(S126&lt;&gt;INDEX('Planned and Progress BMPs'!S:S, MATCH($I126, 'Planned and Progress BMPs'!$I:$I, 0)), 1, 0)), "")</f>
        <v/>
      </c>
      <c r="BO126" s="5" t="str">
        <f>IFERROR(IF($K126="Historical", IF(T126&lt;&gt;INDEX('Historical BMP Records'!T:T, MATCH($I126, 'Historical BMP Records'!$I:$I, 0)), 1, 0), IF(T126&lt;&gt;INDEX('Planned and Progress BMPs'!T:T, MATCH($I126, 'Planned and Progress BMPs'!$I:$I, 0)), 1, 0)), "")</f>
        <v/>
      </c>
      <c r="BP126" s="5" t="str">
        <f>IFERROR(IF($K126="Historical", IF(U126&lt;&gt;INDEX('Historical BMP Records'!U:U, MATCH($I126, 'Historical BMP Records'!$I:$I, 0)), 1, 0), IF(U126&lt;&gt;INDEX('Planned and Progress BMPs'!U:U, MATCH($I126, 'Planned and Progress BMPs'!$I:$I, 0)), 1, 0)), "")</f>
        <v/>
      </c>
      <c r="BQ126" s="5" t="str">
        <f>IFERROR(IF($K126="Historical", IF(V126&lt;&gt;INDEX('Historical BMP Records'!V:V, MATCH($I126, 'Historical BMP Records'!$I:$I, 0)), 1, 0), IF(V126&lt;&gt;INDEX('Planned and Progress BMPs'!V:V, MATCH($I126, 'Planned and Progress BMPs'!$I:$I, 0)), 1, 0)), "")</f>
        <v/>
      </c>
      <c r="BR126" s="5" t="str">
        <f>IFERROR(IF($K126="Historical", IF(W126&lt;&gt;INDEX('Historical BMP Records'!W:W, MATCH($I126, 'Historical BMP Records'!$I:$I, 0)), 1, 0), IF(W126&lt;&gt;INDEX('Planned and Progress BMPs'!W:W, MATCH($I126, 'Planned and Progress BMPs'!$I:$I, 0)), 1, 0)), "")</f>
        <v/>
      </c>
      <c r="BS126" s="5" t="str">
        <f>IFERROR(IF($K126="Historical", IF(X126&lt;&gt;INDEX('Historical BMP Records'!X:X, MATCH($I126, 'Historical BMP Records'!$I:$I, 0)), 1, 0), IF(X126&lt;&gt;INDEX('Planned and Progress BMPs'!X:X, MATCH($I126, 'Planned and Progress BMPs'!$I:$I, 0)), 1, 0)), "")</f>
        <v/>
      </c>
      <c r="BT126" s="5" t="str">
        <f>IFERROR(IF($K126="Historical", IF(Y126&lt;&gt;INDEX('Historical BMP Records'!Y:Y, MATCH($I126, 'Historical BMP Records'!$I:$I, 0)), 1, 0), IF(Y126&lt;&gt;INDEX('Planned and Progress BMPs'!Y:Y, MATCH($I126, 'Planned and Progress BMPs'!$I:$I, 0)), 1, 0)), "")</f>
        <v/>
      </c>
      <c r="BU126" s="5" t="str">
        <f>IFERROR(IF($K126="Historical", IF(Z126&lt;&gt;INDEX('Historical BMP Records'!Z:Z, MATCH($I126, 'Historical BMP Records'!$I:$I, 0)), 1, 0), IF(Z126&lt;&gt;INDEX('Planned and Progress BMPs'!Z:Z, MATCH($I126, 'Planned and Progress BMPs'!$I:$I, 0)), 1, 0)), "")</f>
        <v/>
      </c>
      <c r="BV126" s="5" t="str">
        <f>IFERROR(IF($K126="Historical", IF(AA126&lt;&gt;INDEX('Historical BMP Records'!AA:AA, MATCH($I126, 'Historical BMP Records'!$I:$I, 0)), 1, 0), IF(AA126&lt;&gt;INDEX('Planned and Progress BMPs'!AA:AA, MATCH($I126, 'Planned and Progress BMPs'!$I:$I, 0)), 1, 0)), "")</f>
        <v/>
      </c>
      <c r="BW126" s="5" t="str">
        <f>IFERROR(IF($K126="Historical", IF(AB126&lt;&gt;INDEX('Historical BMP Records'!AB:AB, MATCH($I126, 'Historical BMP Records'!$I:$I, 0)), 1, 0), IF(AB126&lt;&gt;INDEX('Planned and Progress BMPs'!AB:AB, MATCH($I126, 'Planned and Progress BMPs'!$I:$I, 0)), 1, 0)), "")</f>
        <v/>
      </c>
      <c r="BX126" s="5" t="str">
        <f>IFERROR(IF($K126="Historical", IF(AC126&lt;&gt;INDEX('Historical BMP Records'!AC:AC, MATCH($I126, 'Historical BMP Records'!$I:$I, 0)), 1, 0), IF(AC126&lt;&gt;INDEX('Planned and Progress BMPs'!AC:AC, MATCH($I126, 'Planned and Progress BMPs'!$I:$I, 0)), 1, 0)), "")</f>
        <v/>
      </c>
      <c r="BY126" s="5" t="str">
        <f>IFERROR(IF($K126="Historical", IF(AD126&lt;&gt;INDEX('Historical BMP Records'!AD:AD, MATCH($I126, 'Historical BMP Records'!$I:$I, 0)), 1, 0), IF(AD126&lt;&gt;INDEX('Planned and Progress BMPs'!AD:AD, MATCH($I126, 'Planned and Progress BMPs'!$I:$I, 0)), 1, 0)), "")</f>
        <v/>
      </c>
      <c r="BZ126" s="5" t="str">
        <f>IFERROR(IF($K126="Historical", IF(AE126&lt;&gt;INDEX('Historical BMP Records'!AE:AE, MATCH($I126, 'Historical BMP Records'!$I:$I, 0)), 1, 0), IF(AE126&lt;&gt;INDEX('Planned and Progress BMPs'!AE:AE, MATCH($I126, 'Planned and Progress BMPs'!$I:$I, 0)), 1, 0)), "")</f>
        <v/>
      </c>
      <c r="CA126" s="5" t="str">
        <f>IFERROR(IF($K126="Historical", IF(AF126&lt;&gt;INDEX('Historical BMP Records'!AF:AF, MATCH($I126, 'Historical BMP Records'!$I:$I, 0)), 1, 0), IF(AF126&lt;&gt;INDEX('Planned and Progress BMPs'!AF:AF, MATCH($I126, 'Planned and Progress BMPs'!$I:$I, 0)), 1, 0)), "")</f>
        <v/>
      </c>
      <c r="CB126" s="5" t="str">
        <f>IFERROR(IF($K126="Historical", IF(AG126&lt;&gt;INDEX('Historical BMP Records'!AG:AG, MATCH($I126, 'Historical BMP Records'!$I:$I, 0)), 1, 0), IF(AG126&lt;&gt;INDEX('Planned and Progress BMPs'!AG:AG, MATCH($I126, 'Planned and Progress BMPs'!$I:$I, 0)), 1, 0)), "")</f>
        <v/>
      </c>
      <c r="CC126" s="5" t="str">
        <f>IFERROR(IF($K126="Historical", IF(AH126&lt;&gt;INDEX('Historical BMP Records'!AH:AH, MATCH($I126, 'Historical BMP Records'!$I:$I, 0)), 1, 0), IF(AH126&lt;&gt;INDEX('Planned and Progress BMPs'!AH:AH, MATCH($I126, 'Planned and Progress BMPs'!$I:$I, 0)), 1, 0)), "")</f>
        <v/>
      </c>
      <c r="CD126" s="5" t="str">
        <f>IFERROR(IF($K126="Historical", IF(AI126&lt;&gt;INDEX('Historical BMP Records'!AI:AI, MATCH($I126, 'Historical BMP Records'!$I:$I, 0)), 1, 0), IF(AI126&lt;&gt;INDEX('Planned and Progress BMPs'!AI:AI, MATCH($I126, 'Planned and Progress BMPs'!$I:$I, 0)), 1, 0)), "")</f>
        <v/>
      </c>
      <c r="CE126" s="5" t="str">
        <f>IFERROR(IF($K126="Historical", IF(AJ126&lt;&gt;INDEX('Historical BMP Records'!AJ:AJ, MATCH($I126, 'Historical BMP Records'!$I:$I, 0)), 1, 0), IF(AJ126&lt;&gt;INDEX('Planned and Progress BMPs'!AJ:AJ, MATCH($I126, 'Planned and Progress BMPs'!$I:$I, 0)), 1, 0)), "")</f>
        <v/>
      </c>
      <c r="CF126" s="5" t="str">
        <f>IFERROR(IF($K126="Historical", IF(AK126&lt;&gt;INDEX('Historical BMP Records'!AK:AK, MATCH($I126, 'Historical BMP Records'!$I:$I, 0)), 1, 0), IF(AK126&lt;&gt;INDEX('Planned and Progress BMPs'!AK:AK, MATCH($I126, 'Planned and Progress BMPs'!$I:$I, 0)), 1, 0)), "")</f>
        <v/>
      </c>
      <c r="CG126" s="5" t="str">
        <f>IFERROR(IF($K126="Historical", IF(AL126&lt;&gt;INDEX('Historical BMP Records'!AL:AL, MATCH($I126, 'Historical BMP Records'!$I:$I, 0)), 1, 0), IF(AL126&lt;&gt;INDEX('Planned and Progress BMPs'!AL:AL, MATCH($I126, 'Planned and Progress BMPs'!$I:$I, 0)), 1, 0)), "")</f>
        <v/>
      </c>
      <c r="CH126" s="5" t="str">
        <f>IFERROR(IF($K126="Historical", IF(AM126&lt;&gt;INDEX('Historical BMP Records'!AM:AM, MATCH($I126, 'Historical BMP Records'!$I:$I, 0)), 1, 0), IF(AM126&lt;&gt;INDEX('Planned and Progress BMPs'!AM:AM, MATCH($I126, 'Planned and Progress BMPs'!$I:$I, 0)), 1, 0)), "")</f>
        <v/>
      </c>
      <c r="CI126" s="5" t="str">
        <f>IFERROR(IF($K126="Historical", IF(AN126&lt;&gt;INDEX('Historical BMP Records'!AN:AN, MATCH($I126, 'Historical BMP Records'!$I:$I, 0)), 1, 0), IF(AN126&lt;&gt;INDEX('Planned and Progress BMPs'!AN:AN, MATCH($I126, 'Planned and Progress BMPs'!$I:$I, 0)), 1, 0)), "")</f>
        <v/>
      </c>
      <c r="CJ126" s="5" t="str">
        <f>IFERROR(IF($K126="Historical", IF(AO126&lt;&gt;INDEX('Historical BMP Records'!AO:AO, MATCH($I126, 'Historical BMP Records'!$I:$I, 0)), 1, 0), IF(AO126&lt;&gt;INDEX('Planned and Progress BMPs'!AO:AO, MATCH($I126, 'Planned and Progress BMPs'!$I:$I, 0)), 1, 0)), "")</f>
        <v/>
      </c>
      <c r="CK126" s="5" t="str">
        <f>IFERROR(IF($K126="Historical", IF(AP126&lt;&gt;INDEX('Historical BMP Records'!AP:AP, MATCH($I126, 'Historical BMP Records'!$I:$I, 0)), 1, 0), IF(AP126&lt;&gt;INDEX('Planned and Progress BMPs'!AP:AP, MATCH($I126, 'Planned and Progress BMPs'!$I:$I, 0)), 1, 0)), "")</f>
        <v/>
      </c>
      <c r="CL126" s="5" t="str">
        <f>IFERROR(IF($K126="Historical", IF(AQ126&lt;&gt;INDEX('Historical BMP Records'!AQ:AQ, MATCH($I126, 'Historical BMP Records'!$I:$I, 0)), 1, 0), IF(AQ126&lt;&gt;INDEX('Planned and Progress BMPs'!AQ:AQ, MATCH($I126, 'Planned and Progress BMPs'!$I:$I, 0)), 1, 0)), "")</f>
        <v/>
      </c>
      <c r="CM126" s="5" t="str">
        <f>IFERROR(IF($K126="Historical", IF(AR126&lt;&gt;INDEX('Historical BMP Records'!AR:AR, MATCH($I126, 'Historical BMP Records'!$I:$I, 0)), 1, 0), IF(AR126&lt;&gt;INDEX('Planned and Progress BMPs'!AR:AR, MATCH($I126, 'Planned and Progress BMPs'!$I:$I, 0)), 1, 0)), "")</f>
        <v/>
      </c>
      <c r="CN126" s="5" t="str">
        <f>IFERROR(IF($K126="Historical", IF(AS126&lt;&gt;INDEX('Historical BMP Records'!AS:AS, MATCH($I126, 'Historical BMP Records'!$I:$I, 0)), 1, 0), IF(AS126&lt;&gt;INDEX('Planned and Progress BMPs'!AS:AS, MATCH($I126, 'Planned and Progress BMPs'!$I:$I, 0)), 1, 0)), "")</f>
        <v/>
      </c>
      <c r="CO126" s="5" t="str">
        <f>IFERROR(IF($K126="Historical", IF(AT126&lt;&gt;INDEX('Historical BMP Records'!AT:AT, MATCH($I126, 'Historical BMP Records'!$I:$I, 0)), 1, 0), IF(AT126&lt;&gt;INDEX('Planned and Progress BMPs'!AT:AT, MATCH($I126, 'Planned and Progress BMPs'!$I:$I, 0)), 1, 0)), "")</f>
        <v/>
      </c>
      <c r="CP126" s="5" t="str">
        <f>IFERROR(IF($K126="Historical", IF(AU126&lt;&gt;INDEX('Historical BMP Records'!AU:AU, MATCH($I126, 'Historical BMP Records'!$I:$I, 0)), 1, 0), IF(AU126&lt;&gt;INDEX('Planned and Progress BMPs'!AU:AU, MATCH($I126, 'Planned and Progress BMPs'!$I:$I, 0)), 1, 0)), "")</f>
        <v/>
      </c>
      <c r="CQ126" s="5">
        <f>SUM(T_Historical9[[#This Row],[FY17 
Status Changed]:[Comments Changed]])</f>
        <v>0</v>
      </c>
    </row>
    <row r="127" spans="1:95" ht="15" customHeight="1" x14ac:dyDescent="0.25">
      <c r="A127" s="72" t="s">
        <v>661</v>
      </c>
      <c r="B127" s="72" t="s">
        <v>660</v>
      </c>
      <c r="C127" s="72" t="s">
        <v>661</v>
      </c>
      <c r="D127" s="72" t="s">
        <v>661</v>
      </c>
      <c r="E127" s="72" t="s">
        <v>661</v>
      </c>
      <c r="F127" s="72" t="s">
        <v>4291</v>
      </c>
      <c r="H127" s="72" t="s">
        <v>4802</v>
      </c>
      <c r="I127" s="72" t="s">
        <v>4929</v>
      </c>
      <c r="K127" s="72" t="s">
        <v>482</v>
      </c>
      <c r="M127" s="82"/>
      <c r="N127" s="65">
        <v>37257</v>
      </c>
      <c r="O127" s="72" t="s">
        <v>237</v>
      </c>
      <c r="P127" s="72" t="s">
        <v>5218</v>
      </c>
      <c r="Q127" s="72" t="s">
        <v>26</v>
      </c>
      <c r="R127" s="72" t="s">
        <v>9</v>
      </c>
      <c r="S127" s="72">
        <v>5.14956486088</v>
      </c>
      <c r="T127" s="72">
        <v>5.14956486088</v>
      </c>
      <c r="V127" s="71" t="s">
        <v>237</v>
      </c>
      <c r="Z127" s="72">
        <v>41.443218840100002</v>
      </c>
      <c r="AA127" s="72">
        <v>-75.630658683199997</v>
      </c>
      <c r="AC127" s="72" t="s">
        <v>5183</v>
      </c>
      <c r="AD127" s="72" t="s">
        <v>5180</v>
      </c>
      <c r="AE127" s="72" t="s">
        <v>653</v>
      </c>
      <c r="AF127" s="65">
        <v>41409</v>
      </c>
      <c r="AG127" s="72" t="s">
        <v>110</v>
      </c>
      <c r="AH127" s="65"/>
      <c r="AI127" s="65"/>
      <c r="AK127" s="65"/>
      <c r="AL127" s="65"/>
      <c r="AN127" s="65"/>
      <c r="AO127" s="65"/>
      <c r="AQ127" s="65"/>
      <c r="AR127" s="65"/>
      <c r="AT127" s="65"/>
      <c r="AV127" s="5" t="str">
        <f>IFERROR(IF($K127="Historical", IF(A127&lt;&gt;INDEX('Historical BMP Records'!A:A, MATCH($I127, 'Historical BMP Records'!$I:$I, 0)), 1, 0), IF(A127&lt;&gt;INDEX('Planned and Progress BMPs'!A:A, MATCH($I127, 'Planned and Progress BMPs'!$I:$I, 0)), 1, 0)), "")</f>
        <v/>
      </c>
      <c r="AW127" s="5" t="str">
        <f>IFERROR(IF($K127="Historical", IF(B127&lt;&gt;INDEX('Historical BMP Records'!B:B, MATCH($I127, 'Historical BMP Records'!$I:$I, 0)), 1, 0), IF(B127&lt;&gt;INDEX('Planned and Progress BMPs'!B:B, MATCH($I127, 'Planned and Progress BMPs'!$I:$I, 0)), 1, 0)), "")</f>
        <v/>
      </c>
      <c r="AX127" s="5" t="str">
        <f>IFERROR(IF($K127="Historical", IF(C127&lt;&gt;INDEX('Historical BMP Records'!C:C, MATCH($I127, 'Historical BMP Records'!$I:$I, 0)), 1, 0), IF(C127&lt;&gt;INDEX('Planned and Progress BMPs'!C:C, MATCH($I127, 'Planned and Progress BMPs'!$I:$I, 0)), 1, 0)), "")</f>
        <v/>
      </c>
      <c r="AY127" s="5" t="str">
        <f>IFERROR(IF($K127="Historical", IF(D127&lt;&gt;INDEX('Historical BMP Records'!D:D, MATCH($I127, 'Historical BMP Records'!$I:$I, 0)), 1, 0), IF(D127&lt;&gt;INDEX('Planned and Progress BMPs'!D:D, MATCH($I127, 'Planned and Progress BMPs'!$I:$I, 0)), 1, 0)), "")</f>
        <v/>
      </c>
      <c r="AZ127" s="5" t="str">
        <f>IFERROR(IF($K127="Historical", IF(E127&lt;&gt;INDEX('Historical BMP Records'!E:E, MATCH($I127, 'Historical BMP Records'!$I:$I, 0)), 1, 0), IF(E127&lt;&gt;INDEX('Planned and Progress BMPs'!E:E, MATCH($I127, 'Planned and Progress BMPs'!$I:$I, 0)), 1, 0)), "")</f>
        <v/>
      </c>
      <c r="BA127" s="5" t="str">
        <f>IFERROR(IF($K127="Historical", IF(F127&lt;&gt;INDEX('Historical BMP Records'!F:F, MATCH($I127, 'Historical BMP Records'!$I:$I, 0)), 1, 0), IF(F127&lt;&gt;INDEX('Planned and Progress BMPs'!F:F, MATCH($I127, 'Planned and Progress BMPs'!$I:$I, 0)), 1, 0)), "")</f>
        <v/>
      </c>
      <c r="BB127" s="5" t="str">
        <f>IFERROR(IF($K127="Historical", IF(G127&lt;&gt;INDEX('Historical BMP Records'!G:G, MATCH($I127, 'Historical BMP Records'!$I:$I, 0)), 1, 0), IF(G127&lt;&gt;INDEX('Planned and Progress BMPs'!G:G, MATCH($I127, 'Planned and Progress BMPs'!$I:$I, 0)), 1, 0)), "")</f>
        <v/>
      </c>
      <c r="BC127" s="5" t="str">
        <f>IFERROR(IF($K127="Historical", IF(H127&lt;&gt;INDEX('Historical BMP Records'!H:H, MATCH($I127, 'Historical BMP Records'!$I:$I, 0)), 1, 0), IF(H127&lt;&gt;INDEX('Planned and Progress BMPs'!H:H, MATCH($I127, 'Planned and Progress BMPs'!$I:$I, 0)), 1, 0)), "")</f>
        <v/>
      </c>
      <c r="BD127" s="5" t="str">
        <f>IFERROR(IF($K127="Historical", IF(I127&lt;&gt;INDEX('Historical BMP Records'!I:I, MATCH($I127, 'Historical BMP Records'!$I:$I, 0)), 1, 0), IF(I127&lt;&gt;INDEX('Planned and Progress BMPs'!I:I, MATCH($I127, 'Planned and Progress BMPs'!$I:$I, 0)), 1, 0)), "")</f>
        <v/>
      </c>
      <c r="BE127" s="5" t="str">
        <f>IFERROR(IF($K127="Historical", IF(J127&lt;&gt;INDEX('Historical BMP Records'!J:J, MATCH($I127, 'Historical BMP Records'!$I:$I, 0)), 1, 0), IF(J127&lt;&gt;INDEX('Planned and Progress BMPs'!J:J, MATCH($I127, 'Planned and Progress BMPs'!$I:$I, 0)), 1, 0)), "")</f>
        <v/>
      </c>
      <c r="BF127" s="5" t="str">
        <f>IFERROR(IF($K127="Historical", IF(K127&lt;&gt;INDEX('Historical BMP Records'!K:K, MATCH($I127, 'Historical BMP Records'!$I:$I, 0)), 1, 0), IF(K127&lt;&gt;INDEX('Planned and Progress BMPs'!K:K, MATCH($I127, 'Planned and Progress BMPs'!$I:$I, 0)), 1, 0)), "")</f>
        <v/>
      </c>
      <c r="BG127" s="5" t="str">
        <f>IFERROR(IF($K127="Historical", IF(L127&lt;&gt;INDEX('Historical BMP Records'!L:L, MATCH($I127, 'Historical BMP Records'!$I:$I, 0)), 1, 0), IF(L127&lt;&gt;INDEX('Planned and Progress BMPs'!L:L, MATCH($I127, 'Planned and Progress BMPs'!$I:$I, 0)), 1, 0)), "")</f>
        <v/>
      </c>
      <c r="BH127" s="5" t="str">
        <f>IFERROR(IF($K127="Historical", IF(M127&lt;&gt;INDEX('Historical BMP Records'!M:M, MATCH($I127, 'Historical BMP Records'!$I:$I, 0)), 1, 0), IF(M127&lt;&gt;INDEX('Planned and Progress BMPs'!M:M, MATCH($I127, 'Planned and Progress BMPs'!$I:$I, 0)), 1, 0)), "")</f>
        <v/>
      </c>
      <c r="BI127" s="5" t="str">
        <f>IFERROR(IF($K127="Historical", IF(N127&lt;&gt;INDEX('Historical BMP Records'!N:N, MATCH($I127, 'Historical BMP Records'!$I:$I, 0)), 1, 0), IF(N127&lt;&gt;INDEX('Planned and Progress BMPs'!N:N, MATCH($I127, 'Planned and Progress BMPs'!$I:$I, 0)), 1, 0)), "")</f>
        <v/>
      </c>
      <c r="BJ127" s="5" t="str">
        <f>IFERROR(IF($K127="Historical", IF(O127&lt;&gt;INDEX('Historical BMP Records'!O:O, MATCH($I127, 'Historical BMP Records'!$I:$I, 0)), 1, 0), IF(O127&lt;&gt;INDEX('Planned and Progress BMPs'!O:O, MATCH($I127, 'Planned and Progress BMPs'!$I:$I, 0)), 1, 0)), "")</f>
        <v/>
      </c>
      <c r="BK127" s="5" t="str">
        <f>IFERROR(IF($K127="Historical", IF(P127&lt;&gt;INDEX('Historical BMP Records'!P:P, MATCH($I127, 'Historical BMP Records'!$I:$I, 0)), 1, 0), IF(P127&lt;&gt;INDEX('Planned and Progress BMPs'!P:P, MATCH($I127, 'Planned and Progress BMPs'!$I:$I, 0)), 1, 0)), "")</f>
        <v/>
      </c>
      <c r="BL127" s="5" t="str">
        <f>IFERROR(IF($K127="Historical", IF(Q127&lt;&gt;INDEX('Historical BMP Records'!Q:Q, MATCH($I127, 'Historical BMP Records'!$I:$I, 0)), 1, 0), IF(Q127&lt;&gt;INDEX('Planned and Progress BMPs'!Q:Q, MATCH($I127, 'Planned and Progress BMPs'!$I:$I, 0)), 1, 0)), "")</f>
        <v/>
      </c>
      <c r="BM127" s="5" t="str">
        <f>IFERROR(IF($K127="Historical", IF(R127&lt;&gt;INDEX('Historical BMP Records'!R:R, MATCH($I127, 'Historical BMP Records'!$I:$I, 0)), 1, 0), IF(R127&lt;&gt;INDEX('Planned and Progress BMPs'!R:R, MATCH($I127, 'Planned and Progress BMPs'!$I:$I, 0)), 1, 0)), "")</f>
        <v/>
      </c>
      <c r="BN127" s="5" t="str">
        <f>IFERROR(IF($K127="Historical", IF(S127&lt;&gt;INDEX('Historical BMP Records'!S:S, MATCH($I127, 'Historical BMP Records'!$I:$I, 0)), 1, 0), IF(S127&lt;&gt;INDEX('Planned and Progress BMPs'!S:S, MATCH($I127, 'Planned and Progress BMPs'!$I:$I, 0)), 1, 0)), "")</f>
        <v/>
      </c>
      <c r="BO127" s="5" t="str">
        <f>IFERROR(IF($K127="Historical", IF(T127&lt;&gt;INDEX('Historical BMP Records'!T:T, MATCH($I127, 'Historical BMP Records'!$I:$I, 0)), 1, 0), IF(T127&lt;&gt;INDEX('Planned and Progress BMPs'!T:T, MATCH($I127, 'Planned and Progress BMPs'!$I:$I, 0)), 1, 0)), "")</f>
        <v/>
      </c>
      <c r="BP127" s="5" t="str">
        <f>IFERROR(IF($K127="Historical", IF(U127&lt;&gt;INDEX('Historical BMP Records'!U:U, MATCH($I127, 'Historical BMP Records'!$I:$I, 0)), 1, 0), IF(U127&lt;&gt;INDEX('Planned and Progress BMPs'!U:U, MATCH($I127, 'Planned and Progress BMPs'!$I:$I, 0)), 1, 0)), "")</f>
        <v/>
      </c>
      <c r="BQ127" s="5" t="str">
        <f>IFERROR(IF($K127="Historical", IF(V127&lt;&gt;INDEX('Historical BMP Records'!V:V, MATCH($I127, 'Historical BMP Records'!$I:$I, 0)), 1, 0), IF(V127&lt;&gt;INDEX('Planned and Progress BMPs'!V:V, MATCH($I127, 'Planned and Progress BMPs'!$I:$I, 0)), 1, 0)), "")</f>
        <v/>
      </c>
      <c r="BR127" s="5" t="str">
        <f>IFERROR(IF($K127="Historical", IF(W127&lt;&gt;INDEX('Historical BMP Records'!W:W, MATCH($I127, 'Historical BMP Records'!$I:$I, 0)), 1, 0), IF(W127&lt;&gt;INDEX('Planned and Progress BMPs'!W:W, MATCH($I127, 'Planned and Progress BMPs'!$I:$I, 0)), 1, 0)), "")</f>
        <v/>
      </c>
      <c r="BS127" s="5" t="str">
        <f>IFERROR(IF($K127="Historical", IF(X127&lt;&gt;INDEX('Historical BMP Records'!X:X, MATCH($I127, 'Historical BMP Records'!$I:$I, 0)), 1, 0), IF(X127&lt;&gt;INDEX('Planned and Progress BMPs'!X:X, MATCH($I127, 'Planned and Progress BMPs'!$I:$I, 0)), 1, 0)), "")</f>
        <v/>
      </c>
      <c r="BT127" s="5" t="str">
        <f>IFERROR(IF($K127="Historical", IF(Y127&lt;&gt;INDEX('Historical BMP Records'!Y:Y, MATCH($I127, 'Historical BMP Records'!$I:$I, 0)), 1, 0), IF(Y127&lt;&gt;INDEX('Planned and Progress BMPs'!Y:Y, MATCH($I127, 'Planned and Progress BMPs'!$I:$I, 0)), 1, 0)), "")</f>
        <v/>
      </c>
      <c r="BU127" s="5" t="str">
        <f>IFERROR(IF($K127="Historical", IF(Z127&lt;&gt;INDEX('Historical BMP Records'!Z:Z, MATCH($I127, 'Historical BMP Records'!$I:$I, 0)), 1, 0), IF(Z127&lt;&gt;INDEX('Planned and Progress BMPs'!Z:Z, MATCH($I127, 'Planned and Progress BMPs'!$I:$I, 0)), 1, 0)), "")</f>
        <v/>
      </c>
      <c r="BV127" s="5" t="str">
        <f>IFERROR(IF($K127="Historical", IF(AA127&lt;&gt;INDEX('Historical BMP Records'!AA:AA, MATCH($I127, 'Historical BMP Records'!$I:$I, 0)), 1, 0), IF(AA127&lt;&gt;INDEX('Planned and Progress BMPs'!AA:AA, MATCH($I127, 'Planned and Progress BMPs'!$I:$I, 0)), 1, 0)), "")</f>
        <v/>
      </c>
      <c r="BW127" s="5" t="str">
        <f>IFERROR(IF($K127="Historical", IF(AB127&lt;&gt;INDEX('Historical BMP Records'!AB:AB, MATCH($I127, 'Historical BMP Records'!$I:$I, 0)), 1, 0), IF(AB127&lt;&gt;INDEX('Planned and Progress BMPs'!AB:AB, MATCH($I127, 'Planned and Progress BMPs'!$I:$I, 0)), 1, 0)), "")</f>
        <v/>
      </c>
      <c r="BX127" s="5" t="str">
        <f>IFERROR(IF($K127="Historical", IF(AC127&lt;&gt;INDEX('Historical BMP Records'!AC:AC, MATCH($I127, 'Historical BMP Records'!$I:$I, 0)), 1, 0), IF(AC127&lt;&gt;INDEX('Planned and Progress BMPs'!AC:AC, MATCH($I127, 'Planned and Progress BMPs'!$I:$I, 0)), 1, 0)), "")</f>
        <v/>
      </c>
      <c r="BY127" s="5" t="str">
        <f>IFERROR(IF($K127="Historical", IF(AD127&lt;&gt;INDEX('Historical BMP Records'!AD:AD, MATCH($I127, 'Historical BMP Records'!$I:$I, 0)), 1, 0), IF(AD127&lt;&gt;INDEX('Planned and Progress BMPs'!AD:AD, MATCH($I127, 'Planned and Progress BMPs'!$I:$I, 0)), 1, 0)), "")</f>
        <v/>
      </c>
      <c r="BZ127" s="5" t="str">
        <f>IFERROR(IF($K127="Historical", IF(AE127&lt;&gt;INDEX('Historical BMP Records'!AE:AE, MATCH($I127, 'Historical BMP Records'!$I:$I, 0)), 1, 0), IF(AE127&lt;&gt;INDEX('Planned and Progress BMPs'!AE:AE, MATCH($I127, 'Planned and Progress BMPs'!$I:$I, 0)), 1, 0)), "")</f>
        <v/>
      </c>
      <c r="CA127" s="5" t="str">
        <f>IFERROR(IF($K127="Historical", IF(AF127&lt;&gt;INDEX('Historical BMP Records'!AF:AF, MATCH($I127, 'Historical BMP Records'!$I:$I, 0)), 1, 0), IF(AF127&lt;&gt;INDEX('Planned and Progress BMPs'!AF:AF, MATCH($I127, 'Planned and Progress BMPs'!$I:$I, 0)), 1, 0)), "")</f>
        <v/>
      </c>
      <c r="CB127" s="5" t="str">
        <f>IFERROR(IF($K127="Historical", IF(AG127&lt;&gt;INDEX('Historical BMP Records'!AG:AG, MATCH($I127, 'Historical BMP Records'!$I:$I, 0)), 1, 0), IF(AG127&lt;&gt;INDEX('Planned and Progress BMPs'!AG:AG, MATCH($I127, 'Planned and Progress BMPs'!$I:$I, 0)), 1, 0)), "")</f>
        <v/>
      </c>
      <c r="CC127" s="5" t="str">
        <f>IFERROR(IF($K127="Historical", IF(AH127&lt;&gt;INDEX('Historical BMP Records'!AH:AH, MATCH($I127, 'Historical BMP Records'!$I:$I, 0)), 1, 0), IF(AH127&lt;&gt;INDEX('Planned and Progress BMPs'!AH:AH, MATCH($I127, 'Planned and Progress BMPs'!$I:$I, 0)), 1, 0)), "")</f>
        <v/>
      </c>
      <c r="CD127" s="5" t="str">
        <f>IFERROR(IF($K127="Historical", IF(AI127&lt;&gt;INDEX('Historical BMP Records'!AI:AI, MATCH($I127, 'Historical BMP Records'!$I:$I, 0)), 1, 0), IF(AI127&lt;&gt;INDEX('Planned and Progress BMPs'!AI:AI, MATCH($I127, 'Planned and Progress BMPs'!$I:$I, 0)), 1, 0)), "")</f>
        <v/>
      </c>
      <c r="CE127" s="5" t="str">
        <f>IFERROR(IF($K127="Historical", IF(AJ127&lt;&gt;INDEX('Historical BMP Records'!AJ:AJ, MATCH($I127, 'Historical BMP Records'!$I:$I, 0)), 1, 0), IF(AJ127&lt;&gt;INDEX('Planned and Progress BMPs'!AJ:AJ, MATCH($I127, 'Planned and Progress BMPs'!$I:$I, 0)), 1, 0)), "")</f>
        <v/>
      </c>
      <c r="CF127" s="5" t="str">
        <f>IFERROR(IF($K127="Historical", IF(AK127&lt;&gt;INDEX('Historical BMP Records'!AK:AK, MATCH($I127, 'Historical BMP Records'!$I:$I, 0)), 1, 0), IF(AK127&lt;&gt;INDEX('Planned and Progress BMPs'!AK:AK, MATCH($I127, 'Planned and Progress BMPs'!$I:$I, 0)), 1, 0)), "")</f>
        <v/>
      </c>
      <c r="CG127" s="5" t="str">
        <f>IFERROR(IF($K127="Historical", IF(AL127&lt;&gt;INDEX('Historical BMP Records'!AL:AL, MATCH($I127, 'Historical BMP Records'!$I:$I, 0)), 1, 0), IF(AL127&lt;&gt;INDEX('Planned and Progress BMPs'!AL:AL, MATCH($I127, 'Planned and Progress BMPs'!$I:$I, 0)), 1, 0)), "")</f>
        <v/>
      </c>
      <c r="CH127" s="5" t="str">
        <f>IFERROR(IF($K127="Historical", IF(AM127&lt;&gt;INDEX('Historical BMP Records'!AM:AM, MATCH($I127, 'Historical BMP Records'!$I:$I, 0)), 1, 0), IF(AM127&lt;&gt;INDEX('Planned and Progress BMPs'!AM:AM, MATCH($I127, 'Planned and Progress BMPs'!$I:$I, 0)), 1, 0)), "")</f>
        <v/>
      </c>
      <c r="CI127" s="5" t="str">
        <f>IFERROR(IF($K127="Historical", IF(AN127&lt;&gt;INDEX('Historical BMP Records'!AN:AN, MATCH($I127, 'Historical BMP Records'!$I:$I, 0)), 1, 0), IF(AN127&lt;&gt;INDEX('Planned and Progress BMPs'!AN:AN, MATCH($I127, 'Planned and Progress BMPs'!$I:$I, 0)), 1, 0)), "")</f>
        <v/>
      </c>
      <c r="CJ127" s="5" t="str">
        <f>IFERROR(IF($K127="Historical", IF(AO127&lt;&gt;INDEX('Historical BMP Records'!AO:AO, MATCH($I127, 'Historical BMP Records'!$I:$I, 0)), 1, 0), IF(AO127&lt;&gt;INDEX('Planned and Progress BMPs'!AO:AO, MATCH($I127, 'Planned and Progress BMPs'!$I:$I, 0)), 1, 0)), "")</f>
        <v/>
      </c>
      <c r="CK127" s="5" t="str">
        <f>IFERROR(IF($K127="Historical", IF(AP127&lt;&gt;INDEX('Historical BMP Records'!AP:AP, MATCH($I127, 'Historical BMP Records'!$I:$I, 0)), 1, 0), IF(AP127&lt;&gt;INDEX('Planned and Progress BMPs'!AP:AP, MATCH($I127, 'Planned and Progress BMPs'!$I:$I, 0)), 1, 0)), "")</f>
        <v/>
      </c>
      <c r="CL127" s="5" t="str">
        <f>IFERROR(IF($K127="Historical", IF(AQ127&lt;&gt;INDEX('Historical BMP Records'!AQ:AQ, MATCH($I127, 'Historical BMP Records'!$I:$I, 0)), 1, 0), IF(AQ127&lt;&gt;INDEX('Planned and Progress BMPs'!AQ:AQ, MATCH($I127, 'Planned and Progress BMPs'!$I:$I, 0)), 1, 0)), "")</f>
        <v/>
      </c>
      <c r="CM127" s="5" t="str">
        <f>IFERROR(IF($K127="Historical", IF(AR127&lt;&gt;INDEX('Historical BMP Records'!AR:AR, MATCH($I127, 'Historical BMP Records'!$I:$I, 0)), 1, 0), IF(AR127&lt;&gt;INDEX('Planned and Progress BMPs'!AR:AR, MATCH($I127, 'Planned and Progress BMPs'!$I:$I, 0)), 1, 0)), "")</f>
        <v/>
      </c>
      <c r="CN127" s="5" t="str">
        <f>IFERROR(IF($K127="Historical", IF(AS127&lt;&gt;INDEX('Historical BMP Records'!AS:AS, MATCH($I127, 'Historical BMP Records'!$I:$I, 0)), 1, 0), IF(AS127&lt;&gt;INDEX('Planned and Progress BMPs'!AS:AS, MATCH($I127, 'Planned and Progress BMPs'!$I:$I, 0)), 1, 0)), "")</f>
        <v/>
      </c>
      <c r="CO127" s="5" t="str">
        <f>IFERROR(IF($K127="Historical", IF(AT127&lt;&gt;INDEX('Historical BMP Records'!AT:AT, MATCH($I127, 'Historical BMP Records'!$I:$I, 0)), 1, 0), IF(AT127&lt;&gt;INDEX('Planned and Progress BMPs'!AT:AT, MATCH($I127, 'Planned and Progress BMPs'!$I:$I, 0)), 1, 0)), "")</f>
        <v/>
      </c>
      <c r="CP127" s="5" t="str">
        <f>IFERROR(IF($K127="Historical", IF(AU127&lt;&gt;INDEX('Historical BMP Records'!AU:AU, MATCH($I127, 'Historical BMP Records'!$I:$I, 0)), 1, 0), IF(AU127&lt;&gt;INDEX('Planned and Progress BMPs'!AU:AU, MATCH($I127, 'Planned and Progress BMPs'!$I:$I, 0)), 1, 0)), "")</f>
        <v/>
      </c>
      <c r="CQ127" s="5">
        <f>SUM(T_Historical9[[#This Row],[FY17 
Status Changed]:[Comments Changed]])</f>
        <v>0</v>
      </c>
    </row>
    <row r="128" spans="1:95" ht="15" customHeight="1" x14ac:dyDescent="0.25">
      <c r="A128" s="72" t="s">
        <v>661</v>
      </c>
      <c r="B128" s="72" t="s">
        <v>660</v>
      </c>
      <c r="C128" s="72" t="s">
        <v>661</v>
      </c>
      <c r="D128" s="72" t="s">
        <v>661</v>
      </c>
      <c r="E128" s="72" t="s">
        <v>661</v>
      </c>
      <c r="F128" s="72" t="s">
        <v>4291</v>
      </c>
      <c r="H128" s="72" t="s">
        <v>4802</v>
      </c>
      <c r="I128" s="72" t="s">
        <v>4930</v>
      </c>
      <c r="K128" s="72" t="s">
        <v>482</v>
      </c>
      <c r="L128" s="72">
        <v>1990</v>
      </c>
      <c r="M128" s="82"/>
      <c r="N128" s="65">
        <v>32874</v>
      </c>
      <c r="O128" s="72" t="s">
        <v>46</v>
      </c>
      <c r="P128" s="72" t="s">
        <v>5210</v>
      </c>
      <c r="Q128" s="72" t="s">
        <v>26</v>
      </c>
      <c r="R128" s="72" t="s">
        <v>9</v>
      </c>
      <c r="S128" s="72">
        <v>4.3</v>
      </c>
      <c r="T128" s="72">
        <v>0</v>
      </c>
      <c r="V128" s="71" t="s">
        <v>46</v>
      </c>
      <c r="Z128" s="72">
        <v>40.414007460000001</v>
      </c>
      <c r="AA128" s="72">
        <v>-76.709571019999998</v>
      </c>
      <c r="AC128" s="72" t="s">
        <v>5165</v>
      </c>
      <c r="AD128" s="72" t="s">
        <v>5167</v>
      </c>
      <c r="AE128" s="72" t="s">
        <v>653</v>
      </c>
      <c r="AF128" s="65">
        <v>41753</v>
      </c>
      <c r="AG128" s="72" t="s">
        <v>110</v>
      </c>
      <c r="AH128" s="65"/>
      <c r="AI128" s="65"/>
      <c r="AK128" s="65"/>
      <c r="AL128" s="65"/>
      <c r="AN128" s="65"/>
      <c r="AO128" s="65"/>
      <c r="AQ128" s="65"/>
      <c r="AR128" s="65"/>
      <c r="AT128" s="65"/>
      <c r="AV128" s="5" t="str">
        <f>IFERROR(IF($K128="Historical", IF(A128&lt;&gt;INDEX('Historical BMP Records'!A:A, MATCH($I128, 'Historical BMP Records'!$I:$I, 0)), 1, 0), IF(A128&lt;&gt;INDEX('Planned and Progress BMPs'!A:A, MATCH($I128, 'Planned and Progress BMPs'!$I:$I, 0)), 1, 0)), "")</f>
        <v/>
      </c>
      <c r="AW128" s="5" t="str">
        <f>IFERROR(IF($K128="Historical", IF(B128&lt;&gt;INDEX('Historical BMP Records'!B:B, MATCH($I128, 'Historical BMP Records'!$I:$I, 0)), 1, 0), IF(B128&lt;&gt;INDEX('Planned and Progress BMPs'!B:B, MATCH($I128, 'Planned and Progress BMPs'!$I:$I, 0)), 1, 0)), "")</f>
        <v/>
      </c>
      <c r="AX128" s="5" t="str">
        <f>IFERROR(IF($K128="Historical", IF(C128&lt;&gt;INDEX('Historical BMP Records'!C:C, MATCH($I128, 'Historical BMP Records'!$I:$I, 0)), 1, 0), IF(C128&lt;&gt;INDEX('Planned and Progress BMPs'!C:C, MATCH($I128, 'Planned and Progress BMPs'!$I:$I, 0)), 1, 0)), "")</f>
        <v/>
      </c>
      <c r="AY128" s="5" t="str">
        <f>IFERROR(IF($K128="Historical", IF(D128&lt;&gt;INDEX('Historical BMP Records'!D:D, MATCH($I128, 'Historical BMP Records'!$I:$I, 0)), 1, 0), IF(D128&lt;&gt;INDEX('Planned and Progress BMPs'!D:D, MATCH($I128, 'Planned and Progress BMPs'!$I:$I, 0)), 1, 0)), "")</f>
        <v/>
      </c>
      <c r="AZ128" s="5" t="str">
        <f>IFERROR(IF($K128="Historical", IF(E128&lt;&gt;INDEX('Historical BMP Records'!E:E, MATCH($I128, 'Historical BMP Records'!$I:$I, 0)), 1, 0), IF(E128&lt;&gt;INDEX('Planned and Progress BMPs'!E:E, MATCH($I128, 'Planned and Progress BMPs'!$I:$I, 0)), 1, 0)), "")</f>
        <v/>
      </c>
      <c r="BA128" s="5" t="str">
        <f>IFERROR(IF($K128="Historical", IF(F128&lt;&gt;INDEX('Historical BMP Records'!F:F, MATCH($I128, 'Historical BMP Records'!$I:$I, 0)), 1, 0), IF(F128&lt;&gt;INDEX('Planned and Progress BMPs'!F:F, MATCH($I128, 'Planned and Progress BMPs'!$I:$I, 0)), 1, 0)), "")</f>
        <v/>
      </c>
      <c r="BB128" s="5" t="str">
        <f>IFERROR(IF($K128="Historical", IF(G128&lt;&gt;INDEX('Historical BMP Records'!G:G, MATCH($I128, 'Historical BMP Records'!$I:$I, 0)), 1, 0), IF(G128&lt;&gt;INDEX('Planned and Progress BMPs'!G:G, MATCH($I128, 'Planned and Progress BMPs'!$I:$I, 0)), 1, 0)), "")</f>
        <v/>
      </c>
      <c r="BC128" s="5" t="str">
        <f>IFERROR(IF($K128="Historical", IF(H128&lt;&gt;INDEX('Historical BMP Records'!H:H, MATCH($I128, 'Historical BMP Records'!$I:$I, 0)), 1, 0), IF(H128&lt;&gt;INDEX('Planned and Progress BMPs'!H:H, MATCH($I128, 'Planned and Progress BMPs'!$I:$I, 0)), 1, 0)), "")</f>
        <v/>
      </c>
      <c r="BD128" s="5" t="str">
        <f>IFERROR(IF($K128="Historical", IF(I128&lt;&gt;INDEX('Historical BMP Records'!I:I, MATCH($I128, 'Historical BMP Records'!$I:$I, 0)), 1, 0), IF(I128&lt;&gt;INDEX('Planned and Progress BMPs'!I:I, MATCH($I128, 'Planned and Progress BMPs'!$I:$I, 0)), 1, 0)), "")</f>
        <v/>
      </c>
      <c r="BE128" s="5" t="str">
        <f>IFERROR(IF($K128="Historical", IF(J128&lt;&gt;INDEX('Historical BMP Records'!J:J, MATCH($I128, 'Historical BMP Records'!$I:$I, 0)), 1, 0), IF(J128&lt;&gt;INDEX('Planned and Progress BMPs'!J:J, MATCH($I128, 'Planned and Progress BMPs'!$I:$I, 0)), 1, 0)), "")</f>
        <v/>
      </c>
      <c r="BF128" s="5" t="str">
        <f>IFERROR(IF($K128="Historical", IF(K128&lt;&gt;INDEX('Historical BMP Records'!K:K, MATCH($I128, 'Historical BMP Records'!$I:$I, 0)), 1, 0), IF(K128&lt;&gt;INDEX('Planned and Progress BMPs'!K:K, MATCH($I128, 'Planned and Progress BMPs'!$I:$I, 0)), 1, 0)), "")</f>
        <v/>
      </c>
      <c r="BG128" s="5" t="str">
        <f>IFERROR(IF($K128="Historical", IF(L128&lt;&gt;INDEX('Historical BMP Records'!L:L, MATCH($I128, 'Historical BMP Records'!$I:$I, 0)), 1, 0), IF(L128&lt;&gt;INDEX('Planned and Progress BMPs'!L:L, MATCH($I128, 'Planned and Progress BMPs'!$I:$I, 0)), 1, 0)), "")</f>
        <v/>
      </c>
      <c r="BH128" s="5" t="str">
        <f>IFERROR(IF($K128="Historical", IF(M128&lt;&gt;INDEX('Historical BMP Records'!M:M, MATCH($I128, 'Historical BMP Records'!$I:$I, 0)), 1, 0), IF(M128&lt;&gt;INDEX('Planned and Progress BMPs'!M:M, MATCH($I128, 'Planned and Progress BMPs'!$I:$I, 0)), 1, 0)), "")</f>
        <v/>
      </c>
      <c r="BI128" s="5" t="str">
        <f>IFERROR(IF($K128="Historical", IF(N128&lt;&gt;INDEX('Historical BMP Records'!N:N, MATCH($I128, 'Historical BMP Records'!$I:$I, 0)), 1, 0), IF(N128&lt;&gt;INDEX('Planned and Progress BMPs'!N:N, MATCH($I128, 'Planned and Progress BMPs'!$I:$I, 0)), 1, 0)), "")</f>
        <v/>
      </c>
      <c r="BJ128" s="5" t="str">
        <f>IFERROR(IF($K128="Historical", IF(O128&lt;&gt;INDEX('Historical BMP Records'!O:O, MATCH($I128, 'Historical BMP Records'!$I:$I, 0)), 1, 0), IF(O128&lt;&gt;INDEX('Planned and Progress BMPs'!O:O, MATCH($I128, 'Planned and Progress BMPs'!$I:$I, 0)), 1, 0)), "")</f>
        <v/>
      </c>
      <c r="BK128" s="5" t="str">
        <f>IFERROR(IF($K128="Historical", IF(P128&lt;&gt;INDEX('Historical BMP Records'!P:P, MATCH($I128, 'Historical BMP Records'!$I:$I, 0)), 1, 0), IF(P128&lt;&gt;INDEX('Planned and Progress BMPs'!P:P, MATCH($I128, 'Planned and Progress BMPs'!$I:$I, 0)), 1, 0)), "")</f>
        <v/>
      </c>
      <c r="BL128" s="5" t="str">
        <f>IFERROR(IF($K128="Historical", IF(Q128&lt;&gt;INDEX('Historical BMP Records'!Q:Q, MATCH($I128, 'Historical BMP Records'!$I:$I, 0)), 1, 0), IF(Q128&lt;&gt;INDEX('Planned and Progress BMPs'!Q:Q, MATCH($I128, 'Planned and Progress BMPs'!$I:$I, 0)), 1, 0)), "")</f>
        <v/>
      </c>
      <c r="BM128" s="5" t="str">
        <f>IFERROR(IF($K128="Historical", IF(R128&lt;&gt;INDEX('Historical BMP Records'!R:R, MATCH($I128, 'Historical BMP Records'!$I:$I, 0)), 1, 0), IF(R128&lt;&gt;INDEX('Planned and Progress BMPs'!R:R, MATCH($I128, 'Planned and Progress BMPs'!$I:$I, 0)), 1, 0)), "")</f>
        <v/>
      </c>
      <c r="BN128" s="5" t="str">
        <f>IFERROR(IF($K128="Historical", IF(S128&lt;&gt;INDEX('Historical BMP Records'!S:S, MATCH($I128, 'Historical BMP Records'!$I:$I, 0)), 1, 0), IF(S128&lt;&gt;INDEX('Planned and Progress BMPs'!S:S, MATCH($I128, 'Planned and Progress BMPs'!$I:$I, 0)), 1, 0)), "")</f>
        <v/>
      </c>
      <c r="BO128" s="5" t="str">
        <f>IFERROR(IF($K128="Historical", IF(T128&lt;&gt;INDEX('Historical BMP Records'!T:T, MATCH($I128, 'Historical BMP Records'!$I:$I, 0)), 1, 0), IF(T128&lt;&gt;INDEX('Planned and Progress BMPs'!T:T, MATCH($I128, 'Planned and Progress BMPs'!$I:$I, 0)), 1, 0)), "")</f>
        <v/>
      </c>
      <c r="BP128" s="5" t="str">
        <f>IFERROR(IF($K128="Historical", IF(U128&lt;&gt;INDEX('Historical BMP Records'!U:U, MATCH($I128, 'Historical BMP Records'!$I:$I, 0)), 1, 0), IF(U128&lt;&gt;INDEX('Planned and Progress BMPs'!U:U, MATCH($I128, 'Planned and Progress BMPs'!$I:$I, 0)), 1, 0)), "")</f>
        <v/>
      </c>
      <c r="BQ128" s="5" t="str">
        <f>IFERROR(IF($K128="Historical", IF(V128&lt;&gt;INDEX('Historical BMP Records'!V:V, MATCH($I128, 'Historical BMP Records'!$I:$I, 0)), 1, 0), IF(V128&lt;&gt;INDEX('Planned and Progress BMPs'!V:V, MATCH($I128, 'Planned and Progress BMPs'!$I:$I, 0)), 1, 0)), "")</f>
        <v/>
      </c>
      <c r="BR128" s="5" t="str">
        <f>IFERROR(IF($K128="Historical", IF(W128&lt;&gt;INDEX('Historical BMP Records'!W:W, MATCH($I128, 'Historical BMP Records'!$I:$I, 0)), 1, 0), IF(W128&lt;&gt;INDEX('Planned and Progress BMPs'!W:W, MATCH($I128, 'Planned and Progress BMPs'!$I:$I, 0)), 1, 0)), "")</f>
        <v/>
      </c>
      <c r="BS128" s="5" t="str">
        <f>IFERROR(IF($K128="Historical", IF(X128&lt;&gt;INDEX('Historical BMP Records'!X:X, MATCH($I128, 'Historical BMP Records'!$I:$I, 0)), 1, 0), IF(X128&lt;&gt;INDEX('Planned and Progress BMPs'!X:X, MATCH($I128, 'Planned and Progress BMPs'!$I:$I, 0)), 1, 0)), "")</f>
        <v/>
      </c>
      <c r="BT128" s="5" t="str">
        <f>IFERROR(IF($K128="Historical", IF(Y128&lt;&gt;INDEX('Historical BMP Records'!Y:Y, MATCH($I128, 'Historical BMP Records'!$I:$I, 0)), 1, 0), IF(Y128&lt;&gt;INDEX('Planned and Progress BMPs'!Y:Y, MATCH($I128, 'Planned and Progress BMPs'!$I:$I, 0)), 1, 0)), "")</f>
        <v/>
      </c>
      <c r="BU128" s="5" t="str">
        <f>IFERROR(IF($K128="Historical", IF(Z128&lt;&gt;INDEX('Historical BMP Records'!Z:Z, MATCH($I128, 'Historical BMP Records'!$I:$I, 0)), 1, 0), IF(Z128&lt;&gt;INDEX('Planned and Progress BMPs'!Z:Z, MATCH($I128, 'Planned and Progress BMPs'!$I:$I, 0)), 1, 0)), "")</f>
        <v/>
      </c>
      <c r="BV128" s="5" t="str">
        <f>IFERROR(IF($K128="Historical", IF(AA128&lt;&gt;INDEX('Historical BMP Records'!AA:AA, MATCH($I128, 'Historical BMP Records'!$I:$I, 0)), 1, 0), IF(AA128&lt;&gt;INDEX('Planned and Progress BMPs'!AA:AA, MATCH($I128, 'Planned and Progress BMPs'!$I:$I, 0)), 1, 0)), "")</f>
        <v/>
      </c>
      <c r="BW128" s="5" t="str">
        <f>IFERROR(IF($K128="Historical", IF(AB128&lt;&gt;INDEX('Historical BMP Records'!AB:AB, MATCH($I128, 'Historical BMP Records'!$I:$I, 0)), 1, 0), IF(AB128&lt;&gt;INDEX('Planned and Progress BMPs'!AB:AB, MATCH($I128, 'Planned and Progress BMPs'!$I:$I, 0)), 1, 0)), "")</f>
        <v/>
      </c>
      <c r="BX128" s="5" t="str">
        <f>IFERROR(IF($K128="Historical", IF(AC128&lt;&gt;INDEX('Historical BMP Records'!AC:AC, MATCH($I128, 'Historical BMP Records'!$I:$I, 0)), 1, 0), IF(AC128&lt;&gt;INDEX('Planned and Progress BMPs'!AC:AC, MATCH($I128, 'Planned and Progress BMPs'!$I:$I, 0)), 1, 0)), "")</f>
        <v/>
      </c>
      <c r="BY128" s="5" t="str">
        <f>IFERROR(IF($K128="Historical", IF(AD128&lt;&gt;INDEX('Historical BMP Records'!AD:AD, MATCH($I128, 'Historical BMP Records'!$I:$I, 0)), 1, 0), IF(AD128&lt;&gt;INDEX('Planned and Progress BMPs'!AD:AD, MATCH($I128, 'Planned and Progress BMPs'!$I:$I, 0)), 1, 0)), "")</f>
        <v/>
      </c>
      <c r="BZ128" s="5" t="str">
        <f>IFERROR(IF($K128="Historical", IF(AE128&lt;&gt;INDEX('Historical BMP Records'!AE:AE, MATCH($I128, 'Historical BMP Records'!$I:$I, 0)), 1, 0), IF(AE128&lt;&gt;INDEX('Planned and Progress BMPs'!AE:AE, MATCH($I128, 'Planned and Progress BMPs'!$I:$I, 0)), 1, 0)), "")</f>
        <v/>
      </c>
      <c r="CA128" s="5" t="str">
        <f>IFERROR(IF($K128="Historical", IF(AF128&lt;&gt;INDEX('Historical BMP Records'!AF:AF, MATCH($I128, 'Historical BMP Records'!$I:$I, 0)), 1, 0), IF(AF128&lt;&gt;INDEX('Planned and Progress BMPs'!AF:AF, MATCH($I128, 'Planned and Progress BMPs'!$I:$I, 0)), 1, 0)), "")</f>
        <v/>
      </c>
      <c r="CB128" s="5" t="str">
        <f>IFERROR(IF($K128="Historical", IF(AG128&lt;&gt;INDEX('Historical BMP Records'!AG:AG, MATCH($I128, 'Historical BMP Records'!$I:$I, 0)), 1, 0), IF(AG128&lt;&gt;INDEX('Planned and Progress BMPs'!AG:AG, MATCH($I128, 'Planned and Progress BMPs'!$I:$I, 0)), 1, 0)), "")</f>
        <v/>
      </c>
      <c r="CC128" s="5" t="str">
        <f>IFERROR(IF($K128="Historical", IF(AH128&lt;&gt;INDEX('Historical BMP Records'!AH:AH, MATCH($I128, 'Historical BMP Records'!$I:$I, 0)), 1, 0), IF(AH128&lt;&gt;INDEX('Planned and Progress BMPs'!AH:AH, MATCH($I128, 'Planned and Progress BMPs'!$I:$I, 0)), 1, 0)), "")</f>
        <v/>
      </c>
      <c r="CD128" s="5" t="str">
        <f>IFERROR(IF($K128="Historical", IF(AI128&lt;&gt;INDEX('Historical BMP Records'!AI:AI, MATCH($I128, 'Historical BMP Records'!$I:$I, 0)), 1, 0), IF(AI128&lt;&gt;INDEX('Planned and Progress BMPs'!AI:AI, MATCH($I128, 'Planned and Progress BMPs'!$I:$I, 0)), 1, 0)), "")</f>
        <v/>
      </c>
      <c r="CE128" s="5" t="str">
        <f>IFERROR(IF($K128="Historical", IF(AJ128&lt;&gt;INDEX('Historical BMP Records'!AJ:AJ, MATCH($I128, 'Historical BMP Records'!$I:$I, 0)), 1, 0), IF(AJ128&lt;&gt;INDEX('Planned and Progress BMPs'!AJ:AJ, MATCH($I128, 'Planned and Progress BMPs'!$I:$I, 0)), 1, 0)), "")</f>
        <v/>
      </c>
      <c r="CF128" s="5" t="str">
        <f>IFERROR(IF($K128="Historical", IF(AK128&lt;&gt;INDEX('Historical BMP Records'!AK:AK, MATCH($I128, 'Historical BMP Records'!$I:$I, 0)), 1, 0), IF(AK128&lt;&gt;INDEX('Planned and Progress BMPs'!AK:AK, MATCH($I128, 'Planned and Progress BMPs'!$I:$I, 0)), 1, 0)), "")</f>
        <v/>
      </c>
      <c r="CG128" s="5" t="str">
        <f>IFERROR(IF($K128="Historical", IF(AL128&lt;&gt;INDEX('Historical BMP Records'!AL:AL, MATCH($I128, 'Historical BMP Records'!$I:$I, 0)), 1, 0), IF(AL128&lt;&gt;INDEX('Planned and Progress BMPs'!AL:AL, MATCH($I128, 'Planned and Progress BMPs'!$I:$I, 0)), 1, 0)), "")</f>
        <v/>
      </c>
      <c r="CH128" s="5" t="str">
        <f>IFERROR(IF($K128="Historical", IF(AM128&lt;&gt;INDEX('Historical BMP Records'!AM:AM, MATCH($I128, 'Historical BMP Records'!$I:$I, 0)), 1, 0), IF(AM128&lt;&gt;INDEX('Planned and Progress BMPs'!AM:AM, MATCH($I128, 'Planned and Progress BMPs'!$I:$I, 0)), 1, 0)), "")</f>
        <v/>
      </c>
      <c r="CI128" s="5" t="str">
        <f>IFERROR(IF($K128="Historical", IF(AN128&lt;&gt;INDEX('Historical BMP Records'!AN:AN, MATCH($I128, 'Historical BMP Records'!$I:$I, 0)), 1, 0), IF(AN128&lt;&gt;INDEX('Planned and Progress BMPs'!AN:AN, MATCH($I128, 'Planned and Progress BMPs'!$I:$I, 0)), 1, 0)), "")</f>
        <v/>
      </c>
      <c r="CJ128" s="5" t="str">
        <f>IFERROR(IF($K128="Historical", IF(AO128&lt;&gt;INDEX('Historical BMP Records'!AO:AO, MATCH($I128, 'Historical BMP Records'!$I:$I, 0)), 1, 0), IF(AO128&lt;&gt;INDEX('Planned and Progress BMPs'!AO:AO, MATCH($I128, 'Planned and Progress BMPs'!$I:$I, 0)), 1, 0)), "")</f>
        <v/>
      </c>
      <c r="CK128" s="5" t="str">
        <f>IFERROR(IF($K128="Historical", IF(AP128&lt;&gt;INDEX('Historical BMP Records'!AP:AP, MATCH($I128, 'Historical BMP Records'!$I:$I, 0)), 1, 0), IF(AP128&lt;&gt;INDEX('Planned and Progress BMPs'!AP:AP, MATCH($I128, 'Planned and Progress BMPs'!$I:$I, 0)), 1, 0)), "")</f>
        <v/>
      </c>
      <c r="CL128" s="5" t="str">
        <f>IFERROR(IF($K128="Historical", IF(AQ128&lt;&gt;INDEX('Historical BMP Records'!AQ:AQ, MATCH($I128, 'Historical BMP Records'!$I:$I, 0)), 1, 0), IF(AQ128&lt;&gt;INDEX('Planned and Progress BMPs'!AQ:AQ, MATCH($I128, 'Planned and Progress BMPs'!$I:$I, 0)), 1, 0)), "")</f>
        <v/>
      </c>
      <c r="CM128" s="5" t="str">
        <f>IFERROR(IF($K128="Historical", IF(AR128&lt;&gt;INDEX('Historical BMP Records'!AR:AR, MATCH($I128, 'Historical BMP Records'!$I:$I, 0)), 1, 0), IF(AR128&lt;&gt;INDEX('Planned and Progress BMPs'!AR:AR, MATCH($I128, 'Planned and Progress BMPs'!$I:$I, 0)), 1, 0)), "")</f>
        <v/>
      </c>
      <c r="CN128" s="5" t="str">
        <f>IFERROR(IF($K128="Historical", IF(AS128&lt;&gt;INDEX('Historical BMP Records'!AS:AS, MATCH($I128, 'Historical BMP Records'!$I:$I, 0)), 1, 0), IF(AS128&lt;&gt;INDEX('Planned and Progress BMPs'!AS:AS, MATCH($I128, 'Planned and Progress BMPs'!$I:$I, 0)), 1, 0)), "")</f>
        <v/>
      </c>
      <c r="CO128" s="5" t="str">
        <f>IFERROR(IF($K128="Historical", IF(AT128&lt;&gt;INDEX('Historical BMP Records'!AT:AT, MATCH($I128, 'Historical BMP Records'!$I:$I, 0)), 1, 0), IF(AT128&lt;&gt;INDEX('Planned and Progress BMPs'!AT:AT, MATCH($I128, 'Planned and Progress BMPs'!$I:$I, 0)), 1, 0)), "")</f>
        <v/>
      </c>
      <c r="CP128" s="5" t="str">
        <f>IFERROR(IF($K128="Historical", IF(AU128&lt;&gt;INDEX('Historical BMP Records'!AU:AU, MATCH($I128, 'Historical BMP Records'!$I:$I, 0)), 1, 0), IF(AU128&lt;&gt;INDEX('Planned and Progress BMPs'!AU:AU, MATCH($I128, 'Planned and Progress BMPs'!$I:$I, 0)), 1, 0)), "")</f>
        <v/>
      </c>
      <c r="CQ128" s="5">
        <f>SUM(T_Historical9[[#This Row],[FY17 
Status Changed]:[Comments Changed]])</f>
        <v>0</v>
      </c>
    </row>
    <row r="129" spans="1:95" ht="15" customHeight="1" x14ac:dyDescent="0.25">
      <c r="A129" s="72" t="s">
        <v>661</v>
      </c>
      <c r="B129" s="72" t="s">
        <v>660</v>
      </c>
      <c r="C129" s="72" t="s">
        <v>661</v>
      </c>
      <c r="D129" s="72" t="s">
        <v>661</v>
      </c>
      <c r="E129" s="72" t="s">
        <v>661</v>
      </c>
      <c r="F129" s="72" t="s">
        <v>4291</v>
      </c>
      <c r="H129" s="72" t="s">
        <v>4802</v>
      </c>
      <c r="I129" s="72" t="s">
        <v>4931</v>
      </c>
      <c r="K129" s="72" t="s">
        <v>482</v>
      </c>
      <c r="M129" s="82"/>
      <c r="N129" s="65">
        <v>37257</v>
      </c>
      <c r="O129" s="72" t="s">
        <v>147</v>
      </c>
      <c r="P129" s="72" t="s">
        <v>5212</v>
      </c>
      <c r="Q129" s="72" t="s">
        <v>253</v>
      </c>
      <c r="R129" s="72" t="s">
        <v>9</v>
      </c>
      <c r="S129" s="72">
        <v>3.94674404015</v>
      </c>
      <c r="T129" s="72">
        <v>3.94674404015</v>
      </c>
      <c r="V129" s="71" t="s">
        <v>147</v>
      </c>
      <c r="Z129" s="72">
        <v>41.215809388399997</v>
      </c>
      <c r="AA129" s="72">
        <v>-75.920967443699993</v>
      </c>
      <c r="AC129" s="72" t="s">
        <v>5184</v>
      </c>
      <c r="AD129" s="72" t="s">
        <v>5180</v>
      </c>
      <c r="AE129" s="72" t="s">
        <v>653</v>
      </c>
      <c r="AF129" s="65">
        <v>41409</v>
      </c>
      <c r="AG129" s="72" t="s">
        <v>110</v>
      </c>
      <c r="AH129" s="65"/>
      <c r="AI129" s="65"/>
      <c r="AK129" s="65"/>
      <c r="AL129" s="65"/>
      <c r="AN129" s="65"/>
      <c r="AO129" s="65"/>
      <c r="AQ129" s="65"/>
      <c r="AR129" s="65"/>
      <c r="AT129" s="65"/>
      <c r="AV129" s="5" t="str">
        <f>IFERROR(IF($K129="Historical", IF(A129&lt;&gt;INDEX('Historical BMP Records'!A:A, MATCH($I129, 'Historical BMP Records'!$I:$I, 0)), 1, 0), IF(A129&lt;&gt;INDEX('Planned and Progress BMPs'!A:A, MATCH($I129, 'Planned and Progress BMPs'!$I:$I, 0)), 1, 0)), "")</f>
        <v/>
      </c>
      <c r="AW129" s="5" t="str">
        <f>IFERROR(IF($K129="Historical", IF(B129&lt;&gt;INDEX('Historical BMP Records'!B:B, MATCH($I129, 'Historical BMP Records'!$I:$I, 0)), 1, 0), IF(B129&lt;&gt;INDEX('Planned and Progress BMPs'!B:B, MATCH($I129, 'Planned and Progress BMPs'!$I:$I, 0)), 1, 0)), "")</f>
        <v/>
      </c>
      <c r="AX129" s="5" t="str">
        <f>IFERROR(IF($K129="Historical", IF(C129&lt;&gt;INDEX('Historical BMP Records'!C:C, MATCH($I129, 'Historical BMP Records'!$I:$I, 0)), 1, 0), IF(C129&lt;&gt;INDEX('Planned and Progress BMPs'!C:C, MATCH($I129, 'Planned and Progress BMPs'!$I:$I, 0)), 1, 0)), "")</f>
        <v/>
      </c>
      <c r="AY129" s="5" t="str">
        <f>IFERROR(IF($K129="Historical", IF(D129&lt;&gt;INDEX('Historical BMP Records'!D:D, MATCH($I129, 'Historical BMP Records'!$I:$I, 0)), 1, 0), IF(D129&lt;&gt;INDEX('Planned and Progress BMPs'!D:D, MATCH($I129, 'Planned and Progress BMPs'!$I:$I, 0)), 1, 0)), "")</f>
        <v/>
      </c>
      <c r="AZ129" s="5" t="str">
        <f>IFERROR(IF($K129="Historical", IF(E129&lt;&gt;INDEX('Historical BMP Records'!E:E, MATCH($I129, 'Historical BMP Records'!$I:$I, 0)), 1, 0), IF(E129&lt;&gt;INDEX('Planned and Progress BMPs'!E:E, MATCH($I129, 'Planned and Progress BMPs'!$I:$I, 0)), 1, 0)), "")</f>
        <v/>
      </c>
      <c r="BA129" s="5" t="str">
        <f>IFERROR(IF($K129="Historical", IF(F129&lt;&gt;INDEX('Historical BMP Records'!F:F, MATCH($I129, 'Historical BMP Records'!$I:$I, 0)), 1, 0), IF(F129&lt;&gt;INDEX('Planned and Progress BMPs'!F:F, MATCH($I129, 'Planned and Progress BMPs'!$I:$I, 0)), 1, 0)), "")</f>
        <v/>
      </c>
      <c r="BB129" s="5" t="str">
        <f>IFERROR(IF($K129="Historical", IF(G129&lt;&gt;INDEX('Historical BMP Records'!G:G, MATCH($I129, 'Historical BMP Records'!$I:$I, 0)), 1, 0), IF(G129&lt;&gt;INDEX('Planned and Progress BMPs'!G:G, MATCH($I129, 'Planned and Progress BMPs'!$I:$I, 0)), 1, 0)), "")</f>
        <v/>
      </c>
      <c r="BC129" s="5" t="str">
        <f>IFERROR(IF($K129="Historical", IF(H129&lt;&gt;INDEX('Historical BMP Records'!H:H, MATCH($I129, 'Historical BMP Records'!$I:$I, 0)), 1, 0), IF(H129&lt;&gt;INDEX('Planned and Progress BMPs'!H:H, MATCH($I129, 'Planned and Progress BMPs'!$I:$I, 0)), 1, 0)), "")</f>
        <v/>
      </c>
      <c r="BD129" s="5" t="str">
        <f>IFERROR(IF($K129="Historical", IF(I129&lt;&gt;INDEX('Historical BMP Records'!I:I, MATCH($I129, 'Historical BMP Records'!$I:$I, 0)), 1, 0), IF(I129&lt;&gt;INDEX('Planned and Progress BMPs'!I:I, MATCH($I129, 'Planned and Progress BMPs'!$I:$I, 0)), 1, 0)), "")</f>
        <v/>
      </c>
      <c r="BE129" s="5" t="str">
        <f>IFERROR(IF($K129="Historical", IF(J129&lt;&gt;INDEX('Historical BMP Records'!J:J, MATCH($I129, 'Historical BMP Records'!$I:$I, 0)), 1, 0), IF(J129&lt;&gt;INDEX('Planned and Progress BMPs'!J:J, MATCH($I129, 'Planned and Progress BMPs'!$I:$I, 0)), 1, 0)), "")</f>
        <v/>
      </c>
      <c r="BF129" s="5" t="str">
        <f>IFERROR(IF($K129="Historical", IF(K129&lt;&gt;INDEX('Historical BMP Records'!K:K, MATCH($I129, 'Historical BMP Records'!$I:$I, 0)), 1, 0), IF(K129&lt;&gt;INDEX('Planned and Progress BMPs'!K:K, MATCH($I129, 'Planned and Progress BMPs'!$I:$I, 0)), 1, 0)), "")</f>
        <v/>
      </c>
      <c r="BG129" s="5" t="str">
        <f>IFERROR(IF($K129="Historical", IF(L129&lt;&gt;INDEX('Historical BMP Records'!L:L, MATCH($I129, 'Historical BMP Records'!$I:$I, 0)), 1, 0), IF(L129&lt;&gt;INDEX('Planned and Progress BMPs'!L:L, MATCH($I129, 'Planned and Progress BMPs'!$I:$I, 0)), 1, 0)), "")</f>
        <v/>
      </c>
      <c r="BH129" s="5" t="str">
        <f>IFERROR(IF($K129="Historical", IF(M129&lt;&gt;INDEX('Historical BMP Records'!M:M, MATCH($I129, 'Historical BMP Records'!$I:$I, 0)), 1, 0), IF(M129&lt;&gt;INDEX('Planned and Progress BMPs'!M:M, MATCH($I129, 'Planned and Progress BMPs'!$I:$I, 0)), 1, 0)), "")</f>
        <v/>
      </c>
      <c r="BI129" s="5" t="str">
        <f>IFERROR(IF($K129="Historical", IF(N129&lt;&gt;INDEX('Historical BMP Records'!N:N, MATCH($I129, 'Historical BMP Records'!$I:$I, 0)), 1, 0), IF(N129&lt;&gt;INDEX('Planned and Progress BMPs'!N:N, MATCH($I129, 'Planned and Progress BMPs'!$I:$I, 0)), 1, 0)), "")</f>
        <v/>
      </c>
      <c r="BJ129" s="5" t="str">
        <f>IFERROR(IF($K129="Historical", IF(O129&lt;&gt;INDEX('Historical BMP Records'!O:O, MATCH($I129, 'Historical BMP Records'!$I:$I, 0)), 1, 0), IF(O129&lt;&gt;INDEX('Planned and Progress BMPs'!O:O, MATCH($I129, 'Planned and Progress BMPs'!$I:$I, 0)), 1, 0)), "")</f>
        <v/>
      </c>
      <c r="BK129" s="5" t="str">
        <f>IFERROR(IF($K129="Historical", IF(P129&lt;&gt;INDEX('Historical BMP Records'!P:P, MATCH($I129, 'Historical BMP Records'!$I:$I, 0)), 1, 0), IF(P129&lt;&gt;INDEX('Planned and Progress BMPs'!P:P, MATCH($I129, 'Planned and Progress BMPs'!$I:$I, 0)), 1, 0)), "")</f>
        <v/>
      </c>
      <c r="BL129" s="5" t="str">
        <f>IFERROR(IF($K129="Historical", IF(Q129&lt;&gt;INDEX('Historical BMP Records'!Q:Q, MATCH($I129, 'Historical BMP Records'!$I:$I, 0)), 1, 0), IF(Q129&lt;&gt;INDEX('Planned and Progress BMPs'!Q:Q, MATCH($I129, 'Planned and Progress BMPs'!$I:$I, 0)), 1, 0)), "")</f>
        <v/>
      </c>
      <c r="BM129" s="5" t="str">
        <f>IFERROR(IF($K129="Historical", IF(R129&lt;&gt;INDEX('Historical BMP Records'!R:R, MATCH($I129, 'Historical BMP Records'!$I:$I, 0)), 1, 0), IF(R129&lt;&gt;INDEX('Planned and Progress BMPs'!R:R, MATCH($I129, 'Planned and Progress BMPs'!$I:$I, 0)), 1, 0)), "")</f>
        <v/>
      </c>
      <c r="BN129" s="5" t="str">
        <f>IFERROR(IF($K129="Historical", IF(S129&lt;&gt;INDEX('Historical BMP Records'!S:S, MATCH($I129, 'Historical BMP Records'!$I:$I, 0)), 1, 0), IF(S129&lt;&gt;INDEX('Planned and Progress BMPs'!S:S, MATCH($I129, 'Planned and Progress BMPs'!$I:$I, 0)), 1, 0)), "")</f>
        <v/>
      </c>
      <c r="BO129" s="5" t="str">
        <f>IFERROR(IF($K129="Historical", IF(T129&lt;&gt;INDEX('Historical BMP Records'!T:T, MATCH($I129, 'Historical BMP Records'!$I:$I, 0)), 1, 0), IF(T129&lt;&gt;INDEX('Planned and Progress BMPs'!T:T, MATCH($I129, 'Planned and Progress BMPs'!$I:$I, 0)), 1, 0)), "")</f>
        <v/>
      </c>
      <c r="BP129" s="5" t="str">
        <f>IFERROR(IF($K129="Historical", IF(U129&lt;&gt;INDEX('Historical BMP Records'!U:U, MATCH($I129, 'Historical BMP Records'!$I:$I, 0)), 1, 0), IF(U129&lt;&gt;INDEX('Planned and Progress BMPs'!U:U, MATCH($I129, 'Planned and Progress BMPs'!$I:$I, 0)), 1, 0)), "")</f>
        <v/>
      </c>
      <c r="BQ129" s="5" t="str">
        <f>IFERROR(IF($K129="Historical", IF(V129&lt;&gt;INDEX('Historical BMP Records'!V:V, MATCH($I129, 'Historical BMP Records'!$I:$I, 0)), 1, 0), IF(V129&lt;&gt;INDEX('Planned and Progress BMPs'!V:V, MATCH($I129, 'Planned and Progress BMPs'!$I:$I, 0)), 1, 0)), "")</f>
        <v/>
      </c>
      <c r="BR129" s="5" t="str">
        <f>IFERROR(IF($K129="Historical", IF(W129&lt;&gt;INDEX('Historical BMP Records'!W:W, MATCH($I129, 'Historical BMP Records'!$I:$I, 0)), 1, 0), IF(W129&lt;&gt;INDEX('Planned and Progress BMPs'!W:W, MATCH($I129, 'Planned and Progress BMPs'!$I:$I, 0)), 1, 0)), "")</f>
        <v/>
      </c>
      <c r="BS129" s="5" t="str">
        <f>IFERROR(IF($K129="Historical", IF(X129&lt;&gt;INDEX('Historical BMP Records'!X:X, MATCH($I129, 'Historical BMP Records'!$I:$I, 0)), 1, 0), IF(X129&lt;&gt;INDEX('Planned and Progress BMPs'!X:X, MATCH($I129, 'Planned and Progress BMPs'!$I:$I, 0)), 1, 0)), "")</f>
        <v/>
      </c>
      <c r="BT129" s="5" t="str">
        <f>IFERROR(IF($K129="Historical", IF(Y129&lt;&gt;INDEX('Historical BMP Records'!Y:Y, MATCH($I129, 'Historical BMP Records'!$I:$I, 0)), 1, 0), IF(Y129&lt;&gt;INDEX('Planned and Progress BMPs'!Y:Y, MATCH($I129, 'Planned and Progress BMPs'!$I:$I, 0)), 1, 0)), "")</f>
        <v/>
      </c>
      <c r="BU129" s="5" t="str">
        <f>IFERROR(IF($K129="Historical", IF(Z129&lt;&gt;INDEX('Historical BMP Records'!Z:Z, MATCH($I129, 'Historical BMP Records'!$I:$I, 0)), 1, 0), IF(Z129&lt;&gt;INDEX('Planned and Progress BMPs'!Z:Z, MATCH($I129, 'Planned and Progress BMPs'!$I:$I, 0)), 1, 0)), "")</f>
        <v/>
      </c>
      <c r="BV129" s="5" t="str">
        <f>IFERROR(IF($K129="Historical", IF(AA129&lt;&gt;INDEX('Historical BMP Records'!AA:AA, MATCH($I129, 'Historical BMP Records'!$I:$I, 0)), 1, 0), IF(AA129&lt;&gt;INDEX('Planned and Progress BMPs'!AA:AA, MATCH($I129, 'Planned and Progress BMPs'!$I:$I, 0)), 1, 0)), "")</f>
        <v/>
      </c>
      <c r="BW129" s="5" t="str">
        <f>IFERROR(IF($K129="Historical", IF(AB129&lt;&gt;INDEX('Historical BMP Records'!AB:AB, MATCH($I129, 'Historical BMP Records'!$I:$I, 0)), 1, 0), IF(AB129&lt;&gt;INDEX('Planned and Progress BMPs'!AB:AB, MATCH($I129, 'Planned and Progress BMPs'!$I:$I, 0)), 1, 0)), "")</f>
        <v/>
      </c>
      <c r="BX129" s="5" t="str">
        <f>IFERROR(IF($K129="Historical", IF(AC129&lt;&gt;INDEX('Historical BMP Records'!AC:AC, MATCH($I129, 'Historical BMP Records'!$I:$I, 0)), 1, 0), IF(AC129&lt;&gt;INDEX('Planned and Progress BMPs'!AC:AC, MATCH($I129, 'Planned and Progress BMPs'!$I:$I, 0)), 1, 0)), "")</f>
        <v/>
      </c>
      <c r="BY129" s="5" t="str">
        <f>IFERROR(IF($K129="Historical", IF(AD129&lt;&gt;INDEX('Historical BMP Records'!AD:AD, MATCH($I129, 'Historical BMP Records'!$I:$I, 0)), 1, 0), IF(AD129&lt;&gt;INDEX('Planned and Progress BMPs'!AD:AD, MATCH($I129, 'Planned and Progress BMPs'!$I:$I, 0)), 1, 0)), "")</f>
        <v/>
      </c>
      <c r="BZ129" s="5" t="str">
        <f>IFERROR(IF($K129="Historical", IF(AE129&lt;&gt;INDEX('Historical BMP Records'!AE:AE, MATCH($I129, 'Historical BMP Records'!$I:$I, 0)), 1, 0), IF(AE129&lt;&gt;INDEX('Planned and Progress BMPs'!AE:AE, MATCH($I129, 'Planned and Progress BMPs'!$I:$I, 0)), 1, 0)), "")</f>
        <v/>
      </c>
      <c r="CA129" s="5" t="str">
        <f>IFERROR(IF($K129="Historical", IF(AF129&lt;&gt;INDEX('Historical BMP Records'!AF:AF, MATCH($I129, 'Historical BMP Records'!$I:$I, 0)), 1, 0), IF(AF129&lt;&gt;INDEX('Planned and Progress BMPs'!AF:AF, MATCH($I129, 'Planned and Progress BMPs'!$I:$I, 0)), 1, 0)), "")</f>
        <v/>
      </c>
      <c r="CB129" s="5" t="str">
        <f>IFERROR(IF($K129="Historical", IF(AG129&lt;&gt;INDEX('Historical BMP Records'!AG:AG, MATCH($I129, 'Historical BMP Records'!$I:$I, 0)), 1, 0), IF(AG129&lt;&gt;INDEX('Planned and Progress BMPs'!AG:AG, MATCH($I129, 'Planned and Progress BMPs'!$I:$I, 0)), 1, 0)), "")</f>
        <v/>
      </c>
      <c r="CC129" s="5" t="str">
        <f>IFERROR(IF($K129="Historical", IF(AH129&lt;&gt;INDEX('Historical BMP Records'!AH:AH, MATCH($I129, 'Historical BMP Records'!$I:$I, 0)), 1, 0), IF(AH129&lt;&gt;INDEX('Planned and Progress BMPs'!AH:AH, MATCH($I129, 'Planned and Progress BMPs'!$I:$I, 0)), 1, 0)), "")</f>
        <v/>
      </c>
      <c r="CD129" s="5" t="str">
        <f>IFERROR(IF($K129="Historical", IF(AI129&lt;&gt;INDEX('Historical BMP Records'!AI:AI, MATCH($I129, 'Historical BMP Records'!$I:$I, 0)), 1, 0), IF(AI129&lt;&gt;INDEX('Planned and Progress BMPs'!AI:AI, MATCH($I129, 'Planned and Progress BMPs'!$I:$I, 0)), 1, 0)), "")</f>
        <v/>
      </c>
      <c r="CE129" s="5" t="str">
        <f>IFERROR(IF($K129="Historical", IF(AJ129&lt;&gt;INDEX('Historical BMP Records'!AJ:AJ, MATCH($I129, 'Historical BMP Records'!$I:$I, 0)), 1, 0), IF(AJ129&lt;&gt;INDEX('Planned and Progress BMPs'!AJ:AJ, MATCH($I129, 'Planned and Progress BMPs'!$I:$I, 0)), 1, 0)), "")</f>
        <v/>
      </c>
      <c r="CF129" s="5" t="str">
        <f>IFERROR(IF($K129="Historical", IF(AK129&lt;&gt;INDEX('Historical BMP Records'!AK:AK, MATCH($I129, 'Historical BMP Records'!$I:$I, 0)), 1, 0), IF(AK129&lt;&gt;INDEX('Planned and Progress BMPs'!AK:AK, MATCH($I129, 'Planned and Progress BMPs'!$I:$I, 0)), 1, 0)), "")</f>
        <v/>
      </c>
      <c r="CG129" s="5" t="str">
        <f>IFERROR(IF($K129="Historical", IF(AL129&lt;&gt;INDEX('Historical BMP Records'!AL:AL, MATCH($I129, 'Historical BMP Records'!$I:$I, 0)), 1, 0), IF(AL129&lt;&gt;INDEX('Planned and Progress BMPs'!AL:AL, MATCH($I129, 'Planned and Progress BMPs'!$I:$I, 0)), 1, 0)), "")</f>
        <v/>
      </c>
      <c r="CH129" s="5" t="str">
        <f>IFERROR(IF($K129="Historical", IF(AM129&lt;&gt;INDEX('Historical BMP Records'!AM:AM, MATCH($I129, 'Historical BMP Records'!$I:$I, 0)), 1, 0), IF(AM129&lt;&gt;INDEX('Planned and Progress BMPs'!AM:AM, MATCH($I129, 'Planned and Progress BMPs'!$I:$I, 0)), 1, 0)), "")</f>
        <v/>
      </c>
      <c r="CI129" s="5" t="str">
        <f>IFERROR(IF($K129="Historical", IF(AN129&lt;&gt;INDEX('Historical BMP Records'!AN:AN, MATCH($I129, 'Historical BMP Records'!$I:$I, 0)), 1, 0), IF(AN129&lt;&gt;INDEX('Planned and Progress BMPs'!AN:AN, MATCH($I129, 'Planned and Progress BMPs'!$I:$I, 0)), 1, 0)), "")</f>
        <v/>
      </c>
      <c r="CJ129" s="5" t="str">
        <f>IFERROR(IF($K129="Historical", IF(AO129&lt;&gt;INDEX('Historical BMP Records'!AO:AO, MATCH($I129, 'Historical BMP Records'!$I:$I, 0)), 1, 0), IF(AO129&lt;&gt;INDEX('Planned and Progress BMPs'!AO:AO, MATCH($I129, 'Planned and Progress BMPs'!$I:$I, 0)), 1, 0)), "")</f>
        <v/>
      </c>
      <c r="CK129" s="5" t="str">
        <f>IFERROR(IF($K129="Historical", IF(AP129&lt;&gt;INDEX('Historical BMP Records'!AP:AP, MATCH($I129, 'Historical BMP Records'!$I:$I, 0)), 1, 0), IF(AP129&lt;&gt;INDEX('Planned and Progress BMPs'!AP:AP, MATCH($I129, 'Planned and Progress BMPs'!$I:$I, 0)), 1, 0)), "")</f>
        <v/>
      </c>
      <c r="CL129" s="5" t="str">
        <f>IFERROR(IF($K129="Historical", IF(AQ129&lt;&gt;INDEX('Historical BMP Records'!AQ:AQ, MATCH($I129, 'Historical BMP Records'!$I:$I, 0)), 1, 0), IF(AQ129&lt;&gt;INDEX('Planned and Progress BMPs'!AQ:AQ, MATCH($I129, 'Planned and Progress BMPs'!$I:$I, 0)), 1, 0)), "")</f>
        <v/>
      </c>
      <c r="CM129" s="5" t="str">
        <f>IFERROR(IF($K129="Historical", IF(AR129&lt;&gt;INDEX('Historical BMP Records'!AR:AR, MATCH($I129, 'Historical BMP Records'!$I:$I, 0)), 1, 0), IF(AR129&lt;&gt;INDEX('Planned and Progress BMPs'!AR:AR, MATCH($I129, 'Planned and Progress BMPs'!$I:$I, 0)), 1, 0)), "")</f>
        <v/>
      </c>
      <c r="CN129" s="5" t="str">
        <f>IFERROR(IF($K129="Historical", IF(AS129&lt;&gt;INDEX('Historical BMP Records'!AS:AS, MATCH($I129, 'Historical BMP Records'!$I:$I, 0)), 1, 0), IF(AS129&lt;&gt;INDEX('Planned and Progress BMPs'!AS:AS, MATCH($I129, 'Planned and Progress BMPs'!$I:$I, 0)), 1, 0)), "")</f>
        <v/>
      </c>
      <c r="CO129" s="5" t="str">
        <f>IFERROR(IF($K129="Historical", IF(AT129&lt;&gt;INDEX('Historical BMP Records'!AT:AT, MATCH($I129, 'Historical BMP Records'!$I:$I, 0)), 1, 0), IF(AT129&lt;&gt;INDEX('Planned and Progress BMPs'!AT:AT, MATCH($I129, 'Planned and Progress BMPs'!$I:$I, 0)), 1, 0)), "")</f>
        <v/>
      </c>
      <c r="CP129" s="5" t="str">
        <f>IFERROR(IF($K129="Historical", IF(AU129&lt;&gt;INDEX('Historical BMP Records'!AU:AU, MATCH($I129, 'Historical BMP Records'!$I:$I, 0)), 1, 0), IF(AU129&lt;&gt;INDEX('Planned and Progress BMPs'!AU:AU, MATCH($I129, 'Planned and Progress BMPs'!$I:$I, 0)), 1, 0)), "")</f>
        <v/>
      </c>
      <c r="CQ129" s="5">
        <f>SUM(T_Historical9[[#This Row],[FY17 
Status Changed]:[Comments Changed]])</f>
        <v>0</v>
      </c>
    </row>
    <row r="130" spans="1:95" ht="15" customHeight="1" x14ac:dyDescent="0.25">
      <c r="A130" s="72" t="s">
        <v>661</v>
      </c>
      <c r="B130" s="72" t="s">
        <v>660</v>
      </c>
      <c r="C130" s="72" t="s">
        <v>661</v>
      </c>
      <c r="D130" s="72" t="s">
        <v>661</v>
      </c>
      <c r="E130" s="72" t="s">
        <v>661</v>
      </c>
      <c r="F130" s="72" t="s">
        <v>4291</v>
      </c>
      <c r="H130" s="72" t="s">
        <v>4802</v>
      </c>
      <c r="I130" s="72" t="s">
        <v>4932</v>
      </c>
      <c r="K130" s="72" t="s">
        <v>482</v>
      </c>
      <c r="L130" s="72">
        <v>1990</v>
      </c>
      <c r="M130" s="82"/>
      <c r="N130" s="65">
        <v>32874</v>
      </c>
      <c r="O130" s="72" t="s">
        <v>237</v>
      </c>
      <c r="P130" s="72" t="s">
        <v>5210</v>
      </c>
      <c r="Q130" s="72" t="s">
        <v>26</v>
      </c>
      <c r="R130" s="72" t="s">
        <v>9</v>
      </c>
      <c r="S130" s="72">
        <v>3.8</v>
      </c>
      <c r="T130" s="72">
        <v>1</v>
      </c>
      <c r="V130" s="71" t="s">
        <v>5069</v>
      </c>
      <c r="Z130" s="72">
        <v>40.416600330000001</v>
      </c>
      <c r="AA130" s="72">
        <v>-76.707193520000004</v>
      </c>
      <c r="AC130" s="72" t="s">
        <v>5165</v>
      </c>
      <c r="AD130" s="72" t="s">
        <v>5167</v>
      </c>
      <c r="AE130" s="72" t="s">
        <v>653</v>
      </c>
      <c r="AF130" s="65">
        <v>41753</v>
      </c>
      <c r="AG130" s="72" t="s">
        <v>110</v>
      </c>
      <c r="AH130" s="65"/>
      <c r="AI130" s="65"/>
      <c r="AK130" s="65"/>
      <c r="AL130" s="65"/>
      <c r="AN130" s="65"/>
      <c r="AO130" s="65"/>
      <c r="AQ130" s="65"/>
      <c r="AR130" s="65"/>
      <c r="AT130" s="65"/>
      <c r="AV130" s="5" t="str">
        <f>IFERROR(IF($K130="Historical", IF(A130&lt;&gt;INDEX('Historical BMP Records'!A:A, MATCH($I130, 'Historical BMP Records'!$I:$I, 0)), 1, 0), IF(A130&lt;&gt;INDEX('Planned and Progress BMPs'!A:A, MATCH($I130, 'Planned and Progress BMPs'!$I:$I, 0)), 1, 0)), "")</f>
        <v/>
      </c>
      <c r="AW130" s="5" t="str">
        <f>IFERROR(IF($K130="Historical", IF(B130&lt;&gt;INDEX('Historical BMP Records'!B:B, MATCH($I130, 'Historical BMP Records'!$I:$I, 0)), 1, 0), IF(B130&lt;&gt;INDEX('Planned and Progress BMPs'!B:B, MATCH($I130, 'Planned and Progress BMPs'!$I:$I, 0)), 1, 0)), "")</f>
        <v/>
      </c>
      <c r="AX130" s="5" t="str">
        <f>IFERROR(IF($K130="Historical", IF(C130&lt;&gt;INDEX('Historical BMP Records'!C:C, MATCH($I130, 'Historical BMP Records'!$I:$I, 0)), 1, 0), IF(C130&lt;&gt;INDEX('Planned and Progress BMPs'!C:C, MATCH($I130, 'Planned and Progress BMPs'!$I:$I, 0)), 1, 0)), "")</f>
        <v/>
      </c>
      <c r="AY130" s="5" t="str">
        <f>IFERROR(IF($K130="Historical", IF(D130&lt;&gt;INDEX('Historical BMP Records'!D:D, MATCH($I130, 'Historical BMP Records'!$I:$I, 0)), 1, 0), IF(D130&lt;&gt;INDEX('Planned and Progress BMPs'!D:D, MATCH($I130, 'Planned and Progress BMPs'!$I:$I, 0)), 1, 0)), "")</f>
        <v/>
      </c>
      <c r="AZ130" s="5" t="str">
        <f>IFERROR(IF($K130="Historical", IF(E130&lt;&gt;INDEX('Historical BMP Records'!E:E, MATCH($I130, 'Historical BMP Records'!$I:$I, 0)), 1, 0), IF(E130&lt;&gt;INDEX('Planned and Progress BMPs'!E:E, MATCH($I130, 'Planned and Progress BMPs'!$I:$I, 0)), 1, 0)), "")</f>
        <v/>
      </c>
      <c r="BA130" s="5" t="str">
        <f>IFERROR(IF($K130="Historical", IF(F130&lt;&gt;INDEX('Historical BMP Records'!F:F, MATCH($I130, 'Historical BMP Records'!$I:$I, 0)), 1, 0), IF(F130&lt;&gt;INDEX('Planned and Progress BMPs'!F:F, MATCH($I130, 'Planned and Progress BMPs'!$I:$I, 0)), 1, 0)), "")</f>
        <v/>
      </c>
      <c r="BB130" s="5" t="str">
        <f>IFERROR(IF($K130="Historical", IF(G130&lt;&gt;INDEX('Historical BMP Records'!G:G, MATCH($I130, 'Historical BMP Records'!$I:$I, 0)), 1, 0), IF(G130&lt;&gt;INDEX('Planned and Progress BMPs'!G:G, MATCH($I130, 'Planned and Progress BMPs'!$I:$I, 0)), 1, 0)), "")</f>
        <v/>
      </c>
      <c r="BC130" s="5" t="str">
        <f>IFERROR(IF($K130="Historical", IF(H130&lt;&gt;INDEX('Historical BMP Records'!H:H, MATCH($I130, 'Historical BMP Records'!$I:$I, 0)), 1, 0), IF(H130&lt;&gt;INDEX('Planned and Progress BMPs'!H:H, MATCH($I130, 'Planned and Progress BMPs'!$I:$I, 0)), 1, 0)), "")</f>
        <v/>
      </c>
      <c r="BD130" s="5" t="str">
        <f>IFERROR(IF($K130="Historical", IF(I130&lt;&gt;INDEX('Historical BMP Records'!I:I, MATCH($I130, 'Historical BMP Records'!$I:$I, 0)), 1, 0), IF(I130&lt;&gt;INDEX('Planned and Progress BMPs'!I:I, MATCH($I130, 'Planned and Progress BMPs'!$I:$I, 0)), 1, 0)), "")</f>
        <v/>
      </c>
      <c r="BE130" s="5" t="str">
        <f>IFERROR(IF($K130="Historical", IF(J130&lt;&gt;INDEX('Historical BMP Records'!J:J, MATCH($I130, 'Historical BMP Records'!$I:$I, 0)), 1, 0), IF(J130&lt;&gt;INDEX('Planned and Progress BMPs'!J:J, MATCH($I130, 'Planned and Progress BMPs'!$I:$I, 0)), 1, 0)), "")</f>
        <v/>
      </c>
      <c r="BF130" s="5" t="str">
        <f>IFERROR(IF($K130="Historical", IF(K130&lt;&gt;INDEX('Historical BMP Records'!K:K, MATCH($I130, 'Historical BMP Records'!$I:$I, 0)), 1, 0), IF(K130&lt;&gt;INDEX('Planned and Progress BMPs'!K:K, MATCH($I130, 'Planned and Progress BMPs'!$I:$I, 0)), 1, 0)), "")</f>
        <v/>
      </c>
      <c r="BG130" s="5" t="str">
        <f>IFERROR(IF($K130="Historical", IF(L130&lt;&gt;INDEX('Historical BMP Records'!L:L, MATCH($I130, 'Historical BMP Records'!$I:$I, 0)), 1, 0), IF(L130&lt;&gt;INDEX('Planned and Progress BMPs'!L:L, MATCH($I130, 'Planned and Progress BMPs'!$I:$I, 0)), 1, 0)), "")</f>
        <v/>
      </c>
      <c r="BH130" s="5" t="str">
        <f>IFERROR(IF($K130="Historical", IF(M130&lt;&gt;INDEX('Historical BMP Records'!M:M, MATCH($I130, 'Historical BMP Records'!$I:$I, 0)), 1, 0), IF(M130&lt;&gt;INDEX('Planned and Progress BMPs'!M:M, MATCH($I130, 'Planned and Progress BMPs'!$I:$I, 0)), 1, 0)), "")</f>
        <v/>
      </c>
      <c r="BI130" s="5" t="str">
        <f>IFERROR(IF($K130="Historical", IF(N130&lt;&gt;INDEX('Historical BMP Records'!N:N, MATCH($I130, 'Historical BMP Records'!$I:$I, 0)), 1, 0), IF(N130&lt;&gt;INDEX('Planned and Progress BMPs'!N:N, MATCH($I130, 'Planned and Progress BMPs'!$I:$I, 0)), 1, 0)), "")</f>
        <v/>
      </c>
      <c r="BJ130" s="5" t="str">
        <f>IFERROR(IF($K130="Historical", IF(O130&lt;&gt;INDEX('Historical BMP Records'!O:O, MATCH($I130, 'Historical BMP Records'!$I:$I, 0)), 1, 0), IF(O130&lt;&gt;INDEX('Planned and Progress BMPs'!O:O, MATCH($I130, 'Planned and Progress BMPs'!$I:$I, 0)), 1, 0)), "")</f>
        <v/>
      </c>
      <c r="BK130" s="5" t="str">
        <f>IFERROR(IF($K130="Historical", IF(P130&lt;&gt;INDEX('Historical BMP Records'!P:P, MATCH($I130, 'Historical BMP Records'!$I:$I, 0)), 1, 0), IF(P130&lt;&gt;INDEX('Planned and Progress BMPs'!P:P, MATCH($I130, 'Planned and Progress BMPs'!$I:$I, 0)), 1, 0)), "")</f>
        <v/>
      </c>
      <c r="BL130" s="5" t="str">
        <f>IFERROR(IF($K130="Historical", IF(Q130&lt;&gt;INDEX('Historical BMP Records'!Q:Q, MATCH($I130, 'Historical BMP Records'!$I:$I, 0)), 1, 0), IF(Q130&lt;&gt;INDEX('Planned and Progress BMPs'!Q:Q, MATCH($I130, 'Planned and Progress BMPs'!$I:$I, 0)), 1, 0)), "")</f>
        <v/>
      </c>
      <c r="BM130" s="5" t="str">
        <f>IFERROR(IF($K130="Historical", IF(R130&lt;&gt;INDEX('Historical BMP Records'!R:R, MATCH($I130, 'Historical BMP Records'!$I:$I, 0)), 1, 0), IF(R130&lt;&gt;INDEX('Planned and Progress BMPs'!R:R, MATCH($I130, 'Planned and Progress BMPs'!$I:$I, 0)), 1, 0)), "")</f>
        <v/>
      </c>
      <c r="BN130" s="5" t="str">
        <f>IFERROR(IF($K130="Historical", IF(S130&lt;&gt;INDEX('Historical BMP Records'!S:S, MATCH($I130, 'Historical BMP Records'!$I:$I, 0)), 1, 0), IF(S130&lt;&gt;INDEX('Planned and Progress BMPs'!S:S, MATCH($I130, 'Planned and Progress BMPs'!$I:$I, 0)), 1, 0)), "")</f>
        <v/>
      </c>
      <c r="BO130" s="5" t="str">
        <f>IFERROR(IF($K130="Historical", IF(T130&lt;&gt;INDEX('Historical BMP Records'!T:T, MATCH($I130, 'Historical BMP Records'!$I:$I, 0)), 1, 0), IF(T130&lt;&gt;INDEX('Planned and Progress BMPs'!T:T, MATCH($I130, 'Planned and Progress BMPs'!$I:$I, 0)), 1, 0)), "")</f>
        <v/>
      </c>
      <c r="BP130" s="5" t="str">
        <f>IFERROR(IF($K130="Historical", IF(U130&lt;&gt;INDEX('Historical BMP Records'!U:U, MATCH($I130, 'Historical BMP Records'!$I:$I, 0)), 1, 0), IF(U130&lt;&gt;INDEX('Planned and Progress BMPs'!U:U, MATCH($I130, 'Planned and Progress BMPs'!$I:$I, 0)), 1, 0)), "")</f>
        <v/>
      </c>
      <c r="BQ130" s="5" t="str">
        <f>IFERROR(IF($K130="Historical", IF(V130&lt;&gt;INDEX('Historical BMP Records'!V:V, MATCH($I130, 'Historical BMP Records'!$I:$I, 0)), 1, 0), IF(V130&lt;&gt;INDEX('Planned and Progress BMPs'!V:V, MATCH($I130, 'Planned and Progress BMPs'!$I:$I, 0)), 1, 0)), "")</f>
        <v/>
      </c>
      <c r="BR130" s="5" t="str">
        <f>IFERROR(IF($K130="Historical", IF(W130&lt;&gt;INDEX('Historical BMP Records'!W:W, MATCH($I130, 'Historical BMP Records'!$I:$I, 0)), 1, 0), IF(W130&lt;&gt;INDEX('Planned and Progress BMPs'!W:W, MATCH($I130, 'Planned and Progress BMPs'!$I:$I, 0)), 1, 0)), "")</f>
        <v/>
      </c>
      <c r="BS130" s="5" t="str">
        <f>IFERROR(IF($K130="Historical", IF(X130&lt;&gt;INDEX('Historical BMP Records'!X:X, MATCH($I130, 'Historical BMP Records'!$I:$I, 0)), 1, 0), IF(X130&lt;&gt;INDEX('Planned and Progress BMPs'!X:X, MATCH($I130, 'Planned and Progress BMPs'!$I:$I, 0)), 1, 0)), "")</f>
        <v/>
      </c>
      <c r="BT130" s="5" t="str">
        <f>IFERROR(IF($K130="Historical", IF(Y130&lt;&gt;INDEX('Historical BMP Records'!Y:Y, MATCH($I130, 'Historical BMP Records'!$I:$I, 0)), 1, 0), IF(Y130&lt;&gt;INDEX('Planned and Progress BMPs'!Y:Y, MATCH($I130, 'Planned and Progress BMPs'!$I:$I, 0)), 1, 0)), "")</f>
        <v/>
      </c>
      <c r="BU130" s="5" t="str">
        <f>IFERROR(IF($K130="Historical", IF(Z130&lt;&gt;INDEX('Historical BMP Records'!Z:Z, MATCH($I130, 'Historical BMP Records'!$I:$I, 0)), 1, 0), IF(Z130&lt;&gt;INDEX('Planned and Progress BMPs'!Z:Z, MATCH($I130, 'Planned and Progress BMPs'!$I:$I, 0)), 1, 0)), "")</f>
        <v/>
      </c>
      <c r="BV130" s="5" t="str">
        <f>IFERROR(IF($K130="Historical", IF(AA130&lt;&gt;INDEX('Historical BMP Records'!AA:AA, MATCH($I130, 'Historical BMP Records'!$I:$I, 0)), 1, 0), IF(AA130&lt;&gt;INDEX('Planned and Progress BMPs'!AA:AA, MATCH($I130, 'Planned and Progress BMPs'!$I:$I, 0)), 1, 0)), "")</f>
        <v/>
      </c>
      <c r="BW130" s="5" t="str">
        <f>IFERROR(IF($K130="Historical", IF(AB130&lt;&gt;INDEX('Historical BMP Records'!AB:AB, MATCH($I130, 'Historical BMP Records'!$I:$I, 0)), 1, 0), IF(AB130&lt;&gt;INDEX('Planned and Progress BMPs'!AB:AB, MATCH($I130, 'Planned and Progress BMPs'!$I:$I, 0)), 1, 0)), "")</f>
        <v/>
      </c>
      <c r="BX130" s="5" t="str">
        <f>IFERROR(IF($K130="Historical", IF(AC130&lt;&gt;INDEX('Historical BMP Records'!AC:AC, MATCH($I130, 'Historical BMP Records'!$I:$I, 0)), 1, 0), IF(AC130&lt;&gt;INDEX('Planned and Progress BMPs'!AC:AC, MATCH($I130, 'Planned and Progress BMPs'!$I:$I, 0)), 1, 0)), "")</f>
        <v/>
      </c>
      <c r="BY130" s="5" t="str">
        <f>IFERROR(IF($K130="Historical", IF(AD130&lt;&gt;INDEX('Historical BMP Records'!AD:AD, MATCH($I130, 'Historical BMP Records'!$I:$I, 0)), 1, 0), IF(AD130&lt;&gt;INDEX('Planned and Progress BMPs'!AD:AD, MATCH($I130, 'Planned and Progress BMPs'!$I:$I, 0)), 1, 0)), "")</f>
        <v/>
      </c>
      <c r="BZ130" s="5" t="str">
        <f>IFERROR(IF($K130="Historical", IF(AE130&lt;&gt;INDEX('Historical BMP Records'!AE:AE, MATCH($I130, 'Historical BMP Records'!$I:$I, 0)), 1, 0), IF(AE130&lt;&gt;INDEX('Planned and Progress BMPs'!AE:AE, MATCH($I130, 'Planned and Progress BMPs'!$I:$I, 0)), 1, 0)), "")</f>
        <v/>
      </c>
      <c r="CA130" s="5" t="str">
        <f>IFERROR(IF($K130="Historical", IF(AF130&lt;&gt;INDEX('Historical BMP Records'!AF:AF, MATCH($I130, 'Historical BMP Records'!$I:$I, 0)), 1, 0), IF(AF130&lt;&gt;INDEX('Planned and Progress BMPs'!AF:AF, MATCH($I130, 'Planned and Progress BMPs'!$I:$I, 0)), 1, 0)), "")</f>
        <v/>
      </c>
      <c r="CB130" s="5" t="str">
        <f>IFERROR(IF($K130="Historical", IF(AG130&lt;&gt;INDEX('Historical BMP Records'!AG:AG, MATCH($I130, 'Historical BMP Records'!$I:$I, 0)), 1, 0), IF(AG130&lt;&gt;INDEX('Planned and Progress BMPs'!AG:AG, MATCH($I130, 'Planned and Progress BMPs'!$I:$I, 0)), 1, 0)), "")</f>
        <v/>
      </c>
      <c r="CC130" s="5" t="str">
        <f>IFERROR(IF($K130="Historical", IF(AH130&lt;&gt;INDEX('Historical BMP Records'!AH:AH, MATCH($I130, 'Historical BMP Records'!$I:$I, 0)), 1, 0), IF(AH130&lt;&gt;INDEX('Planned and Progress BMPs'!AH:AH, MATCH($I130, 'Planned and Progress BMPs'!$I:$I, 0)), 1, 0)), "")</f>
        <v/>
      </c>
      <c r="CD130" s="5" t="str">
        <f>IFERROR(IF($K130="Historical", IF(AI130&lt;&gt;INDEX('Historical BMP Records'!AI:AI, MATCH($I130, 'Historical BMP Records'!$I:$I, 0)), 1, 0), IF(AI130&lt;&gt;INDEX('Planned and Progress BMPs'!AI:AI, MATCH($I130, 'Planned and Progress BMPs'!$I:$I, 0)), 1, 0)), "")</f>
        <v/>
      </c>
      <c r="CE130" s="5" t="str">
        <f>IFERROR(IF($K130="Historical", IF(AJ130&lt;&gt;INDEX('Historical BMP Records'!AJ:AJ, MATCH($I130, 'Historical BMP Records'!$I:$I, 0)), 1, 0), IF(AJ130&lt;&gt;INDEX('Planned and Progress BMPs'!AJ:AJ, MATCH($I130, 'Planned and Progress BMPs'!$I:$I, 0)), 1, 0)), "")</f>
        <v/>
      </c>
      <c r="CF130" s="5" t="str">
        <f>IFERROR(IF($K130="Historical", IF(AK130&lt;&gt;INDEX('Historical BMP Records'!AK:AK, MATCH($I130, 'Historical BMP Records'!$I:$I, 0)), 1, 0), IF(AK130&lt;&gt;INDEX('Planned and Progress BMPs'!AK:AK, MATCH($I130, 'Planned and Progress BMPs'!$I:$I, 0)), 1, 0)), "")</f>
        <v/>
      </c>
      <c r="CG130" s="5" t="str">
        <f>IFERROR(IF($K130="Historical", IF(AL130&lt;&gt;INDEX('Historical BMP Records'!AL:AL, MATCH($I130, 'Historical BMP Records'!$I:$I, 0)), 1, 0), IF(AL130&lt;&gt;INDEX('Planned and Progress BMPs'!AL:AL, MATCH($I130, 'Planned and Progress BMPs'!$I:$I, 0)), 1, 0)), "")</f>
        <v/>
      </c>
      <c r="CH130" s="5" t="str">
        <f>IFERROR(IF($K130="Historical", IF(AM130&lt;&gt;INDEX('Historical BMP Records'!AM:AM, MATCH($I130, 'Historical BMP Records'!$I:$I, 0)), 1, 0), IF(AM130&lt;&gt;INDEX('Planned and Progress BMPs'!AM:AM, MATCH($I130, 'Planned and Progress BMPs'!$I:$I, 0)), 1, 0)), "")</f>
        <v/>
      </c>
      <c r="CI130" s="5" t="str">
        <f>IFERROR(IF($K130="Historical", IF(AN130&lt;&gt;INDEX('Historical BMP Records'!AN:AN, MATCH($I130, 'Historical BMP Records'!$I:$I, 0)), 1, 0), IF(AN130&lt;&gt;INDEX('Planned and Progress BMPs'!AN:AN, MATCH($I130, 'Planned and Progress BMPs'!$I:$I, 0)), 1, 0)), "")</f>
        <v/>
      </c>
      <c r="CJ130" s="5" t="str">
        <f>IFERROR(IF($K130="Historical", IF(AO130&lt;&gt;INDEX('Historical BMP Records'!AO:AO, MATCH($I130, 'Historical BMP Records'!$I:$I, 0)), 1, 0), IF(AO130&lt;&gt;INDEX('Planned and Progress BMPs'!AO:AO, MATCH($I130, 'Planned and Progress BMPs'!$I:$I, 0)), 1, 0)), "")</f>
        <v/>
      </c>
      <c r="CK130" s="5" t="str">
        <f>IFERROR(IF($K130="Historical", IF(AP130&lt;&gt;INDEX('Historical BMP Records'!AP:AP, MATCH($I130, 'Historical BMP Records'!$I:$I, 0)), 1, 0), IF(AP130&lt;&gt;INDEX('Planned and Progress BMPs'!AP:AP, MATCH($I130, 'Planned and Progress BMPs'!$I:$I, 0)), 1, 0)), "")</f>
        <v/>
      </c>
      <c r="CL130" s="5" t="str">
        <f>IFERROR(IF($K130="Historical", IF(AQ130&lt;&gt;INDEX('Historical BMP Records'!AQ:AQ, MATCH($I130, 'Historical BMP Records'!$I:$I, 0)), 1, 0), IF(AQ130&lt;&gt;INDEX('Planned and Progress BMPs'!AQ:AQ, MATCH($I130, 'Planned and Progress BMPs'!$I:$I, 0)), 1, 0)), "")</f>
        <v/>
      </c>
      <c r="CM130" s="5" t="str">
        <f>IFERROR(IF($K130="Historical", IF(AR130&lt;&gt;INDEX('Historical BMP Records'!AR:AR, MATCH($I130, 'Historical BMP Records'!$I:$I, 0)), 1, 0), IF(AR130&lt;&gt;INDEX('Planned and Progress BMPs'!AR:AR, MATCH($I130, 'Planned and Progress BMPs'!$I:$I, 0)), 1, 0)), "")</f>
        <v/>
      </c>
      <c r="CN130" s="5" t="str">
        <f>IFERROR(IF($K130="Historical", IF(AS130&lt;&gt;INDEX('Historical BMP Records'!AS:AS, MATCH($I130, 'Historical BMP Records'!$I:$I, 0)), 1, 0), IF(AS130&lt;&gt;INDEX('Planned and Progress BMPs'!AS:AS, MATCH($I130, 'Planned and Progress BMPs'!$I:$I, 0)), 1, 0)), "")</f>
        <v/>
      </c>
      <c r="CO130" s="5" t="str">
        <f>IFERROR(IF($K130="Historical", IF(AT130&lt;&gt;INDEX('Historical BMP Records'!AT:AT, MATCH($I130, 'Historical BMP Records'!$I:$I, 0)), 1, 0), IF(AT130&lt;&gt;INDEX('Planned and Progress BMPs'!AT:AT, MATCH($I130, 'Planned and Progress BMPs'!$I:$I, 0)), 1, 0)), "")</f>
        <v/>
      </c>
      <c r="CP130" s="5" t="str">
        <f>IFERROR(IF($K130="Historical", IF(AU130&lt;&gt;INDEX('Historical BMP Records'!AU:AU, MATCH($I130, 'Historical BMP Records'!$I:$I, 0)), 1, 0), IF(AU130&lt;&gt;INDEX('Planned and Progress BMPs'!AU:AU, MATCH($I130, 'Planned and Progress BMPs'!$I:$I, 0)), 1, 0)), "")</f>
        <v/>
      </c>
      <c r="CQ130" s="5">
        <f>SUM(T_Historical9[[#This Row],[FY17 
Status Changed]:[Comments Changed]])</f>
        <v>0</v>
      </c>
    </row>
    <row r="131" spans="1:95" ht="15" customHeight="1" x14ac:dyDescent="0.25">
      <c r="A131" s="72" t="s">
        <v>661</v>
      </c>
      <c r="B131" s="72" t="s">
        <v>660</v>
      </c>
      <c r="C131" s="72" t="s">
        <v>661</v>
      </c>
      <c r="D131" s="72" t="s">
        <v>661</v>
      </c>
      <c r="E131" s="72" t="s">
        <v>661</v>
      </c>
      <c r="F131" s="72" t="s">
        <v>4291</v>
      </c>
      <c r="H131" s="72" t="s">
        <v>4802</v>
      </c>
      <c r="I131" s="72" t="s">
        <v>4933</v>
      </c>
      <c r="K131" s="72" t="s">
        <v>482</v>
      </c>
      <c r="L131" s="72">
        <v>1990</v>
      </c>
      <c r="M131" s="82"/>
      <c r="N131" s="65">
        <v>32874</v>
      </c>
      <c r="O131" s="72" t="s">
        <v>237</v>
      </c>
      <c r="P131" s="72" t="s">
        <v>5210</v>
      </c>
      <c r="Q131" s="72" t="s">
        <v>26</v>
      </c>
      <c r="R131" s="72" t="s">
        <v>9</v>
      </c>
      <c r="S131" s="72">
        <v>3.8</v>
      </c>
      <c r="T131" s="72">
        <v>0</v>
      </c>
      <c r="V131" s="71" t="s">
        <v>5069</v>
      </c>
      <c r="Z131" s="72">
        <v>40.406331600000001</v>
      </c>
      <c r="AA131" s="72">
        <v>-76.693842799999999</v>
      </c>
      <c r="AC131" s="72" t="s">
        <v>5165</v>
      </c>
      <c r="AD131" s="72" t="s">
        <v>5167</v>
      </c>
      <c r="AE131" s="72" t="s">
        <v>653</v>
      </c>
      <c r="AF131" s="65">
        <v>41753</v>
      </c>
      <c r="AG131" s="72" t="s">
        <v>110</v>
      </c>
      <c r="AH131" s="65"/>
      <c r="AI131" s="65"/>
      <c r="AK131" s="65"/>
      <c r="AL131" s="65"/>
      <c r="AN131" s="65"/>
      <c r="AO131" s="65"/>
      <c r="AQ131" s="65"/>
      <c r="AR131" s="65"/>
      <c r="AT131" s="65"/>
      <c r="AV131" s="5" t="str">
        <f>IFERROR(IF($K131="Historical", IF(A131&lt;&gt;INDEX('Historical BMP Records'!A:A, MATCH($I131, 'Historical BMP Records'!$I:$I, 0)), 1, 0), IF(A131&lt;&gt;INDEX('Planned and Progress BMPs'!A:A, MATCH($I131, 'Planned and Progress BMPs'!$I:$I, 0)), 1, 0)), "")</f>
        <v/>
      </c>
      <c r="AW131" s="5" t="str">
        <f>IFERROR(IF($K131="Historical", IF(B131&lt;&gt;INDEX('Historical BMP Records'!B:B, MATCH($I131, 'Historical BMP Records'!$I:$I, 0)), 1, 0), IF(B131&lt;&gt;INDEX('Planned and Progress BMPs'!B:B, MATCH($I131, 'Planned and Progress BMPs'!$I:$I, 0)), 1, 0)), "")</f>
        <v/>
      </c>
      <c r="AX131" s="5" t="str">
        <f>IFERROR(IF($K131="Historical", IF(C131&lt;&gt;INDEX('Historical BMP Records'!C:C, MATCH($I131, 'Historical BMP Records'!$I:$I, 0)), 1, 0), IF(C131&lt;&gt;INDEX('Planned and Progress BMPs'!C:C, MATCH($I131, 'Planned and Progress BMPs'!$I:$I, 0)), 1, 0)), "")</f>
        <v/>
      </c>
      <c r="AY131" s="5" t="str">
        <f>IFERROR(IF($K131="Historical", IF(D131&lt;&gt;INDEX('Historical BMP Records'!D:D, MATCH($I131, 'Historical BMP Records'!$I:$I, 0)), 1, 0), IF(D131&lt;&gt;INDEX('Planned and Progress BMPs'!D:D, MATCH($I131, 'Planned and Progress BMPs'!$I:$I, 0)), 1, 0)), "")</f>
        <v/>
      </c>
      <c r="AZ131" s="5" t="str">
        <f>IFERROR(IF($K131="Historical", IF(E131&lt;&gt;INDEX('Historical BMP Records'!E:E, MATCH($I131, 'Historical BMP Records'!$I:$I, 0)), 1, 0), IF(E131&lt;&gt;INDEX('Planned and Progress BMPs'!E:E, MATCH($I131, 'Planned and Progress BMPs'!$I:$I, 0)), 1, 0)), "")</f>
        <v/>
      </c>
      <c r="BA131" s="5" t="str">
        <f>IFERROR(IF($K131="Historical", IF(F131&lt;&gt;INDEX('Historical BMP Records'!F:F, MATCH($I131, 'Historical BMP Records'!$I:$I, 0)), 1, 0), IF(F131&lt;&gt;INDEX('Planned and Progress BMPs'!F:F, MATCH($I131, 'Planned and Progress BMPs'!$I:$I, 0)), 1, 0)), "")</f>
        <v/>
      </c>
      <c r="BB131" s="5" t="str">
        <f>IFERROR(IF($K131="Historical", IF(G131&lt;&gt;INDEX('Historical BMP Records'!G:G, MATCH($I131, 'Historical BMP Records'!$I:$I, 0)), 1, 0), IF(G131&lt;&gt;INDEX('Planned and Progress BMPs'!G:G, MATCH($I131, 'Planned and Progress BMPs'!$I:$I, 0)), 1, 0)), "")</f>
        <v/>
      </c>
      <c r="BC131" s="5" t="str">
        <f>IFERROR(IF($K131="Historical", IF(H131&lt;&gt;INDEX('Historical BMP Records'!H:H, MATCH($I131, 'Historical BMP Records'!$I:$I, 0)), 1, 0), IF(H131&lt;&gt;INDEX('Planned and Progress BMPs'!H:H, MATCH($I131, 'Planned and Progress BMPs'!$I:$I, 0)), 1, 0)), "")</f>
        <v/>
      </c>
      <c r="BD131" s="5" t="str">
        <f>IFERROR(IF($K131="Historical", IF(I131&lt;&gt;INDEX('Historical BMP Records'!I:I, MATCH($I131, 'Historical BMP Records'!$I:$I, 0)), 1, 0), IF(I131&lt;&gt;INDEX('Planned and Progress BMPs'!I:I, MATCH($I131, 'Planned and Progress BMPs'!$I:$I, 0)), 1, 0)), "")</f>
        <v/>
      </c>
      <c r="BE131" s="5" t="str">
        <f>IFERROR(IF($K131="Historical", IF(J131&lt;&gt;INDEX('Historical BMP Records'!J:J, MATCH($I131, 'Historical BMP Records'!$I:$I, 0)), 1, 0), IF(J131&lt;&gt;INDEX('Planned and Progress BMPs'!J:J, MATCH($I131, 'Planned and Progress BMPs'!$I:$I, 0)), 1, 0)), "")</f>
        <v/>
      </c>
      <c r="BF131" s="5" t="str">
        <f>IFERROR(IF($K131="Historical", IF(K131&lt;&gt;INDEX('Historical BMP Records'!K:K, MATCH($I131, 'Historical BMP Records'!$I:$I, 0)), 1, 0), IF(K131&lt;&gt;INDEX('Planned and Progress BMPs'!K:K, MATCH($I131, 'Planned and Progress BMPs'!$I:$I, 0)), 1, 0)), "")</f>
        <v/>
      </c>
      <c r="BG131" s="5" t="str">
        <f>IFERROR(IF($K131="Historical", IF(L131&lt;&gt;INDEX('Historical BMP Records'!L:L, MATCH($I131, 'Historical BMP Records'!$I:$I, 0)), 1, 0), IF(L131&lt;&gt;INDEX('Planned and Progress BMPs'!L:L, MATCH($I131, 'Planned and Progress BMPs'!$I:$I, 0)), 1, 0)), "")</f>
        <v/>
      </c>
      <c r="BH131" s="5" t="str">
        <f>IFERROR(IF($K131="Historical", IF(M131&lt;&gt;INDEX('Historical BMP Records'!M:M, MATCH($I131, 'Historical BMP Records'!$I:$I, 0)), 1, 0), IF(M131&lt;&gt;INDEX('Planned and Progress BMPs'!M:M, MATCH($I131, 'Planned and Progress BMPs'!$I:$I, 0)), 1, 0)), "")</f>
        <v/>
      </c>
      <c r="BI131" s="5" t="str">
        <f>IFERROR(IF($K131="Historical", IF(N131&lt;&gt;INDEX('Historical BMP Records'!N:N, MATCH($I131, 'Historical BMP Records'!$I:$I, 0)), 1, 0), IF(N131&lt;&gt;INDEX('Planned and Progress BMPs'!N:N, MATCH($I131, 'Planned and Progress BMPs'!$I:$I, 0)), 1, 0)), "")</f>
        <v/>
      </c>
      <c r="BJ131" s="5" t="str">
        <f>IFERROR(IF($K131="Historical", IF(O131&lt;&gt;INDEX('Historical BMP Records'!O:O, MATCH($I131, 'Historical BMP Records'!$I:$I, 0)), 1, 0), IF(O131&lt;&gt;INDEX('Planned and Progress BMPs'!O:O, MATCH($I131, 'Planned and Progress BMPs'!$I:$I, 0)), 1, 0)), "")</f>
        <v/>
      </c>
      <c r="BK131" s="5" t="str">
        <f>IFERROR(IF($K131="Historical", IF(P131&lt;&gt;INDEX('Historical BMP Records'!P:P, MATCH($I131, 'Historical BMP Records'!$I:$I, 0)), 1, 0), IF(P131&lt;&gt;INDEX('Planned and Progress BMPs'!P:P, MATCH($I131, 'Planned and Progress BMPs'!$I:$I, 0)), 1, 0)), "")</f>
        <v/>
      </c>
      <c r="BL131" s="5" t="str">
        <f>IFERROR(IF($K131="Historical", IF(Q131&lt;&gt;INDEX('Historical BMP Records'!Q:Q, MATCH($I131, 'Historical BMP Records'!$I:$I, 0)), 1, 0), IF(Q131&lt;&gt;INDEX('Planned and Progress BMPs'!Q:Q, MATCH($I131, 'Planned and Progress BMPs'!$I:$I, 0)), 1, 0)), "")</f>
        <v/>
      </c>
      <c r="BM131" s="5" t="str">
        <f>IFERROR(IF($K131="Historical", IF(R131&lt;&gt;INDEX('Historical BMP Records'!R:R, MATCH($I131, 'Historical BMP Records'!$I:$I, 0)), 1, 0), IF(R131&lt;&gt;INDEX('Planned and Progress BMPs'!R:R, MATCH($I131, 'Planned and Progress BMPs'!$I:$I, 0)), 1, 0)), "")</f>
        <v/>
      </c>
      <c r="BN131" s="5" t="str">
        <f>IFERROR(IF($K131="Historical", IF(S131&lt;&gt;INDEX('Historical BMP Records'!S:S, MATCH($I131, 'Historical BMP Records'!$I:$I, 0)), 1, 0), IF(S131&lt;&gt;INDEX('Planned and Progress BMPs'!S:S, MATCH($I131, 'Planned and Progress BMPs'!$I:$I, 0)), 1, 0)), "")</f>
        <v/>
      </c>
      <c r="BO131" s="5" t="str">
        <f>IFERROR(IF($K131="Historical", IF(T131&lt;&gt;INDEX('Historical BMP Records'!T:T, MATCH($I131, 'Historical BMP Records'!$I:$I, 0)), 1, 0), IF(T131&lt;&gt;INDEX('Planned and Progress BMPs'!T:T, MATCH($I131, 'Planned and Progress BMPs'!$I:$I, 0)), 1, 0)), "")</f>
        <v/>
      </c>
      <c r="BP131" s="5" t="str">
        <f>IFERROR(IF($K131="Historical", IF(U131&lt;&gt;INDEX('Historical BMP Records'!U:U, MATCH($I131, 'Historical BMP Records'!$I:$I, 0)), 1, 0), IF(U131&lt;&gt;INDEX('Planned and Progress BMPs'!U:U, MATCH($I131, 'Planned and Progress BMPs'!$I:$I, 0)), 1, 0)), "")</f>
        <v/>
      </c>
      <c r="BQ131" s="5" t="str">
        <f>IFERROR(IF($K131="Historical", IF(V131&lt;&gt;INDEX('Historical BMP Records'!V:V, MATCH($I131, 'Historical BMP Records'!$I:$I, 0)), 1, 0), IF(V131&lt;&gt;INDEX('Planned and Progress BMPs'!V:V, MATCH($I131, 'Planned and Progress BMPs'!$I:$I, 0)), 1, 0)), "")</f>
        <v/>
      </c>
      <c r="BR131" s="5" t="str">
        <f>IFERROR(IF($K131="Historical", IF(W131&lt;&gt;INDEX('Historical BMP Records'!W:W, MATCH($I131, 'Historical BMP Records'!$I:$I, 0)), 1, 0), IF(W131&lt;&gt;INDEX('Planned and Progress BMPs'!W:W, MATCH($I131, 'Planned and Progress BMPs'!$I:$I, 0)), 1, 0)), "")</f>
        <v/>
      </c>
      <c r="BS131" s="5" t="str">
        <f>IFERROR(IF($K131="Historical", IF(X131&lt;&gt;INDEX('Historical BMP Records'!X:X, MATCH($I131, 'Historical BMP Records'!$I:$I, 0)), 1, 0), IF(X131&lt;&gt;INDEX('Planned and Progress BMPs'!X:X, MATCH($I131, 'Planned and Progress BMPs'!$I:$I, 0)), 1, 0)), "")</f>
        <v/>
      </c>
      <c r="BT131" s="5" t="str">
        <f>IFERROR(IF($K131="Historical", IF(Y131&lt;&gt;INDEX('Historical BMP Records'!Y:Y, MATCH($I131, 'Historical BMP Records'!$I:$I, 0)), 1, 0), IF(Y131&lt;&gt;INDEX('Planned and Progress BMPs'!Y:Y, MATCH($I131, 'Planned and Progress BMPs'!$I:$I, 0)), 1, 0)), "")</f>
        <v/>
      </c>
      <c r="BU131" s="5" t="str">
        <f>IFERROR(IF($K131="Historical", IF(Z131&lt;&gt;INDEX('Historical BMP Records'!Z:Z, MATCH($I131, 'Historical BMP Records'!$I:$I, 0)), 1, 0), IF(Z131&lt;&gt;INDEX('Planned and Progress BMPs'!Z:Z, MATCH($I131, 'Planned and Progress BMPs'!$I:$I, 0)), 1, 0)), "")</f>
        <v/>
      </c>
      <c r="BV131" s="5" t="str">
        <f>IFERROR(IF($K131="Historical", IF(AA131&lt;&gt;INDEX('Historical BMP Records'!AA:AA, MATCH($I131, 'Historical BMP Records'!$I:$I, 0)), 1, 0), IF(AA131&lt;&gt;INDEX('Planned and Progress BMPs'!AA:AA, MATCH($I131, 'Planned and Progress BMPs'!$I:$I, 0)), 1, 0)), "")</f>
        <v/>
      </c>
      <c r="BW131" s="5" t="str">
        <f>IFERROR(IF($K131="Historical", IF(AB131&lt;&gt;INDEX('Historical BMP Records'!AB:AB, MATCH($I131, 'Historical BMP Records'!$I:$I, 0)), 1, 0), IF(AB131&lt;&gt;INDEX('Planned and Progress BMPs'!AB:AB, MATCH($I131, 'Planned and Progress BMPs'!$I:$I, 0)), 1, 0)), "")</f>
        <v/>
      </c>
      <c r="BX131" s="5" t="str">
        <f>IFERROR(IF($K131="Historical", IF(AC131&lt;&gt;INDEX('Historical BMP Records'!AC:AC, MATCH($I131, 'Historical BMP Records'!$I:$I, 0)), 1, 0), IF(AC131&lt;&gt;INDEX('Planned and Progress BMPs'!AC:AC, MATCH($I131, 'Planned and Progress BMPs'!$I:$I, 0)), 1, 0)), "")</f>
        <v/>
      </c>
      <c r="BY131" s="5" t="str">
        <f>IFERROR(IF($K131="Historical", IF(AD131&lt;&gt;INDEX('Historical BMP Records'!AD:AD, MATCH($I131, 'Historical BMP Records'!$I:$I, 0)), 1, 0), IF(AD131&lt;&gt;INDEX('Planned and Progress BMPs'!AD:AD, MATCH($I131, 'Planned and Progress BMPs'!$I:$I, 0)), 1, 0)), "")</f>
        <v/>
      </c>
      <c r="BZ131" s="5" t="str">
        <f>IFERROR(IF($K131="Historical", IF(AE131&lt;&gt;INDEX('Historical BMP Records'!AE:AE, MATCH($I131, 'Historical BMP Records'!$I:$I, 0)), 1, 0), IF(AE131&lt;&gt;INDEX('Planned and Progress BMPs'!AE:AE, MATCH($I131, 'Planned and Progress BMPs'!$I:$I, 0)), 1, 0)), "")</f>
        <v/>
      </c>
      <c r="CA131" s="5" t="str">
        <f>IFERROR(IF($K131="Historical", IF(AF131&lt;&gt;INDEX('Historical BMP Records'!AF:AF, MATCH($I131, 'Historical BMP Records'!$I:$I, 0)), 1, 0), IF(AF131&lt;&gt;INDEX('Planned and Progress BMPs'!AF:AF, MATCH($I131, 'Planned and Progress BMPs'!$I:$I, 0)), 1, 0)), "")</f>
        <v/>
      </c>
      <c r="CB131" s="5" t="str">
        <f>IFERROR(IF($K131="Historical", IF(AG131&lt;&gt;INDEX('Historical BMP Records'!AG:AG, MATCH($I131, 'Historical BMP Records'!$I:$I, 0)), 1, 0), IF(AG131&lt;&gt;INDEX('Planned and Progress BMPs'!AG:AG, MATCH($I131, 'Planned and Progress BMPs'!$I:$I, 0)), 1, 0)), "")</f>
        <v/>
      </c>
      <c r="CC131" s="5" t="str">
        <f>IFERROR(IF($K131="Historical", IF(AH131&lt;&gt;INDEX('Historical BMP Records'!AH:AH, MATCH($I131, 'Historical BMP Records'!$I:$I, 0)), 1, 0), IF(AH131&lt;&gt;INDEX('Planned and Progress BMPs'!AH:AH, MATCH($I131, 'Planned and Progress BMPs'!$I:$I, 0)), 1, 0)), "")</f>
        <v/>
      </c>
      <c r="CD131" s="5" t="str">
        <f>IFERROR(IF($K131="Historical", IF(AI131&lt;&gt;INDEX('Historical BMP Records'!AI:AI, MATCH($I131, 'Historical BMP Records'!$I:$I, 0)), 1, 0), IF(AI131&lt;&gt;INDEX('Planned and Progress BMPs'!AI:AI, MATCH($I131, 'Planned and Progress BMPs'!$I:$I, 0)), 1, 0)), "")</f>
        <v/>
      </c>
      <c r="CE131" s="5" t="str">
        <f>IFERROR(IF($K131="Historical", IF(AJ131&lt;&gt;INDEX('Historical BMP Records'!AJ:AJ, MATCH($I131, 'Historical BMP Records'!$I:$I, 0)), 1, 0), IF(AJ131&lt;&gt;INDEX('Planned and Progress BMPs'!AJ:AJ, MATCH($I131, 'Planned and Progress BMPs'!$I:$I, 0)), 1, 0)), "")</f>
        <v/>
      </c>
      <c r="CF131" s="5" t="str">
        <f>IFERROR(IF($K131="Historical", IF(AK131&lt;&gt;INDEX('Historical BMP Records'!AK:AK, MATCH($I131, 'Historical BMP Records'!$I:$I, 0)), 1, 0), IF(AK131&lt;&gt;INDEX('Planned and Progress BMPs'!AK:AK, MATCH($I131, 'Planned and Progress BMPs'!$I:$I, 0)), 1, 0)), "")</f>
        <v/>
      </c>
      <c r="CG131" s="5" t="str">
        <f>IFERROR(IF($K131="Historical", IF(AL131&lt;&gt;INDEX('Historical BMP Records'!AL:AL, MATCH($I131, 'Historical BMP Records'!$I:$I, 0)), 1, 0), IF(AL131&lt;&gt;INDEX('Planned and Progress BMPs'!AL:AL, MATCH($I131, 'Planned and Progress BMPs'!$I:$I, 0)), 1, 0)), "")</f>
        <v/>
      </c>
      <c r="CH131" s="5" t="str">
        <f>IFERROR(IF($K131="Historical", IF(AM131&lt;&gt;INDEX('Historical BMP Records'!AM:AM, MATCH($I131, 'Historical BMP Records'!$I:$I, 0)), 1, 0), IF(AM131&lt;&gt;INDEX('Planned and Progress BMPs'!AM:AM, MATCH($I131, 'Planned and Progress BMPs'!$I:$I, 0)), 1, 0)), "")</f>
        <v/>
      </c>
      <c r="CI131" s="5" t="str">
        <f>IFERROR(IF($K131="Historical", IF(AN131&lt;&gt;INDEX('Historical BMP Records'!AN:AN, MATCH($I131, 'Historical BMP Records'!$I:$I, 0)), 1, 0), IF(AN131&lt;&gt;INDEX('Planned and Progress BMPs'!AN:AN, MATCH($I131, 'Planned and Progress BMPs'!$I:$I, 0)), 1, 0)), "")</f>
        <v/>
      </c>
      <c r="CJ131" s="5" t="str">
        <f>IFERROR(IF($K131="Historical", IF(AO131&lt;&gt;INDEX('Historical BMP Records'!AO:AO, MATCH($I131, 'Historical BMP Records'!$I:$I, 0)), 1, 0), IF(AO131&lt;&gt;INDEX('Planned and Progress BMPs'!AO:AO, MATCH($I131, 'Planned and Progress BMPs'!$I:$I, 0)), 1, 0)), "")</f>
        <v/>
      </c>
      <c r="CK131" s="5" t="str">
        <f>IFERROR(IF($K131="Historical", IF(AP131&lt;&gt;INDEX('Historical BMP Records'!AP:AP, MATCH($I131, 'Historical BMP Records'!$I:$I, 0)), 1, 0), IF(AP131&lt;&gt;INDEX('Planned and Progress BMPs'!AP:AP, MATCH($I131, 'Planned and Progress BMPs'!$I:$I, 0)), 1, 0)), "")</f>
        <v/>
      </c>
      <c r="CL131" s="5" t="str">
        <f>IFERROR(IF($K131="Historical", IF(AQ131&lt;&gt;INDEX('Historical BMP Records'!AQ:AQ, MATCH($I131, 'Historical BMP Records'!$I:$I, 0)), 1, 0), IF(AQ131&lt;&gt;INDEX('Planned and Progress BMPs'!AQ:AQ, MATCH($I131, 'Planned and Progress BMPs'!$I:$I, 0)), 1, 0)), "")</f>
        <v/>
      </c>
      <c r="CM131" s="5" t="str">
        <f>IFERROR(IF($K131="Historical", IF(AR131&lt;&gt;INDEX('Historical BMP Records'!AR:AR, MATCH($I131, 'Historical BMP Records'!$I:$I, 0)), 1, 0), IF(AR131&lt;&gt;INDEX('Planned and Progress BMPs'!AR:AR, MATCH($I131, 'Planned and Progress BMPs'!$I:$I, 0)), 1, 0)), "")</f>
        <v/>
      </c>
      <c r="CN131" s="5" t="str">
        <f>IFERROR(IF($K131="Historical", IF(AS131&lt;&gt;INDEX('Historical BMP Records'!AS:AS, MATCH($I131, 'Historical BMP Records'!$I:$I, 0)), 1, 0), IF(AS131&lt;&gt;INDEX('Planned and Progress BMPs'!AS:AS, MATCH($I131, 'Planned and Progress BMPs'!$I:$I, 0)), 1, 0)), "")</f>
        <v/>
      </c>
      <c r="CO131" s="5" t="str">
        <f>IFERROR(IF($K131="Historical", IF(AT131&lt;&gt;INDEX('Historical BMP Records'!AT:AT, MATCH($I131, 'Historical BMP Records'!$I:$I, 0)), 1, 0), IF(AT131&lt;&gt;INDEX('Planned and Progress BMPs'!AT:AT, MATCH($I131, 'Planned and Progress BMPs'!$I:$I, 0)), 1, 0)), "")</f>
        <v/>
      </c>
      <c r="CP131" s="5" t="str">
        <f>IFERROR(IF($K131="Historical", IF(AU131&lt;&gt;INDEX('Historical BMP Records'!AU:AU, MATCH($I131, 'Historical BMP Records'!$I:$I, 0)), 1, 0), IF(AU131&lt;&gt;INDEX('Planned and Progress BMPs'!AU:AU, MATCH($I131, 'Planned and Progress BMPs'!$I:$I, 0)), 1, 0)), "")</f>
        <v/>
      </c>
      <c r="CQ131" s="5">
        <f>SUM(T_Historical9[[#This Row],[FY17 
Status Changed]:[Comments Changed]])</f>
        <v>0</v>
      </c>
    </row>
    <row r="132" spans="1:95" ht="15" customHeight="1" x14ac:dyDescent="0.25">
      <c r="A132" s="72" t="s">
        <v>661</v>
      </c>
      <c r="B132" s="72" t="s">
        <v>660</v>
      </c>
      <c r="C132" s="72" t="s">
        <v>661</v>
      </c>
      <c r="D132" s="72" t="s">
        <v>661</v>
      </c>
      <c r="E132" s="72" t="s">
        <v>661</v>
      </c>
      <c r="F132" s="72" t="s">
        <v>4291</v>
      </c>
      <c r="H132" s="72" t="s">
        <v>4802</v>
      </c>
      <c r="I132" s="72" t="s">
        <v>4934</v>
      </c>
      <c r="K132" s="72" t="s">
        <v>482</v>
      </c>
      <c r="M132" s="82"/>
      <c r="N132" s="65">
        <v>37257</v>
      </c>
      <c r="O132" s="72" t="s">
        <v>237</v>
      </c>
      <c r="P132" s="72" t="s">
        <v>5216</v>
      </c>
      <c r="Q132" s="72" t="s">
        <v>26</v>
      </c>
      <c r="R132" s="72" t="s">
        <v>9</v>
      </c>
      <c r="S132" s="72">
        <v>3.7611554209100002</v>
      </c>
      <c r="T132" s="72">
        <v>3.7611554209100002</v>
      </c>
      <c r="V132" s="71" t="s">
        <v>237</v>
      </c>
      <c r="Z132" s="72">
        <v>41.442524883499999</v>
      </c>
      <c r="AA132" s="72">
        <v>-75.632682090700001</v>
      </c>
      <c r="AC132" s="72" t="s">
        <v>5183</v>
      </c>
      <c r="AD132" s="72" t="s">
        <v>5180</v>
      </c>
      <c r="AE132" s="72" t="s">
        <v>653</v>
      </c>
      <c r="AF132" s="65">
        <v>41409</v>
      </c>
      <c r="AG132" s="72" t="s">
        <v>110</v>
      </c>
      <c r="AH132" s="65"/>
      <c r="AI132" s="65"/>
      <c r="AK132" s="65"/>
      <c r="AL132" s="65"/>
      <c r="AN132" s="65"/>
      <c r="AO132" s="65"/>
      <c r="AQ132" s="65"/>
      <c r="AR132" s="65"/>
      <c r="AT132" s="65"/>
      <c r="AV132" s="5" t="str">
        <f>IFERROR(IF($K132="Historical", IF(A132&lt;&gt;INDEX('Historical BMP Records'!A:A, MATCH($I132, 'Historical BMP Records'!$I:$I, 0)), 1, 0), IF(A132&lt;&gt;INDEX('Planned and Progress BMPs'!A:A, MATCH($I132, 'Planned and Progress BMPs'!$I:$I, 0)), 1, 0)), "")</f>
        <v/>
      </c>
      <c r="AW132" s="5" t="str">
        <f>IFERROR(IF($K132="Historical", IF(B132&lt;&gt;INDEX('Historical BMP Records'!B:B, MATCH($I132, 'Historical BMP Records'!$I:$I, 0)), 1, 0), IF(B132&lt;&gt;INDEX('Planned and Progress BMPs'!B:B, MATCH($I132, 'Planned and Progress BMPs'!$I:$I, 0)), 1, 0)), "")</f>
        <v/>
      </c>
      <c r="AX132" s="5" t="str">
        <f>IFERROR(IF($K132="Historical", IF(C132&lt;&gt;INDEX('Historical BMP Records'!C:C, MATCH($I132, 'Historical BMP Records'!$I:$I, 0)), 1, 0), IF(C132&lt;&gt;INDEX('Planned and Progress BMPs'!C:C, MATCH($I132, 'Planned and Progress BMPs'!$I:$I, 0)), 1, 0)), "")</f>
        <v/>
      </c>
      <c r="AY132" s="5" t="str">
        <f>IFERROR(IF($K132="Historical", IF(D132&lt;&gt;INDEX('Historical BMP Records'!D:D, MATCH($I132, 'Historical BMP Records'!$I:$I, 0)), 1, 0), IF(D132&lt;&gt;INDEX('Planned and Progress BMPs'!D:D, MATCH($I132, 'Planned and Progress BMPs'!$I:$I, 0)), 1, 0)), "")</f>
        <v/>
      </c>
      <c r="AZ132" s="5" t="str">
        <f>IFERROR(IF($K132="Historical", IF(E132&lt;&gt;INDEX('Historical BMP Records'!E:E, MATCH($I132, 'Historical BMP Records'!$I:$I, 0)), 1, 0), IF(E132&lt;&gt;INDEX('Planned and Progress BMPs'!E:E, MATCH($I132, 'Planned and Progress BMPs'!$I:$I, 0)), 1, 0)), "")</f>
        <v/>
      </c>
      <c r="BA132" s="5" t="str">
        <f>IFERROR(IF($K132="Historical", IF(F132&lt;&gt;INDEX('Historical BMP Records'!F:F, MATCH($I132, 'Historical BMP Records'!$I:$I, 0)), 1, 0), IF(F132&lt;&gt;INDEX('Planned and Progress BMPs'!F:F, MATCH($I132, 'Planned and Progress BMPs'!$I:$I, 0)), 1, 0)), "")</f>
        <v/>
      </c>
      <c r="BB132" s="5" t="str">
        <f>IFERROR(IF($K132="Historical", IF(G132&lt;&gt;INDEX('Historical BMP Records'!G:G, MATCH($I132, 'Historical BMP Records'!$I:$I, 0)), 1, 0), IF(G132&lt;&gt;INDEX('Planned and Progress BMPs'!G:G, MATCH($I132, 'Planned and Progress BMPs'!$I:$I, 0)), 1, 0)), "")</f>
        <v/>
      </c>
      <c r="BC132" s="5" t="str">
        <f>IFERROR(IF($K132="Historical", IF(H132&lt;&gt;INDEX('Historical BMP Records'!H:H, MATCH($I132, 'Historical BMP Records'!$I:$I, 0)), 1, 0), IF(H132&lt;&gt;INDEX('Planned and Progress BMPs'!H:H, MATCH($I132, 'Planned and Progress BMPs'!$I:$I, 0)), 1, 0)), "")</f>
        <v/>
      </c>
      <c r="BD132" s="5" t="str">
        <f>IFERROR(IF($K132="Historical", IF(I132&lt;&gt;INDEX('Historical BMP Records'!I:I, MATCH($I132, 'Historical BMP Records'!$I:$I, 0)), 1, 0), IF(I132&lt;&gt;INDEX('Planned and Progress BMPs'!I:I, MATCH($I132, 'Planned and Progress BMPs'!$I:$I, 0)), 1, 0)), "")</f>
        <v/>
      </c>
      <c r="BE132" s="5" t="str">
        <f>IFERROR(IF($K132="Historical", IF(J132&lt;&gt;INDEX('Historical BMP Records'!J:J, MATCH($I132, 'Historical BMP Records'!$I:$I, 0)), 1, 0), IF(J132&lt;&gt;INDEX('Planned and Progress BMPs'!J:J, MATCH($I132, 'Planned and Progress BMPs'!$I:$I, 0)), 1, 0)), "")</f>
        <v/>
      </c>
      <c r="BF132" s="5" t="str">
        <f>IFERROR(IF($K132="Historical", IF(K132&lt;&gt;INDEX('Historical BMP Records'!K:K, MATCH($I132, 'Historical BMP Records'!$I:$I, 0)), 1, 0), IF(K132&lt;&gt;INDEX('Planned and Progress BMPs'!K:K, MATCH($I132, 'Planned and Progress BMPs'!$I:$I, 0)), 1, 0)), "")</f>
        <v/>
      </c>
      <c r="BG132" s="5" t="str">
        <f>IFERROR(IF($K132="Historical", IF(L132&lt;&gt;INDEX('Historical BMP Records'!L:L, MATCH($I132, 'Historical BMP Records'!$I:$I, 0)), 1, 0), IF(L132&lt;&gt;INDEX('Planned and Progress BMPs'!L:L, MATCH($I132, 'Planned and Progress BMPs'!$I:$I, 0)), 1, 0)), "")</f>
        <v/>
      </c>
      <c r="BH132" s="5" t="str">
        <f>IFERROR(IF($K132="Historical", IF(M132&lt;&gt;INDEX('Historical BMP Records'!M:M, MATCH($I132, 'Historical BMP Records'!$I:$I, 0)), 1, 0), IF(M132&lt;&gt;INDEX('Planned and Progress BMPs'!M:M, MATCH($I132, 'Planned and Progress BMPs'!$I:$I, 0)), 1, 0)), "")</f>
        <v/>
      </c>
      <c r="BI132" s="5" t="str">
        <f>IFERROR(IF($K132="Historical", IF(N132&lt;&gt;INDEX('Historical BMP Records'!N:N, MATCH($I132, 'Historical BMP Records'!$I:$I, 0)), 1, 0), IF(N132&lt;&gt;INDEX('Planned and Progress BMPs'!N:N, MATCH($I132, 'Planned and Progress BMPs'!$I:$I, 0)), 1, 0)), "")</f>
        <v/>
      </c>
      <c r="BJ132" s="5" t="str">
        <f>IFERROR(IF($K132="Historical", IF(O132&lt;&gt;INDEX('Historical BMP Records'!O:O, MATCH($I132, 'Historical BMP Records'!$I:$I, 0)), 1, 0), IF(O132&lt;&gt;INDEX('Planned and Progress BMPs'!O:O, MATCH($I132, 'Planned and Progress BMPs'!$I:$I, 0)), 1, 0)), "")</f>
        <v/>
      </c>
      <c r="BK132" s="5" t="str">
        <f>IFERROR(IF($K132="Historical", IF(P132&lt;&gt;INDEX('Historical BMP Records'!P:P, MATCH($I132, 'Historical BMP Records'!$I:$I, 0)), 1, 0), IF(P132&lt;&gt;INDEX('Planned and Progress BMPs'!P:P, MATCH($I132, 'Planned and Progress BMPs'!$I:$I, 0)), 1, 0)), "")</f>
        <v/>
      </c>
      <c r="BL132" s="5" t="str">
        <f>IFERROR(IF($K132="Historical", IF(Q132&lt;&gt;INDEX('Historical BMP Records'!Q:Q, MATCH($I132, 'Historical BMP Records'!$I:$I, 0)), 1, 0), IF(Q132&lt;&gt;INDEX('Planned and Progress BMPs'!Q:Q, MATCH($I132, 'Planned and Progress BMPs'!$I:$I, 0)), 1, 0)), "")</f>
        <v/>
      </c>
      <c r="BM132" s="5" t="str">
        <f>IFERROR(IF($K132="Historical", IF(R132&lt;&gt;INDEX('Historical BMP Records'!R:R, MATCH($I132, 'Historical BMP Records'!$I:$I, 0)), 1, 0), IF(R132&lt;&gt;INDEX('Planned and Progress BMPs'!R:R, MATCH($I132, 'Planned and Progress BMPs'!$I:$I, 0)), 1, 0)), "")</f>
        <v/>
      </c>
      <c r="BN132" s="5" t="str">
        <f>IFERROR(IF($K132="Historical", IF(S132&lt;&gt;INDEX('Historical BMP Records'!S:S, MATCH($I132, 'Historical BMP Records'!$I:$I, 0)), 1, 0), IF(S132&lt;&gt;INDEX('Planned and Progress BMPs'!S:S, MATCH($I132, 'Planned and Progress BMPs'!$I:$I, 0)), 1, 0)), "")</f>
        <v/>
      </c>
      <c r="BO132" s="5" t="str">
        <f>IFERROR(IF($K132="Historical", IF(T132&lt;&gt;INDEX('Historical BMP Records'!T:T, MATCH($I132, 'Historical BMP Records'!$I:$I, 0)), 1, 0), IF(T132&lt;&gt;INDEX('Planned and Progress BMPs'!T:T, MATCH($I132, 'Planned and Progress BMPs'!$I:$I, 0)), 1, 0)), "")</f>
        <v/>
      </c>
      <c r="BP132" s="5" t="str">
        <f>IFERROR(IF($K132="Historical", IF(U132&lt;&gt;INDEX('Historical BMP Records'!U:U, MATCH($I132, 'Historical BMP Records'!$I:$I, 0)), 1, 0), IF(U132&lt;&gt;INDEX('Planned and Progress BMPs'!U:U, MATCH($I132, 'Planned and Progress BMPs'!$I:$I, 0)), 1, 0)), "")</f>
        <v/>
      </c>
      <c r="BQ132" s="5" t="str">
        <f>IFERROR(IF($K132="Historical", IF(V132&lt;&gt;INDEX('Historical BMP Records'!V:V, MATCH($I132, 'Historical BMP Records'!$I:$I, 0)), 1, 0), IF(V132&lt;&gt;INDEX('Planned and Progress BMPs'!V:V, MATCH($I132, 'Planned and Progress BMPs'!$I:$I, 0)), 1, 0)), "")</f>
        <v/>
      </c>
      <c r="BR132" s="5" t="str">
        <f>IFERROR(IF($K132="Historical", IF(W132&lt;&gt;INDEX('Historical BMP Records'!W:W, MATCH($I132, 'Historical BMP Records'!$I:$I, 0)), 1, 0), IF(W132&lt;&gt;INDEX('Planned and Progress BMPs'!W:W, MATCH($I132, 'Planned and Progress BMPs'!$I:$I, 0)), 1, 0)), "")</f>
        <v/>
      </c>
      <c r="BS132" s="5" t="str">
        <f>IFERROR(IF($K132="Historical", IF(X132&lt;&gt;INDEX('Historical BMP Records'!X:X, MATCH($I132, 'Historical BMP Records'!$I:$I, 0)), 1, 0), IF(X132&lt;&gt;INDEX('Planned and Progress BMPs'!X:X, MATCH($I132, 'Planned and Progress BMPs'!$I:$I, 0)), 1, 0)), "")</f>
        <v/>
      </c>
      <c r="BT132" s="5" t="str">
        <f>IFERROR(IF($K132="Historical", IF(Y132&lt;&gt;INDEX('Historical BMP Records'!Y:Y, MATCH($I132, 'Historical BMP Records'!$I:$I, 0)), 1, 0), IF(Y132&lt;&gt;INDEX('Planned and Progress BMPs'!Y:Y, MATCH($I132, 'Planned and Progress BMPs'!$I:$I, 0)), 1, 0)), "")</f>
        <v/>
      </c>
      <c r="BU132" s="5" t="str">
        <f>IFERROR(IF($K132="Historical", IF(Z132&lt;&gt;INDEX('Historical BMP Records'!Z:Z, MATCH($I132, 'Historical BMP Records'!$I:$I, 0)), 1, 0), IF(Z132&lt;&gt;INDEX('Planned and Progress BMPs'!Z:Z, MATCH($I132, 'Planned and Progress BMPs'!$I:$I, 0)), 1, 0)), "")</f>
        <v/>
      </c>
      <c r="BV132" s="5" t="str">
        <f>IFERROR(IF($K132="Historical", IF(AA132&lt;&gt;INDEX('Historical BMP Records'!AA:AA, MATCH($I132, 'Historical BMP Records'!$I:$I, 0)), 1, 0), IF(AA132&lt;&gt;INDEX('Planned and Progress BMPs'!AA:AA, MATCH($I132, 'Planned and Progress BMPs'!$I:$I, 0)), 1, 0)), "")</f>
        <v/>
      </c>
      <c r="BW132" s="5" t="str">
        <f>IFERROR(IF($K132="Historical", IF(AB132&lt;&gt;INDEX('Historical BMP Records'!AB:AB, MATCH($I132, 'Historical BMP Records'!$I:$I, 0)), 1, 0), IF(AB132&lt;&gt;INDEX('Planned and Progress BMPs'!AB:AB, MATCH($I132, 'Planned and Progress BMPs'!$I:$I, 0)), 1, 0)), "")</f>
        <v/>
      </c>
      <c r="BX132" s="5" t="str">
        <f>IFERROR(IF($K132="Historical", IF(AC132&lt;&gt;INDEX('Historical BMP Records'!AC:AC, MATCH($I132, 'Historical BMP Records'!$I:$I, 0)), 1, 0), IF(AC132&lt;&gt;INDEX('Planned and Progress BMPs'!AC:AC, MATCH($I132, 'Planned and Progress BMPs'!$I:$I, 0)), 1, 0)), "")</f>
        <v/>
      </c>
      <c r="BY132" s="5" t="str">
        <f>IFERROR(IF($K132="Historical", IF(AD132&lt;&gt;INDEX('Historical BMP Records'!AD:AD, MATCH($I132, 'Historical BMP Records'!$I:$I, 0)), 1, 0), IF(AD132&lt;&gt;INDEX('Planned and Progress BMPs'!AD:AD, MATCH($I132, 'Planned and Progress BMPs'!$I:$I, 0)), 1, 0)), "")</f>
        <v/>
      </c>
      <c r="BZ132" s="5" t="str">
        <f>IFERROR(IF($K132="Historical", IF(AE132&lt;&gt;INDEX('Historical BMP Records'!AE:AE, MATCH($I132, 'Historical BMP Records'!$I:$I, 0)), 1, 0), IF(AE132&lt;&gt;INDEX('Planned and Progress BMPs'!AE:AE, MATCH($I132, 'Planned and Progress BMPs'!$I:$I, 0)), 1, 0)), "")</f>
        <v/>
      </c>
      <c r="CA132" s="5" t="str">
        <f>IFERROR(IF($K132="Historical", IF(AF132&lt;&gt;INDEX('Historical BMP Records'!AF:AF, MATCH($I132, 'Historical BMP Records'!$I:$I, 0)), 1, 0), IF(AF132&lt;&gt;INDEX('Planned and Progress BMPs'!AF:AF, MATCH($I132, 'Planned and Progress BMPs'!$I:$I, 0)), 1, 0)), "")</f>
        <v/>
      </c>
      <c r="CB132" s="5" t="str">
        <f>IFERROR(IF($K132="Historical", IF(AG132&lt;&gt;INDEX('Historical BMP Records'!AG:AG, MATCH($I132, 'Historical BMP Records'!$I:$I, 0)), 1, 0), IF(AG132&lt;&gt;INDEX('Planned and Progress BMPs'!AG:AG, MATCH($I132, 'Planned and Progress BMPs'!$I:$I, 0)), 1, 0)), "")</f>
        <v/>
      </c>
      <c r="CC132" s="5" t="str">
        <f>IFERROR(IF($K132="Historical", IF(AH132&lt;&gt;INDEX('Historical BMP Records'!AH:AH, MATCH($I132, 'Historical BMP Records'!$I:$I, 0)), 1, 0), IF(AH132&lt;&gt;INDEX('Planned and Progress BMPs'!AH:AH, MATCH($I132, 'Planned and Progress BMPs'!$I:$I, 0)), 1, 0)), "")</f>
        <v/>
      </c>
      <c r="CD132" s="5" t="str">
        <f>IFERROR(IF($K132="Historical", IF(AI132&lt;&gt;INDEX('Historical BMP Records'!AI:AI, MATCH($I132, 'Historical BMP Records'!$I:$I, 0)), 1, 0), IF(AI132&lt;&gt;INDEX('Planned and Progress BMPs'!AI:AI, MATCH($I132, 'Planned and Progress BMPs'!$I:$I, 0)), 1, 0)), "")</f>
        <v/>
      </c>
      <c r="CE132" s="5" t="str">
        <f>IFERROR(IF($K132="Historical", IF(AJ132&lt;&gt;INDEX('Historical BMP Records'!AJ:AJ, MATCH($I132, 'Historical BMP Records'!$I:$I, 0)), 1, 0), IF(AJ132&lt;&gt;INDEX('Planned and Progress BMPs'!AJ:AJ, MATCH($I132, 'Planned and Progress BMPs'!$I:$I, 0)), 1, 0)), "")</f>
        <v/>
      </c>
      <c r="CF132" s="5" t="str">
        <f>IFERROR(IF($K132="Historical", IF(AK132&lt;&gt;INDEX('Historical BMP Records'!AK:AK, MATCH($I132, 'Historical BMP Records'!$I:$I, 0)), 1, 0), IF(AK132&lt;&gt;INDEX('Planned and Progress BMPs'!AK:AK, MATCH($I132, 'Planned and Progress BMPs'!$I:$I, 0)), 1, 0)), "")</f>
        <v/>
      </c>
      <c r="CG132" s="5" t="str">
        <f>IFERROR(IF($K132="Historical", IF(AL132&lt;&gt;INDEX('Historical BMP Records'!AL:AL, MATCH($I132, 'Historical BMP Records'!$I:$I, 0)), 1, 0), IF(AL132&lt;&gt;INDEX('Planned and Progress BMPs'!AL:AL, MATCH($I132, 'Planned and Progress BMPs'!$I:$I, 0)), 1, 0)), "")</f>
        <v/>
      </c>
      <c r="CH132" s="5" t="str">
        <f>IFERROR(IF($K132="Historical", IF(AM132&lt;&gt;INDEX('Historical BMP Records'!AM:AM, MATCH($I132, 'Historical BMP Records'!$I:$I, 0)), 1, 0), IF(AM132&lt;&gt;INDEX('Planned and Progress BMPs'!AM:AM, MATCH($I132, 'Planned and Progress BMPs'!$I:$I, 0)), 1, 0)), "")</f>
        <v/>
      </c>
      <c r="CI132" s="5" t="str">
        <f>IFERROR(IF($K132="Historical", IF(AN132&lt;&gt;INDEX('Historical BMP Records'!AN:AN, MATCH($I132, 'Historical BMP Records'!$I:$I, 0)), 1, 0), IF(AN132&lt;&gt;INDEX('Planned and Progress BMPs'!AN:AN, MATCH($I132, 'Planned and Progress BMPs'!$I:$I, 0)), 1, 0)), "")</f>
        <v/>
      </c>
      <c r="CJ132" s="5" t="str">
        <f>IFERROR(IF($K132="Historical", IF(AO132&lt;&gt;INDEX('Historical BMP Records'!AO:AO, MATCH($I132, 'Historical BMP Records'!$I:$I, 0)), 1, 0), IF(AO132&lt;&gt;INDEX('Planned and Progress BMPs'!AO:AO, MATCH($I132, 'Planned and Progress BMPs'!$I:$I, 0)), 1, 0)), "")</f>
        <v/>
      </c>
      <c r="CK132" s="5" t="str">
        <f>IFERROR(IF($K132="Historical", IF(AP132&lt;&gt;INDEX('Historical BMP Records'!AP:AP, MATCH($I132, 'Historical BMP Records'!$I:$I, 0)), 1, 0), IF(AP132&lt;&gt;INDEX('Planned and Progress BMPs'!AP:AP, MATCH($I132, 'Planned and Progress BMPs'!$I:$I, 0)), 1, 0)), "")</f>
        <v/>
      </c>
      <c r="CL132" s="5" t="str">
        <f>IFERROR(IF($K132="Historical", IF(AQ132&lt;&gt;INDEX('Historical BMP Records'!AQ:AQ, MATCH($I132, 'Historical BMP Records'!$I:$I, 0)), 1, 0), IF(AQ132&lt;&gt;INDEX('Planned and Progress BMPs'!AQ:AQ, MATCH($I132, 'Planned and Progress BMPs'!$I:$I, 0)), 1, 0)), "")</f>
        <v/>
      </c>
      <c r="CM132" s="5" t="str">
        <f>IFERROR(IF($K132="Historical", IF(AR132&lt;&gt;INDEX('Historical BMP Records'!AR:AR, MATCH($I132, 'Historical BMP Records'!$I:$I, 0)), 1, 0), IF(AR132&lt;&gt;INDEX('Planned and Progress BMPs'!AR:AR, MATCH($I132, 'Planned and Progress BMPs'!$I:$I, 0)), 1, 0)), "")</f>
        <v/>
      </c>
      <c r="CN132" s="5" t="str">
        <f>IFERROR(IF($K132="Historical", IF(AS132&lt;&gt;INDEX('Historical BMP Records'!AS:AS, MATCH($I132, 'Historical BMP Records'!$I:$I, 0)), 1, 0), IF(AS132&lt;&gt;INDEX('Planned and Progress BMPs'!AS:AS, MATCH($I132, 'Planned and Progress BMPs'!$I:$I, 0)), 1, 0)), "")</f>
        <v/>
      </c>
      <c r="CO132" s="5" t="str">
        <f>IFERROR(IF($K132="Historical", IF(AT132&lt;&gt;INDEX('Historical BMP Records'!AT:AT, MATCH($I132, 'Historical BMP Records'!$I:$I, 0)), 1, 0), IF(AT132&lt;&gt;INDEX('Planned and Progress BMPs'!AT:AT, MATCH($I132, 'Planned and Progress BMPs'!$I:$I, 0)), 1, 0)), "")</f>
        <v/>
      </c>
      <c r="CP132" s="5" t="str">
        <f>IFERROR(IF($K132="Historical", IF(AU132&lt;&gt;INDEX('Historical BMP Records'!AU:AU, MATCH($I132, 'Historical BMP Records'!$I:$I, 0)), 1, 0), IF(AU132&lt;&gt;INDEX('Planned and Progress BMPs'!AU:AU, MATCH($I132, 'Planned and Progress BMPs'!$I:$I, 0)), 1, 0)), "")</f>
        <v/>
      </c>
      <c r="CQ132" s="5">
        <f>SUM(T_Historical9[[#This Row],[FY17 
Status Changed]:[Comments Changed]])</f>
        <v>0</v>
      </c>
    </row>
    <row r="133" spans="1:95" ht="15" customHeight="1" x14ac:dyDescent="0.25">
      <c r="A133" s="72" t="s">
        <v>661</v>
      </c>
      <c r="B133" s="72" t="s">
        <v>660</v>
      </c>
      <c r="C133" s="72" t="s">
        <v>661</v>
      </c>
      <c r="D133" s="72" t="s">
        <v>661</v>
      </c>
      <c r="E133" s="72" t="s">
        <v>661</v>
      </c>
      <c r="F133" s="72" t="s">
        <v>4291</v>
      </c>
      <c r="H133" s="72" t="s">
        <v>4802</v>
      </c>
      <c r="I133" s="72" t="s">
        <v>4935</v>
      </c>
      <c r="K133" s="72" t="s">
        <v>482</v>
      </c>
      <c r="L133" s="72">
        <v>1990</v>
      </c>
      <c r="M133" s="82"/>
      <c r="N133" s="65">
        <v>32874</v>
      </c>
      <c r="O133" s="72" t="s">
        <v>46</v>
      </c>
      <c r="P133" s="72" t="s">
        <v>5210</v>
      </c>
      <c r="Q133" s="72" t="s">
        <v>26</v>
      </c>
      <c r="R133" s="72" t="s">
        <v>9</v>
      </c>
      <c r="S133" s="72">
        <v>3.7</v>
      </c>
      <c r="T133" s="72">
        <v>0.5</v>
      </c>
      <c r="V133" s="71" t="s">
        <v>46</v>
      </c>
      <c r="Z133" s="72">
        <v>40.416758180000002</v>
      </c>
      <c r="AA133" s="72">
        <v>-76.707833809999997</v>
      </c>
      <c r="AC133" s="72" t="s">
        <v>5165</v>
      </c>
      <c r="AD133" s="72" t="s">
        <v>5167</v>
      </c>
      <c r="AE133" s="72" t="s">
        <v>653</v>
      </c>
      <c r="AF133" s="65">
        <v>41753</v>
      </c>
      <c r="AG133" s="72" t="s">
        <v>110</v>
      </c>
      <c r="AH133" s="65"/>
      <c r="AI133" s="65"/>
      <c r="AK133" s="65"/>
      <c r="AL133" s="65"/>
      <c r="AN133" s="65"/>
      <c r="AO133" s="65"/>
      <c r="AQ133" s="65"/>
      <c r="AR133" s="65"/>
      <c r="AT133" s="65"/>
      <c r="AV133" s="5" t="str">
        <f>IFERROR(IF($K133="Historical", IF(A133&lt;&gt;INDEX('Historical BMP Records'!A:A, MATCH($I133, 'Historical BMP Records'!$I:$I, 0)), 1, 0), IF(A133&lt;&gt;INDEX('Planned and Progress BMPs'!A:A, MATCH($I133, 'Planned and Progress BMPs'!$I:$I, 0)), 1, 0)), "")</f>
        <v/>
      </c>
      <c r="AW133" s="5" t="str">
        <f>IFERROR(IF($K133="Historical", IF(B133&lt;&gt;INDEX('Historical BMP Records'!B:B, MATCH($I133, 'Historical BMP Records'!$I:$I, 0)), 1, 0), IF(B133&lt;&gt;INDEX('Planned and Progress BMPs'!B:B, MATCH($I133, 'Planned and Progress BMPs'!$I:$I, 0)), 1, 0)), "")</f>
        <v/>
      </c>
      <c r="AX133" s="5" t="str">
        <f>IFERROR(IF($K133="Historical", IF(C133&lt;&gt;INDEX('Historical BMP Records'!C:C, MATCH($I133, 'Historical BMP Records'!$I:$I, 0)), 1, 0), IF(C133&lt;&gt;INDEX('Planned and Progress BMPs'!C:C, MATCH($I133, 'Planned and Progress BMPs'!$I:$I, 0)), 1, 0)), "")</f>
        <v/>
      </c>
      <c r="AY133" s="5" t="str">
        <f>IFERROR(IF($K133="Historical", IF(D133&lt;&gt;INDEX('Historical BMP Records'!D:D, MATCH($I133, 'Historical BMP Records'!$I:$I, 0)), 1, 0), IF(D133&lt;&gt;INDEX('Planned and Progress BMPs'!D:D, MATCH($I133, 'Planned and Progress BMPs'!$I:$I, 0)), 1, 0)), "")</f>
        <v/>
      </c>
      <c r="AZ133" s="5" t="str">
        <f>IFERROR(IF($K133="Historical", IF(E133&lt;&gt;INDEX('Historical BMP Records'!E:E, MATCH($I133, 'Historical BMP Records'!$I:$I, 0)), 1, 0), IF(E133&lt;&gt;INDEX('Planned and Progress BMPs'!E:E, MATCH($I133, 'Planned and Progress BMPs'!$I:$I, 0)), 1, 0)), "")</f>
        <v/>
      </c>
      <c r="BA133" s="5" t="str">
        <f>IFERROR(IF($K133="Historical", IF(F133&lt;&gt;INDEX('Historical BMP Records'!F:F, MATCH($I133, 'Historical BMP Records'!$I:$I, 0)), 1, 0), IF(F133&lt;&gt;INDEX('Planned and Progress BMPs'!F:F, MATCH($I133, 'Planned and Progress BMPs'!$I:$I, 0)), 1, 0)), "")</f>
        <v/>
      </c>
      <c r="BB133" s="5" t="str">
        <f>IFERROR(IF($K133="Historical", IF(G133&lt;&gt;INDEX('Historical BMP Records'!G:G, MATCH($I133, 'Historical BMP Records'!$I:$I, 0)), 1, 0), IF(G133&lt;&gt;INDEX('Planned and Progress BMPs'!G:G, MATCH($I133, 'Planned and Progress BMPs'!$I:$I, 0)), 1, 0)), "")</f>
        <v/>
      </c>
      <c r="BC133" s="5" t="str">
        <f>IFERROR(IF($K133="Historical", IF(H133&lt;&gt;INDEX('Historical BMP Records'!H:H, MATCH($I133, 'Historical BMP Records'!$I:$I, 0)), 1, 0), IF(H133&lt;&gt;INDEX('Planned and Progress BMPs'!H:H, MATCH($I133, 'Planned and Progress BMPs'!$I:$I, 0)), 1, 0)), "")</f>
        <v/>
      </c>
      <c r="BD133" s="5" t="str">
        <f>IFERROR(IF($K133="Historical", IF(I133&lt;&gt;INDEX('Historical BMP Records'!I:I, MATCH($I133, 'Historical BMP Records'!$I:$I, 0)), 1, 0), IF(I133&lt;&gt;INDEX('Planned and Progress BMPs'!I:I, MATCH($I133, 'Planned and Progress BMPs'!$I:$I, 0)), 1, 0)), "")</f>
        <v/>
      </c>
      <c r="BE133" s="5" t="str">
        <f>IFERROR(IF($K133="Historical", IF(J133&lt;&gt;INDEX('Historical BMP Records'!J:J, MATCH($I133, 'Historical BMP Records'!$I:$I, 0)), 1, 0), IF(J133&lt;&gt;INDEX('Planned and Progress BMPs'!J:J, MATCH($I133, 'Planned and Progress BMPs'!$I:$I, 0)), 1, 0)), "")</f>
        <v/>
      </c>
      <c r="BF133" s="5" t="str">
        <f>IFERROR(IF($K133="Historical", IF(K133&lt;&gt;INDEX('Historical BMP Records'!K:K, MATCH($I133, 'Historical BMP Records'!$I:$I, 0)), 1, 0), IF(K133&lt;&gt;INDEX('Planned and Progress BMPs'!K:K, MATCH($I133, 'Planned and Progress BMPs'!$I:$I, 0)), 1, 0)), "")</f>
        <v/>
      </c>
      <c r="BG133" s="5" t="str">
        <f>IFERROR(IF($K133="Historical", IF(L133&lt;&gt;INDEX('Historical BMP Records'!L:L, MATCH($I133, 'Historical BMP Records'!$I:$I, 0)), 1, 0), IF(L133&lt;&gt;INDEX('Planned and Progress BMPs'!L:L, MATCH($I133, 'Planned and Progress BMPs'!$I:$I, 0)), 1, 0)), "")</f>
        <v/>
      </c>
      <c r="BH133" s="5" t="str">
        <f>IFERROR(IF($K133="Historical", IF(M133&lt;&gt;INDEX('Historical BMP Records'!M:M, MATCH($I133, 'Historical BMP Records'!$I:$I, 0)), 1, 0), IF(M133&lt;&gt;INDEX('Planned and Progress BMPs'!M:M, MATCH($I133, 'Planned and Progress BMPs'!$I:$I, 0)), 1, 0)), "")</f>
        <v/>
      </c>
      <c r="BI133" s="5" t="str">
        <f>IFERROR(IF($K133="Historical", IF(N133&lt;&gt;INDEX('Historical BMP Records'!N:N, MATCH($I133, 'Historical BMP Records'!$I:$I, 0)), 1, 0), IF(N133&lt;&gt;INDEX('Planned and Progress BMPs'!N:N, MATCH($I133, 'Planned and Progress BMPs'!$I:$I, 0)), 1, 0)), "")</f>
        <v/>
      </c>
      <c r="BJ133" s="5" t="str">
        <f>IFERROR(IF($K133="Historical", IF(O133&lt;&gt;INDEX('Historical BMP Records'!O:O, MATCH($I133, 'Historical BMP Records'!$I:$I, 0)), 1, 0), IF(O133&lt;&gt;INDEX('Planned and Progress BMPs'!O:O, MATCH($I133, 'Planned and Progress BMPs'!$I:$I, 0)), 1, 0)), "")</f>
        <v/>
      </c>
      <c r="BK133" s="5" t="str">
        <f>IFERROR(IF($K133="Historical", IF(P133&lt;&gt;INDEX('Historical BMP Records'!P:P, MATCH($I133, 'Historical BMP Records'!$I:$I, 0)), 1, 0), IF(P133&lt;&gt;INDEX('Planned and Progress BMPs'!P:P, MATCH($I133, 'Planned and Progress BMPs'!$I:$I, 0)), 1, 0)), "")</f>
        <v/>
      </c>
      <c r="BL133" s="5" t="str">
        <f>IFERROR(IF($K133="Historical", IF(Q133&lt;&gt;INDEX('Historical BMP Records'!Q:Q, MATCH($I133, 'Historical BMP Records'!$I:$I, 0)), 1, 0), IF(Q133&lt;&gt;INDEX('Planned and Progress BMPs'!Q:Q, MATCH($I133, 'Planned and Progress BMPs'!$I:$I, 0)), 1, 0)), "")</f>
        <v/>
      </c>
      <c r="BM133" s="5" t="str">
        <f>IFERROR(IF($K133="Historical", IF(R133&lt;&gt;INDEX('Historical BMP Records'!R:R, MATCH($I133, 'Historical BMP Records'!$I:$I, 0)), 1, 0), IF(R133&lt;&gt;INDEX('Planned and Progress BMPs'!R:R, MATCH($I133, 'Planned and Progress BMPs'!$I:$I, 0)), 1, 0)), "")</f>
        <v/>
      </c>
      <c r="BN133" s="5" t="str">
        <f>IFERROR(IF($K133="Historical", IF(S133&lt;&gt;INDEX('Historical BMP Records'!S:S, MATCH($I133, 'Historical BMP Records'!$I:$I, 0)), 1, 0), IF(S133&lt;&gt;INDEX('Planned and Progress BMPs'!S:S, MATCH($I133, 'Planned and Progress BMPs'!$I:$I, 0)), 1, 0)), "")</f>
        <v/>
      </c>
      <c r="BO133" s="5" t="str">
        <f>IFERROR(IF($K133="Historical", IF(T133&lt;&gt;INDEX('Historical BMP Records'!T:T, MATCH($I133, 'Historical BMP Records'!$I:$I, 0)), 1, 0), IF(T133&lt;&gt;INDEX('Planned and Progress BMPs'!T:T, MATCH($I133, 'Planned and Progress BMPs'!$I:$I, 0)), 1, 0)), "")</f>
        <v/>
      </c>
      <c r="BP133" s="5" t="str">
        <f>IFERROR(IF($K133="Historical", IF(U133&lt;&gt;INDEX('Historical BMP Records'!U:U, MATCH($I133, 'Historical BMP Records'!$I:$I, 0)), 1, 0), IF(U133&lt;&gt;INDEX('Planned and Progress BMPs'!U:U, MATCH($I133, 'Planned and Progress BMPs'!$I:$I, 0)), 1, 0)), "")</f>
        <v/>
      </c>
      <c r="BQ133" s="5" t="str">
        <f>IFERROR(IF($K133="Historical", IF(V133&lt;&gt;INDEX('Historical BMP Records'!V:V, MATCH($I133, 'Historical BMP Records'!$I:$I, 0)), 1, 0), IF(V133&lt;&gt;INDEX('Planned and Progress BMPs'!V:V, MATCH($I133, 'Planned and Progress BMPs'!$I:$I, 0)), 1, 0)), "")</f>
        <v/>
      </c>
      <c r="BR133" s="5" t="str">
        <f>IFERROR(IF($K133="Historical", IF(W133&lt;&gt;INDEX('Historical BMP Records'!W:W, MATCH($I133, 'Historical BMP Records'!$I:$I, 0)), 1, 0), IF(W133&lt;&gt;INDEX('Planned and Progress BMPs'!W:W, MATCH($I133, 'Planned and Progress BMPs'!$I:$I, 0)), 1, 0)), "")</f>
        <v/>
      </c>
      <c r="BS133" s="5" t="str">
        <f>IFERROR(IF($K133="Historical", IF(X133&lt;&gt;INDEX('Historical BMP Records'!X:X, MATCH($I133, 'Historical BMP Records'!$I:$I, 0)), 1, 0), IF(X133&lt;&gt;INDEX('Planned and Progress BMPs'!X:X, MATCH($I133, 'Planned and Progress BMPs'!$I:$I, 0)), 1, 0)), "")</f>
        <v/>
      </c>
      <c r="BT133" s="5" t="str">
        <f>IFERROR(IF($K133="Historical", IF(Y133&lt;&gt;INDEX('Historical BMP Records'!Y:Y, MATCH($I133, 'Historical BMP Records'!$I:$I, 0)), 1, 0), IF(Y133&lt;&gt;INDEX('Planned and Progress BMPs'!Y:Y, MATCH($I133, 'Planned and Progress BMPs'!$I:$I, 0)), 1, 0)), "")</f>
        <v/>
      </c>
      <c r="BU133" s="5" t="str">
        <f>IFERROR(IF($K133="Historical", IF(Z133&lt;&gt;INDEX('Historical BMP Records'!Z:Z, MATCH($I133, 'Historical BMP Records'!$I:$I, 0)), 1, 0), IF(Z133&lt;&gt;INDEX('Planned and Progress BMPs'!Z:Z, MATCH($I133, 'Planned and Progress BMPs'!$I:$I, 0)), 1, 0)), "")</f>
        <v/>
      </c>
      <c r="BV133" s="5" t="str">
        <f>IFERROR(IF($K133="Historical", IF(AA133&lt;&gt;INDEX('Historical BMP Records'!AA:AA, MATCH($I133, 'Historical BMP Records'!$I:$I, 0)), 1, 0), IF(AA133&lt;&gt;INDEX('Planned and Progress BMPs'!AA:AA, MATCH($I133, 'Planned and Progress BMPs'!$I:$I, 0)), 1, 0)), "")</f>
        <v/>
      </c>
      <c r="BW133" s="5" t="str">
        <f>IFERROR(IF($K133="Historical", IF(AB133&lt;&gt;INDEX('Historical BMP Records'!AB:AB, MATCH($I133, 'Historical BMP Records'!$I:$I, 0)), 1, 0), IF(AB133&lt;&gt;INDEX('Planned and Progress BMPs'!AB:AB, MATCH($I133, 'Planned and Progress BMPs'!$I:$I, 0)), 1, 0)), "")</f>
        <v/>
      </c>
      <c r="BX133" s="5" t="str">
        <f>IFERROR(IF($K133="Historical", IF(AC133&lt;&gt;INDEX('Historical BMP Records'!AC:AC, MATCH($I133, 'Historical BMP Records'!$I:$I, 0)), 1, 0), IF(AC133&lt;&gt;INDEX('Planned and Progress BMPs'!AC:AC, MATCH($I133, 'Planned and Progress BMPs'!$I:$I, 0)), 1, 0)), "")</f>
        <v/>
      </c>
      <c r="BY133" s="5" t="str">
        <f>IFERROR(IF($K133="Historical", IF(AD133&lt;&gt;INDEX('Historical BMP Records'!AD:AD, MATCH($I133, 'Historical BMP Records'!$I:$I, 0)), 1, 0), IF(AD133&lt;&gt;INDEX('Planned and Progress BMPs'!AD:AD, MATCH($I133, 'Planned and Progress BMPs'!$I:$I, 0)), 1, 0)), "")</f>
        <v/>
      </c>
      <c r="BZ133" s="5" t="str">
        <f>IFERROR(IF($K133="Historical", IF(AE133&lt;&gt;INDEX('Historical BMP Records'!AE:AE, MATCH($I133, 'Historical BMP Records'!$I:$I, 0)), 1, 0), IF(AE133&lt;&gt;INDEX('Planned and Progress BMPs'!AE:AE, MATCH($I133, 'Planned and Progress BMPs'!$I:$I, 0)), 1, 0)), "")</f>
        <v/>
      </c>
      <c r="CA133" s="5" t="str">
        <f>IFERROR(IF($K133="Historical", IF(AF133&lt;&gt;INDEX('Historical BMP Records'!AF:AF, MATCH($I133, 'Historical BMP Records'!$I:$I, 0)), 1, 0), IF(AF133&lt;&gt;INDEX('Planned and Progress BMPs'!AF:AF, MATCH($I133, 'Planned and Progress BMPs'!$I:$I, 0)), 1, 0)), "")</f>
        <v/>
      </c>
      <c r="CB133" s="5" t="str">
        <f>IFERROR(IF($K133="Historical", IF(AG133&lt;&gt;INDEX('Historical BMP Records'!AG:AG, MATCH($I133, 'Historical BMP Records'!$I:$I, 0)), 1, 0), IF(AG133&lt;&gt;INDEX('Planned and Progress BMPs'!AG:AG, MATCH($I133, 'Planned and Progress BMPs'!$I:$I, 0)), 1, 0)), "")</f>
        <v/>
      </c>
      <c r="CC133" s="5" t="str">
        <f>IFERROR(IF($K133="Historical", IF(AH133&lt;&gt;INDEX('Historical BMP Records'!AH:AH, MATCH($I133, 'Historical BMP Records'!$I:$I, 0)), 1, 0), IF(AH133&lt;&gt;INDEX('Planned and Progress BMPs'!AH:AH, MATCH($I133, 'Planned and Progress BMPs'!$I:$I, 0)), 1, 0)), "")</f>
        <v/>
      </c>
      <c r="CD133" s="5" t="str">
        <f>IFERROR(IF($K133="Historical", IF(AI133&lt;&gt;INDEX('Historical BMP Records'!AI:AI, MATCH($I133, 'Historical BMP Records'!$I:$I, 0)), 1, 0), IF(AI133&lt;&gt;INDEX('Planned and Progress BMPs'!AI:AI, MATCH($I133, 'Planned and Progress BMPs'!$I:$I, 0)), 1, 0)), "")</f>
        <v/>
      </c>
      <c r="CE133" s="5" t="str">
        <f>IFERROR(IF($K133="Historical", IF(AJ133&lt;&gt;INDEX('Historical BMP Records'!AJ:AJ, MATCH($I133, 'Historical BMP Records'!$I:$I, 0)), 1, 0), IF(AJ133&lt;&gt;INDEX('Planned and Progress BMPs'!AJ:AJ, MATCH($I133, 'Planned and Progress BMPs'!$I:$I, 0)), 1, 0)), "")</f>
        <v/>
      </c>
      <c r="CF133" s="5" t="str">
        <f>IFERROR(IF($K133="Historical", IF(AK133&lt;&gt;INDEX('Historical BMP Records'!AK:AK, MATCH($I133, 'Historical BMP Records'!$I:$I, 0)), 1, 0), IF(AK133&lt;&gt;INDEX('Planned and Progress BMPs'!AK:AK, MATCH($I133, 'Planned and Progress BMPs'!$I:$I, 0)), 1, 0)), "")</f>
        <v/>
      </c>
      <c r="CG133" s="5" t="str">
        <f>IFERROR(IF($K133="Historical", IF(AL133&lt;&gt;INDEX('Historical BMP Records'!AL:AL, MATCH($I133, 'Historical BMP Records'!$I:$I, 0)), 1, 0), IF(AL133&lt;&gt;INDEX('Planned and Progress BMPs'!AL:AL, MATCH($I133, 'Planned and Progress BMPs'!$I:$I, 0)), 1, 0)), "")</f>
        <v/>
      </c>
      <c r="CH133" s="5" t="str">
        <f>IFERROR(IF($K133="Historical", IF(AM133&lt;&gt;INDEX('Historical BMP Records'!AM:AM, MATCH($I133, 'Historical BMP Records'!$I:$I, 0)), 1, 0), IF(AM133&lt;&gt;INDEX('Planned and Progress BMPs'!AM:AM, MATCH($I133, 'Planned and Progress BMPs'!$I:$I, 0)), 1, 0)), "")</f>
        <v/>
      </c>
      <c r="CI133" s="5" t="str">
        <f>IFERROR(IF($K133="Historical", IF(AN133&lt;&gt;INDEX('Historical BMP Records'!AN:AN, MATCH($I133, 'Historical BMP Records'!$I:$I, 0)), 1, 0), IF(AN133&lt;&gt;INDEX('Planned and Progress BMPs'!AN:AN, MATCH($I133, 'Planned and Progress BMPs'!$I:$I, 0)), 1, 0)), "")</f>
        <v/>
      </c>
      <c r="CJ133" s="5" t="str">
        <f>IFERROR(IF($K133="Historical", IF(AO133&lt;&gt;INDEX('Historical BMP Records'!AO:AO, MATCH($I133, 'Historical BMP Records'!$I:$I, 0)), 1, 0), IF(AO133&lt;&gt;INDEX('Planned and Progress BMPs'!AO:AO, MATCH($I133, 'Planned and Progress BMPs'!$I:$I, 0)), 1, 0)), "")</f>
        <v/>
      </c>
      <c r="CK133" s="5" t="str">
        <f>IFERROR(IF($K133="Historical", IF(AP133&lt;&gt;INDEX('Historical BMP Records'!AP:AP, MATCH($I133, 'Historical BMP Records'!$I:$I, 0)), 1, 0), IF(AP133&lt;&gt;INDEX('Planned and Progress BMPs'!AP:AP, MATCH($I133, 'Planned and Progress BMPs'!$I:$I, 0)), 1, 0)), "")</f>
        <v/>
      </c>
      <c r="CL133" s="5" t="str">
        <f>IFERROR(IF($K133="Historical", IF(AQ133&lt;&gt;INDEX('Historical BMP Records'!AQ:AQ, MATCH($I133, 'Historical BMP Records'!$I:$I, 0)), 1, 0), IF(AQ133&lt;&gt;INDEX('Planned and Progress BMPs'!AQ:AQ, MATCH($I133, 'Planned and Progress BMPs'!$I:$I, 0)), 1, 0)), "")</f>
        <v/>
      </c>
      <c r="CM133" s="5" t="str">
        <f>IFERROR(IF($K133="Historical", IF(AR133&lt;&gt;INDEX('Historical BMP Records'!AR:AR, MATCH($I133, 'Historical BMP Records'!$I:$I, 0)), 1, 0), IF(AR133&lt;&gt;INDEX('Planned and Progress BMPs'!AR:AR, MATCH($I133, 'Planned and Progress BMPs'!$I:$I, 0)), 1, 0)), "")</f>
        <v/>
      </c>
      <c r="CN133" s="5" t="str">
        <f>IFERROR(IF($K133="Historical", IF(AS133&lt;&gt;INDEX('Historical BMP Records'!AS:AS, MATCH($I133, 'Historical BMP Records'!$I:$I, 0)), 1, 0), IF(AS133&lt;&gt;INDEX('Planned and Progress BMPs'!AS:AS, MATCH($I133, 'Planned and Progress BMPs'!$I:$I, 0)), 1, 0)), "")</f>
        <v/>
      </c>
      <c r="CO133" s="5" t="str">
        <f>IFERROR(IF($K133="Historical", IF(AT133&lt;&gt;INDEX('Historical BMP Records'!AT:AT, MATCH($I133, 'Historical BMP Records'!$I:$I, 0)), 1, 0), IF(AT133&lt;&gt;INDEX('Planned and Progress BMPs'!AT:AT, MATCH($I133, 'Planned and Progress BMPs'!$I:$I, 0)), 1, 0)), "")</f>
        <v/>
      </c>
      <c r="CP133" s="5" t="str">
        <f>IFERROR(IF($K133="Historical", IF(AU133&lt;&gt;INDEX('Historical BMP Records'!AU:AU, MATCH($I133, 'Historical BMP Records'!$I:$I, 0)), 1, 0), IF(AU133&lt;&gt;INDEX('Planned and Progress BMPs'!AU:AU, MATCH($I133, 'Planned and Progress BMPs'!$I:$I, 0)), 1, 0)), "")</f>
        <v/>
      </c>
      <c r="CQ133" s="5">
        <f>SUM(T_Historical9[[#This Row],[FY17 
Status Changed]:[Comments Changed]])</f>
        <v>0</v>
      </c>
    </row>
    <row r="134" spans="1:95" ht="15" customHeight="1" x14ac:dyDescent="0.25">
      <c r="A134" s="72" t="s">
        <v>661</v>
      </c>
      <c r="B134" s="72" t="s">
        <v>660</v>
      </c>
      <c r="C134" s="72" t="s">
        <v>661</v>
      </c>
      <c r="D134" s="72" t="s">
        <v>661</v>
      </c>
      <c r="E134" s="72" t="s">
        <v>661</v>
      </c>
      <c r="F134" s="72" t="s">
        <v>4291</v>
      </c>
      <c r="H134" s="72" t="s">
        <v>4802</v>
      </c>
      <c r="I134" s="72" t="s">
        <v>4936</v>
      </c>
      <c r="K134" s="72" t="s">
        <v>482</v>
      </c>
      <c r="L134" s="72">
        <v>1990</v>
      </c>
      <c r="M134" s="82"/>
      <c r="N134" s="65">
        <v>32874</v>
      </c>
      <c r="O134" s="72" t="s">
        <v>237</v>
      </c>
      <c r="P134" s="72" t="s">
        <v>5210</v>
      </c>
      <c r="Q134" s="72" t="s">
        <v>26</v>
      </c>
      <c r="R134" s="72" t="s">
        <v>9</v>
      </c>
      <c r="S134" s="72">
        <v>3.5</v>
      </c>
      <c r="T134" s="72">
        <v>0</v>
      </c>
      <c r="V134" s="71" t="s">
        <v>5069</v>
      </c>
      <c r="Z134" s="72">
        <v>40.403085070000003</v>
      </c>
      <c r="AA134" s="72">
        <v>-76.702019590000006</v>
      </c>
      <c r="AC134" s="72" t="s">
        <v>5165</v>
      </c>
      <c r="AD134" s="72" t="s">
        <v>5167</v>
      </c>
      <c r="AE134" s="72" t="s">
        <v>653</v>
      </c>
      <c r="AF134" s="65">
        <v>41753</v>
      </c>
      <c r="AG134" s="72" t="s">
        <v>110</v>
      </c>
      <c r="AH134" s="65"/>
      <c r="AI134" s="65"/>
      <c r="AK134" s="65"/>
      <c r="AL134" s="65"/>
      <c r="AN134" s="65"/>
      <c r="AO134" s="65"/>
      <c r="AQ134" s="65"/>
      <c r="AR134" s="65"/>
      <c r="AT134" s="65"/>
      <c r="AV134" s="5" t="str">
        <f>IFERROR(IF($K134="Historical", IF(A134&lt;&gt;INDEX('Historical BMP Records'!A:A, MATCH($I134, 'Historical BMP Records'!$I:$I, 0)), 1, 0), IF(A134&lt;&gt;INDEX('Planned and Progress BMPs'!A:A, MATCH($I134, 'Planned and Progress BMPs'!$I:$I, 0)), 1, 0)), "")</f>
        <v/>
      </c>
      <c r="AW134" s="5" t="str">
        <f>IFERROR(IF($K134="Historical", IF(B134&lt;&gt;INDEX('Historical BMP Records'!B:B, MATCH($I134, 'Historical BMP Records'!$I:$I, 0)), 1, 0), IF(B134&lt;&gt;INDEX('Planned and Progress BMPs'!B:B, MATCH($I134, 'Planned and Progress BMPs'!$I:$I, 0)), 1, 0)), "")</f>
        <v/>
      </c>
      <c r="AX134" s="5" t="str">
        <f>IFERROR(IF($K134="Historical", IF(C134&lt;&gt;INDEX('Historical BMP Records'!C:C, MATCH($I134, 'Historical BMP Records'!$I:$I, 0)), 1, 0), IF(C134&lt;&gt;INDEX('Planned and Progress BMPs'!C:C, MATCH($I134, 'Planned and Progress BMPs'!$I:$I, 0)), 1, 0)), "")</f>
        <v/>
      </c>
      <c r="AY134" s="5" t="str">
        <f>IFERROR(IF($K134="Historical", IF(D134&lt;&gt;INDEX('Historical BMP Records'!D:D, MATCH($I134, 'Historical BMP Records'!$I:$I, 0)), 1, 0), IF(D134&lt;&gt;INDEX('Planned and Progress BMPs'!D:D, MATCH($I134, 'Planned and Progress BMPs'!$I:$I, 0)), 1, 0)), "")</f>
        <v/>
      </c>
      <c r="AZ134" s="5" t="str">
        <f>IFERROR(IF($K134="Historical", IF(E134&lt;&gt;INDEX('Historical BMP Records'!E:E, MATCH($I134, 'Historical BMP Records'!$I:$I, 0)), 1, 0), IF(E134&lt;&gt;INDEX('Planned and Progress BMPs'!E:E, MATCH($I134, 'Planned and Progress BMPs'!$I:$I, 0)), 1, 0)), "")</f>
        <v/>
      </c>
      <c r="BA134" s="5" t="str">
        <f>IFERROR(IF($K134="Historical", IF(F134&lt;&gt;INDEX('Historical BMP Records'!F:F, MATCH($I134, 'Historical BMP Records'!$I:$I, 0)), 1, 0), IF(F134&lt;&gt;INDEX('Planned and Progress BMPs'!F:F, MATCH($I134, 'Planned and Progress BMPs'!$I:$I, 0)), 1, 0)), "")</f>
        <v/>
      </c>
      <c r="BB134" s="5" t="str">
        <f>IFERROR(IF($K134="Historical", IF(G134&lt;&gt;INDEX('Historical BMP Records'!G:G, MATCH($I134, 'Historical BMP Records'!$I:$I, 0)), 1, 0), IF(G134&lt;&gt;INDEX('Planned and Progress BMPs'!G:G, MATCH($I134, 'Planned and Progress BMPs'!$I:$I, 0)), 1, 0)), "")</f>
        <v/>
      </c>
      <c r="BC134" s="5" t="str">
        <f>IFERROR(IF($K134="Historical", IF(H134&lt;&gt;INDEX('Historical BMP Records'!H:H, MATCH($I134, 'Historical BMP Records'!$I:$I, 0)), 1, 0), IF(H134&lt;&gt;INDEX('Planned and Progress BMPs'!H:H, MATCH($I134, 'Planned and Progress BMPs'!$I:$I, 0)), 1, 0)), "")</f>
        <v/>
      </c>
      <c r="BD134" s="5" t="str">
        <f>IFERROR(IF($K134="Historical", IF(I134&lt;&gt;INDEX('Historical BMP Records'!I:I, MATCH($I134, 'Historical BMP Records'!$I:$I, 0)), 1, 0), IF(I134&lt;&gt;INDEX('Planned and Progress BMPs'!I:I, MATCH($I134, 'Planned and Progress BMPs'!$I:$I, 0)), 1, 0)), "")</f>
        <v/>
      </c>
      <c r="BE134" s="5" t="str">
        <f>IFERROR(IF($K134="Historical", IF(J134&lt;&gt;INDEX('Historical BMP Records'!J:J, MATCH($I134, 'Historical BMP Records'!$I:$I, 0)), 1, 0), IF(J134&lt;&gt;INDEX('Planned and Progress BMPs'!J:J, MATCH($I134, 'Planned and Progress BMPs'!$I:$I, 0)), 1, 0)), "")</f>
        <v/>
      </c>
      <c r="BF134" s="5" t="str">
        <f>IFERROR(IF($K134="Historical", IF(K134&lt;&gt;INDEX('Historical BMP Records'!K:K, MATCH($I134, 'Historical BMP Records'!$I:$I, 0)), 1, 0), IF(K134&lt;&gt;INDEX('Planned and Progress BMPs'!K:K, MATCH($I134, 'Planned and Progress BMPs'!$I:$I, 0)), 1, 0)), "")</f>
        <v/>
      </c>
      <c r="BG134" s="5" t="str">
        <f>IFERROR(IF($K134="Historical", IF(L134&lt;&gt;INDEX('Historical BMP Records'!L:L, MATCH($I134, 'Historical BMP Records'!$I:$I, 0)), 1, 0), IF(L134&lt;&gt;INDEX('Planned and Progress BMPs'!L:L, MATCH($I134, 'Planned and Progress BMPs'!$I:$I, 0)), 1, 0)), "")</f>
        <v/>
      </c>
      <c r="BH134" s="5" t="str">
        <f>IFERROR(IF($K134="Historical", IF(M134&lt;&gt;INDEX('Historical BMP Records'!M:M, MATCH($I134, 'Historical BMP Records'!$I:$I, 0)), 1, 0), IF(M134&lt;&gt;INDEX('Planned and Progress BMPs'!M:M, MATCH($I134, 'Planned and Progress BMPs'!$I:$I, 0)), 1, 0)), "")</f>
        <v/>
      </c>
      <c r="BI134" s="5" t="str">
        <f>IFERROR(IF($K134="Historical", IF(N134&lt;&gt;INDEX('Historical BMP Records'!N:N, MATCH($I134, 'Historical BMP Records'!$I:$I, 0)), 1, 0), IF(N134&lt;&gt;INDEX('Planned and Progress BMPs'!N:N, MATCH($I134, 'Planned and Progress BMPs'!$I:$I, 0)), 1, 0)), "")</f>
        <v/>
      </c>
      <c r="BJ134" s="5" t="str">
        <f>IFERROR(IF($K134="Historical", IF(O134&lt;&gt;INDEX('Historical BMP Records'!O:O, MATCH($I134, 'Historical BMP Records'!$I:$I, 0)), 1, 0), IF(O134&lt;&gt;INDEX('Planned and Progress BMPs'!O:O, MATCH($I134, 'Planned and Progress BMPs'!$I:$I, 0)), 1, 0)), "")</f>
        <v/>
      </c>
      <c r="BK134" s="5" t="str">
        <f>IFERROR(IF($K134="Historical", IF(P134&lt;&gt;INDEX('Historical BMP Records'!P:P, MATCH($I134, 'Historical BMP Records'!$I:$I, 0)), 1, 0), IF(P134&lt;&gt;INDEX('Planned and Progress BMPs'!P:P, MATCH($I134, 'Planned and Progress BMPs'!$I:$I, 0)), 1, 0)), "")</f>
        <v/>
      </c>
      <c r="BL134" s="5" t="str">
        <f>IFERROR(IF($K134="Historical", IF(Q134&lt;&gt;INDEX('Historical BMP Records'!Q:Q, MATCH($I134, 'Historical BMP Records'!$I:$I, 0)), 1, 0), IF(Q134&lt;&gt;INDEX('Planned and Progress BMPs'!Q:Q, MATCH($I134, 'Planned and Progress BMPs'!$I:$I, 0)), 1, 0)), "")</f>
        <v/>
      </c>
      <c r="BM134" s="5" t="str">
        <f>IFERROR(IF($K134="Historical", IF(R134&lt;&gt;INDEX('Historical BMP Records'!R:R, MATCH($I134, 'Historical BMP Records'!$I:$I, 0)), 1, 0), IF(R134&lt;&gt;INDEX('Planned and Progress BMPs'!R:R, MATCH($I134, 'Planned and Progress BMPs'!$I:$I, 0)), 1, 0)), "")</f>
        <v/>
      </c>
      <c r="BN134" s="5" t="str">
        <f>IFERROR(IF($K134="Historical", IF(S134&lt;&gt;INDEX('Historical BMP Records'!S:S, MATCH($I134, 'Historical BMP Records'!$I:$I, 0)), 1, 0), IF(S134&lt;&gt;INDEX('Planned and Progress BMPs'!S:S, MATCH($I134, 'Planned and Progress BMPs'!$I:$I, 0)), 1, 0)), "")</f>
        <v/>
      </c>
      <c r="BO134" s="5" t="str">
        <f>IFERROR(IF($K134="Historical", IF(T134&lt;&gt;INDEX('Historical BMP Records'!T:T, MATCH($I134, 'Historical BMP Records'!$I:$I, 0)), 1, 0), IF(T134&lt;&gt;INDEX('Planned and Progress BMPs'!T:T, MATCH($I134, 'Planned and Progress BMPs'!$I:$I, 0)), 1, 0)), "")</f>
        <v/>
      </c>
      <c r="BP134" s="5" t="str">
        <f>IFERROR(IF($K134="Historical", IF(U134&lt;&gt;INDEX('Historical BMP Records'!U:U, MATCH($I134, 'Historical BMP Records'!$I:$I, 0)), 1, 0), IF(U134&lt;&gt;INDEX('Planned and Progress BMPs'!U:U, MATCH($I134, 'Planned and Progress BMPs'!$I:$I, 0)), 1, 0)), "")</f>
        <v/>
      </c>
      <c r="BQ134" s="5" t="str">
        <f>IFERROR(IF($K134="Historical", IF(V134&lt;&gt;INDEX('Historical BMP Records'!V:V, MATCH($I134, 'Historical BMP Records'!$I:$I, 0)), 1, 0), IF(V134&lt;&gt;INDEX('Planned and Progress BMPs'!V:V, MATCH($I134, 'Planned and Progress BMPs'!$I:$I, 0)), 1, 0)), "")</f>
        <v/>
      </c>
      <c r="BR134" s="5" t="str">
        <f>IFERROR(IF($K134="Historical", IF(W134&lt;&gt;INDEX('Historical BMP Records'!W:W, MATCH($I134, 'Historical BMP Records'!$I:$I, 0)), 1, 0), IF(W134&lt;&gt;INDEX('Planned and Progress BMPs'!W:W, MATCH($I134, 'Planned and Progress BMPs'!$I:$I, 0)), 1, 0)), "")</f>
        <v/>
      </c>
      <c r="BS134" s="5" t="str">
        <f>IFERROR(IF($K134="Historical", IF(X134&lt;&gt;INDEX('Historical BMP Records'!X:X, MATCH($I134, 'Historical BMP Records'!$I:$I, 0)), 1, 0), IF(X134&lt;&gt;INDEX('Planned and Progress BMPs'!X:X, MATCH($I134, 'Planned and Progress BMPs'!$I:$I, 0)), 1, 0)), "")</f>
        <v/>
      </c>
      <c r="BT134" s="5" t="str">
        <f>IFERROR(IF($K134="Historical", IF(Y134&lt;&gt;INDEX('Historical BMP Records'!Y:Y, MATCH($I134, 'Historical BMP Records'!$I:$I, 0)), 1, 0), IF(Y134&lt;&gt;INDEX('Planned and Progress BMPs'!Y:Y, MATCH($I134, 'Planned and Progress BMPs'!$I:$I, 0)), 1, 0)), "")</f>
        <v/>
      </c>
      <c r="BU134" s="5" t="str">
        <f>IFERROR(IF($K134="Historical", IF(Z134&lt;&gt;INDEX('Historical BMP Records'!Z:Z, MATCH($I134, 'Historical BMP Records'!$I:$I, 0)), 1, 0), IF(Z134&lt;&gt;INDEX('Planned and Progress BMPs'!Z:Z, MATCH($I134, 'Planned and Progress BMPs'!$I:$I, 0)), 1, 0)), "")</f>
        <v/>
      </c>
      <c r="BV134" s="5" t="str">
        <f>IFERROR(IF($K134="Historical", IF(AA134&lt;&gt;INDEX('Historical BMP Records'!AA:AA, MATCH($I134, 'Historical BMP Records'!$I:$I, 0)), 1, 0), IF(AA134&lt;&gt;INDEX('Planned and Progress BMPs'!AA:AA, MATCH($I134, 'Planned and Progress BMPs'!$I:$I, 0)), 1, 0)), "")</f>
        <v/>
      </c>
      <c r="BW134" s="5" t="str">
        <f>IFERROR(IF($K134="Historical", IF(AB134&lt;&gt;INDEX('Historical BMP Records'!AB:AB, MATCH($I134, 'Historical BMP Records'!$I:$I, 0)), 1, 0), IF(AB134&lt;&gt;INDEX('Planned and Progress BMPs'!AB:AB, MATCH($I134, 'Planned and Progress BMPs'!$I:$I, 0)), 1, 0)), "")</f>
        <v/>
      </c>
      <c r="BX134" s="5" t="str">
        <f>IFERROR(IF($K134="Historical", IF(AC134&lt;&gt;INDEX('Historical BMP Records'!AC:AC, MATCH($I134, 'Historical BMP Records'!$I:$I, 0)), 1, 0), IF(AC134&lt;&gt;INDEX('Planned and Progress BMPs'!AC:AC, MATCH($I134, 'Planned and Progress BMPs'!$I:$I, 0)), 1, 0)), "")</f>
        <v/>
      </c>
      <c r="BY134" s="5" t="str">
        <f>IFERROR(IF($K134="Historical", IF(AD134&lt;&gt;INDEX('Historical BMP Records'!AD:AD, MATCH($I134, 'Historical BMP Records'!$I:$I, 0)), 1, 0), IF(AD134&lt;&gt;INDEX('Planned and Progress BMPs'!AD:AD, MATCH($I134, 'Planned and Progress BMPs'!$I:$I, 0)), 1, 0)), "")</f>
        <v/>
      </c>
      <c r="BZ134" s="5" t="str">
        <f>IFERROR(IF($K134="Historical", IF(AE134&lt;&gt;INDEX('Historical BMP Records'!AE:AE, MATCH($I134, 'Historical BMP Records'!$I:$I, 0)), 1, 0), IF(AE134&lt;&gt;INDEX('Planned and Progress BMPs'!AE:AE, MATCH($I134, 'Planned and Progress BMPs'!$I:$I, 0)), 1, 0)), "")</f>
        <v/>
      </c>
      <c r="CA134" s="5" t="str">
        <f>IFERROR(IF($K134="Historical", IF(AF134&lt;&gt;INDEX('Historical BMP Records'!AF:AF, MATCH($I134, 'Historical BMP Records'!$I:$I, 0)), 1, 0), IF(AF134&lt;&gt;INDEX('Planned and Progress BMPs'!AF:AF, MATCH($I134, 'Planned and Progress BMPs'!$I:$I, 0)), 1, 0)), "")</f>
        <v/>
      </c>
      <c r="CB134" s="5" t="str">
        <f>IFERROR(IF($K134="Historical", IF(AG134&lt;&gt;INDEX('Historical BMP Records'!AG:AG, MATCH($I134, 'Historical BMP Records'!$I:$I, 0)), 1, 0), IF(AG134&lt;&gt;INDEX('Planned and Progress BMPs'!AG:AG, MATCH($I134, 'Planned and Progress BMPs'!$I:$I, 0)), 1, 0)), "")</f>
        <v/>
      </c>
      <c r="CC134" s="5" t="str">
        <f>IFERROR(IF($K134="Historical", IF(AH134&lt;&gt;INDEX('Historical BMP Records'!AH:AH, MATCH($I134, 'Historical BMP Records'!$I:$I, 0)), 1, 0), IF(AH134&lt;&gt;INDEX('Planned and Progress BMPs'!AH:AH, MATCH($I134, 'Planned and Progress BMPs'!$I:$I, 0)), 1, 0)), "")</f>
        <v/>
      </c>
      <c r="CD134" s="5" t="str">
        <f>IFERROR(IF($K134="Historical", IF(AI134&lt;&gt;INDEX('Historical BMP Records'!AI:AI, MATCH($I134, 'Historical BMP Records'!$I:$I, 0)), 1, 0), IF(AI134&lt;&gt;INDEX('Planned and Progress BMPs'!AI:AI, MATCH($I134, 'Planned and Progress BMPs'!$I:$I, 0)), 1, 0)), "")</f>
        <v/>
      </c>
      <c r="CE134" s="5" t="str">
        <f>IFERROR(IF($K134="Historical", IF(AJ134&lt;&gt;INDEX('Historical BMP Records'!AJ:AJ, MATCH($I134, 'Historical BMP Records'!$I:$I, 0)), 1, 0), IF(AJ134&lt;&gt;INDEX('Planned and Progress BMPs'!AJ:AJ, MATCH($I134, 'Planned and Progress BMPs'!$I:$I, 0)), 1, 0)), "")</f>
        <v/>
      </c>
      <c r="CF134" s="5" t="str">
        <f>IFERROR(IF($K134="Historical", IF(AK134&lt;&gt;INDEX('Historical BMP Records'!AK:AK, MATCH($I134, 'Historical BMP Records'!$I:$I, 0)), 1, 0), IF(AK134&lt;&gt;INDEX('Planned and Progress BMPs'!AK:AK, MATCH($I134, 'Planned and Progress BMPs'!$I:$I, 0)), 1, 0)), "")</f>
        <v/>
      </c>
      <c r="CG134" s="5" t="str">
        <f>IFERROR(IF($K134="Historical", IF(AL134&lt;&gt;INDEX('Historical BMP Records'!AL:AL, MATCH($I134, 'Historical BMP Records'!$I:$I, 0)), 1, 0), IF(AL134&lt;&gt;INDEX('Planned and Progress BMPs'!AL:AL, MATCH($I134, 'Planned and Progress BMPs'!$I:$I, 0)), 1, 0)), "")</f>
        <v/>
      </c>
      <c r="CH134" s="5" t="str">
        <f>IFERROR(IF($K134="Historical", IF(AM134&lt;&gt;INDEX('Historical BMP Records'!AM:AM, MATCH($I134, 'Historical BMP Records'!$I:$I, 0)), 1, 0), IF(AM134&lt;&gt;INDEX('Planned and Progress BMPs'!AM:AM, MATCH($I134, 'Planned and Progress BMPs'!$I:$I, 0)), 1, 0)), "")</f>
        <v/>
      </c>
      <c r="CI134" s="5" t="str">
        <f>IFERROR(IF($K134="Historical", IF(AN134&lt;&gt;INDEX('Historical BMP Records'!AN:AN, MATCH($I134, 'Historical BMP Records'!$I:$I, 0)), 1, 0), IF(AN134&lt;&gt;INDEX('Planned and Progress BMPs'!AN:AN, MATCH($I134, 'Planned and Progress BMPs'!$I:$I, 0)), 1, 0)), "")</f>
        <v/>
      </c>
      <c r="CJ134" s="5" t="str">
        <f>IFERROR(IF($K134="Historical", IF(AO134&lt;&gt;INDEX('Historical BMP Records'!AO:AO, MATCH($I134, 'Historical BMP Records'!$I:$I, 0)), 1, 0), IF(AO134&lt;&gt;INDEX('Planned and Progress BMPs'!AO:AO, MATCH($I134, 'Planned and Progress BMPs'!$I:$I, 0)), 1, 0)), "")</f>
        <v/>
      </c>
      <c r="CK134" s="5" t="str">
        <f>IFERROR(IF($K134="Historical", IF(AP134&lt;&gt;INDEX('Historical BMP Records'!AP:AP, MATCH($I134, 'Historical BMP Records'!$I:$I, 0)), 1, 0), IF(AP134&lt;&gt;INDEX('Planned and Progress BMPs'!AP:AP, MATCH($I134, 'Planned and Progress BMPs'!$I:$I, 0)), 1, 0)), "")</f>
        <v/>
      </c>
      <c r="CL134" s="5" t="str">
        <f>IFERROR(IF($K134="Historical", IF(AQ134&lt;&gt;INDEX('Historical BMP Records'!AQ:AQ, MATCH($I134, 'Historical BMP Records'!$I:$I, 0)), 1, 0), IF(AQ134&lt;&gt;INDEX('Planned and Progress BMPs'!AQ:AQ, MATCH($I134, 'Planned and Progress BMPs'!$I:$I, 0)), 1, 0)), "")</f>
        <v/>
      </c>
      <c r="CM134" s="5" t="str">
        <f>IFERROR(IF($K134="Historical", IF(AR134&lt;&gt;INDEX('Historical BMP Records'!AR:AR, MATCH($I134, 'Historical BMP Records'!$I:$I, 0)), 1, 0), IF(AR134&lt;&gt;INDEX('Planned and Progress BMPs'!AR:AR, MATCH($I134, 'Planned and Progress BMPs'!$I:$I, 0)), 1, 0)), "")</f>
        <v/>
      </c>
      <c r="CN134" s="5" t="str">
        <f>IFERROR(IF($K134="Historical", IF(AS134&lt;&gt;INDEX('Historical BMP Records'!AS:AS, MATCH($I134, 'Historical BMP Records'!$I:$I, 0)), 1, 0), IF(AS134&lt;&gt;INDEX('Planned and Progress BMPs'!AS:AS, MATCH($I134, 'Planned and Progress BMPs'!$I:$I, 0)), 1, 0)), "")</f>
        <v/>
      </c>
      <c r="CO134" s="5" t="str">
        <f>IFERROR(IF($K134="Historical", IF(AT134&lt;&gt;INDEX('Historical BMP Records'!AT:AT, MATCH($I134, 'Historical BMP Records'!$I:$I, 0)), 1, 0), IF(AT134&lt;&gt;INDEX('Planned and Progress BMPs'!AT:AT, MATCH($I134, 'Planned and Progress BMPs'!$I:$I, 0)), 1, 0)), "")</f>
        <v/>
      </c>
      <c r="CP134" s="5" t="str">
        <f>IFERROR(IF($K134="Historical", IF(AU134&lt;&gt;INDEX('Historical BMP Records'!AU:AU, MATCH($I134, 'Historical BMP Records'!$I:$I, 0)), 1, 0), IF(AU134&lt;&gt;INDEX('Planned and Progress BMPs'!AU:AU, MATCH($I134, 'Planned and Progress BMPs'!$I:$I, 0)), 1, 0)), "")</f>
        <v/>
      </c>
      <c r="CQ134" s="5">
        <f>SUM(T_Historical9[[#This Row],[FY17 
Status Changed]:[Comments Changed]])</f>
        <v>0</v>
      </c>
    </row>
    <row r="135" spans="1:95" ht="15" customHeight="1" x14ac:dyDescent="0.25">
      <c r="A135" s="72" t="s">
        <v>661</v>
      </c>
      <c r="B135" s="72" t="s">
        <v>660</v>
      </c>
      <c r="C135" s="72" t="s">
        <v>661</v>
      </c>
      <c r="D135" s="72" t="s">
        <v>661</v>
      </c>
      <c r="E135" s="72" t="s">
        <v>661</v>
      </c>
      <c r="F135" s="72" t="s">
        <v>4291</v>
      </c>
      <c r="H135" s="72" t="s">
        <v>4802</v>
      </c>
      <c r="I135" s="72" t="s">
        <v>4937</v>
      </c>
      <c r="K135" s="72" t="s">
        <v>482</v>
      </c>
      <c r="M135" s="82"/>
      <c r="N135" s="65">
        <v>35065</v>
      </c>
      <c r="O135" s="72" t="s">
        <v>237</v>
      </c>
      <c r="P135" s="72" t="s">
        <v>5210</v>
      </c>
      <c r="Q135" s="72" t="s">
        <v>26</v>
      </c>
      <c r="R135" s="72" t="s">
        <v>9</v>
      </c>
      <c r="S135" s="72">
        <v>3.4</v>
      </c>
      <c r="T135" s="72">
        <v>2.7</v>
      </c>
      <c r="V135" s="71" t="s">
        <v>5069</v>
      </c>
      <c r="Z135" s="72">
        <v>40.426426800000002</v>
      </c>
      <c r="AA135" s="72">
        <v>-76.580934249999999</v>
      </c>
      <c r="AC135" s="72" t="s">
        <v>5165</v>
      </c>
      <c r="AD135" s="72" t="s">
        <v>5167</v>
      </c>
      <c r="AE135" s="72" t="s">
        <v>653</v>
      </c>
      <c r="AF135" s="65">
        <v>41501</v>
      </c>
      <c r="AG135" s="72" t="s">
        <v>110</v>
      </c>
      <c r="AH135" s="65"/>
      <c r="AI135" s="65"/>
      <c r="AK135" s="65"/>
      <c r="AL135" s="65"/>
      <c r="AN135" s="65"/>
      <c r="AO135" s="65"/>
      <c r="AQ135" s="65"/>
      <c r="AR135" s="65"/>
      <c r="AT135" s="65"/>
      <c r="AV135" s="5" t="str">
        <f>IFERROR(IF($K135="Historical", IF(A135&lt;&gt;INDEX('Historical BMP Records'!A:A, MATCH($I135, 'Historical BMP Records'!$I:$I, 0)), 1, 0), IF(A135&lt;&gt;INDEX('Planned and Progress BMPs'!A:A, MATCH($I135, 'Planned and Progress BMPs'!$I:$I, 0)), 1, 0)), "")</f>
        <v/>
      </c>
      <c r="AW135" s="5" t="str">
        <f>IFERROR(IF($K135="Historical", IF(B135&lt;&gt;INDEX('Historical BMP Records'!B:B, MATCH($I135, 'Historical BMP Records'!$I:$I, 0)), 1, 0), IF(B135&lt;&gt;INDEX('Planned and Progress BMPs'!B:B, MATCH($I135, 'Planned and Progress BMPs'!$I:$I, 0)), 1, 0)), "")</f>
        <v/>
      </c>
      <c r="AX135" s="5" t="str">
        <f>IFERROR(IF($K135="Historical", IF(C135&lt;&gt;INDEX('Historical BMP Records'!C:C, MATCH($I135, 'Historical BMP Records'!$I:$I, 0)), 1, 0), IF(C135&lt;&gt;INDEX('Planned and Progress BMPs'!C:C, MATCH($I135, 'Planned and Progress BMPs'!$I:$I, 0)), 1, 0)), "")</f>
        <v/>
      </c>
      <c r="AY135" s="5" t="str">
        <f>IFERROR(IF($K135="Historical", IF(D135&lt;&gt;INDEX('Historical BMP Records'!D:D, MATCH($I135, 'Historical BMP Records'!$I:$I, 0)), 1, 0), IF(D135&lt;&gt;INDEX('Planned and Progress BMPs'!D:D, MATCH($I135, 'Planned and Progress BMPs'!$I:$I, 0)), 1, 0)), "")</f>
        <v/>
      </c>
      <c r="AZ135" s="5" t="str">
        <f>IFERROR(IF($K135="Historical", IF(E135&lt;&gt;INDEX('Historical BMP Records'!E:E, MATCH($I135, 'Historical BMP Records'!$I:$I, 0)), 1, 0), IF(E135&lt;&gt;INDEX('Planned and Progress BMPs'!E:E, MATCH($I135, 'Planned and Progress BMPs'!$I:$I, 0)), 1, 0)), "")</f>
        <v/>
      </c>
      <c r="BA135" s="5" t="str">
        <f>IFERROR(IF($K135="Historical", IF(F135&lt;&gt;INDEX('Historical BMP Records'!F:F, MATCH($I135, 'Historical BMP Records'!$I:$I, 0)), 1, 0), IF(F135&lt;&gt;INDEX('Planned and Progress BMPs'!F:F, MATCH($I135, 'Planned and Progress BMPs'!$I:$I, 0)), 1, 0)), "")</f>
        <v/>
      </c>
      <c r="BB135" s="5" t="str">
        <f>IFERROR(IF($K135="Historical", IF(G135&lt;&gt;INDEX('Historical BMP Records'!G:G, MATCH($I135, 'Historical BMP Records'!$I:$I, 0)), 1, 0), IF(G135&lt;&gt;INDEX('Planned and Progress BMPs'!G:G, MATCH($I135, 'Planned and Progress BMPs'!$I:$I, 0)), 1, 0)), "")</f>
        <v/>
      </c>
      <c r="BC135" s="5" t="str">
        <f>IFERROR(IF($K135="Historical", IF(H135&lt;&gt;INDEX('Historical BMP Records'!H:H, MATCH($I135, 'Historical BMP Records'!$I:$I, 0)), 1, 0), IF(H135&lt;&gt;INDEX('Planned and Progress BMPs'!H:H, MATCH($I135, 'Planned and Progress BMPs'!$I:$I, 0)), 1, 0)), "")</f>
        <v/>
      </c>
      <c r="BD135" s="5" t="str">
        <f>IFERROR(IF($K135="Historical", IF(I135&lt;&gt;INDEX('Historical BMP Records'!I:I, MATCH($I135, 'Historical BMP Records'!$I:$I, 0)), 1, 0), IF(I135&lt;&gt;INDEX('Planned and Progress BMPs'!I:I, MATCH($I135, 'Planned and Progress BMPs'!$I:$I, 0)), 1, 0)), "")</f>
        <v/>
      </c>
      <c r="BE135" s="5" t="str">
        <f>IFERROR(IF($K135="Historical", IF(J135&lt;&gt;INDEX('Historical BMP Records'!J:J, MATCH($I135, 'Historical BMP Records'!$I:$I, 0)), 1, 0), IF(J135&lt;&gt;INDEX('Planned and Progress BMPs'!J:J, MATCH($I135, 'Planned and Progress BMPs'!$I:$I, 0)), 1, 0)), "")</f>
        <v/>
      </c>
      <c r="BF135" s="5" t="str">
        <f>IFERROR(IF($K135="Historical", IF(K135&lt;&gt;INDEX('Historical BMP Records'!K:K, MATCH($I135, 'Historical BMP Records'!$I:$I, 0)), 1, 0), IF(K135&lt;&gt;INDEX('Planned and Progress BMPs'!K:K, MATCH($I135, 'Planned and Progress BMPs'!$I:$I, 0)), 1, 0)), "")</f>
        <v/>
      </c>
      <c r="BG135" s="5" t="str">
        <f>IFERROR(IF($K135="Historical", IF(L135&lt;&gt;INDEX('Historical BMP Records'!L:L, MATCH($I135, 'Historical BMP Records'!$I:$I, 0)), 1, 0), IF(L135&lt;&gt;INDEX('Planned and Progress BMPs'!L:L, MATCH($I135, 'Planned and Progress BMPs'!$I:$I, 0)), 1, 0)), "")</f>
        <v/>
      </c>
      <c r="BH135" s="5" t="str">
        <f>IFERROR(IF($K135="Historical", IF(M135&lt;&gt;INDEX('Historical BMP Records'!M:M, MATCH($I135, 'Historical BMP Records'!$I:$I, 0)), 1, 0), IF(M135&lt;&gt;INDEX('Planned and Progress BMPs'!M:M, MATCH($I135, 'Planned and Progress BMPs'!$I:$I, 0)), 1, 0)), "")</f>
        <v/>
      </c>
      <c r="BI135" s="5" t="str">
        <f>IFERROR(IF($K135="Historical", IF(N135&lt;&gt;INDEX('Historical BMP Records'!N:N, MATCH($I135, 'Historical BMP Records'!$I:$I, 0)), 1, 0), IF(N135&lt;&gt;INDEX('Planned and Progress BMPs'!N:N, MATCH($I135, 'Planned and Progress BMPs'!$I:$I, 0)), 1, 0)), "")</f>
        <v/>
      </c>
      <c r="BJ135" s="5" t="str">
        <f>IFERROR(IF($K135="Historical", IF(O135&lt;&gt;INDEX('Historical BMP Records'!O:O, MATCH($I135, 'Historical BMP Records'!$I:$I, 0)), 1, 0), IF(O135&lt;&gt;INDEX('Planned and Progress BMPs'!O:O, MATCH($I135, 'Planned and Progress BMPs'!$I:$I, 0)), 1, 0)), "")</f>
        <v/>
      </c>
      <c r="BK135" s="5" t="str">
        <f>IFERROR(IF($K135="Historical", IF(P135&lt;&gt;INDEX('Historical BMP Records'!P:P, MATCH($I135, 'Historical BMP Records'!$I:$I, 0)), 1, 0), IF(P135&lt;&gt;INDEX('Planned and Progress BMPs'!P:P, MATCH($I135, 'Planned and Progress BMPs'!$I:$I, 0)), 1, 0)), "")</f>
        <v/>
      </c>
      <c r="BL135" s="5" t="str">
        <f>IFERROR(IF($K135="Historical", IF(Q135&lt;&gt;INDEX('Historical BMP Records'!Q:Q, MATCH($I135, 'Historical BMP Records'!$I:$I, 0)), 1, 0), IF(Q135&lt;&gt;INDEX('Planned and Progress BMPs'!Q:Q, MATCH($I135, 'Planned and Progress BMPs'!$I:$I, 0)), 1, 0)), "")</f>
        <v/>
      </c>
      <c r="BM135" s="5" t="str">
        <f>IFERROR(IF($K135="Historical", IF(R135&lt;&gt;INDEX('Historical BMP Records'!R:R, MATCH($I135, 'Historical BMP Records'!$I:$I, 0)), 1, 0), IF(R135&lt;&gt;INDEX('Planned and Progress BMPs'!R:R, MATCH($I135, 'Planned and Progress BMPs'!$I:$I, 0)), 1, 0)), "")</f>
        <v/>
      </c>
      <c r="BN135" s="5" t="str">
        <f>IFERROR(IF($K135="Historical", IF(S135&lt;&gt;INDEX('Historical BMP Records'!S:S, MATCH($I135, 'Historical BMP Records'!$I:$I, 0)), 1, 0), IF(S135&lt;&gt;INDEX('Planned and Progress BMPs'!S:S, MATCH($I135, 'Planned and Progress BMPs'!$I:$I, 0)), 1, 0)), "")</f>
        <v/>
      </c>
      <c r="BO135" s="5" t="str">
        <f>IFERROR(IF($K135="Historical", IF(T135&lt;&gt;INDEX('Historical BMP Records'!T:T, MATCH($I135, 'Historical BMP Records'!$I:$I, 0)), 1, 0), IF(T135&lt;&gt;INDEX('Planned and Progress BMPs'!T:T, MATCH($I135, 'Planned and Progress BMPs'!$I:$I, 0)), 1, 0)), "")</f>
        <v/>
      </c>
      <c r="BP135" s="5" t="str">
        <f>IFERROR(IF($K135="Historical", IF(U135&lt;&gt;INDEX('Historical BMP Records'!U:U, MATCH($I135, 'Historical BMP Records'!$I:$I, 0)), 1, 0), IF(U135&lt;&gt;INDEX('Planned and Progress BMPs'!U:U, MATCH($I135, 'Planned and Progress BMPs'!$I:$I, 0)), 1, 0)), "")</f>
        <v/>
      </c>
      <c r="BQ135" s="5" t="str">
        <f>IFERROR(IF($K135="Historical", IF(V135&lt;&gt;INDEX('Historical BMP Records'!V:V, MATCH($I135, 'Historical BMP Records'!$I:$I, 0)), 1, 0), IF(V135&lt;&gt;INDEX('Planned and Progress BMPs'!V:V, MATCH($I135, 'Planned and Progress BMPs'!$I:$I, 0)), 1, 0)), "")</f>
        <v/>
      </c>
      <c r="BR135" s="5" t="str">
        <f>IFERROR(IF($K135="Historical", IF(W135&lt;&gt;INDEX('Historical BMP Records'!W:W, MATCH($I135, 'Historical BMP Records'!$I:$I, 0)), 1, 0), IF(W135&lt;&gt;INDEX('Planned and Progress BMPs'!W:W, MATCH($I135, 'Planned and Progress BMPs'!$I:$I, 0)), 1, 0)), "")</f>
        <v/>
      </c>
      <c r="BS135" s="5" t="str">
        <f>IFERROR(IF($K135="Historical", IF(X135&lt;&gt;INDEX('Historical BMP Records'!X:X, MATCH($I135, 'Historical BMP Records'!$I:$I, 0)), 1, 0), IF(X135&lt;&gt;INDEX('Planned and Progress BMPs'!X:X, MATCH($I135, 'Planned and Progress BMPs'!$I:$I, 0)), 1, 0)), "")</f>
        <v/>
      </c>
      <c r="BT135" s="5" t="str">
        <f>IFERROR(IF($K135="Historical", IF(Y135&lt;&gt;INDEX('Historical BMP Records'!Y:Y, MATCH($I135, 'Historical BMP Records'!$I:$I, 0)), 1, 0), IF(Y135&lt;&gt;INDEX('Planned and Progress BMPs'!Y:Y, MATCH($I135, 'Planned and Progress BMPs'!$I:$I, 0)), 1, 0)), "")</f>
        <v/>
      </c>
      <c r="BU135" s="5" t="str">
        <f>IFERROR(IF($K135="Historical", IF(Z135&lt;&gt;INDEX('Historical BMP Records'!Z:Z, MATCH($I135, 'Historical BMP Records'!$I:$I, 0)), 1, 0), IF(Z135&lt;&gt;INDEX('Planned and Progress BMPs'!Z:Z, MATCH($I135, 'Planned and Progress BMPs'!$I:$I, 0)), 1, 0)), "")</f>
        <v/>
      </c>
      <c r="BV135" s="5" t="str">
        <f>IFERROR(IF($K135="Historical", IF(AA135&lt;&gt;INDEX('Historical BMP Records'!AA:AA, MATCH($I135, 'Historical BMP Records'!$I:$I, 0)), 1, 0), IF(AA135&lt;&gt;INDEX('Planned and Progress BMPs'!AA:AA, MATCH($I135, 'Planned and Progress BMPs'!$I:$I, 0)), 1, 0)), "")</f>
        <v/>
      </c>
      <c r="BW135" s="5" t="str">
        <f>IFERROR(IF($K135="Historical", IF(AB135&lt;&gt;INDEX('Historical BMP Records'!AB:AB, MATCH($I135, 'Historical BMP Records'!$I:$I, 0)), 1, 0), IF(AB135&lt;&gt;INDEX('Planned and Progress BMPs'!AB:AB, MATCH($I135, 'Planned and Progress BMPs'!$I:$I, 0)), 1, 0)), "")</f>
        <v/>
      </c>
      <c r="BX135" s="5" t="str">
        <f>IFERROR(IF($K135="Historical", IF(AC135&lt;&gt;INDEX('Historical BMP Records'!AC:AC, MATCH($I135, 'Historical BMP Records'!$I:$I, 0)), 1, 0), IF(AC135&lt;&gt;INDEX('Planned and Progress BMPs'!AC:AC, MATCH($I135, 'Planned and Progress BMPs'!$I:$I, 0)), 1, 0)), "")</f>
        <v/>
      </c>
      <c r="BY135" s="5" t="str">
        <f>IFERROR(IF($K135="Historical", IF(AD135&lt;&gt;INDEX('Historical BMP Records'!AD:AD, MATCH($I135, 'Historical BMP Records'!$I:$I, 0)), 1, 0), IF(AD135&lt;&gt;INDEX('Planned and Progress BMPs'!AD:AD, MATCH($I135, 'Planned and Progress BMPs'!$I:$I, 0)), 1, 0)), "")</f>
        <v/>
      </c>
      <c r="BZ135" s="5" t="str">
        <f>IFERROR(IF($K135="Historical", IF(AE135&lt;&gt;INDEX('Historical BMP Records'!AE:AE, MATCH($I135, 'Historical BMP Records'!$I:$I, 0)), 1, 0), IF(AE135&lt;&gt;INDEX('Planned and Progress BMPs'!AE:AE, MATCH($I135, 'Planned and Progress BMPs'!$I:$I, 0)), 1, 0)), "")</f>
        <v/>
      </c>
      <c r="CA135" s="5" t="str">
        <f>IFERROR(IF($K135="Historical", IF(AF135&lt;&gt;INDEX('Historical BMP Records'!AF:AF, MATCH($I135, 'Historical BMP Records'!$I:$I, 0)), 1, 0), IF(AF135&lt;&gt;INDEX('Planned and Progress BMPs'!AF:AF, MATCH($I135, 'Planned and Progress BMPs'!$I:$I, 0)), 1, 0)), "")</f>
        <v/>
      </c>
      <c r="CB135" s="5" t="str">
        <f>IFERROR(IF($K135="Historical", IF(AG135&lt;&gt;INDEX('Historical BMP Records'!AG:AG, MATCH($I135, 'Historical BMP Records'!$I:$I, 0)), 1, 0), IF(AG135&lt;&gt;INDEX('Planned and Progress BMPs'!AG:AG, MATCH($I135, 'Planned and Progress BMPs'!$I:$I, 0)), 1, 0)), "")</f>
        <v/>
      </c>
      <c r="CC135" s="5" t="str">
        <f>IFERROR(IF($K135="Historical", IF(AH135&lt;&gt;INDEX('Historical BMP Records'!AH:AH, MATCH($I135, 'Historical BMP Records'!$I:$I, 0)), 1, 0), IF(AH135&lt;&gt;INDEX('Planned and Progress BMPs'!AH:AH, MATCH($I135, 'Planned and Progress BMPs'!$I:$I, 0)), 1, 0)), "")</f>
        <v/>
      </c>
      <c r="CD135" s="5" t="str">
        <f>IFERROR(IF($K135="Historical", IF(AI135&lt;&gt;INDEX('Historical BMP Records'!AI:AI, MATCH($I135, 'Historical BMP Records'!$I:$I, 0)), 1, 0), IF(AI135&lt;&gt;INDEX('Planned and Progress BMPs'!AI:AI, MATCH($I135, 'Planned and Progress BMPs'!$I:$I, 0)), 1, 0)), "")</f>
        <v/>
      </c>
      <c r="CE135" s="5" t="str">
        <f>IFERROR(IF($K135="Historical", IF(AJ135&lt;&gt;INDEX('Historical BMP Records'!AJ:AJ, MATCH($I135, 'Historical BMP Records'!$I:$I, 0)), 1, 0), IF(AJ135&lt;&gt;INDEX('Planned and Progress BMPs'!AJ:AJ, MATCH($I135, 'Planned and Progress BMPs'!$I:$I, 0)), 1, 0)), "")</f>
        <v/>
      </c>
      <c r="CF135" s="5" t="str">
        <f>IFERROR(IF($K135="Historical", IF(AK135&lt;&gt;INDEX('Historical BMP Records'!AK:AK, MATCH($I135, 'Historical BMP Records'!$I:$I, 0)), 1, 0), IF(AK135&lt;&gt;INDEX('Planned and Progress BMPs'!AK:AK, MATCH($I135, 'Planned and Progress BMPs'!$I:$I, 0)), 1, 0)), "")</f>
        <v/>
      </c>
      <c r="CG135" s="5" t="str">
        <f>IFERROR(IF($K135="Historical", IF(AL135&lt;&gt;INDEX('Historical BMP Records'!AL:AL, MATCH($I135, 'Historical BMP Records'!$I:$I, 0)), 1, 0), IF(AL135&lt;&gt;INDEX('Planned and Progress BMPs'!AL:AL, MATCH($I135, 'Planned and Progress BMPs'!$I:$I, 0)), 1, 0)), "")</f>
        <v/>
      </c>
      <c r="CH135" s="5" t="str">
        <f>IFERROR(IF($K135="Historical", IF(AM135&lt;&gt;INDEX('Historical BMP Records'!AM:AM, MATCH($I135, 'Historical BMP Records'!$I:$I, 0)), 1, 0), IF(AM135&lt;&gt;INDEX('Planned and Progress BMPs'!AM:AM, MATCH($I135, 'Planned and Progress BMPs'!$I:$I, 0)), 1, 0)), "")</f>
        <v/>
      </c>
      <c r="CI135" s="5" t="str">
        <f>IFERROR(IF($K135="Historical", IF(AN135&lt;&gt;INDEX('Historical BMP Records'!AN:AN, MATCH($I135, 'Historical BMP Records'!$I:$I, 0)), 1, 0), IF(AN135&lt;&gt;INDEX('Planned and Progress BMPs'!AN:AN, MATCH($I135, 'Planned and Progress BMPs'!$I:$I, 0)), 1, 0)), "")</f>
        <v/>
      </c>
      <c r="CJ135" s="5" t="str">
        <f>IFERROR(IF($K135="Historical", IF(AO135&lt;&gt;INDEX('Historical BMP Records'!AO:AO, MATCH($I135, 'Historical BMP Records'!$I:$I, 0)), 1, 0), IF(AO135&lt;&gt;INDEX('Planned and Progress BMPs'!AO:AO, MATCH($I135, 'Planned and Progress BMPs'!$I:$I, 0)), 1, 0)), "")</f>
        <v/>
      </c>
      <c r="CK135" s="5" t="str">
        <f>IFERROR(IF($K135="Historical", IF(AP135&lt;&gt;INDEX('Historical BMP Records'!AP:AP, MATCH($I135, 'Historical BMP Records'!$I:$I, 0)), 1, 0), IF(AP135&lt;&gt;INDEX('Planned and Progress BMPs'!AP:AP, MATCH($I135, 'Planned and Progress BMPs'!$I:$I, 0)), 1, 0)), "")</f>
        <v/>
      </c>
      <c r="CL135" s="5" t="str">
        <f>IFERROR(IF($K135="Historical", IF(AQ135&lt;&gt;INDEX('Historical BMP Records'!AQ:AQ, MATCH($I135, 'Historical BMP Records'!$I:$I, 0)), 1, 0), IF(AQ135&lt;&gt;INDEX('Planned and Progress BMPs'!AQ:AQ, MATCH($I135, 'Planned and Progress BMPs'!$I:$I, 0)), 1, 0)), "")</f>
        <v/>
      </c>
      <c r="CM135" s="5" t="str">
        <f>IFERROR(IF($K135="Historical", IF(AR135&lt;&gt;INDEX('Historical BMP Records'!AR:AR, MATCH($I135, 'Historical BMP Records'!$I:$I, 0)), 1, 0), IF(AR135&lt;&gt;INDEX('Planned and Progress BMPs'!AR:AR, MATCH($I135, 'Planned and Progress BMPs'!$I:$I, 0)), 1, 0)), "")</f>
        <v/>
      </c>
      <c r="CN135" s="5" t="str">
        <f>IFERROR(IF($K135="Historical", IF(AS135&lt;&gt;INDEX('Historical BMP Records'!AS:AS, MATCH($I135, 'Historical BMP Records'!$I:$I, 0)), 1, 0), IF(AS135&lt;&gt;INDEX('Planned and Progress BMPs'!AS:AS, MATCH($I135, 'Planned and Progress BMPs'!$I:$I, 0)), 1, 0)), "")</f>
        <v/>
      </c>
      <c r="CO135" s="5" t="str">
        <f>IFERROR(IF($K135="Historical", IF(AT135&lt;&gt;INDEX('Historical BMP Records'!AT:AT, MATCH($I135, 'Historical BMP Records'!$I:$I, 0)), 1, 0), IF(AT135&lt;&gt;INDEX('Planned and Progress BMPs'!AT:AT, MATCH($I135, 'Planned and Progress BMPs'!$I:$I, 0)), 1, 0)), "")</f>
        <v/>
      </c>
      <c r="CP135" s="5" t="str">
        <f>IFERROR(IF($K135="Historical", IF(AU135&lt;&gt;INDEX('Historical BMP Records'!AU:AU, MATCH($I135, 'Historical BMP Records'!$I:$I, 0)), 1, 0), IF(AU135&lt;&gt;INDEX('Planned and Progress BMPs'!AU:AU, MATCH($I135, 'Planned and Progress BMPs'!$I:$I, 0)), 1, 0)), "")</f>
        <v/>
      </c>
      <c r="CQ135" s="5">
        <f>SUM(T_Historical9[[#This Row],[FY17 
Status Changed]:[Comments Changed]])</f>
        <v>0</v>
      </c>
    </row>
    <row r="136" spans="1:95" ht="15" customHeight="1" x14ac:dyDescent="0.25">
      <c r="A136" s="72" t="s">
        <v>661</v>
      </c>
      <c r="B136" s="72" t="s">
        <v>660</v>
      </c>
      <c r="C136" s="72" t="s">
        <v>661</v>
      </c>
      <c r="D136" s="72" t="s">
        <v>661</v>
      </c>
      <c r="E136" s="72" t="s">
        <v>661</v>
      </c>
      <c r="F136" s="72" t="s">
        <v>4291</v>
      </c>
      <c r="H136" s="72" t="s">
        <v>4802</v>
      </c>
      <c r="I136" s="72" t="s">
        <v>4938</v>
      </c>
      <c r="K136" s="72" t="s">
        <v>482</v>
      </c>
      <c r="L136" s="72">
        <v>2006</v>
      </c>
      <c r="M136" s="82"/>
      <c r="N136" s="65">
        <v>38718</v>
      </c>
      <c r="O136" s="72" t="s">
        <v>148</v>
      </c>
      <c r="P136" s="72" t="s">
        <v>5229</v>
      </c>
      <c r="Q136" s="72" t="s">
        <v>26</v>
      </c>
      <c r="R136" s="72" t="s">
        <v>9</v>
      </c>
      <c r="S136" s="72">
        <v>3.3</v>
      </c>
      <c r="T136" s="72">
        <v>0.2</v>
      </c>
      <c r="U136" s="72">
        <v>1</v>
      </c>
      <c r="V136" s="71" t="s">
        <v>5092</v>
      </c>
      <c r="Z136" s="72">
        <v>40.428120579999998</v>
      </c>
      <c r="AA136" s="72">
        <v>-76.646168189999997</v>
      </c>
      <c r="AC136" s="72" t="s">
        <v>5165</v>
      </c>
      <c r="AD136" s="72" t="s">
        <v>5167</v>
      </c>
      <c r="AE136" s="72" t="s">
        <v>653</v>
      </c>
      <c r="AF136" s="65">
        <v>41754</v>
      </c>
      <c r="AG136" s="72" t="s">
        <v>110</v>
      </c>
      <c r="AH136" s="65"/>
      <c r="AI136" s="65"/>
      <c r="AK136" s="65"/>
      <c r="AL136" s="65"/>
      <c r="AN136" s="65"/>
      <c r="AO136" s="65"/>
      <c r="AQ136" s="65"/>
      <c r="AR136" s="65"/>
      <c r="AT136" s="65"/>
      <c r="AV136" s="5" t="str">
        <f>IFERROR(IF($K136="Historical", IF(A136&lt;&gt;INDEX('Historical BMP Records'!A:A, MATCH($I136, 'Historical BMP Records'!$I:$I, 0)), 1, 0), IF(A136&lt;&gt;INDEX('Planned and Progress BMPs'!A:A, MATCH($I136, 'Planned and Progress BMPs'!$I:$I, 0)), 1, 0)), "")</f>
        <v/>
      </c>
      <c r="AW136" s="5" t="str">
        <f>IFERROR(IF($K136="Historical", IF(B136&lt;&gt;INDEX('Historical BMP Records'!B:B, MATCH($I136, 'Historical BMP Records'!$I:$I, 0)), 1, 0), IF(B136&lt;&gt;INDEX('Planned and Progress BMPs'!B:B, MATCH($I136, 'Planned and Progress BMPs'!$I:$I, 0)), 1, 0)), "")</f>
        <v/>
      </c>
      <c r="AX136" s="5" t="str">
        <f>IFERROR(IF($K136="Historical", IF(C136&lt;&gt;INDEX('Historical BMP Records'!C:C, MATCH($I136, 'Historical BMP Records'!$I:$I, 0)), 1, 0), IF(C136&lt;&gt;INDEX('Planned and Progress BMPs'!C:C, MATCH($I136, 'Planned and Progress BMPs'!$I:$I, 0)), 1, 0)), "")</f>
        <v/>
      </c>
      <c r="AY136" s="5" t="str">
        <f>IFERROR(IF($K136="Historical", IF(D136&lt;&gt;INDEX('Historical BMP Records'!D:D, MATCH($I136, 'Historical BMP Records'!$I:$I, 0)), 1, 0), IF(D136&lt;&gt;INDEX('Planned and Progress BMPs'!D:D, MATCH($I136, 'Planned and Progress BMPs'!$I:$I, 0)), 1, 0)), "")</f>
        <v/>
      </c>
      <c r="AZ136" s="5" t="str">
        <f>IFERROR(IF($K136="Historical", IF(E136&lt;&gt;INDEX('Historical BMP Records'!E:E, MATCH($I136, 'Historical BMP Records'!$I:$I, 0)), 1, 0), IF(E136&lt;&gt;INDEX('Planned and Progress BMPs'!E:E, MATCH($I136, 'Planned and Progress BMPs'!$I:$I, 0)), 1, 0)), "")</f>
        <v/>
      </c>
      <c r="BA136" s="5" t="str">
        <f>IFERROR(IF($K136="Historical", IF(F136&lt;&gt;INDEX('Historical BMP Records'!F:F, MATCH($I136, 'Historical BMP Records'!$I:$I, 0)), 1, 0), IF(F136&lt;&gt;INDEX('Planned and Progress BMPs'!F:F, MATCH($I136, 'Planned and Progress BMPs'!$I:$I, 0)), 1, 0)), "")</f>
        <v/>
      </c>
      <c r="BB136" s="5" t="str">
        <f>IFERROR(IF($K136="Historical", IF(G136&lt;&gt;INDEX('Historical BMP Records'!G:G, MATCH($I136, 'Historical BMP Records'!$I:$I, 0)), 1, 0), IF(G136&lt;&gt;INDEX('Planned and Progress BMPs'!G:G, MATCH($I136, 'Planned and Progress BMPs'!$I:$I, 0)), 1, 0)), "")</f>
        <v/>
      </c>
      <c r="BC136" s="5" t="str">
        <f>IFERROR(IF($K136="Historical", IF(H136&lt;&gt;INDEX('Historical BMP Records'!H:H, MATCH($I136, 'Historical BMP Records'!$I:$I, 0)), 1, 0), IF(H136&lt;&gt;INDEX('Planned and Progress BMPs'!H:H, MATCH($I136, 'Planned and Progress BMPs'!$I:$I, 0)), 1, 0)), "")</f>
        <v/>
      </c>
      <c r="BD136" s="5" t="str">
        <f>IFERROR(IF($K136="Historical", IF(I136&lt;&gt;INDEX('Historical BMP Records'!I:I, MATCH($I136, 'Historical BMP Records'!$I:$I, 0)), 1, 0), IF(I136&lt;&gt;INDEX('Planned and Progress BMPs'!I:I, MATCH($I136, 'Planned and Progress BMPs'!$I:$I, 0)), 1, 0)), "")</f>
        <v/>
      </c>
      <c r="BE136" s="5" t="str">
        <f>IFERROR(IF($K136="Historical", IF(J136&lt;&gt;INDEX('Historical BMP Records'!J:J, MATCH($I136, 'Historical BMP Records'!$I:$I, 0)), 1, 0), IF(J136&lt;&gt;INDEX('Planned and Progress BMPs'!J:J, MATCH($I136, 'Planned and Progress BMPs'!$I:$I, 0)), 1, 0)), "")</f>
        <v/>
      </c>
      <c r="BF136" s="5" t="str">
        <f>IFERROR(IF($K136="Historical", IF(K136&lt;&gt;INDEX('Historical BMP Records'!K:K, MATCH($I136, 'Historical BMP Records'!$I:$I, 0)), 1, 0), IF(K136&lt;&gt;INDEX('Planned and Progress BMPs'!K:K, MATCH($I136, 'Planned and Progress BMPs'!$I:$I, 0)), 1, 0)), "")</f>
        <v/>
      </c>
      <c r="BG136" s="5" t="str">
        <f>IFERROR(IF($K136="Historical", IF(L136&lt;&gt;INDEX('Historical BMP Records'!L:L, MATCH($I136, 'Historical BMP Records'!$I:$I, 0)), 1, 0), IF(L136&lt;&gt;INDEX('Planned and Progress BMPs'!L:L, MATCH($I136, 'Planned and Progress BMPs'!$I:$I, 0)), 1, 0)), "")</f>
        <v/>
      </c>
      <c r="BH136" s="5" t="str">
        <f>IFERROR(IF($K136="Historical", IF(M136&lt;&gt;INDEX('Historical BMP Records'!M:M, MATCH($I136, 'Historical BMP Records'!$I:$I, 0)), 1, 0), IF(M136&lt;&gt;INDEX('Planned and Progress BMPs'!M:M, MATCH($I136, 'Planned and Progress BMPs'!$I:$I, 0)), 1, 0)), "")</f>
        <v/>
      </c>
      <c r="BI136" s="5" t="str">
        <f>IFERROR(IF($K136="Historical", IF(N136&lt;&gt;INDEX('Historical BMP Records'!N:N, MATCH($I136, 'Historical BMP Records'!$I:$I, 0)), 1, 0), IF(N136&lt;&gt;INDEX('Planned and Progress BMPs'!N:N, MATCH($I136, 'Planned and Progress BMPs'!$I:$I, 0)), 1, 0)), "")</f>
        <v/>
      </c>
      <c r="BJ136" s="5" t="str">
        <f>IFERROR(IF($K136="Historical", IF(O136&lt;&gt;INDEX('Historical BMP Records'!O:O, MATCH($I136, 'Historical BMP Records'!$I:$I, 0)), 1, 0), IF(O136&lt;&gt;INDEX('Planned and Progress BMPs'!O:O, MATCH($I136, 'Planned and Progress BMPs'!$I:$I, 0)), 1, 0)), "")</f>
        <v/>
      </c>
      <c r="BK136" s="5" t="str">
        <f>IFERROR(IF($K136="Historical", IF(P136&lt;&gt;INDEX('Historical BMP Records'!P:P, MATCH($I136, 'Historical BMP Records'!$I:$I, 0)), 1, 0), IF(P136&lt;&gt;INDEX('Planned and Progress BMPs'!P:P, MATCH($I136, 'Planned and Progress BMPs'!$I:$I, 0)), 1, 0)), "")</f>
        <v/>
      </c>
      <c r="BL136" s="5" t="str">
        <f>IFERROR(IF($K136="Historical", IF(Q136&lt;&gt;INDEX('Historical BMP Records'!Q:Q, MATCH($I136, 'Historical BMP Records'!$I:$I, 0)), 1, 0), IF(Q136&lt;&gt;INDEX('Planned and Progress BMPs'!Q:Q, MATCH($I136, 'Planned and Progress BMPs'!$I:$I, 0)), 1, 0)), "")</f>
        <v/>
      </c>
      <c r="BM136" s="5" t="str">
        <f>IFERROR(IF($K136="Historical", IF(R136&lt;&gt;INDEX('Historical BMP Records'!R:R, MATCH($I136, 'Historical BMP Records'!$I:$I, 0)), 1, 0), IF(R136&lt;&gt;INDEX('Planned and Progress BMPs'!R:R, MATCH($I136, 'Planned and Progress BMPs'!$I:$I, 0)), 1, 0)), "")</f>
        <v/>
      </c>
      <c r="BN136" s="5" t="str">
        <f>IFERROR(IF($K136="Historical", IF(S136&lt;&gt;INDEX('Historical BMP Records'!S:S, MATCH($I136, 'Historical BMP Records'!$I:$I, 0)), 1, 0), IF(S136&lt;&gt;INDEX('Planned and Progress BMPs'!S:S, MATCH($I136, 'Planned and Progress BMPs'!$I:$I, 0)), 1, 0)), "")</f>
        <v/>
      </c>
      <c r="BO136" s="5" t="str">
        <f>IFERROR(IF($K136="Historical", IF(T136&lt;&gt;INDEX('Historical BMP Records'!T:T, MATCH($I136, 'Historical BMP Records'!$I:$I, 0)), 1, 0), IF(T136&lt;&gt;INDEX('Planned and Progress BMPs'!T:T, MATCH($I136, 'Planned and Progress BMPs'!$I:$I, 0)), 1, 0)), "")</f>
        <v/>
      </c>
      <c r="BP136" s="5" t="str">
        <f>IFERROR(IF($K136="Historical", IF(U136&lt;&gt;INDEX('Historical BMP Records'!U:U, MATCH($I136, 'Historical BMP Records'!$I:$I, 0)), 1, 0), IF(U136&lt;&gt;INDEX('Planned and Progress BMPs'!U:U, MATCH($I136, 'Planned and Progress BMPs'!$I:$I, 0)), 1, 0)), "")</f>
        <v/>
      </c>
      <c r="BQ136" s="5" t="str">
        <f>IFERROR(IF($K136="Historical", IF(V136&lt;&gt;INDEX('Historical BMP Records'!V:V, MATCH($I136, 'Historical BMP Records'!$I:$I, 0)), 1, 0), IF(V136&lt;&gt;INDEX('Planned and Progress BMPs'!V:V, MATCH($I136, 'Planned and Progress BMPs'!$I:$I, 0)), 1, 0)), "")</f>
        <v/>
      </c>
      <c r="BR136" s="5" t="str">
        <f>IFERROR(IF($K136="Historical", IF(W136&lt;&gt;INDEX('Historical BMP Records'!W:W, MATCH($I136, 'Historical BMP Records'!$I:$I, 0)), 1, 0), IF(W136&lt;&gt;INDEX('Planned and Progress BMPs'!W:W, MATCH($I136, 'Planned and Progress BMPs'!$I:$I, 0)), 1, 0)), "")</f>
        <v/>
      </c>
      <c r="BS136" s="5" t="str">
        <f>IFERROR(IF($K136="Historical", IF(X136&lt;&gt;INDEX('Historical BMP Records'!X:X, MATCH($I136, 'Historical BMP Records'!$I:$I, 0)), 1, 0), IF(X136&lt;&gt;INDEX('Planned and Progress BMPs'!X:X, MATCH($I136, 'Planned and Progress BMPs'!$I:$I, 0)), 1, 0)), "")</f>
        <v/>
      </c>
      <c r="BT136" s="5" t="str">
        <f>IFERROR(IF($K136="Historical", IF(Y136&lt;&gt;INDEX('Historical BMP Records'!Y:Y, MATCH($I136, 'Historical BMP Records'!$I:$I, 0)), 1, 0), IF(Y136&lt;&gt;INDEX('Planned and Progress BMPs'!Y:Y, MATCH($I136, 'Planned and Progress BMPs'!$I:$I, 0)), 1, 0)), "")</f>
        <v/>
      </c>
      <c r="BU136" s="5" t="str">
        <f>IFERROR(IF($K136="Historical", IF(Z136&lt;&gt;INDEX('Historical BMP Records'!Z:Z, MATCH($I136, 'Historical BMP Records'!$I:$I, 0)), 1, 0), IF(Z136&lt;&gt;INDEX('Planned and Progress BMPs'!Z:Z, MATCH($I136, 'Planned and Progress BMPs'!$I:$I, 0)), 1, 0)), "")</f>
        <v/>
      </c>
      <c r="BV136" s="5" t="str">
        <f>IFERROR(IF($K136="Historical", IF(AA136&lt;&gt;INDEX('Historical BMP Records'!AA:AA, MATCH($I136, 'Historical BMP Records'!$I:$I, 0)), 1, 0), IF(AA136&lt;&gt;INDEX('Planned and Progress BMPs'!AA:AA, MATCH($I136, 'Planned and Progress BMPs'!$I:$I, 0)), 1, 0)), "")</f>
        <v/>
      </c>
      <c r="BW136" s="5" t="str">
        <f>IFERROR(IF($K136="Historical", IF(AB136&lt;&gt;INDEX('Historical BMP Records'!AB:AB, MATCH($I136, 'Historical BMP Records'!$I:$I, 0)), 1, 0), IF(AB136&lt;&gt;INDEX('Planned and Progress BMPs'!AB:AB, MATCH($I136, 'Planned and Progress BMPs'!$I:$I, 0)), 1, 0)), "")</f>
        <v/>
      </c>
      <c r="BX136" s="5" t="str">
        <f>IFERROR(IF($K136="Historical", IF(AC136&lt;&gt;INDEX('Historical BMP Records'!AC:AC, MATCH($I136, 'Historical BMP Records'!$I:$I, 0)), 1, 0), IF(AC136&lt;&gt;INDEX('Planned and Progress BMPs'!AC:AC, MATCH($I136, 'Planned and Progress BMPs'!$I:$I, 0)), 1, 0)), "")</f>
        <v/>
      </c>
      <c r="BY136" s="5" t="str">
        <f>IFERROR(IF($K136="Historical", IF(AD136&lt;&gt;INDEX('Historical BMP Records'!AD:AD, MATCH($I136, 'Historical BMP Records'!$I:$I, 0)), 1, 0), IF(AD136&lt;&gt;INDEX('Planned and Progress BMPs'!AD:AD, MATCH($I136, 'Planned and Progress BMPs'!$I:$I, 0)), 1, 0)), "")</f>
        <v/>
      </c>
      <c r="BZ136" s="5" t="str">
        <f>IFERROR(IF($K136="Historical", IF(AE136&lt;&gt;INDEX('Historical BMP Records'!AE:AE, MATCH($I136, 'Historical BMP Records'!$I:$I, 0)), 1, 0), IF(AE136&lt;&gt;INDEX('Planned and Progress BMPs'!AE:AE, MATCH($I136, 'Planned and Progress BMPs'!$I:$I, 0)), 1, 0)), "")</f>
        <v/>
      </c>
      <c r="CA136" s="5" t="str">
        <f>IFERROR(IF($K136="Historical", IF(AF136&lt;&gt;INDEX('Historical BMP Records'!AF:AF, MATCH($I136, 'Historical BMP Records'!$I:$I, 0)), 1, 0), IF(AF136&lt;&gt;INDEX('Planned and Progress BMPs'!AF:AF, MATCH($I136, 'Planned and Progress BMPs'!$I:$I, 0)), 1, 0)), "")</f>
        <v/>
      </c>
      <c r="CB136" s="5" t="str">
        <f>IFERROR(IF($K136="Historical", IF(AG136&lt;&gt;INDEX('Historical BMP Records'!AG:AG, MATCH($I136, 'Historical BMP Records'!$I:$I, 0)), 1, 0), IF(AG136&lt;&gt;INDEX('Planned and Progress BMPs'!AG:AG, MATCH($I136, 'Planned and Progress BMPs'!$I:$I, 0)), 1, 0)), "")</f>
        <v/>
      </c>
      <c r="CC136" s="5" t="str">
        <f>IFERROR(IF($K136="Historical", IF(AH136&lt;&gt;INDEX('Historical BMP Records'!AH:AH, MATCH($I136, 'Historical BMP Records'!$I:$I, 0)), 1, 0), IF(AH136&lt;&gt;INDEX('Planned and Progress BMPs'!AH:AH, MATCH($I136, 'Planned and Progress BMPs'!$I:$I, 0)), 1, 0)), "")</f>
        <v/>
      </c>
      <c r="CD136" s="5" t="str">
        <f>IFERROR(IF($K136="Historical", IF(AI136&lt;&gt;INDEX('Historical BMP Records'!AI:AI, MATCH($I136, 'Historical BMP Records'!$I:$I, 0)), 1, 0), IF(AI136&lt;&gt;INDEX('Planned and Progress BMPs'!AI:AI, MATCH($I136, 'Planned and Progress BMPs'!$I:$I, 0)), 1, 0)), "")</f>
        <v/>
      </c>
      <c r="CE136" s="5" t="str">
        <f>IFERROR(IF($K136="Historical", IF(AJ136&lt;&gt;INDEX('Historical BMP Records'!AJ:AJ, MATCH($I136, 'Historical BMP Records'!$I:$I, 0)), 1, 0), IF(AJ136&lt;&gt;INDEX('Planned and Progress BMPs'!AJ:AJ, MATCH($I136, 'Planned and Progress BMPs'!$I:$I, 0)), 1, 0)), "")</f>
        <v/>
      </c>
      <c r="CF136" s="5" t="str">
        <f>IFERROR(IF($K136="Historical", IF(AK136&lt;&gt;INDEX('Historical BMP Records'!AK:AK, MATCH($I136, 'Historical BMP Records'!$I:$I, 0)), 1, 0), IF(AK136&lt;&gt;INDEX('Planned and Progress BMPs'!AK:AK, MATCH($I136, 'Planned and Progress BMPs'!$I:$I, 0)), 1, 0)), "")</f>
        <v/>
      </c>
      <c r="CG136" s="5" t="str">
        <f>IFERROR(IF($K136="Historical", IF(AL136&lt;&gt;INDEX('Historical BMP Records'!AL:AL, MATCH($I136, 'Historical BMP Records'!$I:$I, 0)), 1, 0), IF(AL136&lt;&gt;INDEX('Planned and Progress BMPs'!AL:AL, MATCH($I136, 'Planned and Progress BMPs'!$I:$I, 0)), 1, 0)), "")</f>
        <v/>
      </c>
      <c r="CH136" s="5" t="str">
        <f>IFERROR(IF($K136="Historical", IF(AM136&lt;&gt;INDEX('Historical BMP Records'!AM:AM, MATCH($I136, 'Historical BMP Records'!$I:$I, 0)), 1, 0), IF(AM136&lt;&gt;INDEX('Planned and Progress BMPs'!AM:AM, MATCH($I136, 'Planned and Progress BMPs'!$I:$I, 0)), 1, 0)), "")</f>
        <v/>
      </c>
      <c r="CI136" s="5" t="str">
        <f>IFERROR(IF($K136="Historical", IF(AN136&lt;&gt;INDEX('Historical BMP Records'!AN:AN, MATCH($I136, 'Historical BMP Records'!$I:$I, 0)), 1, 0), IF(AN136&lt;&gt;INDEX('Planned and Progress BMPs'!AN:AN, MATCH($I136, 'Planned and Progress BMPs'!$I:$I, 0)), 1, 0)), "")</f>
        <v/>
      </c>
      <c r="CJ136" s="5" t="str">
        <f>IFERROR(IF($K136="Historical", IF(AO136&lt;&gt;INDEX('Historical BMP Records'!AO:AO, MATCH($I136, 'Historical BMP Records'!$I:$I, 0)), 1, 0), IF(AO136&lt;&gt;INDEX('Planned and Progress BMPs'!AO:AO, MATCH($I136, 'Planned and Progress BMPs'!$I:$I, 0)), 1, 0)), "")</f>
        <v/>
      </c>
      <c r="CK136" s="5" t="str">
        <f>IFERROR(IF($K136="Historical", IF(AP136&lt;&gt;INDEX('Historical BMP Records'!AP:AP, MATCH($I136, 'Historical BMP Records'!$I:$I, 0)), 1, 0), IF(AP136&lt;&gt;INDEX('Planned and Progress BMPs'!AP:AP, MATCH($I136, 'Planned and Progress BMPs'!$I:$I, 0)), 1, 0)), "")</f>
        <v/>
      </c>
      <c r="CL136" s="5" t="str">
        <f>IFERROR(IF($K136="Historical", IF(AQ136&lt;&gt;INDEX('Historical BMP Records'!AQ:AQ, MATCH($I136, 'Historical BMP Records'!$I:$I, 0)), 1, 0), IF(AQ136&lt;&gt;INDEX('Planned and Progress BMPs'!AQ:AQ, MATCH($I136, 'Planned and Progress BMPs'!$I:$I, 0)), 1, 0)), "")</f>
        <v/>
      </c>
      <c r="CM136" s="5" t="str">
        <f>IFERROR(IF($K136="Historical", IF(AR136&lt;&gt;INDEX('Historical BMP Records'!AR:AR, MATCH($I136, 'Historical BMP Records'!$I:$I, 0)), 1, 0), IF(AR136&lt;&gt;INDEX('Planned and Progress BMPs'!AR:AR, MATCH($I136, 'Planned and Progress BMPs'!$I:$I, 0)), 1, 0)), "")</f>
        <v/>
      </c>
      <c r="CN136" s="5" t="str">
        <f>IFERROR(IF($K136="Historical", IF(AS136&lt;&gt;INDEX('Historical BMP Records'!AS:AS, MATCH($I136, 'Historical BMP Records'!$I:$I, 0)), 1, 0), IF(AS136&lt;&gt;INDEX('Planned and Progress BMPs'!AS:AS, MATCH($I136, 'Planned and Progress BMPs'!$I:$I, 0)), 1, 0)), "")</f>
        <v/>
      </c>
      <c r="CO136" s="5" t="str">
        <f>IFERROR(IF($K136="Historical", IF(AT136&lt;&gt;INDEX('Historical BMP Records'!AT:AT, MATCH($I136, 'Historical BMP Records'!$I:$I, 0)), 1, 0), IF(AT136&lt;&gt;INDEX('Planned and Progress BMPs'!AT:AT, MATCH($I136, 'Planned and Progress BMPs'!$I:$I, 0)), 1, 0)), "")</f>
        <v/>
      </c>
      <c r="CP136" s="5" t="str">
        <f>IFERROR(IF($K136="Historical", IF(AU136&lt;&gt;INDEX('Historical BMP Records'!AU:AU, MATCH($I136, 'Historical BMP Records'!$I:$I, 0)), 1, 0), IF(AU136&lt;&gt;INDEX('Planned and Progress BMPs'!AU:AU, MATCH($I136, 'Planned and Progress BMPs'!$I:$I, 0)), 1, 0)), "")</f>
        <v/>
      </c>
      <c r="CQ136" s="5">
        <f>SUM(T_Historical9[[#This Row],[FY17 
Status Changed]:[Comments Changed]])</f>
        <v>0</v>
      </c>
    </row>
    <row r="137" spans="1:95" ht="15" customHeight="1" x14ac:dyDescent="0.25">
      <c r="A137" s="72" t="s">
        <v>661</v>
      </c>
      <c r="B137" s="72" t="s">
        <v>660</v>
      </c>
      <c r="C137" s="72" t="s">
        <v>661</v>
      </c>
      <c r="D137" s="72" t="s">
        <v>661</v>
      </c>
      <c r="E137" s="72" t="s">
        <v>661</v>
      </c>
      <c r="F137" s="72" t="s">
        <v>4291</v>
      </c>
      <c r="H137" s="72" t="s">
        <v>4802</v>
      </c>
      <c r="I137" s="72" t="s">
        <v>4939</v>
      </c>
      <c r="K137" s="72" t="s">
        <v>482</v>
      </c>
      <c r="L137" s="72">
        <v>1994</v>
      </c>
      <c r="M137" s="82">
        <v>30843</v>
      </c>
      <c r="N137" s="65">
        <v>34700</v>
      </c>
      <c r="O137" s="72" t="s">
        <v>237</v>
      </c>
      <c r="P137" s="72" t="s">
        <v>5209</v>
      </c>
      <c r="Q137" s="72" t="s">
        <v>26</v>
      </c>
      <c r="R137" s="72" t="s">
        <v>9</v>
      </c>
      <c r="S137" s="72">
        <v>3</v>
      </c>
      <c r="T137" s="72">
        <v>1.1000000000000001</v>
      </c>
      <c r="U137" s="72">
        <v>0.33</v>
      </c>
      <c r="V137" s="71" t="s">
        <v>5108</v>
      </c>
      <c r="Z137" s="72">
        <v>40.204255555555555</v>
      </c>
      <c r="AA137" s="72">
        <v>-76.839613888888906</v>
      </c>
      <c r="AC137" s="72" t="s">
        <v>5170</v>
      </c>
      <c r="AD137" s="72" t="s">
        <v>5171</v>
      </c>
      <c r="AE137" s="72" t="s">
        <v>653</v>
      </c>
      <c r="AF137" s="65">
        <v>42072</v>
      </c>
      <c r="AG137" s="72" t="s">
        <v>110</v>
      </c>
      <c r="AH137" s="65"/>
      <c r="AI137" s="65"/>
      <c r="AK137" s="65"/>
      <c r="AL137" s="65"/>
      <c r="AN137" s="65"/>
      <c r="AO137" s="65"/>
      <c r="AQ137" s="65"/>
      <c r="AR137" s="65"/>
      <c r="AT137" s="65"/>
      <c r="AU137" s="72" t="s">
        <v>5188</v>
      </c>
      <c r="AV137" s="5" t="str">
        <f>IFERROR(IF($K137="Historical", IF(A137&lt;&gt;INDEX('Historical BMP Records'!A:A, MATCH($I137, 'Historical BMP Records'!$I:$I, 0)), 1, 0), IF(A137&lt;&gt;INDEX('Planned and Progress BMPs'!A:A, MATCH($I137, 'Planned and Progress BMPs'!$I:$I, 0)), 1, 0)), "")</f>
        <v/>
      </c>
      <c r="AW137" s="5" t="str">
        <f>IFERROR(IF($K137="Historical", IF(B137&lt;&gt;INDEX('Historical BMP Records'!B:B, MATCH($I137, 'Historical BMP Records'!$I:$I, 0)), 1, 0), IF(B137&lt;&gt;INDEX('Planned and Progress BMPs'!B:B, MATCH($I137, 'Planned and Progress BMPs'!$I:$I, 0)), 1, 0)), "")</f>
        <v/>
      </c>
      <c r="AX137" s="5" t="str">
        <f>IFERROR(IF($K137="Historical", IF(C137&lt;&gt;INDEX('Historical BMP Records'!C:C, MATCH($I137, 'Historical BMP Records'!$I:$I, 0)), 1, 0), IF(C137&lt;&gt;INDEX('Planned and Progress BMPs'!C:C, MATCH($I137, 'Planned and Progress BMPs'!$I:$I, 0)), 1, 0)), "")</f>
        <v/>
      </c>
      <c r="AY137" s="5" t="str">
        <f>IFERROR(IF($K137="Historical", IF(D137&lt;&gt;INDEX('Historical BMP Records'!D:D, MATCH($I137, 'Historical BMP Records'!$I:$I, 0)), 1, 0), IF(D137&lt;&gt;INDEX('Planned and Progress BMPs'!D:D, MATCH($I137, 'Planned and Progress BMPs'!$I:$I, 0)), 1, 0)), "")</f>
        <v/>
      </c>
      <c r="AZ137" s="5" t="str">
        <f>IFERROR(IF($K137="Historical", IF(E137&lt;&gt;INDEX('Historical BMP Records'!E:E, MATCH($I137, 'Historical BMP Records'!$I:$I, 0)), 1, 0), IF(E137&lt;&gt;INDEX('Planned and Progress BMPs'!E:E, MATCH($I137, 'Planned and Progress BMPs'!$I:$I, 0)), 1, 0)), "")</f>
        <v/>
      </c>
      <c r="BA137" s="5" t="str">
        <f>IFERROR(IF($K137="Historical", IF(F137&lt;&gt;INDEX('Historical BMP Records'!F:F, MATCH($I137, 'Historical BMP Records'!$I:$I, 0)), 1, 0), IF(F137&lt;&gt;INDEX('Planned and Progress BMPs'!F:F, MATCH($I137, 'Planned and Progress BMPs'!$I:$I, 0)), 1, 0)), "")</f>
        <v/>
      </c>
      <c r="BB137" s="5" t="str">
        <f>IFERROR(IF($K137="Historical", IF(G137&lt;&gt;INDEX('Historical BMP Records'!G:G, MATCH($I137, 'Historical BMP Records'!$I:$I, 0)), 1, 0), IF(G137&lt;&gt;INDEX('Planned and Progress BMPs'!G:G, MATCH($I137, 'Planned and Progress BMPs'!$I:$I, 0)), 1, 0)), "")</f>
        <v/>
      </c>
      <c r="BC137" s="5" t="str">
        <f>IFERROR(IF($K137="Historical", IF(H137&lt;&gt;INDEX('Historical BMP Records'!H:H, MATCH($I137, 'Historical BMP Records'!$I:$I, 0)), 1, 0), IF(H137&lt;&gt;INDEX('Planned and Progress BMPs'!H:H, MATCH($I137, 'Planned and Progress BMPs'!$I:$I, 0)), 1, 0)), "")</f>
        <v/>
      </c>
      <c r="BD137" s="5" t="str">
        <f>IFERROR(IF($K137="Historical", IF(I137&lt;&gt;INDEX('Historical BMP Records'!I:I, MATCH($I137, 'Historical BMP Records'!$I:$I, 0)), 1, 0), IF(I137&lt;&gt;INDEX('Planned and Progress BMPs'!I:I, MATCH($I137, 'Planned and Progress BMPs'!$I:$I, 0)), 1, 0)), "")</f>
        <v/>
      </c>
      <c r="BE137" s="5" t="str">
        <f>IFERROR(IF($K137="Historical", IF(J137&lt;&gt;INDEX('Historical BMP Records'!J:J, MATCH($I137, 'Historical BMP Records'!$I:$I, 0)), 1, 0), IF(J137&lt;&gt;INDEX('Planned and Progress BMPs'!J:J, MATCH($I137, 'Planned and Progress BMPs'!$I:$I, 0)), 1, 0)), "")</f>
        <v/>
      </c>
      <c r="BF137" s="5" t="str">
        <f>IFERROR(IF($K137="Historical", IF(K137&lt;&gt;INDEX('Historical BMP Records'!K:K, MATCH($I137, 'Historical BMP Records'!$I:$I, 0)), 1, 0), IF(K137&lt;&gt;INDEX('Planned and Progress BMPs'!K:K, MATCH($I137, 'Planned and Progress BMPs'!$I:$I, 0)), 1, 0)), "")</f>
        <v/>
      </c>
      <c r="BG137" s="5" t="str">
        <f>IFERROR(IF($K137="Historical", IF(L137&lt;&gt;INDEX('Historical BMP Records'!L:L, MATCH($I137, 'Historical BMP Records'!$I:$I, 0)), 1, 0), IF(L137&lt;&gt;INDEX('Planned and Progress BMPs'!L:L, MATCH($I137, 'Planned and Progress BMPs'!$I:$I, 0)), 1, 0)), "")</f>
        <v/>
      </c>
      <c r="BH137" s="5" t="str">
        <f>IFERROR(IF($K137="Historical", IF(M137&lt;&gt;INDEX('Historical BMP Records'!M:M, MATCH($I137, 'Historical BMP Records'!$I:$I, 0)), 1, 0), IF(M137&lt;&gt;INDEX('Planned and Progress BMPs'!M:M, MATCH($I137, 'Planned and Progress BMPs'!$I:$I, 0)), 1, 0)), "")</f>
        <v/>
      </c>
      <c r="BI137" s="5" t="str">
        <f>IFERROR(IF($K137="Historical", IF(N137&lt;&gt;INDEX('Historical BMP Records'!N:N, MATCH($I137, 'Historical BMP Records'!$I:$I, 0)), 1, 0), IF(N137&lt;&gt;INDEX('Planned and Progress BMPs'!N:N, MATCH($I137, 'Planned and Progress BMPs'!$I:$I, 0)), 1, 0)), "")</f>
        <v/>
      </c>
      <c r="BJ137" s="5" t="str">
        <f>IFERROR(IF($K137="Historical", IF(O137&lt;&gt;INDEX('Historical BMP Records'!O:O, MATCH($I137, 'Historical BMP Records'!$I:$I, 0)), 1, 0), IF(O137&lt;&gt;INDEX('Planned and Progress BMPs'!O:O, MATCH($I137, 'Planned and Progress BMPs'!$I:$I, 0)), 1, 0)), "")</f>
        <v/>
      </c>
      <c r="BK137" s="5" t="str">
        <f>IFERROR(IF($K137="Historical", IF(P137&lt;&gt;INDEX('Historical BMP Records'!P:P, MATCH($I137, 'Historical BMP Records'!$I:$I, 0)), 1, 0), IF(P137&lt;&gt;INDEX('Planned and Progress BMPs'!P:P, MATCH($I137, 'Planned and Progress BMPs'!$I:$I, 0)), 1, 0)), "")</f>
        <v/>
      </c>
      <c r="BL137" s="5" t="str">
        <f>IFERROR(IF($K137="Historical", IF(Q137&lt;&gt;INDEX('Historical BMP Records'!Q:Q, MATCH($I137, 'Historical BMP Records'!$I:$I, 0)), 1, 0), IF(Q137&lt;&gt;INDEX('Planned and Progress BMPs'!Q:Q, MATCH($I137, 'Planned and Progress BMPs'!$I:$I, 0)), 1, 0)), "")</f>
        <v/>
      </c>
      <c r="BM137" s="5" t="str">
        <f>IFERROR(IF($K137="Historical", IF(R137&lt;&gt;INDEX('Historical BMP Records'!R:R, MATCH($I137, 'Historical BMP Records'!$I:$I, 0)), 1, 0), IF(R137&lt;&gt;INDEX('Planned and Progress BMPs'!R:R, MATCH($I137, 'Planned and Progress BMPs'!$I:$I, 0)), 1, 0)), "")</f>
        <v/>
      </c>
      <c r="BN137" s="5" t="str">
        <f>IFERROR(IF($K137="Historical", IF(S137&lt;&gt;INDEX('Historical BMP Records'!S:S, MATCH($I137, 'Historical BMP Records'!$I:$I, 0)), 1, 0), IF(S137&lt;&gt;INDEX('Planned and Progress BMPs'!S:S, MATCH($I137, 'Planned and Progress BMPs'!$I:$I, 0)), 1, 0)), "")</f>
        <v/>
      </c>
      <c r="BO137" s="5" t="str">
        <f>IFERROR(IF($K137="Historical", IF(T137&lt;&gt;INDEX('Historical BMP Records'!T:T, MATCH($I137, 'Historical BMP Records'!$I:$I, 0)), 1, 0), IF(T137&lt;&gt;INDEX('Planned and Progress BMPs'!T:T, MATCH($I137, 'Planned and Progress BMPs'!$I:$I, 0)), 1, 0)), "")</f>
        <v/>
      </c>
      <c r="BP137" s="5" t="str">
        <f>IFERROR(IF($K137="Historical", IF(U137&lt;&gt;INDEX('Historical BMP Records'!U:U, MATCH($I137, 'Historical BMP Records'!$I:$I, 0)), 1, 0), IF(U137&lt;&gt;INDEX('Planned and Progress BMPs'!U:U, MATCH($I137, 'Planned and Progress BMPs'!$I:$I, 0)), 1, 0)), "")</f>
        <v/>
      </c>
      <c r="BQ137" s="5" t="str">
        <f>IFERROR(IF($K137="Historical", IF(V137&lt;&gt;INDEX('Historical BMP Records'!V:V, MATCH($I137, 'Historical BMP Records'!$I:$I, 0)), 1, 0), IF(V137&lt;&gt;INDEX('Planned and Progress BMPs'!V:V, MATCH($I137, 'Planned and Progress BMPs'!$I:$I, 0)), 1, 0)), "")</f>
        <v/>
      </c>
      <c r="BR137" s="5" t="str">
        <f>IFERROR(IF($K137="Historical", IF(W137&lt;&gt;INDEX('Historical BMP Records'!W:W, MATCH($I137, 'Historical BMP Records'!$I:$I, 0)), 1, 0), IF(W137&lt;&gt;INDEX('Planned and Progress BMPs'!W:W, MATCH($I137, 'Planned and Progress BMPs'!$I:$I, 0)), 1, 0)), "")</f>
        <v/>
      </c>
      <c r="BS137" s="5" t="str">
        <f>IFERROR(IF($K137="Historical", IF(X137&lt;&gt;INDEX('Historical BMP Records'!X:X, MATCH($I137, 'Historical BMP Records'!$I:$I, 0)), 1, 0), IF(X137&lt;&gt;INDEX('Planned and Progress BMPs'!X:X, MATCH($I137, 'Planned and Progress BMPs'!$I:$I, 0)), 1, 0)), "")</f>
        <v/>
      </c>
      <c r="BT137" s="5" t="str">
        <f>IFERROR(IF($K137="Historical", IF(Y137&lt;&gt;INDEX('Historical BMP Records'!Y:Y, MATCH($I137, 'Historical BMP Records'!$I:$I, 0)), 1, 0), IF(Y137&lt;&gt;INDEX('Planned and Progress BMPs'!Y:Y, MATCH($I137, 'Planned and Progress BMPs'!$I:$I, 0)), 1, 0)), "")</f>
        <v/>
      </c>
      <c r="BU137" s="5" t="str">
        <f>IFERROR(IF($K137="Historical", IF(Z137&lt;&gt;INDEX('Historical BMP Records'!Z:Z, MATCH($I137, 'Historical BMP Records'!$I:$I, 0)), 1, 0), IF(Z137&lt;&gt;INDEX('Planned and Progress BMPs'!Z:Z, MATCH($I137, 'Planned and Progress BMPs'!$I:$I, 0)), 1, 0)), "")</f>
        <v/>
      </c>
      <c r="BV137" s="5" t="str">
        <f>IFERROR(IF($K137="Historical", IF(AA137&lt;&gt;INDEX('Historical BMP Records'!AA:AA, MATCH($I137, 'Historical BMP Records'!$I:$I, 0)), 1, 0), IF(AA137&lt;&gt;INDEX('Planned and Progress BMPs'!AA:AA, MATCH($I137, 'Planned and Progress BMPs'!$I:$I, 0)), 1, 0)), "")</f>
        <v/>
      </c>
      <c r="BW137" s="5" t="str">
        <f>IFERROR(IF($K137="Historical", IF(AB137&lt;&gt;INDEX('Historical BMP Records'!AB:AB, MATCH($I137, 'Historical BMP Records'!$I:$I, 0)), 1, 0), IF(AB137&lt;&gt;INDEX('Planned and Progress BMPs'!AB:AB, MATCH($I137, 'Planned and Progress BMPs'!$I:$I, 0)), 1, 0)), "")</f>
        <v/>
      </c>
      <c r="BX137" s="5" t="str">
        <f>IFERROR(IF($K137="Historical", IF(AC137&lt;&gt;INDEX('Historical BMP Records'!AC:AC, MATCH($I137, 'Historical BMP Records'!$I:$I, 0)), 1, 0), IF(AC137&lt;&gt;INDEX('Planned and Progress BMPs'!AC:AC, MATCH($I137, 'Planned and Progress BMPs'!$I:$I, 0)), 1, 0)), "")</f>
        <v/>
      </c>
      <c r="BY137" s="5" t="str">
        <f>IFERROR(IF($K137="Historical", IF(AD137&lt;&gt;INDEX('Historical BMP Records'!AD:AD, MATCH($I137, 'Historical BMP Records'!$I:$I, 0)), 1, 0), IF(AD137&lt;&gt;INDEX('Planned and Progress BMPs'!AD:AD, MATCH($I137, 'Planned and Progress BMPs'!$I:$I, 0)), 1, 0)), "")</f>
        <v/>
      </c>
      <c r="BZ137" s="5" t="str">
        <f>IFERROR(IF($K137="Historical", IF(AE137&lt;&gt;INDEX('Historical BMP Records'!AE:AE, MATCH($I137, 'Historical BMP Records'!$I:$I, 0)), 1, 0), IF(AE137&lt;&gt;INDEX('Planned and Progress BMPs'!AE:AE, MATCH($I137, 'Planned and Progress BMPs'!$I:$I, 0)), 1, 0)), "")</f>
        <v/>
      </c>
      <c r="CA137" s="5" t="str">
        <f>IFERROR(IF($K137="Historical", IF(AF137&lt;&gt;INDEX('Historical BMP Records'!AF:AF, MATCH($I137, 'Historical BMP Records'!$I:$I, 0)), 1, 0), IF(AF137&lt;&gt;INDEX('Planned and Progress BMPs'!AF:AF, MATCH($I137, 'Planned and Progress BMPs'!$I:$I, 0)), 1, 0)), "")</f>
        <v/>
      </c>
      <c r="CB137" s="5" t="str">
        <f>IFERROR(IF($K137="Historical", IF(AG137&lt;&gt;INDEX('Historical BMP Records'!AG:AG, MATCH($I137, 'Historical BMP Records'!$I:$I, 0)), 1, 0), IF(AG137&lt;&gt;INDEX('Planned and Progress BMPs'!AG:AG, MATCH($I137, 'Planned and Progress BMPs'!$I:$I, 0)), 1, 0)), "")</f>
        <v/>
      </c>
      <c r="CC137" s="5" t="str">
        <f>IFERROR(IF($K137="Historical", IF(AH137&lt;&gt;INDEX('Historical BMP Records'!AH:AH, MATCH($I137, 'Historical BMP Records'!$I:$I, 0)), 1, 0), IF(AH137&lt;&gt;INDEX('Planned and Progress BMPs'!AH:AH, MATCH($I137, 'Planned and Progress BMPs'!$I:$I, 0)), 1, 0)), "")</f>
        <v/>
      </c>
      <c r="CD137" s="5" t="str">
        <f>IFERROR(IF($K137="Historical", IF(AI137&lt;&gt;INDEX('Historical BMP Records'!AI:AI, MATCH($I137, 'Historical BMP Records'!$I:$I, 0)), 1, 0), IF(AI137&lt;&gt;INDEX('Planned and Progress BMPs'!AI:AI, MATCH($I137, 'Planned and Progress BMPs'!$I:$I, 0)), 1, 0)), "")</f>
        <v/>
      </c>
      <c r="CE137" s="5" t="str">
        <f>IFERROR(IF($K137="Historical", IF(AJ137&lt;&gt;INDEX('Historical BMP Records'!AJ:AJ, MATCH($I137, 'Historical BMP Records'!$I:$I, 0)), 1, 0), IF(AJ137&lt;&gt;INDEX('Planned and Progress BMPs'!AJ:AJ, MATCH($I137, 'Planned and Progress BMPs'!$I:$I, 0)), 1, 0)), "")</f>
        <v/>
      </c>
      <c r="CF137" s="5" t="str">
        <f>IFERROR(IF($K137="Historical", IF(AK137&lt;&gt;INDEX('Historical BMP Records'!AK:AK, MATCH($I137, 'Historical BMP Records'!$I:$I, 0)), 1, 0), IF(AK137&lt;&gt;INDEX('Planned and Progress BMPs'!AK:AK, MATCH($I137, 'Planned and Progress BMPs'!$I:$I, 0)), 1, 0)), "")</f>
        <v/>
      </c>
      <c r="CG137" s="5" t="str">
        <f>IFERROR(IF($K137="Historical", IF(AL137&lt;&gt;INDEX('Historical BMP Records'!AL:AL, MATCH($I137, 'Historical BMP Records'!$I:$I, 0)), 1, 0), IF(AL137&lt;&gt;INDEX('Planned and Progress BMPs'!AL:AL, MATCH($I137, 'Planned and Progress BMPs'!$I:$I, 0)), 1, 0)), "")</f>
        <v/>
      </c>
      <c r="CH137" s="5" t="str">
        <f>IFERROR(IF($K137="Historical", IF(AM137&lt;&gt;INDEX('Historical BMP Records'!AM:AM, MATCH($I137, 'Historical BMP Records'!$I:$I, 0)), 1, 0), IF(AM137&lt;&gt;INDEX('Planned and Progress BMPs'!AM:AM, MATCH($I137, 'Planned and Progress BMPs'!$I:$I, 0)), 1, 0)), "")</f>
        <v/>
      </c>
      <c r="CI137" s="5" t="str">
        <f>IFERROR(IF($K137="Historical", IF(AN137&lt;&gt;INDEX('Historical BMP Records'!AN:AN, MATCH($I137, 'Historical BMP Records'!$I:$I, 0)), 1, 0), IF(AN137&lt;&gt;INDEX('Planned and Progress BMPs'!AN:AN, MATCH($I137, 'Planned and Progress BMPs'!$I:$I, 0)), 1, 0)), "")</f>
        <v/>
      </c>
      <c r="CJ137" s="5" t="str">
        <f>IFERROR(IF($K137="Historical", IF(AO137&lt;&gt;INDEX('Historical BMP Records'!AO:AO, MATCH($I137, 'Historical BMP Records'!$I:$I, 0)), 1, 0), IF(AO137&lt;&gt;INDEX('Planned and Progress BMPs'!AO:AO, MATCH($I137, 'Planned and Progress BMPs'!$I:$I, 0)), 1, 0)), "")</f>
        <v/>
      </c>
      <c r="CK137" s="5" t="str">
        <f>IFERROR(IF($K137="Historical", IF(AP137&lt;&gt;INDEX('Historical BMP Records'!AP:AP, MATCH($I137, 'Historical BMP Records'!$I:$I, 0)), 1, 0), IF(AP137&lt;&gt;INDEX('Planned and Progress BMPs'!AP:AP, MATCH($I137, 'Planned and Progress BMPs'!$I:$I, 0)), 1, 0)), "")</f>
        <v/>
      </c>
      <c r="CL137" s="5" t="str">
        <f>IFERROR(IF($K137="Historical", IF(AQ137&lt;&gt;INDEX('Historical BMP Records'!AQ:AQ, MATCH($I137, 'Historical BMP Records'!$I:$I, 0)), 1, 0), IF(AQ137&lt;&gt;INDEX('Planned and Progress BMPs'!AQ:AQ, MATCH($I137, 'Planned and Progress BMPs'!$I:$I, 0)), 1, 0)), "")</f>
        <v/>
      </c>
      <c r="CM137" s="5" t="str">
        <f>IFERROR(IF($K137="Historical", IF(AR137&lt;&gt;INDEX('Historical BMP Records'!AR:AR, MATCH($I137, 'Historical BMP Records'!$I:$I, 0)), 1, 0), IF(AR137&lt;&gt;INDEX('Planned and Progress BMPs'!AR:AR, MATCH($I137, 'Planned and Progress BMPs'!$I:$I, 0)), 1, 0)), "")</f>
        <v/>
      </c>
      <c r="CN137" s="5" t="str">
        <f>IFERROR(IF($K137="Historical", IF(AS137&lt;&gt;INDEX('Historical BMP Records'!AS:AS, MATCH($I137, 'Historical BMP Records'!$I:$I, 0)), 1, 0), IF(AS137&lt;&gt;INDEX('Planned and Progress BMPs'!AS:AS, MATCH($I137, 'Planned and Progress BMPs'!$I:$I, 0)), 1, 0)), "")</f>
        <v/>
      </c>
      <c r="CO137" s="5" t="str">
        <f>IFERROR(IF($K137="Historical", IF(AT137&lt;&gt;INDEX('Historical BMP Records'!AT:AT, MATCH($I137, 'Historical BMP Records'!$I:$I, 0)), 1, 0), IF(AT137&lt;&gt;INDEX('Planned and Progress BMPs'!AT:AT, MATCH($I137, 'Planned and Progress BMPs'!$I:$I, 0)), 1, 0)), "")</f>
        <v/>
      </c>
      <c r="CP137" s="5" t="str">
        <f>IFERROR(IF($K137="Historical", IF(AU137&lt;&gt;INDEX('Historical BMP Records'!AU:AU, MATCH($I137, 'Historical BMP Records'!$I:$I, 0)), 1, 0), IF(AU137&lt;&gt;INDEX('Planned and Progress BMPs'!AU:AU, MATCH($I137, 'Planned and Progress BMPs'!$I:$I, 0)), 1, 0)), "")</f>
        <v/>
      </c>
      <c r="CQ137" s="5">
        <f>SUM(T_Historical9[[#This Row],[FY17 
Status Changed]:[Comments Changed]])</f>
        <v>0</v>
      </c>
    </row>
    <row r="138" spans="1:95" ht="15" customHeight="1" x14ac:dyDescent="0.25">
      <c r="A138" s="72" t="s">
        <v>661</v>
      </c>
      <c r="B138" s="72" t="s">
        <v>660</v>
      </c>
      <c r="C138" s="72" t="s">
        <v>661</v>
      </c>
      <c r="D138" s="72" t="s">
        <v>661</v>
      </c>
      <c r="E138" s="72" t="s">
        <v>661</v>
      </c>
      <c r="F138" s="72" t="s">
        <v>4291</v>
      </c>
      <c r="H138" s="72" t="s">
        <v>4802</v>
      </c>
      <c r="I138" s="72" t="s">
        <v>4940</v>
      </c>
      <c r="K138" s="72" t="s">
        <v>482</v>
      </c>
      <c r="L138" s="72">
        <v>1990</v>
      </c>
      <c r="M138" s="82"/>
      <c r="N138" s="65">
        <v>32874</v>
      </c>
      <c r="O138" s="72" t="s">
        <v>66</v>
      </c>
      <c r="P138" s="72" t="s">
        <v>4147</v>
      </c>
      <c r="Q138" s="72" t="s">
        <v>48</v>
      </c>
      <c r="R138" s="72" t="s">
        <v>9</v>
      </c>
      <c r="S138" s="72">
        <v>2.2999999999999998</v>
      </c>
      <c r="T138" s="72">
        <v>0.4</v>
      </c>
      <c r="V138" s="71" t="s">
        <v>5077</v>
      </c>
      <c r="Z138" s="72">
        <v>40.412125400000001</v>
      </c>
      <c r="AA138" s="72">
        <v>-76.708092649999998</v>
      </c>
      <c r="AC138" s="72" t="s">
        <v>5165</v>
      </c>
      <c r="AD138" s="72" t="s">
        <v>5167</v>
      </c>
      <c r="AE138" s="72" t="s">
        <v>653</v>
      </c>
      <c r="AF138" s="65">
        <v>41753</v>
      </c>
      <c r="AG138" s="72" t="s">
        <v>110</v>
      </c>
      <c r="AH138" s="65"/>
      <c r="AI138" s="65"/>
      <c r="AK138" s="65"/>
      <c r="AL138" s="65"/>
      <c r="AN138" s="65"/>
      <c r="AO138" s="65"/>
      <c r="AQ138" s="65"/>
      <c r="AR138" s="65"/>
      <c r="AT138" s="65"/>
      <c r="AV138" s="5" t="str">
        <f>IFERROR(IF($K138="Historical", IF(A138&lt;&gt;INDEX('Historical BMP Records'!A:A, MATCH($I138, 'Historical BMP Records'!$I:$I, 0)), 1, 0), IF(A138&lt;&gt;INDEX('Planned and Progress BMPs'!A:A, MATCH($I138, 'Planned and Progress BMPs'!$I:$I, 0)), 1, 0)), "")</f>
        <v/>
      </c>
      <c r="AW138" s="5" t="str">
        <f>IFERROR(IF($K138="Historical", IF(B138&lt;&gt;INDEX('Historical BMP Records'!B:B, MATCH($I138, 'Historical BMP Records'!$I:$I, 0)), 1, 0), IF(B138&lt;&gt;INDEX('Planned and Progress BMPs'!B:B, MATCH($I138, 'Planned and Progress BMPs'!$I:$I, 0)), 1, 0)), "")</f>
        <v/>
      </c>
      <c r="AX138" s="5" t="str">
        <f>IFERROR(IF($K138="Historical", IF(C138&lt;&gt;INDEX('Historical BMP Records'!C:C, MATCH($I138, 'Historical BMP Records'!$I:$I, 0)), 1, 0), IF(C138&lt;&gt;INDEX('Planned and Progress BMPs'!C:C, MATCH($I138, 'Planned and Progress BMPs'!$I:$I, 0)), 1, 0)), "")</f>
        <v/>
      </c>
      <c r="AY138" s="5" t="str">
        <f>IFERROR(IF($K138="Historical", IF(D138&lt;&gt;INDEX('Historical BMP Records'!D:D, MATCH($I138, 'Historical BMP Records'!$I:$I, 0)), 1, 0), IF(D138&lt;&gt;INDEX('Planned and Progress BMPs'!D:D, MATCH($I138, 'Planned and Progress BMPs'!$I:$I, 0)), 1, 0)), "")</f>
        <v/>
      </c>
      <c r="AZ138" s="5" t="str">
        <f>IFERROR(IF($K138="Historical", IF(E138&lt;&gt;INDEX('Historical BMP Records'!E:E, MATCH($I138, 'Historical BMP Records'!$I:$I, 0)), 1, 0), IF(E138&lt;&gt;INDEX('Planned and Progress BMPs'!E:E, MATCH($I138, 'Planned and Progress BMPs'!$I:$I, 0)), 1, 0)), "")</f>
        <v/>
      </c>
      <c r="BA138" s="5" t="str">
        <f>IFERROR(IF($K138="Historical", IF(F138&lt;&gt;INDEX('Historical BMP Records'!F:F, MATCH($I138, 'Historical BMP Records'!$I:$I, 0)), 1, 0), IF(F138&lt;&gt;INDEX('Planned and Progress BMPs'!F:F, MATCH($I138, 'Planned and Progress BMPs'!$I:$I, 0)), 1, 0)), "")</f>
        <v/>
      </c>
      <c r="BB138" s="5" t="str">
        <f>IFERROR(IF($K138="Historical", IF(G138&lt;&gt;INDEX('Historical BMP Records'!G:G, MATCH($I138, 'Historical BMP Records'!$I:$I, 0)), 1, 0), IF(G138&lt;&gt;INDEX('Planned and Progress BMPs'!G:G, MATCH($I138, 'Planned and Progress BMPs'!$I:$I, 0)), 1, 0)), "")</f>
        <v/>
      </c>
      <c r="BC138" s="5" t="str">
        <f>IFERROR(IF($K138="Historical", IF(H138&lt;&gt;INDEX('Historical BMP Records'!H:H, MATCH($I138, 'Historical BMP Records'!$I:$I, 0)), 1, 0), IF(H138&lt;&gt;INDEX('Planned and Progress BMPs'!H:H, MATCH($I138, 'Planned and Progress BMPs'!$I:$I, 0)), 1, 0)), "")</f>
        <v/>
      </c>
      <c r="BD138" s="5" t="str">
        <f>IFERROR(IF($K138="Historical", IF(I138&lt;&gt;INDEX('Historical BMP Records'!I:I, MATCH($I138, 'Historical BMP Records'!$I:$I, 0)), 1, 0), IF(I138&lt;&gt;INDEX('Planned and Progress BMPs'!I:I, MATCH($I138, 'Planned and Progress BMPs'!$I:$I, 0)), 1, 0)), "")</f>
        <v/>
      </c>
      <c r="BE138" s="5" t="str">
        <f>IFERROR(IF($K138="Historical", IF(J138&lt;&gt;INDEX('Historical BMP Records'!J:J, MATCH($I138, 'Historical BMP Records'!$I:$I, 0)), 1, 0), IF(J138&lt;&gt;INDEX('Planned and Progress BMPs'!J:J, MATCH($I138, 'Planned and Progress BMPs'!$I:$I, 0)), 1, 0)), "")</f>
        <v/>
      </c>
      <c r="BF138" s="5" t="str">
        <f>IFERROR(IF($K138="Historical", IF(K138&lt;&gt;INDEX('Historical BMP Records'!K:K, MATCH($I138, 'Historical BMP Records'!$I:$I, 0)), 1, 0), IF(K138&lt;&gt;INDEX('Planned and Progress BMPs'!K:K, MATCH($I138, 'Planned and Progress BMPs'!$I:$I, 0)), 1, 0)), "")</f>
        <v/>
      </c>
      <c r="BG138" s="5" t="str">
        <f>IFERROR(IF($K138="Historical", IF(L138&lt;&gt;INDEX('Historical BMP Records'!L:L, MATCH($I138, 'Historical BMP Records'!$I:$I, 0)), 1, 0), IF(L138&lt;&gt;INDEX('Planned and Progress BMPs'!L:L, MATCH($I138, 'Planned and Progress BMPs'!$I:$I, 0)), 1, 0)), "")</f>
        <v/>
      </c>
      <c r="BH138" s="5" t="str">
        <f>IFERROR(IF($K138="Historical", IF(M138&lt;&gt;INDEX('Historical BMP Records'!M:M, MATCH($I138, 'Historical BMP Records'!$I:$I, 0)), 1, 0), IF(M138&lt;&gt;INDEX('Planned and Progress BMPs'!M:M, MATCH($I138, 'Planned and Progress BMPs'!$I:$I, 0)), 1, 0)), "")</f>
        <v/>
      </c>
      <c r="BI138" s="5" t="str">
        <f>IFERROR(IF($K138="Historical", IF(N138&lt;&gt;INDEX('Historical BMP Records'!N:N, MATCH($I138, 'Historical BMP Records'!$I:$I, 0)), 1, 0), IF(N138&lt;&gt;INDEX('Planned and Progress BMPs'!N:N, MATCH($I138, 'Planned and Progress BMPs'!$I:$I, 0)), 1, 0)), "")</f>
        <v/>
      </c>
      <c r="BJ138" s="5" t="str">
        <f>IFERROR(IF($K138="Historical", IF(O138&lt;&gt;INDEX('Historical BMP Records'!O:O, MATCH($I138, 'Historical BMP Records'!$I:$I, 0)), 1, 0), IF(O138&lt;&gt;INDEX('Planned and Progress BMPs'!O:O, MATCH($I138, 'Planned and Progress BMPs'!$I:$I, 0)), 1, 0)), "")</f>
        <v/>
      </c>
      <c r="BK138" s="5" t="str">
        <f>IFERROR(IF($K138="Historical", IF(P138&lt;&gt;INDEX('Historical BMP Records'!P:P, MATCH($I138, 'Historical BMP Records'!$I:$I, 0)), 1, 0), IF(P138&lt;&gt;INDEX('Planned and Progress BMPs'!P:P, MATCH($I138, 'Planned and Progress BMPs'!$I:$I, 0)), 1, 0)), "")</f>
        <v/>
      </c>
      <c r="BL138" s="5" t="str">
        <f>IFERROR(IF($K138="Historical", IF(Q138&lt;&gt;INDEX('Historical BMP Records'!Q:Q, MATCH($I138, 'Historical BMP Records'!$I:$I, 0)), 1, 0), IF(Q138&lt;&gt;INDEX('Planned and Progress BMPs'!Q:Q, MATCH($I138, 'Planned and Progress BMPs'!$I:$I, 0)), 1, 0)), "")</f>
        <v/>
      </c>
      <c r="BM138" s="5" t="str">
        <f>IFERROR(IF($K138="Historical", IF(R138&lt;&gt;INDEX('Historical BMP Records'!R:R, MATCH($I138, 'Historical BMP Records'!$I:$I, 0)), 1, 0), IF(R138&lt;&gt;INDEX('Planned and Progress BMPs'!R:R, MATCH($I138, 'Planned and Progress BMPs'!$I:$I, 0)), 1, 0)), "")</f>
        <v/>
      </c>
      <c r="BN138" s="5" t="str">
        <f>IFERROR(IF($K138="Historical", IF(S138&lt;&gt;INDEX('Historical BMP Records'!S:S, MATCH($I138, 'Historical BMP Records'!$I:$I, 0)), 1, 0), IF(S138&lt;&gt;INDEX('Planned and Progress BMPs'!S:S, MATCH($I138, 'Planned and Progress BMPs'!$I:$I, 0)), 1, 0)), "")</f>
        <v/>
      </c>
      <c r="BO138" s="5" t="str">
        <f>IFERROR(IF($K138="Historical", IF(T138&lt;&gt;INDEX('Historical BMP Records'!T:T, MATCH($I138, 'Historical BMP Records'!$I:$I, 0)), 1, 0), IF(T138&lt;&gt;INDEX('Planned and Progress BMPs'!T:T, MATCH($I138, 'Planned and Progress BMPs'!$I:$I, 0)), 1, 0)), "")</f>
        <v/>
      </c>
      <c r="BP138" s="5" t="str">
        <f>IFERROR(IF($K138="Historical", IF(U138&lt;&gt;INDEX('Historical BMP Records'!U:U, MATCH($I138, 'Historical BMP Records'!$I:$I, 0)), 1, 0), IF(U138&lt;&gt;INDEX('Planned and Progress BMPs'!U:U, MATCH($I138, 'Planned and Progress BMPs'!$I:$I, 0)), 1, 0)), "")</f>
        <v/>
      </c>
      <c r="BQ138" s="5" t="str">
        <f>IFERROR(IF($K138="Historical", IF(V138&lt;&gt;INDEX('Historical BMP Records'!V:V, MATCH($I138, 'Historical BMP Records'!$I:$I, 0)), 1, 0), IF(V138&lt;&gt;INDEX('Planned and Progress BMPs'!V:V, MATCH($I138, 'Planned and Progress BMPs'!$I:$I, 0)), 1, 0)), "")</f>
        <v/>
      </c>
      <c r="BR138" s="5" t="str">
        <f>IFERROR(IF($K138="Historical", IF(W138&lt;&gt;INDEX('Historical BMP Records'!W:W, MATCH($I138, 'Historical BMP Records'!$I:$I, 0)), 1, 0), IF(W138&lt;&gt;INDEX('Planned and Progress BMPs'!W:W, MATCH($I138, 'Planned and Progress BMPs'!$I:$I, 0)), 1, 0)), "")</f>
        <v/>
      </c>
      <c r="BS138" s="5" t="str">
        <f>IFERROR(IF($K138="Historical", IF(X138&lt;&gt;INDEX('Historical BMP Records'!X:X, MATCH($I138, 'Historical BMP Records'!$I:$I, 0)), 1, 0), IF(X138&lt;&gt;INDEX('Planned and Progress BMPs'!X:X, MATCH($I138, 'Planned and Progress BMPs'!$I:$I, 0)), 1, 0)), "")</f>
        <v/>
      </c>
      <c r="BT138" s="5" t="str">
        <f>IFERROR(IF($K138="Historical", IF(Y138&lt;&gt;INDEX('Historical BMP Records'!Y:Y, MATCH($I138, 'Historical BMP Records'!$I:$I, 0)), 1, 0), IF(Y138&lt;&gt;INDEX('Planned and Progress BMPs'!Y:Y, MATCH($I138, 'Planned and Progress BMPs'!$I:$I, 0)), 1, 0)), "")</f>
        <v/>
      </c>
      <c r="BU138" s="5" t="str">
        <f>IFERROR(IF($K138="Historical", IF(Z138&lt;&gt;INDEX('Historical BMP Records'!Z:Z, MATCH($I138, 'Historical BMP Records'!$I:$I, 0)), 1, 0), IF(Z138&lt;&gt;INDEX('Planned and Progress BMPs'!Z:Z, MATCH($I138, 'Planned and Progress BMPs'!$I:$I, 0)), 1, 0)), "")</f>
        <v/>
      </c>
      <c r="BV138" s="5" t="str">
        <f>IFERROR(IF($K138="Historical", IF(AA138&lt;&gt;INDEX('Historical BMP Records'!AA:AA, MATCH($I138, 'Historical BMP Records'!$I:$I, 0)), 1, 0), IF(AA138&lt;&gt;INDEX('Planned and Progress BMPs'!AA:AA, MATCH($I138, 'Planned and Progress BMPs'!$I:$I, 0)), 1, 0)), "")</f>
        <v/>
      </c>
      <c r="BW138" s="5" t="str">
        <f>IFERROR(IF($K138="Historical", IF(AB138&lt;&gt;INDEX('Historical BMP Records'!AB:AB, MATCH($I138, 'Historical BMP Records'!$I:$I, 0)), 1, 0), IF(AB138&lt;&gt;INDEX('Planned and Progress BMPs'!AB:AB, MATCH($I138, 'Planned and Progress BMPs'!$I:$I, 0)), 1, 0)), "")</f>
        <v/>
      </c>
      <c r="BX138" s="5" t="str">
        <f>IFERROR(IF($K138="Historical", IF(AC138&lt;&gt;INDEX('Historical BMP Records'!AC:AC, MATCH($I138, 'Historical BMP Records'!$I:$I, 0)), 1, 0), IF(AC138&lt;&gt;INDEX('Planned and Progress BMPs'!AC:AC, MATCH($I138, 'Planned and Progress BMPs'!$I:$I, 0)), 1, 0)), "")</f>
        <v/>
      </c>
      <c r="BY138" s="5" t="str">
        <f>IFERROR(IF($K138="Historical", IF(AD138&lt;&gt;INDEX('Historical BMP Records'!AD:AD, MATCH($I138, 'Historical BMP Records'!$I:$I, 0)), 1, 0), IF(AD138&lt;&gt;INDEX('Planned and Progress BMPs'!AD:AD, MATCH($I138, 'Planned and Progress BMPs'!$I:$I, 0)), 1, 0)), "")</f>
        <v/>
      </c>
      <c r="BZ138" s="5" t="str">
        <f>IFERROR(IF($K138="Historical", IF(AE138&lt;&gt;INDEX('Historical BMP Records'!AE:AE, MATCH($I138, 'Historical BMP Records'!$I:$I, 0)), 1, 0), IF(AE138&lt;&gt;INDEX('Planned and Progress BMPs'!AE:AE, MATCH($I138, 'Planned and Progress BMPs'!$I:$I, 0)), 1, 0)), "")</f>
        <v/>
      </c>
      <c r="CA138" s="5" t="str">
        <f>IFERROR(IF($K138="Historical", IF(AF138&lt;&gt;INDEX('Historical BMP Records'!AF:AF, MATCH($I138, 'Historical BMP Records'!$I:$I, 0)), 1, 0), IF(AF138&lt;&gt;INDEX('Planned and Progress BMPs'!AF:AF, MATCH($I138, 'Planned and Progress BMPs'!$I:$I, 0)), 1, 0)), "")</f>
        <v/>
      </c>
      <c r="CB138" s="5" t="str">
        <f>IFERROR(IF($K138="Historical", IF(AG138&lt;&gt;INDEX('Historical BMP Records'!AG:AG, MATCH($I138, 'Historical BMP Records'!$I:$I, 0)), 1, 0), IF(AG138&lt;&gt;INDEX('Planned and Progress BMPs'!AG:AG, MATCH($I138, 'Planned and Progress BMPs'!$I:$I, 0)), 1, 0)), "")</f>
        <v/>
      </c>
      <c r="CC138" s="5" t="str">
        <f>IFERROR(IF($K138="Historical", IF(AH138&lt;&gt;INDEX('Historical BMP Records'!AH:AH, MATCH($I138, 'Historical BMP Records'!$I:$I, 0)), 1, 0), IF(AH138&lt;&gt;INDEX('Planned and Progress BMPs'!AH:AH, MATCH($I138, 'Planned and Progress BMPs'!$I:$I, 0)), 1, 0)), "")</f>
        <v/>
      </c>
      <c r="CD138" s="5" t="str">
        <f>IFERROR(IF($K138="Historical", IF(AI138&lt;&gt;INDEX('Historical BMP Records'!AI:AI, MATCH($I138, 'Historical BMP Records'!$I:$I, 0)), 1, 0), IF(AI138&lt;&gt;INDEX('Planned and Progress BMPs'!AI:AI, MATCH($I138, 'Planned and Progress BMPs'!$I:$I, 0)), 1, 0)), "")</f>
        <v/>
      </c>
      <c r="CE138" s="5" t="str">
        <f>IFERROR(IF($K138="Historical", IF(AJ138&lt;&gt;INDEX('Historical BMP Records'!AJ:AJ, MATCH($I138, 'Historical BMP Records'!$I:$I, 0)), 1, 0), IF(AJ138&lt;&gt;INDEX('Planned and Progress BMPs'!AJ:AJ, MATCH($I138, 'Planned and Progress BMPs'!$I:$I, 0)), 1, 0)), "")</f>
        <v/>
      </c>
      <c r="CF138" s="5" t="str">
        <f>IFERROR(IF($K138="Historical", IF(AK138&lt;&gt;INDEX('Historical BMP Records'!AK:AK, MATCH($I138, 'Historical BMP Records'!$I:$I, 0)), 1, 0), IF(AK138&lt;&gt;INDEX('Planned and Progress BMPs'!AK:AK, MATCH($I138, 'Planned and Progress BMPs'!$I:$I, 0)), 1, 0)), "")</f>
        <v/>
      </c>
      <c r="CG138" s="5" t="str">
        <f>IFERROR(IF($K138="Historical", IF(AL138&lt;&gt;INDEX('Historical BMP Records'!AL:AL, MATCH($I138, 'Historical BMP Records'!$I:$I, 0)), 1, 0), IF(AL138&lt;&gt;INDEX('Planned and Progress BMPs'!AL:AL, MATCH($I138, 'Planned and Progress BMPs'!$I:$I, 0)), 1, 0)), "")</f>
        <v/>
      </c>
      <c r="CH138" s="5" t="str">
        <f>IFERROR(IF($K138="Historical", IF(AM138&lt;&gt;INDEX('Historical BMP Records'!AM:AM, MATCH($I138, 'Historical BMP Records'!$I:$I, 0)), 1, 0), IF(AM138&lt;&gt;INDEX('Planned and Progress BMPs'!AM:AM, MATCH($I138, 'Planned and Progress BMPs'!$I:$I, 0)), 1, 0)), "")</f>
        <v/>
      </c>
      <c r="CI138" s="5" t="str">
        <f>IFERROR(IF($K138="Historical", IF(AN138&lt;&gt;INDEX('Historical BMP Records'!AN:AN, MATCH($I138, 'Historical BMP Records'!$I:$I, 0)), 1, 0), IF(AN138&lt;&gt;INDEX('Planned and Progress BMPs'!AN:AN, MATCH($I138, 'Planned and Progress BMPs'!$I:$I, 0)), 1, 0)), "")</f>
        <v/>
      </c>
      <c r="CJ138" s="5" t="str">
        <f>IFERROR(IF($K138="Historical", IF(AO138&lt;&gt;INDEX('Historical BMP Records'!AO:AO, MATCH($I138, 'Historical BMP Records'!$I:$I, 0)), 1, 0), IF(AO138&lt;&gt;INDEX('Planned and Progress BMPs'!AO:AO, MATCH($I138, 'Planned and Progress BMPs'!$I:$I, 0)), 1, 0)), "")</f>
        <v/>
      </c>
      <c r="CK138" s="5" t="str">
        <f>IFERROR(IF($K138="Historical", IF(AP138&lt;&gt;INDEX('Historical BMP Records'!AP:AP, MATCH($I138, 'Historical BMP Records'!$I:$I, 0)), 1, 0), IF(AP138&lt;&gt;INDEX('Planned and Progress BMPs'!AP:AP, MATCH($I138, 'Planned and Progress BMPs'!$I:$I, 0)), 1, 0)), "")</f>
        <v/>
      </c>
      <c r="CL138" s="5" t="str">
        <f>IFERROR(IF($K138="Historical", IF(AQ138&lt;&gt;INDEX('Historical BMP Records'!AQ:AQ, MATCH($I138, 'Historical BMP Records'!$I:$I, 0)), 1, 0), IF(AQ138&lt;&gt;INDEX('Planned and Progress BMPs'!AQ:AQ, MATCH($I138, 'Planned and Progress BMPs'!$I:$I, 0)), 1, 0)), "")</f>
        <v/>
      </c>
      <c r="CM138" s="5" t="str">
        <f>IFERROR(IF($K138="Historical", IF(AR138&lt;&gt;INDEX('Historical BMP Records'!AR:AR, MATCH($I138, 'Historical BMP Records'!$I:$I, 0)), 1, 0), IF(AR138&lt;&gt;INDEX('Planned and Progress BMPs'!AR:AR, MATCH($I138, 'Planned and Progress BMPs'!$I:$I, 0)), 1, 0)), "")</f>
        <v/>
      </c>
      <c r="CN138" s="5" t="str">
        <f>IFERROR(IF($K138="Historical", IF(AS138&lt;&gt;INDEX('Historical BMP Records'!AS:AS, MATCH($I138, 'Historical BMP Records'!$I:$I, 0)), 1, 0), IF(AS138&lt;&gt;INDEX('Planned and Progress BMPs'!AS:AS, MATCH($I138, 'Planned and Progress BMPs'!$I:$I, 0)), 1, 0)), "")</f>
        <v/>
      </c>
      <c r="CO138" s="5" t="str">
        <f>IFERROR(IF($K138="Historical", IF(AT138&lt;&gt;INDEX('Historical BMP Records'!AT:AT, MATCH($I138, 'Historical BMP Records'!$I:$I, 0)), 1, 0), IF(AT138&lt;&gt;INDEX('Planned and Progress BMPs'!AT:AT, MATCH($I138, 'Planned and Progress BMPs'!$I:$I, 0)), 1, 0)), "")</f>
        <v/>
      </c>
      <c r="CP138" s="5" t="str">
        <f>IFERROR(IF($K138="Historical", IF(AU138&lt;&gt;INDEX('Historical BMP Records'!AU:AU, MATCH($I138, 'Historical BMP Records'!$I:$I, 0)), 1, 0), IF(AU138&lt;&gt;INDEX('Planned and Progress BMPs'!AU:AU, MATCH($I138, 'Planned and Progress BMPs'!$I:$I, 0)), 1, 0)), "")</f>
        <v/>
      </c>
      <c r="CQ138" s="5">
        <f>SUM(T_Historical9[[#This Row],[FY17 
Status Changed]:[Comments Changed]])</f>
        <v>0</v>
      </c>
    </row>
    <row r="139" spans="1:95" ht="15" customHeight="1" x14ac:dyDescent="0.25">
      <c r="A139" s="72" t="s">
        <v>661</v>
      </c>
      <c r="B139" s="72" t="s">
        <v>660</v>
      </c>
      <c r="C139" s="72" t="s">
        <v>661</v>
      </c>
      <c r="D139" s="72" t="s">
        <v>661</v>
      </c>
      <c r="E139" s="72" t="s">
        <v>661</v>
      </c>
      <c r="F139" s="72" t="s">
        <v>4291</v>
      </c>
      <c r="H139" s="72" t="s">
        <v>4802</v>
      </c>
      <c r="I139" s="72" t="s">
        <v>4941</v>
      </c>
      <c r="K139" s="72" t="s">
        <v>482</v>
      </c>
      <c r="M139" s="82"/>
      <c r="N139" s="65">
        <v>38718</v>
      </c>
      <c r="O139" s="72" t="s">
        <v>167</v>
      </c>
      <c r="P139" s="72" t="s">
        <v>5109</v>
      </c>
      <c r="Q139" s="72" t="s">
        <v>26</v>
      </c>
      <c r="R139" s="72" t="s">
        <v>9</v>
      </c>
      <c r="S139" s="72">
        <v>2.2200000000000002</v>
      </c>
      <c r="T139" s="72">
        <v>3.32</v>
      </c>
      <c r="U139" s="72">
        <v>1</v>
      </c>
      <c r="V139" s="71" t="s">
        <v>5109</v>
      </c>
      <c r="Z139" s="72">
        <v>40.207580370000002</v>
      </c>
      <c r="AA139" s="72">
        <v>-77.166758299999998</v>
      </c>
      <c r="AC139" s="72" t="s">
        <v>5174</v>
      </c>
      <c r="AD139" s="72" t="s">
        <v>5175</v>
      </c>
      <c r="AE139" s="72" t="s">
        <v>653</v>
      </c>
      <c r="AF139" s="65">
        <v>40661</v>
      </c>
      <c r="AG139" s="72" t="s">
        <v>110</v>
      </c>
      <c r="AH139" s="65"/>
      <c r="AI139" s="65"/>
      <c r="AK139" s="65"/>
      <c r="AL139" s="65"/>
      <c r="AN139" s="65"/>
      <c r="AO139" s="65"/>
      <c r="AQ139" s="65"/>
      <c r="AR139" s="65"/>
      <c r="AT139" s="65"/>
      <c r="AV139" s="5" t="str">
        <f>IFERROR(IF($K139="Historical", IF(A139&lt;&gt;INDEX('Historical BMP Records'!A:A, MATCH($I139, 'Historical BMP Records'!$I:$I, 0)), 1, 0), IF(A139&lt;&gt;INDEX('Planned and Progress BMPs'!A:A, MATCH($I139, 'Planned and Progress BMPs'!$I:$I, 0)), 1, 0)), "")</f>
        <v/>
      </c>
      <c r="AW139" s="5" t="str">
        <f>IFERROR(IF($K139="Historical", IF(B139&lt;&gt;INDEX('Historical BMP Records'!B:B, MATCH($I139, 'Historical BMP Records'!$I:$I, 0)), 1, 0), IF(B139&lt;&gt;INDEX('Planned and Progress BMPs'!B:B, MATCH($I139, 'Planned and Progress BMPs'!$I:$I, 0)), 1, 0)), "")</f>
        <v/>
      </c>
      <c r="AX139" s="5" t="str">
        <f>IFERROR(IF($K139="Historical", IF(C139&lt;&gt;INDEX('Historical BMP Records'!C:C, MATCH($I139, 'Historical BMP Records'!$I:$I, 0)), 1, 0), IF(C139&lt;&gt;INDEX('Planned and Progress BMPs'!C:C, MATCH($I139, 'Planned and Progress BMPs'!$I:$I, 0)), 1, 0)), "")</f>
        <v/>
      </c>
      <c r="AY139" s="5" t="str">
        <f>IFERROR(IF($K139="Historical", IF(D139&lt;&gt;INDEX('Historical BMP Records'!D:D, MATCH($I139, 'Historical BMP Records'!$I:$I, 0)), 1, 0), IF(D139&lt;&gt;INDEX('Planned and Progress BMPs'!D:D, MATCH($I139, 'Planned and Progress BMPs'!$I:$I, 0)), 1, 0)), "")</f>
        <v/>
      </c>
      <c r="AZ139" s="5" t="str">
        <f>IFERROR(IF($K139="Historical", IF(E139&lt;&gt;INDEX('Historical BMP Records'!E:E, MATCH($I139, 'Historical BMP Records'!$I:$I, 0)), 1, 0), IF(E139&lt;&gt;INDEX('Planned and Progress BMPs'!E:E, MATCH($I139, 'Planned and Progress BMPs'!$I:$I, 0)), 1, 0)), "")</f>
        <v/>
      </c>
      <c r="BA139" s="5" t="str">
        <f>IFERROR(IF($K139="Historical", IF(F139&lt;&gt;INDEX('Historical BMP Records'!F:F, MATCH($I139, 'Historical BMP Records'!$I:$I, 0)), 1, 0), IF(F139&lt;&gt;INDEX('Planned and Progress BMPs'!F:F, MATCH($I139, 'Planned and Progress BMPs'!$I:$I, 0)), 1, 0)), "")</f>
        <v/>
      </c>
      <c r="BB139" s="5" t="str">
        <f>IFERROR(IF($K139="Historical", IF(G139&lt;&gt;INDEX('Historical BMP Records'!G:G, MATCH($I139, 'Historical BMP Records'!$I:$I, 0)), 1, 0), IF(G139&lt;&gt;INDEX('Planned and Progress BMPs'!G:G, MATCH($I139, 'Planned and Progress BMPs'!$I:$I, 0)), 1, 0)), "")</f>
        <v/>
      </c>
      <c r="BC139" s="5" t="str">
        <f>IFERROR(IF($K139="Historical", IF(H139&lt;&gt;INDEX('Historical BMP Records'!H:H, MATCH($I139, 'Historical BMP Records'!$I:$I, 0)), 1, 0), IF(H139&lt;&gt;INDEX('Planned and Progress BMPs'!H:H, MATCH($I139, 'Planned and Progress BMPs'!$I:$I, 0)), 1, 0)), "")</f>
        <v/>
      </c>
      <c r="BD139" s="5" t="str">
        <f>IFERROR(IF($K139="Historical", IF(I139&lt;&gt;INDEX('Historical BMP Records'!I:I, MATCH($I139, 'Historical BMP Records'!$I:$I, 0)), 1, 0), IF(I139&lt;&gt;INDEX('Planned and Progress BMPs'!I:I, MATCH($I139, 'Planned and Progress BMPs'!$I:$I, 0)), 1, 0)), "")</f>
        <v/>
      </c>
      <c r="BE139" s="5" t="str">
        <f>IFERROR(IF($K139="Historical", IF(J139&lt;&gt;INDEX('Historical BMP Records'!J:J, MATCH($I139, 'Historical BMP Records'!$I:$I, 0)), 1, 0), IF(J139&lt;&gt;INDEX('Planned and Progress BMPs'!J:J, MATCH($I139, 'Planned and Progress BMPs'!$I:$I, 0)), 1, 0)), "")</f>
        <v/>
      </c>
      <c r="BF139" s="5" t="str">
        <f>IFERROR(IF($K139="Historical", IF(K139&lt;&gt;INDEX('Historical BMP Records'!K:K, MATCH($I139, 'Historical BMP Records'!$I:$I, 0)), 1, 0), IF(K139&lt;&gt;INDEX('Planned and Progress BMPs'!K:K, MATCH($I139, 'Planned and Progress BMPs'!$I:$I, 0)), 1, 0)), "")</f>
        <v/>
      </c>
      <c r="BG139" s="5" t="str">
        <f>IFERROR(IF($K139="Historical", IF(L139&lt;&gt;INDEX('Historical BMP Records'!L:L, MATCH($I139, 'Historical BMP Records'!$I:$I, 0)), 1, 0), IF(L139&lt;&gt;INDEX('Planned and Progress BMPs'!L:L, MATCH($I139, 'Planned and Progress BMPs'!$I:$I, 0)), 1, 0)), "")</f>
        <v/>
      </c>
      <c r="BH139" s="5" t="str">
        <f>IFERROR(IF($K139="Historical", IF(M139&lt;&gt;INDEX('Historical BMP Records'!M:M, MATCH($I139, 'Historical BMP Records'!$I:$I, 0)), 1, 0), IF(M139&lt;&gt;INDEX('Planned and Progress BMPs'!M:M, MATCH($I139, 'Planned and Progress BMPs'!$I:$I, 0)), 1, 0)), "")</f>
        <v/>
      </c>
      <c r="BI139" s="5" t="str">
        <f>IFERROR(IF($K139="Historical", IF(N139&lt;&gt;INDEX('Historical BMP Records'!N:N, MATCH($I139, 'Historical BMP Records'!$I:$I, 0)), 1, 0), IF(N139&lt;&gt;INDEX('Planned and Progress BMPs'!N:N, MATCH($I139, 'Planned and Progress BMPs'!$I:$I, 0)), 1, 0)), "")</f>
        <v/>
      </c>
      <c r="BJ139" s="5" t="str">
        <f>IFERROR(IF($K139="Historical", IF(O139&lt;&gt;INDEX('Historical BMP Records'!O:O, MATCH($I139, 'Historical BMP Records'!$I:$I, 0)), 1, 0), IF(O139&lt;&gt;INDEX('Planned and Progress BMPs'!O:O, MATCH($I139, 'Planned and Progress BMPs'!$I:$I, 0)), 1, 0)), "")</f>
        <v/>
      </c>
      <c r="BK139" s="5" t="str">
        <f>IFERROR(IF($K139="Historical", IF(P139&lt;&gt;INDEX('Historical BMP Records'!P:P, MATCH($I139, 'Historical BMP Records'!$I:$I, 0)), 1, 0), IF(P139&lt;&gt;INDEX('Planned and Progress BMPs'!P:P, MATCH($I139, 'Planned and Progress BMPs'!$I:$I, 0)), 1, 0)), "")</f>
        <v/>
      </c>
      <c r="BL139" s="5" t="str">
        <f>IFERROR(IF($K139="Historical", IF(Q139&lt;&gt;INDEX('Historical BMP Records'!Q:Q, MATCH($I139, 'Historical BMP Records'!$I:$I, 0)), 1, 0), IF(Q139&lt;&gt;INDEX('Planned and Progress BMPs'!Q:Q, MATCH($I139, 'Planned and Progress BMPs'!$I:$I, 0)), 1, 0)), "")</f>
        <v/>
      </c>
      <c r="BM139" s="5" t="str">
        <f>IFERROR(IF($K139="Historical", IF(R139&lt;&gt;INDEX('Historical BMP Records'!R:R, MATCH($I139, 'Historical BMP Records'!$I:$I, 0)), 1, 0), IF(R139&lt;&gt;INDEX('Planned and Progress BMPs'!R:R, MATCH($I139, 'Planned and Progress BMPs'!$I:$I, 0)), 1, 0)), "")</f>
        <v/>
      </c>
      <c r="BN139" s="5" t="str">
        <f>IFERROR(IF($K139="Historical", IF(S139&lt;&gt;INDEX('Historical BMP Records'!S:S, MATCH($I139, 'Historical BMP Records'!$I:$I, 0)), 1, 0), IF(S139&lt;&gt;INDEX('Planned and Progress BMPs'!S:S, MATCH($I139, 'Planned and Progress BMPs'!$I:$I, 0)), 1, 0)), "")</f>
        <v/>
      </c>
      <c r="BO139" s="5" t="str">
        <f>IFERROR(IF($K139="Historical", IF(T139&lt;&gt;INDEX('Historical BMP Records'!T:T, MATCH($I139, 'Historical BMP Records'!$I:$I, 0)), 1, 0), IF(T139&lt;&gt;INDEX('Planned and Progress BMPs'!T:T, MATCH($I139, 'Planned and Progress BMPs'!$I:$I, 0)), 1, 0)), "")</f>
        <v/>
      </c>
      <c r="BP139" s="5" t="str">
        <f>IFERROR(IF($K139="Historical", IF(U139&lt;&gt;INDEX('Historical BMP Records'!U:U, MATCH($I139, 'Historical BMP Records'!$I:$I, 0)), 1, 0), IF(U139&lt;&gt;INDEX('Planned and Progress BMPs'!U:U, MATCH($I139, 'Planned and Progress BMPs'!$I:$I, 0)), 1, 0)), "")</f>
        <v/>
      </c>
      <c r="BQ139" s="5" t="str">
        <f>IFERROR(IF($K139="Historical", IF(V139&lt;&gt;INDEX('Historical BMP Records'!V:V, MATCH($I139, 'Historical BMP Records'!$I:$I, 0)), 1, 0), IF(V139&lt;&gt;INDEX('Planned and Progress BMPs'!V:V, MATCH($I139, 'Planned and Progress BMPs'!$I:$I, 0)), 1, 0)), "")</f>
        <v/>
      </c>
      <c r="BR139" s="5" t="str">
        <f>IFERROR(IF($K139="Historical", IF(W139&lt;&gt;INDEX('Historical BMP Records'!W:W, MATCH($I139, 'Historical BMP Records'!$I:$I, 0)), 1, 0), IF(W139&lt;&gt;INDEX('Planned and Progress BMPs'!W:W, MATCH($I139, 'Planned and Progress BMPs'!$I:$I, 0)), 1, 0)), "")</f>
        <v/>
      </c>
      <c r="BS139" s="5" t="str">
        <f>IFERROR(IF($K139="Historical", IF(X139&lt;&gt;INDEX('Historical BMP Records'!X:X, MATCH($I139, 'Historical BMP Records'!$I:$I, 0)), 1, 0), IF(X139&lt;&gt;INDEX('Planned and Progress BMPs'!X:X, MATCH($I139, 'Planned and Progress BMPs'!$I:$I, 0)), 1, 0)), "")</f>
        <v/>
      </c>
      <c r="BT139" s="5" t="str">
        <f>IFERROR(IF($K139="Historical", IF(Y139&lt;&gt;INDEX('Historical BMP Records'!Y:Y, MATCH($I139, 'Historical BMP Records'!$I:$I, 0)), 1, 0), IF(Y139&lt;&gt;INDEX('Planned and Progress BMPs'!Y:Y, MATCH($I139, 'Planned and Progress BMPs'!$I:$I, 0)), 1, 0)), "")</f>
        <v/>
      </c>
      <c r="BU139" s="5" t="str">
        <f>IFERROR(IF($K139="Historical", IF(Z139&lt;&gt;INDEX('Historical BMP Records'!Z:Z, MATCH($I139, 'Historical BMP Records'!$I:$I, 0)), 1, 0), IF(Z139&lt;&gt;INDEX('Planned and Progress BMPs'!Z:Z, MATCH($I139, 'Planned and Progress BMPs'!$I:$I, 0)), 1, 0)), "")</f>
        <v/>
      </c>
      <c r="BV139" s="5" t="str">
        <f>IFERROR(IF($K139="Historical", IF(AA139&lt;&gt;INDEX('Historical BMP Records'!AA:AA, MATCH($I139, 'Historical BMP Records'!$I:$I, 0)), 1, 0), IF(AA139&lt;&gt;INDEX('Planned and Progress BMPs'!AA:AA, MATCH($I139, 'Planned and Progress BMPs'!$I:$I, 0)), 1, 0)), "")</f>
        <v/>
      </c>
      <c r="BW139" s="5" t="str">
        <f>IFERROR(IF($K139="Historical", IF(AB139&lt;&gt;INDEX('Historical BMP Records'!AB:AB, MATCH($I139, 'Historical BMP Records'!$I:$I, 0)), 1, 0), IF(AB139&lt;&gt;INDEX('Planned and Progress BMPs'!AB:AB, MATCH($I139, 'Planned and Progress BMPs'!$I:$I, 0)), 1, 0)), "")</f>
        <v/>
      </c>
      <c r="BX139" s="5" t="str">
        <f>IFERROR(IF($K139="Historical", IF(AC139&lt;&gt;INDEX('Historical BMP Records'!AC:AC, MATCH($I139, 'Historical BMP Records'!$I:$I, 0)), 1, 0), IF(AC139&lt;&gt;INDEX('Planned and Progress BMPs'!AC:AC, MATCH($I139, 'Planned and Progress BMPs'!$I:$I, 0)), 1, 0)), "")</f>
        <v/>
      </c>
      <c r="BY139" s="5" t="str">
        <f>IFERROR(IF($K139="Historical", IF(AD139&lt;&gt;INDEX('Historical BMP Records'!AD:AD, MATCH($I139, 'Historical BMP Records'!$I:$I, 0)), 1, 0), IF(AD139&lt;&gt;INDEX('Planned and Progress BMPs'!AD:AD, MATCH($I139, 'Planned and Progress BMPs'!$I:$I, 0)), 1, 0)), "")</f>
        <v/>
      </c>
      <c r="BZ139" s="5" t="str">
        <f>IFERROR(IF($K139="Historical", IF(AE139&lt;&gt;INDEX('Historical BMP Records'!AE:AE, MATCH($I139, 'Historical BMP Records'!$I:$I, 0)), 1, 0), IF(AE139&lt;&gt;INDEX('Planned and Progress BMPs'!AE:AE, MATCH($I139, 'Planned and Progress BMPs'!$I:$I, 0)), 1, 0)), "")</f>
        <v/>
      </c>
      <c r="CA139" s="5" t="str">
        <f>IFERROR(IF($K139="Historical", IF(AF139&lt;&gt;INDEX('Historical BMP Records'!AF:AF, MATCH($I139, 'Historical BMP Records'!$I:$I, 0)), 1, 0), IF(AF139&lt;&gt;INDEX('Planned and Progress BMPs'!AF:AF, MATCH($I139, 'Planned and Progress BMPs'!$I:$I, 0)), 1, 0)), "")</f>
        <v/>
      </c>
      <c r="CB139" s="5" t="str">
        <f>IFERROR(IF($K139="Historical", IF(AG139&lt;&gt;INDEX('Historical BMP Records'!AG:AG, MATCH($I139, 'Historical BMP Records'!$I:$I, 0)), 1, 0), IF(AG139&lt;&gt;INDEX('Planned and Progress BMPs'!AG:AG, MATCH($I139, 'Planned and Progress BMPs'!$I:$I, 0)), 1, 0)), "")</f>
        <v/>
      </c>
      <c r="CC139" s="5" t="str">
        <f>IFERROR(IF($K139="Historical", IF(AH139&lt;&gt;INDEX('Historical BMP Records'!AH:AH, MATCH($I139, 'Historical BMP Records'!$I:$I, 0)), 1, 0), IF(AH139&lt;&gt;INDEX('Planned and Progress BMPs'!AH:AH, MATCH($I139, 'Planned and Progress BMPs'!$I:$I, 0)), 1, 0)), "")</f>
        <v/>
      </c>
      <c r="CD139" s="5" t="str">
        <f>IFERROR(IF($K139="Historical", IF(AI139&lt;&gt;INDEX('Historical BMP Records'!AI:AI, MATCH($I139, 'Historical BMP Records'!$I:$I, 0)), 1, 0), IF(AI139&lt;&gt;INDEX('Planned and Progress BMPs'!AI:AI, MATCH($I139, 'Planned and Progress BMPs'!$I:$I, 0)), 1, 0)), "")</f>
        <v/>
      </c>
      <c r="CE139" s="5" t="str">
        <f>IFERROR(IF($K139="Historical", IF(AJ139&lt;&gt;INDEX('Historical BMP Records'!AJ:AJ, MATCH($I139, 'Historical BMP Records'!$I:$I, 0)), 1, 0), IF(AJ139&lt;&gt;INDEX('Planned and Progress BMPs'!AJ:AJ, MATCH($I139, 'Planned and Progress BMPs'!$I:$I, 0)), 1, 0)), "")</f>
        <v/>
      </c>
      <c r="CF139" s="5" t="str">
        <f>IFERROR(IF($K139="Historical", IF(AK139&lt;&gt;INDEX('Historical BMP Records'!AK:AK, MATCH($I139, 'Historical BMP Records'!$I:$I, 0)), 1, 0), IF(AK139&lt;&gt;INDEX('Planned and Progress BMPs'!AK:AK, MATCH($I139, 'Planned and Progress BMPs'!$I:$I, 0)), 1, 0)), "")</f>
        <v/>
      </c>
      <c r="CG139" s="5" t="str">
        <f>IFERROR(IF($K139="Historical", IF(AL139&lt;&gt;INDEX('Historical BMP Records'!AL:AL, MATCH($I139, 'Historical BMP Records'!$I:$I, 0)), 1, 0), IF(AL139&lt;&gt;INDEX('Planned and Progress BMPs'!AL:AL, MATCH($I139, 'Planned and Progress BMPs'!$I:$I, 0)), 1, 0)), "")</f>
        <v/>
      </c>
      <c r="CH139" s="5" t="str">
        <f>IFERROR(IF($K139="Historical", IF(AM139&lt;&gt;INDEX('Historical BMP Records'!AM:AM, MATCH($I139, 'Historical BMP Records'!$I:$I, 0)), 1, 0), IF(AM139&lt;&gt;INDEX('Planned and Progress BMPs'!AM:AM, MATCH($I139, 'Planned and Progress BMPs'!$I:$I, 0)), 1, 0)), "")</f>
        <v/>
      </c>
      <c r="CI139" s="5" t="str">
        <f>IFERROR(IF($K139="Historical", IF(AN139&lt;&gt;INDEX('Historical BMP Records'!AN:AN, MATCH($I139, 'Historical BMP Records'!$I:$I, 0)), 1, 0), IF(AN139&lt;&gt;INDEX('Planned and Progress BMPs'!AN:AN, MATCH($I139, 'Planned and Progress BMPs'!$I:$I, 0)), 1, 0)), "")</f>
        <v/>
      </c>
      <c r="CJ139" s="5" t="str">
        <f>IFERROR(IF($K139="Historical", IF(AO139&lt;&gt;INDEX('Historical BMP Records'!AO:AO, MATCH($I139, 'Historical BMP Records'!$I:$I, 0)), 1, 0), IF(AO139&lt;&gt;INDEX('Planned and Progress BMPs'!AO:AO, MATCH($I139, 'Planned and Progress BMPs'!$I:$I, 0)), 1, 0)), "")</f>
        <v/>
      </c>
      <c r="CK139" s="5" t="str">
        <f>IFERROR(IF($K139="Historical", IF(AP139&lt;&gt;INDEX('Historical BMP Records'!AP:AP, MATCH($I139, 'Historical BMP Records'!$I:$I, 0)), 1, 0), IF(AP139&lt;&gt;INDEX('Planned and Progress BMPs'!AP:AP, MATCH($I139, 'Planned and Progress BMPs'!$I:$I, 0)), 1, 0)), "")</f>
        <v/>
      </c>
      <c r="CL139" s="5" t="str">
        <f>IFERROR(IF($K139="Historical", IF(AQ139&lt;&gt;INDEX('Historical BMP Records'!AQ:AQ, MATCH($I139, 'Historical BMP Records'!$I:$I, 0)), 1, 0), IF(AQ139&lt;&gt;INDEX('Planned and Progress BMPs'!AQ:AQ, MATCH($I139, 'Planned and Progress BMPs'!$I:$I, 0)), 1, 0)), "")</f>
        <v/>
      </c>
      <c r="CM139" s="5" t="str">
        <f>IFERROR(IF($K139="Historical", IF(AR139&lt;&gt;INDEX('Historical BMP Records'!AR:AR, MATCH($I139, 'Historical BMP Records'!$I:$I, 0)), 1, 0), IF(AR139&lt;&gt;INDEX('Planned and Progress BMPs'!AR:AR, MATCH($I139, 'Planned and Progress BMPs'!$I:$I, 0)), 1, 0)), "")</f>
        <v/>
      </c>
      <c r="CN139" s="5" t="str">
        <f>IFERROR(IF($K139="Historical", IF(AS139&lt;&gt;INDEX('Historical BMP Records'!AS:AS, MATCH($I139, 'Historical BMP Records'!$I:$I, 0)), 1, 0), IF(AS139&lt;&gt;INDEX('Planned and Progress BMPs'!AS:AS, MATCH($I139, 'Planned and Progress BMPs'!$I:$I, 0)), 1, 0)), "")</f>
        <v/>
      </c>
      <c r="CO139" s="5" t="str">
        <f>IFERROR(IF($K139="Historical", IF(AT139&lt;&gt;INDEX('Historical BMP Records'!AT:AT, MATCH($I139, 'Historical BMP Records'!$I:$I, 0)), 1, 0), IF(AT139&lt;&gt;INDEX('Planned and Progress BMPs'!AT:AT, MATCH($I139, 'Planned and Progress BMPs'!$I:$I, 0)), 1, 0)), "")</f>
        <v/>
      </c>
      <c r="CP139" s="5" t="str">
        <f>IFERROR(IF($K139="Historical", IF(AU139&lt;&gt;INDEX('Historical BMP Records'!AU:AU, MATCH($I139, 'Historical BMP Records'!$I:$I, 0)), 1, 0), IF(AU139&lt;&gt;INDEX('Planned and Progress BMPs'!AU:AU, MATCH($I139, 'Planned and Progress BMPs'!$I:$I, 0)), 1, 0)), "")</f>
        <v/>
      </c>
      <c r="CQ139" s="5">
        <f>SUM(T_Historical9[[#This Row],[FY17 
Status Changed]:[Comments Changed]])</f>
        <v>0</v>
      </c>
    </row>
    <row r="140" spans="1:95" ht="15" customHeight="1" x14ac:dyDescent="0.25">
      <c r="A140" s="72" t="s">
        <v>661</v>
      </c>
      <c r="B140" s="72" t="s">
        <v>660</v>
      </c>
      <c r="C140" s="72" t="s">
        <v>661</v>
      </c>
      <c r="D140" s="72" t="s">
        <v>661</v>
      </c>
      <c r="E140" s="72" t="s">
        <v>661</v>
      </c>
      <c r="F140" s="72" t="s">
        <v>4291</v>
      </c>
      <c r="H140" s="72" t="s">
        <v>4802</v>
      </c>
      <c r="I140" s="72" t="s">
        <v>4942</v>
      </c>
      <c r="K140" s="72" t="s">
        <v>482</v>
      </c>
      <c r="M140" s="82"/>
      <c r="N140" s="65">
        <v>37257</v>
      </c>
      <c r="O140" s="72" t="s">
        <v>167</v>
      </c>
      <c r="P140" s="72" t="s">
        <v>5220</v>
      </c>
      <c r="Q140" s="72" t="s">
        <v>26</v>
      </c>
      <c r="R140" s="72" t="s">
        <v>9</v>
      </c>
      <c r="S140" s="72">
        <v>2.11594628364</v>
      </c>
      <c r="T140" s="72">
        <v>2.11594628364</v>
      </c>
      <c r="V140" s="71" t="s">
        <v>5110</v>
      </c>
      <c r="Z140" s="72">
        <v>41.443867326300001</v>
      </c>
      <c r="AA140" s="72">
        <v>-75.632605178999995</v>
      </c>
      <c r="AC140" s="72" t="s">
        <v>5183</v>
      </c>
      <c r="AD140" s="72" t="s">
        <v>5180</v>
      </c>
      <c r="AE140" s="72" t="s">
        <v>653</v>
      </c>
      <c r="AF140" s="65">
        <v>41409</v>
      </c>
      <c r="AG140" s="72" t="s">
        <v>110</v>
      </c>
      <c r="AH140" s="65"/>
      <c r="AI140" s="65"/>
      <c r="AK140" s="65"/>
      <c r="AL140" s="65"/>
      <c r="AN140" s="65"/>
      <c r="AO140" s="65"/>
      <c r="AQ140" s="65"/>
      <c r="AR140" s="65"/>
      <c r="AT140" s="65"/>
      <c r="AV140" s="5" t="str">
        <f>IFERROR(IF($K140="Historical", IF(A140&lt;&gt;INDEX('Historical BMP Records'!A:A, MATCH($I140, 'Historical BMP Records'!$I:$I, 0)), 1, 0), IF(A140&lt;&gt;INDEX('Planned and Progress BMPs'!A:A, MATCH($I140, 'Planned and Progress BMPs'!$I:$I, 0)), 1, 0)), "")</f>
        <v/>
      </c>
      <c r="AW140" s="5" t="str">
        <f>IFERROR(IF($K140="Historical", IF(B140&lt;&gt;INDEX('Historical BMP Records'!B:B, MATCH($I140, 'Historical BMP Records'!$I:$I, 0)), 1, 0), IF(B140&lt;&gt;INDEX('Planned and Progress BMPs'!B:B, MATCH($I140, 'Planned and Progress BMPs'!$I:$I, 0)), 1, 0)), "")</f>
        <v/>
      </c>
      <c r="AX140" s="5" t="str">
        <f>IFERROR(IF($K140="Historical", IF(C140&lt;&gt;INDEX('Historical BMP Records'!C:C, MATCH($I140, 'Historical BMP Records'!$I:$I, 0)), 1, 0), IF(C140&lt;&gt;INDEX('Planned and Progress BMPs'!C:C, MATCH($I140, 'Planned and Progress BMPs'!$I:$I, 0)), 1, 0)), "")</f>
        <v/>
      </c>
      <c r="AY140" s="5" t="str">
        <f>IFERROR(IF($K140="Historical", IF(D140&lt;&gt;INDEX('Historical BMP Records'!D:D, MATCH($I140, 'Historical BMP Records'!$I:$I, 0)), 1, 0), IF(D140&lt;&gt;INDEX('Planned and Progress BMPs'!D:D, MATCH($I140, 'Planned and Progress BMPs'!$I:$I, 0)), 1, 0)), "")</f>
        <v/>
      </c>
      <c r="AZ140" s="5" t="str">
        <f>IFERROR(IF($K140="Historical", IF(E140&lt;&gt;INDEX('Historical BMP Records'!E:E, MATCH($I140, 'Historical BMP Records'!$I:$I, 0)), 1, 0), IF(E140&lt;&gt;INDEX('Planned and Progress BMPs'!E:E, MATCH($I140, 'Planned and Progress BMPs'!$I:$I, 0)), 1, 0)), "")</f>
        <v/>
      </c>
      <c r="BA140" s="5" t="str">
        <f>IFERROR(IF($K140="Historical", IF(F140&lt;&gt;INDEX('Historical BMP Records'!F:F, MATCH($I140, 'Historical BMP Records'!$I:$I, 0)), 1, 0), IF(F140&lt;&gt;INDEX('Planned and Progress BMPs'!F:F, MATCH($I140, 'Planned and Progress BMPs'!$I:$I, 0)), 1, 0)), "")</f>
        <v/>
      </c>
      <c r="BB140" s="5" t="str">
        <f>IFERROR(IF($K140="Historical", IF(G140&lt;&gt;INDEX('Historical BMP Records'!G:G, MATCH($I140, 'Historical BMP Records'!$I:$I, 0)), 1, 0), IF(G140&lt;&gt;INDEX('Planned and Progress BMPs'!G:G, MATCH($I140, 'Planned and Progress BMPs'!$I:$I, 0)), 1, 0)), "")</f>
        <v/>
      </c>
      <c r="BC140" s="5" t="str">
        <f>IFERROR(IF($K140="Historical", IF(H140&lt;&gt;INDEX('Historical BMP Records'!H:H, MATCH($I140, 'Historical BMP Records'!$I:$I, 0)), 1, 0), IF(H140&lt;&gt;INDEX('Planned and Progress BMPs'!H:H, MATCH($I140, 'Planned and Progress BMPs'!$I:$I, 0)), 1, 0)), "")</f>
        <v/>
      </c>
      <c r="BD140" s="5" t="str">
        <f>IFERROR(IF($K140="Historical", IF(I140&lt;&gt;INDEX('Historical BMP Records'!I:I, MATCH($I140, 'Historical BMP Records'!$I:$I, 0)), 1, 0), IF(I140&lt;&gt;INDEX('Planned and Progress BMPs'!I:I, MATCH($I140, 'Planned and Progress BMPs'!$I:$I, 0)), 1, 0)), "")</f>
        <v/>
      </c>
      <c r="BE140" s="5" t="str">
        <f>IFERROR(IF($K140="Historical", IF(J140&lt;&gt;INDEX('Historical BMP Records'!J:J, MATCH($I140, 'Historical BMP Records'!$I:$I, 0)), 1, 0), IF(J140&lt;&gt;INDEX('Planned and Progress BMPs'!J:J, MATCH($I140, 'Planned and Progress BMPs'!$I:$I, 0)), 1, 0)), "")</f>
        <v/>
      </c>
      <c r="BF140" s="5" t="str">
        <f>IFERROR(IF($K140="Historical", IF(K140&lt;&gt;INDEX('Historical BMP Records'!K:K, MATCH($I140, 'Historical BMP Records'!$I:$I, 0)), 1, 0), IF(K140&lt;&gt;INDEX('Planned and Progress BMPs'!K:K, MATCH($I140, 'Planned and Progress BMPs'!$I:$I, 0)), 1, 0)), "")</f>
        <v/>
      </c>
      <c r="BG140" s="5" t="str">
        <f>IFERROR(IF($K140="Historical", IF(L140&lt;&gt;INDEX('Historical BMP Records'!L:L, MATCH($I140, 'Historical BMP Records'!$I:$I, 0)), 1, 0), IF(L140&lt;&gt;INDEX('Planned and Progress BMPs'!L:L, MATCH($I140, 'Planned and Progress BMPs'!$I:$I, 0)), 1, 0)), "")</f>
        <v/>
      </c>
      <c r="BH140" s="5" t="str">
        <f>IFERROR(IF($K140="Historical", IF(M140&lt;&gt;INDEX('Historical BMP Records'!M:M, MATCH($I140, 'Historical BMP Records'!$I:$I, 0)), 1, 0), IF(M140&lt;&gt;INDEX('Planned and Progress BMPs'!M:M, MATCH($I140, 'Planned and Progress BMPs'!$I:$I, 0)), 1, 0)), "")</f>
        <v/>
      </c>
      <c r="BI140" s="5" t="str">
        <f>IFERROR(IF($K140="Historical", IF(N140&lt;&gt;INDEX('Historical BMP Records'!N:N, MATCH($I140, 'Historical BMP Records'!$I:$I, 0)), 1, 0), IF(N140&lt;&gt;INDEX('Planned and Progress BMPs'!N:N, MATCH($I140, 'Planned and Progress BMPs'!$I:$I, 0)), 1, 0)), "")</f>
        <v/>
      </c>
      <c r="BJ140" s="5" t="str">
        <f>IFERROR(IF($K140="Historical", IF(O140&lt;&gt;INDEX('Historical BMP Records'!O:O, MATCH($I140, 'Historical BMP Records'!$I:$I, 0)), 1, 0), IF(O140&lt;&gt;INDEX('Planned and Progress BMPs'!O:O, MATCH($I140, 'Planned and Progress BMPs'!$I:$I, 0)), 1, 0)), "")</f>
        <v/>
      </c>
      <c r="BK140" s="5" t="str">
        <f>IFERROR(IF($K140="Historical", IF(P140&lt;&gt;INDEX('Historical BMP Records'!P:P, MATCH($I140, 'Historical BMP Records'!$I:$I, 0)), 1, 0), IF(P140&lt;&gt;INDEX('Planned and Progress BMPs'!P:P, MATCH($I140, 'Planned and Progress BMPs'!$I:$I, 0)), 1, 0)), "")</f>
        <v/>
      </c>
      <c r="BL140" s="5" t="str">
        <f>IFERROR(IF($K140="Historical", IF(Q140&lt;&gt;INDEX('Historical BMP Records'!Q:Q, MATCH($I140, 'Historical BMP Records'!$I:$I, 0)), 1, 0), IF(Q140&lt;&gt;INDEX('Planned and Progress BMPs'!Q:Q, MATCH($I140, 'Planned and Progress BMPs'!$I:$I, 0)), 1, 0)), "")</f>
        <v/>
      </c>
      <c r="BM140" s="5" t="str">
        <f>IFERROR(IF($K140="Historical", IF(R140&lt;&gt;INDEX('Historical BMP Records'!R:R, MATCH($I140, 'Historical BMP Records'!$I:$I, 0)), 1, 0), IF(R140&lt;&gt;INDEX('Planned and Progress BMPs'!R:R, MATCH($I140, 'Planned and Progress BMPs'!$I:$I, 0)), 1, 0)), "")</f>
        <v/>
      </c>
      <c r="BN140" s="5" t="str">
        <f>IFERROR(IF($K140="Historical", IF(S140&lt;&gt;INDEX('Historical BMP Records'!S:S, MATCH($I140, 'Historical BMP Records'!$I:$I, 0)), 1, 0), IF(S140&lt;&gt;INDEX('Planned and Progress BMPs'!S:S, MATCH($I140, 'Planned and Progress BMPs'!$I:$I, 0)), 1, 0)), "")</f>
        <v/>
      </c>
      <c r="BO140" s="5" t="str">
        <f>IFERROR(IF($K140="Historical", IF(T140&lt;&gt;INDEX('Historical BMP Records'!T:T, MATCH($I140, 'Historical BMP Records'!$I:$I, 0)), 1, 0), IF(T140&lt;&gt;INDEX('Planned and Progress BMPs'!T:T, MATCH($I140, 'Planned and Progress BMPs'!$I:$I, 0)), 1, 0)), "")</f>
        <v/>
      </c>
      <c r="BP140" s="5" t="str">
        <f>IFERROR(IF($K140="Historical", IF(U140&lt;&gt;INDEX('Historical BMP Records'!U:U, MATCH($I140, 'Historical BMP Records'!$I:$I, 0)), 1, 0), IF(U140&lt;&gt;INDEX('Planned and Progress BMPs'!U:U, MATCH($I140, 'Planned and Progress BMPs'!$I:$I, 0)), 1, 0)), "")</f>
        <v/>
      </c>
      <c r="BQ140" s="5" t="str">
        <f>IFERROR(IF($K140="Historical", IF(V140&lt;&gt;INDEX('Historical BMP Records'!V:V, MATCH($I140, 'Historical BMP Records'!$I:$I, 0)), 1, 0), IF(V140&lt;&gt;INDEX('Planned and Progress BMPs'!V:V, MATCH($I140, 'Planned and Progress BMPs'!$I:$I, 0)), 1, 0)), "")</f>
        <v/>
      </c>
      <c r="BR140" s="5" t="str">
        <f>IFERROR(IF($K140="Historical", IF(W140&lt;&gt;INDEX('Historical BMP Records'!W:W, MATCH($I140, 'Historical BMP Records'!$I:$I, 0)), 1, 0), IF(W140&lt;&gt;INDEX('Planned and Progress BMPs'!W:W, MATCH($I140, 'Planned and Progress BMPs'!$I:$I, 0)), 1, 0)), "")</f>
        <v/>
      </c>
      <c r="BS140" s="5" t="str">
        <f>IFERROR(IF($K140="Historical", IF(X140&lt;&gt;INDEX('Historical BMP Records'!X:X, MATCH($I140, 'Historical BMP Records'!$I:$I, 0)), 1, 0), IF(X140&lt;&gt;INDEX('Planned and Progress BMPs'!X:X, MATCH($I140, 'Planned and Progress BMPs'!$I:$I, 0)), 1, 0)), "")</f>
        <v/>
      </c>
      <c r="BT140" s="5" t="str">
        <f>IFERROR(IF($K140="Historical", IF(Y140&lt;&gt;INDEX('Historical BMP Records'!Y:Y, MATCH($I140, 'Historical BMP Records'!$I:$I, 0)), 1, 0), IF(Y140&lt;&gt;INDEX('Planned and Progress BMPs'!Y:Y, MATCH($I140, 'Planned and Progress BMPs'!$I:$I, 0)), 1, 0)), "")</f>
        <v/>
      </c>
      <c r="BU140" s="5" t="str">
        <f>IFERROR(IF($K140="Historical", IF(Z140&lt;&gt;INDEX('Historical BMP Records'!Z:Z, MATCH($I140, 'Historical BMP Records'!$I:$I, 0)), 1, 0), IF(Z140&lt;&gt;INDEX('Planned and Progress BMPs'!Z:Z, MATCH($I140, 'Planned and Progress BMPs'!$I:$I, 0)), 1, 0)), "")</f>
        <v/>
      </c>
      <c r="BV140" s="5" t="str">
        <f>IFERROR(IF($K140="Historical", IF(AA140&lt;&gt;INDEX('Historical BMP Records'!AA:AA, MATCH($I140, 'Historical BMP Records'!$I:$I, 0)), 1, 0), IF(AA140&lt;&gt;INDEX('Planned and Progress BMPs'!AA:AA, MATCH($I140, 'Planned and Progress BMPs'!$I:$I, 0)), 1, 0)), "")</f>
        <v/>
      </c>
      <c r="BW140" s="5" t="str">
        <f>IFERROR(IF($K140="Historical", IF(AB140&lt;&gt;INDEX('Historical BMP Records'!AB:AB, MATCH($I140, 'Historical BMP Records'!$I:$I, 0)), 1, 0), IF(AB140&lt;&gt;INDEX('Planned and Progress BMPs'!AB:AB, MATCH($I140, 'Planned and Progress BMPs'!$I:$I, 0)), 1, 0)), "")</f>
        <v/>
      </c>
      <c r="BX140" s="5" t="str">
        <f>IFERROR(IF($K140="Historical", IF(AC140&lt;&gt;INDEX('Historical BMP Records'!AC:AC, MATCH($I140, 'Historical BMP Records'!$I:$I, 0)), 1, 0), IF(AC140&lt;&gt;INDEX('Planned and Progress BMPs'!AC:AC, MATCH($I140, 'Planned and Progress BMPs'!$I:$I, 0)), 1, 0)), "")</f>
        <v/>
      </c>
      <c r="BY140" s="5" t="str">
        <f>IFERROR(IF($K140="Historical", IF(AD140&lt;&gt;INDEX('Historical BMP Records'!AD:AD, MATCH($I140, 'Historical BMP Records'!$I:$I, 0)), 1, 0), IF(AD140&lt;&gt;INDEX('Planned and Progress BMPs'!AD:AD, MATCH($I140, 'Planned and Progress BMPs'!$I:$I, 0)), 1, 0)), "")</f>
        <v/>
      </c>
      <c r="BZ140" s="5" t="str">
        <f>IFERROR(IF($K140="Historical", IF(AE140&lt;&gt;INDEX('Historical BMP Records'!AE:AE, MATCH($I140, 'Historical BMP Records'!$I:$I, 0)), 1, 0), IF(AE140&lt;&gt;INDEX('Planned and Progress BMPs'!AE:AE, MATCH($I140, 'Planned and Progress BMPs'!$I:$I, 0)), 1, 0)), "")</f>
        <v/>
      </c>
      <c r="CA140" s="5" t="str">
        <f>IFERROR(IF($K140="Historical", IF(AF140&lt;&gt;INDEX('Historical BMP Records'!AF:AF, MATCH($I140, 'Historical BMP Records'!$I:$I, 0)), 1, 0), IF(AF140&lt;&gt;INDEX('Planned and Progress BMPs'!AF:AF, MATCH($I140, 'Planned and Progress BMPs'!$I:$I, 0)), 1, 0)), "")</f>
        <v/>
      </c>
      <c r="CB140" s="5" t="str">
        <f>IFERROR(IF($K140="Historical", IF(AG140&lt;&gt;INDEX('Historical BMP Records'!AG:AG, MATCH($I140, 'Historical BMP Records'!$I:$I, 0)), 1, 0), IF(AG140&lt;&gt;INDEX('Planned and Progress BMPs'!AG:AG, MATCH($I140, 'Planned and Progress BMPs'!$I:$I, 0)), 1, 0)), "")</f>
        <v/>
      </c>
      <c r="CC140" s="5" t="str">
        <f>IFERROR(IF($K140="Historical", IF(AH140&lt;&gt;INDEX('Historical BMP Records'!AH:AH, MATCH($I140, 'Historical BMP Records'!$I:$I, 0)), 1, 0), IF(AH140&lt;&gt;INDEX('Planned and Progress BMPs'!AH:AH, MATCH($I140, 'Planned and Progress BMPs'!$I:$I, 0)), 1, 0)), "")</f>
        <v/>
      </c>
      <c r="CD140" s="5" t="str">
        <f>IFERROR(IF($K140="Historical", IF(AI140&lt;&gt;INDEX('Historical BMP Records'!AI:AI, MATCH($I140, 'Historical BMP Records'!$I:$I, 0)), 1, 0), IF(AI140&lt;&gt;INDEX('Planned and Progress BMPs'!AI:AI, MATCH($I140, 'Planned and Progress BMPs'!$I:$I, 0)), 1, 0)), "")</f>
        <v/>
      </c>
      <c r="CE140" s="5" t="str">
        <f>IFERROR(IF($K140="Historical", IF(AJ140&lt;&gt;INDEX('Historical BMP Records'!AJ:AJ, MATCH($I140, 'Historical BMP Records'!$I:$I, 0)), 1, 0), IF(AJ140&lt;&gt;INDEX('Planned and Progress BMPs'!AJ:AJ, MATCH($I140, 'Planned and Progress BMPs'!$I:$I, 0)), 1, 0)), "")</f>
        <v/>
      </c>
      <c r="CF140" s="5" t="str">
        <f>IFERROR(IF($K140="Historical", IF(AK140&lt;&gt;INDEX('Historical BMP Records'!AK:AK, MATCH($I140, 'Historical BMP Records'!$I:$I, 0)), 1, 0), IF(AK140&lt;&gt;INDEX('Planned and Progress BMPs'!AK:AK, MATCH($I140, 'Planned and Progress BMPs'!$I:$I, 0)), 1, 0)), "")</f>
        <v/>
      </c>
      <c r="CG140" s="5" t="str">
        <f>IFERROR(IF($K140="Historical", IF(AL140&lt;&gt;INDEX('Historical BMP Records'!AL:AL, MATCH($I140, 'Historical BMP Records'!$I:$I, 0)), 1, 0), IF(AL140&lt;&gt;INDEX('Planned and Progress BMPs'!AL:AL, MATCH($I140, 'Planned and Progress BMPs'!$I:$I, 0)), 1, 0)), "")</f>
        <v/>
      </c>
      <c r="CH140" s="5" t="str">
        <f>IFERROR(IF($K140="Historical", IF(AM140&lt;&gt;INDEX('Historical BMP Records'!AM:AM, MATCH($I140, 'Historical BMP Records'!$I:$I, 0)), 1, 0), IF(AM140&lt;&gt;INDEX('Planned and Progress BMPs'!AM:AM, MATCH($I140, 'Planned and Progress BMPs'!$I:$I, 0)), 1, 0)), "")</f>
        <v/>
      </c>
      <c r="CI140" s="5" t="str">
        <f>IFERROR(IF($K140="Historical", IF(AN140&lt;&gt;INDEX('Historical BMP Records'!AN:AN, MATCH($I140, 'Historical BMP Records'!$I:$I, 0)), 1, 0), IF(AN140&lt;&gt;INDEX('Planned and Progress BMPs'!AN:AN, MATCH($I140, 'Planned and Progress BMPs'!$I:$I, 0)), 1, 0)), "")</f>
        <v/>
      </c>
      <c r="CJ140" s="5" t="str">
        <f>IFERROR(IF($K140="Historical", IF(AO140&lt;&gt;INDEX('Historical BMP Records'!AO:AO, MATCH($I140, 'Historical BMP Records'!$I:$I, 0)), 1, 0), IF(AO140&lt;&gt;INDEX('Planned and Progress BMPs'!AO:AO, MATCH($I140, 'Planned and Progress BMPs'!$I:$I, 0)), 1, 0)), "")</f>
        <v/>
      </c>
      <c r="CK140" s="5" t="str">
        <f>IFERROR(IF($K140="Historical", IF(AP140&lt;&gt;INDEX('Historical BMP Records'!AP:AP, MATCH($I140, 'Historical BMP Records'!$I:$I, 0)), 1, 0), IF(AP140&lt;&gt;INDEX('Planned and Progress BMPs'!AP:AP, MATCH($I140, 'Planned and Progress BMPs'!$I:$I, 0)), 1, 0)), "")</f>
        <v/>
      </c>
      <c r="CL140" s="5" t="str">
        <f>IFERROR(IF($K140="Historical", IF(AQ140&lt;&gt;INDEX('Historical BMP Records'!AQ:AQ, MATCH($I140, 'Historical BMP Records'!$I:$I, 0)), 1, 0), IF(AQ140&lt;&gt;INDEX('Planned and Progress BMPs'!AQ:AQ, MATCH($I140, 'Planned and Progress BMPs'!$I:$I, 0)), 1, 0)), "")</f>
        <v/>
      </c>
      <c r="CM140" s="5" t="str">
        <f>IFERROR(IF($K140="Historical", IF(AR140&lt;&gt;INDEX('Historical BMP Records'!AR:AR, MATCH($I140, 'Historical BMP Records'!$I:$I, 0)), 1, 0), IF(AR140&lt;&gt;INDEX('Planned and Progress BMPs'!AR:AR, MATCH($I140, 'Planned and Progress BMPs'!$I:$I, 0)), 1, 0)), "")</f>
        <v/>
      </c>
      <c r="CN140" s="5" t="str">
        <f>IFERROR(IF($K140="Historical", IF(AS140&lt;&gt;INDEX('Historical BMP Records'!AS:AS, MATCH($I140, 'Historical BMP Records'!$I:$I, 0)), 1, 0), IF(AS140&lt;&gt;INDEX('Planned and Progress BMPs'!AS:AS, MATCH($I140, 'Planned and Progress BMPs'!$I:$I, 0)), 1, 0)), "")</f>
        <v/>
      </c>
      <c r="CO140" s="5" t="str">
        <f>IFERROR(IF($K140="Historical", IF(AT140&lt;&gt;INDEX('Historical BMP Records'!AT:AT, MATCH($I140, 'Historical BMP Records'!$I:$I, 0)), 1, 0), IF(AT140&lt;&gt;INDEX('Planned and Progress BMPs'!AT:AT, MATCH($I140, 'Planned and Progress BMPs'!$I:$I, 0)), 1, 0)), "")</f>
        <v/>
      </c>
      <c r="CP140" s="5" t="str">
        <f>IFERROR(IF($K140="Historical", IF(AU140&lt;&gt;INDEX('Historical BMP Records'!AU:AU, MATCH($I140, 'Historical BMP Records'!$I:$I, 0)), 1, 0), IF(AU140&lt;&gt;INDEX('Planned and Progress BMPs'!AU:AU, MATCH($I140, 'Planned and Progress BMPs'!$I:$I, 0)), 1, 0)), "")</f>
        <v/>
      </c>
      <c r="CQ140" s="5">
        <f>SUM(T_Historical9[[#This Row],[FY17 
Status Changed]:[Comments Changed]])</f>
        <v>0</v>
      </c>
    </row>
    <row r="141" spans="1:95" ht="15" customHeight="1" x14ac:dyDescent="0.25">
      <c r="A141" s="72" t="s">
        <v>661</v>
      </c>
      <c r="B141" s="72" t="s">
        <v>660</v>
      </c>
      <c r="C141" s="72" t="s">
        <v>661</v>
      </c>
      <c r="D141" s="72" t="s">
        <v>661</v>
      </c>
      <c r="E141" s="72" t="s">
        <v>661</v>
      </c>
      <c r="F141" s="72" t="s">
        <v>4291</v>
      </c>
      <c r="H141" s="72" t="s">
        <v>4802</v>
      </c>
      <c r="I141" s="72" t="s">
        <v>4943</v>
      </c>
      <c r="K141" s="72" t="s">
        <v>482</v>
      </c>
      <c r="M141" s="82"/>
      <c r="N141" s="65">
        <v>37257</v>
      </c>
      <c r="O141" s="72" t="s">
        <v>237</v>
      </c>
      <c r="P141" s="72" t="s">
        <v>5217</v>
      </c>
      <c r="Q141" s="72" t="s">
        <v>26</v>
      </c>
      <c r="R141" s="72" t="s">
        <v>9</v>
      </c>
      <c r="S141" s="72">
        <v>1.99946006972</v>
      </c>
      <c r="T141" s="72">
        <v>1.99946006972</v>
      </c>
      <c r="V141" s="71" t="s">
        <v>237</v>
      </c>
      <c r="Z141" s="72">
        <v>41.442978926000002</v>
      </c>
      <c r="AA141" s="72">
        <v>-75.631574741099996</v>
      </c>
      <c r="AC141" s="72" t="s">
        <v>5183</v>
      </c>
      <c r="AD141" s="72" t="s">
        <v>5180</v>
      </c>
      <c r="AE141" s="72" t="s">
        <v>653</v>
      </c>
      <c r="AF141" s="65">
        <v>41409</v>
      </c>
      <c r="AG141" s="72" t="s">
        <v>110</v>
      </c>
      <c r="AH141" s="65"/>
      <c r="AI141" s="65"/>
      <c r="AK141" s="65"/>
      <c r="AL141" s="65"/>
      <c r="AN141" s="65"/>
      <c r="AO141" s="65"/>
      <c r="AQ141" s="65"/>
      <c r="AR141" s="65"/>
      <c r="AT141" s="65"/>
      <c r="AV141" s="5" t="str">
        <f>IFERROR(IF($K141="Historical", IF(A141&lt;&gt;INDEX('Historical BMP Records'!A:A, MATCH($I141, 'Historical BMP Records'!$I:$I, 0)), 1, 0), IF(A141&lt;&gt;INDEX('Planned and Progress BMPs'!A:A, MATCH($I141, 'Planned and Progress BMPs'!$I:$I, 0)), 1, 0)), "")</f>
        <v/>
      </c>
      <c r="AW141" s="5" t="str">
        <f>IFERROR(IF($K141="Historical", IF(B141&lt;&gt;INDEX('Historical BMP Records'!B:B, MATCH($I141, 'Historical BMP Records'!$I:$I, 0)), 1, 0), IF(B141&lt;&gt;INDEX('Planned and Progress BMPs'!B:B, MATCH($I141, 'Planned and Progress BMPs'!$I:$I, 0)), 1, 0)), "")</f>
        <v/>
      </c>
      <c r="AX141" s="5" t="str">
        <f>IFERROR(IF($K141="Historical", IF(C141&lt;&gt;INDEX('Historical BMP Records'!C:C, MATCH($I141, 'Historical BMP Records'!$I:$I, 0)), 1, 0), IF(C141&lt;&gt;INDEX('Planned and Progress BMPs'!C:C, MATCH($I141, 'Planned and Progress BMPs'!$I:$I, 0)), 1, 0)), "")</f>
        <v/>
      </c>
      <c r="AY141" s="5" t="str">
        <f>IFERROR(IF($K141="Historical", IF(D141&lt;&gt;INDEX('Historical BMP Records'!D:D, MATCH($I141, 'Historical BMP Records'!$I:$I, 0)), 1, 0), IF(D141&lt;&gt;INDEX('Planned and Progress BMPs'!D:D, MATCH($I141, 'Planned and Progress BMPs'!$I:$I, 0)), 1, 0)), "")</f>
        <v/>
      </c>
      <c r="AZ141" s="5" t="str">
        <f>IFERROR(IF($K141="Historical", IF(E141&lt;&gt;INDEX('Historical BMP Records'!E:E, MATCH($I141, 'Historical BMP Records'!$I:$I, 0)), 1, 0), IF(E141&lt;&gt;INDEX('Planned and Progress BMPs'!E:E, MATCH($I141, 'Planned and Progress BMPs'!$I:$I, 0)), 1, 0)), "")</f>
        <v/>
      </c>
      <c r="BA141" s="5" t="str">
        <f>IFERROR(IF($K141="Historical", IF(F141&lt;&gt;INDEX('Historical BMP Records'!F:F, MATCH($I141, 'Historical BMP Records'!$I:$I, 0)), 1, 0), IF(F141&lt;&gt;INDEX('Planned and Progress BMPs'!F:F, MATCH($I141, 'Planned and Progress BMPs'!$I:$I, 0)), 1, 0)), "")</f>
        <v/>
      </c>
      <c r="BB141" s="5" t="str">
        <f>IFERROR(IF($K141="Historical", IF(G141&lt;&gt;INDEX('Historical BMP Records'!G:G, MATCH($I141, 'Historical BMP Records'!$I:$I, 0)), 1, 0), IF(G141&lt;&gt;INDEX('Planned and Progress BMPs'!G:G, MATCH($I141, 'Planned and Progress BMPs'!$I:$I, 0)), 1, 0)), "")</f>
        <v/>
      </c>
      <c r="BC141" s="5" t="str">
        <f>IFERROR(IF($K141="Historical", IF(H141&lt;&gt;INDEX('Historical BMP Records'!H:H, MATCH($I141, 'Historical BMP Records'!$I:$I, 0)), 1, 0), IF(H141&lt;&gt;INDEX('Planned and Progress BMPs'!H:H, MATCH($I141, 'Planned and Progress BMPs'!$I:$I, 0)), 1, 0)), "")</f>
        <v/>
      </c>
      <c r="BD141" s="5" t="str">
        <f>IFERROR(IF($K141="Historical", IF(I141&lt;&gt;INDEX('Historical BMP Records'!I:I, MATCH($I141, 'Historical BMP Records'!$I:$I, 0)), 1, 0), IF(I141&lt;&gt;INDEX('Planned and Progress BMPs'!I:I, MATCH($I141, 'Planned and Progress BMPs'!$I:$I, 0)), 1, 0)), "")</f>
        <v/>
      </c>
      <c r="BE141" s="5" t="str">
        <f>IFERROR(IF($K141="Historical", IF(J141&lt;&gt;INDEX('Historical BMP Records'!J:J, MATCH($I141, 'Historical BMP Records'!$I:$I, 0)), 1, 0), IF(J141&lt;&gt;INDEX('Planned and Progress BMPs'!J:J, MATCH($I141, 'Planned and Progress BMPs'!$I:$I, 0)), 1, 0)), "")</f>
        <v/>
      </c>
      <c r="BF141" s="5" t="str">
        <f>IFERROR(IF($K141="Historical", IF(K141&lt;&gt;INDEX('Historical BMP Records'!K:K, MATCH($I141, 'Historical BMP Records'!$I:$I, 0)), 1, 0), IF(K141&lt;&gt;INDEX('Planned and Progress BMPs'!K:K, MATCH($I141, 'Planned and Progress BMPs'!$I:$I, 0)), 1, 0)), "")</f>
        <v/>
      </c>
      <c r="BG141" s="5" t="str">
        <f>IFERROR(IF($K141="Historical", IF(L141&lt;&gt;INDEX('Historical BMP Records'!L:L, MATCH($I141, 'Historical BMP Records'!$I:$I, 0)), 1, 0), IF(L141&lt;&gt;INDEX('Planned and Progress BMPs'!L:L, MATCH($I141, 'Planned and Progress BMPs'!$I:$I, 0)), 1, 0)), "")</f>
        <v/>
      </c>
      <c r="BH141" s="5" t="str">
        <f>IFERROR(IF($K141="Historical", IF(M141&lt;&gt;INDEX('Historical BMP Records'!M:M, MATCH($I141, 'Historical BMP Records'!$I:$I, 0)), 1, 0), IF(M141&lt;&gt;INDEX('Planned and Progress BMPs'!M:M, MATCH($I141, 'Planned and Progress BMPs'!$I:$I, 0)), 1, 0)), "")</f>
        <v/>
      </c>
      <c r="BI141" s="5" t="str">
        <f>IFERROR(IF($K141="Historical", IF(N141&lt;&gt;INDEX('Historical BMP Records'!N:N, MATCH($I141, 'Historical BMP Records'!$I:$I, 0)), 1, 0), IF(N141&lt;&gt;INDEX('Planned and Progress BMPs'!N:N, MATCH($I141, 'Planned and Progress BMPs'!$I:$I, 0)), 1, 0)), "")</f>
        <v/>
      </c>
      <c r="BJ141" s="5" t="str">
        <f>IFERROR(IF($K141="Historical", IF(O141&lt;&gt;INDEX('Historical BMP Records'!O:O, MATCH($I141, 'Historical BMP Records'!$I:$I, 0)), 1, 0), IF(O141&lt;&gt;INDEX('Planned and Progress BMPs'!O:O, MATCH($I141, 'Planned and Progress BMPs'!$I:$I, 0)), 1, 0)), "")</f>
        <v/>
      </c>
      <c r="BK141" s="5" t="str">
        <f>IFERROR(IF($K141="Historical", IF(P141&lt;&gt;INDEX('Historical BMP Records'!P:P, MATCH($I141, 'Historical BMP Records'!$I:$I, 0)), 1, 0), IF(P141&lt;&gt;INDEX('Planned and Progress BMPs'!P:P, MATCH($I141, 'Planned and Progress BMPs'!$I:$I, 0)), 1, 0)), "")</f>
        <v/>
      </c>
      <c r="BL141" s="5" t="str">
        <f>IFERROR(IF($K141="Historical", IF(Q141&lt;&gt;INDEX('Historical BMP Records'!Q:Q, MATCH($I141, 'Historical BMP Records'!$I:$I, 0)), 1, 0), IF(Q141&lt;&gt;INDEX('Planned and Progress BMPs'!Q:Q, MATCH($I141, 'Planned and Progress BMPs'!$I:$I, 0)), 1, 0)), "")</f>
        <v/>
      </c>
      <c r="BM141" s="5" t="str">
        <f>IFERROR(IF($K141="Historical", IF(R141&lt;&gt;INDEX('Historical BMP Records'!R:R, MATCH($I141, 'Historical BMP Records'!$I:$I, 0)), 1, 0), IF(R141&lt;&gt;INDEX('Planned and Progress BMPs'!R:R, MATCH($I141, 'Planned and Progress BMPs'!$I:$I, 0)), 1, 0)), "")</f>
        <v/>
      </c>
      <c r="BN141" s="5" t="str">
        <f>IFERROR(IF($K141="Historical", IF(S141&lt;&gt;INDEX('Historical BMP Records'!S:S, MATCH($I141, 'Historical BMP Records'!$I:$I, 0)), 1, 0), IF(S141&lt;&gt;INDEX('Planned and Progress BMPs'!S:S, MATCH($I141, 'Planned and Progress BMPs'!$I:$I, 0)), 1, 0)), "")</f>
        <v/>
      </c>
      <c r="BO141" s="5" t="str">
        <f>IFERROR(IF($K141="Historical", IF(T141&lt;&gt;INDEX('Historical BMP Records'!T:T, MATCH($I141, 'Historical BMP Records'!$I:$I, 0)), 1, 0), IF(T141&lt;&gt;INDEX('Planned and Progress BMPs'!T:T, MATCH($I141, 'Planned and Progress BMPs'!$I:$I, 0)), 1, 0)), "")</f>
        <v/>
      </c>
      <c r="BP141" s="5" t="str">
        <f>IFERROR(IF($K141="Historical", IF(U141&lt;&gt;INDEX('Historical BMP Records'!U:U, MATCH($I141, 'Historical BMP Records'!$I:$I, 0)), 1, 0), IF(U141&lt;&gt;INDEX('Planned and Progress BMPs'!U:U, MATCH($I141, 'Planned and Progress BMPs'!$I:$I, 0)), 1, 0)), "")</f>
        <v/>
      </c>
      <c r="BQ141" s="5" t="str">
        <f>IFERROR(IF($K141="Historical", IF(V141&lt;&gt;INDEX('Historical BMP Records'!V:V, MATCH($I141, 'Historical BMP Records'!$I:$I, 0)), 1, 0), IF(V141&lt;&gt;INDEX('Planned and Progress BMPs'!V:V, MATCH($I141, 'Planned and Progress BMPs'!$I:$I, 0)), 1, 0)), "")</f>
        <v/>
      </c>
      <c r="BR141" s="5" t="str">
        <f>IFERROR(IF($K141="Historical", IF(W141&lt;&gt;INDEX('Historical BMP Records'!W:W, MATCH($I141, 'Historical BMP Records'!$I:$I, 0)), 1, 0), IF(W141&lt;&gt;INDEX('Planned and Progress BMPs'!W:W, MATCH($I141, 'Planned and Progress BMPs'!$I:$I, 0)), 1, 0)), "")</f>
        <v/>
      </c>
      <c r="BS141" s="5" t="str">
        <f>IFERROR(IF($K141="Historical", IF(X141&lt;&gt;INDEX('Historical BMP Records'!X:X, MATCH($I141, 'Historical BMP Records'!$I:$I, 0)), 1, 0), IF(X141&lt;&gt;INDEX('Planned and Progress BMPs'!X:X, MATCH($I141, 'Planned and Progress BMPs'!$I:$I, 0)), 1, 0)), "")</f>
        <v/>
      </c>
      <c r="BT141" s="5" t="str">
        <f>IFERROR(IF($K141="Historical", IF(Y141&lt;&gt;INDEX('Historical BMP Records'!Y:Y, MATCH($I141, 'Historical BMP Records'!$I:$I, 0)), 1, 0), IF(Y141&lt;&gt;INDEX('Planned and Progress BMPs'!Y:Y, MATCH($I141, 'Planned and Progress BMPs'!$I:$I, 0)), 1, 0)), "")</f>
        <v/>
      </c>
      <c r="BU141" s="5" t="str">
        <f>IFERROR(IF($K141="Historical", IF(Z141&lt;&gt;INDEX('Historical BMP Records'!Z:Z, MATCH($I141, 'Historical BMP Records'!$I:$I, 0)), 1, 0), IF(Z141&lt;&gt;INDEX('Planned and Progress BMPs'!Z:Z, MATCH($I141, 'Planned and Progress BMPs'!$I:$I, 0)), 1, 0)), "")</f>
        <v/>
      </c>
      <c r="BV141" s="5" t="str">
        <f>IFERROR(IF($K141="Historical", IF(AA141&lt;&gt;INDEX('Historical BMP Records'!AA:AA, MATCH($I141, 'Historical BMP Records'!$I:$I, 0)), 1, 0), IF(AA141&lt;&gt;INDEX('Planned and Progress BMPs'!AA:AA, MATCH($I141, 'Planned and Progress BMPs'!$I:$I, 0)), 1, 0)), "")</f>
        <v/>
      </c>
      <c r="BW141" s="5" t="str">
        <f>IFERROR(IF($K141="Historical", IF(AB141&lt;&gt;INDEX('Historical BMP Records'!AB:AB, MATCH($I141, 'Historical BMP Records'!$I:$I, 0)), 1, 0), IF(AB141&lt;&gt;INDEX('Planned and Progress BMPs'!AB:AB, MATCH($I141, 'Planned and Progress BMPs'!$I:$I, 0)), 1, 0)), "")</f>
        <v/>
      </c>
      <c r="BX141" s="5" t="str">
        <f>IFERROR(IF($K141="Historical", IF(AC141&lt;&gt;INDEX('Historical BMP Records'!AC:AC, MATCH($I141, 'Historical BMP Records'!$I:$I, 0)), 1, 0), IF(AC141&lt;&gt;INDEX('Planned and Progress BMPs'!AC:AC, MATCH($I141, 'Planned and Progress BMPs'!$I:$I, 0)), 1, 0)), "")</f>
        <v/>
      </c>
      <c r="BY141" s="5" t="str">
        <f>IFERROR(IF($K141="Historical", IF(AD141&lt;&gt;INDEX('Historical BMP Records'!AD:AD, MATCH($I141, 'Historical BMP Records'!$I:$I, 0)), 1, 0), IF(AD141&lt;&gt;INDEX('Planned and Progress BMPs'!AD:AD, MATCH($I141, 'Planned and Progress BMPs'!$I:$I, 0)), 1, 0)), "")</f>
        <v/>
      </c>
      <c r="BZ141" s="5" t="str">
        <f>IFERROR(IF($K141="Historical", IF(AE141&lt;&gt;INDEX('Historical BMP Records'!AE:AE, MATCH($I141, 'Historical BMP Records'!$I:$I, 0)), 1, 0), IF(AE141&lt;&gt;INDEX('Planned and Progress BMPs'!AE:AE, MATCH($I141, 'Planned and Progress BMPs'!$I:$I, 0)), 1, 0)), "")</f>
        <v/>
      </c>
      <c r="CA141" s="5" t="str">
        <f>IFERROR(IF($K141="Historical", IF(AF141&lt;&gt;INDEX('Historical BMP Records'!AF:AF, MATCH($I141, 'Historical BMP Records'!$I:$I, 0)), 1, 0), IF(AF141&lt;&gt;INDEX('Planned and Progress BMPs'!AF:AF, MATCH($I141, 'Planned and Progress BMPs'!$I:$I, 0)), 1, 0)), "")</f>
        <v/>
      </c>
      <c r="CB141" s="5" t="str">
        <f>IFERROR(IF($K141="Historical", IF(AG141&lt;&gt;INDEX('Historical BMP Records'!AG:AG, MATCH($I141, 'Historical BMP Records'!$I:$I, 0)), 1, 0), IF(AG141&lt;&gt;INDEX('Planned and Progress BMPs'!AG:AG, MATCH($I141, 'Planned and Progress BMPs'!$I:$I, 0)), 1, 0)), "")</f>
        <v/>
      </c>
      <c r="CC141" s="5" t="str">
        <f>IFERROR(IF($K141="Historical", IF(AH141&lt;&gt;INDEX('Historical BMP Records'!AH:AH, MATCH($I141, 'Historical BMP Records'!$I:$I, 0)), 1, 0), IF(AH141&lt;&gt;INDEX('Planned and Progress BMPs'!AH:AH, MATCH($I141, 'Planned and Progress BMPs'!$I:$I, 0)), 1, 0)), "")</f>
        <v/>
      </c>
      <c r="CD141" s="5" t="str">
        <f>IFERROR(IF($K141="Historical", IF(AI141&lt;&gt;INDEX('Historical BMP Records'!AI:AI, MATCH($I141, 'Historical BMP Records'!$I:$I, 0)), 1, 0), IF(AI141&lt;&gt;INDEX('Planned and Progress BMPs'!AI:AI, MATCH($I141, 'Planned and Progress BMPs'!$I:$I, 0)), 1, 0)), "")</f>
        <v/>
      </c>
      <c r="CE141" s="5" t="str">
        <f>IFERROR(IF($K141="Historical", IF(AJ141&lt;&gt;INDEX('Historical BMP Records'!AJ:AJ, MATCH($I141, 'Historical BMP Records'!$I:$I, 0)), 1, 0), IF(AJ141&lt;&gt;INDEX('Planned and Progress BMPs'!AJ:AJ, MATCH($I141, 'Planned and Progress BMPs'!$I:$I, 0)), 1, 0)), "")</f>
        <v/>
      </c>
      <c r="CF141" s="5" t="str">
        <f>IFERROR(IF($K141="Historical", IF(AK141&lt;&gt;INDEX('Historical BMP Records'!AK:AK, MATCH($I141, 'Historical BMP Records'!$I:$I, 0)), 1, 0), IF(AK141&lt;&gt;INDEX('Planned and Progress BMPs'!AK:AK, MATCH($I141, 'Planned and Progress BMPs'!$I:$I, 0)), 1, 0)), "")</f>
        <v/>
      </c>
      <c r="CG141" s="5" t="str">
        <f>IFERROR(IF($K141="Historical", IF(AL141&lt;&gt;INDEX('Historical BMP Records'!AL:AL, MATCH($I141, 'Historical BMP Records'!$I:$I, 0)), 1, 0), IF(AL141&lt;&gt;INDEX('Planned and Progress BMPs'!AL:AL, MATCH($I141, 'Planned and Progress BMPs'!$I:$I, 0)), 1, 0)), "")</f>
        <v/>
      </c>
      <c r="CH141" s="5" t="str">
        <f>IFERROR(IF($K141="Historical", IF(AM141&lt;&gt;INDEX('Historical BMP Records'!AM:AM, MATCH($I141, 'Historical BMP Records'!$I:$I, 0)), 1, 0), IF(AM141&lt;&gt;INDEX('Planned and Progress BMPs'!AM:AM, MATCH($I141, 'Planned and Progress BMPs'!$I:$I, 0)), 1, 0)), "")</f>
        <v/>
      </c>
      <c r="CI141" s="5" t="str">
        <f>IFERROR(IF($K141="Historical", IF(AN141&lt;&gt;INDEX('Historical BMP Records'!AN:AN, MATCH($I141, 'Historical BMP Records'!$I:$I, 0)), 1, 0), IF(AN141&lt;&gt;INDEX('Planned and Progress BMPs'!AN:AN, MATCH($I141, 'Planned and Progress BMPs'!$I:$I, 0)), 1, 0)), "")</f>
        <v/>
      </c>
      <c r="CJ141" s="5" t="str">
        <f>IFERROR(IF($K141="Historical", IF(AO141&lt;&gt;INDEX('Historical BMP Records'!AO:AO, MATCH($I141, 'Historical BMP Records'!$I:$I, 0)), 1, 0), IF(AO141&lt;&gt;INDEX('Planned and Progress BMPs'!AO:AO, MATCH($I141, 'Planned and Progress BMPs'!$I:$I, 0)), 1, 0)), "")</f>
        <v/>
      </c>
      <c r="CK141" s="5" t="str">
        <f>IFERROR(IF($K141="Historical", IF(AP141&lt;&gt;INDEX('Historical BMP Records'!AP:AP, MATCH($I141, 'Historical BMP Records'!$I:$I, 0)), 1, 0), IF(AP141&lt;&gt;INDEX('Planned and Progress BMPs'!AP:AP, MATCH($I141, 'Planned and Progress BMPs'!$I:$I, 0)), 1, 0)), "")</f>
        <v/>
      </c>
      <c r="CL141" s="5" t="str">
        <f>IFERROR(IF($K141="Historical", IF(AQ141&lt;&gt;INDEX('Historical BMP Records'!AQ:AQ, MATCH($I141, 'Historical BMP Records'!$I:$I, 0)), 1, 0), IF(AQ141&lt;&gt;INDEX('Planned and Progress BMPs'!AQ:AQ, MATCH($I141, 'Planned and Progress BMPs'!$I:$I, 0)), 1, 0)), "")</f>
        <v/>
      </c>
      <c r="CM141" s="5" t="str">
        <f>IFERROR(IF($K141="Historical", IF(AR141&lt;&gt;INDEX('Historical BMP Records'!AR:AR, MATCH($I141, 'Historical BMP Records'!$I:$I, 0)), 1, 0), IF(AR141&lt;&gt;INDEX('Planned and Progress BMPs'!AR:AR, MATCH($I141, 'Planned and Progress BMPs'!$I:$I, 0)), 1, 0)), "")</f>
        <v/>
      </c>
      <c r="CN141" s="5" t="str">
        <f>IFERROR(IF($K141="Historical", IF(AS141&lt;&gt;INDEX('Historical BMP Records'!AS:AS, MATCH($I141, 'Historical BMP Records'!$I:$I, 0)), 1, 0), IF(AS141&lt;&gt;INDEX('Planned and Progress BMPs'!AS:AS, MATCH($I141, 'Planned and Progress BMPs'!$I:$I, 0)), 1, 0)), "")</f>
        <v/>
      </c>
      <c r="CO141" s="5" t="str">
        <f>IFERROR(IF($K141="Historical", IF(AT141&lt;&gt;INDEX('Historical BMP Records'!AT:AT, MATCH($I141, 'Historical BMP Records'!$I:$I, 0)), 1, 0), IF(AT141&lt;&gt;INDEX('Planned and Progress BMPs'!AT:AT, MATCH($I141, 'Planned and Progress BMPs'!$I:$I, 0)), 1, 0)), "")</f>
        <v/>
      </c>
      <c r="CP141" s="5" t="str">
        <f>IFERROR(IF($K141="Historical", IF(AU141&lt;&gt;INDEX('Historical BMP Records'!AU:AU, MATCH($I141, 'Historical BMP Records'!$I:$I, 0)), 1, 0), IF(AU141&lt;&gt;INDEX('Planned and Progress BMPs'!AU:AU, MATCH($I141, 'Planned and Progress BMPs'!$I:$I, 0)), 1, 0)), "")</f>
        <v/>
      </c>
      <c r="CQ141" s="5">
        <f>SUM(T_Historical9[[#This Row],[FY17 
Status Changed]:[Comments Changed]])</f>
        <v>0</v>
      </c>
    </row>
    <row r="142" spans="1:95" ht="15" customHeight="1" x14ac:dyDescent="0.25">
      <c r="A142" s="72" t="s">
        <v>661</v>
      </c>
      <c r="B142" s="72" t="s">
        <v>660</v>
      </c>
      <c r="C142" s="72" t="s">
        <v>661</v>
      </c>
      <c r="D142" s="72" t="s">
        <v>661</v>
      </c>
      <c r="E142" s="72" t="s">
        <v>661</v>
      </c>
      <c r="F142" s="72" t="s">
        <v>4291</v>
      </c>
      <c r="H142" s="72" t="s">
        <v>4802</v>
      </c>
      <c r="I142" s="72" t="s">
        <v>4944</v>
      </c>
      <c r="K142" s="72" t="s">
        <v>482</v>
      </c>
      <c r="M142" s="82"/>
      <c r="N142" s="65">
        <v>38718</v>
      </c>
      <c r="O142" s="72" t="s">
        <v>461</v>
      </c>
      <c r="P142" s="72" t="s">
        <v>5232</v>
      </c>
      <c r="Q142" s="72" t="s">
        <v>48</v>
      </c>
      <c r="R142" s="72" t="s">
        <v>9</v>
      </c>
      <c r="S142" s="72">
        <v>1.88</v>
      </c>
      <c r="T142" s="72">
        <v>0.47</v>
      </c>
      <c r="U142" s="72">
        <v>1</v>
      </c>
      <c r="V142" s="71" t="s">
        <v>5111</v>
      </c>
      <c r="Z142" s="72">
        <v>40.208755910000001</v>
      </c>
      <c r="AA142" s="72">
        <v>-77.169439400000002</v>
      </c>
      <c r="AC142" s="72" t="s">
        <v>5174</v>
      </c>
      <c r="AD142" s="72" t="s">
        <v>5175</v>
      </c>
      <c r="AE142" s="72" t="s">
        <v>653</v>
      </c>
      <c r="AF142" s="65">
        <v>40661</v>
      </c>
      <c r="AG142" s="72" t="s">
        <v>110</v>
      </c>
      <c r="AH142" s="65"/>
      <c r="AI142" s="65"/>
      <c r="AK142" s="65"/>
      <c r="AL142" s="65"/>
      <c r="AN142" s="65"/>
      <c r="AO142" s="65"/>
      <c r="AQ142" s="65"/>
      <c r="AR142" s="65"/>
      <c r="AT142" s="65"/>
      <c r="AV142" s="5" t="str">
        <f>IFERROR(IF($K142="Historical", IF(A142&lt;&gt;INDEX('Historical BMP Records'!A:A, MATCH($I142, 'Historical BMP Records'!$I:$I, 0)), 1, 0), IF(A142&lt;&gt;INDEX('Planned and Progress BMPs'!A:A, MATCH($I142, 'Planned and Progress BMPs'!$I:$I, 0)), 1, 0)), "")</f>
        <v/>
      </c>
      <c r="AW142" s="5" t="str">
        <f>IFERROR(IF($K142="Historical", IF(B142&lt;&gt;INDEX('Historical BMP Records'!B:B, MATCH($I142, 'Historical BMP Records'!$I:$I, 0)), 1, 0), IF(B142&lt;&gt;INDEX('Planned and Progress BMPs'!B:B, MATCH($I142, 'Planned and Progress BMPs'!$I:$I, 0)), 1, 0)), "")</f>
        <v/>
      </c>
      <c r="AX142" s="5" t="str">
        <f>IFERROR(IF($K142="Historical", IF(C142&lt;&gt;INDEX('Historical BMP Records'!C:C, MATCH($I142, 'Historical BMP Records'!$I:$I, 0)), 1, 0), IF(C142&lt;&gt;INDEX('Planned and Progress BMPs'!C:C, MATCH($I142, 'Planned and Progress BMPs'!$I:$I, 0)), 1, 0)), "")</f>
        <v/>
      </c>
      <c r="AY142" s="5" t="str">
        <f>IFERROR(IF($K142="Historical", IF(D142&lt;&gt;INDEX('Historical BMP Records'!D:D, MATCH($I142, 'Historical BMP Records'!$I:$I, 0)), 1, 0), IF(D142&lt;&gt;INDEX('Planned and Progress BMPs'!D:D, MATCH($I142, 'Planned and Progress BMPs'!$I:$I, 0)), 1, 0)), "")</f>
        <v/>
      </c>
      <c r="AZ142" s="5" t="str">
        <f>IFERROR(IF($K142="Historical", IF(E142&lt;&gt;INDEX('Historical BMP Records'!E:E, MATCH($I142, 'Historical BMP Records'!$I:$I, 0)), 1, 0), IF(E142&lt;&gt;INDEX('Planned and Progress BMPs'!E:E, MATCH($I142, 'Planned and Progress BMPs'!$I:$I, 0)), 1, 0)), "")</f>
        <v/>
      </c>
      <c r="BA142" s="5" t="str">
        <f>IFERROR(IF($K142="Historical", IF(F142&lt;&gt;INDEX('Historical BMP Records'!F:F, MATCH($I142, 'Historical BMP Records'!$I:$I, 0)), 1, 0), IF(F142&lt;&gt;INDEX('Planned and Progress BMPs'!F:F, MATCH($I142, 'Planned and Progress BMPs'!$I:$I, 0)), 1, 0)), "")</f>
        <v/>
      </c>
      <c r="BB142" s="5" t="str">
        <f>IFERROR(IF($K142="Historical", IF(G142&lt;&gt;INDEX('Historical BMP Records'!G:G, MATCH($I142, 'Historical BMP Records'!$I:$I, 0)), 1, 0), IF(G142&lt;&gt;INDEX('Planned and Progress BMPs'!G:G, MATCH($I142, 'Planned and Progress BMPs'!$I:$I, 0)), 1, 0)), "")</f>
        <v/>
      </c>
      <c r="BC142" s="5" t="str">
        <f>IFERROR(IF($K142="Historical", IF(H142&lt;&gt;INDEX('Historical BMP Records'!H:H, MATCH($I142, 'Historical BMP Records'!$I:$I, 0)), 1, 0), IF(H142&lt;&gt;INDEX('Planned and Progress BMPs'!H:H, MATCH($I142, 'Planned and Progress BMPs'!$I:$I, 0)), 1, 0)), "")</f>
        <v/>
      </c>
      <c r="BD142" s="5" t="str">
        <f>IFERROR(IF($K142="Historical", IF(I142&lt;&gt;INDEX('Historical BMP Records'!I:I, MATCH($I142, 'Historical BMP Records'!$I:$I, 0)), 1, 0), IF(I142&lt;&gt;INDEX('Planned and Progress BMPs'!I:I, MATCH($I142, 'Planned and Progress BMPs'!$I:$I, 0)), 1, 0)), "")</f>
        <v/>
      </c>
      <c r="BE142" s="5" t="str">
        <f>IFERROR(IF($K142="Historical", IF(J142&lt;&gt;INDEX('Historical BMP Records'!J:J, MATCH($I142, 'Historical BMP Records'!$I:$I, 0)), 1, 0), IF(J142&lt;&gt;INDEX('Planned and Progress BMPs'!J:J, MATCH($I142, 'Planned and Progress BMPs'!$I:$I, 0)), 1, 0)), "")</f>
        <v/>
      </c>
      <c r="BF142" s="5" t="str">
        <f>IFERROR(IF($K142="Historical", IF(K142&lt;&gt;INDEX('Historical BMP Records'!K:K, MATCH($I142, 'Historical BMP Records'!$I:$I, 0)), 1, 0), IF(K142&lt;&gt;INDEX('Planned and Progress BMPs'!K:K, MATCH($I142, 'Planned and Progress BMPs'!$I:$I, 0)), 1, 0)), "")</f>
        <v/>
      </c>
      <c r="BG142" s="5" t="str">
        <f>IFERROR(IF($K142="Historical", IF(L142&lt;&gt;INDEX('Historical BMP Records'!L:L, MATCH($I142, 'Historical BMP Records'!$I:$I, 0)), 1, 0), IF(L142&lt;&gt;INDEX('Planned and Progress BMPs'!L:L, MATCH($I142, 'Planned and Progress BMPs'!$I:$I, 0)), 1, 0)), "")</f>
        <v/>
      </c>
      <c r="BH142" s="5" t="str">
        <f>IFERROR(IF($K142="Historical", IF(M142&lt;&gt;INDEX('Historical BMP Records'!M:M, MATCH($I142, 'Historical BMP Records'!$I:$I, 0)), 1, 0), IF(M142&lt;&gt;INDEX('Planned and Progress BMPs'!M:M, MATCH($I142, 'Planned and Progress BMPs'!$I:$I, 0)), 1, 0)), "")</f>
        <v/>
      </c>
      <c r="BI142" s="5" t="str">
        <f>IFERROR(IF($K142="Historical", IF(N142&lt;&gt;INDEX('Historical BMP Records'!N:N, MATCH($I142, 'Historical BMP Records'!$I:$I, 0)), 1, 0), IF(N142&lt;&gt;INDEX('Planned and Progress BMPs'!N:N, MATCH($I142, 'Planned and Progress BMPs'!$I:$I, 0)), 1, 0)), "")</f>
        <v/>
      </c>
      <c r="BJ142" s="5" t="str">
        <f>IFERROR(IF($K142="Historical", IF(O142&lt;&gt;INDEX('Historical BMP Records'!O:O, MATCH($I142, 'Historical BMP Records'!$I:$I, 0)), 1, 0), IF(O142&lt;&gt;INDEX('Planned and Progress BMPs'!O:O, MATCH($I142, 'Planned and Progress BMPs'!$I:$I, 0)), 1, 0)), "")</f>
        <v/>
      </c>
      <c r="BK142" s="5" t="str">
        <f>IFERROR(IF($K142="Historical", IF(P142&lt;&gt;INDEX('Historical BMP Records'!P:P, MATCH($I142, 'Historical BMP Records'!$I:$I, 0)), 1, 0), IF(P142&lt;&gt;INDEX('Planned and Progress BMPs'!P:P, MATCH($I142, 'Planned and Progress BMPs'!$I:$I, 0)), 1, 0)), "")</f>
        <v/>
      </c>
      <c r="BL142" s="5" t="str">
        <f>IFERROR(IF($K142="Historical", IF(Q142&lt;&gt;INDEX('Historical BMP Records'!Q:Q, MATCH($I142, 'Historical BMP Records'!$I:$I, 0)), 1, 0), IF(Q142&lt;&gt;INDEX('Planned and Progress BMPs'!Q:Q, MATCH($I142, 'Planned and Progress BMPs'!$I:$I, 0)), 1, 0)), "")</f>
        <v/>
      </c>
      <c r="BM142" s="5" t="str">
        <f>IFERROR(IF($K142="Historical", IF(R142&lt;&gt;INDEX('Historical BMP Records'!R:R, MATCH($I142, 'Historical BMP Records'!$I:$I, 0)), 1, 0), IF(R142&lt;&gt;INDEX('Planned and Progress BMPs'!R:R, MATCH($I142, 'Planned and Progress BMPs'!$I:$I, 0)), 1, 0)), "")</f>
        <v/>
      </c>
      <c r="BN142" s="5" t="str">
        <f>IFERROR(IF($K142="Historical", IF(S142&lt;&gt;INDEX('Historical BMP Records'!S:S, MATCH($I142, 'Historical BMP Records'!$I:$I, 0)), 1, 0), IF(S142&lt;&gt;INDEX('Planned and Progress BMPs'!S:S, MATCH($I142, 'Planned and Progress BMPs'!$I:$I, 0)), 1, 0)), "")</f>
        <v/>
      </c>
      <c r="BO142" s="5" t="str">
        <f>IFERROR(IF($K142="Historical", IF(T142&lt;&gt;INDEX('Historical BMP Records'!T:T, MATCH($I142, 'Historical BMP Records'!$I:$I, 0)), 1, 0), IF(T142&lt;&gt;INDEX('Planned and Progress BMPs'!T:T, MATCH($I142, 'Planned and Progress BMPs'!$I:$I, 0)), 1, 0)), "")</f>
        <v/>
      </c>
      <c r="BP142" s="5" t="str">
        <f>IFERROR(IF($K142="Historical", IF(U142&lt;&gt;INDEX('Historical BMP Records'!U:U, MATCH($I142, 'Historical BMP Records'!$I:$I, 0)), 1, 0), IF(U142&lt;&gt;INDEX('Planned and Progress BMPs'!U:U, MATCH($I142, 'Planned and Progress BMPs'!$I:$I, 0)), 1, 0)), "")</f>
        <v/>
      </c>
      <c r="BQ142" s="5" t="str">
        <f>IFERROR(IF($K142="Historical", IF(V142&lt;&gt;INDEX('Historical BMP Records'!V:V, MATCH($I142, 'Historical BMP Records'!$I:$I, 0)), 1, 0), IF(V142&lt;&gt;INDEX('Planned and Progress BMPs'!V:V, MATCH($I142, 'Planned and Progress BMPs'!$I:$I, 0)), 1, 0)), "")</f>
        <v/>
      </c>
      <c r="BR142" s="5" t="str">
        <f>IFERROR(IF($K142="Historical", IF(W142&lt;&gt;INDEX('Historical BMP Records'!W:W, MATCH($I142, 'Historical BMP Records'!$I:$I, 0)), 1, 0), IF(W142&lt;&gt;INDEX('Planned and Progress BMPs'!W:W, MATCH($I142, 'Planned and Progress BMPs'!$I:$I, 0)), 1, 0)), "")</f>
        <v/>
      </c>
      <c r="BS142" s="5" t="str">
        <f>IFERROR(IF($K142="Historical", IF(X142&lt;&gt;INDEX('Historical BMP Records'!X:X, MATCH($I142, 'Historical BMP Records'!$I:$I, 0)), 1, 0), IF(X142&lt;&gt;INDEX('Planned and Progress BMPs'!X:X, MATCH($I142, 'Planned and Progress BMPs'!$I:$I, 0)), 1, 0)), "")</f>
        <v/>
      </c>
      <c r="BT142" s="5" t="str">
        <f>IFERROR(IF($K142="Historical", IF(Y142&lt;&gt;INDEX('Historical BMP Records'!Y:Y, MATCH($I142, 'Historical BMP Records'!$I:$I, 0)), 1, 0), IF(Y142&lt;&gt;INDEX('Planned and Progress BMPs'!Y:Y, MATCH($I142, 'Planned and Progress BMPs'!$I:$I, 0)), 1, 0)), "")</f>
        <v/>
      </c>
      <c r="BU142" s="5" t="str">
        <f>IFERROR(IF($K142="Historical", IF(Z142&lt;&gt;INDEX('Historical BMP Records'!Z:Z, MATCH($I142, 'Historical BMP Records'!$I:$I, 0)), 1, 0), IF(Z142&lt;&gt;INDEX('Planned and Progress BMPs'!Z:Z, MATCH($I142, 'Planned and Progress BMPs'!$I:$I, 0)), 1, 0)), "")</f>
        <v/>
      </c>
      <c r="BV142" s="5" t="str">
        <f>IFERROR(IF($K142="Historical", IF(AA142&lt;&gt;INDEX('Historical BMP Records'!AA:AA, MATCH($I142, 'Historical BMP Records'!$I:$I, 0)), 1, 0), IF(AA142&lt;&gt;INDEX('Planned and Progress BMPs'!AA:AA, MATCH($I142, 'Planned and Progress BMPs'!$I:$I, 0)), 1, 0)), "")</f>
        <v/>
      </c>
      <c r="BW142" s="5" t="str">
        <f>IFERROR(IF($K142="Historical", IF(AB142&lt;&gt;INDEX('Historical BMP Records'!AB:AB, MATCH($I142, 'Historical BMP Records'!$I:$I, 0)), 1, 0), IF(AB142&lt;&gt;INDEX('Planned and Progress BMPs'!AB:AB, MATCH($I142, 'Planned and Progress BMPs'!$I:$I, 0)), 1, 0)), "")</f>
        <v/>
      </c>
      <c r="BX142" s="5" t="str">
        <f>IFERROR(IF($K142="Historical", IF(AC142&lt;&gt;INDEX('Historical BMP Records'!AC:AC, MATCH($I142, 'Historical BMP Records'!$I:$I, 0)), 1, 0), IF(AC142&lt;&gt;INDEX('Planned and Progress BMPs'!AC:AC, MATCH($I142, 'Planned and Progress BMPs'!$I:$I, 0)), 1, 0)), "")</f>
        <v/>
      </c>
      <c r="BY142" s="5" t="str">
        <f>IFERROR(IF($K142="Historical", IF(AD142&lt;&gt;INDEX('Historical BMP Records'!AD:AD, MATCH($I142, 'Historical BMP Records'!$I:$I, 0)), 1, 0), IF(AD142&lt;&gt;INDEX('Planned and Progress BMPs'!AD:AD, MATCH($I142, 'Planned and Progress BMPs'!$I:$I, 0)), 1, 0)), "")</f>
        <v/>
      </c>
      <c r="BZ142" s="5" t="str">
        <f>IFERROR(IF($K142="Historical", IF(AE142&lt;&gt;INDEX('Historical BMP Records'!AE:AE, MATCH($I142, 'Historical BMP Records'!$I:$I, 0)), 1, 0), IF(AE142&lt;&gt;INDEX('Planned and Progress BMPs'!AE:AE, MATCH($I142, 'Planned and Progress BMPs'!$I:$I, 0)), 1, 0)), "")</f>
        <v/>
      </c>
      <c r="CA142" s="5" t="str">
        <f>IFERROR(IF($K142="Historical", IF(AF142&lt;&gt;INDEX('Historical BMP Records'!AF:AF, MATCH($I142, 'Historical BMP Records'!$I:$I, 0)), 1, 0), IF(AF142&lt;&gt;INDEX('Planned and Progress BMPs'!AF:AF, MATCH($I142, 'Planned and Progress BMPs'!$I:$I, 0)), 1, 0)), "")</f>
        <v/>
      </c>
      <c r="CB142" s="5" t="str">
        <f>IFERROR(IF($K142="Historical", IF(AG142&lt;&gt;INDEX('Historical BMP Records'!AG:AG, MATCH($I142, 'Historical BMP Records'!$I:$I, 0)), 1, 0), IF(AG142&lt;&gt;INDEX('Planned and Progress BMPs'!AG:AG, MATCH($I142, 'Planned and Progress BMPs'!$I:$I, 0)), 1, 0)), "")</f>
        <v/>
      </c>
      <c r="CC142" s="5" t="str">
        <f>IFERROR(IF($K142="Historical", IF(AH142&lt;&gt;INDEX('Historical BMP Records'!AH:AH, MATCH($I142, 'Historical BMP Records'!$I:$I, 0)), 1, 0), IF(AH142&lt;&gt;INDEX('Planned and Progress BMPs'!AH:AH, MATCH($I142, 'Planned and Progress BMPs'!$I:$I, 0)), 1, 0)), "")</f>
        <v/>
      </c>
      <c r="CD142" s="5" t="str">
        <f>IFERROR(IF($K142="Historical", IF(AI142&lt;&gt;INDEX('Historical BMP Records'!AI:AI, MATCH($I142, 'Historical BMP Records'!$I:$I, 0)), 1, 0), IF(AI142&lt;&gt;INDEX('Planned and Progress BMPs'!AI:AI, MATCH($I142, 'Planned and Progress BMPs'!$I:$I, 0)), 1, 0)), "")</f>
        <v/>
      </c>
      <c r="CE142" s="5" t="str">
        <f>IFERROR(IF($K142="Historical", IF(AJ142&lt;&gt;INDEX('Historical BMP Records'!AJ:AJ, MATCH($I142, 'Historical BMP Records'!$I:$I, 0)), 1, 0), IF(AJ142&lt;&gt;INDEX('Planned and Progress BMPs'!AJ:AJ, MATCH($I142, 'Planned and Progress BMPs'!$I:$I, 0)), 1, 0)), "")</f>
        <v/>
      </c>
      <c r="CF142" s="5" t="str">
        <f>IFERROR(IF($K142="Historical", IF(AK142&lt;&gt;INDEX('Historical BMP Records'!AK:AK, MATCH($I142, 'Historical BMP Records'!$I:$I, 0)), 1, 0), IF(AK142&lt;&gt;INDEX('Planned and Progress BMPs'!AK:AK, MATCH($I142, 'Planned and Progress BMPs'!$I:$I, 0)), 1, 0)), "")</f>
        <v/>
      </c>
      <c r="CG142" s="5" t="str">
        <f>IFERROR(IF($K142="Historical", IF(AL142&lt;&gt;INDEX('Historical BMP Records'!AL:AL, MATCH($I142, 'Historical BMP Records'!$I:$I, 0)), 1, 0), IF(AL142&lt;&gt;INDEX('Planned and Progress BMPs'!AL:AL, MATCH($I142, 'Planned and Progress BMPs'!$I:$I, 0)), 1, 0)), "")</f>
        <v/>
      </c>
      <c r="CH142" s="5" t="str">
        <f>IFERROR(IF($K142="Historical", IF(AM142&lt;&gt;INDEX('Historical BMP Records'!AM:AM, MATCH($I142, 'Historical BMP Records'!$I:$I, 0)), 1, 0), IF(AM142&lt;&gt;INDEX('Planned and Progress BMPs'!AM:AM, MATCH($I142, 'Planned and Progress BMPs'!$I:$I, 0)), 1, 0)), "")</f>
        <v/>
      </c>
      <c r="CI142" s="5" t="str">
        <f>IFERROR(IF($K142="Historical", IF(AN142&lt;&gt;INDEX('Historical BMP Records'!AN:AN, MATCH($I142, 'Historical BMP Records'!$I:$I, 0)), 1, 0), IF(AN142&lt;&gt;INDEX('Planned and Progress BMPs'!AN:AN, MATCH($I142, 'Planned and Progress BMPs'!$I:$I, 0)), 1, 0)), "")</f>
        <v/>
      </c>
      <c r="CJ142" s="5" t="str">
        <f>IFERROR(IF($K142="Historical", IF(AO142&lt;&gt;INDEX('Historical BMP Records'!AO:AO, MATCH($I142, 'Historical BMP Records'!$I:$I, 0)), 1, 0), IF(AO142&lt;&gt;INDEX('Planned and Progress BMPs'!AO:AO, MATCH($I142, 'Planned and Progress BMPs'!$I:$I, 0)), 1, 0)), "")</f>
        <v/>
      </c>
      <c r="CK142" s="5" t="str">
        <f>IFERROR(IF($K142="Historical", IF(AP142&lt;&gt;INDEX('Historical BMP Records'!AP:AP, MATCH($I142, 'Historical BMP Records'!$I:$I, 0)), 1, 0), IF(AP142&lt;&gt;INDEX('Planned and Progress BMPs'!AP:AP, MATCH($I142, 'Planned and Progress BMPs'!$I:$I, 0)), 1, 0)), "")</f>
        <v/>
      </c>
      <c r="CL142" s="5" t="str">
        <f>IFERROR(IF($K142="Historical", IF(AQ142&lt;&gt;INDEX('Historical BMP Records'!AQ:AQ, MATCH($I142, 'Historical BMP Records'!$I:$I, 0)), 1, 0), IF(AQ142&lt;&gt;INDEX('Planned and Progress BMPs'!AQ:AQ, MATCH($I142, 'Planned and Progress BMPs'!$I:$I, 0)), 1, 0)), "")</f>
        <v/>
      </c>
      <c r="CM142" s="5" t="str">
        <f>IFERROR(IF($K142="Historical", IF(AR142&lt;&gt;INDEX('Historical BMP Records'!AR:AR, MATCH($I142, 'Historical BMP Records'!$I:$I, 0)), 1, 0), IF(AR142&lt;&gt;INDEX('Planned and Progress BMPs'!AR:AR, MATCH($I142, 'Planned and Progress BMPs'!$I:$I, 0)), 1, 0)), "")</f>
        <v/>
      </c>
      <c r="CN142" s="5" t="str">
        <f>IFERROR(IF($K142="Historical", IF(AS142&lt;&gt;INDEX('Historical BMP Records'!AS:AS, MATCH($I142, 'Historical BMP Records'!$I:$I, 0)), 1, 0), IF(AS142&lt;&gt;INDEX('Planned and Progress BMPs'!AS:AS, MATCH($I142, 'Planned and Progress BMPs'!$I:$I, 0)), 1, 0)), "")</f>
        <v/>
      </c>
      <c r="CO142" s="5" t="str">
        <f>IFERROR(IF($K142="Historical", IF(AT142&lt;&gt;INDEX('Historical BMP Records'!AT:AT, MATCH($I142, 'Historical BMP Records'!$I:$I, 0)), 1, 0), IF(AT142&lt;&gt;INDEX('Planned and Progress BMPs'!AT:AT, MATCH($I142, 'Planned and Progress BMPs'!$I:$I, 0)), 1, 0)), "")</f>
        <v/>
      </c>
      <c r="CP142" s="5" t="str">
        <f>IFERROR(IF($K142="Historical", IF(AU142&lt;&gt;INDEX('Historical BMP Records'!AU:AU, MATCH($I142, 'Historical BMP Records'!$I:$I, 0)), 1, 0), IF(AU142&lt;&gt;INDEX('Planned and Progress BMPs'!AU:AU, MATCH($I142, 'Planned and Progress BMPs'!$I:$I, 0)), 1, 0)), "")</f>
        <v/>
      </c>
      <c r="CQ142" s="5">
        <f>SUM(T_Historical9[[#This Row],[FY17 
Status Changed]:[Comments Changed]])</f>
        <v>0</v>
      </c>
    </row>
    <row r="143" spans="1:95" ht="15" customHeight="1" x14ac:dyDescent="0.25">
      <c r="A143" s="72" t="s">
        <v>661</v>
      </c>
      <c r="B143" s="72" t="s">
        <v>660</v>
      </c>
      <c r="C143" s="72" t="s">
        <v>661</v>
      </c>
      <c r="D143" s="72" t="s">
        <v>661</v>
      </c>
      <c r="E143" s="72" t="s">
        <v>661</v>
      </c>
      <c r="F143" s="72" t="s">
        <v>4291</v>
      </c>
      <c r="H143" s="72" t="s">
        <v>4802</v>
      </c>
      <c r="I143" s="72" t="s">
        <v>4945</v>
      </c>
      <c r="K143" s="72" t="s">
        <v>482</v>
      </c>
      <c r="M143" s="82"/>
      <c r="N143" s="65">
        <v>38718</v>
      </c>
      <c r="O143" s="72" t="s">
        <v>46</v>
      </c>
      <c r="P143" s="72" t="s">
        <v>5210</v>
      </c>
      <c r="Q143" s="72" t="s">
        <v>26</v>
      </c>
      <c r="R143" s="72" t="s">
        <v>9</v>
      </c>
      <c r="S143" s="72">
        <v>1.87</v>
      </c>
      <c r="T143" s="72">
        <v>3.47</v>
      </c>
      <c r="U143" s="72">
        <v>1</v>
      </c>
      <c r="V143" s="71" t="s">
        <v>654</v>
      </c>
      <c r="Z143" s="72">
        <v>40.208784880000003</v>
      </c>
      <c r="AA143" s="72">
        <v>-77.168043400000002</v>
      </c>
      <c r="AC143" s="72" t="s">
        <v>5174</v>
      </c>
      <c r="AD143" s="72" t="s">
        <v>5175</v>
      </c>
      <c r="AE143" s="72" t="s">
        <v>653</v>
      </c>
      <c r="AF143" s="65">
        <v>40661</v>
      </c>
      <c r="AG143" s="72" t="s">
        <v>110</v>
      </c>
      <c r="AH143" s="65"/>
      <c r="AI143" s="65"/>
      <c r="AK143" s="65"/>
      <c r="AL143" s="65"/>
      <c r="AN143" s="65"/>
      <c r="AO143" s="65"/>
      <c r="AQ143" s="65"/>
      <c r="AR143" s="65"/>
      <c r="AT143" s="65"/>
      <c r="AV143" s="5" t="str">
        <f>IFERROR(IF($K143="Historical", IF(A143&lt;&gt;INDEX('Historical BMP Records'!A:A, MATCH($I143, 'Historical BMP Records'!$I:$I, 0)), 1, 0), IF(A143&lt;&gt;INDEX('Planned and Progress BMPs'!A:A, MATCH($I143, 'Planned and Progress BMPs'!$I:$I, 0)), 1, 0)), "")</f>
        <v/>
      </c>
      <c r="AW143" s="5" t="str">
        <f>IFERROR(IF($K143="Historical", IF(B143&lt;&gt;INDEX('Historical BMP Records'!B:B, MATCH($I143, 'Historical BMP Records'!$I:$I, 0)), 1, 0), IF(B143&lt;&gt;INDEX('Planned and Progress BMPs'!B:B, MATCH($I143, 'Planned and Progress BMPs'!$I:$I, 0)), 1, 0)), "")</f>
        <v/>
      </c>
      <c r="AX143" s="5" t="str">
        <f>IFERROR(IF($K143="Historical", IF(C143&lt;&gt;INDEX('Historical BMP Records'!C:C, MATCH($I143, 'Historical BMP Records'!$I:$I, 0)), 1, 0), IF(C143&lt;&gt;INDEX('Planned and Progress BMPs'!C:C, MATCH($I143, 'Planned and Progress BMPs'!$I:$I, 0)), 1, 0)), "")</f>
        <v/>
      </c>
      <c r="AY143" s="5" t="str">
        <f>IFERROR(IF($K143="Historical", IF(D143&lt;&gt;INDEX('Historical BMP Records'!D:D, MATCH($I143, 'Historical BMP Records'!$I:$I, 0)), 1, 0), IF(D143&lt;&gt;INDEX('Planned and Progress BMPs'!D:D, MATCH($I143, 'Planned and Progress BMPs'!$I:$I, 0)), 1, 0)), "")</f>
        <v/>
      </c>
      <c r="AZ143" s="5" t="str">
        <f>IFERROR(IF($K143="Historical", IF(E143&lt;&gt;INDEX('Historical BMP Records'!E:E, MATCH($I143, 'Historical BMP Records'!$I:$I, 0)), 1, 0), IF(E143&lt;&gt;INDEX('Planned and Progress BMPs'!E:E, MATCH($I143, 'Planned and Progress BMPs'!$I:$I, 0)), 1, 0)), "")</f>
        <v/>
      </c>
      <c r="BA143" s="5" t="str">
        <f>IFERROR(IF($K143="Historical", IF(F143&lt;&gt;INDEX('Historical BMP Records'!F:F, MATCH($I143, 'Historical BMP Records'!$I:$I, 0)), 1, 0), IF(F143&lt;&gt;INDEX('Planned and Progress BMPs'!F:F, MATCH($I143, 'Planned and Progress BMPs'!$I:$I, 0)), 1, 0)), "")</f>
        <v/>
      </c>
      <c r="BB143" s="5" t="str">
        <f>IFERROR(IF($K143="Historical", IF(G143&lt;&gt;INDEX('Historical BMP Records'!G:G, MATCH($I143, 'Historical BMP Records'!$I:$I, 0)), 1, 0), IF(G143&lt;&gt;INDEX('Planned and Progress BMPs'!G:G, MATCH($I143, 'Planned and Progress BMPs'!$I:$I, 0)), 1, 0)), "")</f>
        <v/>
      </c>
      <c r="BC143" s="5" t="str">
        <f>IFERROR(IF($K143="Historical", IF(H143&lt;&gt;INDEX('Historical BMP Records'!H:H, MATCH($I143, 'Historical BMP Records'!$I:$I, 0)), 1, 0), IF(H143&lt;&gt;INDEX('Planned and Progress BMPs'!H:H, MATCH($I143, 'Planned and Progress BMPs'!$I:$I, 0)), 1, 0)), "")</f>
        <v/>
      </c>
      <c r="BD143" s="5" t="str">
        <f>IFERROR(IF($K143="Historical", IF(I143&lt;&gt;INDEX('Historical BMP Records'!I:I, MATCH($I143, 'Historical BMP Records'!$I:$I, 0)), 1, 0), IF(I143&lt;&gt;INDEX('Planned and Progress BMPs'!I:I, MATCH($I143, 'Planned and Progress BMPs'!$I:$I, 0)), 1, 0)), "")</f>
        <v/>
      </c>
      <c r="BE143" s="5" t="str">
        <f>IFERROR(IF($K143="Historical", IF(J143&lt;&gt;INDEX('Historical BMP Records'!J:J, MATCH($I143, 'Historical BMP Records'!$I:$I, 0)), 1, 0), IF(J143&lt;&gt;INDEX('Planned and Progress BMPs'!J:J, MATCH($I143, 'Planned and Progress BMPs'!$I:$I, 0)), 1, 0)), "")</f>
        <v/>
      </c>
      <c r="BF143" s="5" t="str">
        <f>IFERROR(IF($K143="Historical", IF(K143&lt;&gt;INDEX('Historical BMP Records'!K:K, MATCH($I143, 'Historical BMP Records'!$I:$I, 0)), 1, 0), IF(K143&lt;&gt;INDEX('Planned and Progress BMPs'!K:K, MATCH($I143, 'Planned and Progress BMPs'!$I:$I, 0)), 1, 0)), "")</f>
        <v/>
      </c>
      <c r="BG143" s="5" t="str">
        <f>IFERROR(IF($K143="Historical", IF(L143&lt;&gt;INDEX('Historical BMP Records'!L:L, MATCH($I143, 'Historical BMP Records'!$I:$I, 0)), 1, 0), IF(L143&lt;&gt;INDEX('Planned and Progress BMPs'!L:L, MATCH($I143, 'Planned and Progress BMPs'!$I:$I, 0)), 1, 0)), "")</f>
        <v/>
      </c>
      <c r="BH143" s="5" t="str">
        <f>IFERROR(IF($K143="Historical", IF(M143&lt;&gt;INDEX('Historical BMP Records'!M:M, MATCH($I143, 'Historical BMP Records'!$I:$I, 0)), 1, 0), IF(M143&lt;&gt;INDEX('Planned and Progress BMPs'!M:M, MATCH($I143, 'Planned and Progress BMPs'!$I:$I, 0)), 1, 0)), "")</f>
        <v/>
      </c>
      <c r="BI143" s="5" t="str">
        <f>IFERROR(IF($K143="Historical", IF(N143&lt;&gt;INDEX('Historical BMP Records'!N:N, MATCH($I143, 'Historical BMP Records'!$I:$I, 0)), 1, 0), IF(N143&lt;&gt;INDEX('Planned and Progress BMPs'!N:N, MATCH($I143, 'Planned and Progress BMPs'!$I:$I, 0)), 1, 0)), "")</f>
        <v/>
      </c>
      <c r="BJ143" s="5" t="str">
        <f>IFERROR(IF($K143="Historical", IF(O143&lt;&gt;INDEX('Historical BMP Records'!O:O, MATCH($I143, 'Historical BMP Records'!$I:$I, 0)), 1, 0), IF(O143&lt;&gt;INDEX('Planned and Progress BMPs'!O:O, MATCH($I143, 'Planned and Progress BMPs'!$I:$I, 0)), 1, 0)), "")</f>
        <v/>
      </c>
      <c r="BK143" s="5" t="str">
        <f>IFERROR(IF($K143="Historical", IF(P143&lt;&gt;INDEX('Historical BMP Records'!P:P, MATCH($I143, 'Historical BMP Records'!$I:$I, 0)), 1, 0), IF(P143&lt;&gt;INDEX('Planned and Progress BMPs'!P:P, MATCH($I143, 'Planned and Progress BMPs'!$I:$I, 0)), 1, 0)), "")</f>
        <v/>
      </c>
      <c r="BL143" s="5" t="str">
        <f>IFERROR(IF($K143="Historical", IF(Q143&lt;&gt;INDEX('Historical BMP Records'!Q:Q, MATCH($I143, 'Historical BMP Records'!$I:$I, 0)), 1, 0), IF(Q143&lt;&gt;INDEX('Planned and Progress BMPs'!Q:Q, MATCH($I143, 'Planned and Progress BMPs'!$I:$I, 0)), 1, 0)), "")</f>
        <v/>
      </c>
      <c r="BM143" s="5" t="str">
        <f>IFERROR(IF($K143="Historical", IF(R143&lt;&gt;INDEX('Historical BMP Records'!R:R, MATCH($I143, 'Historical BMP Records'!$I:$I, 0)), 1, 0), IF(R143&lt;&gt;INDEX('Planned and Progress BMPs'!R:R, MATCH($I143, 'Planned and Progress BMPs'!$I:$I, 0)), 1, 0)), "")</f>
        <v/>
      </c>
      <c r="BN143" s="5" t="str">
        <f>IFERROR(IF($K143="Historical", IF(S143&lt;&gt;INDEX('Historical BMP Records'!S:S, MATCH($I143, 'Historical BMP Records'!$I:$I, 0)), 1, 0), IF(S143&lt;&gt;INDEX('Planned and Progress BMPs'!S:S, MATCH($I143, 'Planned and Progress BMPs'!$I:$I, 0)), 1, 0)), "")</f>
        <v/>
      </c>
      <c r="BO143" s="5" t="str">
        <f>IFERROR(IF($K143="Historical", IF(T143&lt;&gt;INDEX('Historical BMP Records'!T:T, MATCH($I143, 'Historical BMP Records'!$I:$I, 0)), 1, 0), IF(T143&lt;&gt;INDEX('Planned and Progress BMPs'!T:T, MATCH($I143, 'Planned and Progress BMPs'!$I:$I, 0)), 1, 0)), "")</f>
        <v/>
      </c>
      <c r="BP143" s="5" t="str">
        <f>IFERROR(IF($K143="Historical", IF(U143&lt;&gt;INDEX('Historical BMP Records'!U:U, MATCH($I143, 'Historical BMP Records'!$I:$I, 0)), 1, 0), IF(U143&lt;&gt;INDEX('Planned and Progress BMPs'!U:U, MATCH($I143, 'Planned and Progress BMPs'!$I:$I, 0)), 1, 0)), "")</f>
        <v/>
      </c>
      <c r="BQ143" s="5" t="str">
        <f>IFERROR(IF($K143="Historical", IF(V143&lt;&gt;INDEX('Historical BMP Records'!V:V, MATCH($I143, 'Historical BMP Records'!$I:$I, 0)), 1, 0), IF(V143&lt;&gt;INDEX('Planned and Progress BMPs'!V:V, MATCH($I143, 'Planned and Progress BMPs'!$I:$I, 0)), 1, 0)), "")</f>
        <v/>
      </c>
      <c r="BR143" s="5" t="str">
        <f>IFERROR(IF($K143="Historical", IF(W143&lt;&gt;INDEX('Historical BMP Records'!W:W, MATCH($I143, 'Historical BMP Records'!$I:$I, 0)), 1, 0), IF(W143&lt;&gt;INDEX('Planned and Progress BMPs'!W:W, MATCH($I143, 'Planned and Progress BMPs'!$I:$I, 0)), 1, 0)), "")</f>
        <v/>
      </c>
      <c r="BS143" s="5" t="str">
        <f>IFERROR(IF($K143="Historical", IF(X143&lt;&gt;INDEX('Historical BMP Records'!X:X, MATCH($I143, 'Historical BMP Records'!$I:$I, 0)), 1, 0), IF(X143&lt;&gt;INDEX('Planned and Progress BMPs'!X:X, MATCH($I143, 'Planned and Progress BMPs'!$I:$I, 0)), 1, 0)), "")</f>
        <v/>
      </c>
      <c r="BT143" s="5" t="str">
        <f>IFERROR(IF($K143="Historical", IF(Y143&lt;&gt;INDEX('Historical BMP Records'!Y:Y, MATCH($I143, 'Historical BMP Records'!$I:$I, 0)), 1, 0), IF(Y143&lt;&gt;INDEX('Planned and Progress BMPs'!Y:Y, MATCH($I143, 'Planned and Progress BMPs'!$I:$I, 0)), 1, 0)), "")</f>
        <v/>
      </c>
      <c r="BU143" s="5" t="str">
        <f>IFERROR(IF($K143="Historical", IF(Z143&lt;&gt;INDEX('Historical BMP Records'!Z:Z, MATCH($I143, 'Historical BMP Records'!$I:$I, 0)), 1, 0), IF(Z143&lt;&gt;INDEX('Planned and Progress BMPs'!Z:Z, MATCH($I143, 'Planned and Progress BMPs'!$I:$I, 0)), 1, 0)), "")</f>
        <v/>
      </c>
      <c r="BV143" s="5" t="str">
        <f>IFERROR(IF($K143="Historical", IF(AA143&lt;&gt;INDEX('Historical BMP Records'!AA:AA, MATCH($I143, 'Historical BMP Records'!$I:$I, 0)), 1, 0), IF(AA143&lt;&gt;INDEX('Planned and Progress BMPs'!AA:AA, MATCH($I143, 'Planned and Progress BMPs'!$I:$I, 0)), 1, 0)), "")</f>
        <v/>
      </c>
      <c r="BW143" s="5" t="str">
        <f>IFERROR(IF($K143="Historical", IF(AB143&lt;&gt;INDEX('Historical BMP Records'!AB:AB, MATCH($I143, 'Historical BMP Records'!$I:$I, 0)), 1, 0), IF(AB143&lt;&gt;INDEX('Planned and Progress BMPs'!AB:AB, MATCH($I143, 'Planned and Progress BMPs'!$I:$I, 0)), 1, 0)), "")</f>
        <v/>
      </c>
      <c r="BX143" s="5" t="str">
        <f>IFERROR(IF($K143="Historical", IF(AC143&lt;&gt;INDEX('Historical BMP Records'!AC:AC, MATCH($I143, 'Historical BMP Records'!$I:$I, 0)), 1, 0), IF(AC143&lt;&gt;INDEX('Planned and Progress BMPs'!AC:AC, MATCH($I143, 'Planned and Progress BMPs'!$I:$I, 0)), 1, 0)), "")</f>
        <v/>
      </c>
      <c r="BY143" s="5" t="str">
        <f>IFERROR(IF($K143="Historical", IF(AD143&lt;&gt;INDEX('Historical BMP Records'!AD:AD, MATCH($I143, 'Historical BMP Records'!$I:$I, 0)), 1, 0), IF(AD143&lt;&gt;INDEX('Planned and Progress BMPs'!AD:AD, MATCH($I143, 'Planned and Progress BMPs'!$I:$I, 0)), 1, 0)), "")</f>
        <v/>
      </c>
      <c r="BZ143" s="5" t="str">
        <f>IFERROR(IF($K143="Historical", IF(AE143&lt;&gt;INDEX('Historical BMP Records'!AE:AE, MATCH($I143, 'Historical BMP Records'!$I:$I, 0)), 1, 0), IF(AE143&lt;&gt;INDEX('Planned and Progress BMPs'!AE:AE, MATCH($I143, 'Planned and Progress BMPs'!$I:$I, 0)), 1, 0)), "")</f>
        <v/>
      </c>
      <c r="CA143" s="5" t="str">
        <f>IFERROR(IF($K143="Historical", IF(AF143&lt;&gt;INDEX('Historical BMP Records'!AF:AF, MATCH($I143, 'Historical BMP Records'!$I:$I, 0)), 1, 0), IF(AF143&lt;&gt;INDEX('Planned and Progress BMPs'!AF:AF, MATCH($I143, 'Planned and Progress BMPs'!$I:$I, 0)), 1, 0)), "")</f>
        <v/>
      </c>
      <c r="CB143" s="5" t="str">
        <f>IFERROR(IF($K143="Historical", IF(AG143&lt;&gt;INDEX('Historical BMP Records'!AG:AG, MATCH($I143, 'Historical BMP Records'!$I:$I, 0)), 1, 0), IF(AG143&lt;&gt;INDEX('Planned and Progress BMPs'!AG:AG, MATCH($I143, 'Planned and Progress BMPs'!$I:$I, 0)), 1, 0)), "")</f>
        <v/>
      </c>
      <c r="CC143" s="5" t="str">
        <f>IFERROR(IF($K143="Historical", IF(AH143&lt;&gt;INDEX('Historical BMP Records'!AH:AH, MATCH($I143, 'Historical BMP Records'!$I:$I, 0)), 1, 0), IF(AH143&lt;&gt;INDEX('Planned and Progress BMPs'!AH:AH, MATCH($I143, 'Planned and Progress BMPs'!$I:$I, 0)), 1, 0)), "")</f>
        <v/>
      </c>
      <c r="CD143" s="5" t="str">
        <f>IFERROR(IF($K143="Historical", IF(AI143&lt;&gt;INDEX('Historical BMP Records'!AI:AI, MATCH($I143, 'Historical BMP Records'!$I:$I, 0)), 1, 0), IF(AI143&lt;&gt;INDEX('Planned and Progress BMPs'!AI:AI, MATCH($I143, 'Planned and Progress BMPs'!$I:$I, 0)), 1, 0)), "")</f>
        <v/>
      </c>
      <c r="CE143" s="5" t="str">
        <f>IFERROR(IF($K143="Historical", IF(AJ143&lt;&gt;INDEX('Historical BMP Records'!AJ:AJ, MATCH($I143, 'Historical BMP Records'!$I:$I, 0)), 1, 0), IF(AJ143&lt;&gt;INDEX('Planned and Progress BMPs'!AJ:AJ, MATCH($I143, 'Planned and Progress BMPs'!$I:$I, 0)), 1, 0)), "")</f>
        <v/>
      </c>
      <c r="CF143" s="5" t="str">
        <f>IFERROR(IF($K143="Historical", IF(AK143&lt;&gt;INDEX('Historical BMP Records'!AK:AK, MATCH($I143, 'Historical BMP Records'!$I:$I, 0)), 1, 0), IF(AK143&lt;&gt;INDEX('Planned and Progress BMPs'!AK:AK, MATCH($I143, 'Planned and Progress BMPs'!$I:$I, 0)), 1, 0)), "")</f>
        <v/>
      </c>
      <c r="CG143" s="5" t="str">
        <f>IFERROR(IF($K143="Historical", IF(AL143&lt;&gt;INDEX('Historical BMP Records'!AL:AL, MATCH($I143, 'Historical BMP Records'!$I:$I, 0)), 1, 0), IF(AL143&lt;&gt;INDEX('Planned and Progress BMPs'!AL:AL, MATCH($I143, 'Planned and Progress BMPs'!$I:$I, 0)), 1, 0)), "")</f>
        <v/>
      </c>
      <c r="CH143" s="5" t="str">
        <f>IFERROR(IF($K143="Historical", IF(AM143&lt;&gt;INDEX('Historical BMP Records'!AM:AM, MATCH($I143, 'Historical BMP Records'!$I:$I, 0)), 1, 0), IF(AM143&lt;&gt;INDEX('Planned and Progress BMPs'!AM:AM, MATCH($I143, 'Planned and Progress BMPs'!$I:$I, 0)), 1, 0)), "")</f>
        <v/>
      </c>
      <c r="CI143" s="5" t="str">
        <f>IFERROR(IF($K143="Historical", IF(AN143&lt;&gt;INDEX('Historical BMP Records'!AN:AN, MATCH($I143, 'Historical BMP Records'!$I:$I, 0)), 1, 0), IF(AN143&lt;&gt;INDEX('Planned and Progress BMPs'!AN:AN, MATCH($I143, 'Planned and Progress BMPs'!$I:$I, 0)), 1, 0)), "")</f>
        <v/>
      </c>
      <c r="CJ143" s="5" t="str">
        <f>IFERROR(IF($K143="Historical", IF(AO143&lt;&gt;INDEX('Historical BMP Records'!AO:AO, MATCH($I143, 'Historical BMP Records'!$I:$I, 0)), 1, 0), IF(AO143&lt;&gt;INDEX('Planned and Progress BMPs'!AO:AO, MATCH($I143, 'Planned and Progress BMPs'!$I:$I, 0)), 1, 0)), "")</f>
        <v/>
      </c>
      <c r="CK143" s="5" t="str">
        <f>IFERROR(IF($K143="Historical", IF(AP143&lt;&gt;INDEX('Historical BMP Records'!AP:AP, MATCH($I143, 'Historical BMP Records'!$I:$I, 0)), 1, 0), IF(AP143&lt;&gt;INDEX('Planned and Progress BMPs'!AP:AP, MATCH($I143, 'Planned and Progress BMPs'!$I:$I, 0)), 1, 0)), "")</f>
        <v/>
      </c>
      <c r="CL143" s="5" t="str">
        <f>IFERROR(IF($K143="Historical", IF(AQ143&lt;&gt;INDEX('Historical BMP Records'!AQ:AQ, MATCH($I143, 'Historical BMP Records'!$I:$I, 0)), 1, 0), IF(AQ143&lt;&gt;INDEX('Planned and Progress BMPs'!AQ:AQ, MATCH($I143, 'Planned and Progress BMPs'!$I:$I, 0)), 1, 0)), "")</f>
        <v/>
      </c>
      <c r="CM143" s="5" t="str">
        <f>IFERROR(IF($K143="Historical", IF(AR143&lt;&gt;INDEX('Historical BMP Records'!AR:AR, MATCH($I143, 'Historical BMP Records'!$I:$I, 0)), 1, 0), IF(AR143&lt;&gt;INDEX('Planned and Progress BMPs'!AR:AR, MATCH($I143, 'Planned and Progress BMPs'!$I:$I, 0)), 1, 0)), "")</f>
        <v/>
      </c>
      <c r="CN143" s="5" t="str">
        <f>IFERROR(IF($K143="Historical", IF(AS143&lt;&gt;INDEX('Historical BMP Records'!AS:AS, MATCH($I143, 'Historical BMP Records'!$I:$I, 0)), 1, 0), IF(AS143&lt;&gt;INDEX('Planned and Progress BMPs'!AS:AS, MATCH($I143, 'Planned and Progress BMPs'!$I:$I, 0)), 1, 0)), "")</f>
        <v/>
      </c>
      <c r="CO143" s="5" t="str">
        <f>IFERROR(IF($K143="Historical", IF(AT143&lt;&gt;INDEX('Historical BMP Records'!AT:AT, MATCH($I143, 'Historical BMP Records'!$I:$I, 0)), 1, 0), IF(AT143&lt;&gt;INDEX('Planned and Progress BMPs'!AT:AT, MATCH($I143, 'Planned and Progress BMPs'!$I:$I, 0)), 1, 0)), "")</f>
        <v/>
      </c>
      <c r="CP143" s="5" t="str">
        <f>IFERROR(IF($K143="Historical", IF(AU143&lt;&gt;INDEX('Historical BMP Records'!AU:AU, MATCH($I143, 'Historical BMP Records'!$I:$I, 0)), 1, 0), IF(AU143&lt;&gt;INDEX('Planned and Progress BMPs'!AU:AU, MATCH($I143, 'Planned and Progress BMPs'!$I:$I, 0)), 1, 0)), "")</f>
        <v/>
      </c>
      <c r="CQ143" s="5">
        <f>SUM(T_Historical9[[#This Row],[FY17 
Status Changed]:[Comments Changed]])</f>
        <v>0</v>
      </c>
    </row>
    <row r="144" spans="1:95" ht="15" customHeight="1" x14ac:dyDescent="0.25">
      <c r="A144" s="72" t="s">
        <v>661</v>
      </c>
      <c r="B144" s="72" t="s">
        <v>660</v>
      </c>
      <c r="C144" s="72" t="s">
        <v>661</v>
      </c>
      <c r="D144" s="72" t="s">
        <v>661</v>
      </c>
      <c r="E144" s="72" t="s">
        <v>661</v>
      </c>
      <c r="F144" s="72" t="s">
        <v>4291</v>
      </c>
      <c r="H144" s="72" t="s">
        <v>4802</v>
      </c>
      <c r="I144" s="72" t="s">
        <v>4946</v>
      </c>
      <c r="K144" s="72" t="s">
        <v>482</v>
      </c>
      <c r="M144" s="82"/>
      <c r="N144" s="65">
        <v>37257</v>
      </c>
      <c r="O144" s="72" t="s">
        <v>66</v>
      </c>
      <c r="P144" s="72" t="s">
        <v>5213</v>
      </c>
      <c r="Q144" s="72" t="s">
        <v>48</v>
      </c>
      <c r="R144" s="72" t="s">
        <v>9</v>
      </c>
      <c r="S144" s="72">
        <v>1.8445891462499999</v>
      </c>
      <c r="T144" s="72">
        <v>1.8445891462499999</v>
      </c>
      <c r="V144" s="71" t="s">
        <v>66</v>
      </c>
      <c r="Z144" s="72">
        <v>41.216158939700001</v>
      </c>
      <c r="AA144" s="72">
        <v>-75.919777438899999</v>
      </c>
      <c r="AC144" s="72" t="s">
        <v>5184</v>
      </c>
      <c r="AD144" s="72" t="s">
        <v>5180</v>
      </c>
      <c r="AE144" s="72" t="s">
        <v>653</v>
      </c>
      <c r="AF144" s="65">
        <v>41409</v>
      </c>
      <c r="AG144" s="72" t="s">
        <v>110</v>
      </c>
      <c r="AH144" s="65"/>
      <c r="AI144" s="65"/>
      <c r="AK144" s="65"/>
      <c r="AL144" s="65"/>
      <c r="AN144" s="65"/>
      <c r="AO144" s="65"/>
      <c r="AQ144" s="65"/>
      <c r="AR144" s="65"/>
      <c r="AT144" s="65"/>
      <c r="AV144" s="5" t="str">
        <f>IFERROR(IF($K144="Historical", IF(A144&lt;&gt;INDEX('Historical BMP Records'!A:A, MATCH($I144, 'Historical BMP Records'!$I:$I, 0)), 1, 0), IF(A144&lt;&gt;INDEX('Planned and Progress BMPs'!A:A, MATCH($I144, 'Planned and Progress BMPs'!$I:$I, 0)), 1, 0)), "")</f>
        <v/>
      </c>
      <c r="AW144" s="5" t="str">
        <f>IFERROR(IF($K144="Historical", IF(B144&lt;&gt;INDEX('Historical BMP Records'!B:B, MATCH($I144, 'Historical BMP Records'!$I:$I, 0)), 1, 0), IF(B144&lt;&gt;INDEX('Planned and Progress BMPs'!B:B, MATCH($I144, 'Planned and Progress BMPs'!$I:$I, 0)), 1, 0)), "")</f>
        <v/>
      </c>
      <c r="AX144" s="5" t="str">
        <f>IFERROR(IF($K144="Historical", IF(C144&lt;&gt;INDEX('Historical BMP Records'!C:C, MATCH($I144, 'Historical BMP Records'!$I:$I, 0)), 1, 0), IF(C144&lt;&gt;INDEX('Planned and Progress BMPs'!C:C, MATCH($I144, 'Planned and Progress BMPs'!$I:$I, 0)), 1, 0)), "")</f>
        <v/>
      </c>
      <c r="AY144" s="5" t="str">
        <f>IFERROR(IF($K144="Historical", IF(D144&lt;&gt;INDEX('Historical BMP Records'!D:D, MATCH($I144, 'Historical BMP Records'!$I:$I, 0)), 1, 0), IF(D144&lt;&gt;INDEX('Planned and Progress BMPs'!D:D, MATCH($I144, 'Planned and Progress BMPs'!$I:$I, 0)), 1, 0)), "")</f>
        <v/>
      </c>
      <c r="AZ144" s="5" t="str">
        <f>IFERROR(IF($K144="Historical", IF(E144&lt;&gt;INDEX('Historical BMP Records'!E:E, MATCH($I144, 'Historical BMP Records'!$I:$I, 0)), 1, 0), IF(E144&lt;&gt;INDEX('Planned and Progress BMPs'!E:E, MATCH($I144, 'Planned and Progress BMPs'!$I:$I, 0)), 1, 0)), "")</f>
        <v/>
      </c>
      <c r="BA144" s="5" t="str">
        <f>IFERROR(IF($K144="Historical", IF(F144&lt;&gt;INDEX('Historical BMP Records'!F:F, MATCH($I144, 'Historical BMP Records'!$I:$I, 0)), 1, 0), IF(F144&lt;&gt;INDEX('Planned and Progress BMPs'!F:F, MATCH($I144, 'Planned and Progress BMPs'!$I:$I, 0)), 1, 0)), "")</f>
        <v/>
      </c>
      <c r="BB144" s="5" t="str">
        <f>IFERROR(IF($K144="Historical", IF(G144&lt;&gt;INDEX('Historical BMP Records'!G:G, MATCH($I144, 'Historical BMP Records'!$I:$I, 0)), 1, 0), IF(G144&lt;&gt;INDEX('Planned and Progress BMPs'!G:G, MATCH($I144, 'Planned and Progress BMPs'!$I:$I, 0)), 1, 0)), "")</f>
        <v/>
      </c>
      <c r="BC144" s="5" t="str">
        <f>IFERROR(IF($K144="Historical", IF(H144&lt;&gt;INDEX('Historical BMP Records'!H:H, MATCH($I144, 'Historical BMP Records'!$I:$I, 0)), 1, 0), IF(H144&lt;&gt;INDEX('Planned and Progress BMPs'!H:H, MATCH($I144, 'Planned and Progress BMPs'!$I:$I, 0)), 1, 0)), "")</f>
        <v/>
      </c>
      <c r="BD144" s="5" t="str">
        <f>IFERROR(IF($K144="Historical", IF(I144&lt;&gt;INDEX('Historical BMP Records'!I:I, MATCH($I144, 'Historical BMP Records'!$I:$I, 0)), 1, 0), IF(I144&lt;&gt;INDEX('Planned and Progress BMPs'!I:I, MATCH($I144, 'Planned and Progress BMPs'!$I:$I, 0)), 1, 0)), "")</f>
        <v/>
      </c>
      <c r="BE144" s="5" t="str">
        <f>IFERROR(IF($K144="Historical", IF(J144&lt;&gt;INDEX('Historical BMP Records'!J:J, MATCH($I144, 'Historical BMP Records'!$I:$I, 0)), 1, 0), IF(J144&lt;&gt;INDEX('Planned and Progress BMPs'!J:J, MATCH($I144, 'Planned and Progress BMPs'!$I:$I, 0)), 1, 0)), "")</f>
        <v/>
      </c>
      <c r="BF144" s="5" t="str">
        <f>IFERROR(IF($K144="Historical", IF(K144&lt;&gt;INDEX('Historical BMP Records'!K:K, MATCH($I144, 'Historical BMP Records'!$I:$I, 0)), 1, 0), IF(K144&lt;&gt;INDEX('Planned and Progress BMPs'!K:K, MATCH($I144, 'Planned and Progress BMPs'!$I:$I, 0)), 1, 0)), "")</f>
        <v/>
      </c>
      <c r="BG144" s="5" t="str">
        <f>IFERROR(IF($K144="Historical", IF(L144&lt;&gt;INDEX('Historical BMP Records'!L:L, MATCH($I144, 'Historical BMP Records'!$I:$I, 0)), 1, 0), IF(L144&lt;&gt;INDEX('Planned and Progress BMPs'!L:L, MATCH($I144, 'Planned and Progress BMPs'!$I:$I, 0)), 1, 0)), "")</f>
        <v/>
      </c>
      <c r="BH144" s="5" t="str">
        <f>IFERROR(IF($K144="Historical", IF(M144&lt;&gt;INDEX('Historical BMP Records'!M:M, MATCH($I144, 'Historical BMP Records'!$I:$I, 0)), 1, 0), IF(M144&lt;&gt;INDEX('Planned and Progress BMPs'!M:M, MATCH($I144, 'Planned and Progress BMPs'!$I:$I, 0)), 1, 0)), "")</f>
        <v/>
      </c>
      <c r="BI144" s="5" t="str">
        <f>IFERROR(IF($K144="Historical", IF(N144&lt;&gt;INDEX('Historical BMP Records'!N:N, MATCH($I144, 'Historical BMP Records'!$I:$I, 0)), 1, 0), IF(N144&lt;&gt;INDEX('Planned and Progress BMPs'!N:N, MATCH($I144, 'Planned and Progress BMPs'!$I:$I, 0)), 1, 0)), "")</f>
        <v/>
      </c>
      <c r="BJ144" s="5" t="str">
        <f>IFERROR(IF($K144="Historical", IF(O144&lt;&gt;INDEX('Historical BMP Records'!O:O, MATCH($I144, 'Historical BMP Records'!$I:$I, 0)), 1, 0), IF(O144&lt;&gt;INDEX('Planned and Progress BMPs'!O:O, MATCH($I144, 'Planned and Progress BMPs'!$I:$I, 0)), 1, 0)), "")</f>
        <v/>
      </c>
      <c r="BK144" s="5" t="str">
        <f>IFERROR(IF($K144="Historical", IF(P144&lt;&gt;INDEX('Historical BMP Records'!P:P, MATCH($I144, 'Historical BMP Records'!$I:$I, 0)), 1, 0), IF(P144&lt;&gt;INDEX('Planned and Progress BMPs'!P:P, MATCH($I144, 'Planned and Progress BMPs'!$I:$I, 0)), 1, 0)), "")</f>
        <v/>
      </c>
      <c r="BL144" s="5" t="str">
        <f>IFERROR(IF($K144="Historical", IF(Q144&lt;&gt;INDEX('Historical BMP Records'!Q:Q, MATCH($I144, 'Historical BMP Records'!$I:$I, 0)), 1, 0), IF(Q144&lt;&gt;INDEX('Planned and Progress BMPs'!Q:Q, MATCH($I144, 'Planned and Progress BMPs'!$I:$I, 0)), 1, 0)), "")</f>
        <v/>
      </c>
      <c r="BM144" s="5" t="str">
        <f>IFERROR(IF($K144="Historical", IF(R144&lt;&gt;INDEX('Historical BMP Records'!R:R, MATCH($I144, 'Historical BMP Records'!$I:$I, 0)), 1, 0), IF(R144&lt;&gt;INDEX('Planned and Progress BMPs'!R:R, MATCH($I144, 'Planned and Progress BMPs'!$I:$I, 0)), 1, 0)), "")</f>
        <v/>
      </c>
      <c r="BN144" s="5" t="str">
        <f>IFERROR(IF($K144="Historical", IF(S144&lt;&gt;INDEX('Historical BMP Records'!S:S, MATCH($I144, 'Historical BMP Records'!$I:$I, 0)), 1, 0), IF(S144&lt;&gt;INDEX('Planned and Progress BMPs'!S:S, MATCH($I144, 'Planned and Progress BMPs'!$I:$I, 0)), 1, 0)), "")</f>
        <v/>
      </c>
      <c r="BO144" s="5" t="str">
        <f>IFERROR(IF($K144="Historical", IF(T144&lt;&gt;INDEX('Historical BMP Records'!T:T, MATCH($I144, 'Historical BMP Records'!$I:$I, 0)), 1, 0), IF(T144&lt;&gt;INDEX('Planned and Progress BMPs'!T:T, MATCH($I144, 'Planned and Progress BMPs'!$I:$I, 0)), 1, 0)), "")</f>
        <v/>
      </c>
      <c r="BP144" s="5" t="str">
        <f>IFERROR(IF($K144="Historical", IF(U144&lt;&gt;INDEX('Historical BMP Records'!U:U, MATCH($I144, 'Historical BMP Records'!$I:$I, 0)), 1, 0), IF(U144&lt;&gt;INDEX('Planned and Progress BMPs'!U:U, MATCH($I144, 'Planned and Progress BMPs'!$I:$I, 0)), 1, 0)), "")</f>
        <v/>
      </c>
      <c r="BQ144" s="5" t="str">
        <f>IFERROR(IF($K144="Historical", IF(V144&lt;&gt;INDEX('Historical BMP Records'!V:V, MATCH($I144, 'Historical BMP Records'!$I:$I, 0)), 1, 0), IF(V144&lt;&gt;INDEX('Planned and Progress BMPs'!V:V, MATCH($I144, 'Planned and Progress BMPs'!$I:$I, 0)), 1, 0)), "")</f>
        <v/>
      </c>
      <c r="BR144" s="5" t="str">
        <f>IFERROR(IF($K144="Historical", IF(W144&lt;&gt;INDEX('Historical BMP Records'!W:W, MATCH($I144, 'Historical BMP Records'!$I:$I, 0)), 1, 0), IF(W144&lt;&gt;INDEX('Planned and Progress BMPs'!W:W, MATCH($I144, 'Planned and Progress BMPs'!$I:$I, 0)), 1, 0)), "")</f>
        <v/>
      </c>
      <c r="BS144" s="5" t="str">
        <f>IFERROR(IF($K144="Historical", IF(X144&lt;&gt;INDEX('Historical BMP Records'!X:X, MATCH($I144, 'Historical BMP Records'!$I:$I, 0)), 1, 0), IF(X144&lt;&gt;INDEX('Planned and Progress BMPs'!X:X, MATCH($I144, 'Planned and Progress BMPs'!$I:$I, 0)), 1, 0)), "")</f>
        <v/>
      </c>
      <c r="BT144" s="5" t="str">
        <f>IFERROR(IF($K144="Historical", IF(Y144&lt;&gt;INDEX('Historical BMP Records'!Y:Y, MATCH($I144, 'Historical BMP Records'!$I:$I, 0)), 1, 0), IF(Y144&lt;&gt;INDEX('Planned and Progress BMPs'!Y:Y, MATCH($I144, 'Planned and Progress BMPs'!$I:$I, 0)), 1, 0)), "")</f>
        <v/>
      </c>
      <c r="BU144" s="5" t="str">
        <f>IFERROR(IF($K144="Historical", IF(Z144&lt;&gt;INDEX('Historical BMP Records'!Z:Z, MATCH($I144, 'Historical BMP Records'!$I:$I, 0)), 1, 0), IF(Z144&lt;&gt;INDEX('Planned and Progress BMPs'!Z:Z, MATCH($I144, 'Planned and Progress BMPs'!$I:$I, 0)), 1, 0)), "")</f>
        <v/>
      </c>
      <c r="BV144" s="5" t="str">
        <f>IFERROR(IF($K144="Historical", IF(AA144&lt;&gt;INDEX('Historical BMP Records'!AA:AA, MATCH($I144, 'Historical BMP Records'!$I:$I, 0)), 1, 0), IF(AA144&lt;&gt;INDEX('Planned and Progress BMPs'!AA:AA, MATCH($I144, 'Planned and Progress BMPs'!$I:$I, 0)), 1, 0)), "")</f>
        <v/>
      </c>
      <c r="BW144" s="5" t="str">
        <f>IFERROR(IF($K144="Historical", IF(AB144&lt;&gt;INDEX('Historical BMP Records'!AB:AB, MATCH($I144, 'Historical BMP Records'!$I:$I, 0)), 1, 0), IF(AB144&lt;&gt;INDEX('Planned and Progress BMPs'!AB:AB, MATCH($I144, 'Planned and Progress BMPs'!$I:$I, 0)), 1, 0)), "")</f>
        <v/>
      </c>
      <c r="BX144" s="5" t="str">
        <f>IFERROR(IF($K144="Historical", IF(AC144&lt;&gt;INDEX('Historical BMP Records'!AC:AC, MATCH($I144, 'Historical BMP Records'!$I:$I, 0)), 1, 0), IF(AC144&lt;&gt;INDEX('Planned and Progress BMPs'!AC:AC, MATCH($I144, 'Planned and Progress BMPs'!$I:$I, 0)), 1, 0)), "")</f>
        <v/>
      </c>
      <c r="BY144" s="5" t="str">
        <f>IFERROR(IF($K144="Historical", IF(AD144&lt;&gt;INDEX('Historical BMP Records'!AD:AD, MATCH($I144, 'Historical BMP Records'!$I:$I, 0)), 1, 0), IF(AD144&lt;&gt;INDEX('Planned and Progress BMPs'!AD:AD, MATCH($I144, 'Planned and Progress BMPs'!$I:$I, 0)), 1, 0)), "")</f>
        <v/>
      </c>
      <c r="BZ144" s="5" t="str">
        <f>IFERROR(IF($K144="Historical", IF(AE144&lt;&gt;INDEX('Historical BMP Records'!AE:AE, MATCH($I144, 'Historical BMP Records'!$I:$I, 0)), 1, 0), IF(AE144&lt;&gt;INDEX('Planned and Progress BMPs'!AE:AE, MATCH($I144, 'Planned and Progress BMPs'!$I:$I, 0)), 1, 0)), "")</f>
        <v/>
      </c>
      <c r="CA144" s="5" t="str">
        <f>IFERROR(IF($K144="Historical", IF(AF144&lt;&gt;INDEX('Historical BMP Records'!AF:AF, MATCH($I144, 'Historical BMP Records'!$I:$I, 0)), 1, 0), IF(AF144&lt;&gt;INDEX('Planned and Progress BMPs'!AF:AF, MATCH($I144, 'Planned and Progress BMPs'!$I:$I, 0)), 1, 0)), "")</f>
        <v/>
      </c>
      <c r="CB144" s="5" t="str">
        <f>IFERROR(IF($K144="Historical", IF(AG144&lt;&gt;INDEX('Historical BMP Records'!AG:AG, MATCH($I144, 'Historical BMP Records'!$I:$I, 0)), 1, 0), IF(AG144&lt;&gt;INDEX('Planned and Progress BMPs'!AG:AG, MATCH($I144, 'Planned and Progress BMPs'!$I:$I, 0)), 1, 0)), "")</f>
        <v/>
      </c>
      <c r="CC144" s="5" t="str">
        <f>IFERROR(IF($K144="Historical", IF(AH144&lt;&gt;INDEX('Historical BMP Records'!AH:AH, MATCH($I144, 'Historical BMP Records'!$I:$I, 0)), 1, 0), IF(AH144&lt;&gt;INDEX('Planned and Progress BMPs'!AH:AH, MATCH($I144, 'Planned and Progress BMPs'!$I:$I, 0)), 1, 0)), "")</f>
        <v/>
      </c>
      <c r="CD144" s="5" t="str">
        <f>IFERROR(IF($K144="Historical", IF(AI144&lt;&gt;INDEX('Historical BMP Records'!AI:AI, MATCH($I144, 'Historical BMP Records'!$I:$I, 0)), 1, 0), IF(AI144&lt;&gt;INDEX('Planned and Progress BMPs'!AI:AI, MATCH($I144, 'Planned and Progress BMPs'!$I:$I, 0)), 1, 0)), "")</f>
        <v/>
      </c>
      <c r="CE144" s="5" t="str">
        <f>IFERROR(IF($K144="Historical", IF(AJ144&lt;&gt;INDEX('Historical BMP Records'!AJ:AJ, MATCH($I144, 'Historical BMP Records'!$I:$I, 0)), 1, 0), IF(AJ144&lt;&gt;INDEX('Planned and Progress BMPs'!AJ:AJ, MATCH($I144, 'Planned and Progress BMPs'!$I:$I, 0)), 1, 0)), "")</f>
        <v/>
      </c>
      <c r="CF144" s="5" t="str">
        <f>IFERROR(IF($K144="Historical", IF(AK144&lt;&gt;INDEX('Historical BMP Records'!AK:AK, MATCH($I144, 'Historical BMP Records'!$I:$I, 0)), 1, 0), IF(AK144&lt;&gt;INDEX('Planned and Progress BMPs'!AK:AK, MATCH($I144, 'Planned and Progress BMPs'!$I:$I, 0)), 1, 0)), "")</f>
        <v/>
      </c>
      <c r="CG144" s="5" t="str">
        <f>IFERROR(IF($K144="Historical", IF(AL144&lt;&gt;INDEX('Historical BMP Records'!AL:AL, MATCH($I144, 'Historical BMP Records'!$I:$I, 0)), 1, 0), IF(AL144&lt;&gt;INDEX('Planned and Progress BMPs'!AL:AL, MATCH($I144, 'Planned and Progress BMPs'!$I:$I, 0)), 1, 0)), "")</f>
        <v/>
      </c>
      <c r="CH144" s="5" t="str">
        <f>IFERROR(IF($K144="Historical", IF(AM144&lt;&gt;INDEX('Historical BMP Records'!AM:AM, MATCH($I144, 'Historical BMP Records'!$I:$I, 0)), 1, 0), IF(AM144&lt;&gt;INDEX('Planned and Progress BMPs'!AM:AM, MATCH($I144, 'Planned and Progress BMPs'!$I:$I, 0)), 1, 0)), "")</f>
        <v/>
      </c>
      <c r="CI144" s="5" t="str">
        <f>IFERROR(IF($K144="Historical", IF(AN144&lt;&gt;INDEX('Historical BMP Records'!AN:AN, MATCH($I144, 'Historical BMP Records'!$I:$I, 0)), 1, 0), IF(AN144&lt;&gt;INDEX('Planned and Progress BMPs'!AN:AN, MATCH($I144, 'Planned and Progress BMPs'!$I:$I, 0)), 1, 0)), "")</f>
        <v/>
      </c>
      <c r="CJ144" s="5" t="str">
        <f>IFERROR(IF($K144="Historical", IF(AO144&lt;&gt;INDEX('Historical BMP Records'!AO:AO, MATCH($I144, 'Historical BMP Records'!$I:$I, 0)), 1, 0), IF(AO144&lt;&gt;INDEX('Planned and Progress BMPs'!AO:AO, MATCH($I144, 'Planned and Progress BMPs'!$I:$I, 0)), 1, 0)), "")</f>
        <v/>
      </c>
      <c r="CK144" s="5" t="str">
        <f>IFERROR(IF($K144="Historical", IF(AP144&lt;&gt;INDEX('Historical BMP Records'!AP:AP, MATCH($I144, 'Historical BMP Records'!$I:$I, 0)), 1, 0), IF(AP144&lt;&gt;INDEX('Planned and Progress BMPs'!AP:AP, MATCH($I144, 'Planned and Progress BMPs'!$I:$I, 0)), 1, 0)), "")</f>
        <v/>
      </c>
      <c r="CL144" s="5" t="str">
        <f>IFERROR(IF($K144="Historical", IF(AQ144&lt;&gt;INDEX('Historical BMP Records'!AQ:AQ, MATCH($I144, 'Historical BMP Records'!$I:$I, 0)), 1, 0), IF(AQ144&lt;&gt;INDEX('Planned and Progress BMPs'!AQ:AQ, MATCH($I144, 'Planned and Progress BMPs'!$I:$I, 0)), 1, 0)), "")</f>
        <v/>
      </c>
      <c r="CM144" s="5" t="str">
        <f>IFERROR(IF($K144="Historical", IF(AR144&lt;&gt;INDEX('Historical BMP Records'!AR:AR, MATCH($I144, 'Historical BMP Records'!$I:$I, 0)), 1, 0), IF(AR144&lt;&gt;INDEX('Planned and Progress BMPs'!AR:AR, MATCH($I144, 'Planned and Progress BMPs'!$I:$I, 0)), 1, 0)), "")</f>
        <v/>
      </c>
      <c r="CN144" s="5" t="str">
        <f>IFERROR(IF($K144="Historical", IF(AS144&lt;&gt;INDEX('Historical BMP Records'!AS:AS, MATCH($I144, 'Historical BMP Records'!$I:$I, 0)), 1, 0), IF(AS144&lt;&gt;INDEX('Planned and Progress BMPs'!AS:AS, MATCH($I144, 'Planned and Progress BMPs'!$I:$I, 0)), 1, 0)), "")</f>
        <v/>
      </c>
      <c r="CO144" s="5" t="str">
        <f>IFERROR(IF($K144="Historical", IF(AT144&lt;&gt;INDEX('Historical BMP Records'!AT:AT, MATCH($I144, 'Historical BMP Records'!$I:$I, 0)), 1, 0), IF(AT144&lt;&gt;INDEX('Planned and Progress BMPs'!AT:AT, MATCH($I144, 'Planned and Progress BMPs'!$I:$I, 0)), 1, 0)), "")</f>
        <v/>
      </c>
      <c r="CP144" s="5" t="str">
        <f>IFERROR(IF($K144="Historical", IF(AU144&lt;&gt;INDEX('Historical BMP Records'!AU:AU, MATCH($I144, 'Historical BMP Records'!$I:$I, 0)), 1, 0), IF(AU144&lt;&gt;INDEX('Planned and Progress BMPs'!AU:AU, MATCH($I144, 'Planned and Progress BMPs'!$I:$I, 0)), 1, 0)), "")</f>
        <v/>
      </c>
      <c r="CQ144" s="5">
        <f>SUM(T_Historical9[[#This Row],[FY17 
Status Changed]:[Comments Changed]])</f>
        <v>0</v>
      </c>
    </row>
    <row r="145" spans="1:95" ht="15" customHeight="1" x14ac:dyDescent="0.25">
      <c r="A145" s="72" t="s">
        <v>661</v>
      </c>
      <c r="B145" s="72" t="s">
        <v>660</v>
      </c>
      <c r="C145" s="72" t="s">
        <v>661</v>
      </c>
      <c r="D145" s="72" t="s">
        <v>661</v>
      </c>
      <c r="E145" s="72" t="s">
        <v>661</v>
      </c>
      <c r="F145" s="72" t="s">
        <v>4291</v>
      </c>
      <c r="H145" s="72" t="s">
        <v>4802</v>
      </c>
      <c r="I145" s="72" t="s">
        <v>4947</v>
      </c>
      <c r="K145" s="72" t="s">
        <v>482</v>
      </c>
      <c r="M145" s="82"/>
      <c r="N145" s="65">
        <v>38718</v>
      </c>
      <c r="O145" s="72" t="s">
        <v>46</v>
      </c>
      <c r="P145" s="72" t="s">
        <v>5225</v>
      </c>
      <c r="Q145" s="72" t="s">
        <v>26</v>
      </c>
      <c r="R145" s="72" t="s">
        <v>9</v>
      </c>
      <c r="S145" s="72">
        <v>1.78</v>
      </c>
      <c r="T145" s="72">
        <v>2.17</v>
      </c>
      <c r="U145" s="72">
        <v>1</v>
      </c>
      <c r="V145" s="71" t="s">
        <v>5112</v>
      </c>
      <c r="Z145" s="72">
        <v>40.20623999</v>
      </c>
      <c r="AA145" s="72">
        <v>-77.172275099999993</v>
      </c>
      <c r="AC145" s="72" t="s">
        <v>5174</v>
      </c>
      <c r="AD145" s="72" t="s">
        <v>5175</v>
      </c>
      <c r="AE145" s="72" t="s">
        <v>653</v>
      </c>
      <c r="AF145" s="65">
        <v>40661</v>
      </c>
      <c r="AG145" s="72" t="s">
        <v>110</v>
      </c>
      <c r="AH145" s="65"/>
      <c r="AI145" s="65"/>
      <c r="AK145" s="65"/>
      <c r="AL145" s="65"/>
      <c r="AN145" s="65"/>
      <c r="AO145" s="65"/>
      <c r="AQ145" s="65"/>
      <c r="AR145" s="65"/>
      <c r="AT145" s="65"/>
      <c r="AV145" s="5" t="str">
        <f>IFERROR(IF($K145="Historical", IF(A145&lt;&gt;INDEX('Historical BMP Records'!A:A, MATCH($I145, 'Historical BMP Records'!$I:$I, 0)), 1, 0), IF(A145&lt;&gt;INDEX('Planned and Progress BMPs'!A:A, MATCH($I145, 'Planned and Progress BMPs'!$I:$I, 0)), 1, 0)), "")</f>
        <v/>
      </c>
      <c r="AW145" s="5" t="str">
        <f>IFERROR(IF($K145="Historical", IF(B145&lt;&gt;INDEX('Historical BMP Records'!B:B, MATCH($I145, 'Historical BMP Records'!$I:$I, 0)), 1, 0), IF(B145&lt;&gt;INDEX('Planned and Progress BMPs'!B:B, MATCH($I145, 'Planned and Progress BMPs'!$I:$I, 0)), 1, 0)), "")</f>
        <v/>
      </c>
      <c r="AX145" s="5" t="str">
        <f>IFERROR(IF($K145="Historical", IF(C145&lt;&gt;INDEX('Historical BMP Records'!C:C, MATCH($I145, 'Historical BMP Records'!$I:$I, 0)), 1, 0), IF(C145&lt;&gt;INDEX('Planned and Progress BMPs'!C:C, MATCH($I145, 'Planned and Progress BMPs'!$I:$I, 0)), 1, 0)), "")</f>
        <v/>
      </c>
      <c r="AY145" s="5" t="str">
        <f>IFERROR(IF($K145="Historical", IF(D145&lt;&gt;INDEX('Historical BMP Records'!D:D, MATCH($I145, 'Historical BMP Records'!$I:$I, 0)), 1, 0), IF(D145&lt;&gt;INDEX('Planned and Progress BMPs'!D:D, MATCH($I145, 'Planned and Progress BMPs'!$I:$I, 0)), 1, 0)), "")</f>
        <v/>
      </c>
      <c r="AZ145" s="5" t="str">
        <f>IFERROR(IF($K145="Historical", IF(E145&lt;&gt;INDEX('Historical BMP Records'!E:E, MATCH($I145, 'Historical BMP Records'!$I:$I, 0)), 1, 0), IF(E145&lt;&gt;INDEX('Planned and Progress BMPs'!E:E, MATCH($I145, 'Planned and Progress BMPs'!$I:$I, 0)), 1, 0)), "")</f>
        <v/>
      </c>
      <c r="BA145" s="5" t="str">
        <f>IFERROR(IF($K145="Historical", IF(F145&lt;&gt;INDEX('Historical BMP Records'!F:F, MATCH($I145, 'Historical BMP Records'!$I:$I, 0)), 1, 0), IF(F145&lt;&gt;INDEX('Planned and Progress BMPs'!F:F, MATCH($I145, 'Planned and Progress BMPs'!$I:$I, 0)), 1, 0)), "")</f>
        <v/>
      </c>
      <c r="BB145" s="5" t="str">
        <f>IFERROR(IF($K145="Historical", IF(G145&lt;&gt;INDEX('Historical BMP Records'!G:G, MATCH($I145, 'Historical BMP Records'!$I:$I, 0)), 1, 0), IF(G145&lt;&gt;INDEX('Planned and Progress BMPs'!G:G, MATCH($I145, 'Planned and Progress BMPs'!$I:$I, 0)), 1, 0)), "")</f>
        <v/>
      </c>
      <c r="BC145" s="5" t="str">
        <f>IFERROR(IF($K145="Historical", IF(H145&lt;&gt;INDEX('Historical BMP Records'!H:H, MATCH($I145, 'Historical BMP Records'!$I:$I, 0)), 1, 0), IF(H145&lt;&gt;INDEX('Planned and Progress BMPs'!H:H, MATCH($I145, 'Planned and Progress BMPs'!$I:$I, 0)), 1, 0)), "")</f>
        <v/>
      </c>
      <c r="BD145" s="5" t="str">
        <f>IFERROR(IF($K145="Historical", IF(I145&lt;&gt;INDEX('Historical BMP Records'!I:I, MATCH($I145, 'Historical BMP Records'!$I:$I, 0)), 1, 0), IF(I145&lt;&gt;INDEX('Planned and Progress BMPs'!I:I, MATCH($I145, 'Planned and Progress BMPs'!$I:$I, 0)), 1, 0)), "")</f>
        <v/>
      </c>
      <c r="BE145" s="5" t="str">
        <f>IFERROR(IF($K145="Historical", IF(J145&lt;&gt;INDEX('Historical BMP Records'!J:J, MATCH($I145, 'Historical BMP Records'!$I:$I, 0)), 1, 0), IF(J145&lt;&gt;INDEX('Planned and Progress BMPs'!J:J, MATCH($I145, 'Planned and Progress BMPs'!$I:$I, 0)), 1, 0)), "")</f>
        <v/>
      </c>
      <c r="BF145" s="5" t="str">
        <f>IFERROR(IF($K145="Historical", IF(K145&lt;&gt;INDEX('Historical BMP Records'!K:K, MATCH($I145, 'Historical BMP Records'!$I:$I, 0)), 1, 0), IF(K145&lt;&gt;INDEX('Planned and Progress BMPs'!K:K, MATCH($I145, 'Planned and Progress BMPs'!$I:$I, 0)), 1, 0)), "")</f>
        <v/>
      </c>
      <c r="BG145" s="5" t="str">
        <f>IFERROR(IF($K145="Historical", IF(L145&lt;&gt;INDEX('Historical BMP Records'!L:L, MATCH($I145, 'Historical BMP Records'!$I:$I, 0)), 1, 0), IF(L145&lt;&gt;INDEX('Planned and Progress BMPs'!L:L, MATCH($I145, 'Planned and Progress BMPs'!$I:$I, 0)), 1, 0)), "")</f>
        <v/>
      </c>
      <c r="BH145" s="5" t="str">
        <f>IFERROR(IF($K145="Historical", IF(M145&lt;&gt;INDEX('Historical BMP Records'!M:M, MATCH($I145, 'Historical BMP Records'!$I:$I, 0)), 1, 0), IF(M145&lt;&gt;INDEX('Planned and Progress BMPs'!M:M, MATCH($I145, 'Planned and Progress BMPs'!$I:$I, 0)), 1, 0)), "")</f>
        <v/>
      </c>
      <c r="BI145" s="5" t="str">
        <f>IFERROR(IF($K145="Historical", IF(N145&lt;&gt;INDEX('Historical BMP Records'!N:N, MATCH($I145, 'Historical BMP Records'!$I:$I, 0)), 1, 0), IF(N145&lt;&gt;INDEX('Planned and Progress BMPs'!N:N, MATCH($I145, 'Planned and Progress BMPs'!$I:$I, 0)), 1, 0)), "")</f>
        <v/>
      </c>
      <c r="BJ145" s="5" t="str">
        <f>IFERROR(IF($K145="Historical", IF(O145&lt;&gt;INDEX('Historical BMP Records'!O:O, MATCH($I145, 'Historical BMP Records'!$I:$I, 0)), 1, 0), IF(O145&lt;&gt;INDEX('Planned and Progress BMPs'!O:O, MATCH($I145, 'Planned and Progress BMPs'!$I:$I, 0)), 1, 0)), "")</f>
        <v/>
      </c>
      <c r="BK145" s="5" t="str">
        <f>IFERROR(IF($K145="Historical", IF(P145&lt;&gt;INDEX('Historical BMP Records'!P:P, MATCH($I145, 'Historical BMP Records'!$I:$I, 0)), 1, 0), IF(P145&lt;&gt;INDEX('Planned and Progress BMPs'!P:P, MATCH($I145, 'Planned and Progress BMPs'!$I:$I, 0)), 1, 0)), "")</f>
        <v/>
      </c>
      <c r="BL145" s="5" t="str">
        <f>IFERROR(IF($K145="Historical", IF(Q145&lt;&gt;INDEX('Historical BMP Records'!Q:Q, MATCH($I145, 'Historical BMP Records'!$I:$I, 0)), 1, 0), IF(Q145&lt;&gt;INDEX('Planned and Progress BMPs'!Q:Q, MATCH($I145, 'Planned and Progress BMPs'!$I:$I, 0)), 1, 0)), "")</f>
        <v/>
      </c>
      <c r="BM145" s="5" t="str">
        <f>IFERROR(IF($K145="Historical", IF(R145&lt;&gt;INDEX('Historical BMP Records'!R:R, MATCH($I145, 'Historical BMP Records'!$I:$I, 0)), 1, 0), IF(R145&lt;&gt;INDEX('Planned and Progress BMPs'!R:R, MATCH($I145, 'Planned and Progress BMPs'!$I:$I, 0)), 1, 0)), "")</f>
        <v/>
      </c>
      <c r="BN145" s="5" t="str">
        <f>IFERROR(IF($K145="Historical", IF(S145&lt;&gt;INDEX('Historical BMP Records'!S:S, MATCH($I145, 'Historical BMP Records'!$I:$I, 0)), 1, 0), IF(S145&lt;&gt;INDEX('Planned and Progress BMPs'!S:S, MATCH($I145, 'Planned and Progress BMPs'!$I:$I, 0)), 1, 0)), "")</f>
        <v/>
      </c>
      <c r="BO145" s="5" t="str">
        <f>IFERROR(IF($K145="Historical", IF(T145&lt;&gt;INDEX('Historical BMP Records'!T:T, MATCH($I145, 'Historical BMP Records'!$I:$I, 0)), 1, 0), IF(T145&lt;&gt;INDEX('Planned and Progress BMPs'!T:T, MATCH($I145, 'Planned and Progress BMPs'!$I:$I, 0)), 1, 0)), "")</f>
        <v/>
      </c>
      <c r="BP145" s="5" t="str">
        <f>IFERROR(IF($K145="Historical", IF(U145&lt;&gt;INDEX('Historical BMP Records'!U:U, MATCH($I145, 'Historical BMP Records'!$I:$I, 0)), 1, 0), IF(U145&lt;&gt;INDEX('Planned and Progress BMPs'!U:U, MATCH($I145, 'Planned and Progress BMPs'!$I:$I, 0)), 1, 0)), "")</f>
        <v/>
      </c>
      <c r="BQ145" s="5" t="str">
        <f>IFERROR(IF($K145="Historical", IF(V145&lt;&gt;INDEX('Historical BMP Records'!V:V, MATCH($I145, 'Historical BMP Records'!$I:$I, 0)), 1, 0), IF(V145&lt;&gt;INDEX('Planned and Progress BMPs'!V:V, MATCH($I145, 'Planned and Progress BMPs'!$I:$I, 0)), 1, 0)), "")</f>
        <v/>
      </c>
      <c r="BR145" s="5" t="str">
        <f>IFERROR(IF($K145="Historical", IF(W145&lt;&gt;INDEX('Historical BMP Records'!W:W, MATCH($I145, 'Historical BMP Records'!$I:$I, 0)), 1, 0), IF(W145&lt;&gt;INDEX('Planned and Progress BMPs'!W:W, MATCH($I145, 'Planned and Progress BMPs'!$I:$I, 0)), 1, 0)), "")</f>
        <v/>
      </c>
      <c r="BS145" s="5" t="str">
        <f>IFERROR(IF($K145="Historical", IF(X145&lt;&gt;INDEX('Historical BMP Records'!X:X, MATCH($I145, 'Historical BMP Records'!$I:$I, 0)), 1, 0), IF(X145&lt;&gt;INDEX('Planned and Progress BMPs'!X:X, MATCH($I145, 'Planned and Progress BMPs'!$I:$I, 0)), 1, 0)), "")</f>
        <v/>
      </c>
      <c r="BT145" s="5" t="str">
        <f>IFERROR(IF($K145="Historical", IF(Y145&lt;&gt;INDEX('Historical BMP Records'!Y:Y, MATCH($I145, 'Historical BMP Records'!$I:$I, 0)), 1, 0), IF(Y145&lt;&gt;INDEX('Planned and Progress BMPs'!Y:Y, MATCH($I145, 'Planned and Progress BMPs'!$I:$I, 0)), 1, 0)), "")</f>
        <v/>
      </c>
      <c r="BU145" s="5" t="str">
        <f>IFERROR(IF($K145="Historical", IF(Z145&lt;&gt;INDEX('Historical BMP Records'!Z:Z, MATCH($I145, 'Historical BMP Records'!$I:$I, 0)), 1, 0), IF(Z145&lt;&gt;INDEX('Planned and Progress BMPs'!Z:Z, MATCH($I145, 'Planned and Progress BMPs'!$I:$I, 0)), 1, 0)), "")</f>
        <v/>
      </c>
      <c r="BV145" s="5" t="str">
        <f>IFERROR(IF($K145="Historical", IF(AA145&lt;&gt;INDEX('Historical BMP Records'!AA:AA, MATCH($I145, 'Historical BMP Records'!$I:$I, 0)), 1, 0), IF(AA145&lt;&gt;INDEX('Planned and Progress BMPs'!AA:AA, MATCH($I145, 'Planned and Progress BMPs'!$I:$I, 0)), 1, 0)), "")</f>
        <v/>
      </c>
      <c r="BW145" s="5" t="str">
        <f>IFERROR(IF($K145="Historical", IF(AB145&lt;&gt;INDEX('Historical BMP Records'!AB:AB, MATCH($I145, 'Historical BMP Records'!$I:$I, 0)), 1, 0), IF(AB145&lt;&gt;INDEX('Planned and Progress BMPs'!AB:AB, MATCH($I145, 'Planned and Progress BMPs'!$I:$I, 0)), 1, 0)), "")</f>
        <v/>
      </c>
      <c r="BX145" s="5" t="str">
        <f>IFERROR(IF($K145="Historical", IF(AC145&lt;&gt;INDEX('Historical BMP Records'!AC:AC, MATCH($I145, 'Historical BMP Records'!$I:$I, 0)), 1, 0), IF(AC145&lt;&gt;INDEX('Planned and Progress BMPs'!AC:AC, MATCH($I145, 'Planned and Progress BMPs'!$I:$I, 0)), 1, 0)), "")</f>
        <v/>
      </c>
      <c r="BY145" s="5" t="str">
        <f>IFERROR(IF($K145="Historical", IF(AD145&lt;&gt;INDEX('Historical BMP Records'!AD:AD, MATCH($I145, 'Historical BMP Records'!$I:$I, 0)), 1, 0), IF(AD145&lt;&gt;INDEX('Planned and Progress BMPs'!AD:AD, MATCH($I145, 'Planned and Progress BMPs'!$I:$I, 0)), 1, 0)), "")</f>
        <v/>
      </c>
      <c r="BZ145" s="5" t="str">
        <f>IFERROR(IF($K145="Historical", IF(AE145&lt;&gt;INDEX('Historical BMP Records'!AE:AE, MATCH($I145, 'Historical BMP Records'!$I:$I, 0)), 1, 0), IF(AE145&lt;&gt;INDEX('Planned and Progress BMPs'!AE:AE, MATCH($I145, 'Planned and Progress BMPs'!$I:$I, 0)), 1, 0)), "")</f>
        <v/>
      </c>
      <c r="CA145" s="5" t="str">
        <f>IFERROR(IF($K145="Historical", IF(AF145&lt;&gt;INDEX('Historical BMP Records'!AF:AF, MATCH($I145, 'Historical BMP Records'!$I:$I, 0)), 1, 0), IF(AF145&lt;&gt;INDEX('Planned and Progress BMPs'!AF:AF, MATCH($I145, 'Planned and Progress BMPs'!$I:$I, 0)), 1, 0)), "")</f>
        <v/>
      </c>
      <c r="CB145" s="5" t="str">
        <f>IFERROR(IF($K145="Historical", IF(AG145&lt;&gt;INDEX('Historical BMP Records'!AG:AG, MATCH($I145, 'Historical BMP Records'!$I:$I, 0)), 1, 0), IF(AG145&lt;&gt;INDEX('Planned and Progress BMPs'!AG:AG, MATCH($I145, 'Planned and Progress BMPs'!$I:$I, 0)), 1, 0)), "")</f>
        <v/>
      </c>
      <c r="CC145" s="5" t="str">
        <f>IFERROR(IF($K145="Historical", IF(AH145&lt;&gt;INDEX('Historical BMP Records'!AH:AH, MATCH($I145, 'Historical BMP Records'!$I:$I, 0)), 1, 0), IF(AH145&lt;&gt;INDEX('Planned and Progress BMPs'!AH:AH, MATCH($I145, 'Planned and Progress BMPs'!$I:$I, 0)), 1, 0)), "")</f>
        <v/>
      </c>
      <c r="CD145" s="5" t="str">
        <f>IFERROR(IF($K145="Historical", IF(AI145&lt;&gt;INDEX('Historical BMP Records'!AI:AI, MATCH($I145, 'Historical BMP Records'!$I:$I, 0)), 1, 0), IF(AI145&lt;&gt;INDEX('Planned and Progress BMPs'!AI:AI, MATCH($I145, 'Planned and Progress BMPs'!$I:$I, 0)), 1, 0)), "")</f>
        <v/>
      </c>
      <c r="CE145" s="5" t="str">
        <f>IFERROR(IF($K145="Historical", IF(AJ145&lt;&gt;INDEX('Historical BMP Records'!AJ:AJ, MATCH($I145, 'Historical BMP Records'!$I:$I, 0)), 1, 0), IF(AJ145&lt;&gt;INDEX('Planned and Progress BMPs'!AJ:AJ, MATCH($I145, 'Planned and Progress BMPs'!$I:$I, 0)), 1, 0)), "")</f>
        <v/>
      </c>
      <c r="CF145" s="5" t="str">
        <f>IFERROR(IF($K145="Historical", IF(AK145&lt;&gt;INDEX('Historical BMP Records'!AK:AK, MATCH($I145, 'Historical BMP Records'!$I:$I, 0)), 1, 0), IF(AK145&lt;&gt;INDEX('Planned and Progress BMPs'!AK:AK, MATCH($I145, 'Planned and Progress BMPs'!$I:$I, 0)), 1, 0)), "")</f>
        <v/>
      </c>
      <c r="CG145" s="5" t="str">
        <f>IFERROR(IF($K145="Historical", IF(AL145&lt;&gt;INDEX('Historical BMP Records'!AL:AL, MATCH($I145, 'Historical BMP Records'!$I:$I, 0)), 1, 0), IF(AL145&lt;&gt;INDEX('Planned and Progress BMPs'!AL:AL, MATCH($I145, 'Planned and Progress BMPs'!$I:$I, 0)), 1, 0)), "")</f>
        <v/>
      </c>
      <c r="CH145" s="5" t="str">
        <f>IFERROR(IF($K145="Historical", IF(AM145&lt;&gt;INDEX('Historical BMP Records'!AM:AM, MATCH($I145, 'Historical BMP Records'!$I:$I, 0)), 1, 0), IF(AM145&lt;&gt;INDEX('Planned and Progress BMPs'!AM:AM, MATCH($I145, 'Planned and Progress BMPs'!$I:$I, 0)), 1, 0)), "")</f>
        <v/>
      </c>
      <c r="CI145" s="5" t="str">
        <f>IFERROR(IF($K145="Historical", IF(AN145&lt;&gt;INDEX('Historical BMP Records'!AN:AN, MATCH($I145, 'Historical BMP Records'!$I:$I, 0)), 1, 0), IF(AN145&lt;&gt;INDEX('Planned and Progress BMPs'!AN:AN, MATCH($I145, 'Planned and Progress BMPs'!$I:$I, 0)), 1, 0)), "")</f>
        <v/>
      </c>
      <c r="CJ145" s="5" t="str">
        <f>IFERROR(IF($K145="Historical", IF(AO145&lt;&gt;INDEX('Historical BMP Records'!AO:AO, MATCH($I145, 'Historical BMP Records'!$I:$I, 0)), 1, 0), IF(AO145&lt;&gt;INDEX('Planned and Progress BMPs'!AO:AO, MATCH($I145, 'Planned and Progress BMPs'!$I:$I, 0)), 1, 0)), "")</f>
        <v/>
      </c>
      <c r="CK145" s="5" t="str">
        <f>IFERROR(IF($K145="Historical", IF(AP145&lt;&gt;INDEX('Historical BMP Records'!AP:AP, MATCH($I145, 'Historical BMP Records'!$I:$I, 0)), 1, 0), IF(AP145&lt;&gt;INDEX('Planned and Progress BMPs'!AP:AP, MATCH($I145, 'Planned and Progress BMPs'!$I:$I, 0)), 1, 0)), "")</f>
        <v/>
      </c>
      <c r="CL145" s="5" t="str">
        <f>IFERROR(IF($K145="Historical", IF(AQ145&lt;&gt;INDEX('Historical BMP Records'!AQ:AQ, MATCH($I145, 'Historical BMP Records'!$I:$I, 0)), 1, 0), IF(AQ145&lt;&gt;INDEX('Planned and Progress BMPs'!AQ:AQ, MATCH($I145, 'Planned and Progress BMPs'!$I:$I, 0)), 1, 0)), "")</f>
        <v/>
      </c>
      <c r="CM145" s="5" t="str">
        <f>IFERROR(IF($K145="Historical", IF(AR145&lt;&gt;INDEX('Historical BMP Records'!AR:AR, MATCH($I145, 'Historical BMP Records'!$I:$I, 0)), 1, 0), IF(AR145&lt;&gt;INDEX('Planned and Progress BMPs'!AR:AR, MATCH($I145, 'Planned and Progress BMPs'!$I:$I, 0)), 1, 0)), "")</f>
        <v/>
      </c>
      <c r="CN145" s="5" t="str">
        <f>IFERROR(IF($K145="Historical", IF(AS145&lt;&gt;INDEX('Historical BMP Records'!AS:AS, MATCH($I145, 'Historical BMP Records'!$I:$I, 0)), 1, 0), IF(AS145&lt;&gt;INDEX('Planned and Progress BMPs'!AS:AS, MATCH($I145, 'Planned and Progress BMPs'!$I:$I, 0)), 1, 0)), "")</f>
        <v/>
      </c>
      <c r="CO145" s="5" t="str">
        <f>IFERROR(IF($K145="Historical", IF(AT145&lt;&gt;INDEX('Historical BMP Records'!AT:AT, MATCH($I145, 'Historical BMP Records'!$I:$I, 0)), 1, 0), IF(AT145&lt;&gt;INDEX('Planned and Progress BMPs'!AT:AT, MATCH($I145, 'Planned and Progress BMPs'!$I:$I, 0)), 1, 0)), "")</f>
        <v/>
      </c>
      <c r="CP145" s="5" t="str">
        <f>IFERROR(IF($K145="Historical", IF(AU145&lt;&gt;INDEX('Historical BMP Records'!AU:AU, MATCH($I145, 'Historical BMP Records'!$I:$I, 0)), 1, 0), IF(AU145&lt;&gt;INDEX('Planned and Progress BMPs'!AU:AU, MATCH($I145, 'Planned and Progress BMPs'!$I:$I, 0)), 1, 0)), "")</f>
        <v/>
      </c>
      <c r="CQ145" s="5">
        <f>SUM(T_Historical9[[#This Row],[FY17 
Status Changed]:[Comments Changed]])</f>
        <v>0</v>
      </c>
    </row>
    <row r="146" spans="1:95" ht="15" customHeight="1" x14ac:dyDescent="0.25">
      <c r="A146" s="72" t="s">
        <v>661</v>
      </c>
      <c r="B146" s="72" t="s">
        <v>660</v>
      </c>
      <c r="C146" s="72" t="s">
        <v>661</v>
      </c>
      <c r="D146" s="72" t="s">
        <v>661</v>
      </c>
      <c r="E146" s="72" t="s">
        <v>661</v>
      </c>
      <c r="F146" s="72" t="s">
        <v>4291</v>
      </c>
      <c r="H146" s="72" t="s">
        <v>4802</v>
      </c>
      <c r="I146" s="72" t="s">
        <v>4948</v>
      </c>
      <c r="K146" s="72" t="s">
        <v>482</v>
      </c>
      <c r="L146" s="72">
        <v>1990</v>
      </c>
      <c r="M146" s="82"/>
      <c r="N146" s="65">
        <v>32874</v>
      </c>
      <c r="O146" s="72" t="s">
        <v>237</v>
      </c>
      <c r="P146" s="72" t="s">
        <v>5210</v>
      </c>
      <c r="Q146" s="72" t="s">
        <v>26</v>
      </c>
      <c r="R146" s="72" t="s">
        <v>9</v>
      </c>
      <c r="S146" s="72">
        <v>1.5</v>
      </c>
      <c r="T146" s="72">
        <v>0.3</v>
      </c>
      <c r="V146" s="71" t="s">
        <v>5069</v>
      </c>
      <c r="Z146" s="72">
        <v>40.416910440000002</v>
      </c>
      <c r="AA146" s="72">
        <v>-76.706266389999996</v>
      </c>
      <c r="AC146" s="72" t="s">
        <v>5165</v>
      </c>
      <c r="AD146" s="72" t="s">
        <v>5167</v>
      </c>
      <c r="AE146" s="72" t="s">
        <v>653</v>
      </c>
      <c r="AF146" s="65">
        <v>41753</v>
      </c>
      <c r="AG146" s="72" t="s">
        <v>110</v>
      </c>
      <c r="AH146" s="65"/>
      <c r="AI146" s="65"/>
      <c r="AK146" s="65"/>
      <c r="AL146" s="65"/>
      <c r="AN146" s="65"/>
      <c r="AO146" s="65"/>
      <c r="AQ146" s="65"/>
      <c r="AR146" s="65"/>
      <c r="AT146" s="65"/>
      <c r="AV146" s="5" t="str">
        <f>IFERROR(IF($K146="Historical", IF(A146&lt;&gt;INDEX('Historical BMP Records'!A:A, MATCH($I146, 'Historical BMP Records'!$I:$I, 0)), 1, 0), IF(A146&lt;&gt;INDEX('Planned and Progress BMPs'!A:A, MATCH($I146, 'Planned and Progress BMPs'!$I:$I, 0)), 1, 0)), "")</f>
        <v/>
      </c>
      <c r="AW146" s="5" t="str">
        <f>IFERROR(IF($K146="Historical", IF(B146&lt;&gt;INDEX('Historical BMP Records'!B:B, MATCH($I146, 'Historical BMP Records'!$I:$I, 0)), 1, 0), IF(B146&lt;&gt;INDEX('Planned and Progress BMPs'!B:B, MATCH($I146, 'Planned and Progress BMPs'!$I:$I, 0)), 1, 0)), "")</f>
        <v/>
      </c>
      <c r="AX146" s="5" t="str">
        <f>IFERROR(IF($K146="Historical", IF(C146&lt;&gt;INDEX('Historical BMP Records'!C:C, MATCH($I146, 'Historical BMP Records'!$I:$I, 0)), 1, 0), IF(C146&lt;&gt;INDEX('Planned and Progress BMPs'!C:C, MATCH($I146, 'Planned and Progress BMPs'!$I:$I, 0)), 1, 0)), "")</f>
        <v/>
      </c>
      <c r="AY146" s="5" t="str">
        <f>IFERROR(IF($K146="Historical", IF(D146&lt;&gt;INDEX('Historical BMP Records'!D:D, MATCH($I146, 'Historical BMP Records'!$I:$I, 0)), 1, 0), IF(D146&lt;&gt;INDEX('Planned and Progress BMPs'!D:D, MATCH($I146, 'Planned and Progress BMPs'!$I:$I, 0)), 1, 0)), "")</f>
        <v/>
      </c>
      <c r="AZ146" s="5" t="str">
        <f>IFERROR(IF($K146="Historical", IF(E146&lt;&gt;INDEX('Historical BMP Records'!E:E, MATCH($I146, 'Historical BMP Records'!$I:$I, 0)), 1, 0), IF(E146&lt;&gt;INDEX('Planned and Progress BMPs'!E:E, MATCH($I146, 'Planned and Progress BMPs'!$I:$I, 0)), 1, 0)), "")</f>
        <v/>
      </c>
      <c r="BA146" s="5" t="str">
        <f>IFERROR(IF($K146="Historical", IF(F146&lt;&gt;INDEX('Historical BMP Records'!F:F, MATCH($I146, 'Historical BMP Records'!$I:$I, 0)), 1, 0), IF(F146&lt;&gt;INDEX('Planned and Progress BMPs'!F:F, MATCH($I146, 'Planned and Progress BMPs'!$I:$I, 0)), 1, 0)), "")</f>
        <v/>
      </c>
      <c r="BB146" s="5" t="str">
        <f>IFERROR(IF($K146="Historical", IF(G146&lt;&gt;INDEX('Historical BMP Records'!G:G, MATCH($I146, 'Historical BMP Records'!$I:$I, 0)), 1, 0), IF(G146&lt;&gt;INDEX('Planned and Progress BMPs'!G:G, MATCH($I146, 'Planned and Progress BMPs'!$I:$I, 0)), 1, 0)), "")</f>
        <v/>
      </c>
      <c r="BC146" s="5" t="str">
        <f>IFERROR(IF($K146="Historical", IF(H146&lt;&gt;INDEX('Historical BMP Records'!H:H, MATCH($I146, 'Historical BMP Records'!$I:$I, 0)), 1, 0), IF(H146&lt;&gt;INDEX('Planned and Progress BMPs'!H:H, MATCH($I146, 'Planned and Progress BMPs'!$I:$I, 0)), 1, 0)), "")</f>
        <v/>
      </c>
      <c r="BD146" s="5" t="str">
        <f>IFERROR(IF($K146="Historical", IF(I146&lt;&gt;INDEX('Historical BMP Records'!I:I, MATCH($I146, 'Historical BMP Records'!$I:$I, 0)), 1, 0), IF(I146&lt;&gt;INDEX('Planned and Progress BMPs'!I:I, MATCH($I146, 'Planned and Progress BMPs'!$I:$I, 0)), 1, 0)), "")</f>
        <v/>
      </c>
      <c r="BE146" s="5" t="str">
        <f>IFERROR(IF($K146="Historical", IF(J146&lt;&gt;INDEX('Historical BMP Records'!J:J, MATCH($I146, 'Historical BMP Records'!$I:$I, 0)), 1, 0), IF(J146&lt;&gt;INDEX('Planned and Progress BMPs'!J:J, MATCH($I146, 'Planned and Progress BMPs'!$I:$I, 0)), 1, 0)), "")</f>
        <v/>
      </c>
      <c r="BF146" s="5" t="str">
        <f>IFERROR(IF($K146="Historical", IF(K146&lt;&gt;INDEX('Historical BMP Records'!K:K, MATCH($I146, 'Historical BMP Records'!$I:$I, 0)), 1, 0), IF(K146&lt;&gt;INDEX('Planned and Progress BMPs'!K:K, MATCH($I146, 'Planned and Progress BMPs'!$I:$I, 0)), 1, 0)), "")</f>
        <v/>
      </c>
      <c r="BG146" s="5" t="str">
        <f>IFERROR(IF($K146="Historical", IF(L146&lt;&gt;INDEX('Historical BMP Records'!L:L, MATCH($I146, 'Historical BMP Records'!$I:$I, 0)), 1, 0), IF(L146&lt;&gt;INDEX('Planned and Progress BMPs'!L:L, MATCH($I146, 'Planned and Progress BMPs'!$I:$I, 0)), 1, 0)), "")</f>
        <v/>
      </c>
      <c r="BH146" s="5" t="str">
        <f>IFERROR(IF($K146="Historical", IF(M146&lt;&gt;INDEX('Historical BMP Records'!M:M, MATCH($I146, 'Historical BMP Records'!$I:$I, 0)), 1, 0), IF(M146&lt;&gt;INDEX('Planned and Progress BMPs'!M:M, MATCH($I146, 'Planned and Progress BMPs'!$I:$I, 0)), 1, 0)), "")</f>
        <v/>
      </c>
      <c r="BI146" s="5" t="str">
        <f>IFERROR(IF($K146="Historical", IF(N146&lt;&gt;INDEX('Historical BMP Records'!N:N, MATCH($I146, 'Historical BMP Records'!$I:$I, 0)), 1, 0), IF(N146&lt;&gt;INDEX('Planned and Progress BMPs'!N:N, MATCH($I146, 'Planned and Progress BMPs'!$I:$I, 0)), 1, 0)), "")</f>
        <v/>
      </c>
      <c r="BJ146" s="5" t="str">
        <f>IFERROR(IF($K146="Historical", IF(O146&lt;&gt;INDEX('Historical BMP Records'!O:O, MATCH($I146, 'Historical BMP Records'!$I:$I, 0)), 1, 0), IF(O146&lt;&gt;INDEX('Planned and Progress BMPs'!O:O, MATCH($I146, 'Planned and Progress BMPs'!$I:$I, 0)), 1, 0)), "")</f>
        <v/>
      </c>
      <c r="BK146" s="5" t="str">
        <f>IFERROR(IF($K146="Historical", IF(P146&lt;&gt;INDEX('Historical BMP Records'!P:P, MATCH($I146, 'Historical BMP Records'!$I:$I, 0)), 1, 0), IF(P146&lt;&gt;INDEX('Planned and Progress BMPs'!P:P, MATCH($I146, 'Planned and Progress BMPs'!$I:$I, 0)), 1, 0)), "")</f>
        <v/>
      </c>
      <c r="BL146" s="5" t="str">
        <f>IFERROR(IF($K146="Historical", IF(Q146&lt;&gt;INDEX('Historical BMP Records'!Q:Q, MATCH($I146, 'Historical BMP Records'!$I:$I, 0)), 1, 0), IF(Q146&lt;&gt;INDEX('Planned and Progress BMPs'!Q:Q, MATCH($I146, 'Planned and Progress BMPs'!$I:$I, 0)), 1, 0)), "")</f>
        <v/>
      </c>
      <c r="BM146" s="5" t="str">
        <f>IFERROR(IF($K146="Historical", IF(R146&lt;&gt;INDEX('Historical BMP Records'!R:R, MATCH($I146, 'Historical BMP Records'!$I:$I, 0)), 1, 0), IF(R146&lt;&gt;INDEX('Planned and Progress BMPs'!R:R, MATCH($I146, 'Planned and Progress BMPs'!$I:$I, 0)), 1, 0)), "")</f>
        <v/>
      </c>
      <c r="BN146" s="5" t="str">
        <f>IFERROR(IF($K146="Historical", IF(S146&lt;&gt;INDEX('Historical BMP Records'!S:S, MATCH($I146, 'Historical BMP Records'!$I:$I, 0)), 1, 0), IF(S146&lt;&gt;INDEX('Planned and Progress BMPs'!S:S, MATCH($I146, 'Planned and Progress BMPs'!$I:$I, 0)), 1, 0)), "")</f>
        <v/>
      </c>
      <c r="BO146" s="5" t="str">
        <f>IFERROR(IF($K146="Historical", IF(T146&lt;&gt;INDEX('Historical BMP Records'!T:T, MATCH($I146, 'Historical BMP Records'!$I:$I, 0)), 1, 0), IF(T146&lt;&gt;INDEX('Planned and Progress BMPs'!T:T, MATCH($I146, 'Planned and Progress BMPs'!$I:$I, 0)), 1, 0)), "")</f>
        <v/>
      </c>
      <c r="BP146" s="5" t="str">
        <f>IFERROR(IF($K146="Historical", IF(U146&lt;&gt;INDEX('Historical BMP Records'!U:U, MATCH($I146, 'Historical BMP Records'!$I:$I, 0)), 1, 0), IF(U146&lt;&gt;INDEX('Planned and Progress BMPs'!U:U, MATCH($I146, 'Planned and Progress BMPs'!$I:$I, 0)), 1, 0)), "")</f>
        <v/>
      </c>
      <c r="BQ146" s="5" t="str">
        <f>IFERROR(IF($K146="Historical", IF(V146&lt;&gt;INDEX('Historical BMP Records'!V:V, MATCH($I146, 'Historical BMP Records'!$I:$I, 0)), 1, 0), IF(V146&lt;&gt;INDEX('Planned and Progress BMPs'!V:V, MATCH($I146, 'Planned and Progress BMPs'!$I:$I, 0)), 1, 0)), "")</f>
        <v/>
      </c>
      <c r="BR146" s="5" t="str">
        <f>IFERROR(IF($K146="Historical", IF(W146&lt;&gt;INDEX('Historical BMP Records'!W:W, MATCH($I146, 'Historical BMP Records'!$I:$I, 0)), 1, 0), IF(W146&lt;&gt;INDEX('Planned and Progress BMPs'!W:W, MATCH($I146, 'Planned and Progress BMPs'!$I:$I, 0)), 1, 0)), "")</f>
        <v/>
      </c>
      <c r="BS146" s="5" t="str">
        <f>IFERROR(IF($K146="Historical", IF(X146&lt;&gt;INDEX('Historical BMP Records'!X:X, MATCH($I146, 'Historical BMP Records'!$I:$I, 0)), 1, 0), IF(X146&lt;&gt;INDEX('Planned and Progress BMPs'!X:X, MATCH($I146, 'Planned and Progress BMPs'!$I:$I, 0)), 1, 0)), "")</f>
        <v/>
      </c>
      <c r="BT146" s="5" t="str">
        <f>IFERROR(IF($K146="Historical", IF(Y146&lt;&gt;INDEX('Historical BMP Records'!Y:Y, MATCH($I146, 'Historical BMP Records'!$I:$I, 0)), 1, 0), IF(Y146&lt;&gt;INDEX('Planned and Progress BMPs'!Y:Y, MATCH($I146, 'Planned and Progress BMPs'!$I:$I, 0)), 1, 0)), "")</f>
        <v/>
      </c>
      <c r="BU146" s="5" t="str">
        <f>IFERROR(IF($K146="Historical", IF(Z146&lt;&gt;INDEX('Historical BMP Records'!Z:Z, MATCH($I146, 'Historical BMP Records'!$I:$I, 0)), 1, 0), IF(Z146&lt;&gt;INDEX('Planned and Progress BMPs'!Z:Z, MATCH($I146, 'Planned and Progress BMPs'!$I:$I, 0)), 1, 0)), "")</f>
        <v/>
      </c>
      <c r="BV146" s="5" t="str">
        <f>IFERROR(IF($K146="Historical", IF(AA146&lt;&gt;INDEX('Historical BMP Records'!AA:AA, MATCH($I146, 'Historical BMP Records'!$I:$I, 0)), 1, 0), IF(AA146&lt;&gt;INDEX('Planned and Progress BMPs'!AA:AA, MATCH($I146, 'Planned and Progress BMPs'!$I:$I, 0)), 1, 0)), "")</f>
        <v/>
      </c>
      <c r="BW146" s="5" t="str">
        <f>IFERROR(IF($K146="Historical", IF(AB146&lt;&gt;INDEX('Historical BMP Records'!AB:AB, MATCH($I146, 'Historical BMP Records'!$I:$I, 0)), 1, 0), IF(AB146&lt;&gt;INDEX('Planned and Progress BMPs'!AB:AB, MATCH($I146, 'Planned and Progress BMPs'!$I:$I, 0)), 1, 0)), "")</f>
        <v/>
      </c>
      <c r="BX146" s="5" t="str">
        <f>IFERROR(IF($K146="Historical", IF(AC146&lt;&gt;INDEX('Historical BMP Records'!AC:AC, MATCH($I146, 'Historical BMP Records'!$I:$I, 0)), 1, 0), IF(AC146&lt;&gt;INDEX('Planned and Progress BMPs'!AC:AC, MATCH($I146, 'Planned and Progress BMPs'!$I:$I, 0)), 1, 0)), "")</f>
        <v/>
      </c>
      <c r="BY146" s="5" t="str">
        <f>IFERROR(IF($K146="Historical", IF(AD146&lt;&gt;INDEX('Historical BMP Records'!AD:AD, MATCH($I146, 'Historical BMP Records'!$I:$I, 0)), 1, 0), IF(AD146&lt;&gt;INDEX('Planned and Progress BMPs'!AD:AD, MATCH($I146, 'Planned and Progress BMPs'!$I:$I, 0)), 1, 0)), "")</f>
        <v/>
      </c>
      <c r="BZ146" s="5" t="str">
        <f>IFERROR(IF($K146="Historical", IF(AE146&lt;&gt;INDEX('Historical BMP Records'!AE:AE, MATCH($I146, 'Historical BMP Records'!$I:$I, 0)), 1, 0), IF(AE146&lt;&gt;INDEX('Planned and Progress BMPs'!AE:AE, MATCH($I146, 'Planned and Progress BMPs'!$I:$I, 0)), 1, 0)), "")</f>
        <v/>
      </c>
      <c r="CA146" s="5" t="str">
        <f>IFERROR(IF($K146="Historical", IF(AF146&lt;&gt;INDEX('Historical BMP Records'!AF:AF, MATCH($I146, 'Historical BMP Records'!$I:$I, 0)), 1, 0), IF(AF146&lt;&gt;INDEX('Planned and Progress BMPs'!AF:AF, MATCH($I146, 'Planned and Progress BMPs'!$I:$I, 0)), 1, 0)), "")</f>
        <v/>
      </c>
      <c r="CB146" s="5" t="str">
        <f>IFERROR(IF($K146="Historical", IF(AG146&lt;&gt;INDEX('Historical BMP Records'!AG:AG, MATCH($I146, 'Historical BMP Records'!$I:$I, 0)), 1, 0), IF(AG146&lt;&gt;INDEX('Planned and Progress BMPs'!AG:AG, MATCH($I146, 'Planned and Progress BMPs'!$I:$I, 0)), 1, 0)), "")</f>
        <v/>
      </c>
      <c r="CC146" s="5" t="str">
        <f>IFERROR(IF($K146="Historical", IF(AH146&lt;&gt;INDEX('Historical BMP Records'!AH:AH, MATCH($I146, 'Historical BMP Records'!$I:$I, 0)), 1, 0), IF(AH146&lt;&gt;INDEX('Planned and Progress BMPs'!AH:AH, MATCH($I146, 'Planned and Progress BMPs'!$I:$I, 0)), 1, 0)), "")</f>
        <v/>
      </c>
      <c r="CD146" s="5" t="str">
        <f>IFERROR(IF($K146="Historical", IF(AI146&lt;&gt;INDEX('Historical BMP Records'!AI:AI, MATCH($I146, 'Historical BMP Records'!$I:$I, 0)), 1, 0), IF(AI146&lt;&gt;INDEX('Planned and Progress BMPs'!AI:AI, MATCH($I146, 'Planned and Progress BMPs'!$I:$I, 0)), 1, 0)), "")</f>
        <v/>
      </c>
      <c r="CE146" s="5" t="str">
        <f>IFERROR(IF($K146="Historical", IF(AJ146&lt;&gt;INDEX('Historical BMP Records'!AJ:AJ, MATCH($I146, 'Historical BMP Records'!$I:$I, 0)), 1, 0), IF(AJ146&lt;&gt;INDEX('Planned and Progress BMPs'!AJ:AJ, MATCH($I146, 'Planned and Progress BMPs'!$I:$I, 0)), 1, 0)), "")</f>
        <v/>
      </c>
      <c r="CF146" s="5" t="str">
        <f>IFERROR(IF($K146="Historical", IF(AK146&lt;&gt;INDEX('Historical BMP Records'!AK:AK, MATCH($I146, 'Historical BMP Records'!$I:$I, 0)), 1, 0), IF(AK146&lt;&gt;INDEX('Planned and Progress BMPs'!AK:AK, MATCH($I146, 'Planned and Progress BMPs'!$I:$I, 0)), 1, 0)), "")</f>
        <v/>
      </c>
      <c r="CG146" s="5" t="str">
        <f>IFERROR(IF($K146="Historical", IF(AL146&lt;&gt;INDEX('Historical BMP Records'!AL:AL, MATCH($I146, 'Historical BMP Records'!$I:$I, 0)), 1, 0), IF(AL146&lt;&gt;INDEX('Planned and Progress BMPs'!AL:AL, MATCH($I146, 'Planned and Progress BMPs'!$I:$I, 0)), 1, 0)), "")</f>
        <v/>
      </c>
      <c r="CH146" s="5" t="str">
        <f>IFERROR(IF($K146="Historical", IF(AM146&lt;&gt;INDEX('Historical BMP Records'!AM:AM, MATCH($I146, 'Historical BMP Records'!$I:$I, 0)), 1, 0), IF(AM146&lt;&gt;INDEX('Planned and Progress BMPs'!AM:AM, MATCH($I146, 'Planned and Progress BMPs'!$I:$I, 0)), 1, 0)), "")</f>
        <v/>
      </c>
      <c r="CI146" s="5" t="str">
        <f>IFERROR(IF($K146="Historical", IF(AN146&lt;&gt;INDEX('Historical BMP Records'!AN:AN, MATCH($I146, 'Historical BMP Records'!$I:$I, 0)), 1, 0), IF(AN146&lt;&gt;INDEX('Planned and Progress BMPs'!AN:AN, MATCH($I146, 'Planned and Progress BMPs'!$I:$I, 0)), 1, 0)), "")</f>
        <v/>
      </c>
      <c r="CJ146" s="5" t="str">
        <f>IFERROR(IF($K146="Historical", IF(AO146&lt;&gt;INDEX('Historical BMP Records'!AO:AO, MATCH($I146, 'Historical BMP Records'!$I:$I, 0)), 1, 0), IF(AO146&lt;&gt;INDEX('Planned and Progress BMPs'!AO:AO, MATCH($I146, 'Planned and Progress BMPs'!$I:$I, 0)), 1, 0)), "")</f>
        <v/>
      </c>
      <c r="CK146" s="5" t="str">
        <f>IFERROR(IF($K146="Historical", IF(AP146&lt;&gt;INDEX('Historical BMP Records'!AP:AP, MATCH($I146, 'Historical BMP Records'!$I:$I, 0)), 1, 0), IF(AP146&lt;&gt;INDEX('Planned and Progress BMPs'!AP:AP, MATCH($I146, 'Planned and Progress BMPs'!$I:$I, 0)), 1, 0)), "")</f>
        <v/>
      </c>
      <c r="CL146" s="5" t="str">
        <f>IFERROR(IF($K146="Historical", IF(AQ146&lt;&gt;INDEX('Historical BMP Records'!AQ:AQ, MATCH($I146, 'Historical BMP Records'!$I:$I, 0)), 1, 0), IF(AQ146&lt;&gt;INDEX('Planned and Progress BMPs'!AQ:AQ, MATCH($I146, 'Planned and Progress BMPs'!$I:$I, 0)), 1, 0)), "")</f>
        <v/>
      </c>
      <c r="CM146" s="5" t="str">
        <f>IFERROR(IF($K146="Historical", IF(AR146&lt;&gt;INDEX('Historical BMP Records'!AR:AR, MATCH($I146, 'Historical BMP Records'!$I:$I, 0)), 1, 0), IF(AR146&lt;&gt;INDEX('Planned and Progress BMPs'!AR:AR, MATCH($I146, 'Planned and Progress BMPs'!$I:$I, 0)), 1, 0)), "")</f>
        <v/>
      </c>
      <c r="CN146" s="5" t="str">
        <f>IFERROR(IF($K146="Historical", IF(AS146&lt;&gt;INDEX('Historical BMP Records'!AS:AS, MATCH($I146, 'Historical BMP Records'!$I:$I, 0)), 1, 0), IF(AS146&lt;&gt;INDEX('Planned and Progress BMPs'!AS:AS, MATCH($I146, 'Planned and Progress BMPs'!$I:$I, 0)), 1, 0)), "")</f>
        <v/>
      </c>
      <c r="CO146" s="5" t="str">
        <f>IFERROR(IF($K146="Historical", IF(AT146&lt;&gt;INDEX('Historical BMP Records'!AT:AT, MATCH($I146, 'Historical BMP Records'!$I:$I, 0)), 1, 0), IF(AT146&lt;&gt;INDEX('Planned and Progress BMPs'!AT:AT, MATCH($I146, 'Planned and Progress BMPs'!$I:$I, 0)), 1, 0)), "")</f>
        <v/>
      </c>
      <c r="CP146" s="5" t="str">
        <f>IFERROR(IF($K146="Historical", IF(AU146&lt;&gt;INDEX('Historical BMP Records'!AU:AU, MATCH($I146, 'Historical BMP Records'!$I:$I, 0)), 1, 0), IF(AU146&lt;&gt;INDEX('Planned and Progress BMPs'!AU:AU, MATCH($I146, 'Planned and Progress BMPs'!$I:$I, 0)), 1, 0)), "")</f>
        <v/>
      </c>
      <c r="CQ146" s="5">
        <f>SUM(T_Historical9[[#This Row],[FY17 
Status Changed]:[Comments Changed]])</f>
        <v>0</v>
      </c>
    </row>
    <row r="147" spans="1:95" ht="15" customHeight="1" x14ac:dyDescent="0.25">
      <c r="A147" s="72" t="s">
        <v>661</v>
      </c>
      <c r="B147" s="72" t="s">
        <v>660</v>
      </c>
      <c r="C147" s="72" t="s">
        <v>661</v>
      </c>
      <c r="D147" s="72" t="s">
        <v>661</v>
      </c>
      <c r="E147" s="72" t="s">
        <v>661</v>
      </c>
      <c r="F147" s="72" t="s">
        <v>4291</v>
      </c>
      <c r="H147" s="72" t="s">
        <v>4802</v>
      </c>
      <c r="I147" s="72" t="s">
        <v>4949</v>
      </c>
      <c r="K147" s="72" t="s">
        <v>482</v>
      </c>
      <c r="M147" s="82"/>
      <c r="N147" s="65">
        <v>38718</v>
      </c>
      <c r="O147" s="72" t="s">
        <v>174</v>
      </c>
      <c r="P147" s="72" t="s">
        <v>176</v>
      </c>
      <c r="Q147" s="72" t="s">
        <v>26</v>
      </c>
      <c r="R147" s="72" t="s">
        <v>9</v>
      </c>
      <c r="S147" s="72">
        <v>1.41</v>
      </c>
      <c r="T147" s="72">
        <v>0.25</v>
      </c>
      <c r="U147" s="72">
        <v>1</v>
      </c>
      <c r="V147" s="71" t="s">
        <v>5113</v>
      </c>
      <c r="Z147" s="72">
        <v>40.209310619999997</v>
      </c>
      <c r="AA147" s="72">
        <v>-77.160582500000004</v>
      </c>
      <c r="AC147" s="72" t="s">
        <v>5174</v>
      </c>
      <c r="AD147" s="72" t="s">
        <v>5175</v>
      </c>
      <c r="AE147" s="72" t="s">
        <v>653</v>
      </c>
      <c r="AF147" s="65">
        <v>40661</v>
      </c>
      <c r="AG147" s="72" t="s">
        <v>110</v>
      </c>
      <c r="AH147" s="65"/>
      <c r="AI147" s="65"/>
      <c r="AK147" s="65"/>
      <c r="AL147" s="65"/>
      <c r="AN147" s="65"/>
      <c r="AO147" s="65"/>
      <c r="AQ147" s="65"/>
      <c r="AR147" s="65"/>
      <c r="AT147" s="65"/>
      <c r="AV147" s="5" t="str">
        <f>IFERROR(IF($K147="Historical", IF(A147&lt;&gt;INDEX('Historical BMP Records'!A:A, MATCH($I147, 'Historical BMP Records'!$I:$I, 0)), 1, 0), IF(A147&lt;&gt;INDEX('Planned and Progress BMPs'!A:A, MATCH($I147, 'Planned and Progress BMPs'!$I:$I, 0)), 1, 0)), "")</f>
        <v/>
      </c>
      <c r="AW147" s="5" t="str">
        <f>IFERROR(IF($K147="Historical", IF(B147&lt;&gt;INDEX('Historical BMP Records'!B:B, MATCH($I147, 'Historical BMP Records'!$I:$I, 0)), 1, 0), IF(B147&lt;&gt;INDEX('Planned and Progress BMPs'!B:B, MATCH($I147, 'Planned and Progress BMPs'!$I:$I, 0)), 1, 0)), "")</f>
        <v/>
      </c>
      <c r="AX147" s="5" t="str">
        <f>IFERROR(IF($K147="Historical", IF(C147&lt;&gt;INDEX('Historical BMP Records'!C:C, MATCH($I147, 'Historical BMP Records'!$I:$I, 0)), 1, 0), IF(C147&lt;&gt;INDEX('Planned and Progress BMPs'!C:C, MATCH($I147, 'Planned and Progress BMPs'!$I:$I, 0)), 1, 0)), "")</f>
        <v/>
      </c>
      <c r="AY147" s="5" t="str">
        <f>IFERROR(IF($K147="Historical", IF(D147&lt;&gt;INDEX('Historical BMP Records'!D:D, MATCH($I147, 'Historical BMP Records'!$I:$I, 0)), 1, 0), IF(D147&lt;&gt;INDEX('Planned and Progress BMPs'!D:D, MATCH($I147, 'Planned and Progress BMPs'!$I:$I, 0)), 1, 0)), "")</f>
        <v/>
      </c>
      <c r="AZ147" s="5" t="str">
        <f>IFERROR(IF($K147="Historical", IF(E147&lt;&gt;INDEX('Historical BMP Records'!E:E, MATCH($I147, 'Historical BMP Records'!$I:$I, 0)), 1, 0), IF(E147&lt;&gt;INDEX('Planned and Progress BMPs'!E:E, MATCH($I147, 'Planned and Progress BMPs'!$I:$I, 0)), 1, 0)), "")</f>
        <v/>
      </c>
      <c r="BA147" s="5" t="str">
        <f>IFERROR(IF($K147="Historical", IF(F147&lt;&gt;INDEX('Historical BMP Records'!F:F, MATCH($I147, 'Historical BMP Records'!$I:$I, 0)), 1, 0), IF(F147&lt;&gt;INDEX('Planned and Progress BMPs'!F:F, MATCH($I147, 'Planned and Progress BMPs'!$I:$I, 0)), 1, 0)), "")</f>
        <v/>
      </c>
      <c r="BB147" s="5" t="str">
        <f>IFERROR(IF($K147="Historical", IF(G147&lt;&gt;INDEX('Historical BMP Records'!G:G, MATCH($I147, 'Historical BMP Records'!$I:$I, 0)), 1, 0), IF(G147&lt;&gt;INDEX('Planned and Progress BMPs'!G:G, MATCH($I147, 'Planned and Progress BMPs'!$I:$I, 0)), 1, 0)), "")</f>
        <v/>
      </c>
      <c r="BC147" s="5" t="str">
        <f>IFERROR(IF($K147="Historical", IF(H147&lt;&gt;INDEX('Historical BMP Records'!H:H, MATCH($I147, 'Historical BMP Records'!$I:$I, 0)), 1, 0), IF(H147&lt;&gt;INDEX('Planned and Progress BMPs'!H:H, MATCH($I147, 'Planned and Progress BMPs'!$I:$I, 0)), 1, 0)), "")</f>
        <v/>
      </c>
      <c r="BD147" s="5" t="str">
        <f>IFERROR(IF($K147="Historical", IF(I147&lt;&gt;INDEX('Historical BMP Records'!I:I, MATCH($I147, 'Historical BMP Records'!$I:$I, 0)), 1, 0), IF(I147&lt;&gt;INDEX('Planned and Progress BMPs'!I:I, MATCH($I147, 'Planned and Progress BMPs'!$I:$I, 0)), 1, 0)), "")</f>
        <v/>
      </c>
      <c r="BE147" s="5" t="str">
        <f>IFERROR(IF($K147="Historical", IF(J147&lt;&gt;INDEX('Historical BMP Records'!J:J, MATCH($I147, 'Historical BMP Records'!$I:$I, 0)), 1, 0), IF(J147&lt;&gt;INDEX('Planned and Progress BMPs'!J:J, MATCH($I147, 'Planned and Progress BMPs'!$I:$I, 0)), 1, 0)), "")</f>
        <v/>
      </c>
      <c r="BF147" s="5" t="str">
        <f>IFERROR(IF($K147="Historical", IF(K147&lt;&gt;INDEX('Historical BMP Records'!K:K, MATCH($I147, 'Historical BMP Records'!$I:$I, 0)), 1, 0), IF(K147&lt;&gt;INDEX('Planned and Progress BMPs'!K:K, MATCH($I147, 'Planned and Progress BMPs'!$I:$I, 0)), 1, 0)), "")</f>
        <v/>
      </c>
      <c r="BG147" s="5" t="str">
        <f>IFERROR(IF($K147="Historical", IF(L147&lt;&gt;INDEX('Historical BMP Records'!L:L, MATCH($I147, 'Historical BMP Records'!$I:$I, 0)), 1, 0), IF(L147&lt;&gt;INDEX('Planned and Progress BMPs'!L:L, MATCH($I147, 'Planned and Progress BMPs'!$I:$I, 0)), 1, 0)), "")</f>
        <v/>
      </c>
      <c r="BH147" s="5" t="str">
        <f>IFERROR(IF($K147="Historical", IF(M147&lt;&gt;INDEX('Historical BMP Records'!M:M, MATCH($I147, 'Historical BMP Records'!$I:$I, 0)), 1, 0), IF(M147&lt;&gt;INDEX('Planned and Progress BMPs'!M:M, MATCH($I147, 'Planned and Progress BMPs'!$I:$I, 0)), 1, 0)), "")</f>
        <v/>
      </c>
      <c r="BI147" s="5" t="str">
        <f>IFERROR(IF($K147="Historical", IF(N147&lt;&gt;INDEX('Historical BMP Records'!N:N, MATCH($I147, 'Historical BMP Records'!$I:$I, 0)), 1, 0), IF(N147&lt;&gt;INDEX('Planned and Progress BMPs'!N:N, MATCH($I147, 'Planned and Progress BMPs'!$I:$I, 0)), 1, 0)), "")</f>
        <v/>
      </c>
      <c r="BJ147" s="5" t="str">
        <f>IFERROR(IF($K147="Historical", IF(O147&lt;&gt;INDEX('Historical BMP Records'!O:O, MATCH($I147, 'Historical BMP Records'!$I:$I, 0)), 1, 0), IF(O147&lt;&gt;INDEX('Planned and Progress BMPs'!O:O, MATCH($I147, 'Planned and Progress BMPs'!$I:$I, 0)), 1, 0)), "")</f>
        <v/>
      </c>
      <c r="BK147" s="5" t="str">
        <f>IFERROR(IF($K147="Historical", IF(P147&lt;&gt;INDEX('Historical BMP Records'!P:P, MATCH($I147, 'Historical BMP Records'!$I:$I, 0)), 1, 0), IF(P147&lt;&gt;INDEX('Planned and Progress BMPs'!P:P, MATCH($I147, 'Planned and Progress BMPs'!$I:$I, 0)), 1, 0)), "")</f>
        <v/>
      </c>
      <c r="BL147" s="5" t="str">
        <f>IFERROR(IF($K147="Historical", IF(Q147&lt;&gt;INDEX('Historical BMP Records'!Q:Q, MATCH($I147, 'Historical BMP Records'!$I:$I, 0)), 1, 0), IF(Q147&lt;&gt;INDEX('Planned and Progress BMPs'!Q:Q, MATCH($I147, 'Planned and Progress BMPs'!$I:$I, 0)), 1, 0)), "")</f>
        <v/>
      </c>
      <c r="BM147" s="5" t="str">
        <f>IFERROR(IF($K147="Historical", IF(R147&lt;&gt;INDEX('Historical BMP Records'!R:R, MATCH($I147, 'Historical BMP Records'!$I:$I, 0)), 1, 0), IF(R147&lt;&gt;INDEX('Planned and Progress BMPs'!R:R, MATCH($I147, 'Planned and Progress BMPs'!$I:$I, 0)), 1, 0)), "")</f>
        <v/>
      </c>
      <c r="BN147" s="5" t="str">
        <f>IFERROR(IF($K147="Historical", IF(S147&lt;&gt;INDEX('Historical BMP Records'!S:S, MATCH($I147, 'Historical BMP Records'!$I:$I, 0)), 1, 0), IF(S147&lt;&gt;INDEX('Planned and Progress BMPs'!S:S, MATCH($I147, 'Planned and Progress BMPs'!$I:$I, 0)), 1, 0)), "")</f>
        <v/>
      </c>
      <c r="BO147" s="5" t="str">
        <f>IFERROR(IF($K147="Historical", IF(T147&lt;&gt;INDEX('Historical BMP Records'!T:T, MATCH($I147, 'Historical BMP Records'!$I:$I, 0)), 1, 0), IF(T147&lt;&gt;INDEX('Planned and Progress BMPs'!T:T, MATCH($I147, 'Planned and Progress BMPs'!$I:$I, 0)), 1, 0)), "")</f>
        <v/>
      </c>
      <c r="BP147" s="5" t="str">
        <f>IFERROR(IF($K147="Historical", IF(U147&lt;&gt;INDEX('Historical BMP Records'!U:U, MATCH($I147, 'Historical BMP Records'!$I:$I, 0)), 1, 0), IF(U147&lt;&gt;INDEX('Planned and Progress BMPs'!U:U, MATCH($I147, 'Planned and Progress BMPs'!$I:$I, 0)), 1, 0)), "")</f>
        <v/>
      </c>
      <c r="BQ147" s="5" t="str">
        <f>IFERROR(IF($K147="Historical", IF(V147&lt;&gt;INDEX('Historical BMP Records'!V:V, MATCH($I147, 'Historical BMP Records'!$I:$I, 0)), 1, 0), IF(V147&lt;&gt;INDEX('Planned and Progress BMPs'!V:V, MATCH($I147, 'Planned and Progress BMPs'!$I:$I, 0)), 1, 0)), "")</f>
        <v/>
      </c>
      <c r="BR147" s="5" t="str">
        <f>IFERROR(IF($K147="Historical", IF(W147&lt;&gt;INDEX('Historical BMP Records'!W:W, MATCH($I147, 'Historical BMP Records'!$I:$I, 0)), 1, 0), IF(W147&lt;&gt;INDEX('Planned and Progress BMPs'!W:W, MATCH($I147, 'Planned and Progress BMPs'!$I:$I, 0)), 1, 0)), "")</f>
        <v/>
      </c>
      <c r="BS147" s="5" t="str">
        <f>IFERROR(IF($K147="Historical", IF(X147&lt;&gt;INDEX('Historical BMP Records'!X:X, MATCH($I147, 'Historical BMP Records'!$I:$I, 0)), 1, 0), IF(X147&lt;&gt;INDEX('Planned and Progress BMPs'!X:X, MATCH($I147, 'Planned and Progress BMPs'!$I:$I, 0)), 1, 0)), "")</f>
        <v/>
      </c>
      <c r="BT147" s="5" t="str">
        <f>IFERROR(IF($K147="Historical", IF(Y147&lt;&gt;INDEX('Historical BMP Records'!Y:Y, MATCH($I147, 'Historical BMP Records'!$I:$I, 0)), 1, 0), IF(Y147&lt;&gt;INDEX('Planned and Progress BMPs'!Y:Y, MATCH($I147, 'Planned and Progress BMPs'!$I:$I, 0)), 1, 0)), "")</f>
        <v/>
      </c>
      <c r="BU147" s="5" t="str">
        <f>IFERROR(IF($K147="Historical", IF(Z147&lt;&gt;INDEX('Historical BMP Records'!Z:Z, MATCH($I147, 'Historical BMP Records'!$I:$I, 0)), 1, 0), IF(Z147&lt;&gt;INDEX('Planned and Progress BMPs'!Z:Z, MATCH($I147, 'Planned and Progress BMPs'!$I:$I, 0)), 1, 0)), "")</f>
        <v/>
      </c>
      <c r="BV147" s="5" t="str">
        <f>IFERROR(IF($K147="Historical", IF(AA147&lt;&gt;INDEX('Historical BMP Records'!AA:AA, MATCH($I147, 'Historical BMP Records'!$I:$I, 0)), 1, 0), IF(AA147&lt;&gt;INDEX('Planned and Progress BMPs'!AA:AA, MATCH($I147, 'Planned and Progress BMPs'!$I:$I, 0)), 1, 0)), "")</f>
        <v/>
      </c>
      <c r="BW147" s="5" t="str">
        <f>IFERROR(IF($K147="Historical", IF(AB147&lt;&gt;INDEX('Historical BMP Records'!AB:AB, MATCH($I147, 'Historical BMP Records'!$I:$I, 0)), 1, 0), IF(AB147&lt;&gt;INDEX('Planned and Progress BMPs'!AB:AB, MATCH($I147, 'Planned and Progress BMPs'!$I:$I, 0)), 1, 0)), "")</f>
        <v/>
      </c>
      <c r="BX147" s="5" t="str">
        <f>IFERROR(IF($K147="Historical", IF(AC147&lt;&gt;INDEX('Historical BMP Records'!AC:AC, MATCH($I147, 'Historical BMP Records'!$I:$I, 0)), 1, 0), IF(AC147&lt;&gt;INDEX('Planned and Progress BMPs'!AC:AC, MATCH($I147, 'Planned and Progress BMPs'!$I:$I, 0)), 1, 0)), "")</f>
        <v/>
      </c>
      <c r="BY147" s="5" t="str">
        <f>IFERROR(IF($K147="Historical", IF(AD147&lt;&gt;INDEX('Historical BMP Records'!AD:AD, MATCH($I147, 'Historical BMP Records'!$I:$I, 0)), 1, 0), IF(AD147&lt;&gt;INDEX('Planned and Progress BMPs'!AD:AD, MATCH($I147, 'Planned and Progress BMPs'!$I:$I, 0)), 1, 0)), "")</f>
        <v/>
      </c>
      <c r="BZ147" s="5" t="str">
        <f>IFERROR(IF($K147="Historical", IF(AE147&lt;&gt;INDEX('Historical BMP Records'!AE:AE, MATCH($I147, 'Historical BMP Records'!$I:$I, 0)), 1, 0), IF(AE147&lt;&gt;INDEX('Planned and Progress BMPs'!AE:AE, MATCH($I147, 'Planned and Progress BMPs'!$I:$I, 0)), 1, 0)), "")</f>
        <v/>
      </c>
      <c r="CA147" s="5" t="str">
        <f>IFERROR(IF($K147="Historical", IF(AF147&lt;&gt;INDEX('Historical BMP Records'!AF:AF, MATCH($I147, 'Historical BMP Records'!$I:$I, 0)), 1, 0), IF(AF147&lt;&gt;INDEX('Planned and Progress BMPs'!AF:AF, MATCH($I147, 'Planned and Progress BMPs'!$I:$I, 0)), 1, 0)), "")</f>
        <v/>
      </c>
      <c r="CB147" s="5" t="str">
        <f>IFERROR(IF($K147="Historical", IF(AG147&lt;&gt;INDEX('Historical BMP Records'!AG:AG, MATCH($I147, 'Historical BMP Records'!$I:$I, 0)), 1, 0), IF(AG147&lt;&gt;INDEX('Planned and Progress BMPs'!AG:AG, MATCH($I147, 'Planned and Progress BMPs'!$I:$I, 0)), 1, 0)), "")</f>
        <v/>
      </c>
      <c r="CC147" s="5" t="str">
        <f>IFERROR(IF($K147="Historical", IF(AH147&lt;&gt;INDEX('Historical BMP Records'!AH:AH, MATCH($I147, 'Historical BMP Records'!$I:$I, 0)), 1, 0), IF(AH147&lt;&gt;INDEX('Planned and Progress BMPs'!AH:AH, MATCH($I147, 'Planned and Progress BMPs'!$I:$I, 0)), 1, 0)), "")</f>
        <v/>
      </c>
      <c r="CD147" s="5" t="str">
        <f>IFERROR(IF($K147="Historical", IF(AI147&lt;&gt;INDEX('Historical BMP Records'!AI:AI, MATCH($I147, 'Historical BMP Records'!$I:$I, 0)), 1, 0), IF(AI147&lt;&gt;INDEX('Planned and Progress BMPs'!AI:AI, MATCH($I147, 'Planned and Progress BMPs'!$I:$I, 0)), 1, 0)), "")</f>
        <v/>
      </c>
      <c r="CE147" s="5" t="str">
        <f>IFERROR(IF($K147="Historical", IF(AJ147&lt;&gt;INDEX('Historical BMP Records'!AJ:AJ, MATCH($I147, 'Historical BMP Records'!$I:$I, 0)), 1, 0), IF(AJ147&lt;&gt;INDEX('Planned and Progress BMPs'!AJ:AJ, MATCH($I147, 'Planned and Progress BMPs'!$I:$I, 0)), 1, 0)), "")</f>
        <v/>
      </c>
      <c r="CF147" s="5" t="str">
        <f>IFERROR(IF($K147="Historical", IF(AK147&lt;&gt;INDEX('Historical BMP Records'!AK:AK, MATCH($I147, 'Historical BMP Records'!$I:$I, 0)), 1, 0), IF(AK147&lt;&gt;INDEX('Planned and Progress BMPs'!AK:AK, MATCH($I147, 'Planned and Progress BMPs'!$I:$I, 0)), 1, 0)), "")</f>
        <v/>
      </c>
      <c r="CG147" s="5" t="str">
        <f>IFERROR(IF($K147="Historical", IF(AL147&lt;&gt;INDEX('Historical BMP Records'!AL:AL, MATCH($I147, 'Historical BMP Records'!$I:$I, 0)), 1, 0), IF(AL147&lt;&gt;INDEX('Planned and Progress BMPs'!AL:AL, MATCH($I147, 'Planned and Progress BMPs'!$I:$I, 0)), 1, 0)), "")</f>
        <v/>
      </c>
      <c r="CH147" s="5" t="str">
        <f>IFERROR(IF($K147="Historical", IF(AM147&lt;&gt;INDEX('Historical BMP Records'!AM:AM, MATCH($I147, 'Historical BMP Records'!$I:$I, 0)), 1, 0), IF(AM147&lt;&gt;INDEX('Planned and Progress BMPs'!AM:AM, MATCH($I147, 'Planned and Progress BMPs'!$I:$I, 0)), 1, 0)), "")</f>
        <v/>
      </c>
      <c r="CI147" s="5" t="str">
        <f>IFERROR(IF($K147="Historical", IF(AN147&lt;&gt;INDEX('Historical BMP Records'!AN:AN, MATCH($I147, 'Historical BMP Records'!$I:$I, 0)), 1, 0), IF(AN147&lt;&gt;INDEX('Planned and Progress BMPs'!AN:AN, MATCH($I147, 'Planned and Progress BMPs'!$I:$I, 0)), 1, 0)), "")</f>
        <v/>
      </c>
      <c r="CJ147" s="5" t="str">
        <f>IFERROR(IF($K147="Historical", IF(AO147&lt;&gt;INDEX('Historical BMP Records'!AO:AO, MATCH($I147, 'Historical BMP Records'!$I:$I, 0)), 1, 0), IF(AO147&lt;&gt;INDEX('Planned and Progress BMPs'!AO:AO, MATCH($I147, 'Planned and Progress BMPs'!$I:$I, 0)), 1, 0)), "")</f>
        <v/>
      </c>
      <c r="CK147" s="5" t="str">
        <f>IFERROR(IF($K147="Historical", IF(AP147&lt;&gt;INDEX('Historical BMP Records'!AP:AP, MATCH($I147, 'Historical BMP Records'!$I:$I, 0)), 1, 0), IF(AP147&lt;&gt;INDEX('Planned and Progress BMPs'!AP:AP, MATCH($I147, 'Planned and Progress BMPs'!$I:$I, 0)), 1, 0)), "")</f>
        <v/>
      </c>
      <c r="CL147" s="5" t="str">
        <f>IFERROR(IF($K147="Historical", IF(AQ147&lt;&gt;INDEX('Historical BMP Records'!AQ:AQ, MATCH($I147, 'Historical BMP Records'!$I:$I, 0)), 1, 0), IF(AQ147&lt;&gt;INDEX('Planned and Progress BMPs'!AQ:AQ, MATCH($I147, 'Planned and Progress BMPs'!$I:$I, 0)), 1, 0)), "")</f>
        <v/>
      </c>
      <c r="CM147" s="5" t="str">
        <f>IFERROR(IF($K147="Historical", IF(AR147&lt;&gt;INDEX('Historical BMP Records'!AR:AR, MATCH($I147, 'Historical BMP Records'!$I:$I, 0)), 1, 0), IF(AR147&lt;&gt;INDEX('Planned and Progress BMPs'!AR:AR, MATCH($I147, 'Planned and Progress BMPs'!$I:$I, 0)), 1, 0)), "")</f>
        <v/>
      </c>
      <c r="CN147" s="5" t="str">
        <f>IFERROR(IF($K147="Historical", IF(AS147&lt;&gt;INDEX('Historical BMP Records'!AS:AS, MATCH($I147, 'Historical BMP Records'!$I:$I, 0)), 1, 0), IF(AS147&lt;&gt;INDEX('Planned and Progress BMPs'!AS:AS, MATCH($I147, 'Planned and Progress BMPs'!$I:$I, 0)), 1, 0)), "")</f>
        <v/>
      </c>
      <c r="CO147" s="5" t="str">
        <f>IFERROR(IF($K147="Historical", IF(AT147&lt;&gt;INDEX('Historical BMP Records'!AT:AT, MATCH($I147, 'Historical BMP Records'!$I:$I, 0)), 1, 0), IF(AT147&lt;&gt;INDEX('Planned and Progress BMPs'!AT:AT, MATCH($I147, 'Planned and Progress BMPs'!$I:$I, 0)), 1, 0)), "")</f>
        <v/>
      </c>
      <c r="CP147" s="5" t="str">
        <f>IFERROR(IF($K147="Historical", IF(AU147&lt;&gt;INDEX('Historical BMP Records'!AU:AU, MATCH($I147, 'Historical BMP Records'!$I:$I, 0)), 1, 0), IF(AU147&lt;&gt;INDEX('Planned and Progress BMPs'!AU:AU, MATCH($I147, 'Planned and Progress BMPs'!$I:$I, 0)), 1, 0)), "")</f>
        <v/>
      </c>
      <c r="CQ147" s="5">
        <f>SUM(T_Historical9[[#This Row],[FY17 
Status Changed]:[Comments Changed]])</f>
        <v>0</v>
      </c>
    </row>
    <row r="148" spans="1:95" ht="15" customHeight="1" x14ac:dyDescent="0.25">
      <c r="A148" s="72" t="s">
        <v>661</v>
      </c>
      <c r="B148" s="72" t="s">
        <v>660</v>
      </c>
      <c r="C148" s="72" t="s">
        <v>661</v>
      </c>
      <c r="D148" s="72" t="s">
        <v>661</v>
      </c>
      <c r="E148" s="72" t="s">
        <v>661</v>
      </c>
      <c r="F148" s="72" t="s">
        <v>4291</v>
      </c>
      <c r="H148" s="72" t="s">
        <v>4802</v>
      </c>
      <c r="I148" s="72" t="s">
        <v>4950</v>
      </c>
      <c r="K148" s="72" t="s">
        <v>482</v>
      </c>
      <c r="M148" s="82"/>
      <c r="N148" s="65">
        <v>38718</v>
      </c>
      <c r="O148" s="72" t="s">
        <v>230</v>
      </c>
      <c r="P148" s="72" t="s">
        <v>5231</v>
      </c>
      <c r="Q148" s="72" t="s">
        <v>26</v>
      </c>
      <c r="R148" s="72" t="s">
        <v>9</v>
      </c>
      <c r="S148" s="72">
        <v>1.41</v>
      </c>
      <c r="T148" s="72">
        <v>0.16</v>
      </c>
      <c r="U148" s="72">
        <v>1</v>
      </c>
      <c r="V148" s="71" t="s">
        <v>5114</v>
      </c>
      <c r="Z148" s="72">
        <v>40.208575099999997</v>
      </c>
      <c r="AA148" s="72">
        <v>-77.169973600000006</v>
      </c>
      <c r="AC148" s="72" t="s">
        <v>5174</v>
      </c>
      <c r="AD148" s="72" t="s">
        <v>5175</v>
      </c>
      <c r="AE148" s="72" t="s">
        <v>653</v>
      </c>
      <c r="AF148" s="65">
        <v>40661</v>
      </c>
      <c r="AG148" s="72" t="s">
        <v>110</v>
      </c>
      <c r="AH148" s="65"/>
      <c r="AI148" s="65"/>
      <c r="AK148" s="65"/>
      <c r="AL148" s="65"/>
      <c r="AN148" s="65"/>
      <c r="AO148" s="65"/>
      <c r="AQ148" s="65"/>
      <c r="AR148" s="65"/>
      <c r="AT148" s="65"/>
      <c r="AV148" s="5" t="str">
        <f>IFERROR(IF($K148="Historical", IF(A148&lt;&gt;INDEX('Historical BMP Records'!A:A, MATCH($I148, 'Historical BMP Records'!$I:$I, 0)), 1, 0), IF(A148&lt;&gt;INDEX('Planned and Progress BMPs'!A:A, MATCH($I148, 'Planned and Progress BMPs'!$I:$I, 0)), 1, 0)), "")</f>
        <v/>
      </c>
      <c r="AW148" s="5" t="str">
        <f>IFERROR(IF($K148="Historical", IF(B148&lt;&gt;INDEX('Historical BMP Records'!B:B, MATCH($I148, 'Historical BMP Records'!$I:$I, 0)), 1, 0), IF(B148&lt;&gt;INDEX('Planned and Progress BMPs'!B:B, MATCH($I148, 'Planned and Progress BMPs'!$I:$I, 0)), 1, 0)), "")</f>
        <v/>
      </c>
      <c r="AX148" s="5" t="str">
        <f>IFERROR(IF($K148="Historical", IF(C148&lt;&gt;INDEX('Historical BMP Records'!C:C, MATCH($I148, 'Historical BMP Records'!$I:$I, 0)), 1, 0), IF(C148&lt;&gt;INDEX('Planned and Progress BMPs'!C:C, MATCH($I148, 'Planned and Progress BMPs'!$I:$I, 0)), 1, 0)), "")</f>
        <v/>
      </c>
      <c r="AY148" s="5" t="str">
        <f>IFERROR(IF($K148="Historical", IF(D148&lt;&gt;INDEX('Historical BMP Records'!D:D, MATCH($I148, 'Historical BMP Records'!$I:$I, 0)), 1, 0), IF(D148&lt;&gt;INDEX('Planned and Progress BMPs'!D:D, MATCH($I148, 'Planned and Progress BMPs'!$I:$I, 0)), 1, 0)), "")</f>
        <v/>
      </c>
      <c r="AZ148" s="5" t="str">
        <f>IFERROR(IF($K148="Historical", IF(E148&lt;&gt;INDEX('Historical BMP Records'!E:E, MATCH($I148, 'Historical BMP Records'!$I:$I, 0)), 1, 0), IF(E148&lt;&gt;INDEX('Planned and Progress BMPs'!E:E, MATCH($I148, 'Planned and Progress BMPs'!$I:$I, 0)), 1, 0)), "")</f>
        <v/>
      </c>
      <c r="BA148" s="5" t="str">
        <f>IFERROR(IF($K148="Historical", IF(F148&lt;&gt;INDEX('Historical BMP Records'!F:F, MATCH($I148, 'Historical BMP Records'!$I:$I, 0)), 1, 0), IF(F148&lt;&gt;INDEX('Planned and Progress BMPs'!F:F, MATCH($I148, 'Planned and Progress BMPs'!$I:$I, 0)), 1, 0)), "")</f>
        <v/>
      </c>
      <c r="BB148" s="5" t="str">
        <f>IFERROR(IF($K148="Historical", IF(G148&lt;&gt;INDEX('Historical BMP Records'!G:G, MATCH($I148, 'Historical BMP Records'!$I:$I, 0)), 1, 0), IF(G148&lt;&gt;INDEX('Planned and Progress BMPs'!G:G, MATCH($I148, 'Planned and Progress BMPs'!$I:$I, 0)), 1, 0)), "")</f>
        <v/>
      </c>
      <c r="BC148" s="5" t="str">
        <f>IFERROR(IF($K148="Historical", IF(H148&lt;&gt;INDEX('Historical BMP Records'!H:H, MATCH($I148, 'Historical BMP Records'!$I:$I, 0)), 1, 0), IF(H148&lt;&gt;INDEX('Planned and Progress BMPs'!H:H, MATCH($I148, 'Planned and Progress BMPs'!$I:$I, 0)), 1, 0)), "")</f>
        <v/>
      </c>
      <c r="BD148" s="5" t="str">
        <f>IFERROR(IF($K148="Historical", IF(I148&lt;&gt;INDEX('Historical BMP Records'!I:I, MATCH($I148, 'Historical BMP Records'!$I:$I, 0)), 1, 0), IF(I148&lt;&gt;INDEX('Planned and Progress BMPs'!I:I, MATCH($I148, 'Planned and Progress BMPs'!$I:$I, 0)), 1, 0)), "")</f>
        <v/>
      </c>
      <c r="BE148" s="5" t="str">
        <f>IFERROR(IF($K148="Historical", IF(J148&lt;&gt;INDEX('Historical BMP Records'!J:J, MATCH($I148, 'Historical BMP Records'!$I:$I, 0)), 1, 0), IF(J148&lt;&gt;INDEX('Planned and Progress BMPs'!J:J, MATCH($I148, 'Planned and Progress BMPs'!$I:$I, 0)), 1, 0)), "")</f>
        <v/>
      </c>
      <c r="BF148" s="5" t="str">
        <f>IFERROR(IF($K148="Historical", IF(K148&lt;&gt;INDEX('Historical BMP Records'!K:K, MATCH($I148, 'Historical BMP Records'!$I:$I, 0)), 1, 0), IF(K148&lt;&gt;INDEX('Planned and Progress BMPs'!K:K, MATCH($I148, 'Planned and Progress BMPs'!$I:$I, 0)), 1, 0)), "")</f>
        <v/>
      </c>
      <c r="BG148" s="5" t="str">
        <f>IFERROR(IF($K148="Historical", IF(L148&lt;&gt;INDEX('Historical BMP Records'!L:L, MATCH($I148, 'Historical BMP Records'!$I:$I, 0)), 1, 0), IF(L148&lt;&gt;INDEX('Planned and Progress BMPs'!L:L, MATCH($I148, 'Planned and Progress BMPs'!$I:$I, 0)), 1, 0)), "")</f>
        <v/>
      </c>
      <c r="BH148" s="5" t="str">
        <f>IFERROR(IF($K148="Historical", IF(M148&lt;&gt;INDEX('Historical BMP Records'!M:M, MATCH($I148, 'Historical BMP Records'!$I:$I, 0)), 1, 0), IF(M148&lt;&gt;INDEX('Planned and Progress BMPs'!M:M, MATCH($I148, 'Planned and Progress BMPs'!$I:$I, 0)), 1, 0)), "")</f>
        <v/>
      </c>
      <c r="BI148" s="5" t="str">
        <f>IFERROR(IF($K148="Historical", IF(N148&lt;&gt;INDEX('Historical BMP Records'!N:N, MATCH($I148, 'Historical BMP Records'!$I:$I, 0)), 1, 0), IF(N148&lt;&gt;INDEX('Planned and Progress BMPs'!N:N, MATCH($I148, 'Planned and Progress BMPs'!$I:$I, 0)), 1, 0)), "")</f>
        <v/>
      </c>
      <c r="BJ148" s="5" t="str">
        <f>IFERROR(IF($K148="Historical", IF(O148&lt;&gt;INDEX('Historical BMP Records'!O:O, MATCH($I148, 'Historical BMP Records'!$I:$I, 0)), 1, 0), IF(O148&lt;&gt;INDEX('Planned and Progress BMPs'!O:O, MATCH($I148, 'Planned and Progress BMPs'!$I:$I, 0)), 1, 0)), "")</f>
        <v/>
      </c>
      <c r="BK148" s="5" t="str">
        <f>IFERROR(IF($K148="Historical", IF(P148&lt;&gt;INDEX('Historical BMP Records'!P:P, MATCH($I148, 'Historical BMP Records'!$I:$I, 0)), 1, 0), IF(P148&lt;&gt;INDEX('Planned and Progress BMPs'!P:P, MATCH($I148, 'Planned and Progress BMPs'!$I:$I, 0)), 1, 0)), "")</f>
        <v/>
      </c>
      <c r="BL148" s="5" t="str">
        <f>IFERROR(IF($K148="Historical", IF(Q148&lt;&gt;INDEX('Historical BMP Records'!Q:Q, MATCH($I148, 'Historical BMP Records'!$I:$I, 0)), 1, 0), IF(Q148&lt;&gt;INDEX('Planned and Progress BMPs'!Q:Q, MATCH($I148, 'Planned and Progress BMPs'!$I:$I, 0)), 1, 0)), "")</f>
        <v/>
      </c>
      <c r="BM148" s="5" t="str">
        <f>IFERROR(IF($K148="Historical", IF(R148&lt;&gt;INDEX('Historical BMP Records'!R:R, MATCH($I148, 'Historical BMP Records'!$I:$I, 0)), 1, 0), IF(R148&lt;&gt;INDEX('Planned and Progress BMPs'!R:R, MATCH($I148, 'Planned and Progress BMPs'!$I:$I, 0)), 1, 0)), "")</f>
        <v/>
      </c>
      <c r="BN148" s="5" t="str">
        <f>IFERROR(IF($K148="Historical", IF(S148&lt;&gt;INDEX('Historical BMP Records'!S:S, MATCH($I148, 'Historical BMP Records'!$I:$I, 0)), 1, 0), IF(S148&lt;&gt;INDEX('Planned and Progress BMPs'!S:S, MATCH($I148, 'Planned and Progress BMPs'!$I:$I, 0)), 1, 0)), "")</f>
        <v/>
      </c>
      <c r="BO148" s="5" t="str">
        <f>IFERROR(IF($K148="Historical", IF(T148&lt;&gt;INDEX('Historical BMP Records'!T:T, MATCH($I148, 'Historical BMP Records'!$I:$I, 0)), 1, 0), IF(T148&lt;&gt;INDEX('Planned and Progress BMPs'!T:T, MATCH($I148, 'Planned and Progress BMPs'!$I:$I, 0)), 1, 0)), "")</f>
        <v/>
      </c>
      <c r="BP148" s="5" t="str">
        <f>IFERROR(IF($K148="Historical", IF(U148&lt;&gt;INDEX('Historical BMP Records'!U:U, MATCH($I148, 'Historical BMP Records'!$I:$I, 0)), 1, 0), IF(U148&lt;&gt;INDEX('Planned and Progress BMPs'!U:U, MATCH($I148, 'Planned and Progress BMPs'!$I:$I, 0)), 1, 0)), "")</f>
        <v/>
      </c>
      <c r="BQ148" s="5" t="str">
        <f>IFERROR(IF($K148="Historical", IF(V148&lt;&gt;INDEX('Historical BMP Records'!V:V, MATCH($I148, 'Historical BMP Records'!$I:$I, 0)), 1, 0), IF(V148&lt;&gt;INDEX('Planned and Progress BMPs'!V:V, MATCH($I148, 'Planned and Progress BMPs'!$I:$I, 0)), 1, 0)), "")</f>
        <v/>
      </c>
      <c r="BR148" s="5" t="str">
        <f>IFERROR(IF($K148="Historical", IF(W148&lt;&gt;INDEX('Historical BMP Records'!W:W, MATCH($I148, 'Historical BMP Records'!$I:$I, 0)), 1, 0), IF(W148&lt;&gt;INDEX('Planned and Progress BMPs'!W:W, MATCH($I148, 'Planned and Progress BMPs'!$I:$I, 0)), 1, 0)), "")</f>
        <v/>
      </c>
      <c r="BS148" s="5" t="str">
        <f>IFERROR(IF($K148="Historical", IF(X148&lt;&gt;INDEX('Historical BMP Records'!X:X, MATCH($I148, 'Historical BMP Records'!$I:$I, 0)), 1, 0), IF(X148&lt;&gt;INDEX('Planned and Progress BMPs'!X:X, MATCH($I148, 'Planned and Progress BMPs'!$I:$I, 0)), 1, 0)), "")</f>
        <v/>
      </c>
      <c r="BT148" s="5" t="str">
        <f>IFERROR(IF($K148="Historical", IF(Y148&lt;&gt;INDEX('Historical BMP Records'!Y:Y, MATCH($I148, 'Historical BMP Records'!$I:$I, 0)), 1, 0), IF(Y148&lt;&gt;INDEX('Planned and Progress BMPs'!Y:Y, MATCH($I148, 'Planned and Progress BMPs'!$I:$I, 0)), 1, 0)), "")</f>
        <v/>
      </c>
      <c r="BU148" s="5" t="str">
        <f>IFERROR(IF($K148="Historical", IF(Z148&lt;&gt;INDEX('Historical BMP Records'!Z:Z, MATCH($I148, 'Historical BMP Records'!$I:$I, 0)), 1, 0), IF(Z148&lt;&gt;INDEX('Planned and Progress BMPs'!Z:Z, MATCH($I148, 'Planned and Progress BMPs'!$I:$I, 0)), 1, 0)), "")</f>
        <v/>
      </c>
      <c r="BV148" s="5" t="str">
        <f>IFERROR(IF($K148="Historical", IF(AA148&lt;&gt;INDEX('Historical BMP Records'!AA:AA, MATCH($I148, 'Historical BMP Records'!$I:$I, 0)), 1, 0), IF(AA148&lt;&gt;INDEX('Planned and Progress BMPs'!AA:AA, MATCH($I148, 'Planned and Progress BMPs'!$I:$I, 0)), 1, 0)), "")</f>
        <v/>
      </c>
      <c r="BW148" s="5" t="str">
        <f>IFERROR(IF($K148="Historical", IF(AB148&lt;&gt;INDEX('Historical BMP Records'!AB:AB, MATCH($I148, 'Historical BMP Records'!$I:$I, 0)), 1, 0), IF(AB148&lt;&gt;INDEX('Planned and Progress BMPs'!AB:AB, MATCH($I148, 'Planned and Progress BMPs'!$I:$I, 0)), 1, 0)), "")</f>
        <v/>
      </c>
      <c r="BX148" s="5" t="str">
        <f>IFERROR(IF($K148="Historical", IF(AC148&lt;&gt;INDEX('Historical BMP Records'!AC:AC, MATCH($I148, 'Historical BMP Records'!$I:$I, 0)), 1, 0), IF(AC148&lt;&gt;INDEX('Planned and Progress BMPs'!AC:AC, MATCH($I148, 'Planned and Progress BMPs'!$I:$I, 0)), 1, 0)), "")</f>
        <v/>
      </c>
      <c r="BY148" s="5" t="str">
        <f>IFERROR(IF($K148="Historical", IF(AD148&lt;&gt;INDEX('Historical BMP Records'!AD:AD, MATCH($I148, 'Historical BMP Records'!$I:$I, 0)), 1, 0), IF(AD148&lt;&gt;INDEX('Planned and Progress BMPs'!AD:AD, MATCH($I148, 'Planned and Progress BMPs'!$I:$I, 0)), 1, 0)), "")</f>
        <v/>
      </c>
      <c r="BZ148" s="5" t="str">
        <f>IFERROR(IF($K148="Historical", IF(AE148&lt;&gt;INDEX('Historical BMP Records'!AE:AE, MATCH($I148, 'Historical BMP Records'!$I:$I, 0)), 1, 0), IF(AE148&lt;&gt;INDEX('Planned and Progress BMPs'!AE:AE, MATCH($I148, 'Planned and Progress BMPs'!$I:$I, 0)), 1, 0)), "")</f>
        <v/>
      </c>
      <c r="CA148" s="5" t="str">
        <f>IFERROR(IF($K148="Historical", IF(AF148&lt;&gt;INDEX('Historical BMP Records'!AF:AF, MATCH($I148, 'Historical BMP Records'!$I:$I, 0)), 1, 0), IF(AF148&lt;&gt;INDEX('Planned and Progress BMPs'!AF:AF, MATCH($I148, 'Planned and Progress BMPs'!$I:$I, 0)), 1, 0)), "")</f>
        <v/>
      </c>
      <c r="CB148" s="5" t="str">
        <f>IFERROR(IF($K148="Historical", IF(AG148&lt;&gt;INDEX('Historical BMP Records'!AG:AG, MATCH($I148, 'Historical BMP Records'!$I:$I, 0)), 1, 0), IF(AG148&lt;&gt;INDEX('Planned and Progress BMPs'!AG:AG, MATCH($I148, 'Planned and Progress BMPs'!$I:$I, 0)), 1, 0)), "")</f>
        <v/>
      </c>
      <c r="CC148" s="5" t="str">
        <f>IFERROR(IF($K148="Historical", IF(AH148&lt;&gt;INDEX('Historical BMP Records'!AH:AH, MATCH($I148, 'Historical BMP Records'!$I:$I, 0)), 1, 0), IF(AH148&lt;&gt;INDEX('Planned and Progress BMPs'!AH:AH, MATCH($I148, 'Planned and Progress BMPs'!$I:$I, 0)), 1, 0)), "")</f>
        <v/>
      </c>
      <c r="CD148" s="5" t="str">
        <f>IFERROR(IF($K148="Historical", IF(AI148&lt;&gt;INDEX('Historical BMP Records'!AI:AI, MATCH($I148, 'Historical BMP Records'!$I:$I, 0)), 1, 0), IF(AI148&lt;&gt;INDEX('Planned and Progress BMPs'!AI:AI, MATCH($I148, 'Planned and Progress BMPs'!$I:$I, 0)), 1, 0)), "")</f>
        <v/>
      </c>
      <c r="CE148" s="5" t="str">
        <f>IFERROR(IF($K148="Historical", IF(AJ148&lt;&gt;INDEX('Historical BMP Records'!AJ:AJ, MATCH($I148, 'Historical BMP Records'!$I:$I, 0)), 1, 0), IF(AJ148&lt;&gt;INDEX('Planned and Progress BMPs'!AJ:AJ, MATCH($I148, 'Planned and Progress BMPs'!$I:$I, 0)), 1, 0)), "")</f>
        <v/>
      </c>
      <c r="CF148" s="5" t="str">
        <f>IFERROR(IF($K148="Historical", IF(AK148&lt;&gt;INDEX('Historical BMP Records'!AK:AK, MATCH($I148, 'Historical BMP Records'!$I:$I, 0)), 1, 0), IF(AK148&lt;&gt;INDEX('Planned and Progress BMPs'!AK:AK, MATCH($I148, 'Planned and Progress BMPs'!$I:$I, 0)), 1, 0)), "")</f>
        <v/>
      </c>
      <c r="CG148" s="5" t="str">
        <f>IFERROR(IF($K148="Historical", IF(AL148&lt;&gt;INDEX('Historical BMP Records'!AL:AL, MATCH($I148, 'Historical BMP Records'!$I:$I, 0)), 1, 0), IF(AL148&lt;&gt;INDEX('Planned and Progress BMPs'!AL:AL, MATCH($I148, 'Planned and Progress BMPs'!$I:$I, 0)), 1, 0)), "")</f>
        <v/>
      </c>
      <c r="CH148" s="5" t="str">
        <f>IFERROR(IF($K148="Historical", IF(AM148&lt;&gt;INDEX('Historical BMP Records'!AM:AM, MATCH($I148, 'Historical BMP Records'!$I:$I, 0)), 1, 0), IF(AM148&lt;&gt;INDEX('Planned and Progress BMPs'!AM:AM, MATCH($I148, 'Planned and Progress BMPs'!$I:$I, 0)), 1, 0)), "")</f>
        <v/>
      </c>
      <c r="CI148" s="5" t="str">
        <f>IFERROR(IF($K148="Historical", IF(AN148&lt;&gt;INDEX('Historical BMP Records'!AN:AN, MATCH($I148, 'Historical BMP Records'!$I:$I, 0)), 1, 0), IF(AN148&lt;&gt;INDEX('Planned and Progress BMPs'!AN:AN, MATCH($I148, 'Planned and Progress BMPs'!$I:$I, 0)), 1, 0)), "")</f>
        <v/>
      </c>
      <c r="CJ148" s="5" t="str">
        <f>IFERROR(IF($K148="Historical", IF(AO148&lt;&gt;INDEX('Historical BMP Records'!AO:AO, MATCH($I148, 'Historical BMP Records'!$I:$I, 0)), 1, 0), IF(AO148&lt;&gt;INDEX('Planned and Progress BMPs'!AO:AO, MATCH($I148, 'Planned and Progress BMPs'!$I:$I, 0)), 1, 0)), "")</f>
        <v/>
      </c>
      <c r="CK148" s="5" t="str">
        <f>IFERROR(IF($K148="Historical", IF(AP148&lt;&gt;INDEX('Historical BMP Records'!AP:AP, MATCH($I148, 'Historical BMP Records'!$I:$I, 0)), 1, 0), IF(AP148&lt;&gt;INDEX('Planned and Progress BMPs'!AP:AP, MATCH($I148, 'Planned and Progress BMPs'!$I:$I, 0)), 1, 0)), "")</f>
        <v/>
      </c>
      <c r="CL148" s="5" t="str">
        <f>IFERROR(IF($K148="Historical", IF(AQ148&lt;&gt;INDEX('Historical BMP Records'!AQ:AQ, MATCH($I148, 'Historical BMP Records'!$I:$I, 0)), 1, 0), IF(AQ148&lt;&gt;INDEX('Planned and Progress BMPs'!AQ:AQ, MATCH($I148, 'Planned and Progress BMPs'!$I:$I, 0)), 1, 0)), "")</f>
        <v/>
      </c>
      <c r="CM148" s="5" t="str">
        <f>IFERROR(IF($K148="Historical", IF(AR148&lt;&gt;INDEX('Historical BMP Records'!AR:AR, MATCH($I148, 'Historical BMP Records'!$I:$I, 0)), 1, 0), IF(AR148&lt;&gt;INDEX('Planned and Progress BMPs'!AR:AR, MATCH($I148, 'Planned and Progress BMPs'!$I:$I, 0)), 1, 0)), "")</f>
        <v/>
      </c>
      <c r="CN148" s="5" t="str">
        <f>IFERROR(IF($K148="Historical", IF(AS148&lt;&gt;INDEX('Historical BMP Records'!AS:AS, MATCH($I148, 'Historical BMP Records'!$I:$I, 0)), 1, 0), IF(AS148&lt;&gt;INDEX('Planned and Progress BMPs'!AS:AS, MATCH($I148, 'Planned and Progress BMPs'!$I:$I, 0)), 1, 0)), "")</f>
        <v/>
      </c>
      <c r="CO148" s="5" t="str">
        <f>IFERROR(IF($K148="Historical", IF(AT148&lt;&gt;INDEX('Historical BMP Records'!AT:AT, MATCH($I148, 'Historical BMP Records'!$I:$I, 0)), 1, 0), IF(AT148&lt;&gt;INDEX('Planned and Progress BMPs'!AT:AT, MATCH($I148, 'Planned and Progress BMPs'!$I:$I, 0)), 1, 0)), "")</f>
        <v/>
      </c>
      <c r="CP148" s="5" t="str">
        <f>IFERROR(IF($K148="Historical", IF(AU148&lt;&gt;INDEX('Historical BMP Records'!AU:AU, MATCH($I148, 'Historical BMP Records'!$I:$I, 0)), 1, 0), IF(AU148&lt;&gt;INDEX('Planned and Progress BMPs'!AU:AU, MATCH($I148, 'Planned and Progress BMPs'!$I:$I, 0)), 1, 0)), "")</f>
        <v/>
      </c>
      <c r="CQ148" s="5">
        <f>SUM(T_Historical9[[#This Row],[FY17 
Status Changed]:[Comments Changed]])</f>
        <v>0</v>
      </c>
    </row>
    <row r="149" spans="1:95" ht="15" customHeight="1" x14ac:dyDescent="0.25">
      <c r="A149" s="72" t="s">
        <v>661</v>
      </c>
      <c r="B149" s="72" t="s">
        <v>660</v>
      </c>
      <c r="C149" s="72" t="s">
        <v>661</v>
      </c>
      <c r="D149" s="72" t="s">
        <v>661</v>
      </c>
      <c r="E149" s="72" t="s">
        <v>661</v>
      </c>
      <c r="F149" s="72" t="s">
        <v>4291</v>
      </c>
      <c r="H149" s="72" t="s">
        <v>4802</v>
      </c>
      <c r="I149" s="72" t="s">
        <v>4951</v>
      </c>
      <c r="K149" s="72" t="s">
        <v>482</v>
      </c>
      <c r="L149" s="72">
        <v>1990</v>
      </c>
      <c r="M149" s="82"/>
      <c r="N149" s="65">
        <v>32874</v>
      </c>
      <c r="O149" s="72" t="s">
        <v>237</v>
      </c>
      <c r="P149" s="72" t="s">
        <v>5210</v>
      </c>
      <c r="Q149" s="72" t="s">
        <v>26</v>
      </c>
      <c r="R149" s="72" t="s">
        <v>9</v>
      </c>
      <c r="S149" s="72">
        <v>1.4</v>
      </c>
      <c r="T149" s="72">
        <v>0.1</v>
      </c>
      <c r="V149" s="71" t="s">
        <v>5069</v>
      </c>
      <c r="Z149" s="72">
        <v>40.41661319</v>
      </c>
      <c r="AA149" s="72">
        <v>-76.706662460000004</v>
      </c>
      <c r="AC149" s="72" t="s">
        <v>5165</v>
      </c>
      <c r="AD149" s="72" t="s">
        <v>5167</v>
      </c>
      <c r="AE149" s="72" t="s">
        <v>653</v>
      </c>
      <c r="AF149" s="65">
        <v>41753</v>
      </c>
      <c r="AG149" s="72" t="s">
        <v>110</v>
      </c>
      <c r="AH149" s="65"/>
      <c r="AI149" s="65"/>
      <c r="AK149" s="65"/>
      <c r="AL149" s="65"/>
      <c r="AN149" s="65"/>
      <c r="AO149" s="65"/>
      <c r="AQ149" s="65"/>
      <c r="AR149" s="65"/>
      <c r="AT149" s="65"/>
      <c r="AV149" s="5" t="str">
        <f>IFERROR(IF($K149="Historical", IF(A149&lt;&gt;INDEX('Historical BMP Records'!A:A, MATCH($I149, 'Historical BMP Records'!$I:$I, 0)), 1, 0), IF(A149&lt;&gt;INDEX('Planned and Progress BMPs'!A:A, MATCH($I149, 'Planned and Progress BMPs'!$I:$I, 0)), 1, 0)), "")</f>
        <v/>
      </c>
      <c r="AW149" s="5" t="str">
        <f>IFERROR(IF($K149="Historical", IF(B149&lt;&gt;INDEX('Historical BMP Records'!B:B, MATCH($I149, 'Historical BMP Records'!$I:$I, 0)), 1, 0), IF(B149&lt;&gt;INDEX('Planned and Progress BMPs'!B:B, MATCH($I149, 'Planned and Progress BMPs'!$I:$I, 0)), 1, 0)), "")</f>
        <v/>
      </c>
      <c r="AX149" s="5" t="str">
        <f>IFERROR(IF($K149="Historical", IF(C149&lt;&gt;INDEX('Historical BMP Records'!C:C, MATCH($I149, 'Historical BMP Records'!$I:$I, 0)), 1, 0), IF(C149&lt;&gt;INDEX('Planned and Progress BMPs'!C:C, MATCH($I149, 'Planned and Progress BMPs'!$I:$I, 0)), 1, 0)), "")</f>
        <v/>
      </c>
      <c r="AY149" s="5" t="str">
        <f>IFERROR(IF($K149="Historical", IF(D149&lt;&gt;INDEX('Historical BMP Records'!D:D, MATCH($I149, 'Historical BMP Records'!$I:$I, 0)), 1, 0), IF(D149&lt;&gt;INDEX('Planned and Progress BMPs'!D:D, MATCH($I149, 'Planned and Progress BMPs'!$I:$I, 0)), 1, 0)), "")</f>
        <v/>
      </c>
      <c r="AZ149" s="5" t="str">
        <f>IFERROR(IF($K149="Historical", IF(E149&lt;&gt;INDEX('Historical BMP Records'!E:E, MATCH($I149, 'Historical BMP Records'!$I:$I, 0)), 1, 0), IF(E149&lt;&gt;INDEX('Planned and Progress BMPs'!E:E, MATCH($I149, 'Planned and Progress BMPs'!$I:$I, 0)), 1, 0)), "")</f>
        <v/>
      </c>
      <c r="BA149" s="5" t="str">
        <f>IFERROR(IF($K149="Historical", IF(F149&lt;&gt;INDEX('Historical BMP Records'!F:F, MATCH($I149, 'Historical BMP Records'!$I:$I, 0)), 1, 0), IF(F149&lt;&gt;INDEX('Planned and Progress BMPs'!F:F, MATCH($I149, 'Planned and Progress BMPs'!$I:$I, 0)), 1, 0)), "")</f>
        <v/>
      </c>
      <c r="BB149" s="5" t="str">
        <f>IFERROR(IF($K149="Historical", IF(G149&lt;&gt;INDEX('Historical BMP Records'!G:G, MATCH($I149, 'Historical BMP Records'!$I:$I, 0)), 1, 0), IF(G149&lt;&gt;INDEX('Planned and Progress BMPs'!G:G, MATCH($I149, 'Planned and Progress BMPs'!$I:$I, 0)), 1, 0)), "")</f>
        <v/>
      </c>
      <c r="BC149" s="5" t="str">
        <f>IFERROR(IF($K149="Historical", IF(H149&lt;&gt;INDEX('Historical BMP Records'!H:H, MATCH($I149, 'Historical BMP Records'!$I:$I, 0)), 1, 0), IF(H149&lt;&gt;INDEX('Planned and Progress BMPs'!H:H, MATCH($I149, 'Planned and Progress BMPs'!$I:$I, 0)), 1, 0)), "")</f>
        <v/>
      </c>
      <c r="BD149" s="5" t="str">
        <f>IFERROR(IF($K149="Historical", IF(I149&lt;&gt;INDEX('Historical BMP Records'!I:I, MATCH($I149, 'Historical BMP Records'!$I:$I, 0)), 1, 0), IF(I149&lt;&gt;INDEX('Planned and Progress BMPs'!I:I, MATCH($I149, 'Planned and Progress BMPs'!$I:$I, 0)), 1, 0)), "")</f>
        <v/>
      </c>
      <c r="BE149" s="5" t="str">
        <f>IFERROR(IF($K149="Historical", IF(J149&lt;&gt;INDEX('Historical BMP Records'!J:J, MATCH($I149, 'Historical BMP Records'!$I:$I, 0)), 1, 0), IF(J149&lt;&gt;INDEX('Planned and Progress BMPs'!J:J, MATCH($I149, 'Planned and Progress BMPs'!$I:$I, 0)), 1, 0)), "")</f>
        <v/>
      </c>
      <c r="BF149" s="5" t="str">
        <f>IFERROR(IF($K149="Historical", IF(K149&lt;&gt;INDEX('Historical BMP Records'!K:K, MATCH($I149, 'Historical BMP Records'!$I:$I, 0)), 1, 0), IF(K149&lt;&gt;INDEX('Planned and Progress BMPs'!K:K, MATCH($I149, 'Planned and Progress BMPs'!$I:$I, 0)), 1, 0)), "")</f>
        <v/>
      </c>
      <c r="BG149" s="5" t="str">
        <f>IFERROR(IF($K149="Historical", IF(L149&lt;&gt;INDEX('Historical BMP Records'!L:L, MATCH($I149, 'Historical BMP Records'!$I:$I, 0)), 1, 0), IF(L149&lt;&gt;INDEX('Planned and Progress BMPs'!L:L, MATCH($I149, 'Planned and Progress BMPs'!$I:$I, 0)), 1, 0)), "")</f>
        <v/>
      </c>
      <c r="BH149" s="5" t="str">
        <f>IFERROR(IF($K149="Historical", IF(M149&lt;&gt;INDEX('Historical BMP Records'!M:M, MATCH($I149, 'Historical BMP Records'!$I:$I, 0)), 1, 0), IF(M149&lt;&gt;INDEX('Planned and Progress BMPs'!M:M, MATCH($I149, 'Planned and Progress BMPs'!$I:$I, 0)), 1, 0)), "")</f>
        <v/>
      </c>
      <c r="BI149" s="5" t="str">
        <f>IFERROR(IF($K149="Historical", IF(N149&lt;&gt;INDEX('Historical BMP Records'!N:N, MATCH($I149, 'Historical BMP Records'!$I:$I, 0)), 1, 0), IF(N149&lt;&gt;INDEX('Planned and Progress BMPs'!N:N, MATCH($I149, 'Planned and Progress BMPs'!$I:$I, 0)), 1, 0)), "")</f>
        <v/>
      </c>
      <c r="BJ149" s="5" t="str">
        <f>IFERROR(IF($K149="Historical", IF(O149&lt;&gt;INDEX('Historical BMP Records'!O:O, MATCH($I149, 'Historical BMP Records'!$I:$I, 0)), 1, 0), IF(O149&lt;&gt;INDEX('Planned and Progress BMPs'!O:O, MATCH($I149, 'Planned and Progress BMPs'!$I:$I, 0)), 1, 0)), "")</f>
        <v/>
      </c>
      <c r="BK149" s="5" t="str">
        <f>IFERROR(IF($K149="Historical", IF(P149&lt;&gt;INDEX('Historical BMP Records'!P:P, MATCH($I149, 'Historical BMP Records'!$I:$I, 0)), 1, 0), IF(P149&lt;&gt;INDEX('Planned and Progress BMPs'!P:P, MATCH($I149, 'Planned and Progress BMPs'!$I:$I, 0)), 1, 0)), "")</f>
        <v/>
      </c>
      <c r="BL149" s="5" t="str">
        <f>IFERROR(IF($K149="Historical", IF(Q149&lt;&gt;INDEX('Historical BMP Records'!Q:Q, MATCH($I149, 'Historical BMP Records'!$I:$I, 0)), 1, 0), IF(Q149&lt;&gt;INDEX('Planned and Progress BMPs'!Q:Q, MATCH($I149, 'Planned and Progress BMPs'!$I:$I, 0)), 1, 0)), "")</f>
        <v/>
      </c>
      <c r="BM149" s="5" t="str">
        <f>IFERROR(IF($K149="Historical", IF(R149&lt;&gt;INDEX('Historical BMP Records'!R:R, MATCH($I149, 'Historical BMP Records'!$I:$I, 0)), 1, 0), IF(R149&lt;&gt;INDEX('Planned and Progress BMPs'!R:R, MATCH($I149, 'Planned and Progress BMPs'!$I:$I, 0)), 1, 0)), "")</f>
        <v/>
      </c>
      <c r="BN149" s="5" t="str">
        <f>IFERROR(IF($K149="Historical", IF(S149&lt;&gt;INDEX('Historical BMP Records'!S:S, MATCH($I149, 'Historical BMP Records'!$I:$I, 0)), 1, 0), IF(S149&lt;&gt;INDEX('Planned and Progress BMPs'!S:S, MATCH($I149, 'Planned and Progress BMPs'!$I:$I, 0)), 1, 0)), "")</f>
        <v/>
      </c>
      <c r="BO149" s="5" t="str">
        <f>IFERROR(IF($K149="Historical", IF(T149&lt;&gt;INDEX('Historical BMP Records'!T:T, MATCH($I149, 'Historical BMP Records'!$I:$I, 0)), 1, 0), IF(T149&lt;&gt;INDEX('Planned and Progress BMPs'!T:T, MATCH($I149, 'Planned and Progress BMPs'!$I:$I, 0)), 1, 0)), "")</f>
        <v/>
      </c>
      <c r="BP149" s="5" t="str">
        <f>IFERROR(IF($K149="Historical", IF(U149&lt;&gt;INDEX('Historical BMP Records'!U:U, MATCH($I149, 'Historical BMP Records'!$I:$I, 0)), 1, 0), IF(U149&lt;&gt;INDEX('Planned and Progress BMPs'!U:U, MATCH($I149, 'Planned and Progress BMPs'!$I:$I, 0)), 1, 0)), "")</f>
        <v/>
      </c>
      <c r="BQ149" s="5" t="str">
        <f>IFERROR(IF($K149="Historical", IF(V149&lt;&gt;INDEX('Historical BMP Records'!V:V, MATCH($I149, 'Historical BMP Records'!$I:$I, 0)), 1, 0), IF(V149&lt;&gt;INDEX('Planned and Progress BMPs'!V:V, MATCH($I149, 'Planned and Progress BMPs'!$I:$I, 0)), 1, 0)), "")</f>
        <v/>
      </c>
      <c r="BR149" s="5" t="str">
        <f>IFERROR(IF($K149="Historical", IF(W149&lt;&gt;INDEX('Historical BMP Records'!W:W, MATCH($I149, 'Historical BMP Records'!$I:$I, 0)), 1, 0), IF(W149&lt;&gt;INDEX('Planned and Progress BMPs'!W:W, MATCH($I149, 'Planned and Progress BMPs'!$I:$I, 0)), 1, 0)), "")</f>
        <v/>
      </c>
      <c r="BS149" s="5" t="str">
        <f>IFERROR(IF($K149="Historical", IF(X149&lt;&gt;INDEX('Historical BMP Records'!X:X, MATCH($I149, 'Historical BMP Records'!$I:$I, 0)), 1, 0), IF(X149&lt;&gt;INDEX('Planned and Progress BMPs'!X:X, MATCH($I149, 'Planned and Progress BMPs'!$I:$I, 0)), 1, 0)), "")</f>
        <v/>
      </c>
      <c r="BT149" s="5" t="str">
        <f>IFERROR(IF($K149="Historical", IF(Y149&lt;&gt;INDEX('Historical BMP Records'!Y:Y, MATCH($I149, 'Historical BMP Records'!$I:$I, 0)), 1, 0), IF(Y149&lt;&gt;INDEX('Planned and Progress BMPs'!Y:Y, MATCH($I149, 'Planned and Progress BMPs'!$I:$I, 0)), 1, 0)), "")</f>
        <v/>
      </c>
      <c r="BU149" s="5" t="str">
        <f>IFERROR(IF($K149="Historical", IF(Z149&lt;&gt;INDEX('Historical BMP Records'!Z:Z, MATCH($I149, 'Historical BMP Records'!$I:$I, 0)), 1, 0), IF(Z149&lt;&gt;INDEX('Planned and Progress BMPs'!Z:Z, MATCH($I149, 'Planned and Progress BMPs'!$I:$I, 0)), 1, 0)), "")</f>
        <v/>
      </c>
      <c r="BV149" s="5" t="str">
        <f>IFERROR(IF($K149="Historical", IF(AA149&lt;&gt;INDEX('Historical BMP Records'!AA:AA, MATCH($I149, 'Historical BMP Records'!$I:$I, 0)), 1, 0), IF(AA149&lt;&gt;INDEX('Planned and Progress BMPs'!AA:AA, MATCH($I149, 'Planned and Progress BMPs'!$I:$I, 0)), 1, 0)), "")</f>
        <v/>
      </c>
      <c r="BW149" s="5" t="str">
        <f>IFERROR(IF($K149="Historical", IF(AB149&lt;&gt;INDEX('Historical BMP Records'!AB:AB, MATCH($I149, 'Historical BMP Records'!$I:$I, 0)), 1, 0), IF(AB149&lt;&gt;INDEX('Planned and Progress BMPs'!AB:AB, MATCH($I149, 'Planned and Progress BMPs'!$I:$I, 0)), 1, 0)), "")</f>
        <v/>
      </c>
      <c r="BX149" s="5" t="str">
        <f>IFERROR(IF($K149="Historical", IF(AC149&lt;&gt;INDEX('Historical BMP Records'!AC:AC, MATCH($I149, 'Historical BMP Records'!$I:$I, 0)), 1, 0), IF(AC149&lt;&gt;INDEX('Planned and Progress BMPs'!AC:AC, MATCH($I149, 'Planned and Progress BMPs'!$I:$I, 0)), 1, 0)), "")</f>
        <v/>
      </c>
      <c r="BY149" s="5" t="str">
        <f>IFERROR(IF($K149="Historical", IF(AD149&lt;&gt;INDEX('Historical BMP Records'!AD:AD, MATCH($I149, 'Historical BMP Records'!$I:$I, 0)), 1, 0), IF(AD149&lt;&gt;INDEX('Planned and Progress BMPs'!AD:AD, MATCH($I149, 'Planned and Progress BMPs'!$I:$I, 0)), 1, 0)), "")</f>
        <v/>
      </c>
      <c r="BZ149" s="5" t="str">
        <f>IFERROR(IF($K149="Historical", IF(AE149&lt;&gt;INDEX('Historical BMP Records'!AE:AE, MATCH($I149, 'Historical BMP Records'!$I:$I, 0)), 1, 0), IF(AE149&lt;&gt;INDEX('Planned and Progress BMPs'!AE:AE, MATCH($I149, 'Planned and Progress BMPs'!$I:$I, 0)), 1, 0)), "")</f>
        <v/>
      </c>
      <c r="CA149" s="5" t="str">
        <f>IFERROR(IF($K149="Historical", IF(AF149&lt;&gt;INDEX('Historical BMP Records'!AF:AF, MATCH($I149, 'Historical BMP Records'!$I:$I, 0)), 1, 0), IF(AF149&lt;&gt;INDEX('Planned and Progress BMPs'!AF:AF, MATCH($I149, 'Planned and Progress BMPs'!$I:$I, 0)), 1, 0)), "")</f>
        <v/>
      </c>
      <c r="CB149" s="5" t="str">
        <f>IFERROR(IF($K149="Historical", IF(AG149&lt;&gt;INDEX('Historical BMP Records'!AG:AG, MATCH($I149, 'Historical BMP Records'!$I:$I, 0)), 1, 0), IF(AG149&lt;&gt;INDEX('Planned and Progress BMPs'!AG:AG, MATCH($I149, 'Planned and Progress BMPs'!$I:$I, 0)), 1, 0)), "")</f>
        <v/>
      </c>
      <c r="CC149" s="5" t="str">
        <f>IFERROR(IF($K149="Historical", IF(AH149&lt;&gt;INDEX('Historical BMP Records'!AH:AH, MATCH($I149, 'Historical BMP Records'!$I:$I, 0)), 1, 0), IF(AH149&lt;&gt;INDEX('Planned and Progress BMPs'!AH:AH, MATCH($I149, 'Planned and Progress BMPs'!$I:$I, 0)), 1, 0)), "")</f>
        <v/>
      </c>
      <c r="CD149" s="5" t="str">
        <f>IFERROR(IF($K149="Historical", IF(AI149&lt;&gt;INDEX('Historical BMP Records'!AI:AI, MATCH($I149, 'Historical BMP Records'!$I:$I, 0)), 1, 0), IF(AI149&lt;&gt;INDEX('Planned and Progress BMPs'!AI:AI, MATCH($I149, 'Planned and Progress BMPs'!$I:$I, 0)), 1, 0)), "")</f>
        <v/>
      </c>
      <c r="CE149" s="5" t="str">
        <f>IFERROR(IF($K149="Historical", IF(AJ149&lt;&gt;INDEX('Historical BMP Records'!AJ:AJ, MATCH($I149, 'Historical BMP Records'!$I:$I, 0)), 1, 0), IF(AJ149&lt;&gt;INDEX('Planned and Progress BMPs'!AJ:AJ, MATCH($I149, 'Planned and Progress BMPs'!$I:$I, 0)), 1, 0)), "")</f>
        <v/>
      </c>
      <c r="CF149" s="5" t="str">
        <f>IFERROR(IF($K149="Historical", IF(AK149&lt;&gt;INDEX('Historical BMP Records'!AK:AK, MATCH($I149, 'Historical BMP Records'!$I:$I, 0)), 1, 0), IF(AK149&lt;&gt;INDEX('Planned and Progress BMPs'!AK:AK, MATCH($I149, 'Planned and Progress BMPs'!$I:$I, 0)), 1, 0)), "")</f>
        <v/>
      </c>
      <c r="CG149" s="5" t="str">
        <f>IFERROR(IF($K149="Historical", IF(AL149&lt;&gt;INDEX('Historical BMP Records'!AL:AL, MATCH($I149, 'Historical BMP Records'!$I:$I, 0)), 1, 0), IF(AL149&lt;&gt;INDEX('Planned and Progress BMPs'!AL:AL, MATCH($I149, 'Planned and Progress BMPs'!$I:$I, 0)), 1, 0)), "")</f>
        <v/>
      </c>
      <c r="CH149" s="5" t="str">
        <f>IFERROR(IF($K149="Historical", IF(AM149&lt;&gt;INDEX('Historical BMP Records'!AM:AM, MATCH($I149, 'Historical BMP Records'!$I:$I, 0)), 1, 0), IF(AM149&lt;&gt;INDEX('Planned and Progress BMPs'!AM:AM, MATCH($I149, 'Planned and Progress BMPs'!$I:$I, 0)), 1, 0)), "")</f>
        <v/>
      </c>
      <c r="CI149" s="5" t="str">
        <f>IFERROR(IF($K149="Historical", IF(AN149&lt;&gt;INDEX('Historical BMP Records'!AN:AN, MATCH($I149, 'Historical BMP Records'!$I:$I, 0)), 1, 0), IF(AN149&lt;&gt;INDEX('Planned and Progress BMPs'!AN:AN, MATCH($I149, 'Planned and Progress BMPs'!$I:$I, 0)), 1, 0)), "")</f>
        <v/>
      </c>
      <c r="CJ149" s="5" t="str">
        <f>IFERROR(IF($K149="Historical", IF(AO149&lt;&gt;INDEX('Historical BMP Records'!AO:AO, MATCH($I149, 'Historical BMP Records'!$I:$I, 0)), 1, 0), IF(AO149&lt;&gt;INDEX('Planned and Progress BMPs'!AO:AO, MATCH($I149, 'Planned and Progress BMPs'!$I:$I, 0)), 1, 0)), "")</f>
        <v/>
      </c>
      <c r="CK149" s="5" t="str">
        <f>IFERROR(IF($K149="Historical", IF(AP149&lt;&gt;INDEX('Historical BMP Records'!AP:AP, MATCH($I149, 'Historical BMP Records'!$I:$I, 0)), 1, 0), IF(AP149&lt;&gt;INDEX('Planned and Progress BMPs'!AP:AP, MATCH($I149, 'Planned and Progress BMPs'!$I:$I, 0)), 1, 0)), "")</f>
        <v/>
      </c>
      <c r="CL149" s="5" t="str">
        <f>IFERROR(IF($K149="Historical", IF(AQ149&lt;&gt;INDEX('Historical BMP Records'!AQ:AQ, MATCH($I149, 'Historical BMP Records'!$I:$I, 0)), 1, 0), IF(AQ149&lt;&gt;INDEX('Planned and Progress BMPs'!AQ:AQ, MATCH($I149, 'Planned and Progress BMPs'!$I:$I, 0)), 1, 0)), "")</f>
        <v/>
      </c>
      <c r="CM149" s="5" t="str">
        <f>IFERROR(IF($K149="Historical", IF(AR149&lt;&gt;INDEX('Historical BMP Records'!AR:AR, MATCH($I149, 'Historical BMP Records'!$I:$I, 0)), 1, 0), IF(AR149&lt;&gt;INDEX('Planned and Progress BMPs'!AR:AR, MATCH($I149, 'Planned and Progress BMPs'!$I:$I, 0)), 1, 0)), "")</f>
        <v/>
      </c>
      <c r="CN149" s="5" t="str">
        <f>IFERROR(IF($K149="Historical", IF(AS149&lt;&gt;INDEX('Historical BMP Records'!AS:AS, MATCH($I149, 'Historical BMP Records'!$I:$I, 0)), 1, 0), IF(AS149&lt;&gt;INDEX('Planned and Progress BMPs'!AS:AS, MATCH($I149, 'Planned and Progress BMPs'!$I:$I, 0)), 1, 0)), "")</f>
        <v/>
      </c>
      <c r="CO149" s="5" t="str">
        <f>IFERROR(IF($K149="Historical", IF(AT149&lt;&gt;INDEX('Historical BMP Records'!AT:AT, MATCH($I149, 'Historical BMP Records'!$I:$I, 0)), 1, 0), IF(AT149&lt;&gt;INDEX('Planned and Progress BMPs'!AT:AT, MATCH($I149, 'Planned and Progress BMPs'!$I:$I, 0)), 1, 0)), "")</f>
        <v/>
      </c>
      <c r="CP149" s="5" t="str">
        <f>IFERROR(IF($K149="Historical", IF(AU149&lt;&gt;INDEX('Historical BMP Records'!AU:AU, MATCH($I149, 'Historical BMP Records'!$I:$I, 0)), 1, 0), IF(AU149&lt;&gt;INDEX('Planned and Progress BMPs'!AU:AU, MATCH($I149, 'Planned and Progress BMPs'!$I:$I, 0)), 1, 0)), "")</f>
        <v/>
      </c>
      <c r="CQ149" s="5">
        <f>SUM(T_Historical9[[#This Row],[FY17 
Status Changed]:[Comments Changed]])</f>
        <v>0</v>
      </c>
    </row>
    <row r="150" spans="1:95" ht="15" customHeight="1" x14ac:dyDescent="0.25">
      <c r="A150" s="72" t="s">
        <v>661</v>
      </c>
      <c r="B150" s="72" t="s">
        <v>660</v>
      </c>
      <c r="C150" s="72" t="s">
        <v>661</v>
      </c>
      <c r="D150" s="72" t="s">
        <v>661</v>
      </c>
      <c r="E150" s="72" t="s">
        <v>661</v>
      </c>
      <c r="F150" s="72" t="s">
        <v>4291</v>
      </c>
      <c r="H150" s="72" t="s">
        <v>4802</v>
      </c>
      <c r="I150" s="72" t="s">
        <v>4952</v>
      </c>
      <c r="K150" s="72" t="s">
        <v>482</v>
      </c>
      <c r="M150" s="82"/>
      <c r="N150" s="65">
        <v>38718</v>
      </c>
      <c r="O150" s="72" t="s">
        <v>147</v>
      </c>
      <c r="P150" s="72" t="s">
        <v>5226</v>
      </c>
      <c r="Q150" s="72" t="s">
        <v>253</v>
      </c>
      <c r="R150" s="72" t="s">
        <v>9</v>
      </c>
      <c r="S150" s="72">
        <v>1.32</v>
      </c>
      <c r="T150" s="72">
        <v>0.23</v>
      </c>
      <c r="U150" s="72">
        <v>1</v>
      </c>
      <c r="V150" s="71" t="s">
        <v>5105</v>
      </c>
      <c r="Z150" s="72">
        <v>40.208519879999997</v>
      </c>
      <c r="AA150" s="72">
        <v>-77.1594628</v>
      </c>
      <c r="AC150" s="72" t="s">
        <v>5174</v>
      </c>
      <c r="AD150" s="72" t="s">
        <v>5175</v>
      </c>
      <c r="AE150" s="72" t="s">
        <v>653</v>
      </c>
      <c r="AF150" s="65">
        <v>40661</v>
      </c>
      <c r="AG150" s="72" t="s">
        <v>110</v>
      </c>
      <c r="AH150" s="65"/>
      <c r="AI150" s="65"/>
      <c r="AK150" s="65"/>
      <c r="AL150" s="65"/>
      <c r="AN150" s="65"/>
      <c r="AO150" s="65"/>
      <c r="AQ150" s="65"/>
      <c r="AR150" s="65"/>
      <c r="AT150" s="65"/>
      <c r="AV150" s="5" t="str">
        <f>IFERROR(IF($K150="Historical", IF(A150&lt;&gt;INDEX('Historical BMP Records'!A:A, MATCH($I150, 'Historical BMP Records'!$I:$I, 0)), 1, 0), IF(A150&lt;&gt;INDEX('Planned and Progress BMPs'!A:A, MATCH($I150, 'Planned and Progress BMPs'!$I:$I, 0)), 1, 0)), "")</f>
        <v/>
      </c>
      <c r="AW150" s="5" t="str">
        <f>IFERROR(IF($K150="Historical", IF(B150&lt;&gt;INDEX('Historical BMP Records'!B:B, MATCH($I150, 'Historical BMP Records'!$I:$I, 0)), 1, 0), IF(B150&lt;&gt;INDEX('Planned and Progress BMPs'!B:B, MATCH($I150, 'Planned and Progress BMPs'!$I:$I, 0)), 1, 0)), "")</f>
        <v/>
      </c>
      <c r="AX150" s="5" t="str">
        <f>IFERROR(IF($K150="Historical", IF(C150&lt;&gt;INDEX('Historical BMP Records'!C:C, MATCH($I150, 'Historical BMP Records'!$I:$I, 0)), 1, 0), IF(C150&lt;&gt;INDEX('Planned and Progress BMPs'!C:C, MATCH($I150, 'Planned and Progress BMPs'!$I:$I, 0)), 1, 0)), "")</f>
        <v/>
      </c>
      <c r="AY150" s="5" t="str">
        <f>IFERROR(IF($K150="Historical", IF(D150&lt;&gt;INDEX('Historical BMP Records'!D:D, MATCH($I150, 'Historical BMP Records'!$I:$I, 0)), 1, 0), IF(D150&lt;&gt;INDEX('Planned and Progress BMPs'!D:D, MATCH($I150, 'Planned and Progress BMPs'!$I:$I, 0)), 1, 0)), "")</f>
        <v/>
      </c>
      <c r="AZ150" s="5" t="str">
        <f>IFERROR(IF($K150="Historical", IF(E150&lt;&gt;INDEX('Historical BMP Records'!E:E, MATCH($I150, 'Historical BMP Records'!$I:$I, 0)), 1, 0), IF(E150&lt;&gt;INDEX('Planned and Progress BMPs'!E:E, MATCH($I150, 'Planned and Progress BMPs'!$I:$I, 0)), 1, 0)), "")</f>
        <v/>
      </c>
      <c r="BA150" s="5" t="str">
        <f>IFERROR(IF($K150="Historical", IF(F150&lt;&gt;INDEX('Historical BMP Records'!F:F, MATCH($I150, 'Historical BMP Records'!$I:$I, 0)), 1, 0), IF(F150&lt;&gt;INDEX('Planned and Progress BMPs'!F:F, MATCH($I150, 'Planned and Progress BMPs'!$I:$I, 0)), 1, 0)), "")</f>
        <v/>
      </c>
      <c r="BB150" s="5" t="str">
        <f>IFERROR(IF($K150="Historical", IF(G150&lt;&gt;INDEX('Historical BMP Records'!G:G, MATCH($I150, 'Historical BMP Records'!$I:$I, 0)), 1, 0), IF(G150&lt;&gt;INDEX('Planned and Progress BMPs'!G:G, MATCH($I150, 'Planned and Progress BMPs'!$I:$I, 0)), 1, 0)), "")</f>
        <v/>
      </c>
      <c r="BC150" s="5" t="str">
        <f>IFERROR(IF($K150="Historical", IF(H150&lt;&gt;INDEX('Historical BMP Records'!H:H, MATCH($I150, 'Historical BMP Records'!$I:$I, 0)), 1, 0), IF(H150&lt;&gt;INDEX('Planned and Progress BMPs'!H:H, MATCH($I150, 'Planned and Progress BMPs'!$I:$I, 0)), 1, 0)), "")</f>
        <v/>
      </c>
      <c r="BD150" s="5" t="str">
        <f>IFERROR(IF($K150="Historical", IF(I150&lt;&gt;INDEX('Historical BMP Records'!I:I, MATCH($I150, 'Historical BMP Records'!$I:$I, 0)), 1, 0), IF(I150&lt;&gt;INDEX('Planned and Progress BMPs'!I:I, MATCH($I150, 'Planned and Progress BMPs'!$I:$I, 0)), 1, 0)), "")</f>
        <v/>
      </c>
      <c r="BE150" s="5" t="str">
        <f>IFERROR(IF($K150="Historical", IF(J150&lt;&gt;INDEX('Historical BMP Records'!J:J, MATCH($I150, 'Historical BMP Records'!$I:$I, 0)), 1, 0), IF(J150&lt;&gt;INDEX('Planned and Progress BMPs'!J:J, MATCH($I150, 'Planned and Progress BMPs'!$I:$I, 0)), 1, 0)), "")</f>
        <v/>
      </c>
      <c r="BF150" s="5" t="str">
        <f>IFERROR(IF($K150="Historical", IF(K150&lt;&gt;INDEX('Historical BMP Records'!K:K, MATCH($I150, 'Historical BMP Records'!$I:$I, 0)), 1, 0), IF(K150&lt;&gt;INDEX('Planned and Progress BMPs'!K:K, MATCH($I150, 'Planned and Progress BMPs'!$I:$I, 0)), 1, 0)), "")</f>
        <v/>
      </c>
      <c r="BG150" s="5" t="str">
        <f>IFERROR(IF($K150="Historical", IF(L150&lt;&gt;INDEX('Historical BMP Records'!L:L, MATCH($I150, 'Historical BMP Records'!$I:$I, 0)), 1, 0), IF(L150&lt;&gt;INDEX('Planned and Progress BMPs'!L:L, MATCH($I150, 'Planned and Progress BMPs'!$I:$I, 0)), 1, 0)), "")</f>
        <v/>
      </c>
      <c r="BH150" s="5" t="str">
        <f>IFERROR(IF($K150="Historical", IF(M150&lt;&gt;INDEX('Historical BMP Records'!M:M, MATCH($I150, 'Historical BMP Records'!$I:$I, 0)), 1, 0), IF(M150&lt;&gt;INDEX('Planned and Progress BMPs'!M:M, MATCH($I150, 'Planned and Progress BMPs'!$I:$I, 0)), 1, 0)), "")</f>
        <v/>
      </c>
      <c r="BI150" s="5" t="str">
        <f>IFERROR(IF($K150="Historical", IF(N150&lt;&gt;INDEX('Historical BMP Records'!N:N, MATCH($I150, 'Historical BMP Records'!$I:$I, 0)), 1, 0), IF(N150&lt;&gt;INDEX('Planned and Progress BMPs'!N:N, MATCH($I150, 'Planned and Progress BMPs'!$I:$I, 0)), 1, 0)), "")</f>
        <v/>
      </c>
      <c r="BJ150" s="5" t="str">
        <f>IFERROR(IF($K150="Historical", IF(O150&lt;&gt;INDEX('Historical BMP Records'!O:O, MATCH($I150, 'Historical BMP Records'!$I:$I, 0)), 1, 0), IF(O150&lt;&gt;INDEX('Planned and Progress BMPs'!O:O, MATCH($I150, 'Planned and Progress BMPs'!$I:$I, 0)), 1, 0)), "")</f>
        <v/>
      </c>
      <c r="BK150" s="5" t="str">
        <f>IFERROR(IF($K150="Historical", IF(P150&lt;&gt;INDEX('Historical BMP Records'!P:P, MATCH($I150, 'Historical BMP Records'!$I:$I, 0)), 1, 0), IF(P150&lt;&gt;INDEX('Planned and Progress BMPs'!P:P, MATCH($I150, 'Planned and Progress BMPs'!$I:$I, 0)), 1, 0)), "")</f>
        <v/>
      </c>
      <c r="BL150" s="5" t="str">
        <f>IFERROR(IF($K150="Historical", IF(Q150&lt;&gt;INDEX('Historical BMP Records'!Q:Q, MATCH($I150, 'Historical BMP Records'!$I:$I, 0)), 1, 0), IF(Q150&lt;&gt;INDEX('Planned and Progress BMPs'!Q:Q, MATCH($I150, 'Planned and Progress BMPs'!$I:$I, 0)), 1, 0)), "")</f>
        <v/>
      </c>
      <c r="BM150" s="5" t="str">
        <f>IFERROR(IF($K150="Historical", IF(R150&lt;&gt;INDEX('Historical BMP Records'!R:R, MATCH($I150, 'Historical BMP Records'!$I:$I, 0)), 1, 0), IF(R150&lt;&gt;INDEX('Planned and Progress BMPs'!R:R, MATCH($I150, 'Planned and Progress BMPs'!$I:$I, 0)), 1, 0)), "")</f>
        <v/>
      </c>
      <c r="BN150" s="5" t="str">
        <f>IFERROR(IF($K150="Historical", IF(S150&lt;&gt;INDEX('Historical BMP Records'!S:S, MATCH($I150, 'Historical BMP Records'!$I:$I, 0)), 1, 0), IF(S150&lt;&gt;INDEX('Planned and Progress BMPs'!S:S, MATCH($I150, 'Planned and Progress BMPs'!$I:$I, 0)), 1, 0)), "")</f>
        <v/>
      </c>
      <c r="BO150" s="5" t="str">
        <f>IFERROR(IF($K150="Historical", IF(T150&lt;&gt;INDEX('Historical BMP Records'!T:T, MATCH($I150, 'Historical BMP Records'!$I:$I, 0)), 1, 0), IF(T150&lt;&gt;INDEX('Planned and Progress BMPs'!T:T, MATCH($I150, 'Planned and Progress BMPs'!$I:$I, 0)), 1, 0)), "")</f>
        <v/>
      </c>
      <c r="BP150" s="5" t="str">
        <f>IFERROR(IF($K150="Historical", IF(U150&lt;&gt;INDEX('Historical BMP Records'!U:U, MATCH($I150, 'Historical BMP Records'!$I:$I, 0)), 1, 0), IF(U150&lt;&gt;INDEX('Planned and Progress BMPs'!U:U, MATCH($I150, 'Planned and Progress BMPs'!$I:$I, 0)), 1, 0)), "")</f>
        <v/>
      </c>
      <c r="BQ150" s="5" t="str">
        <f>IFERROR(IF($K150="Historical", IF(V150&lt;&gt;INDEX('Historical BMP Records'!V:V, MATCH($I150, 'Historical BMP Records'!$I:$I, 0)), 1, 0), IF(V150&lt;&gt;INDEX('Planned and Progress BMPs'!V:V, MATCH($I150, 'Planned and Progress BMPs'!$I:$I, 0)), 1, 0)), "")</f>
        <v/>
      </c>
      <c r="BR150" s="5" t="str">
        <f>IFERROR(IF($K150="Historical", IF(W150&lt;&gt;INDEX('Historical BMP Records'!W:W, MATCH($I150, 'Historical BMP Records'!$I:$I, 0)), 1, 0), IF(W150&lt;&gt;INDEX('Planned and Progress BMPs'!W:W, MATCH($I150, 'Planned and Progress BMPs'!$I:$I, 0)), 1, 0)), "")</f>
        <v/>
      </c>
      <c r="BS150" s="5" t="str">
        <f>IFERROR(IF($K150="Historical", IF(X150&lt;&gt;INDEX('Historical BMP Records'!X:X, MATCH($I150, 'Historical BMP Records'!$I:$I, 0)), 1, 0), IF(X150&lt;&gt;INDEX('Planned and Progress BMPs'!X:X, MATCH($I150, 'Planned and Progress BMPs'!$I:$I, 0)), 1, 0)), "")</f>
        <v/>
      </c>
      <c r="BT150" s="5" t="str">
        <f>IFERROR(IF($K150="Historical", IF(Y150&lt;&gt;INDEX('Historical BMP Records'!Y:Y, MATCH($I150, 'Historical BMP Records'!$I:$I, 0)), 1, 0), IF(Y150&lt;&gt;INDEX('Planned and Progress BMPs'!Y:Y, MATCH($I150, 'Planned and Progress BMPs'!$I:$I, 0)), 1, 0)), "")</f>
        <v/>
      </c>
      <c r="BU150" s="5" t="str">
        <f>IFERROR(IF($K150="Historical", IF(Z150&lt;&gt;INDEX('Historical BMP Records'!Z:Z, MATCH($I150, 'Historical BMP Records'!$I:$I, 0)), 1, 0), IF(Z150&lt;&gt;INDEX('Planned and Progress BMPs'!Z:Z, MATCH($I150, 'Planned and Progress BMPs'!$I:$I, 0)), 1, 0)), "")</f>
        <v/>
      </c>
      <c r="BV150" s="5" t="str">
        <f>IFERROR(IF($K150="Historical", IF(AA150&lt;&gt;INDEX('Historical BMP Records'!AA:AA, MATCH($I150, 'Historical BMP Records'!$I:$I, 0)), 1, 0), IF(AA150&lt;&gt;INDEX('Planned and Progress BMPs'!AA:AA, MATCH($I150, 'Planned and Progress BMPs'!$I:$I, 0)), 1, 0)), "")</f>
        <v/>
      </c>
      <c r="BW150" s="5" t="str">
        <f>IFERROR(IF($K150="Historical", IF(AB150&lt;&gt;INDEX('Historical BMP Records'!AB:AB, MATCH($I150, 'Historical BMP Records'!$I:$I, 0)), 1, 0), IF(AB150&lt;&gt;INDEX('Planned and Progress BMPs'!AB:AB, MATCH($I150, 'Planned and Progress BMPs'!$I:$I, 0)), 1, 0)), "")</f>
        <v/>
      </c>
      <c r="BX150" s="5" t="str">
        <f>IFERROR(IF($K150="Historical", IF(AC150&lt;&gt;INDEX('Historical BMP Records'!AC:AC, MATCH($I150, 'Historical BMP Records'!$I:$I, 0)), 1, 0), IF(AC150&lt;&gt;INDEX('Planned and Progress BMPs'!AC:AC, MATCH($I150, 'Planned and Progress BMPs'!$I:$I, 0)), 1, 0)), "")</f>
        <v/>
      </c>
      <c r="BY150" s="5" t="str">
        <f>IFERROR(IF($K150="Historical", IF(AD150&lt;&gt;INDEX('Historical BMP Records'!AD:AD, MATCH($I150, 'Historical BMP Records'!$I:$I, 0)), 1, 0), IF(AD150&lt;&gt;INDEX('Planned and Progress BMPs'!AD:AD, MATCH($I150, 'Planned and Progress BMPs'!$I:$I, 0)), 1, 0)), "")</f>
        <v/>
      </c>
      <c r="BZ150" s="5" t="str">
        <f>IFERROR(IF($K150="Historical", IF(AE150&lt;&gt;INDEX('Historical BMP Records'!AE:AE, MATCH($I150, 'Historical BMP Records'!$I:$I, 0)), 1, 0), IF(AE150&lt;&gt;INDEX('Planned and Progress BMPs'!AE:AE, MATCH($I150, 'Planned and Progress BMPs'!$I:$I, 0)), 1, 0)), "")</f>
        <v/>
      </c>
      <c r="CA150" s="5" t="str">
        <f>IFERROR(IF($K150="Historical", IF(AF150&lt;&gt;INDEX('Historical BMP Records'!AF:AF, MATCH($I150, 'Historical BMP Records'!$I:$I, 0)), 1, 0), IF(AF150&lt;&gt;INDEX('Planned and Progress BMPs'!AF:AF, MATCH($I150, 'Planned and Progress BMPs'!$I:$I, 0)), 1, 0)), "")</f>
        <v/>
      </c>
      <c r="CB150" s="5" t="str">
        <f>IFERROR(IF($K150="Historical", IF(AG150&lt;&gt;INDEX('Historical BMP Records'!AG:AG, MATCH($I150, 'Historical BMP Records'!$I:$I, 0)), 1, 0), IF(AG150&lt;&gt;INDEX('Planned and Progress BMPs'!AG:AG, MATCH($I150, 'Planned and Progress BMPs'!$I:$I, 0)), 1, 0)), "")</f>
        <v/>
      </c>
      <c r="CC150" s="5" t="str">
        <f>IFERROR(IF($K150="Historical", IF(AH150&lt;&gt;INDEX('Historical BMP Records'!AH:AH, MATCH($I150, 'Historical BMP Records'!$I:$I, 0)), 1, 0), IF(AH150&lt;&gt;INDEX('Planned and Progress BMPs'!AH:AH, MATCH($I150, 'Planned and Progress BMPs'!$I:$I, 0)), 1, 0)), "")</f>
        <v/>
      </c>
      <c r="CD150" s="5" t="str">
        <f>IFERROR(IF($K150="Historical", IF(AI150&lt;&gt;INDEX('Historical BMP Records'!AI:AI, MATCH($I150, 'Historical BMP Records'!$I:$I, 0)), 1, 0), IF(AI150&lt;&gt;INDEX('Planned and Progress BMPs'!AI:AI, MATCH($I150, 'Planned and Progress BMPs'!$I:$I, 0)), 1, 0)), "")</f>
        <v/>
      </c>
      <c r="CE150" s="5" t="str">
        <f>IFERROR(IF($K150="Historical", IF(AJ150&lt;&gt;INDEX('Historical BMP Records'!AJ:AJ, MATCH($I150, 'Historical BMP Records'!$I:$I, 0)), 1, 0), IF(AJ150&lt;&gt;INDEX('Planned and Progress BMPs'!AJ:AJ, MATCH($I150, 'Planned and Progress BMPs'!$I:$I, 0)), 1, 0)), "")</f>
        <v/>
      </c>
      <c r="CF150" s="5" t="str">
        <f>IFERROR(IF($K150="Historical", IF(AK150&lt;&gt;INDEX('Historical BMP Records'!AK:AK, MATCH($I150, 'Historical BMP Records'!$I:$I, 0)), 1, 0), IF(AK150&lt;&gt;INDEX('Planned and Progress BMPs'!AK:AK, MATCH($I150, 'Planned and Progress BMPs'!$I:$I, 0)), 1, 0)), "")</f>
        <v/>
      </c>
      <c r="CG150" s="5" t="str">
        <f>IFERROR(IF($K150="Historical", IF(AL150&lt;&gt;INDEX('Historical BMP Records'!AL:AL, MATCH($I150, 'Historical BMP Records'!$I:$I, 0)), 1, 0), IF(AL150&lt;&gt;INDEX('Planned and Progress BMPs'!AL:AL, MATCH($I150, 'Planned and Progress BMPs'!$I:$I, 0)), 1, 0)), "")</f>
        <v/>
      </c>
      <c r="CH150" s="5" t="str">
        <f>IFERROR(IF($K150="Historical", IF(AM150&lt;&gt;INDEX('Historical BMP Records'!AM:AM, MATCH($I150, 'Historical BMP Records'!$I:$I, 0)), 1, 0), IF(AM150&lt;&gt;INDEX('Planned and Progress BMPs'!AM:AM, MATCH($I150, 'Planned and Progress BMPs'!$I:$I, 0)), 1, 0)), "")</f>
        <v/>
      </c>
      <c r="CI150" s="5" t="str">
        <f>IFERROR(IF($K150="Historical", IF(AN150&lt;&gt;INDEX('Historical BMP Records'!AN:AN, MATCH($I150, 'Historical BMP Records'!$I:$I, 0)), 1, 0), IF(AN150&lt;&gt;INDEX('Planned and Progress BMPs'!AN:AN, MATCH($I150, 'Planned and Progress BMPs'!$I:$I, 0)), 1, 0)), "")</f>
        <v/>
      </c>
      <c r="CJ150" s="5" t="str">
        <f>IFERROR(IF($K150="Historical", IF(AO150&lt;&gt;INDEX('Historical BMP Records'!AO:AO, MATCH($I150, 'Historical BMP Records'!$I:$I, 0)), 1, 0), IF(AO150&lt;&gt;INDEX('Planned and Progress BMPs'!AO:AO, MATCH($I150, 'Planned and Progress BMPs'!$I:$I, 0)), 1, 0)), "")</f>
        <v/>
      </c>
      <c r="CK150" s="5" t="str">
        <f>IFERROR(IF($K150="Historical", IF(AP150&lt;&gt;INDEX('Historical BMP Records'!AP:AP, MATCH($I150, 'Historical BMP Records'!$I:$I, 0)), 1, 0), IF(AP150&lt;&gt;INDEX('Planned and Progress BMPs'!AP:AP, MATCH($I150, 'Planned and Progress BMPs'!$I:$I, 0)), 1, 0)), "")</f>
        <v/>
      </c>
      <c r="CL150" s="5" t="str">
        <f>IFERROR(IF($K150="Historical", IF(AQ150&lt;&gt;INDEX('Historical BMP Records'!AQ:AQ, MATCH($I150, 'Historical BMP Records'!$I:$I, 0)), 1, 0), IF(AQ150&lt;&gt;INDEX('Planned and Progress BMPs'!AQ:AQ, MATCH($I150, 'Planned and Progress BMPs'!$I:$I, 0)), 1, 0)), "")</f>
        <v/>
      </c>
      <c r="CM150" s="5" t="str">
        <f>IFERROR(IF($K150="Historical", IF(AR150&lt;&gt;INDEX('Historical BMP Records'!AR:AR, MATCH($I150, 'Historical BMP Records'!$I:$I, 0)), 1, 0), IF(AR150&lt;&gt;INDEX('Planned and Progress BMPs'!AR:AR, MATCH($I150, 'Planned and Progress BMPs'!$I:$I, 0)), 1, 0)), "")</f>
        <v/>
      </c>
      <c r="CN150" s="5" t="str">
        <f>IFERROR(IF($K150="Historical", IF(AS150&lt;&gt;INDEX('Historical BMP Records'!AS:AS, MATCH($I150, 'Historical BMP Records'!$I:$I, 0)), 1, 0), IF(AS150&lt;&gt;INDEX('Planned and Progress BMPs'!AS:AS, MATCH($I150, 'Planned and Progress BMPs'!$I:$I, 0)), 1, 0)), "")</f>
        <v/>
      </c>
      <c r="CO150" s="5" t="str">
        <f>IFERROR(IF($K150="Historical", IF(AT150&lt;&gt;INDEX('Historical BMP Records'!AT:AT, MATCH($I150, 'Historical BMP Records'!$I:$I, 0)), 1, 0), IF(AT150&lt;&gt;INDEX('Planned and Progress BMPs'!AT:AT, MATCH($I150, 'Planned and Progress BMPs'!$I:$I, 0)), 1, 0)), "")</f>
        <v/>
      </c>
      <c r="CP150" s="5" t="str">
        <f>IFERROR(IF($K150="Historical", IF(AU150&lt;&gt;INDEX('Historical BMP Records'!AU:AU, MATCH($I150, 'Historical BMP Records'!$I:$I, 0)), 1, 0), IF(AU150&lt;&gt;INDEX('Planned and Progress BMPs'!AU:AU, MATCH($I150, 'Planned and Progress BMPs'!$I:$I, 0)), 1, 0)), "")</f>
        <v/>
      </c>
      <c r="CQ150" s="5">
        <f>SUM(T_Historical9[[#This Row],[FY17 
Status Changed]:[Comments Changed]])</f>
        <v>0</v>
      </c>
    </row>
    <row r="151" spans="1:95" ht="15" customHeight="1" x14ac:dyDescent="0.25">
      <c r="A151" s="72" t="s">
        <v>661</v>
      </c>
      <c r="B151" s="72" t="s">
        <v>660</v>
      </c>
      <c r="C151" s="72" t="s">
        <v>661</v>
      </c>
      <c r="D151" s="72" t="s">
        <v>661</v>
      </c>
      <c r="E151" s="72" t="s">
        <v>661</v>
      </c>
      <c r="F151" s="72" t="s">
        <v>4291</v>
      </c>
      <c r="H151" s="72" t="s">
        <v>4802</v>
      </c>
      <c r="I151" s="72" t="s">
        <v>4953</v>
      </c>
      <c r="K151" s="72" t="s">
        <v>482</v>
      </c>
      <c r="L151" s="72">
        <v>1990</v>
      </c>
      <c r="M151" s="82"/>
      <c r="N151" s="65">
        <v>32874</v>
      </c>
      <c r="O151" s="72" t="s">
        <v>46</v>
      </c>
      <c r="P151" s="72" t="s">
        <v>5210</v>
      </c>
      <c r="Q151" s="72" t="s">
        <v>26</v>
      </c>
      <c r="R151" s="72" t="s">
        <v>9</v>
      </c>
      <c r="S151" s="72">
        <v>1.2</v>
      </c>
      <c r="T151" s="72">
        <v>0.3</v>
      </c>
      <c r="V151" s="71" t="s">
        <v>46</v>
      </c>
      <c r="Z151" s="72">
        <v>40.414554350000003</v>
      </c>
      <c r="AA151" s="72">
        <v>-76.708641740000004</v>
      </c>
      <c r="AC151" s="72" t="s">
        <v>5165</v>
      </c>
      <c r="AD151" s="72" t="s">
        <v>5167</v>
      </c>
      <c r="AE151" s="72" t="s">
        <v>653</v>
      </c>
      <c r="AF151" s="65">
        <v>41753</v>
      </c>
      <c r="AG151" s="72" t="s">
        <v>110</v>
      </c>
      <c r="AH151" s="65"/>
      <c r="AI151" s="65"/>
      <c r="AK151" s="65"/>
      <c r="AL151" s="65"/>
      <c r="AN151" s="65"/>
      <c r="AO151" s="65"/>
      <c r="AQ151" s="65"/>
      <c r="AR151" s="65"/>
      <c r="AT151" s="65"/>
      <c r="AV151" s="5" t="str">
        <f>IFERROR(IF($K151="Historical", IF(A151&lt;&gt;INDEX('Historical BMP Records'!A:A, MATCH($I151, 'Historical BMP Records'!$I:$I, 0)), 1, 0), IF(A151&lt;&gt;INDEX('Planned and Progress BMPs'!A:A, MATCH($I151, 'Planned and Progress BMPs'!$I:$I, 0)), 1, 0)), "")</f>
        <v/>
      </c>
      <c r="AW151" s="5" t="str">
        <f>IFERROR(IF($K151="Historical", IF(B151&lt;&gt;INDEX('Historical BMP Records'!B:B, MATCH($I151, 'Historical BMP Records'!$I:$I, 0)), 1, 0), IF(B151&lt;&gt;INDEX('Planned and Progress BMPs'!B:B, MATCH($I151, 'Planned and Progress BMPs'!$I:$I, 0)), 1, 0)), "")</f>
        <v/>
      </c>
      <c r="AX151" s="5" t="str">
        <f>IFERROR(IF($K151="Historical", IF(C151&lt;&gt;INDEX('Historical BMP Records'!C:C, MATCH($I151, 'Historical BMP Records'!$I:$I, 0)), 1, 0), IF(C151&lt;&gt;INDEX('Planned and Progress BMPs'!C:C, MATCH($I151, 'Planned and Progress BMPs'!$I:$I, 0)), 1, 0)), "")</f>
        <v/>
      </c>
      <c r="AY151" s="5" t="str">
        <f>IFERROR(IF($K151="Historical", IF(D151&lt;&gt;INDEX('Historical BMP Records'!D:D, MATCH($I151, 'Historical BMP Records'!$I:$I, 0)), 1, 0), IF(D151&lt;&gt;INDEX('Planned and Progress BMPs'!D:D, MATCH($I151, 'Planned and Progress BMPs'!$I:$I, 0)), 1, 0)), "")</f>
        <v/>
      </c>
      <c r="AZ151" s="5" t="str">
        <f>IFERROR(IF($K151="Historical", IF(E151&lt;&gt;INDEX('Historical BMP Records'!E:E, MATCH($I151, 'Historical BMP Records'!$I:$I, 0)), 1, 0), IF(E151&lt;&gt;INDEX('Planned and Progress BMPs'!E:E, MATCH($I151, 'Planned and Progress BMPs'!$I:$I, 0)), 1, 0)), "")</f>
        <v/>
      </c>
      <c r="BA151" s="5" t="str">
        <f>IFERROR(IF($K151="Historical", IF(F151&lt;&gt;INDEX('Historical BMP Records'!F:F, MATCH($I151, 'Historical BMP Records'!$I:$I, 0)), 1, 0), IF(F151&lt;&gt;INDEX('Planned and Progress BMPs'!F:F, MATCH($I151, 'Planned and Progress BMPs'!$I:$I, 0)), 1, 0)), "")</f>
        <v/>
      </c>
      <c r="BB151" s="5" t="str">
        <f>IFERROR(IF($K151="Historical", IF(G151&lt;&gt;INDEX('Historical BMP Records'!G:G, MATCH($I151, 'Historical BMP Records'!$I:$I, 0)), 1, 0), IF(G151&lt;&gt;INDEX('Planned and Progress BMPs'!G:G, MATCH($I151, 'Planned and Progress BMPs'!$I:$I, 0)), 1, 0)), "")</f>
        <v/>
      </c>
      <c r="BC151" s="5" t="str">
        <f>IFERROR(IF($K151="Historical", IF(H151&lt;&gt;INDEX('Historical BMP Records'!H:H, MATCH($I151, 'Historical BMP Records'!$I:$I, 0)), 1, 0), IF(H151&lt;&gt;INDEX('Planned and Progress BMPs'!H:H, MATCH($I151, 'Planned and Progress BMPs'!$I:$I, 0)), 1, 0)), "")</f>
        <v/>
      </c>
      <c r="BD151" s="5" t="str">
        <f>IFERROR(IF($K151="Historical", IF(I151&lt;&gt;INDEX('Historical BMP Records'!I:I, MATCH($I151, 'Historical BMP Records'!$I:$I, 0)), 1, 0), IF(I151&lt;&gt;INDEX('Planned and Progress BMPs'!I:I, MATCH($I151, 'Planned and Progress BMPs'!$I:$I, 0)), 1, 0)), "")</f>
        <v/>
      </c>
      <c r="BE151" s="5" t="str">
        <f>IFERROR(IF($K151="Historical", IF(J151&lt;&gt;INDEX('Historical BMP Records'!J:J, MATCH($I151, 'Historical BMP Records'!$I:$I, 0)), 1, 0), IF(J151&lt;&gt;INDEX('Planned and Progress BMPs'!J:J, MATCH($I151, 'Planned and Progress BMPs'!$I:$I, 0)), 1, 0)), "")</f>
        <v/>
      </c>
      <c r="BF151" s="5" t="str">
        <f>IFERROR(IF($K151="Historical", IF(K151&lt;&gt;INDEX('Historical BMP Records'!K:K, MATCH($I151, 'Historical BMP Records'!$I:$I, 0)), 1, 0), IF(K151&lt;&gt;INDEX('Planned and Progress BMPs'!K:K, MATCH($I151, 'Planned and Progress BMPs'!$I:$I, 0)), 1, 0)), "")</f>
        <v/>
      </c>
      <c r="BG151" s="5" t="str">
        <f>IFERROR(IF($K151="Historical", IF(L151&lt;&gt;INDEX('Historical BMP Records'!L:L, MATCH($I151, 'Historical BMP Records'!$I:$I, 0)), 1, 0), IF(L151&lt;&gt;INDEX('Planned and Progress BMPs'!L:L, MATCH($I151, 'Planned and Progress BMPs'!$I:$I, 0)), 1, 0)), "")</f>
        <v/>
      </c>
      <c r="BH151" s="5" t="str">
        <f>IFERROR(IF($K151="Historical", IF(M151&lt;&gt;INDEX('Historical BMP Records'!M:M, MATCH($I151, 'Historical BMP Records'!$I:$I, 0)), 1, 0), IF(M151&lt;&gt;INDEX('Planned and Progress BMPs'!M:M, MATCH($I151, 'Planned and Progress BMPs'!$I:$I, 0)), 1, 0)), "")</f>
        <v/>
      </c>
      <c r="BI151" s="5" t="str">
        <f>IFERROR(IF($K151="Historical", IF(N151&lt;&gt;INDEX('Historical BMP Records'!N:N, MATCH($I151, 'Historical BMP Records'!$I:$I, 0)), 1, 0), IF(N151&lt;&gt;INDEX('Planned and Progress BMPs'!N:N, MATCH($I151, 'Planned and Progress BMPs'!$I:$I, 0)), 1, 0)), "")</f>
        <v/>
      </c>
      <c r="BJ151" s="5" t="str">
        <f>IFERROR(IF($K151="Historical", IF(O151&lt;&gt;INDEX('Historical BMP Records'!O:O, MATCH($I151, 'Historical BMP Records'!$I:$I, 0)), 1, 0), IF(O151&lt;&gt;INDEX('Planned and Progress BMPs'!O:O, MATCH($I151, 'Planned and Progress BMPs'!$I:$I, 0)), 1, 0)), "")</f>
        <v/>
      </c>
      <c r="BK151" s="5" t="str">
        <f>IFERROR(IF($K151="Historical", IF(P151&lt;&gt;INDEX('Historical BMP Records'!P:P, MATCH($I151, 'Historical BMP Records'!$I:$I, 0)), 1, 0), IF(P151&lt;&gt;INDEX('Planned and Progress BMPs'!P:P, MATCH($I151, 'Planned and Progress BMPs'!$I:$I, 0)), 1, 0)), "")</f>
        <v/>
      </c>
      <c r="BL151" s="5" t="str">
        <f>IFERROR(IF($K151="Historical", IF(Q151&lt;&gt;INDEX('Historical BMP Records'!Q:Q, MATCH($I151, 'Historical BMP Records'!$I:$I, 0)), 1, 0), IF(Q151&lt;&gt;INDEX('Planned and Progress BMPs'!Q:Q, MATCH($I151, 'Planned and Progress BMPs'!$I:$I, 0)), 1, 0)), "")</f>
        <v/>
      </c>
      <c r="BM151" s="5" t="str">
        <f>IFERROR(IF($K151="Historical", IF(R151&lt;&gt;INDEX('Historical BMP Records'!R:R, MATCH($I151, 'Historical BMP Records'!$I:$I, 0)), 1, 0), IF(R151&lt;&gt;INDEX('Planned and Progress BMPs'!R:R, MATCH($I151, 'Planned and Progress BMPs'!$I:$I, 0)), 1, 0)), "")</f>
        <v/>
      </c>
      <c r="BN151" s="5" t="str">
        <f>IFERROR(IF($K151="Historical", IF(S151&lt;&gt;INDEX('Historical BMP Records'!S:S, MATCH($I151, 'Historical BMP Records'!$I:$I, 0)), 1, 0), IF(S151&lt;&gt;INDEX('Planned and Progress BMPs'!S:S, MATCH($I151, 'Planned and Progress BMPs'!$I:$I, 0)), 1, 0)), "")</f>
        <v/>
      </c>
      <c r="BO151" s="5" t="str">
        <f>IFERROR(IF($K151="Historical", IF(T151&lt;&gt;INDEX('Historical BMP Records'!T:T, MATCH($I151, 'Historical BMP Records'!$I:$I, 0)), 1, 0), IF(T151&lt;&gt;INDEX('Planned and Progress BMPs'!T:T, MATCH($I151, 'Planned and Progress BMPs'!$I:$I, 0)), 1, 0)), "")</f>
        <v/>
      </c>
      <c r="BP151" s="5" t="str">
        <f>IFERROR(IF($K151="Historical", IF(U151&lt;&gt;INDEX('Historical BMP Records'!U:U, MATCH($I151, 'Historical BMP Records'!$I:$I, 0)), 1, 0), IF(U151&lt;&gt;INDEX('Planned and Progress BMPs'!U:U, MATCH($I151, 'Planned and Progress BMPs'!$I:$I, 0)), 1, 0)), "")</f>
        <v/>
      </c>
      <c r="BQ151" s="5" t="str">
        <f>IFERROR(IF($K151="Historical", IF(V151&lt;&gt;INDEX('Historical BMP Records'!V:V, MATCH($I151, 'Historical BMP Records'!$I:$I, 0)), 1, 0), IF(V151&lt;&gt;INDEX('Planned and Progress BMPs'!V:V, MATCH($I151, 'Planned and Progress BMPs'!$I:$I, 0)), 1, 0)), "")</f>
        <v/>
      </c>
      <c r="BR151" s="5" t="str">
        <f>IFERROR(IF($K151="Historical", IF(W151&lt;&gt;INDEX('Historical BMP Records'!W:W, MATCH($I151, 'Historical BMP Records'!$I:$I, 0)), 1, 0), IF(W151&lt;&gt;INDEX('Planned and Progress BMPs'!W:W, MATCH($I151, 'Planned and Progress BMPs'!$I:$I, 0)), 1, 0)), "")</f>
        <v/>
      </c>
      <c r="BS151" s="5" t="str">
        <f>IFERROR(IF($K151="Historical", IF(X151&lt;&gt;INDEX('Historical BMP Records'!X:X, MATCH($I151, 'Historical BMP Records'!$I:$I, 0)), 1, 0), IF(X151&lt;&gt;INDEX('Planned and Progress BMPs'!X:X, MATCH($I151, 'Planned and Progress BMPs'!$I:$I, 0)), 1, 0)), "")</f>
        <v/>
      </c>
      <c r="BT151" s="5" t="str">
        <f>IFERROR(IF($K151="Historical", IF(Y151&lt;&gt;INDEX('Historical BMP Records'!Y:Y, MATCH($I151, 'Historical BMP Records'!$I:$I, 0)), 1, 0), IF(Y151&lt;&gt;INDEX('Planned and Progress BMPs'!Y:Y, MATCH($I151, 'Planned and Progress BMPs'!$I:$I, 0)), 1, 0)), "")</f>
        <v/>
      </c>
      <c r="BU151" s="5" t="str">
        <f>IFERROR(IF($K151="Historical", IF(Z151&lt;&gt;INDEX('Historical BMP Records'!Z:Z, MATCH($I151, 'Historical BMP Records'!$I:$I, 0)), 1, 0), IF(Z151&lt;&gt;INDEX('Planned and Progress BMPs'!Z:Z, MATCH($I151, 'Planned and Progress BMPs'!$I:$I, 0)), 1, 0)), "")</f>
        <v/>
      </c>
      <c r="BV151" s="5" t="str">
        <f>IFERROR(IF($K151="Historical", IF(AA151&lt;&gt;INDEX('Historical BMP Records'!AA:AA, MATCH($I151, 'Historical BMP Records'!$I:$I, 0)), 1, 0), IF(AA151&lt;&gt;INDEX('Planned and Progress BMPs'!AA:AA, MATCH($I151, 'Planned and Progress BMPs'!$I:$I, 0)), 1, 0)), "")</f>
        <v/>
      </c>
      <c r="BW151" s="5" t="str">
        <f>IFERROR(IF($K151="Historical", IF(AB151&lt;&gt;INDEX('Historical BMP Records'!AB:AB, MATCH($I151, 'Historical BMP Records'!$I:$I, 0)), 1, 0), IF(AB151&lt;&gt;INDEX('Planned and Progress BMPs'!AB:AB, MATCH($I151, 'Planned and Progress BMPs'!$I:$I, 0)), 1, 0)), "")</f>
        <v/>
      </c>
      <c r="BX151" s="5" t="str">
        <f>IFERROR(IF($K151="Historical", IF(AC151&lt;&gt;INDEX('Historical BMP Records'!AC:AC, MATCH($I151, 'Historical BMP Records'!$I:$I, 0)), 1, 0), IF(AC151&lt;&gt;INDEX('Planned and Progress BMPs'!AC:AC, MATCH($I151, 'Planned and Progress BMPs'!$I:$I, 0)), 1, 0)), "")</f>
        <v/>
      </c>
      <c r="BY151" s="5" t="str">
        <f>IFERROR(IF($K151="Historical", IF(AD151&lt;&gt;INDEX('Historical BMP Records'!AD:AD, MATCH($I151, 'Historical BMP Records'!$I:$I, 0)), 1, 0), IF(AD151&lt;&gt;INDEX('Planned and Progress BMPs'!AD:AD, MATCH($I151, 'Planned and Progress BMPs'!$I:$I, 0)), 1, 0)), "")</f>
        <v/>
      </c>
      <c r="BZ151" s="5" t="str">
        <f>IFERROR(IF($K151="Historical", IF(AE151&lt;&gt;INDEX('Historical BMP Records'!AE:AE, MATCH($I151, 'Historical BMP Records'!$I:$I, 0)), 1, 0), IF(AE151&lt;&gt;INDEX('Planned and Progress BMPs'!AE:AE, MATCH($I151, 'Planned and Progress BMPs'!$I:$I, 0)), 1, 0)), "")</f>
        <v/>
      </c>
      <c r="CA151" s="5" t="str">
        <f>IFERROR(IF($K151="Historical", IF(AF151&lt;&gt;INDEX('Historical BMP Records'!AF:AF, MATCH($I151, 'Historical BMP Records'!$I:$I, 0)), 1, 0), IF(AF151&lt;&gt;INDEX('Planned and Progress BMPs'!AF:AF, MATCH($I151, 'Planned and Progress BMPs'!$I:$I, 0)), 1, 0)), "")</f>
        <v/>
      </c>
      <c r="CB151" s="5" t="str">
        <f>IFERROR(IF($K151="Historical", IF(AG151&lt;&gt;INDEX('Historical BMP Records'!AG:AG, MATCH($I151, 'Historical BMP Records'!$I:$I, 0)), 1, 0), IF(AG151&lt;&gt;INDEX('Planned and Progress BMPs'!AG:AG, MATCH($I151, 'Planned and Progress BMPs'!$I:$I, 0)), 1, 0)), "")</f>
        <v/>
      </c>
      <c r="CC151" s="5" t="str">
        <f>IFERROR(IF($K151="Historical", IF(AH151&lt;&gt;INDEX('Historical BMP Records'!AH:AH, MATCH($I151, 'Historical BMP Records'!$I:$I, 0)), 1, 0), IF(AH151&lt;&gt;INDEX('Planned and Progress BMPs'!AH:AH, MATCH($I151, 'Planned and Progress BMPs'!$I:$I, 0)), 1, 0)), "")</f>
        <v/>
      </c>
      <c r="CD151" s="5" t="str">
        <f>IFERROR(IF($K151="Historical", IF(AI151&lt;&gt;INDEX('Historical BMP Records'!AI:AI, MATCH($I151, 'Historical BMP Records'!$I:$I, 0)), 1, 0), IF(AI151&lt;&gt;INDEX('Planned and Progress BMPs'!AI:AI, MATCH($I151, 'Planned and Progress BMPs'!$I:$I, 0)), 1, 0)), "")</f>
        <v/>
      </c>
      <c r="CE151" s="5" t="str">
        <f>IFERROR(IF($K151="Historical", IF(AJ151&lt;&gt;INDEX('Historical BMP Records'!AJ:AJ, MATCH($I151, 'Historical BMP Records'!$I:$I, 0)), 1, 0), IF(AJ151&lt;&gt;INDEX('Planned and Progress BMPs'!AJ:AJ, MATCH($I151, 'Planned and Progress BMPs'!$I:$I, 0)), 1, 0)), "")</f>
        <v/>
      </c>
      <c r="CF151" s="5" t="str">
        <f>IFERROR(IF($K151="Historical", IF(AK151&lt;&gt;INDEX('Historical BMP Records'!AK:AK, MATCH($I151, 'Historical BMP Records'!$I:$I, 0)), 1, 0), IF(AK151&lt;&gt;INDEX('Planned and Progress BMPs'!AK:AK, MATCH($I151, 'Planned and Progress BMPs'!$I:$I, 0)), 1, 0)), "")</f>
        <v/>
      </c>
      <c r="CG151" s="5" t="str">
        <f>IFERROR(IF($K151="Historical", IF(AL151&lt;&gt;INDEX('Historical BMP Records'!AL:AL, MATCH($I151, 'Historical BMP Records'!$I:$I, 0)), 1, 0), IF(AL151&lt;&gt;INDEX('Planned and Progress BMPs'!AL:AL, MATCH($I151, 'Planned and Progress BMPs'!$I:$I, 0)), 1, 0)), "")</f>
        <v/>
      </c>
      <c r="CH151" s="5" t="str">
        <f>IFERROR(IF($K151="Historical", IF(AM151&lt;&gt;INDEX('Historical BMP Records'!AM:AM, MATCH($I151, 'Historical BMP Records'!$I:$I, 0)), 1, 0), IF(AM151&lt;&gt;INDEX('Planned and Progress BMPs'!AM:AM, MATCH($I151, 'Planned and Progress BMPs'!$I:$I, 0)), 1, 0)), "")</f>
        <v/>
      </c>
      <c r="CI151" s="5" t="str">
        <f>IFERROR(IF($K151="Historical", IF(AN151&lt;&gt;INDEX('Historical BMP Records'!AN:AN, MATCH($I151, 'Historical BMP Records'!$I:$I, 0)), 1, 0), IF(AN151&lt;&gt;INDEX('Planned and Progress BMPs'!AN:AN, MATCH($I151, 'Planned and Progress BMPs'!$I:$I, 0)), 1, 0)), "")</f>
        <v/>
      </c>
      <c r="CJ151" s="5" t="str">
        <f>IFERROR(IF($K151="Historical", IF(AO151&lt;&gt;INDEX('Historical BMP Records'!AO:AO, MATCH($I151, 'Historical BMP Records'!$I:$I, 0)), 1, 0), IF(AO151&lt;&gt;INDEX('Planned and Progress BMPs'!AO:AO, MATCH($I151, 'Planned and Progress BMPs'!$I:$I, 0)), 1, 0)), "")</f>
        <v/>
      </c>
      <c r="CK151" s="5" t="str">
        <f>IFERROR(IF($K151="Historical", IF(AP151&lt;&gt;INDEX('Historical BMP Records'!AP:AP, MATCH($I151, 'Historical BMP Records'!$I:$I, 0)), 1, 0), IF(AP151&lt;&gt;INDEX('Planned and Progress BMPs'!AP:AP, MATCH($I151, 'Planned and Progress BMPs'!$I:$I, 0)), 1, 0)), "")</f>
        <v/>
      </c>
      <c r="CL151" s="5" t="str">
        <f>IFERROR(IF($K151="Historical", IF(AQ151&lt;&gt;INDEX('Historical BMP Records'!AQ:AQ, MATCH($I151, 'Historical BMP Records'!$I:$I, 0)), 1, 0), IF(AQ151&lt;&gt;INDEX('Planned and Progress BMPs'!AQ:AQ, MATCH($I151, 'Planned and Progress BMPs'!$I:$I, 0)), 1, 0)), "")</f>
        <v/>
      </c>
      <c r="CM151" s="5" t="str">
        <f>IFERROR(IF($K151="Historical", IF(AR151&lt;&gt;INDEX('Historical BMP Records'!AR:AR, MATCH($I151, 'Historical BMP Records'!$I:$I, 0)), 1, 0), IF(AR151&lt;&gt;INDEX('Planned and Progress BMPs'!AR:AR, MATCH($I151, 'Planned and Progress BMPs'!$I:$I, 0)), 1, 0)), "")</f>
        <v/>
      </c>
      <c r="CN151" s="5" t="str">
        <f>IFERROR(IF($K151="Historical", IF(AS151&lt;&gt;INDEX('Historical BMP Records'!AS:AS, MATCH($I151, 'Historical BMP Records'!$I:$I, 0)), 1, 0), IF(AS151&lt;&gt;INDEX('Planned and Progress BMPs'!AS:AS, MATCH($I151, 'Planned and Progress BMPs'!$I:$I, 0)), 1, 0)), "")</f>
        <v/>
      </c>
      <c r="CO151" s="5" t="str">
        <f>IFERROR(IF($K151="Historical", IF(AT151&lt;&gt;INDEX('Historical BMP Records'!AT:AT, MATCH($I151, 'Historical BMP Records'!$I:$I, 0)), 1, 0), IF(AT151&lt;&gt;INDEX('Planned and Progress BMPs'!AT:AT, MATCH($I151, 'Planned and Progress BMPs'!$I:$I, 0)), 1, 0)), "")</f>
        <v/>
      </c>
      <c r="CP151" s="5" t="str">
        <f>IFERROR(IF($K151="Historical", IF(AU151&lt;&gt;INDEX('Historical BMP Records'!AU:AU, MATCH($I151, 'Historical BMP Records'!$I:$I, 0)), 1, 0), IF(AU151&lt;&gt;INDEX('Planned and Progress BMPs'!AU:AU, MATCH($I151, 'Planned and Progress BMPs'!$I:$I, 0)), 1, 0)), "")</f>
        <v/>
      </c>
      <c r="CQ151" s="5">
        <f>SUM(T_Historical9[[#This Row],[FY17 
Status Changed]:[Comments Changed]])</f>
        <v>0</v>
      </c>
    </row>
    <row r="152" spans="1:95" ht="15" customHeight="1" x14ac:dyDescent="0.25">
      <c r="A152" s="72" t="s">
        <v>661</v>
      </c>
      <c r="B152" s="72" t="s">
        <v>660</v>
      </c>
      <c r="C152" s="72" t="s">
        <v>661</v>
      </c>
      <c r="D152" s="72" t="s">
        <v>661</v>
      </c>
      <c r="E152" s="72" t="s">
        <v>661</v>
      </c>
      <c r="F152" s="72" t="s">
        <v>4291</v>
      </c>
      <c r="H152" s="72" t="s">
        <v>4802</v>
      </c>
      <c r="I152" s="72" t="s">
        <v>4954</v>
      </c>
      <c r="K152" s="72" t="s">
        <v>482</v>
      </c>
      <c r="M152" s="82"/>
      <c r="N152" s="65">
        <v>37257</v>
      </c>
      <c r="O152" s="72" t="s">
        <v>46</v>
      </c>
      <c r="P152" s="72" t="s">
        <v>5222</v>
      </c>
      <c r="Q152" s="72" t="s">
        <v>26</v>
      </c>
      <c r="R152" s="72" t="s">
        <v>9</v>
      </c>
      <c r="S152" s="72">
        <v>1.1639136270899999</v>
      </c>
      <c r="T152" s="72">
        <v>1.1639136270899999</v>
      </c>
      <c r="V152" s="71" t="s">
        <v>5107</v>
      </c>
      <c r="Z152" s="72">
        <v>41.444446366599998</v>
      </c>
      <c r="AA152" s="72">
        <v>-75.632681083700007</v>
      </c>
      <c r="AC152" s="72" t="s">
        <v>5183</v>
      </c>
      <c r="AD152" s="72" t="s">
        <v>5180</v>
      </c>
      <c r="AE152" s="72" t="s">
        <v>653</v>
      </c>
      <c r="AF152" s="65">
        <v>41409</v>
      </c>
      <c r="AG152" s="72" t="s">
        <v>110</v>
      </c>
      <c r="AH152" s="65"/>
      <c r="AI152" s="65"/>
      <c r="AK152" s="65"/>
      <c r="AL152" s="65"/>
      <c r="AN152" s="65"/>
      <c r="AO152" s="65"/>
      <c r="AQ152" s="65"/>
      <c r="AR152" s="65"/>
      <c r="AT152" s="65"/>
      <c r="AV152" s="5" t="str">
        <f>IFERROR(IF($K152="Historical", IF(A152&lt;&gt;INDEX('Historical BMP Records'!A:A, MATCH($I152, 'Historical BMP Records'!$I:$I, 0)), 1, 0), IF(A152&lt;&gt;INDEX('Planned and Progress BMPs'!A:A, MATCH($I152, 'Planned and Progress BMPs'!$I:$I, 0)), 1, 0)), "")</f>
        <v/>
      </c>
      <c r="AW152" s="5" t="str">
        <f>IFERROR(IF($K152="Historical", IF(B152&lt;&gt;INDEX('Historical BMP Records'!B:B, MATCH($I152, 'Historical BMP Records'!$I:$I, 0)), 1, 0), IF(B152&lt;&gt;INDEX('Planned and Progress BMPs'!B:B, MATCH($I152, 'Planned and Progress BMPs'!$I:$I, 0)), 1, 0)), "")</f>
        <v/>
      </c>
      <c r="AX152" s="5" t="str">
        <f>IFERROR(IF($K152="Historical", IF(C152&lt;&gt;INDEX('Historical BMP Records'!C:C, MATCH($I152, 'Historical BMP Records'!$I:$I, 0)), 1, 0), IF(C152&lt;&gt;INDEX('Planned and Progress BMPs'!C:C, MATCH($I152, 'Planned and Progress BMPs'!$I:$I, 0)), 1, 0)), "")</f>
        <v/>
      </c>
      <c r="AY152" s="5" t="str">
        <f>IFERROR(IF($K152="Historical", IF(D152&lt;&gt;INDEX('Historical BMP Records'!D:D, MATCH($I152, 'Historical BMP Records'!$I:$I, 0)), 1, 0), IF(D152&lt;&gt;INDEX('Planned and Progress BMPs'!D:D, MATCH($I152, 'Planned and Progress BMPs'!$I:$I, 0)), 1, 0)), "")</f>
        <v/>
      </c>
      <c r="AZ152" s="5" t="str">
        <f>IFERROR(IF($K152="Historical", IF(E152&lt;&gt;INDEX('Historical BMP Records'!E:E, MATCH($I152, 'Historical BMP Records'!$I:$I, 0)), 1, 0), IF(E152&lt;&gt;INDEX('Planned and Progress BMPs'!E:E, MATCH($I152, 'Planned and Progress BMPs'!$I:$I, 0)), 1, 0)), "")</f>
        <v/>
      </c>
      <c r="BA152" s="5" t="str">
        <f>IFERROR(IF($K152="Historical", IF(F152&lt;&gt;INDEX('Historical BMP Records'!F:F, MATCH($I152, 'Historical BMP Records'!$I:$I, 0)), 1, 0), IF(F152&lt;&gt;INDEX('Planned and Progress BMPs'!F:F, MATCH($I152, 'Planned and Progress BMPs'!$I:$I, 0)), 1, 0)), "")</f>
        <v/>
      </c>
      <c r="BB152" s="5" t="str">
        <f>IFERROR(IF($K152="Historical", IF(G152&lt;&gt;INDEX('Historical BMP Records'!G:G, MATCH($I152, 'Historical BMP Records'!$I:$I, 0)), 1, 0), IF(G152&lt;&gt;INDEX('Planned and Progress BMPs'!G:G, MATCH($I152, 'Planned and Progress BMPs'!$I:$I, 0)), 1, 0)), "")</f>
        <v/>
      </c>
      <c r="BC152" s="5" t="str">
        <f>IFERROR(IF($K152="Historical", IF(H152&lt;&gt;INDEX('Historical BMP Records'!H:H, MATCH($I152, 'Historical BMP Records'!$I:$I, 0)), 1, 0), IF(H152&lt;&gt;INDEX('Planned and Progress BMPs'!H:H, MATCH($I152, 'Planned and Progress BMPs'!$I:$I, 0)), 1, 0)), "")</f>
        <v/>
      </c>
      <c r="BD152" s="5" t="str">
        <f>IFERROR(IF($K152="Historical", IF(I152&lt;&gt;INDEX('Historical BMP Records'!I:I, MATCH($I152, 'Historical BMP Records'!$I:$I, 0)), 1, 0), IF(I152&lt;&gt;INDEX('Planned and Progress BMPs'!I:I, MATCH($I152, 'Planned and Progress BMPs'!$I:$I, 0)), 1, 0)), "")</f>
        <v/>
      </c>
      <c r="BE152" s="5" t="str">
        <f>IFERROR(IF($K152="Historical", IF(J152&lt;&gt;INDEX('Historical BMP Records'!J:J, MATCH($I152, 'Historical BMP Records'!$I:$I, 0)), 1, 0), IF(J152&lt;&gt;INDEX('Planned and Progress BMPs'!J:J, MATCH($I152, 'Planned and Progress BMPs'!$I:$I, 0)), 1, 0)), "")</f>
        <v/>
      </c>
      <c r="BF152" s="5" t="str">
        <f>IFERROR(IF($K152="Historical", IF(K152&lt;&gt;INDEX('Historical BMP Records'!K:K, MATCH($I152, 'Historical BMP Records'!$I:$I, 0)), 1, 0), IF(K152&lt;&gt;INDEX('Planned and Progress BMPs'!K:K, MATCH($I152, 'Planned and Progress BMPs'!$I:$I, 0)), 1, 0)), "")</f>
        <v/>
      </c>
      <c r="BG152" s="5" t="str">
        <f>IFERROR(IF($K152="Historical", IF(L152&lt;&gt;INDEX('Historical BMP Records'!L:L, MATCH($I152, 'Historical BMP Records'!$I:$I, 0)), 1, 0), IF(L152&lt;&gt;INDEX('Planned and Progress BMPs'!L:L, MATCH($I152, 'Planned and Progress BMPs'!$I:$I, 0)), 1, 0)), "")</f>
        <v/>
      </c>
      <c r="BH152" s="5" t="str">
        <f>IFERROR(IF($K152="Historical", IF(M152&lt;&gt;INDEX('Historical BMP Records'!M:M, MATCH($I152, 'Historical BMP Records'!$I:$I, 0)), 1, 0), IF(M152&lt;&gt;INDEX('Planned and Progress BMPs'!M:M, MATCH($I152, 'Planned and Progress BMPs'!$I:$I, 0)), 1, 0)), "")</f>
        <v/>
      </c>
      <c r="BI152" s="5" t="str">
        <f>IFERROR(IF($K152="Historical", IF(N152&lt;&gt;INDEX('Historical BMP Records'!N:N, MATCH($I152, 'Historical BMP Records'!$I:$I, 0)), 1, 0), IF(N152&lt;&gt;INDEX('Planned and Progress BMPs'!N:N, MATCH($I152, 'Planned and Progress BMPs'!$I:$I, 0)), 1, 0)), "")</f>
        <v/>
      </c>
      <c r="BJ152" s="5" t="str">
        <f>IFERROR(IF($K152="Historical", IF(O152&lt;&gt;INDEX('Historical BMP Records'!O:O, MATCH($I152, 'Historical BMP Records'!$I:$I, 0)), 1, 0), IF(O152&lt;&gt;INDEX('Planned and Progress BMPs'!O:O, MATCH($I152, 'Planned and Progress BMPs'!$I:$I, 0)), 1, 0)), "")</f>
        <v/>
      </c>
      <c r="BK152" s="5" t="str">
        <f>IFERROR(IF($K152="Historical", IF(P152&lt;&gt;INDEX('Historical BMP Records'!P:P, MATCH($I152, 'Historical BMP Records'!$I:$I, 0)), 1, 0), IF(P152&lt;&gt;INDEX('Planned and Progress BMPs'!P:P, MATCH($I152, 'Planned and Progress BMPs'!$I:$I, 0)), 1, 0)), "")</f>
        <v/>
      </c>
      <c r="BL152" s="5" t="str">
        <f>IFERROR(IF($K152="Historical", IF(Q152&lt;&gt;INDEX('Historical BMP Records'!Q:Q, MATCH($I152, 'Historical BMP Records'!$I:$I, 0)), 1, 0), IF(Q152&lt;&gt;INDEX('Planned and Progress BMPs'!Q:Q, MATCH($I152, 'Planned and Progress BMPs'!$I:$I, 0)), 1, 0)), "")</f>
        <v/>
      </c>
      <c r="BM152" s="5" t="str">
        <f>IFERROR(IF($K152="Historical", IF(R152&lt;&gt;INDEX('Historical BMP Records'!R:R, MATCH($I152, 'Historical BMP Records'!$I:$I, 0)), 1, 0), IF(R152&lt;&gt;INDEX('Planned and Progress BMPs'!R:R, MATCH($I152, 'Planned and Progress BMPs'!$I:$I, 0)), 1, 0)), "")</f>
        <v/>
      </c>
      <c r="BN152" s="5" t="str">
        <f>IFERROR(IF($K152="Historical", IF(S152&lt;&gt;INDEX('Historical BMP Records'!S:S, MATCH($I152, 'Historical BMP Records'!$I:$I, 0)), 1, 0), IF(S152&lt;&gt;INDEX('Planned and Progress BMPs'!S:S, MATCH($I152, 'Planned and Progress BMPs'!$I:$I, 0)), 1, 0)), "")</f>
        <v/>
      </c>
      <c r="BO152" s="5" t="str">
        <f>IFERROR(IF($K152="Historical", IF(T152&lt;&gt;INDEX('Historical BMP Records'!T:T, MATCH($I152, 'Historical BMP Records'!$I:$I, 0)), 1, 0), IF(T152&lt;&gt;INDEX('Planned and Progress BMPs'!T:T, MATCH($I152, 'Planned and Progress BMPs'!$I:$I, 0)), 1, 0)), "")</f>
        <v/>
      </c>
      <c r="BP152" s="5" t="str">
        <f>IFERROR(IF($K152="Historical", IF(U152&lt;&gt;INDEX('Historical BMP Records'!U:U, MATCH($I152, 'Historical BMP Records'!$I:$I, 0)), 1, 0), IF(U152&lt;&gt;INDEX('Planned and Progress BMPs'!U:U, MATCH($I152, 'Planned and Progress BMPs'!$I:$I, 0)), 1, 0)), "")</f>
        <v/>
      </c>
      <c r="BQ152" s="5" t="str">
        <f>IFERROR(IF($K152="Historical", IF(V152&lt;&gt;INDEX('Historical BMP Records'!V:V, MATCH($I152, 'Historical BMP Records'!$I:$I, 0)), 1, 0), IF(V152&lt;&gt;INDEX('Planned and Progress BMPs'!V:V, MATCH($I152, 'Planned and Progress BMPs'!$I:$I, 0)), 1, 0)), "")</f>
        <v/>
      </c>
      <c r="BR152" s="5" t="str">
        <f>IFERROR(IF($K152="Historical", IF(W152&lt;&gt;INDEX('Historical BMP Records'!W:W, MATCH($I152, 'Historical BMP Records'!$I:$I, 0)), 1, 0), IF(W152&lt;&gt;INDEX('Planned and Progress BMPs'!W:W, MATCH($I152, 'Planned and Progress BMPs'!$I:$I, 0)), 1, 0)), "")</f>
        <v/>
      </c>
      <c r="BS152" s="5" t="str">
        <f>IFERROR(IF($K152="Historical", IF(X152&lt;&gt;INDEX('Historical BMP Records'!X:X, MATCH($I152, 'Historical BMP Records'!$I:$I, 0)), 1, 0), IF(X152&lt;&gt;INDEX('Planned and Progress BMPs'!X:X, MATCH($I152, 'Planned and Progress BMPs'!$I:$I, 0)), 1, 0)), "")</f>
        <v/>
      </c>
      <c r="BT152" s="5" t="str">
        <f>IFERROR(IF($K152="Historical", IF(Y152&lt;&gt;INDEX('Historical BMP Records'!Y:Y, MATCH($I152, 'Historical BMP Records'!$I:$I, 0)), 1, 0), IF(Y152&lt;&gt;INDEX('Planned and Progress BMPs'!Y:Y, MATCH($I152, 'Planned and Progress BMPs'!$I:$I, 0)), 1, 0)), "")</f>
        <v/>
      </c>
      <c r="BU152" s="5" t="str">
        <f>IFERROR(IF($K152="Historical", IF(Z152&lt;&gt;INDEX('Historical BMP Records'!Z:Z, MATCH($I152, 'Historical BMP Records'!$I:$I, 0)), 1, 0), IF(Z152&lt;&gt;INDEX('Planned and Progress BMPs'!Z:Z, MATCH($I152, 'Planned and Progress BMPs'!$I:$I, 0)), 1, 0)), "")</f>
        <v/>
      </c>
      <c r="BV152" s="5" t="str">
        <f>IFERROR(IF($K152="Historical", IF(AA152&lt;&gt;INDEX('Historical BMP Records'!AA:AA, MATCH($I152, 'Historical BMP Records'!$I:$I, 0)), 1, 0), IF(AA152&lt;&gt;INDEX('Planned and Progress BMPs'!AA:AA, MATCH($I152, 'Planned and Progress BMPs'!$I:$I, 0)), 1, 0)), "")</f>
        <v/>
      </c>
      <c r="BW152" s="5" t="str">
        <f>IFERROR(IF($K152="Historical", IF(AB152&lt;&gt;INDEX('Historical BMP Records'!AB:AB, MATCH($I152, 'Historical BMP Records'!$I:$I, 0)), 1, 0), IF(AB152&lt;&gt;INDEX('Planned and Progress BMPs'!AB:AB, MATCH($I152, 'Planned and Progress BMPs'!$I:$I, 0)), 1, 0)), "")</f>
        <v/>
      </c>
      <c r="BX152" s="5" t="str">
        <f>IFERROR(IF($K152="Historical", IF(AC152&lt;&gt;INDEX('Historical BMP Records'!AC:AC, MATCH($I152, 'Historical BMP Records'!$I:$I, 0)), 1, 0), IF(AC152&lt;&gt;INDEX('Planned and Progress BMPs'!AC:AC, MATCH($I152, 'Planned and Progress BMPs'!$I:$I, 0)), 1, 0)), "")</f>
        <v/>
      </c>
      <c r="BY152" s="5" t="str">
        <f>IFERROR(IF($K152="Historical", IF(AD152&lt;&gt;INDEX('Historical BMP Records'!AD:AD, MATCH($I152, 'Historical BMP Records'!$I:$I, 0)), 1, 0), IF(AD152&lt;&gt;INDEX('Planned and Progress BMPs'!AD:AD, MATCH($I152, 'Planned and Progress BMPs'!$I:$I, 0)), 1, 0)), "")</f>
        <v/>
      </c>
      <c r="BZ152" s="5" t="str">
        <f>IFERROR(IF($K152="Historical", IF(AE152&lt;&gt;INDEX('Historical BMP Records'!AE:AE, MATCH($I152, 'Historical BMP Records'!$I:$I, 0)), 1, 0), IF(AE152&lt;&gt;INDEX('Planned and Progress BMPs'!AE:AE, MATCH($I152, 'Planned and Progress BMPs'!$I:$I, 0)), 1, 0)), "")</f>
        <v/>
      </c>
      <c r="CA152" s="5" t="str">
        <f>IFERROR(IF($K152="Historical", IF(AF152&lt;&gt;INDEX('Historical BMP Records'!AF:AF, MATCH($I152, 'Historical BMP Records'!$I:$I, 0)), 1, 0), IF(AF152&lt;&gt;INDEX('Planned and Progress BMPs'!AF:AF, MATCH($I152, 'Planned and Progress BMPs'!$I:$I, 0)), 1, 0)), "")</f>
        <v/>
      </c>
      <c r="CB152" s="5" t="str">
        <f>IFERROR(IF($K152="Historical", IF(AG152&lt;&gt;INDEX('Historical BMP Records'!AG:AG, MATCH($I152, 'Historical BMP Records'!$I:$I, 0)), 1, 0), IF(AG152&lt;&gt;INDEX('Planned and Progress BMPs'!AG:AG, MATCH($I152, 'Planned and Progress BMPs'!$I:$I, 0)), 1, 0)), "")</f>
        <v/>
      </c>
      <c r="CC152" s="5" t="str">
        <f>IFERROR(IF($K152="Historical", IF(AH152&lt;&gt;INDEX('Historical BMP Records'!AH:AH, MATCH($I152, 'Historical BMP Records'!$I:$I, 0)), 1, 0), IF(AH152&lt;&gt;INDEX('Planned and Progress BMPs'!AH:AH, MATCH($I152, 'Planned and Progress BMPs'!$I:$I, 0)), 1, 0)), "")</f>
        <v/>
      </c>
      <c r="CD152" s="5" t="str">
        <f>IFERROR(IF($K152="Historical", IF(AI152&lt;&gt;INDEX('Historical BMP Records'!AI:AI, MATCH($I152, 'Historical BMP Records'!$I:$I, 0)), 1, 0), IF(AI152&lt;&gt;INDEX('Planned and Progress BMPs'!AI:AI, MATCH($I152, 'Planned and Progress BMPs'!$I:$I, 0)), 1, 0)), "")</f>
        <v/>
      </c>
      <c r="CE152" s="5" t="str">
        <f>IFERROR(IF($K152="Historical", IF(AJ152&lt;&gt;INDEX('Historical BMP Records'!AJ:AJ, MATCH($I152, 'Historical BMP Records'!$I:$I, 0)), 1, 0), IF(AJ152&lt;&gt;INDEX('Planned and Progress BMPs'!AJ:AJ, MATCH($I152, 'Planned and Progress BMPs'!$I:$I, 0)), 1, 0)), "")</f>
        <v/>
      </c>
      <c r="CF152" s="5" t="str">
        <f>IFERROR(IF($K152="Historical", IF(AK152&lt;&gt;INDEX('Historical BMP Records'!AK:AK, MATCH($I152, 'Historical BMP Records'!$I:$I, 0)), 1, 0), IF(AK152&lt;&gt;INDEX('Planned and Progress BMPs'!AK:AK, MATCH($I152, 'Planned and Progress BMPs'!$I:$I, 0)), 1, 0)), "")</f>
        <v/>
      </c>
      <c r="CG152" s="5" t="str">
        <f>IFERROR(IF($K152="Historical", IF(AL152&lt;&gt;INDEX('Historical BMP Records'!AL:AL, MATCH($I152, 'Historical BMP Records'!$I:$I, 0)), 1, 0), IF(AL152&lt;&gt;INDEX('Planned and Progress BMPs'!AL:AL, MATCH($I152, 'Planned and Progress BMPs'!$I:$I, 0)), 1, 0)), "")</f>
        <v/>
      </c>
      <c r="CH152" s="5" t="str">
        <f>IFERROR(IF($K152="Historical", IF(AM152&lt;&gt;INDEX('Historical BMP Records'!AM:AM, MATCH($I152, 'Historical BMP Records'!$I:$I, 0)), 1, 0), IF(AM152&lt;&gt;INDEX('Planned and Progress BMPs'!AM:AM, MATCH($I152, 'Planned and Progress BMPs'!$I:$I, 0)), 1, 0)), "")</f>
        <v/>
      </c>
      <c r="CI152" s="5" t="str">
        <f>IFERROR(IF($K152="Historical", IF(AN152&lt;&gt;INDEX('Historical BMP Records'!AN:AN, MATCH($I152, 'Historical BMP Records'!$I:$I, 0)), 1, 0), IF(AN152&lt;&gt;INDEX('Planned and Progress BMPs'!AN:AN, MATCH($I152, 'Planned and Progress BMPs'!$I:$I, 0)), 1, 0)), "")</f>
        <v/>
      </c>
      <c r="CJ152" s="5" t="str">
        <f>IFERROR(IF($K152="Historical", IF(AO152&lt;&gt;INDEX('Historical BMP Records'!AO:AO, MATCH($I152, 'Historical BMP Records'!$I:$I, 0)), 1, 0), IF(AO152&lt;&gt;INDEX('Planned and Progress BMPs'!AO:AO, MATCH($I152, 'Planned and Progress BMPs'!$I:$I, 0)), 1, 0)), "")</f>
        <v/>
      </c>
      <c r="CK152" s="5" t="str">
        <f>IFERROR(IF($K152="Historical", IF(AP152&lt;&gt;INDEX('Historical BMP Records'!AP:AP, MATCH($I152, 'Historical BMP Records'!$I:$I, 0)), 1, 0), IF(AP152&lt;&gt;INDEX('Planned and Progress BMPs'!AP:AP, MATCH($I152, 'Planned and Progress BMPs'!$I:$I, 0)), 1, 0)), "")</f>
        <v/>
      </c>
      <c r="CL152" s="5" t="str">
        <f>IFERROR(IF($K152="Historical", IF(AQ152&lt;&gt;INDEX('Historical BMP Records'!AQ:AQ, MATCH($I152, 'Historical BMP Records'!$I:$I, 0)), 1, 0), IF(AQ152&lt;&gt;INDEX('Planned and Progress BMPs'!AQ:AQ, MATCH($I152, 'Planned and Progress BMPs'!$I:$I, 0)), 1, 0)), "")</f>
        <v/>
      </c>
      <c r="CM152" s="5" t="str">
        <f>IFERROR(IF($K152="Historical", IF(AR152&lt;&gt;INDEX('Historical BMP Records'!AR:AR, MATCH($I152, 'Historical BMP Records'!$I:$I, 0)), 1, 0), IF(AR152&lt;&gt;INDEX('Planned and Progress BMPs'!AR:AR, MATCH($I152, 'Planned and Progress BMPs'!$I:$I, 0)), 1, 0)), "")</f>
        <v/>
      </c>
      <c r="CN152" s="5" t="str">
        <f>IFERROR(IF($K152="Historical", IF(AS152&lt;&gt;INDEX('Historical BMP Records'!AS:AS, MATCH($I152, 'Historical BMP Records'!$I:$I, 0)), 1, 0), IF(AS152&lt;&gt;INDEX('Planned and Progress BMPs'!AS:AS, MATCH($I152, 'Planned and Progress BMPs'!$I:$I, 0)), 1, 0)), "")</f>
        <v/>
      </c>
      <c r="CO152" s="5" t="str">
        <f>IFERROR(IF($K152="Historical", IF(AT152&lt;&gt;INDEX('Historical BMP Records'!AT:AT, MATCH($I152, 'Historical BMP Records'!$I:$I, 0)), 1, 0), IF(AT152&lt;&gt;INDEX('Planned and Progress BMPs'!AT:AT, MATCH($I152, 'Planned and Progress BMPs'!$I:$I, 0)), 1, 0)), "")</f>
        <v/>
      </c>
      <c r="CP152" s="5" t="str">
        <f>IFERROR(IF($K152="Historical", IF(AU152&lt;&gt;INDEX('Historical BMP Records'!AU:AU, MATCH($I152, 'Historical BMP Records'!$I:$I, 0)), 1, 0), IF(AU152&lt;&gt;INDEX('Planned and Progress BMPs'!AU:AU, MATCH($I152, 'Planned and Progress BMPs'!$I:$I, 0)), 1, 0)), "")</f>
        <v/>
      </c>
      <c r="CQ152" s="5">
        <f>SUM(T_Historical9[[#This Row],[FY17 
Status Changed]:[Comments Changed]])</f>
        <v>0</v>
      </c>
    </row>
    <row r="153" spans="1:95" ht="15" customHeight="1" x14ac:dyDescent="0.25">
      <c r="A153" s="72" t="s">
        <v>661</v>
      </c>
      <c r="B153" s="72" t="s">
        <v>660</v>
      </c>
      <c r="C153" s="72" t="s">
        <v>661</v>
      </c>
      <c r="D153" s="72" t="s">
        <v>661</v>
      </c>
      <c r="E153" s="72" t="s">
        <v>661</v>
      </c>
      <c r="F153" s="72" t="s">
        <v>4291</v>
      </c>
      <c r="H153" s="72" t="s">
        <v>4802</v>
      </c>
      <c r="I153" s="72" t="s">
        <v>4955</v>
      </c>
      <c r="K153" s="72" t="s">
        <v>482</v>
      </c>
      <c r="M153" s="82"/>
      <c r="N153" s="65">
        <v>37257</v>
      </c>
      <c r="O153" s="72" t="s">
        <v>67</v>
      </c>
      <c r="P153" s="72" t="s">
        <v>5219</v>
      </c>
      <c r="Q153" s="72" t="s">
        <v>48</v>
      </c>
      <c r="R153" s="72" t="s">
        <v>9</v>
      </c>
      <c r="S153" s="72">
        <v>1.1302879380099999</v>
      </c>
      <c r="T153" s="72">
        <v>1.1302879380099999</v>
      </c>
      <c r="V153" s="71" t="s">
        <v>67</v>
      </c>
      <c r="Z153" s="72">
        <v>41.4433756723</v>
      </c>
      <c r="AA153" s="72">
        <v>-75.631966741200003</v>
      </c>
      <c r="AC153" s="72" t="s">
        <v>5183</v>
      </c>
      <c r="AD153" s="72" t="s">
        <v>5180</v>
      </c>
      <c r="AE153" s="72" t="s">
        <v>653</v>
      </c>
      <c r="AF153" s="65">
        <v>41409</v>
      </c>
      <c r="AG153" s="72" t="s">
        <v>110</v>
      </c>
      <c r="AH153" s="65"/>
      <c r="AI153" s="65"/>
      <c r="AK153" s="65"/>
      <c r="AL153" s="65"/>
      <c r="AN153" s="65"/>
      <c r="AO153" s="65"/>
      <c r="AQ153" s="65"/>
      <c r="AR153" s="65"/>
      <c r="AT153" s="65"/>
      <c r="AV153" s="5" t="str">
        <f>IFERROR(IF($K153="Historical", IF(A153&lt;&gt;INDEX('Historical BMP Records'!A:A, MATCH($I153, 'Historical BMP Records'!$I:$I, 0)), 1, 0), IF(A153&lt;&gt;INDEX('Planned and Progress BMPs'!A:A, MATCH($I153, 'Planned and Progress BMPs'!$I:$I, 0)), 1, 0)), "")</f>
        <v/>
      </c>
      <c r="AW153" s="5" t="str">
        <f>IFERROR(IF($K153="Historical", IF(B153&lt;&gt;INDEX('Historical BMP Records'!B:B, MATCH($I153, 'Historical BMP Records'!$I:$I, 0)), 1, 0), IF(B153&lt;&gt;INDEX('Planned and Progress BMPs'!B:B, MATCH($I153, 'Planned and Progress BMPs'!$I:$I, 0)), 1, 0)), "")</f>
        <v/>
      </c>
      <c r="AX153" s="5" t="str">
        <f>IFERROR(IF($K153="Historical", IF(C153&lt;&gt;INDEX('Historical BMP Records'!C:C, MATCH($I153, 'Historical BMP Records'!$I:$I, 0)), 1, 0), IF(C153&lt;&gt;INDEX('Planned and Progress BMPs'!C:C, MATCH($I153, 'Planned and Progress BMPs'!$I:$I, 0)), 1, 0)), "")</f>
        <v/>
      </c>
      <c r="AY153" s="5" t="str">
        <f>IFERROR(IF($K153="Historical", IF(D153&lt;&gt;INDEX('Historical BMP Records'!D:D, MATCH($I153, 'Historical BMP Records'!$I:$I, 0)), 1, 0), IF(D153&lt;&gt;INDEX('Planned and Progress BMPs'!D:D, MATCH($I153, 'Planned and Progress BMPs'!$I:$I, 0)), 1, 0)), "")</f>
        <v/>
      </c>
      <c r="AZ153" s="5" t="str">
        <f>IFERROR(IF($K153="Historical", IF(E153&lt;&gt;INDEX('Historical BMP Records'!E:E, MATCH($I153, 'Historical BMP Records'!$I:$I, 0)), 1, 0), IF(E153&lt;&gt;INDEX('Planned and Progress BMPs'!E:E, MATCH($I153, 'Planned and Progress BMPs'!$I:$I, 0)), 1, 0)), "")</f>
        <v/>
      </c>
      <c r="BA153" s="5" t="str">
        <f>IFERROR(IF($K153="Historical", IF(F153&lt;&gt;INDEX('Historical BMP Records'!F:F, MATCH($I153, 'Historical BMP Records'!$I:$I, 0)), 1, 0), IF(F153&lt;&gt;INDEX('Planned and Progress BMPs'!F:F, MATCH($I153, 'Planned and Progress BMPs'!$I:$I, 0)), 1, 0)), "")</f>
        <v/>
      </c>
      <c r="BB153" s="5" t="str">
        <f>IFERROR(IF($K153="Historical", IF(G153&lt;&gt;INDEX('Historical BMP Records'!G:G, MATCH($I153, 'Historical BMP Records'!$I:$I, 0)), 1, 0), IF(G153&lt;&gt;INDEX('Planned and Progress BMPs'!G:G, MATCH($I153, 'Planned and Progress BMPs'!$I:$I, 0)), 1, 0)), "")</f>
        <v/>
      </c>
      <c r="BC153" s="5" t="str">
        <f>IFERROR(IF($K153="Historical", IF(H153&lt;&gt;INDEX('Historical BMP Records'!H:H, MATCH($I153, 'Historical BMP Records'!$I:$I, 0)), 1, 0), IF(H153&lt;&gt;INDEX('Planned and Progress BMPs'!H:H, MATCH($I153, 'Planned and Progress BMPs'!$I:$I, 0)), 1, 0)), "")</f>
        <v/>
      </c>
      <c r="BD153" s="5" t="str">
        <f>IFERROR(IF($K153="Historical", IF(I153&lt;&gt;INDEX('Historical BMP Records'!I:I, MATCH($I153, 'Historical BMP Records'!$I:$I, 0)), 1, 0), IF(I153&lt;&gt;INDEX('Planned and Progress BMPs'!I:I, MATCH($I153, 'Planned and Progress BMPs'!$I:$I, 0)), 1, 0)), "")</f>
        <v/>
      </c>
      <c r="BE153" s="5" t="str">
        <f>IFERROR(IF($K153="Historical", IF(J153&lt;&gt;INDEX('Historical BMP Records'!J:J, MATCH($I153, 'Historical BMP Records'!$I:$I, 0)), 1, 0), IF(J153&lt;&gt;INDEX('Planned and Progress BMPs'!J:J, MATCH($I153, 'Planned and Progress BMPs'!$I:$I, 0)), 1, 0)), "")</f>
        <v/>
      </c>
      <c r="BF153" s="5" t="str">
        <f>IFERROR(IF($K153="Historical", IF(K153&lt;&gt;INDEX('Historical BMP Records'!K:K, MATCH($I153, 'Historical BMP Records'!$I:$I, 0)), 1, 0), IF(K153&lt;&gt;INDEX('Planned and Progress BMPs'!K:K, MATCH($I153, 'Planned and Progress BMPs'!$I:$I, 0)), 1, 0)), "")</f>
        <v/>
      </c>
      <c r="BG153" s="5" t="str">
        <f>IFERROR(IF($K153="Historical", IF(L153&lt;&gt;INDEX('Historical BMP Records'!L:L, MATCH($I153, 'Historical BMP Records'!$I:$I, 0)), 1, 0), IF(L153&lt;&gt;INDEX('Planned and Progress BMPs'!L:L, MATCH($I153, 'Planned and Progress BMPs'!$I:$I, 0)), 1, 0)), "")</f>
        <v/>
      </c>
      <c r="BH153" s="5" t="str">
        <f>IFERROR(IF($K153="Historical", IF(M153&lt;&gt;INDEX('Historical BMP Records'!M:M, MATCH($I153, 'Historical BMP Records'!$I:$I, 0)), 1, 0), IF(M153&lt;&gt;INDEX('Planned and Progress BMPs'!M:M, MATCH($I153, 'Planned and Progress BMPs'!$I:$I, 0)), 1, 0)), "")</f>
        <v/>
      </c>
      <c r="BI153" s="5" t="str">
        <f>IFERROR(IF($K153="Historical", IF(N153&lt;&gt;INDEX('Historical BMP Records'!N:N, MATCH($I153, 'Historical BMP Records'!$I:$I, 0)), 1, 0), IF(N153&lt;&gt;INDEX('Planned and Progress BMPs'!N:N, MATCH($I153, 'Planned and Progress BMPs'!$I:$I, 0)), 1, 0)), "")</f>
        <v/>
      </c>
      <c r="BJ153" s="5" t="str">
        <f>IFERROR(IF($K153="Historical", IF(O153&lt;&gt;INDEX('Historical BMP Records'!O:O, MATCH($I153, 'Historical BMP Records'!$I:$I, 0)), 1, 0), IF(O153&lt;&gt;INDEX('Planned and Progress BMPs'!O:O, MATCH($I153, 'Planned and Progress BMPs'!$I:$I, 0)), 1, 0)), "")</f>
        <v/>
      </c>
      <c r="BK153" s="5" t="str">
        <f>IFERROR(IF($K153="Historical", IF(P153&lt;&gt;INDEX('Historical BMP Records'!P:P, MATCH($I153, 'Historical BMP Records'!$I:$I, 0)), 1, 0), IF(P153&lt;&gt;INDEX('Planned and Progress BMPs'!P:P, MATCH($I153, 'Planned and Progress BMPs'!$I:$I, 0)), 1, 0)), "")</f>
        <v/>
      </c>
      <c r="BL153" s="5" t="str">
        <f>IFERROR(IF($K153="Historical", IF(Q153&lt;&gt;INDEX('Historical BMP Records'!Q:Q, MATCH($I153, 'Historical BMP Records'!$I:$I, 0)), 1, 0), IF(Q153&lt;&gt;INDEX('Planned and Progress BMPs'!Q:Q, MATCH($I153, 'Planned and Progress BMPs'!$I:$I, 0)), 1, 0)), "")</f>
        <v/>
      </c>
      <c r="BM153" s="5" t="str">
        <f>IFERROR(IF($K153="Historical", IF(R153&lt;&gt;INDEX('Historical BMP Records'!R:R, MATCH($I153, 'Historical BMP Records'!$I:$I, 0)), 1, 0), IF(R153&lt;&gt;INDEX('Planned and Progress BMPs'!R:R, MATCH($I153, 'Planned and Progress BMPs'!$I:$I, 0)), 1, 0)), "")</f>
        <v/>
      </c>
      <c r="BN153" s="5" t="str">
        <f>IFERROR(IF($K153="Historical", IF(S153&lt;&gt;INDEX('Historical BMP Records'!S:S, MATCH($I153, 'Historical BMP Records'!$I:$I, 0)), 1, 0), IF(S153&lt;&gt;INDEX('Planned and Progress BMPs'!S:S, MATCH($I153, 'Planned and Progress BMPs'!$I:$I, 0)), 1, 0)), "")</f>
        <v/>
      </c>
      <c r="BO153" s="5" t="str">
        <f>IFERROR(IF($K153="Historical", IF(T153&lt;&gt;INDEX('Historical BMP Records'!T:T, MATCH($I153, 'Historical BMP Records'!$I:$I, 0)), 1, 0), IF(T153&lt;&gt;INDEX('Planned and Progress BMPs'!T:T, MATCH($I153, 'Planned and Progress BMPs'!$I:$I, 0)), 1, 0)), "")</f>
        <v/>
      </c>
      <c r="BP153" s="5" t="str">
        <f>IFERROR(IF($K153="Historical", IF(U153&lt;&gt;INDEX('Historical BMP Records'!U:U, MATCH($I153, 'Historical BMP Records'!$I:$I, 0)), 1, 0), IF(U153&lt;&gt;INDEX('Planned and Progress BMPs'!U:U, MATCH($I153, 'Planned and Progress BMPs'!$I:$I, 0)), 1, 0)), "")</f>
        <v/>
      </c>
      <c r="BQ153" s="5" t="str">
        <f>IFERROR(IF($K153="Historical", IF(V153&lt;&gt;INDEX('Historical BMP Records'!V:V, MATCH($I153, 'Historical BMP Records'!$I:$I, 0)), 1, 0), IF(V153&lt;&gt;INDEX('Planned and Progress BMPs'!V:V, MATCH($I153, 'Planned and Progress BMPs'!$I:$I, 0)), 1, 0)), "")</f>
        <v/>
      </c>
      <c r="BR153" s="5" t="str">
        <f>IFERROR(IF($K153="Historical", IF(W153&lt;&gt;INDEX('Historical BMP Records'!W:W, MATCH($I153, 'Historical BMP Records'!$I:$I, 0)), 1, 0), IF(W153&lt;&gt;INDEX('Planned and Progress BMPs'!W:W, MATCH($I153, 'Planned and Progress BMPs'!$I:$I, 0)), 1, 0)), "")</f>
        <v/>
      </c>
      <c r="BS153" s="5" t="str">
        <f>IFERROR(IF($K153="Historical", IF(X153&lt;&gt;INDEX('Historical BMP Records'!X:X, MATCH($I153, 'Historical BMP Records'!$I:$I, 0)), 1, 0), IF(X153&lt;&gt;INDEX('Planned and Progress BMPs'!X:X, MATCH($I153, 'Planned and Progress BMPs'!$I:$I, 0)), 1, 0)), "")</f>
        <v/>
      </c>
      <c r="BT153" s="5" t="str">
        <f>IFERROR(IF($K153="Historical", IF(Y153&lt;&gt;INDEX('Historical BMP Records'!Y:Y, MATCH($I153, 'Historical BMP Records'!$I:$I, 0)), 1, 0), IF(Y153&lt;&gt;INDEX('Planned and Progress BMPs'!Y:Y, MATCH($I153, 'Planned and Progress BMPs'!$I:$I, 0)), 1, 0)), "")</f>
        <v/>
      </c>
      <c r="BU153" s="5" t="str">
        <f>IFERROR(IF($K153="Historical", IF(Z153&lt;&gt;INDEX('Historical BMP Records'!Z:Z, MATCH($I153, 'Historical BMP Records'!$I:$I, 0)), 1, 0), IF(Z153&lt;&gt;INDEX('Planned and Progress BMPs'!Z:Z, MATCH($I153, 'Planned and Progress BMPs'!$I:$I, 0)), 1, 0)), "")</f>
        <v/>
      </c>
      <c r="BV153" s="5" t="str">
        <f>IFERROR(IF($K153="Historical", IF(AA153&lt;&gt;INDEX('Historical BMP Records'!AA:AA, MATCH($I153, 'Historical BMP Records'!$I:$I, 0)), 1, 0), IF(AA153&lt;&gt;INDEX('Planned and Progress BMPs'!AA:AA, MATCH($I153, 'Planned and Progress BMPs'!$I:$I, 0)), 1, 0)), "")</f>
        <v/>
      </c>
      <c r="BW153" s="5" t="str">
        <f>IFERROR(IF($K153="Historical", IF(AB153&lt;&gt;INDEX('Historical BMP Records'!AB:AB, MATCH($I153, 'Historical BMP Records'!$I:$I, 0)), 1, 0), IF(AB153&lt;&gt;INDEX('Planned and Progress BMPs'!AB:AB, MATCH($I153, 'Planned and Progress BMPs'!$I:$I, 0)), 1, 0)), "")</f>
        <v/>
      </c>
      <c r="BX153" s="5" t="str">
        <f>IFERROR(IF($K153="Historical", IF(AC153&lt;&gt;INDEX('Historical BMP Records'!AC:AC, MATCH($I153, 'Historical BMP Records'!$I:$I, 0)), 1, 0), IF(AC153&lt;&gt;INDEX('Planned and Progress BMPs'!AC:AC, MATCH($I153, 'Planned and Progress BMPs'!$I:$I, 0)), 1, 0)), "")</f>
        <v/>
      </c>
      <c r="BY153" s="5" t="str">
        <f>IFERROR(IF($K153="Historical", IF(AD153&lt;&gt;INDEX('Historical BMP Records'!AD:AD, MATCH($I153, 'Historical BMP Records'!$I:$I, 0)), 1, 0), IF(AD153&lt;&gt;INDEX('Planned and Progress BMPs'!AD:AD, MATCH($I153, 'Planned and Progress BMPs'!$I:$I, 0)), 1, 0)), "")</f>
        <v/>
      </c>
      <c r="BZ153" s="5" t="str">
        <f>IFERROR(IF($K153="Historical", IF(AE153&lt;&gt;INDEX('Historical BMP Records'!AE:AE, MATCH($I153, 'Historical BMP Records'!$I:$I, 0)), 1, 0), IF(AE153&lt;&gt;INDEX('Planned and Progress BMPs'!AE:AE, MATCH($I153, 'Planned and Progress BMPs'!$I:$I, 0)), 1, 0)), "")</f>
        <v/>
      </c>
      <c r="CA153" s="5" t="str">
        <f>IFERROR(IF($K153="Historical", IF(AF153&lt;&gt;INDEX('Historical BMP Records'!AF:AF, MATCH($I153, 'Historical BMP Records'!$I:$I, 0)), 1, 0), IF(AF153&lt;&gt;INDEX('Planned and Progress BMPs'!AF:AF, MATCH($I153, 'Planned and Progress BMPs'!$I:$I, 0)), 1, 0)), "")</f>
        <v/>
      </c>
      <c r="CB153" s="5" t="str">
        <f>IFERROR(IF($K153="Historical", IF(AG153&lt;&gt;INDEX('Historical BMP Records'!AG:AG, MATCH($I153, 'Historical BMP Records'!$I:$I, 0)), 1, 0), IF(AG153&lt;&gt;INDEX('Planned and Progress BMPs'!AG:AG, MATCH($I153, 'Planned and Progress BMPs'!$I:$I, 0)), 1, 0)), "")</f>
        <v/>
      </c>
      <c r="CC153" s="5" t="str">
        <f>IFERROR(IF($K153="Historical", IF(AH153&lt;&gt;INDEX('Historical BMP Records'!AH:AH, MATCH($I153, 'Historical BMP Records'!$I:$I, 0)), 1, 0), IF(AH153&lt;&gt;INDEX('Planned and Progress BMPs'!AH:AH, MATCH($I153, 'Planned and Progress BMPs'!$I:$I, 0)), 1, 0)), "")</f>
        <v/>
      </c>
      <c r="CD153" s="5" t="str">
        <f>IFERROR(IF($K153="Historical", IF(AI153&lt;&gt;INDEX('Historical BMP Records'!AI:AI, MATCH($I153, 'Historical BMP Records'!$I:$I, 0)), 1, 0), IF(AI153&lt;&gt;INDEX('Planned and Progress BMPs'!AI:AI, MATCH($I153, 'Planned and Progress BMPs'!$I:$I, 0)), 1, 0)), "")</f>
        <v/>
      </c>
      <c r="CE153" s="5" t="str">
        <f>IFERROR(IF($K153="Historical", IF(AJ153&lt;&gt;INDEX('Historical BMP Records'!AJ:AJ, MATCH($I153, 'Historical BMP Records'!$I:$I, 0)), 1, 0), IF(AJ153&lt;&gt;INDEX('Planned and Progress BMPs'!AJ:AJ, MATCH($I153, 'Planned and Progress BMPs'!$I:$I, 0)), 1, 0)), "")</f>
        <v/>
      </c>
      <c r="CF153" s="5" t="str">
        <f>IFERROR(IF($K153="Historical", IF(AK153&lt;&gt;INDEX('Historical BMP Records'!AK:AK, MATCH($I153, 'Historical BMP Records'!$I:$I, 0)), 1, 0), IF(AK153&lt;&gt;INDEX('Planned and Progress BMPs'!AK:AK, MATCH($I153, 'Planned and Progress BMPs'!$I:$I, 0)), 1, 0)), "")</f>
        <v/>
      </c>
      <c r="CG153" s="5" t="str">
        <f>IFERROR(IF($K153="Historical", IF(AL153&lt;&gt;INDEX('Historical BMP Records'!AL:AL, MATCH($I153, 'Historical BMP Records'!$I:$I, 0)), 1, 0), IF(AL153&lt;&gt;INDEX('Planned and Progress BMPs'!AL:AL, MATCH($I153, 'Planned and Progress BMPs'!$I:$I, 0)), 1, 0)), "")</f>
        <v/>
      </c>
      <c r="CH153" s="5" t="str">
        <f>IFERROR(IF($K153="Historical", IF(AM153&lt;&gt;INDEX('Historical BMP Records'!AM:AM, MATCH($I153, 'Historical BMP Records'!$I:$I, 0)), 1, 0), IF(AM153&lt;&gt;INDEX('Planned and Progress BMPs'!AM:AM, MATCH($I153, 'Planned and Progress BMPs'!$I:$I, 0)), 1, 0)), "")</f>
        <v/>
      </c>
      <c r="CI153" s="5" t="str">
        <f>IFERROR(IF($K153="Historical", IF(AN153&lt;&gt;INDEX('Historical BMP Records'!AN:AN, MATCH($I153, 'Historical BMP Records'!$I:$I, 0)), 1, 0), IF(AN153&lt;&gt;INDEX('Planned and Progress BMPs'!AN:AN, MATCH($I153, 'Planned and Progress BMPs'!$I:$I, 0)), 1, 0)), "")</f>
        <v/>
      </c>
      <c r="CJ153" s="5" t="str">
        <f>IFERROR(IF($K153="Historical", IF(AO153&lt;&gt;INDEX('Historical BMP Records'!AO:AO, MATCH($I153, 'Historical BMP Records'!$I:$I, 0)), 1, 0), IF(AO153&lt;&gt;INDEX('Planned and Progress BMPs'!AO:AO, MATCH($I153, 'Planned and Progress BMPs'!$I:$I, 0)), 1, 0)), "")</f>
        <v/>
      </c>
      <c r="CK153" s="5" t="str">
        <f>IFERROR(IF($K153="Historical", IF(AP153&lt;&gt;INDEX('Historical BMP Records'!AP:AP, MATCH($I153, 'Historical BMP Records'!$I:$I, 0)), 1, 0), IF(AP153&lt;&gt;INDEX('Planned and Progress BMPs'!AP:AP, MATCH($I153, 'Planned and Progress BMPs'!$I:$I, 0)), 1, 0)), "")</f>
        <v/>
      </c>
      <c r="CL153" s="5" t="str">
        <f>IFERROR(IF($K153="Historical", IF(AQ153&lt;&gt;INDEX('Historical BMP Records'!AQ:AQ, MATCH($I153, 'Historical BMP Records'!$I:$I, 0)), 1, 0), IF(AQ153&lt;&gt;INDEX('Planned and Progress BMPs'!AQ:AQ, MATCH($I153, 'Planned and Progress BMPs'!$I:$I, 0)), 1, 0)), "")</f>
        <v/>
      </c>
      <c r="CM153" s="5" t="str">
        <f>IFERROR(IF($K153="Historical", IF(AR153&lt;&gt;INDEX('Historical BMP Records'!AR:AR, MATCH($I153, 'Historical BMP Records'!$I:$I, 0)), 1, 0), IF(AR153&lt;&gt;INDEX('Planned and Progress BMPs'!AR:AR, MATCH($I153, 'Planned and Progress BMPs'!$I:$I, 0)), 1, 0)), "")</f>
        <v/>
      </c>
      <c r="CN153" s="5" t="str">
        <f>IFERROR(IF($K153="Historical", IF(AS153&lt;&gt;INDEX('Historical BMP Records'!AS:AS, MATCH($I153, 'Historical BMP Records'!$I:$I, 0)), 1, 0), IF(AS153&lt;&gt;INDEX('Planned and Progress BMPs'!AS:AS, MATCH($I153, 'Planned and Progress BMPs'!$I:$I, 0)), 1, 0)), "")</f>
        <v/>
      </c>
      <c r="CO153" s="5" t="str">
        <f>IFERROR(IF($K153="Historical", IF(AT153&lt;&gt;INDEX('Historical BMP Records'!AT:AT, MATCH($I153, 'Historical BMP Records'!$I:$I, 0)), 1, 0), IF(AT153&lt;&gt;INDEX('Planned and Progress BMPs'!AT:AT, MATCH($I153, 'Planned and Progress BMPs'!$I:$I, 0)), 1, 0)), "")</f>
        <v/>
      </c>
      <c r="CP153" s="5" t="str">
        <f>IFERROR(IF($K153="Historical", IF(AU153&lt;&gt;INDEX('Historical BMP Records'!AU:AU, MATCH($I153, 'Historical BMP Records'!$I:$I, 0)), 1, 0), IF(AU153&lt;&gt;INDEX('Planned and Progress BMPs'!AU:AU, MATCH($I153, 'Planned and Progress BMPs'!$I:$I, 0)), 1, 0)), "")</f>
        <v/>
      </c>
      <c r="CQ153" s="5">
        <f>SUM(T_Historical9[[#This Row],[FY17 
Status Changed]:[Comments Changed]])</f>
        <v>0</v>
      </c>
    </row>
    <row r="154" spans="1:95" ht="15" customHeight="1" x14ac:dyDescent="0.25">
      <c r="A154" s="72" t="s">
        <v>661</v>
      </c>
      <c r="B154" s="72" t="s">
        <v>660</v>
      </c>
      <c r="C154" s="72" t="s">
        <v>661</v>
      </c>
      <c r="D154" s="72" t="s">
        <v>661</v>
      </c>
      <c r="E154" s="72" t="s">
        <v>661</v>
      </c>
      <c r="F154" s="72" t="s">
        <v>4291</v>
      </c>
      <c r="H154" s="72" t="s">
        <v>4802</v>
      </c>
      <c r="I154" s="72" t="s">
        <v>4956</v>
      </c>
      <c r="K154" s="72" t="s">
        <v>482</v>
      </c>
      <c r="M154" s="82"/>
      <c r="N154" s="65">
        <v>38718</v>
      </c>
      <c r="O154" s="72" t="s">
        <v>461</v>
      </c>
      <c r="P154" s="72" t="s">
        <v>5232</v>
      </c>
      <c r="Q154" s="72" t="s">
        <v>48</v>
      </c>
      <c r="R154" s="72" t="s">
        <v>9</v>
      </c>
      <c r="S154" s="72">
        <v>1.08</v>
      </c>
      <c r="T154" s="72">
        <v>0.46</v>
      </c>
      <c r="U154" s="72">
        <v>1</v>
      </c>
      <c r="V154" s="71" t="s">
        <v>5115</v>
      </c>
      <c r="Z154" s="72">
        <v>40.212676690000002</v>
      </c>
      <c r="AA154" s="72">
        <v>-77.172576300000003</v>
      </c>
      <c r="AC154" s="72" t="s">
        <v>5174</v>
      </c>
      <c r="AD154" s="72" t="s">
        <v>5175</v>
      </c>
      <c r="AE154" s="72" t="s">
        <v>653</v>
      </c>
      <c r="AF154" s="65">
        <v>40661</v>
      </c>
      <c r="AG154" s="72" t="s">
        <v>110</v>
      </c>
      <c r="AH154" s="65"/>
      <c r="AI154" s="65"/>
      <c r="AK154" s="65"/>
      <c r="AL154" s="65"/>
      <c r="AN154" s="65"/>
      <c r="AO154" s="65"/>
      <c r="AQ154" s="65"/>
      <c r="AR154" s="65"/>
      <c r="AT154" s="65"/>
      <c r="AV154" s="5" t="str">
        <f>IFERROR(IF($K154="Historical", IF(A154&lt;&gt;INDEX('Historical BMP Records'!A:A, MATCH($I154, 'Historical BMP Records'!$I:$I, 0)), 1, 0), IF(A154&lt;&gt;INDEX('Planned and Progress BMPs'!A:A, MATCH($I154, 'Planned and Progress BMPs'!$I:$I, 0)), 1, 0)), "")</f>
        <v/>
      </c>
      <c r="AW154" s="5" t="str">
        <f>IFERROR(IF($K154="Historical", IF(B154&lt;&gt;INDEX('Historical BMP Records'!B:B, MATCH($I154, 'Historical BMP Records'!$I:$I, 0)), 1, 0), IF(B154&lt;&gt;INDEX('Planned and Progress BMPs'!B:B, MATCH($I154, 'Planned and Progress BMPs'!$I:$I, 0)), 1, 0)), "")</f>
        <v/>
      </c>
      <c r="AX154" s="5" t="str">
        <f>IFERROR(IF($K154="Historical", IF(C154&lt;&gt;INDEX('Historical BMP Records'!C:C, MATCH($I154, 'Historical BMP Records'!$I:$I, 0)), 1, 0), IF(C154&lt;&gt;INDEX('Planned and Progress BMPs'!C:C, MATCH($I154, 'Planned and Progress BMPs'!$I:$I, 0)), 1, 0)), "")</f>
        <v/>
      </c>
      <c r="AY154" s="5" t="str">
        <f>IFERROR(IF($K154="Historical", IF(D154&lt;&gt;INDEX('Historical BMP Records'!D:D, MATCH($I154, 'Historical BMP Records'!$I:$I, 0)), 1, 0), IF(D154&lt;&gt;INDEX('Planned and Progress BMPs'!D:D, MATCH($I154, 'Planned and Progress BMPs'!$I:$I, 0)), 1, 0)), "")</f>
        <v/>
      </c>
      <c r="AZ154" s="5" t="str">
        <f>IFERROR(IF($K154="Historical", IF(E154&lt;&gt;INDEX('Historical BMP Records'!E:E, MATCH($I154, 'Historical BMP Records'!$I:$I, 0)), 1, 0), IF(E154&lt;&gt;INDEX('Planned and Progress BMPs'!E:E, MATCH($I154, 'Planned and Progress BMPs'!$I:$I, 0)), 1, 0)), "")</f>
        <v/>
      </c>
      <c r="BA154" s="5" t="str">
        <f>IFERROR(IF($K154="Historical", IF(F154&lt;&gt;INDEX('Historical BMP Records'!F:F, MATCH($I154, 'Historical BMP Records'!$I:$I, 0)), 1, 0), IF(F154&lt;&gt;INDEX('Planned and Progress BMPs'!F:F, MATCH($I154, 'Planned and Progress BMPs'!$I:$I, 0)), 1, 0)), "")</f>
        <v/>
      </c>
      <c r="BB154" s="5" t="str">
        <f>IFERROR(IF($K154="Historical", IF(G154&lt;&gt;INDEX('Historical BMP Records'!G:G, MATCH($I154, 'Historical BMP Records'!$I:$I, 0)), 1, 0), IF(G154&lt;&gt;INDEX('Planned and Progress BMPs'!G:G, MATCH($I154, 'Planned and Progress BMPs'!$I:$I, 0)), 1, 0)), "")</f>
        <v/>
      </c>
      <c r="BC154" s="5" t="str">
        <f>IFERROR(IF($K154="Historical", IF(H154&lt;&gt;INDEX('Historical BMP Records'!H:H, MATCH($I154, 'Historical BMP Records'!$I:$I, 0)), 1, 0), IF(H154&lt;&gt;INDEX('Planned and Progress BMPs'!H:H, MATCH($I154, 'Planned and Progress BMPs'!$I:$I, 0)), 1, 0)), "")</f>
        <v/>
      </c>
      <c r="BD154" s="5" t="str">
        <f>IFERROR(IF($K154="Historical", IF(I154&lt;&gt;INDEX('Historical BMP Records'!I:I, MATCH($I154, 'Historical BMP Records'!$I:$I, 0)), 1, 0), IF(I154&lt;&gt;INDEX('Planned and Progress BMPs'!I:I, MATCH($I154, 'Planned and Progress BMPs'!$I:$I, 0)), 1, 0)), "")</f>
        <v/>
      </c>
      <c r="BE154" s="5" t="str">
        <f>IFERROR(IF($K154="Historical", IF(J154&lt;&gt;INDEX('Historical BMP Records'!J:J, MATCH($I154, 'Historical BMP Records'!$I:$I, 0)), 1, 0), IF(J154&lt;&gt;INDEX('Planned and Progress BMPs'!J:J, MATCH($I154, 'Planned and Progress BMPs'!$I:$I, 0)), 1, 0)), "")</f>
        <v/>
      </c>
      <c r="BF154" s="5" t="str">
        <f>IFERROR(IF($K154="Historical", IF(K154&lt;&gt;INDEX('Historical BMP Records'!K:K, MATCH($I154, 'Historical BMP Records'!$I:$I, 0)), 1, 0), IF(K154&lt;&gt;INDEX('Planned and Progress BMPs'!K:K, MATCH($I154, 'Planned and Progress BMPs'!$I:$I, 0)), 1, 0)), "")</f>
        <v/>
      </c>
      <c r="BG154" s="5" t="str">
        <f>IFERROR(IF($K154="Historical", IF(L154&lt;&gt;INDEX('Historical BMP Records'!L:L, MATCH($I154, 'Historical BMP Records'!$I:$I, 0)), 1, 0), IF(L154&lt;&gt;INDEX('Planned and Progress BMPs'!L:L, MATCH($I154, 'Planned and Progress BMPs'!$I:$I, 0)), 1, 0)), "")</f>
        <v/>
      </c>
      <c r="BH154" s="5" t="str">
        <f>IFERROR(IF($K154="Historical", IF(M154&lt;&gt;INDEX('Historical BMP Records'!M:M, MATCH($I154, 'Historical BMP Records'!$I:$I, 0)), 1, 0), IF(M154&lt;&gt;INDEX('Planned and Progress BMPs'!M:M, MATCH($I154, 'Planned and Progress BMPs'!$I:$I, 0)), 1, 0)), "")</f>
        <v/>
      </c>
      <c r="BI154" s="5" t="str">
        <f>IFERROR(IF($K154="Historical", IF(N154&lt;&gt;INDEX('Historical BMP Records'!N:N, MATCH($I154, 'Historical BMP Records'!$I:$I, 0)), 1, 0), IF(N154&lt;&gt;INDEX('Planned and Progress BMPs'!N:N, MATCH($I154, 'Planned and Progress BMPs'!$I:$I, 0)), 1, 0)), "")</f>
        <v/>
      </c>
      <c r="BJ154" s="5" t="str">
        <f>IFERROR(IF($K154="Historical", IF(O154&lt;&gt;INDEX('Historical BMP Records'!O:O, MATCH($I154, 'Historical BMP Records'!$I:$I, 0)), 1, 0), IF(O154&lt;&gt;INDEX('Planned and Progress BMPs'!O:O, MATCH($I154, 'Planned and Progress BMPs'!$I:$I, 0)), 1, 0)), "")</f>
        <v/>
      </c>
      <c r="BK154" s="5" t="str">
        <f>IFERROR(IF($K154="Historical", IF(P154&lt;&gt;INDEX('Historical BMP Records'!P:P, MATCH($I154, 'Historical BMP Records'!$I:$I, 0)), 1, 0), IF(P154&lt;&gt;INDEX('Planned and Progress BMPs'!P:P, MATCH($I154, 'Planned and Progress BMPs'!$I:$I, 0)), 1, 0)), "")</f>
        <v/>
      </c>
      <c r="BL154" s="5" t="str">
        <f>IFERROR(IF($K154="Historical", IF(Q154&lt;&gt;INDEX('Historical BMP Records'!Q:Q, MATCH($I154, 'Historical BMP Records'!$I:$I, 0)), 1, 0), IF(Q154&lt;&gt;INDEX('Planned and Progress BMPs'!Q:Q, MATCH($I154, 'Planned and Progress BMPs'!$I:$I, 0)), 1, 0)), "")</f>
        <v/>
      </c>
      <c r="BM154" s="5" t="str">
        <f>IFERROR(IF($K154="Historical", IF(R154&lt;&gt;INDEX('Historical BMP Records'!R:R, MATCH($I154, 'Historical BMP Records'!$I:$I, 0)), 1, 0), IF(R154&lt;&gt;INDEX('Planned and Progress BMPs'!R:R, MATCH($I154, 'Planned and Progress BMPs'!$I:$I, 0)), 1, 0)), "")</f>
        <v/>
      </c>
      <c r="BN154" s="5" t="str">
        <f>IFERROR(IF($K154="Historical", IF(S154&lt;&gt;INDEX('Historical BMP Records'!S:S, MATCH($I154, 'Historical BMP Records'!$I:$I, 0)), 1, 0), IF(S154&lt;&gt;INDEX('Planned and Progress BMPs'!S:S, MATCH($I154, 'Planned and Progress BMPs'!$I:$I, 0)), 1, 0)), "")</f>
        <v/>
      </c>
      <c r="BO154" s="5" t="str">
        <f>IFERROR(IF($K154="Historical", IF(T154&lt;&gt;INDEX('Historical BMP Records'!T:T, MATCH($I154, 'Historical BMP Records'!$I:$I, 0)), 1, 0), IF(T154&lt;&gt;INDEX('Planned and Progress BMPs'!T:T, MATCH($I154, 'Planned and Progress BMPs'!$I:$I, 0)), 1, 0)), "")</f>
        <v/>
      </c>
      <c r="BP154" s="5" t="str">
        <f>IFERROR(IF($K154="Historical", IF(U154&lt;&gt;INDEX('Historical BMP Records'!U:U, MATCH($I154, 'Historical BMP Records'!$I:$I, 0)), 1, 0), IF(U154&lt;&gt;INDEX('Planned and Progress BMPs'!U:U, MATCH($I154, 'Planned and Progress BMPs'!$I:$I, 0)), 1, 0)), "")</f>
        <v/>
      </c>
      <c r="BQ154" s="5" t="str">
        <f>IFERROR(IF($K154="Historical", IF(V154&lt;&gt;INDEX('Historical BMP Records'!V:V, MATCH($I154, 'Historical BMP Records'!$I:$I, 0)), 1, 0), IF(V154&lt;&gt;INDEX('Planned and Progress BMPs'!V:V, MATCH($I154, 'Planned and Progress BMPs'!$I:$I, 0)), 1, 0)), "")</f>
        <v/>
      </c>
      <c r="BR154" s="5" t="str">
        <f>IFERROR(IF($K154="Historical", IF(W154&lt;&gt;INDEX('Historical BMP Records'!W:W, MATCH($I154, 'Historical BMP Records'!$I:$I, 0)), 1, 0), IF(W154&lt;&gt;INDEX('Planned and Progress BMPs'!W:W, MATCH($I154, 'Planned and Progress BMPs'!$I:$I, 0)), 1, 0)), "")</f>
        <v/>
      </c>
      <c r="BS154" s="5" t="str">
        <f>IFERROR(IF($K154="Historical", IF(X154&lt;&gt;INDEX('Historical BMP Records'!X:X, MATCH($I154, 'Historical BMP Records'!$I:$I, 0)), 1, 0), IF(X154&lt;&gt;INDEX('Planned and Progress BMPs'!X:X, MATCH($I154, 'Planned and Progress BMPs'!$I:$I, 0)), 1, 0)), "")</f>
        <v/>
      </c>
      <c r="BT154" s="5" t="str">
        <f>IFERROR(IF($K154="Historical", IF(Y154&lt;&gt;INDEX('Historical BMP Records'!Y:Y, MATCH($I154, 'Historical BMP Records'!$I:$I, 0)), 1, 0), IF(Y154&lt;&gt;INDEX('Planned and Progress BMPs'!Y:Y, MATCH($I154, 'Planned and Progress BMPs'!$I:$I, 0)), 1, 0)), "")</f>
        <v/>
      </c>
      <c r="BU154" s="5" t="str">
        <f>IFERROR(IF($K154="Historical", IF(Z154&lt;&gt;INDEX('Historical BMP Records'!Z:Z, MATCH($I154, 'Historical BMP Records'!$I:$I, 0)), 1, 0), IF(Z154&lt;&gt;INDEX('Planned and Progress BMPs'!Z:Z, MATCH($I154, 'Planned and Progress BMPs'!$I:$I, 0)), 1, 0)), "")</f>
        <v/>
      </c>
      <c r="BV154" s="5" t="str">
        <f>IFERROR(IF($K154="Historical", IF(AA154&lt;&gt;INDEX('Historical BMP Records'!AA:AA, MATCH($I154, 'Historical BMP Records'!$I:$I, 0)), 1, 0), IF(AA154&lt;&gt;INDEX('Planned and Progress BMPs'!AA:AA, MATCH($I154, 'Planned and Progress BMPs'!$I:$I, 0)), 1, 0)), "")</f>
        <v/>
      </c>
      <c r="BW154" s="5" t="str">
        <f>IFERROR(IF($K154="Historical", IF(AB154&lt;&gt;INDEX('Historical BMP Records'!AB:AB, MATCH($I154, 'Historical BMP Records'!$I:$I, 0)), 1, 0), IF(AB154&lt;&gt;INDEX('Planned and Progress BMPs'!AB:AB, MATCH($I154, 'Planned and Progress BMPs'!$I:$I, 0)), 1, 0)), "")</f>
        <v/>
      </c>
      <c r="BX154" s="5" t="str">
        <f>IFERROR(IF($K154="Historical", IF(AC154&lt;&gt;INDEX('Historical BMP Records'!AC:AC, MATCH($I154, 'Historical BMP Records'!$I:$I, 0)), 1, 0), IF(AC154&lt;&gt;INDEX('Planned and Progress BMPs'!AC:AC, MATCH($I154, 'Planned and Progress BMPs'!$I:$I, 0)), 1, 0)), "")</f>
        <v/>
      </c>
      <c r="BY154" s="5" t="str">
        <f>IFERROR(IF($K154="Historical", IF(AD154&lt;&gt;INDEX('Historical BMP Records'!AD:AD, MATCH($I154, 'Historical BMP Records'!$I:$I, 0)), 1, 0), IF(AD154&lt;&gt;INDEX('Planned and Progress BMPs'!AD:AD, MATCH($I154, 'Planned and Progress BMPs'!$I:$I, 0)), 1, 0)), "")</f>
        <v/>
      </c>
      <c r="BZ154" s="5" t="str">
        <f>IFERROR(IF($K154="Historical", IF(AE154&lt;&gt;INDEX('Historical BMP Records'!AE:AE, MATCH($I154, 'Historical BMP Records'!$I:$I, 0)), 1, 0), IF(AE154&lt;&gt;INDEX('Planned and Progress BMPs'!AE:AE, MATCH($I154, 'Planned and Progress BMPs'!$I:$I, 0)), 1, 0)), "")</f>
        <v/>
      </c>
      <c r="CA154" s="5" t="str">
        <f>IFERROR(IF($K154="Historical", IF(AF154&lt;&gt;INDEX('Historical BMP Records'!AF:AF, MATCH($I154, 'Historical BMP Records'!$I:$I, 0)), 1, 0), IF(AF154&lt;&gt;INDEX('Planned and Progress BMPs'!AF:AF, MATCH($I154, 'Planned and Progress BMPs'!$I:$I, 0)), 1, 0)), "")</f>
        <v/>
      </c>
      <c r="CB154" s="5" t="str">
        <f>IFERROR(IF($K154="Historical", IF(AG154&lt;&gt;INDEX('Historical BMP Records'!AG:AG, MATCH($I154, 'Historical BMP Records'!$I:$I, 0)), 1, 0), IF(AG154&lt;&gt;INDEX('Planned and Progress BMPs'!AG:AG, MATCH($I154, 'Planned and Progress BMPs'!$I:$I, 0)), 1, 0)), "")</f>
        <v/>
      </c>
      <c r="CC154" s="5" t="str">
        <f>IFERROR(IF($K154="Historical", IF(AH154&lt;&gt;INDEX('Historical BMP Records'!AH:AH, MATCH($I154, 'Historical BMP Records'!$I:$I, 0)), 1, 0), IF(AH154&lt;&gt;INDEX('Planned and Progress BMPs'!AH:AH, MATCH($I154, 'Planned and Progress BMPs'!$I:$I, 0)), 1, 0)), "")</f>
        <v/>
      </c>
      <c r="CD154" s="5" t="str">
        <f>IFERROR(IF($K154="Historical", IF(AI154&lt;&gt;INDEX('Historical BMP Records'!AI:AI, MATCH($I154, 'Historical BMP Records'!$I:$I, 0)), 1, 0), IF(AI154&lt;&gt;INDEX('Planned and Progress BMPs'!AI:AI, MATCH($I154, 'Planned and Progress BMPs'!$I:$I, 0)), 1, 0)), "")</f>
        <v/>
      </c>
      <c r="CE154" s="5" t="str">
        <f>IFERROR(IF($K154="Historical", IF(AJ154&lt;&gt;INDEX('Historical BMP Records'!AJ:AJ, MATCH($I154, 'Historical BMP Records'!$I:$I, 0)), 1, 0), IF(AJ154&lt;&gt;INDEX('Planned and Progress BMPs'!AJ:AJ, MATCH($I154, 'Planned and Progress BMPs'!$I:$I, 0)), 1, 0)), "")</f>
        <v/>
      </c>
      <c r="CF154" s="5" t="str">
        <f>IFERROR(IF($K154="Historical", IF(AK154&lt;&gt;INDEX('Historical BMP Records'!AK:AK, MATCH($I154, 'Historical BMP Records'!$I:$I, 0)), 1, 0), IF(AK154&lt;&gt;INDEX('Planned and Progress BMPs'!AK:AK, MATCH($I154, 'Planned and Progress BMPs'!$I:$I, 0)), 1, 0)), "")</f>
        <v/>
      </c>
      <c r="CG154" s="5" t="str">
        <f>IFERROR(IF($K154="Historical", IF(AL154&lt;&gt;INDEX('Historical BMP Records'!AL:AL, MATCH($I154, 'Historical BMP Records'!$I:$I, 0)), 1, 0), IF(AL154&lt;&gt;INDEX('Planned and Progress BMPs'!AL:AL, MATCH($I154, 'Planned and Progress BMPs'!$I:$I, 0)), 1, 0)), "")</f>
        <v/>
      </c>
      <c r="CH154" s="5" t="str">
        <f>IFERROR(IF($K154="Historical", IF(AM154&lt;&gt;INDEX('Historical BMP Records'!AM:AM, MATCH($I154, 'Historical BMP Records'!$I:$I, 0)), 1, 0), IF(AM154&lt;&gt;INDEX('Planned and Progress BMPs'!AM:AM, MATCH($I154, 'Planned and Progress BMPs'!$I:$I, 0)), 1, 0)), "")</f>
        <v/>
      </c>
      <c r="CI154" s="5" t="str">
        <f>IFERROR(IF($K154="Historical", IF(AN154&lt;&gt;INDEX('Historical BMP Records'!AN:AN, MATCH($I154, 'Historical BMP Records'!$I:$I, 0)), 1, 0), IF(AN154&lt;&gt;INDEX('Planned and Progress BMPs'!AN:AN, MATCH($I154, 'Planned and Progress BMPs'!$I:$I, 0)), 1, 0)), "")</f>
        <v/>
      </c>
      <c r="CJ154" s="5" t="str">
        <f>IFERROR(IF($K154="Historical", IF(AO154&lt;&gt;INDEX('Historical BMP Records'!AO:AO, MATCH($I154, 'Historical BMP Records'!$I:$I, 0)), 1, 0), IF(AO154&lt;&gt;INDEX('Planned and Progress BMPs'!AO:AO, MATCH($I154, 'Planned and Progress BMPs'!$I:$I, 0)), 1, 0)), "")</f>
        <v/>
      </c>
      <c r="CK154" s="5" t="str">
        <f>IFERROR(IF($K154="Historical", IF(AP154&lt;&gt;INDEX('Historical BMP Records'!AP:AP, MATCH($I154, 'Historical BMP Records'!$I:$I, 0)), 1, 0), IF(AP154&lt;&gt;INDEX('Planned and Progress BMPs'!AP:AP, MATCH($I154, 'Planned and Progress BMPs'!$I:$I, 0)), 1, 0)), "")</f>
        <v/>
      </c>
      <c r="CL154" s="5" t="str">
        <f>IFERROR(IF($K154="Historical", IF(AQ154&lt;&gt;INDEX('Historical BMP Records'!AQ:AQ, MATCH($I154, 'Historical BMP Records'!$I:$I, 0)), 1, 0), IF(AQ154&lt;&gt;INDEX('Planned and Progress BMPs'!AQ:AQ, MATCH($I154, 'Planned and Progress BMPs'!$I:$I, 0)), 1, 0)), "")</f>
        <v/>
      </c>
      <c r="CM154" s="5" t="str">
        <f>IFERROR(IF($K154="Historical", IF(AR154&lt;&gt;INDEX('Historical BMP Records'!AR:AR, MATCH($I154, 'Historical BMP Records'!$I:$I, 0)), 1, 0), IF(AR154&lt;&gt;INDEX('Planned and Progress BMPs'!AR:AR, MATCH($I154, 'Planned and Progress BMPs'!$I:$I, 0)), 1, 0)), "")</f>
        <v/>
      </c>
      <c r="CN154" s="5" t="str">
        <f>IFERROR(IF($K154="Historical", IF(AS154&lt;&gt;INDEX('Historical BMP Records'!AS:AS, MATCH($I154, 'Historical BMP Records'!$I:$I, 0)), 1, 0), IF(AS154&lt;&gt;INDEX('Planned and Progress BMPs'!AS:AS, MATCH($I154, 'Planned and Progress BMPs'!$I:$I, 0)), 1, 0)), "")</f>
        <v/>
      </c>
      <c r="CO154" s="5" t="str">
        <f>IFERROR(IF($K154="Historical", IF(AT154&lt;&gt;INDEX('Historical BMP Records'!AT:AT, MATCH($I154, 'Historical BMP Records'!$I:$I, 0)), 1, 0), IF(AT154&lt;&gt;INDEX('Planned and Progress BMPs'!AT:AT, MATCH($I154, 'Planned and Progress BMPs'!$I:$I, 0)), 1, 0)), "")</f>
        <v/>
      </c>
      <c r="CP154" s="5" t="str">
        <f>IFERROR(IF($K154="Historical", IF(AU154&lt;&gt;INDEX('Historical BMP Records'!AU:AU, MATCH($I154, 'Historical BMP Records'!$I:$I, 0)), 1, 0), IF(AU154&lt;&gt;INDEX('Planned and Progress BMPs'!AU:AU, MATCH($I154, 'Planned and Progress BMPs'!$I:$I, 0)), 1, 0)), "")</f>
        <v/>
      </c>
      <c r="CQ154" s="5">
        <f>SUM(T_Historical9[[#This Row],[FY17 
Status Changed]:[Comments Changed]])</f>
        <v>0</v>
      </c>
    </row>
    <row r="155" spans="1:95" ht="15" customHeight="1" x14ac:dyDescent="0.25">
      <c r="A155" s="72" t="s">
        <v>661</v>
      </c>
      <c r="B155" s="72" t="s">
        <v>660</v>
      </c>
      <c r="C155" s="72" t="s">
        <v>661</v>
      </c>
      <c r="D155" s="72" t="s">
        <v>661</v>
      </c>
      <c r="E155" s="72" t="s">
        <v>661</v>
      </c>
      <c r="F155" s="72" t="s">
        <v>4291</v>
      </c>
      <c r="H155" s="72" t="s">
        <v>4802</v>
      </c>
      <c r="I155" s="72" t="s">
        <v>4957</v>
      </c>
      <c r="K155" s="72" t="s">
        <v>482</v>
      </c>
      <c r="M155" s="82"/>
      <c r="N155" s="65">
        <v>38718</v>
      </c>
      <c r="O155" s="72" t="s">
        <v>174</v>
      </c>
      <c r="P155" s="72" t="s">
        <v>5228</v>
      </c>
      <c r="Q155" s="72" t="s">
        <v>26</v>
      </c>
      <c r="R155" s="72" t="s">
        <v>9</v>
      </c>
      <c r="S155" s="72">
        <v>0.92</v>
      </c>
      <c r="T155" s="72">
        <v>0.31</v>
      </c>
      <c r="U155" s="72">
        <v>1</v>
      </c>
      <c r="V155" s="71" t="s">
        <v>5116</v>
      </c>
      <c r="Z155" s="72">
        <v>40.20746054</v>
      </c>
      <c r="AA155" s="72">
        <v>-77.172493799999998</v>
      </c>
      <c r="AC155" s="72" t="s">
        <v>5174</v>
      </c>
      <c r="AD155" s="72" t="s">
        <v>5175</v>
      </c>
      <c r="AE155" s="72" t="s">
        <v>653</v>
      </c>
      <c r="AF155" s="65">
        <v>40661</v>
      </c>
      <c r="AG155" s="72" t="s">
        <v>110</v>
      </c>
      <c r="AH155" s="65"/>
      <c r="AI155" s="65"/>
      <c r="AK155" s="65"/>
      <c r="AL155" s="65"/>
      <c r="AN155" s="65"/>
      <c r="AO155" s="65"/>
      <c r="AQ155" s="65"/>
      <c r="AR155" s="65"/>
      <c r="AT155" s="65"/>
      <c r="AV155" s="5" t="str">
        <f>IFERROR(IF($K155="Historical", IF(A155&lt;&gt;INDEX('Historical BMP Records'!A:A, MATCH($I155, 'Historical BMP Records'!$I:$I, 0)), 1, 0), IF(A155&lt;&gt;INDEX('Planned and Progress BMPs'!A:A, MATCH($I155, 'Planned and Progress BMPs'!$I:$I, 0)), 1, 0)), "")</f>
        <v/>
      </c>
      <c r="AW155" s="5" t="str">
        <f>IFERROR(IF($K155="Historical", IF(B155&lt;&gt;INDEX('Historical BMP Records'!B:B, MATCH($I155, 'Historical BMP Records'!$I:$I, 0)), 1, 0), IF(B155&lt;&gt;INDEX('Planned and Progress BMPs'!B:B, MATCH($I155, 'Planned and Progress BMPs'!$I:$I, 0)), 1, 0)), "")</f>
        <v/>
      </c>
      <c r="AX155" s="5" t="str">
        <f>IFERROR(IF($K155="Historical", IF(C155&lt;&gt;INDEX('Historical BMP Records'!C:C, MATCH($I155, 'Historical BMP Records'!$I:$I, 0)), 1, 0), IF(C155&lt;&gt;INDEX('Planned and Progress BMPs'!C:C, MATCH($I155, 'Planned and Progress BMPs'!$I:$I, 0)), 1, 0)), "")</f>
        <v/>
      </c>
      <c r="AY155" s="5" t="str">
        <f>IFERROR(IF($K155="Historical", IF(D155&lt;&gt;INDEX('Historical BMP Records'!D:D, MATCH($I155, 'Historical BMP Records'!$I:$I, 0)), 1, 0), IF(D155&lt;&gt;INDEX('Planned and Progress BMPs'!D:D, MATCH($I155, 'Planned and Progress BMPs'!$I:$I, 0)), 1, 0)), "")</f>
        <v/>
      </c>
      <c r="AZ155" s="5" t="str">
        <f>IFERROR(IF($K155="Historical", IF(E155&lt;&gt;INDEX('Historical BMP Records'!E:E, MATCH($I155, 'Historical BMP Records'!$I:$I, 0)), 1, 0), IF(E155&lt;&gt;INDEX('Planned and Progress BMPs'!E:E, MATCH($I155, 'Planned and Progress BMPs'!$I:$I, 0)), 1, 0)), "")</f>
        <v/>
      </c>
      <c r="BA155" s="5" t="str">
        <f>IFERROR(IF($K155="Historical", IF(F155&lt;&gt;INDEX('Historical BMP Records'!F:F, MATCH($I155, 'Historical BMP Records'!$I:$I, 0)), 1, 0), IF(F155&lt;&gt;INDEX('Planned and Progress BMPs'!F:F, MATCH($I155, 'Planned and Progress BMPs'!$I:$I, 0)), 1, 0)), "")</f>
        <v/>
      </c>
      <c r="BB155" s="5" t="str">
        <f>IFERROR(IF($K155="Historical", IF(G155&lt;&gt;INDEX('Historical BMP Records'!G:G, MATCH($I155, 'Historical BMP Records'!$I:$I, 0)), 1, 0), IF(G155&lt;&gt;INDEX('Planned and Progress BMPs'!G:G, MATCH($I155, 'Planned and Progress BMPs'!$I:$I, 0)), 1, 0)), "")</f>
        <v/>
      </c>
      <c r="BC155" s="5" t="str">
        <f>IFERROR(IF($K155="Historical", IF(H155&lt;&gt;INDEX('Historical BMP Records'!H:H, MATCH($I155, 'Historical BMP Records'!$I:$I, 0)), 1, 0), IF(H155&lt;&gt;INDEX('Planned and Progress BMPs'!H:H, MATCH($I155, 'Planned and Progress BMPs'!$I:$I, 0)), 1, 0)), "")</f>
        <v/>
      </c>
      <c r="BD155" s="5" t="str">
        <f>IFERROR(IF($K155="Historical", IF(I155&lt;&gt;INDEX('Historical BMP Records'!I:I, MATCH($I155, 'Historical BMP Records'!$I:$I, 0)), 1, 0), IF(I155&lt;&gt;INDEX('Planned and Progress BMPs'!I:I, MATCH($I155, 'Planned and Progress BMPs'!$I:$I, 0)), 1, 0)), "")</f>
        <v/>
      </c>
      <c r="BE155" s="5" t="str">
        <f>IFERROR(IF($K155="Historical", IF(J155&lt;&gt;INDEX('Historical BMP Records'!J:J, MATCH($I155, 'Historical BMP Records'!$I:$I, 0)), 1, 0), IF(J155&lt;&gt;INDEX('Planned and Progress BMPs'!J:J, MATCH($I155, 'Planned and Progress BMPs'!$I:$I, 0)), 1, 0)), "")</f>
        <v/>
      </c>
      <c r="BF155" s="5" t="str">
        <f>IFERROR(IF($K155="Historical", IF(K155&lt;&gt;INDEX('Historical BMP Records'!K:K, MATCH($I155, 'Historical BMP Records'!$I:$I, 0)), 1, 0), IF(K155&lt;&gt;INDEX('Planned and Progress BMPs'!K:K, MATCH($I155, 'Planned and Progress BMPs'!$I:$I, 0)), 1, 0)), "")</f>
        <v/>
      </c>
      <c r="BG155" s="5" t="str">
        <f>IFERROR(IF($K155="Historical", IF(L155&lt;&gt;INDEX('Historical BMP Records'!L:L, MATCH($I155, 'Historical BMP Records'!$I:$I, 0)), 1, 0), IF(L155&lt;&gt;INDEX('Planned and Progress BMPs'!L:L, MATCH($I155, 'Planned and Progress BMPs'!$I:$I, 0)), 1, 0)), "")</f>
        <v/>
      </c>
      <c r="BH155" s="5" t="str">
        <f>IFERROR(IF($K155="Historical", IF(M155&lt;&gt;INDEX('Historical BMP Records'!M:M, MATCH($I155, 'Historical BMP Records'!$I:$I, 0)), 1, 0), IF(M155&lt;&gt;INDEX('Planned and Progress BMPs'!M:M, MATCH($I155, 'Planned and Progress BMPs'!$I:$I, 0)), 1, 0)), "")</f>
        <v/>
      </c>
      <c r="BI155" s="5" t="str">
        <f>IFERROR(IF($K155="Historical", IF(N155&lt;&gt;INDEX('Historical BMP Records'!N:N, MATCH($I155, 'Historical BMP Records'!$I:$I, 0)), 1, 0), IF(N155&lt;&gt;INDEX('Planned and Progress BMPs'!N:N, MATCH($I155, 'Planned and Progress BMPs'!$I:$I, 0)), 1, 0)), "")</f>
        <v/>
      </c>
      <c r="BJ155" s="5" t="str">
        <f>IFERROR(IF($K155="Historical", IF(O155&lt;&gt;INDEX('Historical BMP Records'!O:O, MATCH($I155, 'Historical BMP Records'!$I:$I, 0)), 1, 0), IF(O155&lt;&gt;INDEX('Planned and Progress BMPs'!O:O, MATCH($I155, 'Planned and Progress BMPs'!$I:$I, 0)), 1, 0)), "")</f>
        <v/>
      </c>
      <c r="BK155" s="5" t="str">
        <f>IFERROR(IF($K155="Historical", IF(P155&lt;&gt;INDEX('Historical BMP Records'!P:P, MATCH($I155, 'Historical BMP Records'!$I:$I, 0)), 1, 0), IF(P155&lt;&gt;INDEX('Planned and Progress BMPs'!P:P, MATCH($I155, 'Planned and Progress BMPs'!$I:$I, 0)), 1, 0)), "")</f>
        <v/>
      </c>
      <c r="BL155" s="5" t="str">
        <f>IFERROR(IF($K155="Historical", IF(Q155&lt;&gt;INDEX('Historical BMP Records'!Q:Q, MATCH($I155, 'Historical BMP Records'!$I:$I, 0)), 1, 0), IF(Q155&lt;&gt;INDEX('Planned and Progress BMPs'!Q:Q, MATCH($I155, 'Planned and Progress BMPs'!$I:$I, 0)), 1, 0)), "")</f>
        <v/>
      </c>
      <c r="BM155" s="5" t="str">
        <f>IFERROR(IF($K155="Historical", IF(R155&lt;&gt;INDEX('Historical BMP Records'!R:R, MATCH($I155, 'Historical BMP Records'!$I:$I, 0)), 1, 0), IF(R155&lt;&gt;INDEX('Planned and Progress BMPs'!R:R, MATCH($I155, 'Planned and Progress BMPs'!$I:$I, 0)), 1, 0)), "")</f>
        <v/>
      </c>
      <c r="BN155" s="5" t="str">
        <f>IFERROR(IF($K155="Historical", IF(S155&lt;&gt;INDEX('Historical BMP Records'!S:S, MATCH($I155, 'Historical BMP Records'!$I:$I, 0)), 1, 0), IF(S155&lt;&gt;INDEX('Planned and Progress BMPs'!S:S, MATCH($I155, 'Planned and Progress BMPs'!$I:$I, 0)), 1, 0)), "")</f>
        <v/>
      </c>
      <c r="BO155" s="5" t="str">
        <f>IFERROR(IF($K155="Historical", IF(T155&lt;&gt;INDEX('Historical BMP Records'!T:T, MATCH($I155, 'Historical BMP Records'!$I:$I, 0)), 1, 0), IF(T155&lt;&gt;INDEX('Planned and Progress BMPs'!T:T, MATCH($I155, 'Planned and Progress BMPs'!$I:$I, 0)), 1, 0)), "")</f>
        <v/>
      </c>
      <c r="BP155" s="5" t="str">
        <f>IFERROR(IF($K155="Historical", IF(U155&lt;&gt;INDEX('Historical BMP Records'!U:U, MATCH($I155, 'Historical BMP Records'!$I:$I, 0)), 1, 0), IF(U155&lt;&gt;INDEX('Planned and Progress BMPs'!U:U, MATCH($I155, 'Planned and Progress BMPs'!$I:$I, 0)), 1, 0)), "")</f>
        <v/>
      </c>
      <c r="BQ155" s="5" t="str">
        <f>IFERROR(IF($K155="Historical", IF(V155&lt;&gt;INDEX('Historical BMP Records'!V:V, MATCH($I155, 'Historical BMP Records'!$I:$I, 0)), 1, 0), IF(V155&lt;&gt;INDEX('Planned and Progress BMPs'!V:V, MATCH($I155, 'Planned and Progress BMPs'!$I:$I, 0)), 1, 0)), "")</f>
        <v/>
      </c>
      <c r="BR155" s="5" t="str">
        <f>IFERROR(IF($K155="Historical", IF(W155&lt;&gt;INDEX('Historical BMP Records'!W:W, MATCH($I155, 'Historical BMP Records'!$I:$I, 0)), 1, 0), IF(W155&lt;&gt;INDEX('Planned and Progress BMPs'!W:W, MATCH($I155, 'Planned and Progress BMPs'!$I:$I, 0)), 1, 0)), "")</f>
        <v/>
      </c>
      <c r="BS155" s="5" t="str">
        <f>IFERROR(IF($K155="Historical", IF(X155&lt;&gt;INDEX('Historical BMP Records'!X:X, MATCH($I155, 'Historical BMP Records'!$I:$I, 0)), 1, 0), IF(X155&lt;&gt;INDEX('Planned and Progress BMPs'!X:X, MATCH($I155, 'Planned and Progress BMPs'!$I:$I, 0)), 1, 0)), "")</f>
        <v/>
      </c>
      <c r="BT155" s="5" t="str">
        <f>IFERROR(IF($K155="Historical", IF(Y155&lt;&gt;INDEX('Historical BMP Records'!Y:Y, MATCH($I155, 'Historical BMP Records'!$I:$I, 0)), 1, 0), IF(Y155&lt;&gt;INDEX('Planned and Progress BMPs'!Y:Y, MATCH($I155, 'Planned and Progress BMPs'!$I:$I, 0)), 1, 0)), "")</f>
        <v/>
      </c>
      <c r="BU155" s="5" t="str">
        <f>IFERROR(IF($K155="Historical", IF(Z155&lt;&gt;INDEX('Historical BMP Records'!Z:Z, MATCH($I155, 'Historical BMP Records'!$I:$I, 0)), 1, 0), IF(Z155&lt;&gt;INDEX('Planned and Progress BMPs'!Z:Z, MATCH($I155, 'Planned and Progress BMPs'!$I:$I, 0)), 1, 0)), "")</f>
        <v/>
      </c>
      <c r="BV155" s="5" t="str">
        <f>IFERROR(IF($K155="Historical", IF(AA155&lt;&gt;INDEX('Historical BMP Records'!AA:AA, MATCH($I155, 'Historical BMP Records'!$I:$I, 0)), 1, 0), IF(AA155&lt;&gt;INDEX('Planned and Progress BMPs'!AA:AA, MATCH($I155, 'Planned and Progress BMPs'!$I:$I, 0)), 1, 0)), "")</f>
        <v/>
      </c>
      <c r="BW155" s="5" t="str">
        <f>IFERROR(IF($K155="Historical", IF(AB155&lt;&gt;INDEX('Historical BMP Records'!AB:AB, MATCH($I155, 'Historical BMP Records'!$I:$I, 0)), 1, 0), IF(AB155&lt;&gt;INDEX('Planned and Progress BMPs'!AB:AB, MATCH($I155, 'Planned and Progress BMPs'!$I:$I, 0)), 1, 0)), "")</f>
        <v/>
      </c>
      <c r="BX155" s="5" t="str">
        <f>IFERROR(IF($K155="Historical", IF(AC155&lt;&gt;INDEX('Historical BMP Records'!AC:AC, MATCH($I155, 'Historical BMP Records'!$I:$I, 0)), 1, 0), IF(AC155&lt;&gt;INDEX('Planned and Progress BMPs'!AC:AC, MATCH($I155, 'Planned and Progress BMPs'!$I:$I, 0)), 1, 0)), "")</f>
        <v/>
      </c>
      <c r="BY155" s="5" t="str">
        <f>IFERROR(IF($K155="Historical", IF(AD155&lt;&gt;INDEX('Historical BMP Records'!AD:AD, MATCH($I155, 'Historical BMP Records'!$I:$I, 0)), 1, 0), IF(AD155&lt;&gt;INDEX('Planned and Progress BMPs'!AD:AD, MATCH($I155, 'Planned and Progress BMPs'!$I:$I, 0)), 1, 0)), "")</f>
        <v/>
      </c>
      <c r="BZ155" s="5" t="str">
        <f>IFERROR(IF($K155="Historical", IF(AE155&lt;&gt;INDEX('Historical BMP Records'!AE:AE, MATCH($I155, 'Historical BMP Records'!$I:$I, 0)), 1, 0), IF(AE155&lt;&gt;INDEX('Planned and Progress BMPs'!AE:AE, MATCH($I155, 'Planned and Progress BMPs'!$I:$I, 0)), 1, 0)), "")</f>
        <v/>
      </c>
      <c r="CA155" s="5" t="str">
        <f>IFERROR(IF($K155="Historical", IF(AF155&lt;&gt;INDEX('Historical BMP Records'!AF:AF, MATCH($I155, 'Historical BMP Records'!$I:$I, 0)), 1, 0), IF(AF155&lt;&gt;INDEX('Planned and Progress BMPs'!AF:AF, MATCH($I155, 'Planned and Progress BMPs'!$I:$I, 0)), 1, 0)), "")</f>
        <v/>
      </c>
      <c r="CB155" s="5" t="str">
        <f>IFERROR(IF($K155="Historical", IF(AG155&lt;&gt;INDEX('Historical BMP Records'!AG:AG, MATCH($I155, 'Historical BMP Records'!$I:$I, 0)), 1, 0), IF(AG155&lt;&gt;INDEX('Planned and Progress BMPs'!AG:AG, MATCH($I155, 'Planned and Progress BMPs'!$I:$I, 0)), 1, 0)), "")</f>
        <v/>
      </c>
      <c r="CC155" s="5" t="str">
        <f>IFERROR(IF($K155="Historical", IF(AH155&lt;&gt;INDEX('Historical BMP Records'!AH:AH, MATCH($I155, 'Historical BMP Records'!$I:$I, 0)), 1, 0), IF(AH155&lt;&gt;INDEX('Planned and Progress BMPs'!AH:AH, MATCH($I155, 'Planned and Progress BMPs'!$I:$I, 0)), 1, 0)), "")</f>
        <v/>
      </c>
      <c r="CD155" s="5" t="str">
        <f>IFERROR(IF($K155="Historical", IF(AI155&lt;&gt;INDEX('Historical BMP Records'!AI:AI, MATCH($I155, 'Historical BMP Records'!$I:$I, 0)), 1, 0), IF(AI155&lt;&gt;INDEX('Planned and Progress BMPs'!AI:AI, MATCH($I155, 'Planned and Progress BMPs'!$I:$I, 0)), 1, 0)), "")</f>
        <v/>
      </c>
      <c r="CE155" s="5" t="str">
        <f>IFERROR(IF($K155="Historical", IF(AJ155&lt;&gt;INDEX('Historical BMP Records'!AJ:AJ, MATCH($I155, 'Historical BMP Records'!$I:$I, 0)), 1, 0), IF(AJ155&lt;&gt;INDEX('Planned and Progress BMPs'!AJ:AJ, MATCH($I155, 'Planned and Progress BMPs'!$I:$I, 0)), 1, 0)), "")</f>
        <v/>
      </c>
      <c r="CF155" s="5" t="str">
        <f>IFERROR(IF($K155="Historical", IF(AK155&lt;&gt;INDEX('Historical BMP Records'!AK:AK, MATCH($I155, 'Historical BMP Records'!$I:$I, 0)), 1, 0), IF(AK155&lt;&gt;INDEX('Planned and Progress BMPs'!AK:AK, MATCH($I155, 'Planned and Progress BMPs'!$I:$I, 0)), 1, 0)), "")</f>
        <v/>
      </c>
      <c r="CG155" s="5" t="str">
        <f>IFERROR(IF($K155="Historical", IF(AL155&lt;&gt;INDEX('Historical BMP Records'!AL:AL, MATCH($I155, 'Historical BMP Records'!$I:$I, 0)), 1, 0), IF(AL155&lt;&gt;INDEX('Planned and Progress BMPs'!AL:AL, MATCH($I155, 'Planned and Progress BMPs'!$I:$I, 0)), 1, 0)), "")</f>
        <v/>
      </c>
      <c r="CH155" s="5" t="str">
        <f>IFERROR(IF($K155="Historical", IF(AM155&lt;&gt;INDEX('Historical BMP Records'!AM:AM, MATCH($I155, 'Historical BMP Records'!$I:$I, 0)), 1, 0), IF(AM155&lt;&gt;INDEX('Planned and Progress BMPs'!AM:AM, MATCH($I155, 'Planned and Progress BMPs'!$I:$I, 0)), 1, 0)), "")</f>
        <v/>
      </c>
      <c r="CI155" s="5" t="str">
        <f>IFERROR(IF($K155="Historical", IF(AN155&lt;&gt;INDEX('Historical BMP Records'!AN:AN, MATCH($I155, 'Historical BMP Records'!$I:$I, 0)), 1, 0), IF(AN155&lt;&gt;INDEX('Planned and Progress BMPs'!AN:AN, MATCH($I155, 'Planned and Progress BMPs'!$I:$I, 0)), 1, 0)), "")</f>
        <v/>
      </c>
      <c r="CJ155" s="5" t="str">
        <f>IFERROR(IF($K155="Historical", IF(AO155&lt;&gt;INDEX('Historical BMP Records'!AO:AO, MATCH($I155, 'Historical BMP Records'!$I:$I, 0)), 1, 0), IF(AO155&lt;&gt;INDEX('Planned and Progress BMPs'!AO:AO, MATCH($I155, 'Planned and Progress BMPs'!$I:$I, 0)), 1, 0)), "")</f>
        <v/>
      </c>
      <c r="CK155" s="5" t="str">
        <f>IFERROR(IF($K155="Historical", IF(AP155&lt;&gt;INDEX('Historical BMP Records'!AP:AP, MATCH($I155, 'Historical BMP Records'!$I:$I, 0)), 1, 0), IF(AP155&lt;&gt;INDEX('Planned and Progress BMPs'!AP:AP, MATCH($I155, 'Planned and Progress BMPs'!$I:$I, 0)), 1, 0)), "")</f>
        <v/>
      </c>
      <c r="CL155" s="5" t="str">
        <f>IFERROR(IF($K155="Historical", IF(AQ155&lt;&gt;INDEX('Historical BMP Records'!AQ:AQ, MATCH($I155, 'Historical BMP Records'!$I:$I, 0)), 1, 0), IF(AQ155&lt;&gt;INDEX('Planned and Progress BMPs'!AQ:AQ, MATCH($I155, 'Planned and Progress BMPs'!$I:$I, 0)), 1, 0)), "")</f>
        <v/>
      </c>
      <c r="CM155" s="5" t="str">
        <f>IFERROR(IF($K155="Historical", IF(AR155&lt;&gt;INDEX('Historical BMP Records'!AR:AR, MATCH($I155, 'Historical BMP Records'!$I:$I, 0)), 1, 0), IF(AR155&lt;&gt;INDEX('Planned and Progress BMPs'!AR:AR, MATCH($I155, 'Planned and Progress BMPs'!$I:$I, 0)), 1, 0)), "")</f>
        <v/>
      </c>
      <c r="CN155" s="5" t="str">
        <f>IFERROR(IF($K155="Historical", IF(AS155&lt;&gt;INDEX('Historical BMP Records'!AS:AS, MATCH($I155, 'Historical BMP Records'!$I:$I, 0)), 1, 0), IF(AS155&lt;&gt;INDEX('Planned and Progress BMPs'!AS:AS, MATCH($I155, 'Planned and Progress BMPs'!$I:$I, 0)), 1, 0)), "")</f>
        <v/>
      </c>
      <c r="CO155" s="5" t="str">
        <f>IFERROR(IF($K155="Historical", IF(AT155&lt;&gt;INDEX('Historical BMP Records'!AT:AT, MATCH($I155, 'Historical BMP Records'!$I:$I, 0)), 1, 0), IF(AT155&lt;&gt;INDEX('Planned and Progress BMPs'!AT:AT, MATCH($I155, 'Planned and Progress BMPs'!$I:$I, 0)), 1, 0)), "")</f>
        <v/>
      </c>
      <c r="CP155" s="5" t="str">
        <f>IFERROR(IF($K155="Historical", IF(AU155&lt;&gt;INDEX('Historical BMP Records'!AU:AU, MATCH($I155, 'Historical BMP Records'!$I:$I, 0)), 1, 0), IF(AU155&lt;&gt;INDEX('Planned and Progress BMPs'!AU:AU, MATCH($I155, 'Planned and Progress BMPs'!$I:$I, 0)), 1, 0)), "")</f>
        <v/>
      </c>
      <c r="CQ155" s="5">
        <f>SUM(T_Historical9[[#This Row],[FY17 
Status Changed]:[Comments Changed]])</f>
        <v>0</v>
      </c>
    </row>
    <row r="156" spans="1:95" ht="15" customHeight="1" x14ac:dyDescent="0.25">
      <c r="A156" s="72" t="s">
        <v>661</v>
      </c>
      <c r="B156" s="72" t="s">
        <v>660</v>
      </c>
      <c r="C156" s="72" t="s">
        <v>661</v>
      </c>
      <c r="D156" s="72" t="s">
        <v>661</v>
      </c>
      <c r="E156" s="72" t="s">
        <v>661</v>
      </c>
      <c r="F156" s="72" t="s">
        <v>4291</v>
      </c>
      <c r="H156" s="72" t="s">
        <v>4802</v>
      </c>
      <c r="I156" s="72" t="s">
        <v>4958</v>
      </c>
      <c r="K156" s="72" t="s">
        <v>482</v>
      </c>
      <c r="L156" s="72">
        <v>1990</v>
      </c>
      <c r="M156" s="82"/>
      <c r="N156" s="65">
        <v>32874</v>
      </c>
      <c r="O156" s="72" t="s">
        <v>46</v>
      </c>
      <c r="P156" s="72" t="s">
        <v>5210</v>
      </c>
      <c r="Q156" s="72" t="s">
        <v>26</v>
      </c>
      <c r="R156" s="72" t="s">
        <v>9</v>
      </c>
      <c r="S156" s="72">
        <v>0.9</v>
      </c>
      <c r="T156" s="72">
        <v>0.3</v>
      </c>
      <c r="V156" s="71" t="s">
        <v>46</v>
      </c>
      <c r="Z156" s="72">
        <v>40.413511380000003</v>
      </c>
      <c r="AA156" s="72">
        <v>-76.708312860000007</v>
      </c>
      <c r="AC156" s="72" t="s">
        <v>5165</v>
      </c>
      <c r="AD156" s="72" t="s">
        <v>5167</v>
      </c>
      <c r="AE156" s="72" t="s">
        <v>653</v>
      </c>
      <c r="AF156" s="65">
        <v>41753</v>
      </c>
      <c r="AG156" s="72" t="s">
        <v>110</v>
      </c>
      <c r="AH156" s="65"/>
      <c r="AI156" s="65"/>
      <c r="AK156" s="65"/>
      <c r="AL156" s="65"/>
      <c r="AN156" s="65"/>
      <c r="AO156" s="65"/>
      <c r="AQ156" s="65"/>
      <c r="AR156" s="65"/>
      <c r="AT156" s="65"/>
      <c r="AV156" s="5" t="str">
        <f>IFERROR(IF($K156="Historical", IF(A156&lt;&gt;INDEX('Historical BMP Records'!A:A, MATCH($I156, 'Historical BMP Records'!$I:$I, 0)), 1, 0), IF(A156&lt;&gt;INDEX('Planned and Progress BMPs'!A:A, MATCH($I156, 'Planned and Progress BMPs'!$I:$I, 0)), 1, 0)), "")</f>
        <v/>
      </c>
      <c r="AW156" s="5" t="str">
        <f>IFERROR(IF($K156="Historical", IF(B156&lt;&gt;INDEX('Historical BMP Records'!B:B, MATCH($I156, 'Historical BMP Records'!$I:$I, 0)), 1, 0), IF(B156&lt;&gt;INDEX('Planned and Progress BMPs'!B:B, MATCH($I156, 'Planned and Progress BMPs'!$I:$I, 0)), 1, 0)), "")</f>
        <v/>
      </c>
      <c r="AX156" s="5" t="str">
        <f>IFERROR(IF($K156="Historical", IF(C156&lt;&gt;INDEX('Historical BMP Records'!C:C, MATCH($I156, 'Historical BMP Records'!$I:$I, 0)), 1, 0), IF(C156&lt;&gt;INDEX('Planned and Progress BMPs'!C:C, MATCH($I156, 'Planned and Progress BMPs'!$I:$I, 0)), 1, 0)), "")</f>
        <v/>
      </c>
      <c r="AY156" s="5" t="str">
        <f>IFERROR(IF($K156="Historical", IF(D156&lt;&gt;INDEX('Historical BMP Records'!D:D, MATCH($I156, 'Historical BMP Records'!$I:$I, 0)), 1, 0), IF(D156&lt;&gt;INDEX('Planned and Progress BMPs'!D:D, MATCH($I156, 'Planned and Progress BMPs'!$I:$I, 0)), 1, 0)), "")</f>
        <v/>
      </c>
      <c r="AZ156" s="5" t="str">
        <f>IFERROR(IF($K156="Historical", IF(E156&lt;&gt;INDEX('Historical BMP Records'!E:E, MATCH($I156, 'Historical BMP Records'!$I:$I, 0)), 1, 0), IF(E156&lt;&gt;INDEX('Planned and Progress BMPs'!E:E, MATCH($I156, 'Planned and Progress BMPs'!$I:$I, 0)), 1, 0)), "")</f>
        <v/>
      </c>
      <c r="BA156" s="5" t="str">
        <f>IFERROR(IF($K156="Historical", IF(F156&lt;&gt;INDEX('Historical BMP Records'!F:F, MATCH($I156, 'Historical BMP Records'!$I:$I, 0)), 1, 0), IF(F156&lt;&gt;INDEX('Planned and Progress BMPs'!F:F, MATCH($I156, 'Planned and Progress BMPs'!$I:$I, 0)), 1, 0)), "")</f>
        <v/>
      </c>
      <c r="BB156" s="5" t="str">
        <f>IFERROR(IF($K156="Historical", IF(G156&lt;&gt;INDEX('Historical BMP Records'!G:G, MATCH($I156, 'Historical BMP Records'!$I:$I, 0)), 1, 0), IF(G156&lt;&gt;INDEX('Planned and Progress BMPs'!G:G, MATCH($I156, 'Planned and Progress BMPs'!$I:$I, 0)), 1, 0)), "")</f>
        <v/>
      </c>
      <c r="BC156" s="5" t="str">
        <f>IFERROR(IF($K156="Historical", IF(H156&lt;&gt;INDEX('Historical BMP Records'!H:H, MATCH($I156, 'Historical BMP Records'!$I:$I, 0)), 1, 0), IF(H156&lt;&gt;INDEX('Planned and Progress BMPs'!H:H, MATCH($I156, 'Planned and Progress BMPs'!$I:$I, 0)), 1, 0)), "")</f>
        <v/>
      </c>
      <c r="BD156" s="5" t="str">
        <f>IFERROR(IF($K156="Historical", IF(I156&lt;&gt;INDEX('Historical BMP Records'!I:I, MATCH($I156, 'Historical BMP Records'!$I:$I, 0)), 1, 0), IF(I156&lt;&gt;INDEX('Planned and Progress BMPs'!I:I, MATCH($I156, 'Planned and Progress BMPs'!$I:$I, 0)), 1, 0)), "")</f>
        <v/>
      </c>
      <c r="BE156" s="5" t="str">
        <f>IFERROR(IF($K156="Historical", IF(J156&lt;&gt;INDEX('Historical BMP Records'!J:J, MATCH($I156, 'Historical BMP Records'!$I:$I, 0)), 1, 0), IF(J156&lt;&gt;INDEX('Planned and Progress BMPs'!J:J, MATCH($I156, 'Planned and Progress BMPs'!$I:$I, 0)), 1, 0)), "")</f>
        <v/>
      </c>
      <c r="BF156" s="5" t="str">
        <f>IFERROR(IF($K156="Historical", IF(K156&lt;&gt;INDEX('Historical BMP Records'!K:K, MATCH($I156, 'Historical BMP Records'!$I:$I, 0)), 1, 0), IF(K156&lt;&gt;INDEX('Planned and Progress BMPs'!K:K, MATCH($I156, 'Planned and Progress BMPs'!$I:$I, 0)), 1, 0)), "")</f>
        <v/>
      </c>
      <c r="BG156" s="5" t="str">
        <f>IFERROR(IF($K156="Historical", IF(L156&lt;&gt;INDEX('Historical BMP Records'!L:L, MATCH($I156, 'Historical BMP Records'!$I:$I, 0)), 1, 0), IF(L156&lt;&gt;INDEX('Planned and Progress BMPs'!L:L, MATCH($I156, 'Planned and Progress BMPs'!$I:$I, 0)), 1, 0)), "")</f>
        <v/>
      </c>
      <c r="BH156" s="5" t="str">
        <f>IFERROR(IF($K156="Historical", IF(M156&lt;&gt;INDEX('Historical BMP Records'!M:M, MATCH($I156, 'Historical BMP Records'!$I:$I, 0)), 1, 0), IF(M156&lt;&gt;INDEX('Planned and Progress BMPs'!M:M, MATCH($I156, 'Planned and Progress BMPs'!$I:$I, 0)), 1, 0)), "")</f>
        <v/>
      </c>
      <c r="BI156" s="5" t="str">
        <f>IFERROR(IF($K156="Historical", IF(N156&lt;&gt;INDEX('Historical BMP Records'!N:N, MATCH($I156, 'Historical BMP Records'!$I:$I, 0)), 1, 0), IF(N156&lt;&gt;INDEX('Planned and Progress BMPs'!N:N, MATCH($I156, 'Planned and Progress BMPs'!$I:$I, 0)), 1, 0)), "")</f>
        <v/>
      </c>
      <c r="BJ156" s="5" t="str">
        <f>IFERROR(IF($K156="Historical", IF(O156&lt;&gt;INDEX('Historical BMP Records'!O:O, MATCH($I156, 'Historical BMP Records'!$I:$I, 0)), 1, 0), IF(O156&lt;&gt;INDEX('Planned and Progress BMPs'!O:O, MATCH($I156, 'Planned and Progress BMPs'!$I:$I, 0)), 1, 0)), "")</f>
        <v/>
      </c>
      <c r="BK156" s="5" t="str">
        <f>IFERROR(IF($K156="Historical", IF(P156&lt;&gt;INDEX('Historical BMP Records'!P:P, MATCH($I156, 'Historical BMP Records'!$I:$I, 0)), 1, 0), IF(P156&lt;&gt;INDEX('Planned and Progress BMPs'!P:P, MATCH($I156, 'Planned and Progress BMPs'!$I:$I, 0)), 1, 0)), "")</f>
        <v/>
      </c>
      <c r="BL156" s="5" t="str">
        <f>IFERROR(IF($K156="Historical", IF(Q156&lt;&gt;INDEX('Historical BMP Records'!Q:Q, MATCH($I156, 'Historical BMP Records'!$I:$I, 0)), 1, 0), IF(Q156&lt;&gt;INDEX('Planned and Progress BMPs'!Q:Q, MATCH($I156, 'Planned and Progress BMPs'!$I:$I, 0)), 1, 0)), "")</f>
        <v/>
      </c>
      <c r="BM156" s="5" t="str">
        <f>IFERROR(IF($K156="Historical", IF(R156&lt;&gt;INDEX('Historical BMP Records'!R:R, MATCH($I156, 'Historical BMP Records'!$I:$I, 0)), 1, 0), IF(R156&lt;&gt;INDEX('Planned and Progress BMPs'!R:R, MATCH($I156, 'Planned and Progress BMPs'!$I:$I, 0)), 1, 0)), "")</f>
        <v/>
      </c>
      <c r="BN156" s="5" t="str">
        <f>IFERROR(IF($K156="Historical", IF(S156&lt;&gt;INDEX('Historical BMP Records'!S:S, MATCH($I156, 'Historical BMP Records'!$I:$I, 0)), 1, 0), IF(S156&lt;&gt;INDEX('Planned and Progress BMPs'!S:S, MATCH($I156, 'Planned and Progress BMPs'!$I:$I, 0)), 1, 0)), "")</f>
        <v/>
      </c>
      <c r="BO156" s="5" t="str">
        <f>IFERROR(IF($K156="Historical", IF(T156&lt;&gt;INDEX('Historical BMP Records'!T:T, MATCH($I156, 'Historical BMP Records'!$I:$I, 0)), 1, 0), IF(T156&lt;&gt;INDEX('Planned and Progress BMPs'!T:T, MATCH($I156, 'Planned and Progress BMPs'!$I:$I, 0)), 1, 0)), "")</f>
        <v/>
      </c>
      <c r="BP156" s="5" t="str">
        <f>IFERROR(IF($K156="Historical", IF(U156&lt;&gt;INDEX('Historical BMP Records'!U:U, MATCH($I156, 'Historical BMP Records'!$I:$I, 0)), 1, 0), IF(U156&lt;&gt;INDEX('Planned and Progress BMPs'!U:U, MATCH($I156, 'Planned and Progress BMPs'!$I:$I, 0)), 1, 0)), "")</f>
        <v/>
      </c>
      <c r="BQ156" s="5" t="str">
        <f>IFERROR(IF($K156="Historical", IF(V156&lt;&gt;INDEX('Historical BMP Records'!V:V, MATCH($I156, 'Historical BMP Records'!$I:$I, 0)), 1, 0), IF(V156&lt;&gt;INDEX('Planned and Progress BMPs'!V:V, MATCH($I156, 'Planned and Progress BMPs'!$I:$I, 0)), 1, 0)), "")</f>
        <v/>
      </c>
      <c r="BR156" s="5" t="str">
        <f>IFERROR(IF($K156="Historical", IF(W156&lt;&gt;INDEX('Historical BMP Records'!W:W, MATCH($I156, 'Historical BMP Records'!$I:$I, 0)), 1, 0), IF(W156&lt;&gt;INDEX('Planned and Progress BMPs'!W:W, MATCH($I156, 'Planned and Progress BMPs'!$I:$I, 0)), 1, 0)), "")</f>
        <v/>
      </c>
      <c r="BS156" s="5" t="str">
        <f>IFERROR(IF($K156="Historical", IF(X156&lt;&gt;INDEX('Historical BMP Records'!X:X, MATCH($I156, 'Historical BMP Records'!$I:$I, 0)), 1, 0), IF(X156&lt;&gt;INDEX('Planned and Progress BMPs'!X:X, MATCH($I156, 'Planned and Progress BMPs'!$I:$I, 0)), 1, 0)), "")</f>
        <v/>
      </c>
      <c r="BT156" s="5" t="str">
        <f>IFERROR(IF($K156="Historical", IF(Y156&lt;&gt;INDEX('Historical BMP Records'!Y:Y, MATCH($I156, 'Historical BMP Records'!$I:$I, 0)), 1, 0), IF(Y156&lt;&gt;INDEX('Planned and Progress BMPs'!Y:Y, MATCH($I156, 'Planned and Progress BMPs'!$I:$I, 0)), 1, 0)), "")</f>
        <v/>
      </c>
      <c r="BU156" s="5" t="str">
        <f>IFERROR(IF($K156="Historical", IF(Z156&lt;&gt;INDEX('Historical BMP Records'!Z:Z, MATCH($I156, 'Historical BMP Records'!$I:$I, 0)), 1, 0), IF(Z156&lt;&gt;INDEX('Planned and Progress BMPs'!Z:Z, MATCH($I156, 'Planned and Progress BMPs'!$I:$I, 0)), 1, 0)), "")</f>
        <v/>
      </c>
      <c r="BV156" s="5" t="str">
        <f>IFERROR(IF($K156="Historical", IF(AA156&lt;&gt;INDEX('Historical BMP Records'!AA:AA, MATCH($I156, 'Historical BMP Records'!$I:$I, 0)), 1, 0), IF(AA156&lt;&gt;INDEX('Planned and Progress BMPs'!AA:AA, MATCH($I156, 'Planned and Progress BMPs'!$I:$I, 0)), 1, 0)), "")</f>
        <v/>
      </c>
      <c r="BW156" s="5" t="str">
        <f>IFERROR(IF($K156="Historical", IF(AB156&lt;&gt;INDEX('Historical BMP Records'!AB:AB, MATCH($I156, 'Historical BMP Records'!$I:$I, 0)), 1, 0), IF(AB156&lt;&gt;INDEX('Planned and Progress BMPs'!AB:AB, MATCH($I156, 'Planned and Progress BMPs'!$I:$I, 0)), 1, 0)), "")</f>
        <v/>
      </c>
      <c r="BX156" s="5" t="str">
        <f>IFERROR(IF($K156="Historical", IF(AC156&lt;&gt;INDEX('Historical BMP Records'!AC:AC, MATCH($I156, 'Historical BMP Records'!$I:$I, 0)), 1, 0), IF(AC156&lt;&gt;INDEX('Planned and Progress BMPs'!AC:AC, MATCH($I156, 'Planned and Progress BMPs'!$I:$I, 0)), 1, 0)), "")</f>
        <v/>
      </c>
      <c r="BY156" s="5" t="str">
        <f>IFERROR(IF($K156="Historical", IF(AD156&lt;&gt;INDEX('Historical BMP Records'!AD:AD, MATCH($I156, 'Historical BMP Records'!$I:$I, 0)), 1, 0), IF(AD156&lt;&gt;INDEX('Planned and Progress BMPs'!AD:AD, MATCH($I156, 'Planned and Progress BMPs'!$I:$I, 0)), 1, 0)), "")</f>
        <v/>
      </c>
      <c r="BZ156" s="5" t="str">
        <f>IFERROR(IF($K156="Historical", IF(AE156&lt;&gt;INDEX('Historical BMP Records'!AE:AE, MATCH($I156, 'Historical BMP Records'!$I:$I, 0)), 1, 0), IF(AE156&lt;&gt;INDEX('Planned and Progress BMPs'!AE:AE, MATCH($I156, 'Planned and Progress BMPs'!$I:$I, 0)), 1, 0)), "")</f>
        <v/>
      </c>
      <c r="CA156" s="5" t="str">
        <f>IFERROR(IF($K156="Historical", IF(AF156&lt;&gt;INDEX('Historical BMP Records'!AF:AF, MATCH($I156, 'Historical BMP Records'!$I:$I, 0)), 1, 0), IF(AF156&lt;&gt;INDEX('Planned and Progress BMPs'!AF:AF, MATCH($I156, 'Planned and Progress BMPs'!$I:$I, 0)), 1, 0)), "")</f>
        <v/>
      </c>
      <c r="CB156" s="5" t="str">
        <f>IFERROR(IF($K156="Historical", IF(AG156&lt;&gt;INDEX('Historical BMP Records'!AG:AG, MATCH($I156, 'Historical BMP Records'!$I:$I, 0)), 1, 0), IF(AG156&lt;&gt;INDEX('Planned and Progress BMPs'!AG:AG, MATCH($I156, 'Planned and Progress BMPs'!$I:$I, 0)), 1, 0)), "")</f>
        <v/>
      </c>
      <c r="CC156" s="5" t="str">
        <f>IFERROR(IF($K156="Historical", IF(AH156&lt;&gt;INDEX('Historical BMP Records'!AH:AH, MATCH($I156, 'Historical BMP Records'!$I:$I, 0)), 1, 0), IF(AH156&lt;&gt;INDEX('Planned and Progress BMPs'!AH:AH, MATCH($I156, 'Planned and Progress BMPs'!$I:$I, 0)), 1, 0)), "")</f>
        <v/>
      </c>
      <c r="CD156" s="5" t="str">
        <f>IFERROR(IF($K156="Historical", IF(AI156&lt;&gt;INDEX('Historical BMP Records'!AI:AI, MATCH($I156, 'Historical BMP Records'!$I:$I, 0)), 1, 0), IF(AI156&lt;&gt;INDEX('Planned and Progress BMPs'!AI:AI, MATCH($I156, 'Planned and Progress BMPs'!$I:$I, 0)), 1, 0)), "")</f>
        <v/>
      </c>
      <c r="CE156" s="5" t="str">
        <f>IFERROR(IF($K156="Historical", IF(AJ156&lt;&gt;INDEX('Historical BMP Records'!AJ:AJ, MATCH($I156, 'Historical BMP Records'!$I:$I, 0)), 1, 0), IF(AJ156&lt;&gt;INDEX('Planned and Progress BMPs'!AJ:AJ, MATCH($I156, 'Planned and Progress BMPs'!$I:$I, 0)), 1, 0)), "")</f>
        <v/>
      </c>
      <c r="CF156" s="5" t="str">
        <f>IFERROR(IF($K156="Historical", IF(AK156&lt;&gt;INDEX('Historical BMP Records'!AK:AK, MATCH($I156, 'Historical BMP Records'!$I:$I, 0)), 1, 0), IF(AK156&lt;&gt;INDEX('Planned and Progress BMPs'!AK:AK, MATCH($I156, 'Planned and Progress BMPs'!$I:$I, 0)), 1, 0)), "")</f>
        <v/>
      </c>
      <c r="CG156" s="5" t="str">
        <f>IFERROR(IF($K156="Historical", IF(AL156&lt;&gt;INDEX('Historical BMP Records'!AL:AL, MATCH($I156, 'Historical BMP Records'!$I:$I, 0)), 1, 0), IF(AL156&lt;&gt;INDEX('Planned and Progress BMPs'!AL:AL, MATCH($I156, 'Planned and Progress BMPs'!$I:$I, 0)), 1, 0)), "")</f>
        <v/>
      </c>
      <c r="CH156" s="5" t="str">
        <f>IFERROR(IF($K156="Historical", IF(AM156&lt;&gt;INDEX('Historical BMP Records'!AM:AM, MATCH($I156, 'Historical BMP Records'!$I:$I, 0)), 1, 0), IF(AM156&lt;&gt;INDEX('Planned and Progress BMPs'!AM:AM, MATCH($I156, 'Planned and Progress BMPs'!$I:$I, 0)), 1, 0)), "")</f>
        <v/>
      </c>
      <c r="CI156" s="5" t="str">
        <f>IFERROR(IF($K156="Historical", IF(AN156&lt;&gt;INDEX('Historical BMP Records'!AN:AN, MATCH($I156, 'Historical BMP Records'!$I:$I, 0)), 1, 0), IF(AN156&lt;&gt;INDEX('Planned and Progress BMPs'!AN:AN, MATCH($I156, 'Planned and Progress BMPs'!$I:$I, 0)), 1, 0)), "")</f>
        <v/>
      </c>
      <c r="CJ156" s="5" t="str">
        <f>IFERROR(IF($K156="Historical", IF(AO156&lt;&gt;INDEX('Historical BMP Records'!AO:AO, MATCH($I156, 'Historical BMP Records'!$I:$I, 0)), 1, 0), IF(AO156&lt;&gt;INDEX('Planned and Progress BMPs'!AO:AO, MATCH($I156, 'Planned and Progress BMPs'!$I:$I, 0)), 1, 0)), "")</f>
        <v/>
      </c>
      <c r="CK156" s="5" t="str">
        <f>IFERROR(IF($K156="Historical", IF(AP156&lt;&gt;INDEX('Historical BMP Records'!AP:AP, MATCH($I156, 'Historical BMP Records'!$I:$I, 0)), 1, 0), IF(AP156&lt;&gt;INDEX('Planned and Progress BMPs'!AP:AP, MATCH($I156, 'Planned and Progress BMPs'!$I:$I, 0)), 1, 0)), "")</f>
        <v/>
      </c>
      <c r="CL156" s="5" t="str">
        <f>IFERROR(IF($K156="Historical", IF(AQ156&lt;&gt;INDEX('Historical BMP Records'!AQ:AQ, MATCH($I156, 'Historical BMP Records'!$I:$I, 0)), 1, 0), IF(AQ156&lt;&gt;INDEX('Planned and Progress BMPs'!AQ:AQ, MATCH($I156, 'Planned and Progress BMPs'!$I:$I, 0)), 1, 0)), "")</f>
        <v/>
      </c>
      <c r="CM156" s="5" t="str">
        <f>IFERROR(IF($K156="Historical", IF(AR156&lt;&gt;INDEX('Historical BMP Records'!AR:AR, MATCH($I156, 'Historical BMP Records'!$I:$I, 0)), 1, 0), IF(AR156&lt;&gt;INDEX('Planned and Progress BMPs'!AR:AR, MATCH($I156, 'Planned and Progress BMPs'!$I:$I, 0)), 1, 0)), "")</f>
        <v/>
      </c>
      <c r="CN156" s="5" t="str">
        <f>IFERROR(IF($K156="Historical", IF(AS156&lt;&gt;INDEX('Historical BMP Records'!AS:AS, MATCH($I156, 'Historical BMP Records'!$I:$I, 0)), 1, 0), IF(AS156&lt;&gt;INDEX('Planned and Progress BMPs'!AS:AS, MATCH($I156, 'Planned and Progress BMPs'!$I:$I, 0)), 1, 0)), "")</f>
        <v/>
      </c>
      <c r="CO156" s="5" t="str">
        <f>IFERROR(IF($K156="Historical", IF(AT156&lt;&gt;INDEX('Historical BMP Records'!AT:AT, MATCH($I156, 'Historical BMP Records'!$I:$I, 0)), 1, 0), IF(AT156&lt;&gt;INDEX('Planned and Progress BMPs'!AT:AT, MATCH($I156, 'Planned and Progress BMPs'!$I:$I, 0)), 1, 0)), "")</f>
        <v/>
      </c>
      <c r="CP156" s="5" t="str">
        <f>IFERROR(IF($K156="Historical", IF(AU156&lt;&gt;INDEX('Historical BMP Records'!AU:AU, MATCH($I156, 'Historical BMP Records'!$I:$I, 0)), 1, 0), IF(AU156&lt;&gt;INDEX('Planned and Progress BMPs'!AU:AU, MATCH($I156, 'Planned and Progress BMPs'!$I:$I, 0)), 1, 0)), "")</f>
        <v/>
      </c>
      <c r="CQ156" s="5">
        <f>SUM(T_Historical9[[#This Row],[FY17 
Status Changed]:[Comments Changed]])</f>
        <v>0</v>
      </c>
    </row>
    <row r="157" spans="1:95" ht="15" customHeight="1" x14ac:dyDescent="0.25">
      <c r="A157" s="72" t="s">
        <v>661</v>
      </c>
      <c r="B157" s="72" t="s">
        <v>660</v>
      </c>
      <c r="C157" s="72" t="s">
        <v>661</v>
      </c>
      <c r="D157" s="72" t="s">
        <v>661</v>
      </c>
      <c r="E157" s="72" t="s">
        <v>661</v>
      </c>
      <c r="F157" s="72" t="s">
        <v>4291</v>
      </c>
      <c r="H157" s="72" t="s">
        <v>4802</v>
      </c>
      <c r="I157" s="72" t="s">
        <v>4959</v>
      </c>
      <c r="K157" s="72" t="s">
        <v>482</v>
      </c>
      <c r="M157" s="82"/>
      <c r="N157" s="65">
        <v>35796</v>
      </c>
      <c r="O157" s="72" t="s">
        <v>237</v>
      </c>
      <c r="P157" s="72" t="s">
        <v>5210</v>
      </c>
      <c r="Q157" s="72" t="s">
        <v>26</v>
      </c>
      <c r="R157" s="72" t="s">
        <v>9</v>
      </c>
      <c r="S157" s="72">
        <v>0.9</v>
      </c>
      <c r="T157" s="72">
        <v>0.6</v>
      </c>
      <c r="V157" s="71" t="s">
        <v>5069</v>
      </c>
      <c r="Z157" s="72">
        <v>40.429576189999999</v>
      </c>
      <c r="AA157" s="72">
        <v>-76.581291989999997</v>
      </c>
      <c r="AC157" s="72" t="s">
        <v>5165</v>
      </c>
      <c r="AD157" s="72" t="s">
        <v>5167</v>
      </c>
      <c r="AE157" s="72" t="s">
        <v>653</v>
      </c>
      <c r="AF157" s="65">
        <v>41735</v>
      </c>
      <c r="AG157" s="72" t="s">
        <v>110</v>
      </c>
      <c r="AH157" s="65"/>
      <c r="AI157" s="65"/>
      <c r="AK157" s="65"/>
      <c r="AL157" s="65"/>
      <c r="AN157" s="65"/>
      <c r="AO157" s="65"/>
      <c r="AQ157" s="65"/>
      <c r="AR157" s="65"/>
      <c r="AT157" s="65"/>
      <c r="AV157" s="5" t="str">
        <f>IFERROR(IF($K157="Historical", IF(A157&lt;&gt;INDEX('Historical BMP Records'!A:A, MATCH($I157, 'Historical BMP Records'!$I:$I, 0)), 1, 0), IF(A157&lt;&gt;INDEX('Planned and Progress BMPs'!A:A, MATCH($I157, 'Planned and Progress BMPs'!$I:$I, 0)), 1, 0)), "")</f>
        <v/>
      </c>
      <c r="AW157" s="5" t="str">
        <f>IFERROR(IF($K157="Historical", IF(B157&lt;&gt;INDEX('Historical BMP Records'!B:B, MATCH($I157, 'Historical BMP Records'!$I:$I, 0)), 1, 0), IF(B157&lt;&gt;INDEX('Planned and Progress BMPs'!B:B, MATCH($I157, 'Planned and Progress BMPs'!$I:$I, 0)), 1, 0)), "")</f>
        <v/>
      </c>
      <c r="AX157" s="5" t="str">
        <f>IFERROR(IF($K157="Historical", IF(C157&lt;&gt;INDEX('Historical BMP Records'!C:C, MATCH($I157, 'Historical BMP Records'!$I:$I, 0)), 1, 0), IF(C157&lt;&gt;INDEX('Planned and Progress BMPs'!C:C, MATCH($I157, 'Planned and Progress BMPs'!$I:$I, 0)), 1, 0)), "")</f>
        <v/>
      </c>
      <c r="AY157" s="5" t="str">
        <f>IFERROR(IF($K157="Historical", IF(D157&lt;&gt;INDEX('Historical BMP Records'!D:D, MATCH($I157, 'Historical BMP Records'!$I:$I, 0)), 1, 0), IF(D157&lt;&gt;INDEX('Planned and Progress BMPs'!D:D, MATCH($I157, 'Planned and Progress BMPs'!$I:$I, 0)), 1, 0)), "")</f>
        <v/>
      </c>
      <c r="AZ157" s="5" t="str">
        <f>IFERROR(IF($K157="Historical", IF(E157&lt;&gt;INDEX('Historical BMP Records'!E:E, MATCH($I157, 'Historical BMP Records'!$I:$I, 0)), 1, 0), IF(E157&lt;&gt;INDEX('Planned and Progress BMPs'!E:E, MATCH($I157, 'Planned and Progress BMPs'!$I:$I, 0)), 1, 0)), "")</f>
        <v/>
      </c>
      <c r="BA157" s="5" t="str">
        <f>IFERROR(IF($K157="Historical", IF(F157&lt;&gt;INDEX('Historical BMP Records'!F:F, MATCH($I157, 'Historical BMP Records'!$I:$I, 0)), 1, 0), IF(F157&lt;&gt;INDEX('Planned and Progress BMPs'!F:F, MATCH($I157, 'Planned and Progress BMPs'!$I:$I, 0)), 1, 0)), "")</f>
        <v/>
      </c>
      <c r="BB157" s="5" t="str">
        <f>IFERROR(IF($K157="Historical", IF(G157&lt;&gt;INDEX('Historical BMP Records'!G:G, MATCH($I157, 'Historical BMP Records'!$I:$I, 0)), 1, 0), IF(G157&lt;&gt;INDEX('Planned and Progress BMPs'!G:G, MATCH($I157, 'Planned and Progress BMPs'!$I:$I, 0)), 1, 0)), "")</f>
        <v/>
      </c>
      <c r="BC157" s="5" t="str">
        <f>IFERROR(IF($K157="Historical", IF(H157&lt;&gt;INDEX('Historical BMP Records'!H:H, MATCH($I157, 'Historical BMP Records'!$I:$I, 0)), 1, 0), IF(H157&lt;&gt;INDEX('Planned and Progress BMPs'!H:H, MATCH($I157, 'Planned and Progress BMPs'!$I:$I, 0)), 1, 0)), "")</f>
        <v/>
      </c>
      <c r="BD157" s="5" t="str">
        <f>IFERROR(IF($K157="Historical", IF(I157&lt;&gt;INDEX('Historical BMP Records'!I:I, MATCH($I157, 'Historical BMP Records'!$I:$I, 0)), 1, 0), IF(I157&lt;&gt;INDEX('Planned and Progress BMPs'!I:I, MATCH($I157, 'Planned and Progress BMPs'!$I:$I, 0)), 1, 0)), "")</f>
        <v/>
      </c>
      <c r="BE157" s="5" t="str">
        <f>IFERROR(IF($K157="Historical", IF(J157&lt;&gt;INDEX('Historical BMP Records'!J:J, MATCH($I157, 'Historical BMP Records'!$I:$I, 0)), 1, 0), IF(J157&lt;&gt;INDEX('Planned and Progress BMPs'!J:J, MATCH($I157, 'Planned and Progress BMPs'!$I:$I, 0)), 1, 0)), "")</f>
        <v/>
      </c>
      <c r="BF157" s="5" t="str">
        <f>IFERROR(IF($K157="Historical", IF(K157&lt;&gt;INDEX('Historical BMP Records'!K:K, MATCH($I157, 'Historical BMP Records'!$I:$I, 0)), 1, 0), IF(K157&lt;&gt;INDEX('Planned and Progress BMPs'!K:K, MATCH($I157, 'Planned and Progress BMPs'!$I:$I, 0)), 1, 0)), "")</f>
        <v/>
      </c>
      <c r="BG157" s="5" t="str">
        <f>IFERROR(IF($K157="Historical", IF(L157&lt;&gt;INDEX('Historical BMP Records'!L:L, MATCH($I157, 'Historical BMP Records'!$I:$I, 0)), 1, 0), IF(L157&lt;&gt;INDEX('Planned and Progress BMPs'!L:L, MATCH($I157, 'Planned and Progress BMPs'!$I:$I, 0)), 1, 0)), "")</f>
        <v/>
      </c>
      <c r="BH157" s="5" t="str">
        <f>IFERROR(IF($K157="Historical", IF(M157&lt;&gt;INDEX('Historical BMP Records'!M:M, MATCH($I157, 'Historical BMP Records'!$I:$I, 0)), 1, 0), IF(M157&lt;&gt;INDEX('Planned and Progress BMPs'!M:M, MATCH($I157, 'Planned and Progress BMPs'!$I:$I, 0)), 1, 0)), "")</f>
        <v/>
      </c>
      <c r="BI157" s="5" t="str">
        <f>IFERROR(IF($K157="Historical", IF(N157&lt;&gt;INDEX('Historical BMP Records'!N:N, MATCH($I157, 'Historical BMP Records'!$I:$I, 0)), 1, 0), IF(N157&lt;&gt;INDEX('Planned and Progress BMPs'!N:N, MATCH($I157, 'Planned and Progress BMPs'!$I:$I, 0)), 1, 0)), "")</f>
        <v/>
      </c>
      <c r="BJ157" s="5" t="str">
        <f>IFERROR(IF($K157="Historical", IF(O157&lt;&gt;INDEX('Historical BMP Records'!O:O, MATCH($I157, 'Historical BMP Records'!$I:$I, 0)), 1, 0), IF(O157&lt;&gt;INDEX('Planned and Progress BMPs'!O:O, MATCH($I157, 'Planned and Progress BMPs'!$I:$I, 0)), 1, 0)), "")</f>
        <v/>
      </c>
      <c r="BK157" s="5" t="str">
        <f>IFERROR(IF($K157="Historical", IF(P157&lt;&gt;INDEX('Historical BMP Records'!P:P, MATCH($I157, 'Historical BMP Records'!$I:$I, 0)), 1, 0), IF(P157&lt;&gt;INDEX('Planned and Progress BMPs'!P:P, MATCH($I157, 'Planned and Progress BMPs'!$I:$I, 0)), 1, 0)), "")</f>
        <v/>
      </c>
      <c r="BL157" s="5" t="str">
        <f>IFERROR(IF($K157="Historical", IF(Q157&lt;&gt;INDEX('Historical BMP Records'!Q:Q, MATCH($I157, 'Historical BMP Records'!$I:$I, 0)), 1, 0), IF(Q157&lt;&gt;INDEX('Planned and Progress BMPs'!Q:Q, MATCH($I157, 'Planned and Progress BMPs'!$I:$I, 0)), 1, 0)), "")</f>
        <v/>
      </c>
      <c r="BM157" s="5" t="str">
        <f>IFERROR(IF($K157="Historical", IF(R157&lt;&gt;INDEX('Historical BMP Records'!R:R, MATCH($I157, 'Historical BMP Records'!$I:$I, 0)), 1, 0), IF(R157&lt;&gt;INDEX('Planned and Progress BMPs'!R:R, MATCH($I157, 'Planned and Progress BMPs'!$I:$I, 0)), 1, 0)), "")</f>
        <v/>
      </c>
      <c r="BN157" s="5" t="str">
        <f>IFERROR(IF($K157="Historical", IF(S157&lt;&gt;INDEX('Historical BMP Records'!S:S, MATCH($I157, 'Historical BMP Records'!$I:$I, 0)), 1, 0), IF(S157&lt;&gt;INDEX('Planned and Progress BMPs'!S:S, MATCH($I157, 'Planned and Progress BMPs'!$I:$I, 0)), 1, 0)), "")</f>
        <v/>
      </c>
      <c r="BO157" s="5" t="str">
        <f>IFERROR(IF($K157="Historical", IF(T157&lt;&gt;INDEX('Historical BMP Records'!T:T, MATCH($I157, 'Historical BMP Records'!$I:$I, 0)), 1, 0), IF(T157&lt;&gt;INDEX('Planned and Progress BMPs'!T:T, MATCH($I157, 'Planned and Progress BMPs'!$I:$I, 0)), 1, 0)), "")</f>
        <v/>
      </c>
      <c r="BP157" s="5" t="str">
        <f>IFERROR(IF($K157="Historical", IF(U157&lt;&gt;INDEX('Historical BMP Records'!U:U, MATCH($I157, 'Historical BMP Records'!$I:$I, 0)), 1, 0), IF(U157&lt;&gt;INDEX('Planned and Progress BMPs'!U:U, MATCH($I157, 'Planned and Progress BMPs'!$I:$I, 0)), 1, 0)), "")</f>
        <v/>
      </c>
      <c r="BQ157" s="5" t="str">
        <f>IFERROR(IF($K157="Historical", IF(V157&lt;&gt;INDEX('Historical BMP Records'!V:V, MATCH($I157, 'Historical BMP Records'!$I:$I, 0)), 1, 0), IF(V157&lt;&gt;INDEX('Planned and Progress BMPs'!V:V, MATCH($I157, 'Planned and Progress BMPs'!$I:$I, 0)), 1, 0)), "")</f>
        <v/>
      </c>
      <c r="BR157" s="5" t="str">
        <f>IFERROR(IF($K157="Historical", IF(W157&lt;&gt;INDEX('Historical BMP Records'!W:W, MATCH($I157, 'Historical BMP Records'!$I:$I, 0)), 1, 0), IF(W157&lt;&gt;INDEX('Planned and Progress BMPs'!W:W, MATCH($I157, 'Planned and Progress BMPs'!$I:$I, 0)), 1, 0)), "")</f>
        <v/>
      </c>
      <c r="BS157" s="5" t="str">
        <f>IFERROR(IF($K157="Historical", IF(X157&lt;&gt;INDEX('Historical BMP Records'!X:X, MATCH($I157, 'Historical BMP Records'!$I:$I, 0)), 1, 0), IF(X157&lt;&gt;INDEX('Planned and Progress BMPs'!X:X, MATCH($I157, 'Planned and Progress BMPs'!$I:$I, 0)), 1, 0)), "")</f>
        <v/>
      </c>
      <c r="BT157" s="5" t="str">
        <f>IFERROR(IF($K157="Historical", IF(Y157&lt;&gt;INDEX('Historical BMP Records'!Y:Y, MATCH($I157, 'Historical BMP Records'!$I:$I, 0)), 1, 0), IF(Y157&lt;&gt;INDEX('Planned and Progress BMPs'!Y:Y, MATCH($I157, 'Planned and Progress BMPs'!$I:$I, 0)), 1, 0)), "")</f>
        <v/>
      </c>
      <c r="BU157" s="5" t="str">
        <f>IFERROR(IF($K157="Historical", IF(Z157&lt;&gt;INDEX('Historical BMP Records'!Z:Z, MATCH($I157, 'Historical BMP Records'!$I:$I, 0)), 1, 0), IF(Z157&lt;&gt;INDEX('Planned and Progress BMPs'!Z:Z, MATCH($I157, 'Planned and Progress BMPs'!$I:$I, 0)), 1, 0)), "")</f>
        <v/>
      </c>
      <c r="BV157" s="5" t="str">
        <f>IFERROR(IF($K157="Historical", IF(AA157&lt;&gt;INDEX('Historical BMP Records'!AA:AA, MATCH($I157, 'Historical BMP Records'!$I:$I, 0)), 1, 0), IF(AA157&lt;&gt;INDEX('Planned and Progress BMPs'!AA:AA, MATCH($I157, 'Planned and Progress BMPs'!$I:$I, 0)), 1, 0)), "")</f>
        <v/>
      </c>
      <c r="BW157" s="5" t="str">
        <f>IFERROR(IF($K157="Historical", IF(AB157&lt;&gt;INDEX('Historical BMP Records'!AB:AB, MATCH($I157, 'Historical BMP Records'!$I:$I, 0)), 1, 0), IF(AB157&lt;&gt;INDEX('Planned and Progress BMPs'!AB:AB, MATCH($I157, 'Planned and Progress BMPs'!$I:$I, 0)), 1, 0)), "")</f>
        <v/>
      </c>
      <c r="BX157" s="5" t="str">
        <f>IFERROR(IF($K157="Historical", IF(AC157&lt;&gt;INDEX('Historical BMP Records'!AC:AC, MATCH($I157, 'Historical BMP Records'!$I:$I, 0)), 1, 0), IF(AC157&lt;&gt;INDEX('Planned and Progress BMPs'!AC:AC, MATCH($I157, 'Planned and Progress BMPs'!$I:$I, 0)), 1, 0)), "")</f>
        <v/>
      </c>
      <c r="BY157" s="5" t="str">
        <f>IFERROR(IF($K157="Historical", IF(AD157&lt;&gt;INDEX('Historical BMP Records'!AD:AD, MATCH($I157, 'Historical BMP Records'!$I:$I, 0)), 1, 0), IF(AD157&lt;&gt;INDEX('Planned and Progress BMPs'!AD:AD, MATCH($I157, 'Planned and Progress BMPs'!$I:$I, 0)), 1, 0)), "")</f>
        <v/>
      </c>
      <c r="BZ157" s="5" t="str">
        <f>IFERROR(IF($K157="Historical", IF(AE157&lt;&gt;INDEX('Historical BMP Records'!AE:AE, MATCH($I157, 'Historical BMP Records'!$I:$I, 0)), 1, 0), IF(AE157&lt;&gt;INDEX('Planned and Progress BMPs'!AE:AE, MATCH($I157, 'Planned and Progress BMPs'!$I:$I, 0)), 1, 0)), "")</f>
        <v/>
      </c>
      <c r="CA157" s="5" t="str">
        <f>IFERROR(IF($K157="Historical", IF(AF157&lt;&gt;INDEX('Historical BMP Records'!AF:AF, MATCH($I157, 'Historical BMP Records'!$I:$I, 0)), 1, 0), IF(AF157&lt;&gt;INDEX('Planned and Progress BMPs'!AF:AF, MATCH($I157, 'Planned and Progress BMPs'!$I:$I, 0)), 1, 0)), "")</f>
        <v/>
      </c>
      <c r="CB157" s="5" t="str">
        <f>IFERROR(IF($K157="Historical", IF(AG157&lt;&gt;INDEX('Historical BMP Records'!AG:AG, MATCH($I157, 'Historical BMP Records'!$I:$I, 0)), 1, 0), IF(AG157&lt;&gt;INDEX('Planned and Progress BMPs'!AG:AG, MATCH($I157, 'Planned and Progress BMPs'!$I:$I, 0)), 1, 0)), "")</f>
        <v/>
      </c>
      <c r="CC157" s="5" t="str">
        <f>IFERROR(IF($K157="Historical", IF(AH157&lt;&gt;INDEX('Historical BMP Records'!AH:AH, MATCH($I157, 'Historical BMP Records'!$I:$I, 0)), 1, 0), IF(AH157&lt;&gt;INDEX('Planned and Progress BMPs'!AH:AH, MATCH($I157, 'Planned and Progress BMPs'!$I:$I, 0)), 1, 0)), "")</f>
        <v/>
      </c>
      <c r="CD157" s="5" t="str">
        <f>IFERROR(IF($K157="Historical", IF(AI157&lt;&gt;INDEX('Historical BMP Records'!AI:AI, MATCH($I157, 'Historical BMP Records'!$I:$I, 0)), 1, 0), IF(AI157&lt;&gt;INDEX('Planned and Progress BMPs'!AI:AI, MATCH($I157, 'Planned and Progress BMPs'!$I:$I, 0)), 1, 0)), "")</f>
        <v/>
      </c>
      <c r="CE157" s="5" t="str">
        <f>IFERROR(IF($K157="Historical", IF(AJ157&lt;&gt;INDEX('Historical BMP Records'!AJ:AJ, MATCH($I157, 'Historical BMP Records'!$I:$I, 0)), 1, 0), IF(AJ157&lt;&gt;INDEX('Planned and Progress BMPs'!AJ:AJ, MATCH($I157, 'Planned and Progress BMPs'!$I:$I, 0)), 1, 0)), "")</f>
        <v/>
      </c>
      <c r="CF157" s="5" t="str">
        <f>IFERROR(IF($K157="Historical", IF(AK157&lt;&gt;INDEX('Historical BMP Records'!AK:AK, MATCH($I157, 'Historical BMP Records'!$I:$I, 0)), 1, 0), IF(AK157&lt;&gt;INDEX('Planned and Progress BMPs'!AK:AK, MATCH($I157, 'Planned and Progress BMPs'!$I:$I, 0)), 1, 0)), "")</f>
        <v/>
      </c>
      <c r="CG157" s="5" t="str">
        <f>IFERROR(IF($K157="Historical", IF(AL157&lt;&gt;INDEX('Historical BMP Records'!AL:AL, MATCH($I157, 'Historical BMP Records'!$I:$I, 0)), 1, 0), IF(AL157&lt;&gt;INDEX('Planned and Progress BMPs'!AL:AL, MATCH($I157, 'Planned and Progress BMPs'!$I:$I, 0)), 1, 0)), "")</f>
        <v/>
      </c>
      <c r="CH157" s="5" t="str">
        <f>IFERROR(IF($K157="Historical", IF(AM157&lt;&gt;INDEX('Historical BMP Records'!AM:AM, MATCH($I157, 'Historical BMP Records'!$I:$I, 0)), 1, 0), IF(AM157&lt;&gt;INDEX('Planned and Progress BMPs'!AM:AM, MATCH($I157, 'Planned and Progress BMPs'!$I:$I, 0)), 1, 0)), "")</f>
        <v/>
      </c>
      <c r="CI157" s="5" t="str">
        <f>IFERROR(IF($K157="Historical", IF(AN157&lt;&gt;INDEX('Historical BMP Records'!AN:AN, MATCH($I157, 'Historical BMP Records'!$I:$I, 0)), 1, 0), IF(AN157&lt;&gt;INDEX('Planned and Progress BMPs'!AN:AN, MATCH($I157, 'Planned and Progress BMPs'!$I:$I, 0)), 1, 0)), "")</f>
        <v/>
      </c>
      <c r="CJ157" s="5" t="str">
        <f>IFERROR(IF($K157="Historical", IF(AO157&lt;&gt;INDEX('Historical BMP Records'!AO:AO, MATCH($I157, 'Historical BMP Records'!$I:$I, 0)), 1, 0), IF(AO157&lt;&gt;INDEX('Planned and Progress BMPs'!AO:AO, MATCH($I157, 'Planned and Progress BMPs'!$I:$I, 0)), 1, 0)), "")</f>
        <v/>
      </c>
      <c r="CK157" s="5" t="str">
        <f>IFERROR(IF($K157="Historical", IF(AP157&lt;&gt;INDEX('Historical BMP Records'!AP:AP, MATCH($I157, 'Historical BMP Records'!$I:$I, 0)), 1, 0), IF(AP157&lt;&gt;INDEX('Planned and Progress BMPs'!AP:AP, MATCH($I157, 'Planned and Progress BMPs'!$I:$I, 0)), 1, 0)), "")</f>
        <v/>
      </c>
      <c r="CL157" s="5" t="str">
        <f>IFERROR(IF($K157="Historical", IF(AQ157&lt;&gt;INDEX('Historical BMP Records'!AQ:AQ, MATCH($I157, 'Historical BMP Records'!$I:$I, 0)), 1, 0), IF(AQ157&lt;&gt;INDEX('Planned and Progress BMPs'!AQ:AQ, MATCH($I157, 'Planned and Progress BMPs'!$I:$I, 0)), 1, 0)), "")</f>
        <v/>
      </c>
      <c r="CM157" s="5" t="str">
        <f>IFERROR(IF($K157="Historical", IF(AR157&lt;&gt;INDEX('Historical BMP Records'!AR:AR, MATCH($I157, 'Historical BMP Records'!$I:$I, 0)), 1, 0), IF(AR157&lt;&gt;INDEX('Planned and Progress BMPs'!AR:AR, MATCH($I157, 'Planned and Progress BMPs'!$I:$I, 0)), 1, 0)), "")</f>
        <v/>
      </c>
      <c r="CN157" s="5" t="str">
        <f>IFERROR(IF($K157="Historical", IF(AS157&lt;&gt;INDEX('Historical BMP Records'!AS:AS, MATCH($I157, 'Historical BMP Records'!$I:$I, 0)), 1, 0), IF(AS157&lt;&gt;INDEX('Planned and Progress BMPs'!AS:AS, MATCH($I157, 'Planned and Progress BMPs'!$I:$I, 0)), 1, 0)), "")</f>
        <v/>
      </c>
      <c r="CO157" s="5" t="str">
        <f>IFERROR(IF($K157="Historical", IF(AT157&lt;&gt;INDEX('Historical BMP Records'!AT:AT, MATCH($I157, 'Historical BMP Records'!$I:$I, 0)), 1, 0), IF(AT157&lt;&gt;INDEX('Planned and Progress BMPs'!AT:AT, MATCH($I157, 'Planned and Progress BMPs'!$I:$I, 0)), 1, 0)), "")</f>
        <v/>
      </c>
      <c r="CP157" s="5" t="str">
        <f>IFERROR(IF($K157="Historical", IF(AU157&lt;&gt;INDEX('Historical BMP Records'!AU:AU, MATCH($I157, 'Historical BMP Records'!$I:$I, 0)), 1, 0), IF(AU157&lt;&gt;INDEX('Planned and Progress BMPs'!AU:AU, MATCH($I157, 'Planned and Progress BMPs'!$I:$I, 0)), 1, 0)), "")</f>
        <v/>
      </c>
      <c r="CQ157" s="5">
        <f>SUM(T_Historical9[[#This Row],[FY17 
Status Changed]:[Comments Changed]])</f>
        <v>0</v>
      </c>
    </row>
    <row r="158" spans="1:95" ht="15" customHeight="1" x14ac:dyDescent="0.25">
      <c r="A158" s="72" t="s">
        <v>661</v>
      </c>
      <c r="B158" s="72" t="s">
        <v>660</v>
      </c>
      <c r="C158" s="72" t="s">
        <v>661</v>
      </c>
      <c r="D158" s="72" t="s">
        <v>661</v>
      </c>
      <c r="E158" s="72" t="s">
        <v>661</v>
      </c>
      <c r="F158" s="72" t="s">
        <v>4291</v>
      </c>
      <c r="H158" s="72" t="s">
        <v>4802</v>
      </c>
      <c r="I158" s="72" t="s">
        <v>4960</v>
      </c>
      <c r="K158" s="72" t="s">
        <v>482</v>
      </c>
      <c r="M158" s="82"/>
      <c r="N158" s="65">
        <v>38718</v>
      </c>
      <c r="O158" s="72" t="s">
        <v>46</v>
      </c>
      <c r="P158" s="72" t="s">
        <v>5227</v>
      </c>
      <c r="Q158" s="72" t="s">
        <v>26</v>
      </c>
      <c r="R158" s="72" t="s">
        <v>9</v>
      </c>
      <c r="S158" s="72">
        <v>0.89</v>
      </c>
      <c r="T158" s="72">
        <v>0.6</v>
      </c>
      <c r="U158" s="72">
        <v>1</v>
      </c>
      <c r="V158" s="71" t="s">
        <v>5117</v>
      </c>
      <c r="Z158" s="72">
        <v>40.207404510000003</v>
      </c>
      <c r="AA158" s="72">
        <v>-77.171760899999995</v>
      </c>
      <c r="AC158" s="72" t="s">
        <v>5174</v>
      </c>
      <c r="AD158" s="72" t="s">
        <v>5175</v>
      </c>
      <c r="AE158" s="72" t="s">
        <v>653</v>
      </c>
      <c r="AF158" s="65">
        <v>40661</v>
      </c>
      <c r="AG158" s="72" t="s">
        <v>110</v>
      </c>
      <c r="AH158" s="65"/>
      <c r="AI158" s="65"/>
      <c r="AK158" s="65"/>
      <c r="AL158" s="65"/>
      <c r="AN158" s="65"/>
      <c r="AO158" s="65"/>
      <c r="AQ158" s="65"/>
      <c r="AR158" s="65"/>
      <c r="AT158" s="65"/>
      <c r="AV158" s="5" t="str">
        <f>IFERROR(IF($K158="Historical", IF(A158&lt;&gt;INDEX('Historical BMP Records'!A:A, MATCH($I158, 'Historical BMP Records'!$I:$I, 0)), 1, 0), IF(A158&lt;&gt;INDEX('Planned and Progress BMPs'!A:A, MATCH($I158, 'Planned and Progress BMPs'!$I:$I, 0)), 1, 0)), "")</f>
        <v/>
      </c>
      <c r="AW158" s="5" t="str">
        <f>IFERROR(IF($K158="Historical", IF(B158&lt;&gt;INDEX('Historical BMP Records'!B:B, MATCH($I158, 'Historical BMP Records'!$I:$I, 0)), 1, 0), IF(B158&lt;&gt;INDEX('Planned and Progress BMPs'!B:B, MATCH($I158, 'Planned and Progress BMPs'!$I:$I, 0)), 1, 0)), "")</f>
        <v/>
      </c>
      <c r="AX158" s="5" t="str">
        <f>IFERROR(IF($K158="Historical", IF(C158&lt;&gt;INDEX('Historical BMP Records'!C:C, MATCH($I158, 'Historical BMP Records'!$I:$I, 0)), 1, 0), IF(C158&lt;&gt;INDEX('Planned and Progress BMPs'!C:C, MATCH($I158, 'Planned and Progress BMPs'!$I:$I, 0)), 1, 0)), "")</f>
        <v/>
      </c>
      <c r="AY158" s="5" t="str">
        <f>IFERROR(IF($K158="Historical", IF(D158&lt;&gt;INDEX('Historical BMP Records'!D:D, MATCH($I158, 'Historical BMP Records'!$I:$I, 0)), 1, 0), IF(D158&lt;&gt;INDEX('Planned and Progress BMPs'!D:D, MATCH($I158, 'Planned and Progress BMPs'!$I:$I, 0)), 1, 0)), "")</f>
        <v/>
      </c>
      <c r="AZ158" s="5" t="str">
        <f>IFERROR(IF($K158="Historical", IF(E158&lt;&gt;INDEX('Historical BMP Records'!E:E, MATCH($I158, 'Historical BMP Records'!$I:$I, 0)), 1, 0), IF(E158&lt;&gt;INDEX('Planned and Progress BMPs'!E:E, MATCH($I158, 'Planned and Progress BMPs'!$I:$I, 0)), 1, 0)), "")</f>
        <v/>
      </c>
      <c r="BA158" s="5" t="str">
        <f>IFERROR(IF($K158="Historical", IF(F158&lt;&gt;INDEX('Historical BMP Records'!F:F, MATCH($I158, 'Historical BMP Records'!$I:$I, 0)), 1, 0), IF(F158&lt;&gt;INDEX('Planned and Progress BMPs'!F:F, MATCH($I158, 'Planned and Progress BMPs'!$I:$I, 0)), 1, 0)), "")</f>
        <v/>
      </c>
      <c r="BB158" s="5" t="str">
        <f>IFERROR(IF($K158="Historical", IF(G158&lt;&gt;INDEX('Historical BMP Records'!G:G, MATCH($I158, 'Historical BMP Records'!$I:$I, 0)), 1, 0), IF(G158&lt;&gt;INDEX('Planned and Progress BMPs'!G:G, MATCH($I158, 'Planned and Progress BMPs'!$I:$I, 0)), 1, 0)), "")</f>
        <v/>
      </c>
      <c r="BC158" s="5" t="str">
        <f>IFERROR(IF($K158="Historical", IF(H158&lt;&gt;INDEX('Historical BMP Records'!H:H, MATCH($I158, 'Historical BMP Records'!$I:$I, 0)), 1, 0), IF(H158&lt;&gt;INDEX('Planned and Progress BMPs'!H:H, MATCH($I158, 'Planned and Progress BMPs'!$I:$I, 0)), 1, 0)), "")</f>
        <v/>
      </c>
      <c r="BD158" s="5" t="str">
        <f>IFERROR(IF($K158="Historical", IF(I158&lt;&gt;INDEX('Historical BMP Records'!I:I, MATCH($I158, 'Historical BMP Records'!$I:$I, 0)), 1, 0), IF(I158&lt;&gt;INDEX('Planned and Progress BMPs'!I:I, MATCH($I158, 'Planned and Progress BMPs'!$I:$I, 0)), 1, 0)), "")</f>
        <v/>
      </c>
      <c r="BE158" s="5" t="str">
        <f>IFERROR(IF($K158="Historical", IF(J158&lt;&gt;INDEX('Historical BMP Records'!J:J, MATCH($I158, 'Historical BMP Records'!$I:$I, 0)), 1, 0), IF(J158&lt;&gt;INDEX('Planned and Progress BMPs'!J:J, MATCH($I158, 'Planned and Progress BMPs'!$I:$I, 0)), 1, 0)), "")</f>
        <v/>
      </c>
      <c r="BF158" s="5" t="str">
        <f>IFERROR(IF($K158="Historical", IF(K158&lt;&gt;INDEX('Historical BMP Records'!K:K, MATCH($I158, 'Historical BMP Records'!$I:$I, 0)), 1, 0), IF(K158&lt;&gt;INDEX('Planned and Progress BMPs'!K:K, MATCH($I158, 'Planned and Progress BMPs'!$I:$I, 0)), 1, 0)), "")</f>
        <v/>
      </c>
      <c r="BG158" s="5" t="str">
        <f>IFERROR(IF($K158="Historical", IF(L158&lt;&gt;INDEX('Historical BMP Records'!L:L, MATCH($I158, 'Historical BMP Records'!$I:$I, 0)), 1, 0), IF(L158&lt;&gt;INDEX('Planned and Progress BMPs'!L:L, MATCH($I158, 'Planned and Progress BMPs'!$I:$I, 0)), 1, 0)), "")</f>
        <v/>
      </c>
      <c r="BH158" s="5" t="str">
        <f>IFERROR(IF($K158="Historical", IF(M158&lt;&gt;INDEX('Historical BMP Records'!M:M, MATCH($I158, 'Historical BMP Records'!$I:$I, 0)), 1, 0), IF(M158&lt;&gt;INDEX('Planned and Progress BMPs'!M:M, MATCH($I158, 'Planned and Progress BMPs'!$I:$I, 0)), 1, 0)), "")</f>
        <v/>
      </c>
      <c r="BI158" s="5" t="str">
        <f>IFERROR(IF($K158="Historical", IF(N158&lt;&gt;INDEX('Historical BMP Records'!N:N, MATCH($I158, 'Historical BMP Records'!$I:$I, 0)), 1, 0), IF(N158&lt;&gt;INDEX('Planned and Progress BMPs'!N:N, MATCH($I158, 'Planned and Progress BMPs'!$I:$I, 0)), 1, 0)), "")</f>
        <v/>
      </c>
      <c r="BJ158" s="5" t="str">
        <f>IFERROR(IF($K158="Historical", IF(O158&lt;&gt;INDEX('Historical BMP Records'!O:O, MATCH($I158, 'Historical BMP Records'!$I:$I, 0)), 1, 0), IF(O158&lt;&gt;INDEX('Planned and Progress BMPs'!O:O, MATCH($I158, 'Planned and Progress BMPs'!$I:$I, 0)), 1, 0)), "")</f>
        <v/>
      </c>
      <c r="BK158" s="5" t="str">
        <f>IFERROR(IF($K158="Historical", IF(P158&lt;&gt;INDEX('Historical BMP Records'!P:P, MATCH($I158, 'Historical BMP Records'!$I:$I, 0)), 1, 0), IF(P158&lt;&gt;INDEX('Planned and Progress BMPs'!P:P, MATCH($I158, 'Planned and Progress BMPs'!$I:$I, 0)), 1, 0)), "")</f>
        <v/>
      </c>
      <c r="BL158" s="5" t="str">
        <f>IFERROR(IF($K158="Historical", IF(Q158&lt;&gt;INDEX('Historical BMP Records'!Q:Q, MATCH($I158, 'Historical BMP Records'!$I:$I, 0)), 1, 0), IF(Q158&lt;&gt;INDEX('Planned and Progress BMPs'!Q:Q, MATCH($I158, 'Planned and Progress BMPs'!$I:$I, 0)), 1, 0)), "")</f>
        <v/>
      </c>
      <c r="BM158" s="5" t="str">
        <f>IFERROR(IF($K158="Historical", IF(R158&lt;&gt;INDEX('Historical BMP Records'!R:R, MATCH($I158, 'Historical BMP Records'!$I:$I, 0)), 1, 0), IF(R158&lt;&gt;INDEX('Planned and Progress BMPs'!R:R, MATCH($I158, 'Planned and Progress BMPs'!$I:$I, 0)), 1, 0)), "")</f>
        <v/>
      </c>
      <c r="BN158" s="5" t="str">
        <f>IFERROR(IF($K158="Historical", IF(S158&lt;&gt;INDEX('Historical BMP Records'!S:S, MATCH($I158, 'Historical BMP Records'!$I:$I, 0)), 1, 0), IF(S158&lt;&gt;INDEX('Planned and Progress BMPs'!S:S, MATCH($I158, 'Planned and Progress BMPs'!$I:$I, 0)), 1, 0)), "")</f>
        <v/>
      </c>
      <c r="BO158" s="5" t="str">
        <f>IFERROR(IF($K158="Historical", IF(T158&lt;&gt;INDEX('Historical BMP Records'!T:T, MATCH($I158, 'Historical BMP Records'!$I:$I, 0)), 1, 0), IF(T158&lt;&gt;INDEX('Planned and Progress BMPs'!T:T, MATCH($I158, 'Planned and Progress BMPs'!$I:$I, 0)), 1, 0)), "")</f>
        <v/>
      </c>
      <c r="BP158" s="5" t="str">
        <f>IFERROR(IF($K158="Historical", IF(U158&lt;&gt;INDEX('Historical BMP Records'!U:U, MATCH($I158, 'Historical BMP Records'!$I:$I, 0)), 1, 0), IF(U158&lt;&gt;INDEX('Planned and Progress BMPs'!U:U, MATCH($I158, 'Planned and Progress BMPs'!$I:$I, 0)), 1, 0)), "")</f>
        <v/>
      </c>
      <c r="BQ158" s="5" t="str">
        <f>IFERROR(IF($K158="Historical", IF(V158&lt;&gt;INDEX('Historical BMP Records'!V:V, MATCH($I158, 'Historical BMP Records'!$I:$I, 0)), 1, 0), IF(V158&lt;&gt;INDEX('Planned and Progress BMPs'!V:V, MATCH($I158, 'Planned and Progress BMPs'!$I:$I, 0)), 1, 0)), "")</f>
        <v/>
      </c>
      <c r="BR158" s="5" t="str">
        <f>IFERROR(IF($K158="Historical", IF(W158&lt;&gt;INDEX('Historical BMP Records'!W:W, MATCH($I158, 'Historical BMP Records'!$I:$I, 0)), 1, 0), IF(W158&lt;&gt;INDEX('Planned and Progress BMPs'!W:W, MATCH($I158, 'Planned and Progress BMPs'!$I:$I, 0)), 1, 0)), "")</f>
        <v/>
      </c>
      <c r="BS158" s="5" t="str">
        <f>IFERROR(IF($K158="Historical", IF(X158&lt;&gt;INDEX('Historical BMP Records'!X:X, MATCH($I158, 'Historical BMP Records'!$I:$I, 0)), 1, 0), IF(X158&lt;&gt;INDEX('Planned and Progress BMPs'!X:X, MATCH($I158, 'Planned and Progress BMPs'!$I:$I, 0)), 1, 0)), "")</f>
        <v/>
      </c>
      <c r="BT158" s="5" t="str">
        <f>IFERROR(IF($K158="Historical", IF(Y158&lt;&gt;INDEX('Historical BMP Records'!Y:Y, MATCH($I158, 'Historical BMP Records'!$I:$I, 0)), 1, 0), IF(Y158&lt;&gt;INDEX('Planned and Progress BMPs'!Y:Y, MATCH($I158, 'Planned and Progress BMPs'!$I:$I, 0)), 1, 0)), "")</f>
        <v/>
      </c>
      <c r="BU158" s="5" t="str">
        <f>IFERROR(IF($K158="Historical", IF(Z158&lt;&gt;INDEX('Historical BMP Records'!Z:Z, MATCH($I158, 'Historical BMP Records'!$I:$I, 0)), 1, 0), IF(Z158&lt;&gt;INDEX('Planned and Progress BMPs'!Z:Z, MATCH($I158, 'Planned and Progress BMPs'!$I:$I, 0)), 1, 0)), "")</f>
        <v/>
      </c>
      <c r="BV158" s="5" t="str">
        <f>IFERROR(IF($K158="Historical", IF(AA158&lt;&gt;INDEX('Historical BMP Records'!AA:AA, MATCH($I158, 'Historical BMP Records'!$I:$I, 0)), 1, 0), IF(AA158&lt;&gt;INDEX('Planned and Progress BMPs'!AA:AA, MATCH($I158, 'Planned and Progress BMPs'!$I:$I, 0)), 1, 0)), "")</f>
        <v/>
      </c>
      <c r="BW158" s="5" t="str">
        <f>IFERROR(IF($K158="Historical", IF(AB158&lt;&gt;INDEX('Historical BMP Records'!AB:AB, MATCH($I158, 'Historical BMP Records'!$I:$I, 0)), 1, 0), IF(AB158&lt;&gt;INDEX('Planned and Progress BMPs'!AB:AB, MATCH($I158, 'Planned and Progress BMPs'!$I:$I, 0)), 1, 0)), "")</f>
        <v/>
      </c>
      <c r="BX158" s="5" t="str">
        <f>IFERROR(IF($K158="Historical", IF(AC158&lt;&gt;INDEX('Historical BMP Records'!AC:AC, MATCH($I158, 'Historical BMP Records'!$I:$I, 0)), 1, 0), IF(AC158&lt;&gt;INDEX('Planned and Progress BMPs'!AC:AC, MATCH($I158, 'Planned and Progress BMPs'!$I:$I, 0)), 1, 0)), "")</f>
        <v/>
      </c>
      <c r="BY158" s="5" t="str">
        <f>IFERROR(IF($K158="Historical", IF(AD158&lt;&gt;INDEX('Historical BMP Records'!AD:AD, MATCH($I158, 'Historical BMP Records'!$I:$I, 0)), 1, 0), IF(AD158&lt;&gt;INDEX('Planned and Progress BMPs'!AD:AD, MATCH($I158, 'Planned and Progress BMPs'!$I:$I, 0)), 1, 0)), "")</f>
        <v/>
      </c>
      <c r="BZ158" s="5" t="str">
        <f>IFERROR(IF($K158="Historical", IF(AE158&lt;&gt;INDEX('Historical BMP Records'!AE:AE, MATCH($I158, 'Historical BMP Records'!$I:$I, 0)), 1, 0), IF(AE158&lt;&gt;INDEX('Planned and Progress BMPs'!AE:AE, MATCH($I158, 'Planned and Progress BMPs'!$I:$I, 0)), 1, 0)), "")</f>
        <v/>
      </c>
      <c r="CA158" s="5" t="str">
        <f>IFERROR(IF($K158="Historical", IF(AF158&lt;&gt;INDEX('Historical BMP Records'!AF:AF, MATCH($I158, 'Historical BMP Records'!$I:$I, 0)), 1, 0), IF(AF158&lt;&gt;INDEX('Planned and Progress BMPs'!AF:AF, MATCH($I158, 'Planned and Progress BMPs'!$I:$I, 0)), 1, 0)), "")</f>
        <v/>
      </c>
      <c r="CB158" s="5" t="str">
        <f>IFERROR(IF($K158="Historical", IF(AG158&lt;&gt;INDEX('Historical BMP Records'!AG:AG, MATCH($I158, 'Historical BMP Records'!$I:$I, 0)), 1, 0), IF(AG158&lt;&gt;INDEX('Planned and Progress BMPs'!AG:AG, MATCH($I158, 'Planned and Progress BMPs'!$I:$I, 0)), 1, 0)), "")</f>
        <v/>
      </c>
      <c r="CC158" s="5" t="str">
        <f>IFERROR(IF($K158="Historical", IF(AH158&lt;&gt;INDEX('Historical BMP Records'!AH:AH, MATCH($I158, 'Historical BMP Records'!$I:$I, 0)), 1, 0), IF(AH158&lt;&gt;INDEX('Planned and Progress BMPs'!AH:AH, MATCH($I158, 'Planned and Progress BMPs'!$I:$I, 0)), 1, 0)), "")</f>
        <v/>
      </c>
      <c r="CD158" s="5" t="str">
        <f>IFERROR(IF($K158="Historical", IF(AI158&lt;&gt;INDEX('Historical BMP Records'!AI:AI, MATCH($I158, 'Historical BMP Records'!$I:$I, 0)), 1, 0), IF(AI158&lt;&gt;INDEX('Planned and Progress BMPs'!AI:AI, MATCH($I158, 'Planned and Progress BMPs'!$I:$I, 0)), 1, 0)), "")</f>
        <v/>
      </c>
      <c r="CE158" s="5" t="str">
        <f>IFERROR(IF($K158="Historical", IF(AJ158&lt;&gt;INDEX('Historical BMP Records'!AJ:AJ, MATCH($I158, 'Historical BMP Records'!$I:$I, 0)), 1, 0), IF(AJ158&lt;&gt;INDEX('Planned and Progress BMPs'!AJ:AJ, MATCH($I158, 'Planned and Progress BMPs'!$I:$I, 0)), 1, 0)), "")</f>
        <v/>
      </c>
      <c r="CF158" s="5" t="str">
        <f>IFERROR(IF($K158="Historical", IF(AK158&lt;&gt;INDEX('Historical BMP Records'!AK:AK, MATCH($I158, 'Historical BMP Records'!$I:$I, 0)), 1, 0), IF(AK158&lt;&gt;INDEX('Planned and Progress BMPs'!AK:AK, MATCH($I158, 'Planned and Progress BMPs'!$I:$I, 0)), 1, 0)), "")</f>
        <v/>
      </c>
      <c r="CG158" s="5" t="str">
        <f>IFERROR(IF($K158="Historical", IF(AL158&lt;&gt;INDEX('Historical BMP Records'!AL:AL, MATCH($I158, 'Historical BMP Records'!$I:$I, 0)), 1, 0), IF(AL158&lt;&gt;INDEX('Planned and Progress BMPs'!AL:AL, MATCH($I158, 'Planned and Progress BMPs'!$I:$I, 0)), 1, 0)), "")</f>
        <v/>
      </c>
      <c r="CH158" s="5" t="str">
        <f>IFERROR(IF($K158="Historical", IF(AM158&lt;&gt;INDEX('Historical BMP Records'!AM:AM, MATCH($I158, 'Historical BMP Records'!$I:$I, 0)), 1, 0), IF(AM158&lt;&gt;INDEX('Planned and Progress BMPs'!AM:AM, MATCH($I158, 'Planned and Progress BMPs'!$I:$I, 0)), 1, 0)), "")</f>
        <v/>
      </c>
      <c r="CI158" s="5" t="str">
        <f>IFERROR(IF($K158="Historical", IF(AN158&lt;&gt;INDEX('Historical BMP Records'!AN:AN, MATCH($I158, 'Historical BMP Records'!$I:$I, 0)), 1, 0), IF(AN158&lt;&gt;INDEX('Planned and Progress BMPs'!AN:AN, MATCH($I158, 'Planned and Progress BMPs'!$I:$I, 0)), 1, 0)), "")</f>
        <v/>
      </c>
      <c r="CJ158" s="5" t="str">
        <f>IFERROR(IF($K158="Historical", IF(AO158&lt;&gt;INDEX('Historical BMP Records'!AO:AO, MATCH($I158, 'Historical BMP Records'!$I:$I, 0)), 1, 0), IF(AO158&lt;&gt;INDEX('Planned and Progress BMPs'!AO:AO, MATCH($I158, 'Planned and Progress BMPs'!$I:$I, 0)), 1, 0)), "")</f>
        <v/>
      </c>
      <c r="CK158" s="5" t="str">
        <f>IFERROR(IF($K158="Historical", IF(AP158&lt;&gt;INDEX('Historical BMP Records'!AP:AP, MATCH($I158, 'Historical BMP Records'!$I:$I, 0)), 1, 0), IF(AP158&lt;&gt;INDEX('Planned and Progress BMPs'!AP:AP, MATCH($I158, 'Planned and Progress BMPs'!$I:$I, 0)), 1, 0)), "")</f>
        <v/>
      </c>
      <c r="CL158" s="5" t="str">
        <f>IFERROR(IF($K158="Historical", IF(AQ158&lt;&gt;INDEX('Historical BMP Records'!AQ:AQ, MATCH($I158, 'Historical BMP Records'!$I:$I, 0)), 1, 0), IF(AQ158&lt;&gt;INDEX('Planned and Progress BMPs'!AQ:AQ, MATCH($I158, 'Planned and Progress BMPs'!$I:$I, 0)), 1, 0)), "")</f>
        <v/>
      </c>
      <c r="CM158" s="5" t="str">
        <f>IFERROR(IF($K158="Historical", IF(AR158&lt;&gt;INDEX('Historical BMP Records'!AR:AR, MATCH($I158, 'Historical BMP Records'!$I:$I, 0)), 1, 0), IF(AR158&lt;&gt;INDEX('Planned and Progress BMPs'!AR:AR, MATCH($I158, 'Planned and Progress BMPs'!$I:$I, 0)), 1, 0)), "")</f>
        <v/>
      </c>
      <c r="CN158" s="5" t="str">
        <f>IFERROR(IF($K158="Historical", IF(AS158&lt;&gt;INDEX('Historical BMP Records'!AS:AS, MATCH($I158, 'Historical BMP Records'!$I:$I, 0)), 1, 0), IF(AS158&lt;&gt;INDEX('Planned and Progress BMPs'!AS:AS, MATCH($I158, 'Planned and Progress BMPs'!$I:$I, 0)), 1, 0)), "")</f>
        <v/>
      </c>
      <c r="CO158" s="5" t="str">
        <f>IFERROR(IF($K158="Historical", IF(AT158&lt;&gt;INDEX('Historical BMP Records'!AT:AT, MATCH($I158, 'Historical BMP Records'!$I:$I, 0)), 1, 0), IF(AT158&lt;&gt;INDEX('Planned and Progress BMPs'!AT:AT, MATCH($I158, 'Planned and Progress BMPs'!$I:$I, 0)), 1, 0)), "")</f>
        <v/>
      </c>
      <c r="CP158" s="5" t="str">
        <f>IFERROR(IF($K158="Historical", IF(AU158&lt;&gt;INDEX('Historical BMP Records'!AU:AU, MATCH($I158, 'Historical BMP Records'!$I:$I, 0)), 1, 0), IF(AU158&lt;&gt;INDEX('Planned and Progress BMPs'!AU:AU, MATCH($I158, 'Planned and Progress BMPs'!$I:$I, 0)), 1, 0)), "")</f>
        <v/>
      </c>
      <c r="CQ158" s="5">
        <f>SUM(T_Historical9[[#This Row],[FY17 
Status Changed]:[Comments Changed]])</f>
        <v>0</v>
      </c>
    </row>
    <row r="159" spans="1:95" ht="15" customHeight="1" x14ac:dyDescent="0.25">
      <c r="A159" s="72" t="s">
        <v>661</v>
      </c>
      <c r="B159" s="72" t="s">
        <v>660</v>
      </c>
      <c r="C159" s="72" t="s">
        <v>661</v>
      </c>
      <c r="D159" s="72" t="s">
        <v>661</v>
      </c>
      <c r="E159" s="72" t="s">
        <v>661</v>
      </c>
      <c r="F159" s="72" t="s">
        <v>4291</v>
      </c>
      <c r="H159" s="72" t="s">
        <v>4802</v>
      </c>
      <c r="I159" s="72" t="s">
        <v>4961</v>
      </c>
      <c r="K159" s="72" t="s">
        <v>482</v>
      </c>
      <c r="L159" s="72">
        <v>1990</v>
      </c>
      <c r="M159" s="82"/>
      <c r="N159" s="65">
        <v>32874</v>
      </c>
      <c r="O159" s="72" t="s">
        <v>46</v>
      </c>
      <c r="P159" s="72" t="s">
        <v>5210</v>
      </c>
      <c r="Q159" s="72" t="s">
        <v>26</v>
      </c>
      <c r="R159" s="72" t="s">
        <v>9</v>
      </c>
      <c r="S159" s="72">
        <v>0.7</v>
      </c>
      <c r="T159" s="72">
        <v>0.2</v>
      </c>
      <c r="V159" s="71" t="s">
        <v>46</v>
      </c>
      <c r="Z159" s="72">
        <v>40.412822550000001</v>
      </c>
      <c r="AA159" s="72">
        <v>-76.707806270000006</v>
      </c>
      <c r="AC159" s="72" t="s">
        <v>5165</v>
      </c>
      <c r="AD159" s="72" t="s">
        <v>5167</v>
      </c>
      <c r="AE159" s="72" t="s">
        <v>653</v>
      </c>
      <c r="AF159" s="65">
        <v>41753</v>
      </c>
      <c r="AG159" s="72" t="s">
        <v>110</v>
      </c>
      <c r="AH159" s="65"/>
      <c r="AI159" s="65"/>
      <c r="AK159" s="65"/>
      <c r="AL159" s="65"/>
      <c r="AN159" s="65"/>
      <c r="AO159" s="65"/>
      <c r="AQ159" s="65"/>
      <c r="AR159" s="65"/>
      <c r="AT159" s="65"/>
      <c r="AV159" s="5" t="str">
        <f>IFERROR(IF($K159="Historical", IF(A159&lt;&gt;INDEX('Historical BMP Records'!A:A, MATCH($I159, 'Historical BMP Records'!$I:$I, 0)), 1, 0), IF(A159&lt;&gt;INDEX('Planned and Progress BMPs'!A:A, MATCH($I159, 'Planned and Progress BMPs'!$I:$I, 0)), 1, 0)), "")</f>
        <v/>
      </c>
      <c r="AW159" s="5" t="str">
        <f>IFERROR(IF($K159="Historical", IF(B159&lt;&gt;INDEX('Historical BMP Records'!B:B, MATCH($I159, 'Historical BMP Records'!$I:$I, 0)), 1, 0), IF(B159&lt;&gt;INDEX('Planned and Progress BMPs'!B:B, MATCH($I159, 'Planned and Progress BMPs'!$I:$I, 0)), 1, 0)), "")</f>
        <v/>
      </c>
      <c r="AX159" s="5" t="str">
        <f>IFERROR(IF($K159="Historical", IF(C159&lt;&gt;INDEX('Historical BMP Records'!C:C, MATCH($I159, 'Historical BMP Records'!$I:$I, 0)), 1, 0), IF(C159&lt;&gt;INDEX('Planned and Progress BMPs'!C:C, MATCH($I159, 'Planned and Progress BMPs'!$I:$I, 0)), 1, 0)), "")</f>
        <v/>
      </c>
      <c r="AY159" s="5" t="str">
        <f>IFERROR(IF($K159="Historical", IF(D159&lt;&gt;INDEX('Historical BMP Records'!D:D, MATCH($I159, 'Historical BMP Records'!$I:$I, 0)), 1, 0), IF(D159&lt;&gt;INDEX('Planned and Progress BMPs'!D:D, MATCH($I159, 'Planned and Progress BMPs'!$I:$I, 0)), 1, 0)), "")</f>
        <v/>
      </c>
      <c r="AZ159" s="5" t="str">
        <f>IFERROR(IF($K159="Historical", IF(E159&lt;&gt;INDEX('Historical BMP Records'!E:E, MATCH($I159, 'Historical BMP Records'!$I:$I, 0)), 1, 0), IF(E159&lt;&gt;INDEX('Planned and Progress BMPs'!E:E, MATCH($I159, 'Planned and Progress BMPs'!$I:$I, 0)), 1, 0)), "")</f>
        <v/>
      </c>
      <c r="BA159" s="5" t="str">
        <f>IFERROR(IF($K159="Historical", IF(F159&lt;&gt;INDEX('Historical BMP Records'!F:F, MATCH($I159, 'Historical BMP Records'!$I:$I, 0)), 1, 0), IF(F159&lt;&gt;INDEX('Planned and Progress BMPs'!F:F, MATCH($I159, 'Planned and Progress BMPs'!$I:$I, 0)), 1, 0)), "")</f>
        <v/>
      </c>
      <c r="BB159" s="5" t="str">
        <f>IFERROR(IF($K159="Historical", IF(G159&lt;&gt;INDEX('Historical BMP Records'!G:G, MATCH($I159, 'Historical BMP Records'!$I:$I, 0)), 1, 0), IF(G159&lt;&gt;INDEX('Planned and Progress BMPs'!G:G, MATCH($I159, 'Planned and Progress BMPs'!$I:$I, 0)), 1, 0)), "")</f>
        <v/>
      </c>
      <c r="BC159" s="5" t="str">
        <f>IFERROR(IF($K159="Historical", IF(H159&lt;&gt;INDEX('Historical BMP Records'!H:H, MATCH($I159, 'Historical BMP Records'!$I:$I, 0)), 1, 0), IF(H159&lt;&gt;INDEX('Planned and Progress BMPs'!H:H, MATCH($I159, 'Planned and Progress BMPs'!$I:$I, 0)), 1, 0)), "")</f>
        <v/>
      </c>
      <c r="BD159" s="5" t="str">
        <f>IFERROR(IF($K159="Historical", IF(I159&lt;&gt;INDEX('Historical BMP Records'!I:I, MATCH($I159, 'Historical BMP Records'!$I:$I, 0)), 1, 0), IF(I159&lt;&gt;INDEX('Planned and Progress BMPs'!I:I, MATCH($I159, 'Planned and Progress BMPs'!$I:$I, 0)), 1, 0)), "")</f>
        <v/>
      </c>
      <c r="BE159" s="5" t="str">
        <f>IFERROR(IF($K159="Historical", IF(J159&lt;&gt;INDEX('Historical BMP Records'!J:J, MATCH($I159, 'Historical BMP Records'!$I:$I, 0)), 1, 0), IF(J159&lt;&gt;INDEX('Planned and Progress BMPs'!J:J, MATCH($I159, 'Planned and Progress BMPs'!$I:$I, 0)), 1, 0)), "")</f>
        <v/>
      </c>
      <c r="BF159" s="5" t="str">
        <f>IFERROR(IF($K159="Historical", IF(K159&lt;&gt;INDEX('Historical BMP Records'!K:K, MATCH($I159, 'Historical BMP Records'!$I:$I, 0)), 1, 0), IF(K159&lt;&gt;INDEX('Planned and Progress BMPs'!K:K, MATCH($I159, 'Planned and Progress BMPs'!$I:$I, 0)), 1, 0)), "")</f>
        <v/>
      </c>
      <c r="BG159" s="5" t="str">
        <f>IFERROR(IF($K159="Historical", IF(L159&lt;&gt;INDEX('Historical BMP Records'!L:L, MATCH($I159, 'Historical BMP Records'!$I:$I, 0)), 1, 0), IF(L159&lt;&gt;INDEX('Planned and Progress BMPs'!L:L, MATCH($I159, 'Planned and Progress BMPs'!$I:$I, 0)), 1, 0)), "")</f>
        <v/>
      </c>
      <c r="BH159" s="5" t="str">
        <f>IFERROR(IF($K159="Historical", IF(M159&lt;&gt;INDEX('Historical BMP Records'!M:M, MATCH($I159, 'Historical BMP Records'!$I:$I, 0)), 1, 0), IF(M159&lt;&gt;INDEX('Planned and Progress BMPs'!M:M, MATCH($I159, 'Planned and Progress BMPs'!$I:$I, 0)), 1, 0)), "")</f>
        <v/>
      </c>
      <c r="BI159" s="5" t="str">
        <f>IFERROR(IF($K159="Historical", IF(N159&lt;&gt;INDEX('Historical BMP Records'!N:N, MATCH($I159, 'Historical BMP Records'!$I:$I, 0)), 1, 0), IF(N159&lt;&gt;INDEX('Planned and Progress BMPs'!N:N, MATCH($I159, 'Planned and Progress BMPs'!$I:$I, 0)), 1, 0)), "")</f>
        <v/>
      </c>
      <c r="BJ159" s="5" t="str">
        <f>IFERROR(IF($K159="Historical", IF(O159&lt;&gt;INDEX('Historical BMP Records'!O:O, MATCH($I159, 'Historical BMP Records'!$I:$I, 0)), 1, 0), IF(O159&lt;&gt;INDEX('Planned and Progress BMPs'!O:O, MATCH($I159, 'Planned and Progress BMPs'!$I:$I, 0)), 1, 0)), "")</f>
        <v/>
      </c>
      <c r="BK159" s="5" t="str">
        <f>IFERROR(IF($K159="Historical", IF(P159&lt;&gt;INDEX('Historical BMP Records'!P:P, MATCH($I159, 'Historical BMP Records'!$I:$I, 0)), 1, 0), IF(P159&lt;&gt;INDEX('Planned and Progress BMPs'!P:P, MATCH($I159, 'Planned and Progress BMPs'!$I:$I, 0)), 1, 0)), "")</f>
        <v/>
      </c>
      <c r="BL159" s="5" t="str">
        <f>IFERROR(IF($K159="Historical", IF(Q159&lt;&gt;INDEX('Historical BMP Records'!Q:Q, MATCH($I159, 'Historical BMP Records'!$I:$I, 0)), 1, 0), IF(Q159&lt;&gt;INDEX('Planned and Progress BMPs'!Q:Q, MATCH($I159, 'Planned and Progress BMPs'!$I:$I, 0)), 1, 0)), "")</f>
        <v/>
      </c>
      <c r="BM159" s="5" t="str">
        <f>IFERROR(IF($K159="Historical", IF(R159&lt;&gt;INDEX('Historical BMP Records'!R:R, MATCH($I159, 'Historical BMP Records'!$I:$I, 0)), 1, 0), IF(R159&lt;&gt;INDEX('Planned and Progress BMPs'!R:R, MATCH($I159, 'Planned and Progress BMPs'!$I:$I, 0)), 1, 0)), "")</f>
        <v/>
      </c>
      <c r="BN159" s="5" t="str">
        <f>IFERROR(IF($K159="Historical", IF(S159&lt;&gt;INDEX('Historical BMP Records'!S:S, MATCH($I159, 'Historical BMP Records'!$I:$I, 0)), 1, 0), IF(S159&lt;&gt;INDEX('Planned and Progress BMPs'!S:S, MATCH($I159, 'Planned and Progress BMPs'!$I:$I, 0)), 1, 0)), "")</f>
        <v/>
      </c>
      <c r="BO159" s="5" t="str">
        <f>IFERROR(IF($K159="Historical", IF(T159&lt;&gt;INDEX('Historical BMP Records'!T:T, MATCH($I159, 'Historical BMP Records'!$I:$I, 0)), 1, 0), IF(T159&lt;&gt;INDEX('Planned and Progress BMPs'!T:T, MATCH($I159, 'Planned and Progress BMPs'!$I:$I, 0)), 1, 0)), "")</f>
        <v/>
      </c>
      <c r="BP159" s="5" t="str">
        <f>IFERROR(IF($K159="Historical", IF(U159&lt;&gt;INDEX('Historical BMP Records'!U:U, MATCH($I159, 'Historical BMP Records'!$I:$I, 0)), 1, 0), IF(U159&lt;&gt;INDEX('Planned and Progress BMPs'!U:U, MATCH($I159, 'Planned and Progress BMPs'!$I:$I, 0)), 1, 0)), "")</f>
        <v/>
      </c>
      <c r="BQ159" s="5" t="str">
        <f>IFERROR(IF($K159="Historical", IF(V159&lt;&gt;INDEX('Historical BMP Records'!V:V, MATCH($I159, 'Historical BMP Records'!$I:$I, 0)), 1, 0), IF(V159&lt;&gt;INDEX('Planned and Progress BMPs'!V:V, MATCH($I159, 'Planned and Progress BMPs'!$I:$I, 0)), 1, 0)), "")</f>
        <v/>
      </c>
      <c r="BR159" s="5" t="str">
        <f>IFERROR(IF($K159="Historical", IF(W159&lt;&gt;INDEX('Historical BMP Records'!W:W, MATCH($I159, 'Historical BMP Records'!$I:$I, 0)), 1, 0), IF(W159&lt;&gt;INDEX('Planned and Progress BMPs'!W:W, MATCH($I159, 'Planned and Progress BMPs'!$I:$I, 0)), 1, 0)), "")</f>
        <v/>
      </c>
      <c r="BS159" s="5" t="str">
        <f>IFERROR(IF($K159="Historical", IF(X159&lt;&gt;INDEX('Historical BMP Records'!X:X, MATCH($I159, 'Historical BMP Records'!$I:$I, 0)), 1, 0), IF(X159&lt;&gt;INDEX('Planned and Progress BMPs'!X:X, MATCH($I159, 'Planned and Progress BMPs'!$I:$I, 0)), 1, 0)), "")</f>
        <v/>
      </c>
      <c r="BT159" s="5" t="str">
        <f>IFERROR(IF($K159="Historical", IF(Y159&lt;&gt;INDEX('Historical BMP Records'!Y:Y, MATCH($I159, 'Historical BMP Records'!$I:$I, 0)), 1, 0), IF(Y159&lt;&gt;INDEX('Planned and Progress BMPs'!Y:Y, MATCH($I159, 'Planned and Progress BMPs'!$I:$I, 0)), 1, 0)), "")</f>
        <v/>
      </c>
      <c r="BU159" s="5" t="str">
        <f>IFERROR(IF($K159="Historical", IF(Z159&lt;&gt;INDEX('Historical BMP Records'!Z:Z, MATCH($I159, 'Historical BMP Records'!$I:$I, 0)), 1, 0), IF(Z159&lt;&gt;INDEX('Planned and Progress BMPs'!Z:Z, MATCH($I159, 'Planned and Progress BMPs'!$I:$I, 0)), 1, 0)), "")</f>
        <v/>
      </c>
      <c r="BV159" s="5" t="str">
        <f>IFERROR(IF($K159="Historical", IF(AA159&lt;&gt;INDEX('Historical BMP Records'!AA:AA, MATCH($I159, 'Historical BMP Records'!$I:$I, 0)), 1, 0), IF(AA159&lt;&gt;INDEX('Planned and Progress BMPs'!AA:AA, MATCH($I159, 'Planned and Progress BMPs'!$I:$I, 0)), 1, 0)), "")</f>
        <v/>
      </c>
      <c r="BW159" s="5" t="str">
        <f>IFERROR(IF($K159="Historical", IF(AB159&lt;&gt;INDEX('Historical BMP Records'!AB:AB, MATCH($I159, 'Historical BMP Records'!$I:$I, 0)), 1, 0), IF(AB159&lt;&gt;INDEX('Planned and Progress BMPs'!AB:AB, MATCH($I159, 'Planned and Progress BMPs'!$I:$I, 0)), 1, 0)), "")</f>
        <v/>
      </c>
      <c r="BX159" s="5" t="str">
        <f>IFERROR(IF($K159="Historical", IF(AC159&lt;&gt;INDEX('Historical BMP Records'!AC:AC, MATCH($I159, 'Historical BMP Records'!$I:$I, 0)), 1, 0), IF(AC159&lt;&gt;INDEX('Planned and Progress BMPs'!AC:AC, MATCH($I159, 'Planned and Progress BMPs'!$I:$I, 0)), 1, 0)), "")</f>
        <v/>
      </c>
      <c r="BY159" s="5" t="str">
        <f>IFERROR(IF($K159="Historical", IF(AD159&lt;&gt;INDEX('Historical BMP Records'!AD:AD, MATCH($I159, 'Historical BMP Records'!$I:$I, 0)), 1, 0), IF(AD159&lt;&gt;INDEX('Planned and Progress BMPs'!AD:AD, MATCH($I159, 'Planned and Progress BMPs'!$I:$I, 0)), 1, 0)), "")</f>
        <v/>
      </c>
      <c r="BZ159" s="5" t="str">
        <f>IFERROR(IF($K159="Historical", IF(AE159&lt;&gt;INDEX('Historical BMP Records'!AE:AE, MATCH($I159, 'Historical BMP Records'!$I:$I, 0)), 1, 0), IF(AE159&lt;&gt;INDEX('Planned and Progress BMPs'!AE:AE, MATCH($I159, 'Planned and Progress BMPs'!$I:$I, 0)), 1, 0)), "")</f>
        <v/>
      </c>
      <c r="CA159" s="5" t="str">
        <f>IFERROR(IF($K159="Historical", IF(AF159&lt;&gt;INDEX('Historical BMP Records'!AF:AF, MATCH($I159, 'Historical BMP Records'!$I:$I, 0)), 1, 0), IF(AF159&lt;&gt;INDEX('Planned and Progress BMPs'!AF:AF, MATCH($I159, 'Planned and Progress BMPs'!$I:$I, 0)), 1, 0)), "")</f>
        <v/>
      </c>
      <c r="CB159" s="5" t="str">
        <f>IFERROR(IF($K159="Historical", IF(AG159&lt;&gt;INDEX('Historical BMP Records'!AG:AG, MATCH($I159, 'Historical BMP Records'!$I:$I, 0)), 1, 0), IF(AG159&lt;&gt;INDEX('Planned and Progress BMPs'!AG:AG, MATCH($I159, 'Planned and Progress BMPs'!$I:$I, 0)), 1, 0)), "")</f>
        <v/>
      </c>
      <c r="CC159" s="5" t="str">
        <f>IFERROR(IF($K159="Historical", IF(AH159&lt;&gt;INDEX('Historical BMP Records'!AH:AH, MATCH($I159, 'Historical BMP Records'!$I:$I, 0)), 1, 0), IF(AH159&lt;&gt;INDEX('Planned and Progress BMPs'!AH:AH, MATCH($I159, 'Planned and Progress BMPs'!$I:$I, 0)), 1, 0)), "")</f>
        <v/>
      </c>
      <c r="CD159" s="5" t="str">
        <f>IFERROR(IF($K159="Historical", IF(AI159&lt;&gt;INDEX('Historical BMP Records'!AI:AI, MATCH($I159, 'Historical BMP Records'!$I:$I, 0)), 1, 0), IF(AI159&lt;&gt;INDEX('Planned and Progress BMPs'!AI:AI, MATCH($I159, 'Planned and Progress BMPs'!$I:$I, 0)), 1, 0)), "")</f>
        <v/>
      </c>
      <c r="CE159" s="5" t="str">
        <f>IFERROR(IF($K159="Historical", IF(AJ159&lt;&gt;INDEX('Historical BMP Records'!AJ:AJ, MATCH($I159, 'Historical BMP Records'!$I:$I, 0)), 1, 0), IF(AJ159&lt;&gt;INDEX('Planned and Progress BMPs'!AJ:AJ, MATCH($I159, 'Planned and Progress BMPs'!$I:$I, 0)), 1, 0)), "")</f>
        <v/>
      </c>
      <c r="CF159" s="5" t="str">
        <f>IFERROR(IF($K159="Historical", IF(AK159&lt;&gt;INDEX('Historical BMP Records'!AK:AK, MATCH($I159, 'Historical BMP Records'!$I:$I, 0)), 1, 0), IF(AK159&lt;&gt;INDEX('Planned and Progress BMPs'!AK:AK, MATCH($I159, 'Planned and Progress BMPs'!$I:$I, 0)), 1, 0)), "")</f>
        <v/>
      </c>
      <c r="CG159" s="5" t="str">
        <f>IFERROR(IF($K159="Historical", IF(AL159&lt;&gt;INDEX('Historical BMP Records'!AL:AL, MATCH($I159, 'Historical BMP Records'!$I:$I, 0)), 1, 0), IF(AL159&lt;&gt;INDEX('Planned and Progress BMPs'!AL:AL, MATCH($I159, 'Planned and Progress BMPs'!$I:$I, 0)), 1, 0)), "")</f>
        <v/>
      </c>
      <c r="CH159" s="5" t="str">
        <f>IFERROR(IF($K159="Historical", IF(AM159&lt;&gt;INDEX('Historical BMP Records'!AM:AM, MATCH($I159, 'Historical BMP Records'!$I:$I, 0)), 1, 0), IF(AM159&lt;&gt;INDEX('Planned and Progress BMPs'!AM:AM, MATCH($I159, 'Planned and Progress BMPs'!$I:$I, 0)), 1, 0)), "")</f>
        <v/>
      </c>
      <c r="CI159" s="5" t="str">
        <f>IFERROR(IF($K159="Historical", IF(AN159&lt;&gt;INDEX('Historical BMP Records'!AN:AN, MATCH($I159, 'Historical BMP Records'!$I:$I, 0)), 1, 0), IF(AN159&lt;&gt;INDEX('Planned and Progress BMPs'!AN:AN, MATCH($I159, 'Planned and Progress BMPs'!$I:$I, 0)), 1, 0)), "")</f>
        <v/>
      </c>
      <c r="CJ159" s="5" t="str">
        <f>IFERROR(IF($K159="Historical", IF(AO159&lt;&gt;INDEX('Historical BMP Records'!AO:AO, MATCH($I159, 'Historical BMP Records'!$I:$I, 0)), 1, 0), IF(AO159&lt;&gt;INDEX('Planned and Progress BMPs'!AO:AO, MATCH($I159, 'Planned and Progress BMPs'!$I:$I, 0)), 1, 0)), "")</f>
        <v/>
      </c>
      <c r="CK159" s="5" t="str">
        <f>IFERROR(IF($K159="Historical", IF(AP159&lt;&gt;INDEX('Historical BMP Records'!AP:AP, MATCH($I159, 'Historical BMP Records'!$I:$I, 0)), 1, 0), IF(AP159&lt;&gt;INDEX('Planned and Progress BMPs'!AP:AP, MATCH($I159, 'Planned and Progress BMPs'!$I:$I, 0)), 1, 0)), "")</f>
        <v/>
      </c>
      <c r="CL159" s="5" t="str">
        <f>IFERROR(IF($K159="Historical", IF(AQ159&lt;&gt;INDEX('Historical BMP Records'!AQ:AQ, MATCH($I159, 'Historical BMP Records'!$I:$I, 0)), 1, 0), IF(AQ159&lt;&gt;INDEX('Planned and Progress BMPs'!AQ:AQ, MATCH($I159, 'Planned and Progress BMPs'!$I:$I, 0)), 1, 0)), "")</f>
        <v/>
      </c>
      <c r="CM159" s="5" t="str">
        <f>IFERROR(IF($K159="Historical", IF(AR159&lt;&gt;INDEX('Historical BMP Records'!AR:AR, MATCH($I159, 'Historical BMP Records'!$I:$I, 0)), 1, 0), IF(AR159&lt;&gt;INDEX('Planned and Progress BMPs'!AR:AR, MATCH($I159, 'Planned and Progress BMPs'!$I:$I, 0)), 1, 0)), "")</f>
        <v/>
      </c>
      <c r="CN159" s="5" t="str">
        <f>IFERROR(IF($K159="Historical", IF(AS159&lt;&gt;INDEX('Historical BMP Records'!AS:AS, MATCH($I159, 'Historical BMP Records'!$I:$I, 0)), 1, 0), IF(AS159&lt;&gt;INDEX('Planned and Progress BMPs'!AS:AS, MATCH($I159, 'Planned and Progress BMPs'!$I:$I, 0)), 1, 0)), "")</f>
        <v/>
      </c>
      <c r="CO159" s="5" t="str">
        <f>IFERROR(IF($K159="Historical", IF(AT159&lt;&gt;INDEX('Historical BMP Records'!AT:AT, MATCH($I159, 'Historical BMP Records'!$I:$I, 0)), 1, 0), IF(AT159&lt;&gt;INDEX('Planned and Progress BMPs'!AT:AT, MATCH($I159, 'Planned and Progress BMPs'!$I:$I, 0)), 1, 0)), "")</f>
        <v/>
      </c>
      <c r="CP159" s="5" t="str">
        <f>IFERROR(IF($K159="Historical", IF(AU159&lt;&gt;INDEX('Historical BMP Records'!AU:AU, MATCH($I159, 'Historical BMP Records'!$I:$I, 0)), 1, 0), IF(AU159&lt;&gt;INDEX('Planned and Progress BMPs'!AU:AU, MATCH($I159, 'Planned and Progress BMPs'!$I:$I, 0)), 1, 0)), "")</f>
        <v/>
      </c>
      <c r="CQ159" s="5">
        <f>SUM(T_Historical9[[#This Row],[FY17 
Status Changed]:[Comments Changed]])</f>
        <v>0</v>
      </c>
    </row>
    <row r="160" spans="1:95" ht="15" customHeight="1" x14ac:dyDescent="0.25">
      <c r="A160" s="72" t="s">
        <v>661</v>
      </c>
      <c r="B160" s="72" t="s">
        <v>660</v>
      </c>
      <c r="C160" s="72" t="s">
        <v>661</v>
      </c>
      <c r="D160" s="72" t="s">
        <v>661</v>
      </c>
      <c r="E160" s="72" t="s">
        <v>661</v>
      </c>
      <c r="F160" s="72" t="s">
        <v>4291</v>
      </c>
      <c r="H160" s="72" t="s">
        <v>4802</v>
      </c>
      <c r="I160" s="72" t="s">
        <v>4962</v>
      </c>
      <c r="K160" s="72" t="s">
        <v>482</v>
      </c>
      <c r="M160" s="82"/>
      <c r="N160" s="65">
        <v>38718</v>
      </c>
      <c r="O160" s="72" t="s">
        <v>175</v>
      </c>
      <c r="P160" s="72" t="s">
        <v>5230</v>
      </c>
      <c r="Q160" s="72" t="s">
        <v>26</v>
      </c>
      <c r="R160" s="72" t="s">
        <v>9</v>
      </c>
      <c r="S160" s="72">
        <v>0.49</v>
      </c>
      <c r="T160" s="72">
        <v>5.3999999999999999E-2</v>
      </c>
      <c r="U160" s="72">
        <v>1</v>
      </c>
      <c r="V160" s="71" t="s">
        <v>5118</v>
      </c>
      <c r="Z160" s="72">
        <v>40.208697069999999</v>
      </c>
      <c r="AA160" s="72">
        <v>-77.167749299999997</v>
      </c>
      <c r="AC160" s="72" t="s">
        <v>5174</v>
      </c>
      <c r="AD160" s="72" t="s">
        <v>5175</v>
      </c>
      <c r="AE160" s="72" t="s">
        <v>653</v>
      </c>
      <c r="AF160" s="65">
        <v>40661</v>
      </c>
      <c r="AG160" s="72" t="s">
        <v>110</v>
      </c>
      <c r="AH160" s="65"/>
      <c r="AI160" s="65"/>
      <c r="AK160" s="65"/>
      <c r="AL160" s="65"/>
      <c r="AN160" s="65"/>
      <c r="AO160" s="65"/>
      <c r="AQ160" s="65"/>
      <c r="AR160" s="65"/>
      <c r="AT160" s="65"/>
      <c r="AV160" s="5" t="str">
        <f>IFERROR(IF($K160="Historical", IF(A160&lt;&gt;INDEX('Historical BMP Records'!A:A, MATCH($I160, 'Historical BMP Records'!$I:$I, 0)), 1, 0), IF(A160&lt;&gt;INDEX('Planned and Progress BMPs'!A:A, MATCH($I160, 'Planned and Progress BMPs'!$I:$I, 0)), 1, 0)), "")</f>
        <v/>
      </c>
      <c r="AW160" s="5" t="str">
        <f>IFERROR(IF($K160="Historical", IF(B160&lt;&gt;INDEX('Historical BMP Records'!B:B, MATCH($I160, 'Historical BMP Records'!$I:$I, 0)), 1, 0), IF(B160&lt;&gt;INDEX('Planned and Progress BMPs'!B:B, MATCH($I160, 'Planned and Progress BMPs'!$I:$I, 0)), 1, 0)), "")</f>
        <v/>
      </c>
      <c r="AX160" s="5" t="str">
        <f>IFERROR(IF($K160="Historical", IF(C160&lt;&gt;INDEX('Historical BMP Records'!C:C, MATCH($I160, 'Historical BMP Records'!$I:$I, 0)), 1, 0), IF(C160&lt;&gt;INDEX('Planned and Progress BMPs'!C:C, MATCH($I160, 'Planned and Progress BMPs'!$I:$I, 0)), 1, 0)), "")</f>
        <v/>
      </c>
      <c r="AY160" s="5" t="str">
        <f>IFERROR(IF($K160="Historical", IF(D160&lt;&gt;INDEX('Historical BMP Records'!D:D, MATCH($I160, 'Historical BMP Records'!$I:$I, 0)), 1, 0), IF(D160&lt;&gt;INDEX('Planned and Progress BMPs'!D:D, MATCH($I160, 'Planned and Progress BMPs'!$I:$I, 0)), 1, 0)), "")</f>
        <v/>
      </c>
      <c r="AZ160" s="5" t="str">
        <f>IFERROR(IF($K160="Historical", IF(E160&lt;&gt;INDEX('Historical BMP Records'!E:E, MATCH($I160, 'Historical BMP Records'!$I:$I, 0)), 1, 0), IF(E160&lt;&gt;INDEX('Planned and Progress BMPs'!E:E, MATCH($I160, 'Planned and Progress BMPs'!$I:$I, 0)), 1, 0)), "")</f>
        <v/>
      </c>
      <c r="BA160" s="5" t="str">
        <f>IFERROR(IF($K160="Historical", IF(F160&lt;&gt;INDEX('Historical BMP Records'!F:F, MATCH($I160, 'Historical BMP Records'!$I:$I, 0)), 1, 0), IF(F160&lt;&gt;INDEX('Planned and Progress BMPs'!F:F, MATCH($I160, 'Planned and Progress BMPs'!$I:$I, 0)), 1, 0)), "")</f>
        <v/>
      </c>
      <c r="BB160" s="5" t="str">
        <f>IFERROR(IF($K160="Historical", IF(G160&lt;&gt;INDEX('Historical BMP Records'!G:G, MATCH($I160, 'Historical BMP Records'!$I:$I, 0)), 1, 0), IF(G160&lt;&gt;INDEX('Planned and Progress BMPs'!G:G, MATCH($I160, 'Planned and Progress BMPs'!$I:$I, 0)), 1, 0)), "")</f>
        <v/>
      </c>
      <c r="BC160" s="5" t="str">
        <f>IFERROR(IF($K160="Historical", IF(H160&lt;&gt;INDEX('Historical BMP Records'!H:H, MATCH($I160, 'Historical BMP Records'!$I:$I, 0)), 1, 0), IF(H160&lt;&gt;INDEX('Planned and Progress BMPs'!H:H, MATCH($I160, 'Planned and Progress BMPs'!$I:$I, 0)), 1, 0)), "")</f>
        <v/>
      </c>
      <c r="BD160" s="5" t="str">
        <f>IFERROR(IF($K160="Historical", IF(I160&lt;&gt;INDEX('Historical BMP Records'!I:I, MATCH($I160, 'Historical BMP Records'!$I:$I, 0)), 1, 0), IF(I160&lt;&gt;INDEX('Planned and Progress BMPs'!I:I, MATCH($I160, 'Planned and Progress BMPs'!$I:$I, 0)), 1, 0)), "")</f>
        <v/>
      </c>
      <c r="BE160" s="5" t="str">
        <f>IFERROR(IF($K160="Historical", IF(J160&lt;&gt;INDEX('Historical BMP Records'!J:J, MATCH($I160, 'Historical BMP Records'!$I:$I, 0)), 1, 0), IF(J160&lt;&gt;INDEX('Planned and Progress BMPs'!J:J, MATCH($I160, 'Planned and Progress BMPs'!$I:$I, 0)), 1, 0)), "")</f>
        <v/>
      </c>
      <c r="BF160" s="5" t="str">
        <f>IFERROR(IF($K160="Historical", IF(K160&lt;&gt;INDEX('Historical BMP Records'!K:K, MATCH($I160, 'Historical BMP Records'!$I:$I, 0)), 1, 0), IF(K160&lt;&gt;INDEX('Planned and Progress BMPs'!K:K, MATCH($I160, 'Planned and Progress BMPs'!$I:$I, 0)), 1, 0)), "")</f>
        <v/>
      </c>
      <c r="BG160" s="5" t="str">
        <f>IFERROR(IF($K160="Historical", IF(L160&lt;&gt;INDEX('Historical BMP Records'!L:L, MATCH($I160, 'Historical BMP Records'!$I:$I, 0)), 1, 0), IF(L160&lt;&gt;INDEX('Planned and Progress BMPs'!L:L, MATCH($I160, 'Planned and Progress BMPs'!$I:$I, 0)), 1, 0)), "")</f>
        <v/>
      </c>
      <c r="BH160" s="5" t="str">
        <f>IFERROR(IF($K160="Historical", IF(M160&lt;&gt;INDEX('Historical BMP Records'!M:M, MATCH($I160, 'Historical BMP Records'!$I:$I, 0)), 1, 0), IF(M160&lt;&gt;INDEX('Planned and Progress BMPs'!M:M, MATCH($I160, 'Planned and Progress BMPs'!$I:$I, 0)), 1, 0)), "")</f>
        <v/>
      </c>
      <c r="BI160" s="5" t="str">
        <f>IFERROR(IF($K160="Historical", IF(N160&lt;&gt;INDEX('Historical BMP Records'!N:N, MATCH($I160, 'Historical BMP Records'!$I:$I, 0)), 1, 0), IF(N160&lt;&gt;INDEX('Planned and Progress BMPs'!N:N, MATCH($I160, 'Planned and Progress BMPs'!$I:$I, 0)), 1, 0)), "")</f>
        <v/>
      </c>
      <c r="BJ160" s="5" t="str">
        <f>IFERROR(IF($K160="Historical", IF(O160&lt;&gt;INDEX('Historical BMP Records'!O:O, MATCH($I160, 'Historical BMP Records'!$I:$I, 0)), 1, 0), IF(O160&lt;&gt;INDEX('Planned and Progress BMPs'!O:O, MATCH($I160, 'Planned and Progress BMPs'!$I:$I, 0)), 1, 0)), "")</f>
        <v/>
      </c>
      <c r="BK160" s="5" t="str">
        <f>IFERROR(IF($K160="Historical", IF(P160&lt;&gt;INDEX('Historical BMP Records'!P:P, MATCH($I160, 'Historical BMP Records'!$I:$I, 0)), 1, 0), IF(P160&lt;&gt;INDEX('Planned and Progress BMPs'!P:P, MATCH($I160, 'Planned and Progress BMPs'!$I:$I, 0)), 1, 0)), "")</f>
        <v/>
      </c>
      <c r="BL160" s="5" t="str">
        <f>IFERROR(IF($K160="Historical", IF(Q160&lt;&gt;INDEX('Historical BMP Records'!Q:Q, MATCH($I160, 'Historical BMP Records'!$I:$I, 0)), 1, 0), IF(Q160&lt;&gt;INDEX('Planned and Progress BMPs'!Q:Q, MATCH($I160, 'Planned and Progress BMPs'!$I:$I, 0)), 1, 0)), "")</f>
        <v/>
      </c>
      <c r="BM160" s="5" t="str">
        <f>IFERROR(IF($K160="Historical", IF(R160&lt;&gt;INDEX('Historical BMP Records'!R:R, MATCH($I160, 'Historical BMP Records'!$I:$I, 0)), 1, 0), IF(R160&lt;&gt;INDEX('Planned and Progress BMPs'!R:R, MATCH($I160, 'Planned and Progress BMPs'!$I:$I, 0)), 1, 0)), "")</f>
        <v/>
      </c>
      <c r="BN160" s="5" t="str">
        <f>IFERROR(IF($K160="Historical", IF(S160&lt;&gt;INDEX('Historical BMP Records'!S:S, MATCH($I160, 'Historical BMP Records'!$I:$I, 0)), 1, 0), IF(S160&lt;&gt;INDEX('Planned and Progress BMPs'!S:S, MATCH($I160, 'Planned and Progress BMPs'!$I:$I, 0)), 1, 0)), "")</f>
        <v/>
      </c>
      <c r="BO160" s="5" t="str">
        <f>IFERROR(IF($K160="Historical", IF(T160&lt;&gt;INDEX('Historical BMP Records'!T:T, MATCH($I160, 'Historical BMP Records'!$I:$I, 0)), 1, 0), IF(T160&lt;&gt;INDEX('Planned and Progress BMPs'!T:T, MATCH($I160, 'Planned and Progress BMPs'!$I:$I, 0)), 1, 0)), "")</f>
        <v/>
      </c>
      <c r="BP160" s="5" t="str">
        <f>IFERROR(IF($K160="Historical", IF(U160&lt;&gt;INDEX('Historical BMP Records'!U:U, MATCH($I160, 'Historical BMP Records'!$I:$I, 0)), 1, 0), IF(U160&lt;&gt;INDEX('Planned and Progress BMPs'!U:U, MATCH($I160, 'Planned and Progress BMPs'!$I:$I, 0)), 1, 0)), "")</f>
        <v/>
      </c>
      <c r="BQ160" s="5" t="str">
        <f>IFERROR(IF($K160="Historical", IF(V160&lt;&gt;INDEX('Historical BMP Records'!V:V, MATCH($I160, 'Historical BMP Records'!$I:$I, 0)), 1, 0), IF(V160&lt;&gt;INDEX('Planned and Progress BMPs'!V:V, MATCH($I160, 'Planned and Progress BMPs'!$I:$I, 0)), 1, 0)), "")</f>
        <v/>
      </c>
      <c r="BR160" s="5" t="str">
        <f>IFERROR(IF($K160="Historical", IF(W160&lt;&gt;INDEX('Historical BMP Records'!W:W, MATCH($I160, 'Historical BMP Records'!$I:$I, 0)), 1, 0), IF(W160&lt;&gt;INDEX('Planned and Progress BMPs'!W:W, MATCH($I160, 'Planned and Progress BMPs'!$I:$I, 0)), 1, 0)), "")</f>
        <v/>
      </c>
      <c r="BS160" s="5" t="str">
        <f>IFERROR(IF($K160="Historical", IF(X160&lt;&gt;INDEX('Historical BMP Records'!X:X, MATCH($I160, 'Historical BMP Records'!$I:$I, 0)), 1, 0), IF(X160&lt;&gt;INDEX('Planned and Progress BMPs'!X:X, MATCH($I160, 'Planned and Progress BMPs'!$I:$I, 0)), 1, 0)), "")</f>
        <v/>
      </c>
      <c r="BT160" s="5" t="str">
        <f>IFERROR(IF($K160="Historical", IF(Y160&lt;&gt;INDEX('Historical BMP Records'!Y:Y, MATCH($I160, 'Historical BMP Records'!$I:$I, 0)), 1, 0), IF(Y160&lt;&gt;INDEX('Planned and Progress BMPs'!Y:Y, MATCH($I160, 'Planned and Progress BMPs'!$I:$I, 0)), 1, 0)), "")</f>
        <v/>
      </c>
      <c r="BU160" s="5" t="str">
        <f>IFERROR(IF($K160="Historical", IF(Z160&lt;&gt;INDEX('Historical BMP Records'!Z:Z, MATCH($I160, 'Historical BMP Records'!$I:$I, 0)), 1, 0), IF(Z160&lt;&gt;INDEX('Planned and Progress BMPs'!Z:Z, MATCH($I160, 'Planned and Progress BMPs'!$I:$I, 0)), 1, 0)), "")</f>
        <v/>
      </c>
      <c r="BV160" s="5" t="str">
        <f>IFERROR(IF($K160="Historical", IF(AA160&lt;&gt;INDEX('Historical BMP Records'!AA:AA, MATCH($I160, 'Historical BMP Records'!$I:$I, 0)), 1, 0), IF(AA160&lt;&gt;INDEX('Planned and Progress BMPs'!AA:AA, MATCH($I160, 'Planned and Progress BMPs'!$I:$I, 0)), 1, 0)), "")</f>
        <v/>
      </c>
      <c r="BW160" s="5" t="str">
        <f>IFERROR(IF($K160="Historical", IF(AB160&lt;&gt;INDEX('Historical BMP Records'!AB:AB, MATCH($I160, 'Historical BMP Records'!$I:$I, 0)), 1, 0), IF(AB160&lt;&gt;INDEX('Planned and Progress BMPs'!AB:AB, MATCH($I160, 'Planned and Progress BMPs'!$I:$I, 0)), 1, 0)), "")</f>
        <v/>
      </c>
      <c r="BX160" s="5" t="str">
        <f>IFERROR(IF($K160="Historical", IF(AC160&lt;&gt;INDEX('Historical BMP Records'!AC:AC, MATCH($I160, 'Historical BMP Records'!$I:$I, 0)), 1, 0), IF(AC160&lt;&gt;INDEX('Planned and Progress BMPs'!AC:AC, MATCH($I160, 'Planned and Progress BMPs'!$I:$I, 0)), 1, 0)), "")</f>
        <v/>
      </c>
      <c r="BY160" s="5" t="str">
        <f>IFERROR(IF($K160="Historical", IF(AD160&lt;&gt;INDEX('Historical BMP Records'!AD:AD, MATCH($I160, 'Historical BMP Records'!$I:$I, 0)), 1, 0), IF(AD160&lt;&gt;INDEX('Planned and Progress BMPs'!AD:AD, MATCH($I160, 'Planned and Progress BMPs'!$I:$I, 0)), 1, 0)), "")</f>
        <v/>
      </c>
      <c r="BZ160" s="5" t="str">
        <f>IFERROR(IF($K160="Historical", IF(AE160&lt;&gt;INDEX('Historical BMP Records'!AE:AE, MATCH($I160, 'Historical BMP Records'!$I:$I, 0)), 1, 0), IF(AE160&lt;&gt;INDEX('Planned and Progress BMPs'!AE:AE, MATCH($I160, 'Planned and Progress BMPs'!$I:$I, 0)), 1, 0)), "")</f>
        <v/>
      </c>
      <c r="CA160" s="5" t="str">
        <f>IFERROR(IF($K160="Historical", IF(AF160&lt;&gt;INDEX('Historical BMP Records'!AF:AF, MATCH($I160, 'Historical BMP Records'!$I:$I, 0)), 1, 0), IF(AF160&lt;&gt;INDEX('Planned and Progress BMPs'!AF:AF, MATCH($I160, 'Planned and Progress BMPs'!$I:$I, 0)), 1, 0)), "")</f>
        <v/>
      </c>
      <c r="CB160" s="5" t="str">
        <f>IFERROR(IF($K160="Historical", IF(AG160&lt;&gt;INDEX('Historical BMP Records'!AG:AG, MATCH($I160, 'Historical BMP Records'!$I:$I, 0)), 1, 0), IF(AG160&lt;&gt;INDEX('Planned and Progress BMPs'!AG:AG, MATCH($I160, 'Planned and Progress BMPs'!$I:$I, 0)), 1, 0)), "")</f>
        <v/>
      </c>
      <c r="CC160" s="5" t="str">
        <f>IFERROR(IF($K160="Historical", IF(AH160&lt;&gt;INDEX('Historical BMP Records'!AH:AH, MATCH($I160, 'Historical BMP Records'!$I:$I, 0)), 1, 0), IF(AH160&lt;&gt;INDEX('Planned and Progress BMPs'!AH:AH, MATCH($I160, 'Planned and Progress BMPs'!$I:$I, 0)), 1, 0)), "")</f>
        <v/>
      </c>
      <c r="CD160" s="5" t="str">
        <f>IFERROR(IF($K160="Historical", IF(AI160&lt;&gt;INDEX('Historical BMP Records'!AI:AI, MATCH($I160, 'Historical BMP Records'!$I:$I, 0)), 1, 0), IF(AI160&lt;&gt;INDEX('Planned and Progress BMPs'!AI:AI, MATCH($I160, 'Planned and Progress BMPs'!$I:$I, 0)), 1, 0)), "")</f>
        <v/>
      </c>
      <c r="CE160" s="5" t="str">
        <f>IFERROR(IF($K160="Historical", IF(AJ160&lt;&gt;INDEX('Historical BMP Records'!AJ:AJ, MATCH($I160, 'Historical BMP Records'!$I:$I, 0)), 1, 0), IF(AJ160&lt;&gt;INDEX('Planned and Progress BMPs'!AJ:AJ, MATCH($I160, 'Planned and Progress BMPs'!$I:$I, 0)), 1, 0)), "")</f>
        <v/>
      </c>
      <c r="CF160" s="5" t="str">
        <f>IFERROR(IF($K160="Historical", IF(AK160&lt;&gt;INDEX('Historical BMP Records'!AK:AK, MATCH($I160, 'Historical BMP Records'!$I:$I, 0)), 1, 0), IF(AK160&lt;&gt;INDEX('Planned and Progress BMPs'!AK:AK, MATCH($I160, 'Planned and Progress BMPs'!$I:$I, 0)), 1, 0)), "")</f>
        <v/>
      </c>
      <c r="CG160" s="5" t="str">
        <f>IFERROR(IF($K160="Historical", IF(AL160&lt;&gt;INDEX('Historical BMP Records'!AL:AL, MATCH($I160, 'Historical BMP Records'!$I:$I, 0)), 1, 0), IF(AL160&lt;&gt;INDEX('Planned and Progress BMPs'!AL:AL, MATCH($I160, 'Planned and Progress BMPs'!$I:$I, 0)), 1, 0)), "")</f>
        <v/>
      </c>
      <c r="CH160" s="5" t="str">
        <f>IFERROR(IF($K160="Historical", IF(AM160&lt;&gt;INDEX('Historical BMP Records'!AM:AM, MATCH($I160, 'Historical BMP Records'!$I:$I, 0)), 1, 0), IF(AM160&lt;&gt;INDEX('Planned and Progress BMPs'!AM:AM, MATCH($I160, 'Planned and Progress BMPs'!$I:$I, 0)), 1, 0)), "")</f>
        <v/>
      </c>
      <c r="CI160" s="5" t="str">
        <f>IFERROR(IF($K160="Historical", IF(AN160&lt;&gt;INDEX('Historical BMP Records'!AN:AN, MATCH($I160, 'Historical BMP Records'!$I:$I, 0)), 1, 0), IF(AN160&lt;&gt;INDEX('Planned and Progress BMPs'!AN:AN, MATCH($I160, 'Planned and Progress BMPs'!$I:$I, 0)), 1, 0)), "")</f>
        <v/>
      </c>
      <c r="CJ160" s="5" t="str">
        <f>IFERROR(IF($K160="Historical", IF(AO160&lt;&gt;INDEX('Historical BMP Records'!AO:AO, MATCH($I160, 'Historical BMP Records'!$I:$I, 0)), 1, 0), IF(AO160&lt;&gt;INDEX('Planned and Progress BMPs'!AO:AO, MATCH($I160, 'Planned and Progress BMPs'!$I:$I, 0)), 1, 0)), "")</f>
        <v/>
      </c>
      <c r="CK160" s="5" t="str">
        <f>IFERROR(IF($K160="Historical", IF(AP160&lt;&gt;INDEX('Historical BMP Records'!AP:AP, MATCH($I160, 'Historical BMP Records'!$I:$I, 0)), 1, 0), IF(AP160&lt;&gt;INDEX('Planned and Progress BMPs'!AP:AP, MATCH($I160, 'Planned and Progress BMPs'!$I:$I, 0)), 1, 0)), "")</f>
        <v/>
      </c>
      <c r="CL160" s="5" t="str">
        <f>IFERROR(IF($K160="Historical", IF(AQ160&lt;&gt;INDEX('Historical BMP Records'!AQ:AQ, MATCH($I160, 'Historical BMP Records'!$I:$I, 0)), 1, 0), IF(AQ160&lt;&gt;INDEX('Planned and Progress BMPs'!AQ:AQ, MATCH($I160, 'Planned and Progress BMPs'!$I:$I, 0)), 1, 0)), "")</f>
        <v/>
      </c>
      <c r="CM160" s="5" t="str">
        <f>IFERROR(IF($K160="Historical", IF(AR160&lt;&gt;INDEX('Historical BMP Records'!AR:AR, MATCH($I160, 'Historical BMP Records'!$I:$I, 0)), 1, 0), IF(AR160&lt;&gt;INDEX('Planned and Progress BMPs'!AR:AR, MATCH($I160, 'Planned and Progress BMPs'!$I:$I, 0)), 1, 0)), "")</f>
        <v/>
      </c>
      <c r="CN160" s="5" t="str">
        <f>IFERROR(IF($K160="Historical", IF(AS160&lt;&gt;INDEX('Historical BMP Records'!AS:AS, MATCH($I160, 'Historical BMP Records'!$I:$I, 0)), 1, 0), IF(AS160&lt;&gt;INDEX('Planned and Progress BMPs'!AS:AS, MATCH($I160, 'Planned and Progress BMPs'!$I:$I, 0)), 1, 0)), "")</f>
        <v/>
      </c>
      <c r="CO160" s="5" t="str">
        <f>IFERROR(IF($K160="Historical", IF(AT160&lt;&gt;INDEX('Historical BMP Records'!AT:AT, MATCH($I160, 'Historical BMP Records'!$I:$I, 0)), 1, 0), IF(AT160&lt;&gt;INDEX('Planned and Progress BMPs'!AT:AT, MATCH($I160, 'Planned and Progress BMPs'!$I:$I, 0)), 1, 0)), "")</f>
        <v/>
      </c>
      <c r="CP160" s="5" t="str">
        <f>IFERROR(IF($K160="Historical", IF(AU160&lt;&gt;INDEX('Historical BMP Records'!AU:AU, MATCH($I160, 'Historical BMP Records'!$I:$I, 0)), 1, 0), IF(AU160&lt;&gt;INDEX('Planned and Progress BMPs'!AU:AU, MATCH($I160, 'Planned and Progress BMPs'!$I:$I, 0)), 1, 0)), "")</f>
        <v/>
      </c>
      <c r="CQ160" s="5">
        <f>SUM(T_Historical9[[#This Row],[FY17 
Status Changed]:[Comments Changed]])</f>
        <v>0</v>
      </c>
    </row>
    <row r="161" spans="1:95" ht="15" customHeight="1" x14ac:dyDescent="0.25">
      <c r="A161" s="72" t="s">
        <v>661</v>
      </c>
      <c r="B161" s="72" t="s">
        <v>660</v>
      </c>
      <c r="C161" s="72" t="s">
        <v>661</v>
      </c>
      <c r="D161" s="72" t="s">
        <v>661</v>
      </c>
      <c r="E161" s="72" t="s">
        <v>661</v>
      </c>
      <c r="F161" s="72" t="s">
        <v>4291</v>
      </c>
      <c r="H161" s="72" t="s">
        <v>4802</v>
      </c>
      <c r="I161" s="72" t="s">
        <v>4963</v>
      </c>
      <c r="K161" s="72" t="s">
        <v>482</v>
      </c>
      <c r="L161" s="72">
        <v>2006</v>
      </c>
      <c r="M161" s="82"/>
      <c r="N161" s="65">
        <v>38718</v>
      </c>
      <c r="O161" s="72" t="s">
        <v>203</v>
      </c>
      <c r="P161" s="72" t="s">
        <v>4147</v>
      </c>
      <c r="Q161" s="72" t="s">
        <v>363</v>
      </c>
      <c r="R161" s="72" t="s">
        <v>9</v>
      </c>
      <c r="S161" s="72">
        <v>0.4</v>
      </c>
      <c r="T161" s="72">
        <v>0.4</v>
      </c>
      <c r="U161" s="72">
        <v>1</v>
      </c>
      <c r="V161" s="71" t="s">
        <v>203</v>
      </c>
      <c r="Z161" s="72">
        <v>40.431925790000001</v>
      </c>
      <c r="AA161" s="72">
        <v>-76.56502046</v>
      </c>
      <c r="AC161" s="72" t="s">
        <v>5165</v>
      </c>
      <c r="AD161" s="72" t="s">
        <v>5167</v>
      </c>
      <c r="AE161" s="72" t="s">
        <v>653</v>
      </c>
      <c r="AF161" s="65">
        <v>41737</v>
      </c>
      <c r="AG161" s="72" t="s">
        <v>110</v>
      </c>
      <c r="AH161" s="65"/>
      <c r="AI161" s="65"/>
      <c r="AK161" s="65"/>
      <c r="AL161" s="65"/>
      <c r="AN161" s="65"/>
      <c r="AO161" s="65"/>
      <c r="AQ161" s="65"/>
      <c r="AR161" s="65"/>
      <c r="AT161" s="65"/>
      <c r="AV161" s="5" t="str">
        <f>IFERROR(IF($K161="Historical", IF(A161&lt;&gt;INDEX('Historical BMP Records'!A:A, MATCH($I161, 'Historical BMP Records'!$I:$I, 0)), 1, 0), IF(A161&lt;&gt;INDEX('Planned and Progress BMPs'!A:A, MATCH($I161, 'Planned and Progress BMPs'!$I:$I, 0)), 1, 0)), "")</f>
        <v/>
      </c>
      <c r="AW161" s="5" t="str">
        <f>IFERROR(IF($K161="Historical", IF(B161&lt;&gt;INDEX('Historical BMP Records'!B:B, MATCH($I161, 'Historical BMP Records'!$I:$I, 0)), 1, 0), IF(B161&lt;&gt;INDEX('Planned and Progress BMPs'!B:B, MATCH($I161, 'Planned and Progress BMPs'!$I:$I, 0)), 1, 0)), "")</f>
        <v/>
      </c>
      <c r="AX161" s="5" t="str">
        <f>IFERROR(IF($K161="Historical", IF(C161&lt;&gt;INDEX('Historical BMP Records'!C:C, MATCH($I161, 'Historical BMP Records'!$I:$I, 0)), 1, 0), IF(C161&lt;&gt;INDEX('Planned and Progress BMPs'!C:C, MATCH($I161, 'Planned and Progress BMPs'!$I:$I, 0)), 1, 0)), "")</f>
        <v/>
      </c>
      <c r="AY161" s="5" t="str">
        <f>IFERROR(IF($K161="Historical", IF(D161&lt;&gt;INDEX('Historical BMP Records'!D:D, MATCH($I161, 'Historical BMP Records'!$I:$I, 0)), 1, 0), IF(D161&lt;&gt;INDEX('Planned and Progress BMPs'!D:D, MATCH($I161, 'Planned and Progress BMPs'!$I:$I, 0)), 1, 0)), "")</f>
        <v/>
      </c>
      <c r="AZ161" s="5" t="str">
        <f>IFERROR(IF($K161="Historical", IF(E161&lt;&gt;INDEX('Historical BMP Records'!E:E, MATCH($I161, 'Historical BMP Records'!$I:$I, 0)), 1, 0), IF(E161&lt;&gt;INDEX('Planned and Progress BMPs'!E:E, MATCH($I161, 'Planned and Progress BMPs'!$I:$I, 0)), 1, 0)), "")</f>
        <v/>
      </c>
      <c r="BA161" s="5" t="str">
        <f>IFERROR(IF($K161="Historical", IF(F161&lt;&gt;INDEX('Historical BMP Records'!F:F, MATCH($I161, 'Historical BMP Records'!$I:$I, 0)), 1, 0), IF(F161&lt;&gt;INDEX('Planned and Progress BMPs'!F:F, MATCH($I161, 'Planned and Progress BMPs'!$I:$I, 0)), 1, 0)), "")</f>
        <v/>
      </c>
      <c r="BB161" s="5" t="str">
        <f>IFERROR(IF($K161="Historical", IF(G161&lt;&gt;INDEX('Historical BMP Records'!G:G, MATCH($I161, 'Historical BMP Records'!$I:$I, 0)), 1, 0), IF(G161&lt;&gt;INDEX('Planned and Progress BMPs'!G:G, MATCH($I161, 'Planned and Progress BMPs'!$I:$I, 0)), 1, 0)), "")</f>
        <v/>
      </c>
      <c r="BC161" s="5" t="str">
        <f>IFERROR(IF($K161="Historical", IF(H161&lt;&gt;INDEX('Historical BMP Records'!H:H, MATCH($I161, 'Historical BMP Records'!$I:$I, 0)), 1, 0), IF(H161&lt;&gt;INDEX('Planned and Progress BMPs'!H:H, MATCH($I161, 'Planned and Progress BMPs'!$I:$I, 0)), 1, 0)), "")</f>
        <v/>
      </c>
      <c r="BD161" s="5" t="str">
        <f>IFERROR(IF($K161="Historical", IF(I161&lt;&gt;INDEX('Historical BMP Records'!I:I, MATCH($I161, 'Historical BMP Records'!$I:$I, 0)), 1, 0), IF(I161&lt;&gt;INDEX('Planned and Progress BMPs'!I:I, MATCH($I161, 'Planned and Progress BMPs'!$I:$I, 0)), 1, 0)), "")</f>
        <v/>
      </c>
      <c r="BE161" s="5" t="str">
        <f>IFERROR(IF($K161="Historical", IF(J161&lt;&gt;INDEX('Historical BMP Records'!J:J, MATCH($I161, 'Historical BMP Records'!$I:$I, 0)), 1, 0), IF(J161&lt;&gt;INDEX('Planned and Progress BMPs'!J:J, MATCH($I161, 'Planned and Progress BMPs'!$I:$I, 0)), 1, 0)), "")</f>
        <v/>
      </c>
      <c r="BF161" s="5" t="str">
        <f>IFERROR(IF($K161="Historical", IF(K161&lt;&gt;INDEX('Historical BMP Records'!K:K, MATCH($I161, 'Historical BMP Records'!$I:$I, 0)), 1, 0), IF(K161&lt;&gt;INDEX('Planned and Progress BMPs'!K:K, MATCH($I161, 'Planned and Progress BMPs'!$I:$I, 0)), 1, 0)), "")</f>
        <v/>
      </c>
      <c r="BG161" s="5" t="str">
        <f>IFERROR(IF($K161="Historical", IF(L161&lt;&gt;INDEX('Historical BMP Records'!L:L, MATCH($I161, 'Historical BMP Records'!$I:$I, 0)), 1, 0), IF(L161&lt;&gt;INDEX('Planned and Progress BMPs'!L:L, MATCH($I161, 'Planned and Progress BMPs'!$I:$I, 0)), 1, 0)), "")</f>
        <v/>
      </c>
      <c r="BH161" s="5" t="str">
        <f>IFERROR(IF($K161="Historical", IF(M161&lt;&gt;INDEX('Historical BMP Records'!M:M, MATCH($I161, 'Historical BMP Records'!$I:$I, 0)), 1, 0), IF(M161&lt;&gt;INDEX('Planned and Progress BMPs'!M:M, MATCH($I161, 'Planned and Progress BMPs'!$I:$I, 0)), 1, 0)), "")</f>
        <v/>
      </c>
      <c r="BI161" s="5" t="str">
        <f>IFERROR(IF($K161="Historical", IF(N161&lt;&gt;INDEX('Historical BMP Records'!N:N, MATCH($I161, 'Historical BMP Records'!$I:$I, 0)), 1, 0), IF(N161&lt;&gt;INDEX('Planned and Progress BMPs'!N:N, MATCH($I161, 'Planned and Progress BMPs'!$I:$I, 0)), 1, 0)), "")</f>
        <v/>
      </c>
      <c r="BJ161" s="5" t="str">
        <f>IFERROR(IF($K161="Historical", IF(O161&lt;&gt;INDEX('Historical BMP Records'!O:O, MATCH($I161, 'Historical BMP Records'!$I:$I, 0)), 1, 0), IF(O161&lt;&gt;INDEX('Planned and Progress BMPs'!O:O, MATCH($I161, 'Planned and Progress BMPs'!$I:$I, 0)), 1, 0)), "")</f>
        <v/>
      </c>
      <c r="BK161" s="5" t="str">
        <f>IFERROR(IF($K161="Historical", IF(P161&lt;&gt;INDEX('Historical BMP Records'!P:P, MATCH($I161, 'Historical BMP Records'!$I:$I, 0)), 1, 0), IF(P161&lt;&gt;INDEX('Planned and Progress BMPs'!P:P, MATCH($I161, 'Planned and Progress BMPs'!$I:$I, 0)), 1, 0)), "")</f>
        <v/>
      </c>
      <c r="BL161" s="5" t="str">
        <f>IFERROR(IF($K161="Historical", IF(Q161&lt;&gt;INDEX('Historical BMP Records'!Q:Q, MATCH($I161, 'Historical BMP Records'!$I:$I, 0)), 1, 0), IF(Q161&lt;&gt;INDEX('Planned and Progress BMPs'!Q:Q, MATCH($I161, 'Planned and Progress BMPs'!$I:$I, 0)), 1, 0)), "")</f>
        <v/>
      </c>
      <c r="BM161" s="5" t="str">
        <f>IFERROR(IF($K161="Historical", IF(R161&lt;&gt;INDEX('Historical BMP Records'!R:R, MATCH($I161, 'Historical BMP Records'!$I:$I, 0)), 1, 0), IF(R161&lt;&gt;INDEX('Planned and Progress BMPs'!R:R, MATCH($I161, 'Planned and Progress BMPs'!$I:$I, 0)), 1, 0)), "")</f>
        <v/>
      </c>
      <c r="BN161" s="5" t="str">
        <f>IFERROR(IF($K161="Historical", IF(S161&lt;&gt;INDEX('Historical BMP Records'!S:S, MATCH($I161, 'Historical BMP Records'!$I:$I, 0)), 1, 0), IF(S161&lt;&gt;INDEX('Planned and Progress BMPs'!S:S, MATCH($I161, 'Planned and Progress BMPs'!$I:$I, 0)), 1, 0)), "")</f>
        <v/>
      </c>
      <c r="BO161" s="5" t="str">
        <f>IFERROR(IF($K161="Historical", IF(T161&lt;&gt;INDEX('Historical BMP Records'!T:T, MATCH($I161, 'Historical BMP Records'!$I:$I, 0)), 1, 0), IF(T161&lt;&gt;INDEX('Planned and Progress BMPs'!T:T, MATCH($I161, 'Planned and Progress BMPs'!$I:$I, 0)), 1, 0)), "")</f>
        <v/>
      </c>
      <c r="BP161" s="5" t="str">
        <f>IFERROR(IF($K161="Historical", IF(U161&lt;&gt;INDEX('Historical BMP Records'!U:U, MATCH($I161, 'Historical BMP Records'!$I:$I, 0)), 1, 0), IF(U161&lt;&gt;INDEX('Planned and Progress BMPs'!U:U, MATCH($I161, 'Planned and Progress BMPs'!$I:$I, 0)), 1, 0)), "")</f>
        <v/>
      </c>
      <c r="BQ161" s="5" t="str">
        <f>IFERROR(IF($K161="Historical", IF(V161&lt;&gt;INDEX('Historical BMP Records'!V:V, MATCH($I161, 'Historical BMP Records'!$I:$I, 0)), 1, 0), IF(V161&lt;&gt;INDEX('Planned and Progress BMPs'!V:V, MATCH($I161, 'Planned and Progress BMPs'!$I:$I, 0)), 1, 0)), "")</f>
        <v/>
      </c>
      <c r="BR161" s="5" t="str">
        <f>IFERROR(IF($K161="Historical", IF(W161&lt;&gt;INDEX('Historical BMP Records'!W:W, MATCH($I161, 'Historical BMP Records'!$I:$I, 0)), 1, 0), IF(W161&lt;&gt;INDEX('Planned and Progress BMPs'!W:W, MATCH($I161, 'Planned and Progress BMPs'!$I:$I, 0)), 1, 0)), "")</f>
        <v/>
      </c>
      <c r="BS161" s="5" t="str">
        <f>IFERROR(IF($K161="Historical", IF(X161&lt;&gt;INDEX('Historical BMP Records'!X:X, MATCH($I161, 'Historical BMP Records'!$I:$I, 0)), 1, 0), IF(X161&lt;&gt;INDEX('Planned and Progress BMPs'!X:X, MATCH($I161, 'Planned and Progress BMPs'!$I:$I, 0)), 1, 0)), "")</f>
        <v/>
      </c>
      <c r="BT161" s="5" t="str">
        <f>IFERROR(IF($K161="Historical", IF(Y161&lt;&gt;INDEX('Historical BMP Records'!Y:Y, MATCH($I161, 'Historical BMP Records'!$I:$I, 0)), 1, 0), IF(Y161&lt;&gt;INDEX('Planned and Progress BMPs'!Y:Y, MATCH($I161, 'Planned and Progress BMPs'!$I:$I, 0)), 1, 0)), "")</f>
        <v/>
      </c>
      <c r="BU161" s="5" t="str">
        <f>IFERROR(IF($K161="Historical", IF(Z161&lt;&gt;INDEX('Historical BMP Records'!Z:Z, MATCH($I161, 'Historical BMP Records'!$I:$I, 0)), 1, 0), IF(Z161&lt;&gt;INDEX('Planned and Progress BMPs'!Z:Z, MATCH($I161, 'Planned and Progress BMPs'!$I:$I, 0)), 1, 0)), "")</f>
        <v/>
      </c>
      <c r="BV161" s="5" t="str">
        <f>IFERROR(IF($K161="Historical", IF(AA161&lt;&gt;INDEX('Historical BMP Records'!AA:AA, MATCH($I161, 'Historical BMP Records'!$I:$I, 0)), 1, 0), IF(AA161&lt;&gt;INDEX('Planned and Progress BMPs'!AA:AA, MATCH($I161, 'Planned and Progress BMPs'!$I:$I, 0)), 1, 0)), "")</f>
        <v/>
      </c>
      <c r="BW161" s="5" t="str">
        <f>IFERROR(IF($K161="Historical", IF(AB161&lt;&gt;INDEX('Historical BMP Records'!AB:AB, MATCH($I161, 'Historical BMP Records'!$I:$I, 0)), 1, 0), IF(AB161&lt;&gt;INDEX('Planned and Progress BMPs'!AB:AB, MATCH($I161, 'Planned and Progress BMPs'!$I:$I, 0)), 1, 0)), "")</f>
        <v/>
      </c>
      <c r="BX161" s="5" t="str">
        <f>IFERROR(IF($K161="Historical", IF(AC161&lt;&gt;INDEX('Historical BMP Records'!AC:AC, MATCH($I161, 'Historical BMP Records'!$I:$I, 0)), 1, 0), IF(AC161&lt;&gt;INDEX('Planned and Progress BMPs'!AC:AC, MATCH($I161, 'Planned and Progress BMPs'!$I:$I, 0)), 1, 0)), "")</f>
        <v/>
      </c>
      <c r="BY161" s="5" t="str">
        <f>IFERROR(IF($K161="Historical", IF(AD161&lt;&gt;INDEX('Historical BMP Records'!AD:AD, MATCH($I161, 'Historical BMP Records'!$I:$I, 0)), 1, 0), IF(AD161&lt;&gt;INDEX('Planned and Progress BMPs'!AD:AD, MATCH($I161, 'Planned and Progress BMPs'!$I:$I, 0)), 1, 0)), "")</f>
        <v/>
      </c>
      <c r="BZ161" s="5" t="str">
        <f>IFERROR(IF($K161="Historical", IF(AE161&lt;&gt;INDEX('Historical BMP Records'!AE:AE, MATCH($I161, 'Historical BMP Records'!$I:$I, 0)), 1, 0), IF(AE161&lt;&gt;INDEX('Planned and Progress BMPs'!AE:AE, MATCH($I161, 'Planned and Progress BMPs'!$I:$I, 0)), 1, 0)), "")</f>
        <v/>
      </c>
      <c r="CA161" s="5" t="str">
        <f>IFERROR(IF($K161="Historical", IF(AF161&lt;&gt;INDEX('Historical BMP Records'!AF:AF, MATCH($I161, 'Historical BMP Records'!$I:$I, 0)), 1, 0), IF(AF161&lt;&gt;INDEX('Planned and Progress BMPs'!AF:AF, MATCH($I161, 'Planned and Progress BMPs'!$I:$I, 0)), 1, 0)), "")</f>
        <v/>
      </c>
      <c r="CB161" s="5" t="str">
        <f>IFERROR(IF($K161="Historical", IF(AG161&lt;&gt;INDEX('Historical BMP Records'!AG:AG, MATCH($I161, 'Historical BMP Records'!$I:$I, 0)), 1, 0), IF(AG161&lt;&gt;INDEX('Planned and Progress BMPs'!AG:AG, MATCH($I161, 'Planned and Progress BMPs'!$I:$I, 0)), 1, 0)), "")</f>
        <v/>
      </c>
      <c r="CC161" s="5" t="str">
        <f>IFERROR(IF($K161="Historical", IF(AH161&lt;&gt;INDEX('Historical BMP Records'!AH:AH, MATCH($I161, 'Historical BMP Records'!$I:$I, 0)), 1, 0), IF(AH161&lt;&gt;INDEX('Planned and Progress BMPs'!AH:AH, MATCH($I161, 'Planned and Progress BMPs'!$I:$I, 0)), 1, 0)), "")</f>
        <v/>
      </c>
      <c r="CD161" s="5" t="str">
        <f>IFERROR(IF($K161="Historical", IF(AI161&lt;&gt;INDEX('Historical BMP Records'!AI:AI, MATCH($I161, 'Historical BMP Records'!$I:$I, 0)), 1, 0), IF(AI161&lt;&gt;INDEX('Planned and Progress BMPs'!AI:AI, MATCH($I161, 'Planned and Progress BMPs'!$I:$I, 0)), 1, 0)), "")</f>
        <v/>
      </c>
      <c r="CE161" s="5" t="str">
        <f>IFERROR(IF($K161="Historical", IF(AJ161&lt;&gt;INDEX('Historical BMP Records'!AJ:AJ, MATCH($I161, 'Historical BMP Records'!$I:$I, 0)), 1, 0), IF(AJ161&lt;&gt;INDEX('Planned and Progress BMPs'!AJ:AJ, MATCH($I161, 'Planned and Progress BMPs'!$I:$I, 0)), 1, 0)), "")</f>
        <v/>
      </c>
      <c r="CF161" s="5" t="str">
        <f>IFERROR(IF($K161="Historical", IF(AK161&lt;&gt;INDEX('Historical BMP Records'!AK:AK, MATCH($I161, 'Historical BMP Records'!$I:$I, 0)), 1, 0), IF(AK161&lt;&gt;INDEX('Planned and Progress BMPs'!AK:AK, MATCH($I161, 'Planned and Progress BMPs'!$I:$I, 0)), 1, 0)), "")</f>
        <v/>
      </c>
      <c r="CG161" s="5" t="str">
        <f>IFERROR(IF($K161="Historical", IF(AL161&lt;&gt;INDEX('Historical BMP Records'!AL:AL, MATCH($I161, 'Historical BMP Records'!$I:$I, 0)), 1, 0), IF(AL161&lt;&gt;INDEX('Planned and Progress BMPs'!AL:AL, MATCH($I161, 'Planned and Progress BMPs'!$I:$I, 0)), 1, 0)), "")</f>
        <v/>
      </c>
      <c r="CH161" s="5" t="str">
        <f>IFERROR(IF($K161="Historical", IF(AM161&lt;&gt;INDEX('Historical BMP Records'!AM:AM, MATCH($I161, 'Historical BMP Records'!$I:$I, 0)), 1, 0), IF(AM161&lt;&gt;INDEX('Planned and Progress BMPs'!AM:AM, MATCH($I161, 'Planned and Progress BMPs'!$I:$I, 0)), 1, 0)), "")</f>
        <v/>
      </c>
      <c r="CI161" s="5" t="str">
        <f>IFERROR(IF($K161="Historical", IF(AN161&lt;&gt;INDEX('Historical BMP Records'!AN:AN, MATCH($I161, 'Historical BMP Records'!$I:$I, 0)), 1, 0), IF(AN161&lt;&gt;INDEX('Planned and Progress BMPs'!AN:AN, MATCH($I161, 'Planned and Progress BMPs'!$I:$I, 0)), 1, 0)), "")</f>
        <v/>
      </c>
      <c r="CJ161" s="5" t="str">
        <f>IFERROR(IF($K161="Historical", IF(AO161&lt;&gt;INDEX('Historical BMP Records'!AO:AO, MATCH($I161, 'Historical BMP Records'!$I:$I, 0)), 1, 0), IF(AO161&lt;&gt;INDEX('Planned and Progress BMPs'!AO:AO, MATCH($I161, 'Planned and Progress BMPs'!$I:$I, 0)), 1, 0)), "")</f>
        <v/>
      </c>
      <c r="CK161" s="5" t="str">
        <f>IFERROR(IF($K161="Historical", IF(AP161&lt;&gt;INDEX('Historical BMP Records'!AP:AP, MATCH($I161, 'Historical BMP Records'!$I:$I, 0)), 1, 0), IF(AP161&lt;&gt;INDEX('Planned and Progress BMPs'!AP:AP, MATCH($I161, 'Planned and Progress BMPs'!$I:$I, 0)), 1, 0)), "")</f>
        <v/>
      </c>
      <c r="CL161" s="5" t="str">
        <f>IFERROR(IF($K161="Historical", IF(AQ161&lt;&gt;INDEX('Historical BMP Records'!AQ:AQ, MATCH($I161, 'Historical BMP Records'!$I:$I, 0)), 1, 0), IF(AQ161&lt;&gt;INDEX('Planned and Progress BMPs'!AQ:AQ, MATCH($I161, 'Planned and Progress BMPs'!$I:$I, 0)), 1, 0)), "")</f>
        <v/>
      </c>
      <c r="CM161" s="5" t="str">
        <f>IFERROR(IF($K161="Historical", IF(AR161&lt;&gt;INDEX('Historical BMP Records'!AR:AR, MATCH($I161, 'Historical BMP Records'!$I:$I, 0)), 1, 0), IF(AR161&lt;&gt;INDEX('Planned and Progress BMPs'!AR:AR, MATCH($I161, 'Planned and Progress BMPs'!$I:$I, 0)), 1, 0)), "")</f>
        <v/>
      </c>
      <c r="CN161" s="5" t="str">
        <f>IFERROR(IF($K161="Historical", IF(AS161&lt;&gt;INDEX('Historical BMP Records'!AS:AS, MATCH($I161, 'Historical BMP Records'!$I:$I, 0)), 1, 0), IF(AS161&lt;&gt;INDEX('Planned and Progress BMPs'!AS:AS, MATCH($I161, 'Planned and Progress BMPs'!$I:$I, 0)), 1, 0)), "")</f>
        <v/>
      </c>
      <c r="CO161" s="5" t="str">
        <f>IFERROR(IF($K161="Historical", IF(AT161&lt;&gt;INDEX('Historical BMP Records'!AT:AT, MATCH($I161, 'Historical BMP Records'!$I:$I, 0)), 1, 0), IF(AT161&lt;&gt;INDEX('Planned and Progress BMPs'!AT:AT, MATCH($I161, 'Planned and Progress BMPs'!$I:$I, 0)), 1, 0)), "")</f>
        <v/>
      </c>
      <c r="CP161" s="5" t="str">
        <f>IFERROR(IF($K161="Historical", IF(AU161&lt;&gt;INDEX('Historical BMP Records'!AU:AU, MATCH($I161, 'Historical BMP Records'!$I:$I, 0)), 1, 0), IF(AU161&lt;&gt;INDEX('Planned and Progress BMPs'!AU:AU, MATCH($I161, 'Planned and Progress BMPs'!$I:$I, 0)), 1, 0)), "")</f>
        <v/>
      </c>
      <c r="CQ161" s="5">
        <f>SUM(T_Historical9[[#This Row],[FY17 
Status Changed]:[Comments Changed]])</f>
        <v>0</v>
      </c>
    </row>
    <row r="162" spans="1:95" ht="15" customHeight="1" x14ac:dyDescent="0.25">
      <c r="A162" s="72" t="s">
        <v>661</v>
      </c>
      <c r="B162" s="72" t="s">
        <v>660</v>
      </c>
      <c r="C162" s="72" t="s">
        <v>661</v>
      </c>
      <c r="D162" s="72" t="s">
        <v>661</v>
      </c>
      <c r="E162" s="72" t="s">
        <v>661</v>
      </c>
      <c r="F162" s="72" t="s">
        <v>4291</v>
      </c>
      <c r="H162" s="72" t="s">
        <v>4802</v>
      </c>
      <c r="I162" s="72" t="s">
        <v>4964</v>
      </c>
      <c r="K162" s="72" t="s">
        <v>482</v>
      </c>
      <c r="M162" s="82"/>
      <c r="N162" s="65">
        <v>38718</v>
      </c>
      <c r="O162" s="72" t="s">
        <v>175</v>
      </c>
      <c r="P162" s="72" t="s">
        <v>5229</v>
      </c>
      <c r="Q162" s="72" t="s">
        <v>26</v>
      </c>
      <c r="R162" s="72" t="s">
        <v>9</v>
      </c>
      <c r="S162" s="72">
        <v>0.31</v>
      </c>
      <c r="T162" s="72">
        <v>0.01</v>
      </c>
      <c r="U162" s="72">
        <v>1</v>
      </c>
      <c r="V162" s="71" t="s">
        <v>5119</v>
      </c>
      <c r="Z162" s="72">
        <v>40.207576670000002</v>
      </c>
      <c r="AA162" s="72">
        <v>-77.169440699999996</v>
      </c>
      <c r="AC162" s="72" t="s">
        <v>5174</v>
      </c>
      <c r="AD162" s="72" t="s">
        <v>5175</v>
      </c>
      <c r="AE162" s="72" t="s">
        <v>653</v>
      </c>
      <c r="AF162" s="65">
        <v>40661</v>
      </c>
      <c r="AG162" s="72" t="s">
        <v>110</v>
      </c>
      <c r="AH162" s="65"/>
      <c r="AI162" s="65"/>
      <c r="AK162" s="65"/>
      <c r="AL162" s="65"/>
      <c r="AN162" s="65"/>
      <c r="AO162" s="65"/>
      <c r="AQ162" s="65"/>
      <c r="AR162" s="65"/>
      <c r="AT162" s="65"/>
      <c r="AV162" s="5" t="str">
        <f>IFERROR(IF($K162="Historical", IF(A162&lt;&gt;INDEX('Historical BMP Records'!A:A, MATCH($I162, 'Historical BMP Records'!$I:$I, 0)), 1, 0), IF(A162&lt;&gt;INDEX('Planned and Progress BMPs'!A:A, MATCH($I162, 'Planned and Progress BMPs'!$I:$I, 0)), 1, 0)), "")</f>
        <v/>
      </c>
      <c r="AW162" s="5" t="str">
        <f>IFERROR(IF($K162="Historical", IF(B162&lt;&gt;INDEX('Historical BMP Records'!B:B, MATCH($I162, 'Historical BMP Records'!$I:$I, 0)), 1, 0), IF(B162&lt;&gt;INDEX('Planned and Progress BMPs'!B:B, MATCH($I162, 'Planned and Progress BMPs'!$I:$I, 0)), 1, 0)), "")</f>
        <v/>
      </c>
      <c r="AX162" s="5" t="str">
        <f>IFERROR(IF($K162="Historical", IF(C162&lt;&gt;INDEX('Historical BMP Records'!C:C, MATCH($I162, 'Historical BMP Records'!$I:$I, 0)), 1, 0), IF(C162&lt;&gt;INDEX('Planned and Progress BMPs'!C:C, MATCH($I162, 'Planned and Progress BMPs'!$I:$I, 0)), 1, 0)), "")</f>
        <v/>
      </c>
      <c r="AY162" s="5" t="str">
        <f>IFERROR(IF($K162="Historical", IF(D162&lt;&gt;INDEX('Historical BMP Records'!D:D, MATCH($I162, 'Historical BMP Records'!$I:$I, 0)), 1, 0), IF(D162&lt;&gt;INDEX('Planned and Progress BMPs'!D:D, MATCH($I162, 'Planned and Progress BMPs'!$I:$I, 0)), 1, 0)), "")</f>
        <v/>
      </c>
      <c r="AZ162" s="5" t="str">
        <f>IFERROR(IF($K162="Historical", IF(E162&lt;&gt;INDEX('Historical BMP Records'!E:E, MATCH($I162, 'Historical BMP Records'!$I:$I, 0)), 1, 0), IF(E162&lt;&gt;INDEX('Planned and Progress BMPs'!E:E, MATCH($I162, 'Planned and Progress BMPs'!$I:$I, 0)), 1, 0)), "")</f>
        <v/>
      </c>
      <c r="BA162" s="5" t="str">
        <f>IFERROR(IF($K162="Historical", IF(F162&lt;&gt;INDEX('Historical BMP Records'!F:F, MATCH($I162, 'Historical BMP Records'!$I:$I, 0)), 1, 0), IF(F162&lt;&gt;INDEX('Planned and Progress BMPs'!F:F, MATCH($I162, 'Planned and Progress BMPs'!$I:$I, 0)), 1, 0)), "")</f>
        <v/>
      </c>
      <c r="BB162" s="5" t="str">
        <f>IFERROR(IF($K162="Historical", IF(G162&lt;&gt;INDEX('Historical BMP Records'!G:G, MATCH($I162, 'Historical BMP Records'!$I:$I, 0)), 1, 0), IF(G162&lt;&gt;INDEX('Planned and Progress BMPs'!G:G, MATCH($I162, 'Planned and Progress BMPs'!$I:$I, 0)), 1, 0)), "")</f>
        <v/>
      </c>
      <c r="BC162" s="5" t="str">
        <f>IFERROR(IF($K162="Historical", IF(H162&lt;&gt;INDEX('Historical BMP Records'!H:H, MATCH($I162, 'Historical BMP Records'!$I:$I, 0)), 1, 0), IF(H162&lt;&gt;INDEX('Planned and Progress BMPs'!H:H, MATCH($I162, 'Planned and Progress BMPs'!$I:$I, 0)), 1, 0)), "")</f>
        <v/>
      </c>
      <c r="BD162" s="5" t="str">
        <f>IFERROR(IF($K162="Historical", IF(I162&lt;&gt;INDEX('Historical BMP Records'!I:I, MATCH($I162, 'Historical BMP Records'!$I:$I, 0)), 1, 0), IF(I162&lt;&gt;INDEX('Planned and Progress BMPs'!I:I, MATCH($I162, 'Planned and Progress BMPs'!$I:$I, 0)), 1, 0)), "")</f>
        <v/>
      </c>
      <c r="BE162" s="5" t="str">
        <f>IFERROR(IF($K162="Historical", IF(J162&lt;&gt;INDEX('Historical BMP Records'!J:J, MATCH($I162, 'Historical BMP Records'!$I:$I, 0)), 1, 0), IF(J162&lt;&gt;INDEX('Planned and Progress BMPs'!J:J, MATCH($I162, 'Planned and Progress BMPs'!$I:$I, 0)), 1, 0)), "")</f>
        <v/>
      </c>
      <c r="BF162" s="5" t="str">
        <f>IFERROR(IF($K162="Historical", IF(K162&lt;&gt;INDEX('Historical BMP Records'!K:K, MATCH($I162, 'Historical BMP Records'!$I:$I, 0)), 1, 0), IF(K162&lt;&gt;INDEX('Planned and Progress BMPs'!K:K, MATCH($I162, 'Planned and Progress BMPs'!$I:$I, 0)), 1, 0)), "")</f>
        <v/>
      </c>
      <c r="BG162" s="5" t="str">
        <f>IFERROR(IF($K162="Historical", IF(L162&lt;&gt;INDEX('Historical BMP Records'!L:L, MATCH($I162, 'Historical BMP Records'!$I:$I, 0)), 1, 0), IF(L162&lt;&gt;INDEX('Planned and Progress BMPs'!L:L, MATCH($I162, 'Planned and Progress BMPs'!$I:$I, 0)), 1, 0)), "")</f>
        <v/>
      </c>
      <c r="BH162" s="5" t="str">
        <f>IFERROR(IF($K162="Historical", IF(M162&lt;&gt;INDEX('Historical BMP Records'!M:M, MATCH($I162, 'Historical BMP Records'!$I:$I, 0)), 1, 0), IF(M162&lt;&gt;INDEX('Planned and Progress BMPs'!M:M, MATCH($I162, 'Planned and Progress BMPs'!$I:$I, 0)), 1, 0)), "")</f>
        <v/>
      </c>
      <c r="BI162" s="5" t="str">
        <f>IFERROR(IF($K162="Historical", IF(N162&lt;&gt;INDEX('Historical BMP Records'!N:N, MATCH($I162, 'Historical BMP Records'!$I:$I, 0)), 1, 0), IF(N162&lt;&gt;INDEX('Planned and Progress BMPs'!N:N, MATCH($I162, 'Planned and Progress BMPs'!$I:$I, 0)), 1, 0)), "")</f>
        <v/>
      </c>
      <c r="BJ162" s="5" t="str">
        <f>IFERROR(IF($K162="Historical", IF(O162&lt;&gt;INDEX('Historical BMP Records'!O:O, MATCH($I162, 'Historical BMP Records'!$I:$I, 0)), 1, 0), IF(O162&lt;&gt;INDEX('Planned and Progress BMPs'!O:O, MATCH($I162, 'Planned and Progress BMPs'!$I:$I, 0)), 1, 0)), "")</f>
        <v/>
      </c>
      <c r="BK162" s="5" t="str">
        <f>IFERROR(IF($K162="Historical", IF(P162&lt;&gt;INDEX('Historical BMP Records'!P:P, MATCH($I162, 'Historical BMP Records'!$I:$I, 0)), 1, 0), IF(P162&lt;&gt;INDEX('Planned and Progress BMPs'!P:P, MATCH($I162, 'Planned and Progress BMPs'!$I:$I, 0)), 1, 0)), "")</f>
        <v/>
      </c>
      <c r="BL162" s="5" t="str">
        <f>IFERROR(IF($K162="Historical", IF(Q162&lt;&gt;INDEX('Historical BMP Records'!Q:Q, MATCH($I162, 'Historical BMP Records'!$I:$I, 0)), 1, 0), IF(Q162&lt;&gt;INDEX('Planned and Progress BMPs'!Q:Q, MATCH($I162, 'Planned and Progress BMPs'!$I:$I, 0)), 1, 0)), "")</f>
        <v/>
      </c>
      <c r="BM162" s="5" t="str">
        <f>IFERROR(IF($K162="Historical", IF(R162&lt;&gt;INDEX('Historical BMP Records'!R:R, MATCH($I162, 'Historical BMP Records'!$I:$I, 0)), 1, 0), IF(R162&lt;&gt;INDEX('Planned and Progress BMPs'!R:R, MATCH($I162, 'Planned and Progress BMPs'!$I:$I, 0)), 1, 0)), "")</f>
        <v/>
      </c>
      <c r="BN162" s="5" t="str">
        <f>IFERROR(IF($K162="Historical", IF(S162&lt;&gt;INDEX('Historical BMP Records'!S:S, MATCH($I162, 'Historical BMP Records'!$I:$I, 0)), 1, 0), IF(S162&lt;&gt;INDEX('Planned and Progress BMPs'!S:S, MATCH($I162, 'Planned and Progress BMPs'!$I:$I, 0)), 1, 0)), "")</f>
        <v/>
      </c>
      <c r="BO162" s="5" t="str">
        <f>IFERROR(IF($K162="Historical", IF(T162&lt;&gt;INDEX('Historical BMP Records'!T:T, MATCH($I162, 'Historical BMP Records'!$I:$I, 0)), 1, 0), IF(T162&lt;&gt;INDEX('Planned and Progress BMPs'!T:T, MATCH($I162, 'Planned and Progress BMPs'!$I:$I, 0)), 1, 0)), "")</f>
        <v/>
      </c>
      <c r="BP162" s="5" t="str">
        <f>IFERROR(IF($K162="Historical", IF(U162&lt;&gt;INDEX('Historical BMP Records'!U:U, MATCH($I162, 'Historical BMP Records'!$I:$I, 0)), 1, 0), IF(U162&lt;&gt;INDEX('Planned and Progress BMPs'!U:U, MATCH($I162, 'Planned and Progress BMPs'!$I:$I, 0)), 1, 0)), "")</f>
        <v/>
      </c>
      <c r="BQ162" s="5" t="str">
        <f>IFERROR(IF($K162="Historical", IF(V162&lt;&gt;INDEX('Historical BMP Records'!V:V, MATCH($I162, 'Historical BMP Records'!$I:$I, 0)), 1, 0), IF(V162&lt;&gt;INDEX('Planned and Progress BMPs'!V:V, MATCH($I162, 'Planned and Progress BMPs'!$I:$I, 0)), 1, 0)), "")</f>
        <v/>
      </c>
      <c r="BR162" s="5" t="str">
        <f>IFERROR(IF($K162="Historical", IF(W162&lt;&gt;INDEX('Historical BMP Records'!W:W, MATCH($I162, 'Historical BMP Records'!$I:$I, 0)), 1, 0), IF(W162&lt;&gt;INDEX('Planned and Progress BMPs'!W:W, MATCH($I162, 'Planned and Progress BMPs'!$I:$I, 0)), 1, 0)), "")</f>
        <v/>
      </c>
      <c r="BS162" s="5" t="str">
        <f>IFERROR(IF($K162="Historical", IF(X162&lt;&gt;INDEX('Historical BMP Records'!X:X, MATCH($I162, 'Historical BMP Records'!$I:$I, 0)), 1, 0), IF(X162&lt;&gt;INDEX('Planned and Progress BMPs'!X:X, MATCH($I162, 'Planned and Progress BMPs'!$I:$I, 0)), 1, 0)), "")</f>
        <v/>
      </c>
      <c r="BT162" s="5" t="str">
        <f>IFERROR(IF($K162="Historical", IF(Y162&lt;&gt;INDEX('Historical BMP Records'!Y:Y, MATCH($I162, 'Historical BMP Records'!$I:$I, 0)), 1, 0), IF(Y162&lt;&gt;INDEX('Planned and Progress BMPs'!Y:Y, MATCH($I162, 'Planned and Progress BMPs'!$I:$I, 0)), 1, 0)), "")</f>
        <v/>
      </c>
      <c r="BU162" s="5" t="str">
        <f>IFERROR(IF($K162="Historical", IF(Z162&lt;&gt;INDEX('Historical BMP Records'!Z:Z, MATCH($I162, 'Historical BMP Records'!$I:$I, 0)), 1, 0), IF(Z162&lt;&gt;INDEX('Planned and Progress BMPs'!Z:Z, MATCH($I162, 'Planned and Progress BMPs'!$I:$I, 0)), 1, 0)), "")</f>
        <v/>
      </c>
      <c r="BV162" s="5" t="str">
        <f>IFERROR(IF($K162="Historical", IF(AA162&lt;&gt;INDEX('Historical BMP Records'!AA:AA, MATCH($I162, 'Historical BMP Records'!$I:$I, 0)), 1, 0), IF(AA162&lt;&gt;INDEX('Planned and Progress BMPs'!AA:AA, MATCH($I162, 'Planned and Progress BMPs'!$I:$I, 0)), 1, 0)), "")</f>
        <v/>
      </c>
      <c r="BW162" s="5" t="str">
        <f>IFERROR(IF($K162="Historical", IF(AB162&lt;&gt;INDEX('Historical BMP Records'!AB:AB, MATCH($I162, 'Historical BMP Records'!$I:$I, 0)), 1, 0), IF(AB162&lt;&gt;INDEX('Planned and Progress BMPs'!AB:AB, MATCH($I162, 'Planned and Progress BMPs'!$I:$I, 0)), 1, 0)), "")</f>
        <v/>
      </c>
      <c r="BX162" s="5" t="str">
        <f>IFERROR(IF($K162="Historical", IF(AC162&lt;&gt;INDEX('Historical BMP Records'!AC:AC, MATCH($I162, 'Historical BMP Records'!$I:$I, 0)), 1, 0), IF(AC162&lt;&gt;INDEX('Planned and Progress BMPs'!AC:AC, MATCH($I162, 'Planned and Progress BMPs'!$I:$I, 0)), 1, 0)), "")</f>
        <v/>
      </c>
      <c r="BY162" s="5" t="str">
        <f>IFERROR(IF($K162="Historical", IF(AD162&lt;&gt;INDEX('Historical BMP Records'!AD:AD, MATCH($I162, 'Historical BMP Records'!$I:$I, 0)), 1, 0), IF(AD162&lt;&gt;INDEX('Planned and Progress BMPs'!AD:AD, MATCH($I162, 'Planned and Progress BMPs'!$I:$I, 0)), 1, 0)), "")</f>
        <v/>
      </c>
      <c r="BZ162" s="5" t="str">
        <f>IFERROR(IF($K162="Historical", IF(AE162&lt;&gt;INDEX('Historical BMP Records'!AE:AE, MATCH($I162, 'Historical BMP Records'!$I:$I, 0)), 1, 0), IF(AE162&lt;&gt;INDEX('Planned and Progress BMPs'!AE:AE, MATCH($I162, 'Planned and Progress BMPs'!$I:$I, 0)), 1, 0)), "")</f>
        <v/>
      </c>
      <c r="CA162" s="5" t="str">
        <f>IFERROR(IF($K162="Historical", IF(AF162&lt;&gt;INDEX('Historical BMP Records'!AF:AF, MATCH($I162, 'Historical BMP Records'!$I:$I, 0)), 1, 0), IF(AF162&lt;&gt;INDEX('Planned and Progress BMPs'!AF:AF, MATCH($I162, 'Planned and Progress BMPs'!$I:$I, 0)), 1, 0)), "")</f>
        <v/>
      </c>
      <c r="CB162" s="5" t="str">
        <f>IFERROR(IF($K162="Historical", IF(AG162&lt;&gt;INDEX('Historical BMP Records'!AG:AG, MATCH($I162, 'Historical BMP Records'!$I:$I, 0)), 1, 0), IF(AG162&lt;&gt;INDEX('Planned and Progress BMPs'!AG:AG, MATCH($I162, 'Planned and Progress BMPs'!$I:$I, 0)), 1, 0)), "")</f>
        <v/>
      </c>
      <c r="CC162" s="5" t="str">
        <f>IFERROR(IF($K162="Historical", IF(AH162&lt;&gt;INDEX('Historical BMP Records'!AH:AH, MATCH($I162, 'Historical BMP Records'!$I:$I, 0)), 1, 0), IF(AH162&lt;&gt;INDEX('Planned and Progress BMPs'!AH:AH, MATCH($I162, 'Planned and Progress BMPs'!$I:$I, 0)), 1, 0)), "")</f>
        <v/>
      </c>
      <c r="CD162" s="5" t="str">
        <f>IFERROR(IF($K162="Historical", IF(AI162&lt;&gt;INDEX('Historical BMP Records'!AI:AI, MATCH($I162, 'Historical BMP Records'!$I:$I, 0)), 1, 0), IF(AI162&lt;&gt;INDEX('Planned and Progress BMPs'!AI:AI, MATCH($I162, 'Planned and Progress BMPs'!$I:$I, 0)), 1, 0)), "")</f>
        <v/>
      </c>
      <c r="CE162" s="5" t="str">
        <f>IFERROR(IF($K162="Historical", IF(AJ162&lt;&gt;INDEX('Historical BMP Records'!AJ:AJ, MATCH($I162, 'Historical BMP Records'!$I:$I, 0)), 1, 0), IF(AJ162&lt;&gt;INDEX('Planned and Progress BMPs'!AJ:AJ, MATCH($I162, 'Planned and Progress BMPs'!$I:$I, 0)), 1, 0)), "")</f>
        <v/>
      </c>
      <c r="CF162" s="5" t="str">
        <f>IFERROR(IF($K162="Historical", IF(AK162&lt;&gt;INDEX('Historical BMP Records'!AK:AK, MATCH($I162, 'Historical BMP Records'!$I:$I, 0)), 1, 0), IF(AK162&lt;&gt;INDEX('Planned and Progress BMPs'!AK:AK, MATCH($I162, 'Planned and Progress BMPs'!$I:$I, 0)), 1, 0)), "")</f>
        <v/>
      </c>
      <c r="CG162" s="5" t="str">
        <f>IFERROR(IF($K162="Historical", IF(AL162&lt;&gt;INDEX('Historical BMP Records'!AL:AL, MATCH($I162, 'Historical BMP Records'!$I:$I, 0)), 1, 0), IF(AL162&lt;&gt;INDEX('Planned and Progress BMPs'!AL:AL, MATCH($I162, 'Planned and Progress BMPs'!$I:$I, 0)), 1, 0)), "")</f>
        <v/>
      </c>
      <c r="CH162" s="5" t="str">
        <f>IFERROR(IF($K162="Historical", IF(AM162&lt;&gt;INDEX('Historical BMP Records'!AM:AM, MATCH($I162, 'Historical BMP Records'!$I:$I, 0)), 1, 0), IF(AM162&lt;&gt;INDEX('Planned and Progress BMPs'!AM:AM, MATCH($I162, 'Planned and Progress BMPs'!$I:$I, 0)), 1, 0)), "")</f>
        <v/>
      </c>
      <c r="CI162" s="5" t="str">
        <f>IFERROR(IF($K162="Historical", IF(AN162&lt;&gt;INDEX('Historical BMP Records'!AN:AN, MATCH($I162, 'Historical BMP Records'!$I:$I, 0)), 1, 0), IF(AN162&lt;&gt;INDEX('Planned and Progress BMPs'!AN:AN, MATCH($I162, 'Planned and Progress BMPs'!$I:$I, 0)), 1, 0)), "")</f>
        <v/>
      </c>
      <c r="CJ162" s="5" t="str">
        <f>IFERROR(IF($K162="Historical", IF(AO162&lt;&gt;INDEX('Historical BMP Records'!AO:AO, MATCH($I162, 'Historical BMP Records'!$I:$I, 0)), 1, 0), IF(AO162&lt;&gt;INDEX('Planned and Progress BMPs'!AO:AO, MATCH($I162, 'Planned and Progress BMPs'!$I:$I, 0)), 1, 0)), "")</f>
        <v/>
      </c>
      <c r="CK162" s="5" t="str">
        <f>IFERROR(IF($K162="Historical", IF(AP162&lt;&gt;INDEX('Historical BMP Records'!AP:AP, MATCH($I162, 'Historical BMP Records'!$I:$I, 0)), 1, 0), IF(AP162&lt;&gt;INDEX('Planned and Progress BMPs'!AP:AP, MATCH($I162, 'Planned and Progress BMPs'!$I:$I, 0)), 1, 0)), "")</f>
        <v/>
      </c>
      <c r="CL162" s="5" t="str">
        <f>IFERROR(IF($K162="Historical", IF(AQ162&lt;&gt;INDEX('Historical BMP Records'!AQ:AQ, MATCH($I162, 'Historical BMP Records'!$I:$I, 0)), 1, 0), IF(AQ162&lt;&gt;INDEX('Planned and Progress BMPs'!AQ:AQ, MATCH($I162, 'Planned and Progress BMPs'!$I:$I, 0)), 1, 0)), "")</f>
        <v/>
      </c>
      <c r="CM162" s="5" t="str">
        <f>IFERROR(IF($K162="Historical", IF(AR162&lt;&gt;INDEX('Historical BMP Records'!AR:AR, MATCH($I162, 'Historical BMP Records'!$I:$I, 0)), 1, 0), IF(AR162&lt;&gt;INDEX('Planned and Progress BMPs'!AR:AR, MATCH($I162, 'Planned and Progress BMPs'!$I:$I, 0)), 1, 0)), "")</f>
        <v/>
      </c>
      <c r="CN162" s="5" t="str">
        <f>IFERROR(IF($K162="Historical", IF(AS162&lt;&gt;INDEX('Historical BMP Records'!AS:AS, MATCH($I162, 'Historical BMP Records'!$I:$I, 0)), 1, 0), IF(AS162&lt;&gt;INDEX('Planned and Progress BMPs'!AS:AS, MATCH($I162, 'Planned and Progress BMPs'!$I:$I, 0)), 1, 0)), "")</f>
        <v/>
      </c>
      <c r="CO162" s="5" t="str">
        <f>IFERROR(IF($K162="Historical", IF(AT162&lt;&gt;INDEX('Historical BMP Records'!AT:AT, MATCH($I162, 'Historical BMP Records'!$I:$I, 0)), 1, 0), IF(AT162&lt;&gt;INDEX('Planned and Progress BMPs'!AT:AT, MATCH($I162, 'Planned and Progress BMPs'!$I:$I, 0)), 1, 0)), "")</f>
        <v/>
      </c>
      <c r="CP162" s="5" t="str">
        <f>IFERROR(IF($K162="Historical", IF(AU162&lt;&gt;INDEX('Historical BMP Records'!AU:AU, MATCH($I162, 'Historical BMP Records'!$I:$I, 0)), 1, 0), IF(AU162&lt;&gt;INDEX('Planned and Progress BMPs'!AU:AU, MATCH($I162, 'Planned and Progress BMPs'!$I:$I, 0)), 1, 0)), "")</f>
        <v/>
      </c>
      <c r="CQ162" s="5">
        <f>SUM(T_Historical9[[#This Row],[FY17 
Status Changed]:[Comments Changed]])</f>
        <v>0</v>
      </c>
    </row>
    <row r="163" spans="1:95" ht="15" customHeight="1" x14ac:dyDescent="0.25">
      <c r="A163" s="72" t="s">
        <v>661</v>
      </c>
      <c r="B163" s="72" t="s">
        <v>660</v>
      </c>
      <c r="C163" s="72" t="s">
        <v>661</v>
      </c>
      <c r="D163" s="72" t="s">
        <v>661</v>
      </c>
      <c r="E163" s="72" t="s">
        <v>661</v>
      </c>
      <c r="F163" s="72" t="s">
        <v>4291</v>
      </c>
      <c r="H163" s="72" t="s">
        <v>4802</v>
      </c>
      <c r="I163" s="72" t="s">
        <v>4965</v>
      </c>
      <c r="K163" s="72" t="s">
        <v>482</v>
      </c>
      <c r="M163" s="82"/>
      <c r="N163" s="65">
        <v>36526</v>
      </c>
      <c r="O163" s="72" t="s">
        <v>174</v>
      </c>
      <c r="P163" s="72" t="s">
        <v>176</v>
      </c>
      <c r="Q163" s="72" t="s">
        <v>26</v>
      </c>
      <c r="R163" s="72" t="s">
        <v>9</v>
      </c>
      <c r="S163" s="72">
        <v>0.3</v>
      </c>
      <c r="T163" s="72">
        <v>0.2</v>
      </c>
      <c r="V163" s="71" t="s">
        <v>174</v>
      </c>
      <c r="Z163" s="72">
        <v>40.435297939999998</v>
      </c>
      <c r="AA163" s="72">
        <v>-76.539279320000006</v>
      </c>
      <c r="AC163" s="72" t="s">
        <v>5165</v>
      </c>
      <c r="AD163" s="72" t="s">
        <v>5167</v>
      </c>
      <c r="AE163" s="72" t="s">
        <v>653</v>
      </c>
      <c r="AF163" s="65">
        <v>41738</v>
      </c>
      <c r="AG163" s="72" t="s">
        <v>110</v>
      </c>
      <c r="AH163" s="65"/>
      <c r="AI163" s="65"/>
      <c r="AK163" s="65"/>
      <c r="AL163" s="65"/>
      <c r="AN163" s="65"/>
      <c r="AO163" s="65"/>
      <c r="AQ163" s="65"/>
      <c r="AR163" s="65"/>
      <c r="AT163" s="65"/>
      <c r="AV163" s="5" t="str">
        <f>IFERROR(IF($K163="Historical", IF(A163&lt;&gt;INDEX('Historical BMP Records'!A:A, MATCH($I163, 'Historical BMP Records'!$I:$I, 0)), 1, 0), IF(A163&lt;&gt;INDEX('Planned and Progress BMPs'!A:A, MATCH($I163, 'Planned and Progress BMPs'!$I:$I, 0)), 1, 0)), "")</f>
        <v/>
      </c>
      <c r="AW163" s="5" t="str">
        <f>IFERROR(IF($K163="Historical", IF(B163&lt;&gt;INDEX('Historical BMP Records'!B:B, MATCH($I163, 'Historical BMP Records'!$I:$I, 0)), 1, 0), IF(B163&lt;&gt;INDEX('Planned and Progress BMPs'!B:B, MATCH($I163, 'Planned and Progress BMPs'!$I:$I, 0)), 1, 0)), "")</f>
        <v/>
      </c>
      <c r="AX163" s="5" t="str">
        <f>IFERROR(IF($K163="Historical", IF(C163&lt;&gt;INDEX('Historical BMP Records'!C:C, MATCH($I163, 'Historical BMP Records'!$I:$I, 0)), 1, 0), IF(C163&lt;&gt;INDEX('Planned and Progress BMPs'!C:C, MATCH($I163, 'Planned and Progress BMPs'!$I:$I, 0)), 1, 0)), "")</f>
        <v/>
      </c>
      <c r="AY163" s="5" t="str">
        <f>IFERROR(IF($K163="Historical", IF(D163&lt;&gt;INDEX('Historical BMP Records'!D:D, MATCH($I163, 'Historical BMP Records'!$I:$I, 0)), 1, 0), IF(D163&lt;&gt;INDEX('Planned and Progress BMPs'!D:D, MATCH($I163, 'Planned and Progress BMPs'!$I:$I, 0)), 1, 0)), "")</f>
        <v/>
      </c>
      <c r="AZ163" s="5" t="str">
        <f>IFERROR(IF($K163="Historical", IF(E163&lt;&gt;INDEX('Historical BMP Records'!E:E, MATCH($I163, 'Historical BMP Records'!$I:$I, 0)), 1, 0), IF(E163&lt;&gt;INDEX('Planned and Progress BMPs'!E:E, MATCH($I163, 'Planned and Progress BMPs'!$I:$I, 0)), 1, 0)), "")</f>
        <v/>
      </c>
      <c r="BA163" s="5" t="str">
        <f>IFERROR(IF($K163="Historical", IF(F163&lt;&gt;INDEX('Historical BMP Records'!F:F, MATCH($I163, 'Historical BMP Records'!$I:$I, 0)), 1, 0), IF(F163&lt;&gt;INDEX('Planned and Progress BMPs'!F:F, MATCH($I163, 'Planned and Progress BMPs'!$I:$I, 0)), 1, 0)), "")</f>
        <v/>
      </c>
      <c r="BB163" s="5" t="str">
        <f>IFERROR(IF($K163="Historical", IF(G163&lt;&gt;INDEX('Historical BMP Records'!G:G, MATCH($I163, 'Historical BMP Records'!$I:$I, 0)), 1, 0), IF(G163&lt;&gt;INDEX('Planned and Progress BMPs'!G:G, MATCH($I163, 'Planned and Progress BMPs'!$I:$I, 0)), 1, 0)), "")</f>
        <v/>
      </c>
      <c r="BC163" s="5" t="str">
        <f>IFERROR(IF($K163="Historical", IF(H163&lt;&gt;INDEX('Historical BMP Records'!H:H, MATCH($I163, 'Historical BMP Records'!$I:$I, 0)), 1, 0), IF(H163&lt;&gt;INDEX('Planned and Progress BMPs'!H:H, MATCH($I163, 'Planned and Progress BMPs'!$I:$I, 0)), 1, 0)), "")</f>
        <v/>
      </c>
      <c r="BD163" s="5" t="str">
        <f>IFERROR(IF($K163="Historical", IF(I163&lt;&gt;INDEX('Historical BMP Records'!I:I, MATCH($I163, 'Historical BMP Records'!$I:$I, 0)), 1, 0), IF(I163&lt;&gt;INDEX('Planned and Progress BMPs'!I:I, MATCH($I163, 'Planned and Progress BMPs'!$I:$I, 0)), 1, 0)), "")</f>
        <v/>
      </c>
      <c r="BE163" s="5" t="str">
        <f>IFERROR(IF($K163="Historical", IF(J163&lt;&gt;INDEX('Historical BMP Records'!J:J, MATCH($I163, 'Historical BMP Records'!$I:$I, 0)), 1, 0), IF(J163&lt;&gt;INDEX('Planned and Progress BMPs'!J:J, MATCH($I163, 'Planned and Progress BMPs'!$I:$I, 0)), 1, 0)), "")</f>
        <v/>
      </c>
      <c r="BF163" s="5" t="str">
        <f>IFERROR(IF($K163="Historical", IF(K163&lt;&gt;INDEX('Historical BMP Records'!K:K, MATCH($I163, 'Historical BMP Records'!$I:$I, 0)), 1, 0), IF(K163&lt;&gt;INDEX('Planned and Progress BMPs'!K:K, MATCH($I163, 'Planned and Progress BMPs'!$I:$I, 0)), 1, 0)), "")</f>
        <v/>
      </c>
      <c r="BG163" s="5" t="str">
        <f>IFERROR(IF($K163="Historical", IF(L163&lt;&gt;INDEX('Historical BMP Records'!L:L, MATCH($I163, 'Historical BMP Records'!$I:$I, 0)), 1, 0), IF(L163&lt;&gt;INDEX('Planned and Progress BMPs'!L:L, MATCH($I163, 'Planned and Progress BMPs'!$I:$I, 0)), 1, 0)), "")</f>
        <v/>
      </c>
      <c r="BH163" s="5" t="str">
        <f>IFERROR(IF($K163="Historical", IF(M163&lt;&gt;INDEX('Historical BMP Records'!M:M, MATCH($I163, 'Historical BMP Records'!$I:$I, 0)), 1, 0), IF(M163&lt;&gt;INDEX('Planned and Progress BMPs'!M:M, MATCH($I163, 'Planned and Progress BMPs'!$I:$I, 0)), 1, 0)), "")</f>
        <v/>
      </c>
      <c r="BI163" s="5" t="str">
        <f>IFERROR(IF($K163="Historical", IF(N163&lt;&gt;INDEX('Historical BMP Records'!N:N, MATCH($I163, 'Historical BMP Records'!$I:$I, 0)), 1, 0), IF(N163&lt;&gt;INDEX('Planned and Progress BMPs'!N:N, MATCH($I163, 'Planned and Progress BMPs'!$I:$I, 0)), 1, 0)), "")</f>
        <v/>
      </c>
      <c r="BJ163" s="5" t="str">
        <f>IFERROR(IF($K163="Historical", IF(O163&lt;&gt;INDEX('Historical BMP Records'!O:O, MATCH($I163, 'Historical BMP Records'!$I:$I, 0)), 1, 0), IF(O163&lt;&gt;INDEX('Planned and Progress BMPs'!O:O, MATCH($I163, 'Planned and Progress BMPs'!$I:$I, 0)), 1, 0)), "")</f>
        <v/>
      </c>
      <c r="BK163" s="5" t="str">
        <f>IFERROR(IF($K163="Historical", IF(P163&lt;&gt;INDEX('Historical BMP Records'!P:P, MATCH($I163, 'Historical BMP Records'!$I:$I, 0)), 1, 0), IF(P163&lt;&gt;INDEX('Planned and Progress BMPs'!P:P, MATCH($I163, 'Planned and Progress BMPs'!$I:$I, 0)), 1, 0)), "")</f>
        <v/>
      </c>
      <c r="BL163" s="5" t="str">
        <f>IFERROR(IF($K163="Historical", IF(Q163&lt;&gt;INDEX('Historical BMP Records'!Q:Q, MATCH($I163, 'Historical BMP Records'!$I:$I, 0)), 1, 0), IF(Q163&lt;&gt;INDEX('Planned and Progress BMPs'!Q:Q, MATCH($I163, 'Planned and Progress BMPs'!$I:$I, 0)), 1, 0)), "")</f>
        <v/>
      </c>
      <c r="BM163" s="5" t="str">
        <f>IFERROR(IF($K163="Historical", IF(R163&lt;&gt;INDEX('Historical BMP Records'!R:R, MATCH($I163, 'Historical BMP Records'!$I:$I, 0)), 1, 0), IF(R163&lt;&gt;INDEX('Planned and Progress BMPs'!R:R, MATCH($I163, 'Planned and Progress BMPs'!$I:$I, 0)), 1, 0)), "")</f>
        <v/>
      </c>
      <c r="BN163" s="5" t="str">
        <f>IFERROR(IF($K163="Historical", IF(S163&lt;&gt;INDEX('Historical BMP Records'!S:S, MATCH($I163, 'Historical BMP Records'!$I:$I, 0)), 1, 0), IF(S163&lt;&gt;INDEX('Planned and Progress BMPs'!S:S, MATCH($I163, 'Planned and Progress BMPs'!$I:$I, 0)), 1, 0)), "")</f>
        <v/>
      </c>
      <c r="BO163" s="5" t="str">
        <f>IFERROR(IF($K163="Historical", IF(T163&lt;&gt;INDEX('Historical BMP Records'!T:T, MATCH($I163, 'Historical BMP Records'!$I:$I, 0)), 1, 0), IF(T163&lt;&gt;INDEX('Planned and Progress BMPs'!T:T, MATCH($I163, 'Planned and Progress BMPs'!$I:$I, 0)), 1, 0)), "")</f>
        <v/>
      </c>
      <c r="BP163" s="5" t="str">
        <f>IFERROR(IF($K163="Historical", IF(U163&lt;&gt;INDEX('Historical BMP Records'!U:U, MATCH($I163, 'Historical BMP Records'!$I:$I, 0)), 1, 0), IF(U163&lt;&gt;INDEX('Planned and Progress BMPs'!U:U, MATCH($I163, 'Planned and Progress BMPs'!$I:$I, 0)), 1, 0)), "")</f>
        <v/>
      </c>
      <c r="BQ163" s="5" t="str">
        <f>IFERROR(IF($K163="Historical", IF(V163&lt;&gt;INDEX('Historical BMP Records'!V:V, MATCH($I163, 'Historical BMP Records'!$I:$I, 0)), 1, 0), IF(V163&lt;&gt;INDEX('Planned and Progress BMPs'!V:V, MATCH($I163, 'Planned and Progress BMPs'!$I:$I, 0)), 1, 0)), "")</f>
        <v/>
      </c>
      <c r="BR163" s="5" t="str">
        <f>IFERROR(IF($K163="Historical", IF(W163&lt;&gt;INDEX('Historical BMP Records'!W:W, MATCH($I163, 'Historical BMP Records'!$I:$I, 0)), 1, 0), IF(W163&lt;&gt;INDEX('Planned and Progress BMPs'!W:W, MATCH($I163, 'Planned and Progress BMPs'!$I:$I, 0)), 1, 0)), "")</f>
        <v/>
      </c>
      <c r="BS163" s="5" t="str">
        <f>IFERROR(IF($K163="Historical", IF(X163&lt;&gt;INDEX('Historical BMP Records'!X:X, MATCH($I163, 'Historical BMP Records'!$I:$I, 0)), 1, 0), IF(X163&lt;&gt;INDEX('Planned and Progress BMPs'!X:X, MATCH($I163, 'Planned and Progress BMPs'!$I:$I, 0)), 1, 0)), "")</f>
        <v/>
      </c>
      <c r="BT163" s="5" t="str">
        <f>IFERROR(IF($K163="Historical", IF(Y163&lt;&gt;INDEX('Historical BMP Records'!Y:Y, MATCH($I163, 'Historical BMP Records'!$I:$I, 0)), 1, 0), IF(Y163&lt;&gt;INDEX('Planned and Progress BMPs'!Y:Y, MATCH($I163, 'Planned and Progress BMPs'!$I:$I, 0)), 1, 0)), "")</f>
        <v/>
      </c>
      <c r="BU163" s="5" t="str">
        <f>IFERROR(IF($K163="Historical", IF(Z163&lt;&gt;INDEX('Historical BMP Records'!Z:Z, MATCH($I163, 'Historical BMP Records'!$I:$I, 0)), 1, 0), IF(Z163&lt;&gt;INDEX('Planned and Progress BMPs'!Z:Z, MATCH($I163, 'Planned and Progress BMPs'!$I:$I, 0)), 1, 0)), "")</f>
        <v/>
      </c>
      <c r="BV163" s="5" t="str">
        <f>IFERROR(IF($K163="Historical", IF(AA163&lt;&gt;INDEX('Historical BMP Records'!AA:AA, MATCH($I163, 'Historical BMP Records'!$I:$I, 0)), 1, 0), IF(AA163&lt;&gt;INDEX('Planned and Progress BMPs'!AA:AA, MATCH($I163, 'Planned and Progress BMPs'!$I:$I, 0)), 1, 0)), "")</f>
        <v/>
      </c>
      <c r="BW163" s="5" t="str">
        <f>IFERROR(IF($K163="Historical", IF(AB163&lt;&gt;INDEX('Historical BMP Records'!AB:AB, MATCH($I163, 'Historical BMP Records'!$I:$I, 0)), 1, 0), IF(AB163&lt;&gt;INDEX('Planned and Progress BMPs'!AB:AB, MATCH($I163, 'Planned and Progress BMPs'!$I:$I, 0)), 1, 0)), "")</f>
        <v/>
      </c>
      <c r="BX163" s="5" t="str">
        <f>IFERROR(IF($K163="Historical", IF(AC163&lt;&gt;INDEX('Historical BMP Records'!AC:AC, MATCH($I163, 'Historical BMP Records'!$I:$I, 0)), 1, 0), IF(AC163&lt;&gt;INDEX('Planned and Progress BMPs'!AC:AC, MATCH($I163, 'Planned and Progress BMPs'!$I:$I, 0)), 1, 0)), "")</f>
        <v/>
      </c>
      <c r="BY163" s="5" t="str">
        <f>IFERROR(IF($K163="Historical", IF(AD163&lt;&gt;INDEX('Historical BMP Records'!AD:AD, MATCH($I163, 'Historical BMP Records'!$I:$I, 0)), 1, 0), IF(AD163&lt;&gt;INDEX('Planned and Progress BMPs'!AD:AD, MATCH($I163, 'Planned and Progress BMPs'!$I:$I, 0)), 1, 0)), "")</f>
        <v/>
      </c>
      <c r="BZ163" s="5" t="str">
        <f>IFERROR(IF($K163="Historical", IF(AE163&lt;&gt;INDEX('Historical BMP Records'!AE:AE, MATCH($I163, 'Historical BMP Records'!$I:$I, 0)), 1, 0), IF(AE163&lt;&gt;INDEX('Planned and Progress BMPs'!AE:AE, MATCH($I163, 'Planned and Progress BMPs'!$I:$I, 0)), 1, 0)), "")</f>
        <v/>
      </c>
      <c r="CA163" s="5" t="str">
        <f>IFERROR(IF($K163="Historical", IF(AF163&lt;&gt;INDEX('Historical BMP Records'!AF:AF, MATCH($I163, 'Historical BMP Records'!$I:$I, 0)), 1, 0), IF(AF163&lt;&gt;INDEX('Planned and Progress BMPs'!AF:AF, MATCH($I163, 'Planned and Progress BMPs'!$I:$I, 0)), 1, 0)), "")</f>
        <v/>
      </c>
      <c r="CB163" s="5" t="str">
        <f>IFERROR(IF($K163="Historical", IF(AG163&lt;&gt;INDEX('Historical BMP Records'!AG:AG, MATCH($I163, 'Historical BMP Records'!$I:$I, 0)), 1, 0), IF(AG163&lt;&gt;INDEX('Planned and Progress BMPs'!AG:AG, MATCH($I163, 'Planned and Progress BMPs'!$I:$I, 0)), 1, 0)), "")</f>
        <v/>
      </c>
      <c r="CC163" s="5" t="str">
        <f>IFERROR(IF($K163="Historical", IF(AH163&lt;&gt;INDEX('Historical BMP Records'!AH:AH, MATCH($I163, 'Historical BMP Records'!$I:$I, 0)), 1, 0), IF(AH163&lt;&gt;INDEX('Planned and Progress BMPs'!AH:AH, MATCH($I163, 'Planned and Progress BMPs'!$I:$I, 0)), 1, 0)), "")</f>
        <v/>
      </c>
      <c r="CD163" s="5" t="str">
        <f>IFERROR(IF($K163="Historical", IF(AI163&lt;&gt;INDEX('Historical BMP Records'!AI:AI, MATCH($I163, 'Historical BMP Records'!$I:$I, 0)), 1, 0), IF(AI163&lt;&gt;INDEX('Planned and Progress BMPs'!AI:AI, MATCH($I163, 'Planned and Progress BMPs'!$I:$I, 0)), 1, 0)), "")</f>
        <v/>
      </c>
      <c r="CE163" s="5" t="str">
        <f>IFERROR(IF($K163="Historical", IF(AJ163&lt;&gt;INDEX('Historical BMP Records'!AJ:AJ, MATCH($I163, 'Historical BMP Records'!$I:$I, 0)), 1, 0), IF(AJ163&lt;&gt;INDEX('Planned and Progress BMPs'!AJ:AJ, MATCH($I163, 'Planned and Progress BMPs'!$I:$I, 0)), 1, 0)), "")</f>
        <v/>
      </c>
      <c r="CF163" s="5" t="str">
        <f>IFERROR(IF($K163="Historical", IF(AK163&lt;&gt;INDEX('Historical BMP Records'!AK:AK, MATCH($I163, 'Historical BMP Records'!$I:$I, 0)), 1, 0), IF(AK163&lt;&gt;INDEX('Planned and Progress BMPs'!AK:AK, MATCH($I163, 'Planned and Progress BMPs'!$I:$I, 0)), 1, 0)), "")</f>
        <v/>
      </c>
      <c r="CG163" s="5" t="str">
        <f>IFERROR(IF($K163="Historical", IF(AL163&lt;&gt;INDEX('Historical BMP Records'!AL:AL, MATCH($I163, 'Historical BMP Records'!$I:$I, 0)), 1, 0), IF(AL163&lt;&gt;INDEX('Planned and Progress BMPs'!AL:AL, MATCH($I163, 'Planned and Progress BMPs'!$I:$I, 0)), 1, 0)), "")</f>
        <v/>
      </c>
      <c r="CH163" s="5" t="str">
        <f>IFERROR(IF($K163="Historical", IF(AM163&lt;&gt;INDEX('Historical BMP Records'!AM:AM, MATCH($I163, 'Historical BMP Records'!$I:$I, 0)), 1, 0), IF(AM163&lt;&gt;INDEX('Planned and Progress BMPs'!AM:AM, MATCH($I163, 'Planned and Progress BMPs'!$I:$I, 0)), 1, 0)), "")</f>
        <v/>
      </c>
      <c r="CI163" s="5" t="str">
        <f>IFERROR(IF($K163="Historical", IF(AN163&lt;&gt;INDEX('Historical BMP Records'!AN:AN, MATCH($I163, 'Historical BMP Records'!$I:$I, 0)), 1, 0), IF(AN163&lt;&gt;INDEX('Planned and Progress BMPs'!AN:AN, MATCH($I163, 'Planned and Progress BMPs'!$I:$I, 0)), 1, 0)), "")</f>
        <v/>
      </c>
      <c r="CJ163" s="5" t="str">
        <f>IFERROR(IF($K163="Historical", IF(AO163&lt;&gt;INDEX('Historical BMP Records'!AO:AO, MATCH($I163, 'Historical BMP Records'!$I:$I, 0)), 1, 0), IF(AO163&lt;&gt;INDEX('Planned and Progress BMPs'!AO:AO, MATCH($I163, 'Planned and Progress BMPs'!$I:$I, 0)), 1, 0)), "")</f>
        <v/>
      </c>
      <c r="CK163" s="5" t="str">
        <f>IFERROR(IF($K163="Historical", IF(AP163&lt;&gt;INDEX('Historical BMP Records'!AP:AP, MATCH($I163, 'Historical BMP Records'!$I:$I, 0)), 1, 0), IF(AP163&lt;&gt;INDEX('Planned and Progress BMPs'!AP:AP, MATCH($I163, 'Planned and Progress BMPs'!$I:$I, 0)), 1, 0)), "")</f>
        <v/>
      </c>
      <c r="CL163" s="5" t="str">
        <f>IFERROR(IF($K163="Historical", IF(AQ163&lt;&gt;INDEX('Historical BMP Records'!AQ:AQ, MATCH($I163, 'Historical BMP Records'!$I:$I, 0)), 1, 0), IF(AQ163&lt;&gt;INDEX('Planned and Progress BMPs'!AQ:AQ, MATCH($I163, 'Planned and Progress BMPs'!$I:$I, 0)), 1, 0)), "")</f>
        <v/>
      </c>
      <c r="CM163" s="5" t="str">
        <f>IFERROR(IF($K163="Historical", IF(AR163&lt;&gt;INDEX('Historical BMP Records'!AR:AR, MATCH($I163, 'Historical BMP Records'!$I:$I, 0)), 1, 0), IF(AR163&lt;&gt;INDEX('Planned and Progress BMPs'!AR:AR, MATCH($I163, 'Planned and Progress BMPs'!$I:$I, 0)), 1, 0)), "")</f>
        <v/>
      </c>
      <c r="CN163" s="5" t="str">
        <f>IFERROR(IF($K163="Historical", IF(AS163&lt;&gt;INDEX('Historical BMP Records'!AS:AS, MATCH($I163, 'Historical BMP Records'!$I:$I, 0)), 1, 0), IF(AS163&lt;&gt;INDEX('Planned and Progress BMPs'!AS:AS, MATCH($I163, 'Planned and Progress BMPs'!$I:$I, 0)), 1, 0)), "")</f>
        <v/>
      </c>
      <c r="CO163" s="5" t="str">
        <f>IFERROR(IF($K163="Historical", IF(AT163&lt;&gt;INDEX('Historical BMP Records'!AT:AT, MATCH($I163, 'Historical BMP Records'!$I:$I, 0)), 1, 0), IF(AT163&lt;&gt;INDEX('Planned and Progress BMPs'!AT:AT, MATCH($I163, 'Planned and Progress BMPs'!$I:$I, 0)), 1, 0)), "")</f>
        <v/>
      </c>
      <c r="CP163" s="5" t="str">
        <f>IFERROR(IF($K163="Historical", IF(AU163&lt;&gt;INDEX('Historical BMP Records'!AU:AU, MATCH($I163, 'Historical BMP Records'!$I:$I, 0)), 1, 0), IF(AU163&lt;&gt;INDEX('Planned and Progress BMPs'!AU:AU, MATCH($I163, 'Planned and Progress BMPs'!$I:$I, 0)), 1, 0)), "")</f>
        <v/>
      </c>
      <c r="CQ163" s="5">
        <f>SUM(T_Historical9[[#This Row],[FY17 
Status Changed]:[Comments Changed]])</f>
        <v>0</v>
      </c>
    </row>
    <row r="164" spans="1:95" ht="15" customHeight="1" x14ac:dyDescent="0.25">
      <c r="A164" s="72" t="s">
        <v>661</v>
      </c>
      <c r="B164" s="72" t="s">
        <v>660</v>
      </c>
      <c r="C164" s="72" t="s">
        <v>661</v>
      </c>
      <c r="D164" s="72" t="s">
        <v>661</v>
      </c>
      <c r="E164" s="72" t="s">
        <v>661</v>
      </c>
      <c r="F164" s="72" t="s">
        <v>4291</v>
      </c>
      <c r="H164" s="72" t="s">
        <v>4802</v>
      </c>
      <c r="I164" s="72" t="s">
        <v>4966</v>
      </c>
      <c r="K164" s="72" t="s">
        <v>482</v>
      </c>
      <c r="M164" s="82"/>
      <c r="N164" s="65">
        <v>37257</v>
      </c>
      <c r="O164" s="72" t="s">
        <v>46</v>
      </c>
      <c r="P164" s="72" t="s">
        <v>5223</v>
      </c>
      <c r="Q164" s="72" t="s">
        <v>26</v>
      </c>
      <c r="R164" s="72" t="s">
        <v>9</v>
      </c>
      <c r="S164" s="72">
        <v>0.20841361306100001</v>
      </c>
      <c r="T164" s="72">
        <v>0.20841361306100001</v>
      </c>
      <c r="V164" s="71" t="s">
        <v>5107</v>
      </c>
      <c r="Z164" s="72">
        <v>41.444765353500003</v>
      </c>
      <c r="AA164" s="72">
        <v>-75.634007595300005</v>
      </c>
      <c r="AC164" s="72" t="s">
        <v>5183</v>
      </c>
      <c r="AD164" s="72" t="s">
        <v>5180</v>
      </c>
      <c r="AE164" s="72" t="s">
        <v>653</v>
      </c>
      <c r="AF164" s="65">
        <v>41409</v>
      </c>
      <c r="AG164" s="72" t="s">
        <v>110</v>
      </c>
      <c r="AH164" s="65"/>
      <c r="AI164" s="65"/>
      <c r="AK164" s="65"/>
      <c r="AL164" s="65"/>
      <c r="AN164" s="65"/>
      <c r="AO164" s="65"/>
      <c r="AQ164" s="65"/>
      <c r="AR164" s="65"/>
      <c r="AT164" s="65"/>
      <c r="AV164" s="5" t="str">
        <f>IFERROR(IF($K164="Historical", IF(A164&lt;&gt;INDEX('Historical BMP Records'!A:A, MATCH($I164, 'Historical BMP Records'!$I:$I, 0)), 1, 0), IF(A164&lt;&gt;INDEX('Planned and Progress BMPs'!A:A, MATCH($I164, 'Planned and Progress BMPs'!$I:$I, 0)), 1, 0)), "")</f>
        <v/>
      </c>
      <c r="AW164" s="5" t="str">
        <f>IFERROR(IF($K164="Historical", IF(B164&lt;&gt;INDEX('Historical BMP Records'!B:B, MATCH($I164, 'Historical BMP Records'!$I:$I, 0)), 1, 0), IF(B164&lt;&gt;INDEX('Planned and Progress BMPs'!B:B, MATCH($I164, 'Planned and Progress BMPs'!$I:$I, 0)), 1, 0)), "")</f>
        <v/>
      </c>
      <c r="AX164" s="5" t="str">
        <f>IFERROR(IF($K164="Historical", IF(C164&lt;&gt;INDEX('Historical BMP Records'!C:C, MATCH($I164, 'Historical BMP Records'!$I:$I, 0)), 1, 0), IF(C164&lt;&gt;INDEX('Planned and Progress BMPs'!C:C, MATCH($I164, 'Planned and Progress BMPs'!$I:$I, 0)), 1, 0)), "")</f>
        <v/>
      </c>
      <c r="AY164" s="5" t="str">
        <f>IFERROR(IF($K164="Historical", IF(D164&lt;&gt;INDEX('Historical BMP Records'!D:D, MATCH($I164, 'Historical BMP Records'!$I:$I, 0)), 1, 0), IF(D164&lt;&gt;INDEX('Planned and Progress BMPs'!D:D, MATCH($I164, 'Planned and Progress BMPs'!$I:$I, 0)), 1, 0)), "")</f>
        <v/>
      </c>
      <c r="AZ164" s="5" t="str">
        <f>IFERROR(IF($K164="Historical", IF(E164&lt;&gt;INDEX('Historical BMP Records'!E:E, MATCH($I164, 'Historical BMP Records'!$I:$I, 0)), 1, 0), IF(E164&lt;&gt;INDEX('Planned and Progress BMPs'!E:E, MATCH($I164, 'Planned and Progress BMPs'!$I:$I, 0)), 1, 0)), "")</f>
        <v/>
      </c>
      <c r="BA164" s="5" t="str">
        <f>IFERROR(IF($K164="Historical", IF(F164&lt;&gt;INDEX('Historical BMP Records'!F:F, MATCH($I164, 'Historical BMP Records'!$I:$I, 0)), 1, 0), IF(F164&lt;&gt;INDEX('Planned and Progress BMPs'!F:F, MATCH($I164, 'Planned and Progress BMPs'!$I:$I, 0)), 1, 0)), "")</f>
        <v/>
      </c>
      <c r="BB164" s="5" t="str">
        <f>IFERROR(IF($K164="Historical", IF(G164&lt;&gt;INDEX('Historical BMP Records'!G:G, MATCH($I164, 'Historical BMP Records'!$I:$I, 0)), 1, 0), IF(G164&lt;&gt;INDEX('Planned and Progress BMPs'!G:G, MATCH($I164, 'Planned and Progress BMPs'!$I:$I, 0)), 1, 0)), "")</f>
        <v/>
      </c>
      <c r="BC164" s="5" t="str">
        <f>IFERROR(IF($K164="Historical", IF(H164&lt;&gt;INDEX('Historical BMP Records'!H:H, MATCH($I164, 'Historical BMP Records'!$I:$I, 0)), 1, 0), IF(H164&lt;&gt;INDEX('Planned and Progress BMPs'!H:H, MATCH($I164, 'Planned and Progress BMPs'!$I:$I, 0)), 1, 0)), "")</f>
        <v/>
      </c>
      <c r="BD164" s="5" t="str">
        <f>IFERROR(IF($K164="Historical", IF(I164&lt;&gt;INDEX('Historical BMP Records'!I:I, MATCH($I164, 'Historical BMP Records'!$I:$I, 0)), 1, 0), IF(I164&lt;&gt;INDEX('Planned and Progress BMPs'!I:I, MATCH($I164, 'Planned and Progress BMPs'!$I:$I, 0)), 1, 0)), "")</f>
        <v/>
      </c>
      <c r="BE164" s="5" t="str">
        <f>IFERROR(IF($K164="Historical", IF(J164&lt;&gt;INDEX('Historical BMP Records'!J:J, MATCH($I164, 'Historical BMP Records'!$I:$I, 0)), 1, 0), IF(J164&lt;&gt;INDEX('Planned and Progress BMPs'!J:J, MATCH($I164, 'Planned and Progress BMPs'!$I:$I, 0)), 1, 0)), "")</f>
        <v/>
      </c>
      <c r="BF164" s="5" t="str">
        <f>IFERROR(IF($K164="Historical", IF(K164&lt;&gt;INDEX('Historical BMP Records'!K:K, MATCH($I164, 'Historical BMP Records'!$I:$I, 0)), 1, 0), IF(K164&lt;&gt;INDEX('Planned and Progress BMPs'!K:K, MATCH($I164, 'Planned and Progress BMPs'!$I:$I, 0)), 1, 0)), "")</f>
        <v/>
      </c>
      <c r="BG164" s="5" t="str">
        <f>IFERROR(IF($K164="Historical", IF(L164&lt;&gt;INDEX('Historical BMP Records'!L:L, MATCH($I164, 'Historical BMP Records'!$I:$I, 0)), 1, 0), IF(L164&lt;&gt;INDEX('Planned and Progress BMPs'!L:L, MATCH($I164, 'Planned and Progress BMPs'!$I:$I, 0)), 1, 0)), "")</f>
        <v/>
      </c>
      <c r="BH164" s="5" t="str">
        <f>IFERROR(IF($K164="Historical", IF(M164&lt;&gt;INDEX('Historical BMP Records'!M:M, MATCH($I164, 'Historical BMP Records'!$I:$I, 0)), 1, 0), IF(M164&lt;&gt;INDEX('Planned and Progress BMPs'!M:M, MATCH($I164, 'Planned and Progress BMPs'!$I:$I, 0)), 1, 0)), "")</f>
        <v/>
      </c>
      <c r="BI164" s="5" t="str">
        <f>IFERROR(IF($K164="Historical", IF(N164&lt;&gt;INDEX('Historical BMP Records'!N:N, MATCH($I164, 'Historical BMP Records'!$I:$I, 0)), 1, 0), IF(N164&lt;&gt;INDEX('Planned and Progress BMPs'!N:N, MATCH($I164, 'Planned and Progress BMPs'!$I:$I, 0)), 1, 0)), "")</f>
        <v/>
      </c>
      <c r="BJ164" s="5" t="str">
        <f>IFERROR(IF($K164="Historical", IF(O164&lt;&gt;INDEX('Historical BMP Records'!O:O, MATCH($I164, 'Historical BMP Records'!$I:$I, 0)), 1, 0), IF(O164&lt;&gt;INDEX('Planned and Progress BMPs'!O:O, MATCH($I164, 'Planned and Progress BMPs'!$I:$I, 0)), 1, 0)), "")</f>
        <v/>
      </c>
      <c r="BK164" s="5" t="str">
        <f>IFERROR(IF($K164="Historical", IF(P164&lt;&gt;INDEX('Historical BMP Records'!P:P, MATCH($I164, 'Historical BMP Records'!$I:$I, 0)), 1, 0), IF(P164&lt;&gt;INDEX('Planned and Progress BMPs'!P:P, MATCH($I164, 'Planned and Progress BMPs'!$I:$I, 0)), 1, 0)), "")</f>
        <v/>
      </c>
      <c r="BL164" s="5" t="str">
        <f>IFERROR(IF($K164="Historical", IF(Q164&lt;&gt;INDEX('Historical BMP Records'!Q:Q, MATCH($I164, 'Historical BMP Records'!$I:$I, 0)), 1, 0), IF(Q164&lt;&gt;INDEX('Planned and Progress BMPs'!Q:Q, MATCH($I164, 'Planned and Progress BMPs'!$I:$I, 0)), 1, 0)), "")</f>
        <v/>
      </c>
      <c r="BM164" s="5" t="str">
        <f>IFERROR(IF($K164="Historical", IF(R164&lt;&gt;INDEX('Historical BMP Records'!R:R, MATCH($I164, 'Historical BMP Records'!$I:$I, 0)), 1, 0), IF(R164&lt;&gt;INDEX('Planned and Progress BMPs'!R:R, MATCH($I164, 'Planned and Progress BMPs'!$I:$I, 0)), 1, 0)), "")</f>
        <v/>
      </c>
      <c r="BN164" s="5" t="str">
        <f>IFERROR(IF($K164="Historical", IF(S164&lt;&gt;INDEX('Historical BMP Records'!S:S, MATCH($I164, 'Historical BMP Records'!$I:$I, 0)), 1, 0), IF(S164&lt;&gt;INDEX('Planned and Progress BMPs'!S:S, MATCH($I164, 'Planned and Progress BMPs'!$I:$I, 0)), 1, 0)), "")</f>
        <v/>
      </c>
      <c r="BO164" s="5" t="str">
        <f>IFERROR(IF($K164="Historical", IF(T164&lt;&gt;INDEX('Historical BMP Records'!T:T, MATCH($I164, 'Historical BMP Records'!$I:$I, 0)), 1, 0), IF(T164&lt;&gt;INDEX('Planned and Progress BMPs'!T:T, MATCH($I164, 'Planned and Progress BMPs'!$I:$I, 0)), 1, 0)), "")</f>
        <v/>
      </c>
      <c r="BP164" s="5" t="str">
        <f>IFERROR(IF($K164="Historical", IF(U164&lt;&gt;INDEX('Historical BMP Records'!U:U, MATCH($I164, 'Historical BMP Records'!$I:$I, 0)), 1, 0), IF(U164&lt;&gt;INDEX('Planned and Progress BMPs'!U:U, MATCH($I164, 'Planned and Progress BMPs'!$I:$I, 0)), 1, 0)), "")</f>
        <v/>
      </c>
      <c r="BQ164" s="5" t="str">
        <f>IFERROR(IF($K164="Historical", IF(V164&lt;&gt;INDEX('Historical BMP Records'!V:V, MATCH($I164, 'Historical BMP Records'!$I:$I, 0)), 1, 0), IF(V164&lt;&gt;INDEX('Planned and Progress BMPs'!V:V, MATCH($I164, 'Planned and Progress BMPs'!$I:$I, 0)), 1, 0)), "")</f>
        <v/>
      </c>
      <c r="BR164" s="5" t="str">
        <f>IFERROR(IF($K164="Historical", IF(W164&lt;&gt;INDEX('Historical BMP Records'!W:W, MATCH($I164, 'Historical BMP Records'!$I:$I, 0)), 1, 0), IF(W164&lt;&gt;INDEX('Planned and Progress BMPs'!W:W, MATCH($I164, 'Planned and Progress BMPs'!$I:$I, 0)), 1, 0)), "")</f>
        <v/>
      </c>
      <c r="BS164" s="5" t="str">
        <f>IFERROR(IF($K164="Historical", IF(X164&lt;&gt;INDEX('Historical BMP Records'!X:X, MATCH($I164, 'Historical BMP Records'!$I:$I, 0)), 1, 0), IF(X164&lt;&gt;INDEX('Planned and Progress BMPs'!X:X, MATCH($I164, 'Planned and Progress BMPs'!$I:$I, 0)), 1, 0)), "")</f>
        <v/>
      </c>
      <c r="BT164" s="5" t="str">
        <f>IFERROR(IF($K164="Historical", IF(Y164&lt;&gt;INDEX('Historical BMP Records'!Y:Y, MATCH($I164, 'Historical BMP Records'!$I:$I, 0)), 1, 0), IF(Y164&lt;&gt;INDEX('Planned and Progress BMPs'!Y:Y, MATCH($I164, 'Planned and Progress BMPs'!$I:$I, 0)), 1, 0)), "")</f>
        <v/>
      </c>
      <c r="BU164" s="5" t="str">
        <f>IFERROR(IF($K164="Historical", IF(Z164&lt;&gt;INDEX('Historical BMP Records'!Z:Z, MATCH($I164, 'Historical BMP Records'!$I:$I, 0)), 1, 0), IF(Z164&lt;&gt;INDEX('Planned and Progress BMPs'!Z:Z, MATCH($I164, 'Planned and Progress BMPs'!$I:$I, 0)), 1, 0)), "")</f>
        <v/>
      </c>
      <c r="BV164" s="5" t="str">
        <f>IFERROR(IF($K164="Historical", IF(AA164&lt;&gt;INDEX('Historical BMP Records'!AA:AA, MATCH($I164, 'Historical BMP Records'!$I:$I, 0)), 1, 0), IF(AA164&lt;&gt;INDEX('Planned and Progress BMPs'!AA:AA, MATCH($I164, 'Planned and Progress BMPs'!$I:$I, 0)), 1, 0)), "")</f>
        <v/>
      </c>
      <c r="BW164" s="5" t="str">
        <f>IFERROR(IF($K164="Historical", IF(AB164&lt;&gt;INDEX('Historical BMP Records'!AB:AB, MATCH($I164, 'Historical BMP Records'!$I:$I, 0)), 1, 0), IF(AB164&lt;&gt;INDEX('Planned and Progress BMPs'!AB:AB, MATCH($I164, 'Planned and Progress BMPs'!$I:$I, 0)), 1, 0)), "")</f>
        <v/>
      </c>
      <c r="BX164" s="5" t="str">
        <f>IFERROR(IF($K164="Historical", IF(AC164&lt;&gt;INDEX('Historical BMP Records'!AC:AC, MATCH($I164, 'Historical BMP Records'!$I:$I, 0)), 1, 0), IF(AC164&lt;&gt;INDEX('Planned and Progress BMPs'!AC:AC, MATCH($I164, 'Planned and Progress BMPs'!$I:$I, 0)), 1, 0)), "")</f>
        <v/>
      </c>
      <c r="BY164" s="5" t="str">
        <f>IFERROR(IF($K164="Historical", IF(AD164&lt;&gt;INDEX('Historical BMP Records'!AD:AD, MATCH($I164, 'Historical BMP Records'!$I:$I, 0)), 1, 0), IF(AD164&lt;&gt;INDEX('Planned and Progress BMPs'!AD:AD, MATCH($I164, 'Planned and Progress BMPs'!$I:$I, 0)), 1, 0)), "")</f>
        <v/>
      </c>
      <c r="BZ164" s="5" t="str">
        <f>IFERROR(IF($K164="Historical", IF(AE164&lt;&gt;INDEX('Historical BMP Records'!AE:AE, MATCH($I164, 'Historical BMP Records'!$I:$I, 0)), 1, 0), IF(AE164&lt;&gt;INDEX('Planned and Progress BMPs'!AE:AE, MATCH($I164, 'Planned and Progress BMPs'!$I:$I, 0)), 1, 0)), "")</f>
        <v/>
      </c>
      <c r="CA164" s="5" t="str">
        <f>IFERROR(IF($K164="Historical", IF(AF164&lt;&gt;INDEX('Historical BMP Records'!AF:AF, MATCH($I164, 'Historical BMP Records'!$I:$I, 0)), 1, 0), IF(AF164&lt;&gt;INDEX('Planned and Progress BMPs'!AF:AF, MATCH($I164, 'Planned and Progress BMPs'!$I:$I, 0)), 1, 0)), "")</f>
        <v/>
      </c>
      <c r="CB164" s="5" t="str">
        <f>IFERROR(IF($K164="Historical", IF(AG164&lt;&gt;INDEX('Historical BMP Records'!AG:AG, MATCH($I164, 'Historical BMP Records'!$I:$I, 0)), 1, 0), IF(AG164&lt;&gt;INDEX('Planned and Progress BMPs'!AG:AG, MATCH($I164, 'Planned and Progress BMPs'!$I:$I, 0)), 1, 0)), "")</f>
        <v/>
      </c>
      <c r="CC164" s="5" t="str">
        <f>IFERROR(IF($K164="Historical", IF(AH164&lt;&gt;INDEX('Historical BMP Records'!AH:AH, MATCH($I164, 'Historical BMP Records'!$I:$I, 0)), 1, 0), IF(AH164&lt;&gt;INDEX('Planned and Progress BMPs'!AH:AH, MATCH($I164, 'Planned and Progress BMPs'!$I:$I, 0)), 1, 0)), "")</f>
        <v/>
      </c>
      <c r="CD164" s="5" t="str">
        <f>IFERROR(IF($K164="Historical", IF(AI164&lt;&gt;INDEX('Historical BMP Records'!AI:AI, MATCH($I164, 'Historical BMP Records'!$I:$I, 0)), 1, 0), IF(AI164&lt;&gt;INDEX('Planned and Progress BMPs'!AI:AI, MATCH($I164, 'Planned and Progress BMPs'!$I:$I, 0)), 1, 0)), "")</f>
        <v/>
      </c>
      <c r="CE164" s="5" t="str">
        <f>IFERROR(IF($K164="Historical", IF(AJ164&lt;&gt;INDEX('Historical BMP Records'!AJ:AJ, MATCH($I164, 'Historical BMP Records'!$I:$I, 0)), 1, 0), IF(AJ164&lt;&gt;INDEX('Planned and Progress BMPs'!AJ:AJ, MATCH($I164, 'Planned and Progress BMPs'!$I:$I, 0)), 1, 0)), "")</f>
        <v/>
      </c>
      <c r="CF164" s="5" t="str">
        <f>IFERROR(IF($K164="Historical", IF(AK164&lt;&gt;INDEX('Historical BMP Records'!AK:AK, MATCH($I164, 'Historical BMP Records'!$I:$I, 0)), 1, 0), IF(AK164&lt;&gt;INDEX('Planned and Progress BMPs'!AK:AK, MATCH($I164, 'Planned and Progress BMPs'!$I:$I, 0)), 1, 0)), "")</f>
        <v/>
      </c>
      <c r="CG164" s="5" t="str">
        <f>IFERROR(IF($K164="Historical", IF(AL164&lt;&gt;INDEX('Historical BMP Records'!AL:AL, MATCH($I164, 'Historical BMP Records'!$I:$I, 0)), 1, 0), IF(AL164&lt;&gt;INDEX('Planned and Progress BMPs'!AL:AL, MATCH($I164, 'Planned and Progress BMPs'!$I:$I, 0)), 1, 0)), "")</f>
        <v/>
      </c>
      <c r="CH164" s="5" t="str">
        <f>IFERROR(IF($K164="Historical", IF(AM164&lt;&gt;INDEX('Historical BMP Records'!AM:AM, MATCH($I164, 'Historical BMP Records'!$I:$I, 0)), 1, 0), IF(AM164&lt;&gt;INDEX('Planned and Progress BMPs'!AM:AM, MATCH($I164, 'Planned and Progress BMPs'!$I:$I, 0)), 1, 0)), "")</f>
        <v/>
      </c>
      <c r="CI164" s="5" t="str">
        <f>IFERROR(IF($K164="Historical", IF(AN164&lt;&gt;INDEX('Historical BMP Records'!AN:AN, MATCH($I164, 'Historical BMP Records'!$I:$I, 0)), 1, 0), IF(AN164&lt;&gt;INDEX('Planned and Progress BMPs'!AN:AN, MATCH($I164, 'Planned and Progress BMPs'!$I:$I, 0)), 1, 0)), "")</f>
        <v/>
      </c>
      <c r="CJ164" s="5" t="str">
        <f>IFERROR(IF($K164="Historical", IF(AO164&lt;&gt;INDEX('Historical BMP Records'!AO:AO, MATCH($I164, 'Historical BMP Records'!$I:$I, 0)), 1, 0), IF(AO164&lt;&gt;INDEX('Planned and Progress BMPs'!AO:AO, MATCH($I164, 'Planned and Progress BMPs'!$I:$I, 0)), 1, 0)), "")</f>
        <v/>
      </c>
      <c r="CK164" s="5" t="str">
        <f>IFERROR(IF($K164="Historical", IF(AP164&lt;&gt;INDEX('Historical BMP Records'!AP:AP, MATCH($I164, 'Historical BMP Records'!$I:$I, 0)), 1, 0), IF(AP164&lt;&gt;INDEX('Planned and Progress BMPs'!AP:AP, MATCH($I164, 'Planned and Progress BMPs'!$I:$I, 0)), 1, 0)), "")</f>
        <v/>
      </c>
      <c r="CL164" s="5" t="str">
        <f>IFERROR(IF($K164="Historical", IF(AQ164&lt;&gt;INDEX('Historical BMP Records'!AQ:AQ, MATCH($I164, 'Historical BMP Records'!$I:$I, 0)), 1, 0), IF(AQ164&lt;&gt;INDEX('Planned and Progress BMPs'!AQ:AQ, MATCH($I164, 'Planned and Progress BMPs'!$I:$I, 0)), 1, 0)), "")</f>
        <v/>
      </c>
      <c r="CM164" s="5" t="str">
        <f>IFERROR(IF($K164="Historical", IF(AR164&lt;&gt;INDEX('Historical BMP Records'!AR:AR, MATCH($I164, 'Historical BMP Records'!$I:$I, 0)), 1, 0), IF(AR164&lt;&gt;INDEX('Planned and Progress BMPs'!AR:AR, MATCH($I164, 'Planned and Progress BMPs'!$I:$I, 0)), 1, 0)), "")</f>
        <v/>
      </c>
      <c r="CN164" s="5" t="str">
        <f>IFERROR(IF($K164="Historical", IF(AS164&lt;&gt;INDEX('Historical BMP Records'!AS:AS, MATCH($I164, 'Historical BMP Records'!$I:$I, 0)), 1, 0), IF(AS164&lt;&gt;INDEX('Planned and Progress BMPs'!AS:AS, MATCH($I164, 'Planned and Progress BMPs'!$I:$I, 0)), 1, 0)), "")</f>
        <v/>
      </c>
      <c r="CO164" s="5" t="str">
        <f>IFERROR(IF($K164="Historical", IF(AT164&lt;&gt;INDEX('Historical BMP Records'!AT:AT, MATCH($I164, 'Historical BMP Records'!$I:$I, 0)), 1, 0), IF(AT164&lt;&gt;INDEX('Planned and Progress BMPs'!AT:AT, MATCH($I164, 'Planned and Progress BMPs'!$I:$I, 0)), 1, 0)), "")</f>
        <v/>
      </c>
      <c r="CP164" s="5" t="str">
        <f>IFERROR(IF($K164="Historical", IF(AU164&lt;&gt;INDEX('Historical BMP Records'!AU:AU, MATCH($I164, 'Historical BMP Records'!$I:$I, 0)), 1, 0), IF(AU164&lt;&gt;INDEX('Planned and Progress BMPs'!AU:AU, MATCH($I164, 'Planned and Progress BMPs'!$I:$I, 0)), 1, 0)), "")</f>
        <v/>
      </c>
      <c r="CQ164" s="5">
        <f>SUM(T_Historical9[[#This Row],[FY17 
Status Changed]:[Comments Changed]])</f>
        <v>0</v>
      </c>
    </row>
    <row r="165" spans="1:95" ht="15" customHeight="1" x14ac:dyDescent="0.25">
      <c r="A165" s="72" t="s">
        <v>661</v>
      </c>
      <c r="B165" s="72" t="s">
        <v>660</v>
      </c>
      <c r="C165" s="72" t="s">
        <v>661</v>
      </c>
      <c r="D165" s="72" t="s">
        <v>661</v>
      </c>
      <c r="E165" s="72" t="s">
        <v>661</v>
      </c>
      <c r="F165" s="72" t="s">
        <v>4291</v>
      </c>
      <c r="H165" s="72" t="s">
        <v>4802</v>
      </c>
      <c r="I165" s="72" t="s">
        <v>4967</v>
      </c>
      <c r="K165" s="72" t="s">
        <v>482</v>
      </c>
      <c r="M165" s="82"/>
      <c r="N165" s="65">
        <v>38718</v>
      </c>
      <c r="O165" s="72" t="s">
        <v>175</v>
      </c>
      <c r="P165" s="72" t="s">
        <v>5230</v>
      </c>
      <c r="Q165" s="72" t="s">
        <v>26</v>
      </c>
      <c r="R165" s="72" t="s">
        <v>9</v>
      </c>
      <c r="S165" s="72">
        <v>0.2</v>
      </c>
      <c r="T165" s="72">
        <v>1.77</v>
      </c>
      <c r="U165" s="72">
        <v>1</v>
      </c>
      <c r="V165" s="71" t="s">
        <v>5120</v>
      </c>
      <c r="Z165" s="72">
        <v>40.208269049999998</v>
      </c>
      <c r="AA165" s="72">
        <v>-77.168688500000002</v>
      </c>
      <c r="AC165" s="72" t="s">
        <v>5174</v>
      </c>
      <c r="AD165" s="72" t="s">
        <v>5175</v>
      </c>
      <c r="AE165" s="72" t="s">
        <v>653</v>
      </c>
      <c r="AF165" s="65">
        <v>40661</v>
      </c>
      <c r="AG165" s="72" t="s">
        <v>110</v>
      </c>
      <c r="AH165" s="65"/>
      <c r="AI165" s="65"/>
      <c r="AK165" s="65"/>
      <c r="AL165" s="65"/>
      <c r="AN165" s="65"/>
      <c r="AO165" s="65"/>
      <c r="AQ165" s="65"/>
      <c r="AR165" s="65"/>
      <c r="AT165" s="65"/>
      <c r="AV165" s="5" t="str">
        <f>IFERROR(IF($K165="Historical", IF(A165&lt;&gt;INDEX('Historical BMP Records'!A:A, MATCH($I165, 'Historical BMP Records'!$I:$I, 0)), 1, 0), IF(A165&lt;&gt;INDEX('Planned and Progress BMPs'!A:A, MATCH($I165, 'Planned and Progress BMPs'!$I:$I, 0)), 1, 0)), "")</f>
        <v/>
      </c>
      <c r="AW165" s="5" t="str">
        <f>IFERROR(IF($K165="Historical", IF(B165&lt;&gt;INDEX('Historical BMP Records'!B:B, MATCH($I165, 'Historical BMP Records'!$I:$I, 0)), 1, 0), IF(B165&lt;&gt;INDEX('Planned and Progress BMPs'!B:B, MATCH($I165, 'Planned and Progress BMPs'!$I:$I, 0)), 1, 0)), "")</f>
        <v/>
      </c>
      <c r="AX165" s="5" t="str">
        <f>IFERROR(IF($K165="Historical", IF(C165&lt;&gt;INDEX('Historical BMP Records'!C:C, MATCH($I165, 'Historical BMP Records'!$I:$I, 0)), 1, 0), IF(C165&lt;&gt;INDEX('Planned and Progress BMPs'!C:C, MATCH($I165, 'Planned and Progress BMPs'!$I:$I, 0)), 1, 0)), "")</f>
        <v/>
      </c>
      <c r="AY165" s="5" t="str">
        <f>IFERROR(IF($K165="Historical", IF(D165&lt;&gt;INDEX('Historical BMP Records'!D:D, MATCH($I165, 'Historical BMP Records'!$I:$I, 0)), 1, 0), IF(D165&lt;&gt;INDEX('Planned and Progress BMPs'!D:D, MATCH($I165, 'Planned and Progress BMPs'!$I:$I, 0)), 1, 0)), "")</f>
        <v/>
      </c>
      <c r="AZ165" s="5" t="str">
        <f>IFERROR(IF($K165="Historical", IF(E165&lt;&gt;INDEX('Historical BMP Records'!E:E, MATCH($I165, 'Historical BMP Records'!$I:$I, 0)), 1, 0), IF(E165&lt;&gt;INDEX('Planned and Progress BMPs'!E:E, MATCH($I165, 'Planned and Progress BMPs'!$I:$I, 0)), 1, 0)), "")</f>
        <v/>
      </c>
      <c r="BA165" s="5" t="str">
        <f>IFERROR(IF($K165="Historical", IF(F165&lt;&gt;INDEX('Historical BMP Records'!F:F, MATCH($I165, 'Historical BMP Records'!$I:$I, 0)), 1, 0), IF(F165&lt;&gt;INDEX('Planned and Progress BMPs'!F:F, MATCH($I165, 'Planned and Progress BMPs'!$I:$I, 0)), 1, 0)), "")</f>
        <v/>
      </c>
      <c r="BB165" s="5" t="str">
        <f>IFERROR(IF($K165="Historical", IF(G165&lt;&gt;INDEX('Historical BMP Records'!G:G, MATCH($I165, 'Historical BMP Records'!$I:$I, 0)), 1, 0), IF(G165&lt;&gt;INDEX('Planned and Progress BMPs'!G:G, MATCH($I165, 'Planned and Progress BMPs'!$I:$I, 0)), 1, 0)), "")</f>
        <v/>
      </c>
      <c r="BC165" s="5" t="str">
        <f>IFERROR(IF($K165="Historical", IF(H165&lt;&gt;INDEX('Historical BMP Records'!H:H, MATCH($I165, 'Historical BMP Records'!$I:$I, 0)), 1, 0), IF(H165&lt;&gt;INDEX('Planned and Progress BMPs'!H:H, MATCH($I165, 'Planned and Progress BMPs'!$I:$I, 0)), 1, 0)), "")</f>
        <v/>
      </c>
      <c r="BD165" s="5" t="str">
        <f>IFERROR(IF($K165="Historical", IF(I165&lt;&gt;INDEX('Historical BMP Records'!I:I, MATCH($I165, 'Historical BMP Records'!$I:$I, 0)), 1, 0), IF(I165&lt;&gt;INDEX('Planned and Progress BMPs'!I:I, MATCH($I165, 'Planned and Progress BMPs'!$I:$I, 0)), 1, 0)), "")</f>
        <v/>
      </c>
      <c r="BE165" s="5" t="str">
        <f>IFERROR(IF($K165="Historical", IF(J165&lt;&gt;INDEX('Historical BMP Records'!J:J, MATCH($I165, 'Historical BMP Records'!$I:$I, 0)), 1, 0), IF(J165&lt;&gt;INDEX('Planned and Progress BMPs'!J:J, MATCH($I165, 'Planned and Progress BMPs'!$I:$I, 0)), 1, 0)), "")</f>
        <v/>
      </c>
      <c r="BF165" s="5" t="str">
        <f>IFERROR(IF($K165="Historical", IF(K165&lt;&gt;INDEX('Historical BMP Records'!K:K, MATCH($I165, 'Historical BMP Records'!$I:$I, 0)), 1, 0), IF(K165&lt;&gt;INDEX('Planned and Progress BMPs'!K:K, MATCH($I165, 'Planned and Progress BMPs'!$I:$I, 0)), 1, 0)), "")</f>
        <v/>
      </c>
      <c r="BG165" s="5" t="str">
        <f>IFERROR(IF($K165="Historical", IF(L165&lt;&gt;INDEX('Historical BMP Records'!L:L, MATCH($I165, 'Historical BMP Records'!$I:$I, 0)), 1, 0), IF(L165&lt;&gt;INDEX('Planned and Progress BMPs'!L:L, MATCH($I165, 'Planned and Progress BMPs'!$I:$I, 0)), 1, 0)), "")</f>
        <v/>
      </c>
      <c r="BH165" s="5" t="str">
        <f>IFERROR(IF($K165="Historical", IF(M165&lt;&gt;INDEX('Historical BMP Records'!M:M, MATCH($I165, 'Historical BMP Records'!$I:$I, 0)), 1, 0), IF(M165&lt;&gt;INDEX('Planned and Progress BMPs'!M:M, MATCH($I165, 'Planned and Progress BMPs'!$I:$I, 0)), 1, 0)), "")</f>
        <v/>
      </c>
      <c r="BI165" s="5" t="str">
        <f>IFERROR(IF($K165="Historical", IF(N165&lt;&gt;INDEX('Historical BMP Records'!N:N, MATCH($I165, 'Historical BMP Records'!$I:$I, 0)), 1, 0), IF(N165&lt;&gt;INDEX('Planned and Progress BMPs'!N:N, MATCH($I165, 'Planned and Progress BMPs'!$I:$I, 0)), 1, 0)), "")</f>
        <v/>
      </c>
      <c r="BJ165" s="5" t="str">
        <f>IFERROR(IF($K165="Historical", IF(O165&lt;&gt;INDEX('Historical BMP Records'!O:O, MATCH($I165, 'Historical BMP Records'!$I:$I, 0)), 1, 0), IF(O165&lt;&gt;INDEX('Planned and Progress BMPs'!O:O, MATCH($I165, 'Planned and Progress BMPs'!$I:$I, 0)), 1, 0)), "")</f>
        <v/>
      </c>
      <c r="BK165" s="5" t="str">
        <f>IFERROR(IF($K165="Historical", IF(P165&lt;&gt;INDEX('Historical BMP Records'!P:P, MATCH($I165, 'Historical BMP Records'!$I:$I, 0)), 1, 0), IF(P165&lt;&gt;INDEX('Planned and Progress BMPs'!P:P, MATCH($I165, 'Planned and Progress BMPs'!$I:$I, 0)), 1, 0)), "")</f>
        <v/>
      </c>
      <c r="BL165" s="5" t="str">
        <f>IFERROR(IF($K165="Historical", IF(Q165&lt;&gt;INDEX('Historical BMP Records'!Q:Q, MATCH($I165, 'Historical BMP Records'!$I:$I, 0)), 1, 0), IF(Q165&lt;&gt;INDEX('Planned and Progress BMPs'!Q:Q, MATCH($I165, 'Planned and Progress BMPs'!$I:$I, 0)), 1, 0)), "")</f>
        <v/>
      </c>
      <c r="BM165" s="5" t="str">
        <f>IFERROR(IF($K165="Historical", IF(R165&lt;&gt;INDEX('Historical BMP Records'!R:R, MATCH($I165, 'Historical BMP Records'!$I:$I, 0)), 1, 0), IF(R165&lt;&gt;INDEX('Planned and Progress BMPs'!R:R, MATCH($I165, 'Planned and Progress BMPs'!$I:$I, 0)), 1, 0)), "")</f>
        <v/>
      </c>
      <c r="BN165" s="5" t="str">
        <f>IFERROR(IF($K165="Historical", IF(S165&lt;&gt;INDEX('Historical BMP Records'!S:S, MATCH($I165, 'Historical BMP Records'!$I:$I, 0)), 1, 0), IF(S165&lt;&gt;INDEX('Planned and Progress BMPs'!S:S, MATCH($I165, 'Planned and Progress BMPs'!$I:$I, 0)), 1, 0)), "")</f>
        <v/>
      </c>
      <c r="BO165" s="5" t="str">
        <f>IFERROR(IF($K165="Historical", IF(T165&lt;&gt;INDEX('Historical BMP Records'!T:T, MATCH($I165, 'Historical BMP Records'!$I:$I, 0)), 1, 0), IF(T165&lt;&gt;INDEX('Planned and Progress BMPs'!T:T, MATCH($I165, 'Planned and Progress BMPs'!$I:$I, 0)), 1, 0)), "")</f>
        <v/>
      </c>
      <c r="BP165" s="5" t="str">
        <f>IFERROR(IF($K165="Historical", IF(U165&lt;&gt;INDEX('Historical BMP Records'!U:U, MATCH($I165, 'Historical BMP Records'!$I:$I, 0)), 1, 0), IF(U165&lt;&gt;INDEX('Planned and Progress BMPs'!U:U, MATCH($I165, 'Planned and Progress BMPs'!$I:$I, 0)), 1, 0)), "")</f>
        <v/>
      </c>
      <c r="BQ165" s="5" t="str">
        <f>IFERROR(IF($K165="Historical", IF(V165&lt;&gt;INDEX('Historical BMP Records'!V:V, MATCH($I165, 'Historical BMP Records'!$I:$I, 0)), 1, 0), IF(V165&lt;&gt;INDEX('Planned and Progress BMPs'!V:V, MATCH($I165, 'Planned and Progress BMPs'!$I:$I, 0)), 1, 0)), "")</f>
        <v/>
      </c>
      <c r="BR165" s="5" t="str">
        <f>IFERROR(IF($K165="Historical", IF(W165&lt;&gt;INDEX('Historical BMP Records'!W:W, MATCH($I165, 'Historical BMP Records'!$I:$I, 0)), 1, 0), IF(W165&lt;&gt;INDEX('Planned and Progress BMPs'!W:W, MATCH($I165, 'Planned and Progress BMPs'!$I:$I, 0)), 1, 0)), "")</f>
        <v/>
      </c>
      <c r="BS165" s="5" t="str">
        <f>IFERROR(IF($K165="Historical", IF(X165&lt;&gt;INDEX('Historical BMP Records'!X:X, MATCH($I165, 'Historical BMP Records'!$I:$I, 0)), 1, 0), IF(X165&lt;&gt;INDEX('Planned and Progress BMPs'!X:X, MATCH($I165, 'Planned and Progress BMPs'!$I:$I, 0)), 1, 0)), "")</f>
        <v/>
      </c>
      <c r="BT165" s="5" t="str">
        <f>IFERROR(IF($K165="Historical", IF(Y165&lt;&gt;INDEX('Historical BMP Records'!Y:Y, MATCH($I165, 'Historical BMP Records'!$I:$I, 0)), 1, 0), IF(Y165&lt;&gt;INDEX('Planned and Progress BMPs'!Y:Y, MATCH($I165, 'Planned and Progress BMPs'!$I:$I, 0)), 1, 0)), "")</f>
        <v/>
      </c>
      <c r="BU165" s="5" t="str">
        <f>IFERROR(IF($K165="Historical", IF(Z165&lt;&gt;INDEX('Historical BMP Records'!Z:Z, MATCH($I165, 'Historical BMP Records'!$I:$I, 0)), 1, 0), IF(Z165&lt;&gt;INDEX('Planned and Progress BMPs'!Z:Z, MATCH($I165, 'Planned and Progress BMPs'!$I:$I, 0)), 1, 0)), "")</f>
        <v/>
      </c>
      <c r="BV165" s="5" t="str">
        <f>IFERROR(IF($K165="Historical", IF(AA165&lt;&gt;INDEX('Historical BMP Records'!AA:AA, MATCH($I165, 'Historical BMP Records'!$I:$I, 0)), 1, 0), IF(AA165&lt;&gt;INDEX('Planned and Progress BMPs'!AA:AA, MATCH($I165, 'Planned and Progress BMPs'!$I:$I, 0)), 1, 0)), "")</f>
        <v/>
      </c>
      <c r="BW165" s="5" t="str">
        <f>IFERROR(IF($K165="Historical", IF(AB165&lt;&gt;INDEX('Historical BMP Records'!AB:AB, MATCH($I165, 'Historical BMP Records'!$I:$I, 0)), 1, 0), IF(AB165&lt;&gt;INDEX('Planned and Progress BMPs'!AB:AB, MATCH($I165, 'Planned and Progress BMPs'!$I:$I, 0)), 1, 0)), "")</f>
        <v/>
      </c>
      <c r="BX165" s="5" t="str">
        <f>IFERROR(IF($K165="Historical", IF(AC165&lt;&gt;INDEX('Historical BMP Records'!AC:AC, MATCH($I165, 'Historical BMP Records'!$I:$I, 0)), 1, 0), IF(AC165&lt;&gt;INDEX('Planned and Progress BMPs'!AC:AC, MATCH($I165, 'Planned and Progress BMPs'!$I:$I, 0)), 1, 0)), "")</f>
        <v/>
      </c>
      <c r="BY165" s="5" t="str">
        <f>IFERROR(IF($K165="Historical", IF(AD165&lt;&gt;INDEX('Historical BMP Records'!AD:AD, MATCH($I165, 'Historical BMP Records'!$I:$I, 0)), 1, 0), IF(AD165&lt;&gt;INDEX('Planned and Progress BMPs'!AD:AD, MATCH($I165, 'Planned and Progress BMPs'!$I:$I, 0)), 1, 0)), "")</f>
        <v/>
      </c>
      <c r="BZ165" s="5" t="str">
        <f>IFERROR(IF($K165="Historical", IF(AE165&lt;&gt;INDEX('Historical BMP Records'!AE:AE, MATCH($I165, 'Historical BMP Records'!$I:$I, 0)), 1, 0), IF(AE165&lt;&gt;INDEX('Planned and Progress BMPs'!AE:AE, MATCH($I165, 'Planned and Progress BMPs'!$I:$I, 0)), 1, 0)), "")</f>
        <v/>
      </c>
      <c r="CA165" s="5" t="str">
        <f>IFERROR(IF($K165="Historical", IF(AF165&lt;&gt;INDEX('Historical BMP Records'!AF:AF, MATCH($I165, 'Historical BMP Records'!$I:$I, 0)), 1, 0), IF(AF165&lt;&gt;INDEX('Planned and Progress BMPs'!AF:AF, MATCH($I165, 'Planned and Progress BMPs'!$I:$I, 0)), 1, 0)), "")</f>
        <v/>
      </c>
      <c r="CB165" s="5" t="str">
        <f>IFERROR(IF($K165="Historical", IF(AG165&lt;&gt;INDEX('Historical BMP Records'!AG:AG, MATCH($I165, 'Historical BMP Records'!$I:$I, 0)), 1, 0), IF(AG165&lt;&gt;INDEX('Planned and Progress BMPs'!AG:AG, MATCH($I165, 'Planned and Progress BMPs'!$I:$I, 0)), 1, 0)), "")</f>
        <v/>
      </c>
      <c r="CC165" s="5" t="str">
        <f>IFERROR(IF($K165="Historical", IF(AH165&lt;&gt;INDEX('Historical BMP Records'!AH:AH, MATCH($I165, 'Historical BMP Records'!$I:$I, 0)), 1, 0), IF(AH165&lt;&gt;INDEX('Planned and Progress BMPs'!AH:AH, MATCH($I165, 'Planned and Progress BMPs'!$I:$I, 0)), 1, 0)), "")</f>
        <v/>
      </c>
      <c r="CD165" s="5" t="str">
        <f>IFERROR(IF($K165="Historical", IF(AI165&lt;&gt;INDEX('Historical BMP Records'!AI:AI, MATCH($I165, 'Historical BMP Records'!$I:$I, 0)), 1, 0), IF(AI165&lt;&gt;INDEX('Planned and Progress BMPs'!AI:AI, MATCH($I165, 'Planned and Progress BMPs'!$I:$I, 0)), 1, 0)), "")</f>
        <v/>
      </c>
      <c r="CE165" s="5" t="str">
        <f>IFERROR(IF($K165="Historical", IF(AJ165&lt;&gt;INDEX('Historical BMP Records'!AJ:AJ, MATCH($I165, 'Historical BMP Records'!$I:$I, 0)), 1, 0), IF(AJ165&lt;&gt;INDEX('Planned and Progress BMPs'!AJ:AJ, MATCH($I165, 'Planned and Progress BMPs'!$I:$I, 0)), 1, 0)), "")</f>
        <v/>
      </c>
      <c r="CF165" s="5" t="str">
        <f>IFERROR(IF($K165="Historical", IF(AK165&lt;&gt;INDEX('Historical BMP Records'!AK:AK, MATCH($I165, 'Historical BMP Records'!$I:$I, 0)), 1, 0), IF(AK165&lt;&gt;INDEX('Planned and Progress BMPs'!AK:AK, MATCH($I165, 'Planned and Progress BMPs'!$I:$I, 0)), 1, 0)), "")</f>
        <v/>
      </c>
      <c r="CG165" s="5" t="str">
        <f>IFERROR(IF($K165="Historical", IF(AL165&lt;&gt;INDEX('Historical BMP Records'!AL:AL, MATCH($I165, 'Historical BMP Records'!$I:$I, 0)), 1, 0), IF(AL165&lt;&gt;INDEX('Planned and Progress BMPs'!AL:AL, MATCH($I165, 'Planned and Progress BMPs'!$I:$I, 0)), 1, 0)), "")</f>
        <v/>
      </c>
      <c r="CH165" s="5" t="str">
        <f>IFERROR(IF($K165="Historical", IF(AM165&lt;&gt;INDEX('Historical BMP Records'!AM:AM, MATCH($I165, 'Historical BMP Records'!$I:$I, 0)), 1, 0), IF(AM165&lt;&gt;INDEX('Planned and Progress BMPs'!AM:AM, MATCH($I165, 'Planned and Progress BMPs'!$I:$I, 0)), 1, 0)), "")</f>
        <v/>
      </c>
      <c r="CI165" s="5" t="str">
        <f>IFERROR(IF($K165="Historical", IF(AN165&lt;&gt;INDEX('Historical BMP Records'!AN:AN, MATCH($I165, 'Historical BMP Records'!$I:$I, 0)), 1, 0), IF(AN165&lt;&gt;INDEX('Planned and Progress BMPs'!AN:AN, MATCH($I165, 'Planned and Progress BMPs'!$I:$I, 0)), 1, 0)), "")</f>
        <v/>
      </c>
      <c r="CJ165" s="5" t="str">
        <f>IFERROR(IF($K165="Historical", IF(AO165&lt;&gt;INDEX('Historical BMP Records'!AO:AO, MATCH($I165, 'Historical BMP Records'!$I:$I, 0)), 1, 0), IF(AO165&lt;&gt;INDEX('Planned and Progress BMPs'!AO:AO, MATCH($I165, 'Planned and Progress BMPs'!$I:$I, 0)), 1, 0)), "")</f>
        <v/>
      </c>
      <c r="CK165" s="5" t="str">
        <f>IFERROR(IF($K165="Historical", IF(AP165&lt;&gt;INDEX('Historical BMP Records'!AP:AP, MATCH($I165, 'Historical BMP Records'!$I:$I, 0)), 1, 0), IF(AP165&lt;&gt;INDEX('Planned and Progress BMPs'!AP:AP, MATCH($I165, 'Planned and Progress BMPs'!$I:$I, 0)), 1, 0)), "")</f>
        <v/>
      </c>
      <c r="CL165" s="5" t="str">
        <f>IFERROR(IF($K165="Historical", IF(AQ165&lt;&gt;INDEX('Historical BMP Records'!AQ:AQ, MATCH($I165, 'Historical BMP Records'!$I:$I, 0)), 1, 0), IF(AQ165&lt;&gt;INDEX('Planned and Progress BMPs'!AQ:AQ, MATCH($I165, 'Planned and Progress BMPs'!$I:$I, 0)), 1, 0)), "")</f>
        <v/>
      </c>
      <c r="CM165" s="5" t="str">
        <f>IFERROR(IF($K165="Historical", IF(AR165&lt;&gt;INDEX('Historical BMP Records'!AR:AR, MATCH($I165, 'Historical BMP Records'!$I:$I, 0)), 1, 0), IF(AR165&lt;&gt;INDEX('Planned and Progress BMPs'!AR:AR, MATCH($I165, 'Planned and Progress BMPs'!$I:$I, 0)), 1, 0)), "")</f>
        <v/>
      </c>
      <c r="CN165" s="5" t="str">
        <f>IFERROR(IF($K165="Historical", IF(AS165&lt;&gt;INDEX('Historical BMP Records'!AS:AS, MATCH($I165, 'Historical BMP Records'!$I:$I, 0)), 1, 0), IF(AS165&lt;&gt;INDEX('Planned and Progress BMPs'!AS:AS, MATCH($I165, 'Planned and Progress BMPs'!$I:$I, 0)), 1, 0)), "")</f>
        <v/>
      </c>
      <c r="CO165" s="5" t="str">
        <f>IFERROR(IF($K165="Historical", IF(AT165&lt;&gt;INDEX('Historical BMP Records'!AT:AT, MATCH($I165, 'Historical BMP Records'!$I:$I, 0)), 1, 0), IF(AT165&lt;&gt;INDEX('Planned and Progress BMPs'!AT:AT, MATCH($I165, 'Planned and Progress BMPs'!$I:$I, 0)), 1, 0)), "")</f>
        <v/>
      </c>
      <c r="CP165" s="5" t="str">
        <f>IFERROR(IF($K165="Historical", IF(AU165&lt;&gt;INDEX('Historical BMP Records'!AU:AU, MATCH($I165, 'Historical BMP Records'!$I:$I, 0)), 1, 0), IF(AU165&lt;&gt;INDEX('Planned and Progress BMPs'!AU:AU, MATCH($I165, 'Planned and Progress BMPs'!$I:$I, 0)), 1, 0)), "")</f>
        <v/>
      </c>
      <c r="CQ165" s="5">
        <f>SUM(T_Historical9[[#This Row],[FY17 
Status Changed]:[Comments Changed]])</f>
        <v>0</v>
      </c>
    </row>
    <row r="166" spans="1:95" ht="15" customHeight="1" x14ac:dyDescent="0.25">
      <c r="A166" s="72" t="s">
        <v>661</v>
      </c>
      <c r="B166" s="72" t="s">
        <v>660</v>
      </c>
      <c r="C166" s="72" t="s">
        <v>661</v>
      </c>
      <c r="D166" s="72" t="s">
        <v>661</v>
      </c>
      <c r="E166" s="72" t="s">
        <v>661</v>
      </c>
      <c r="F166" s="72" t="s">
        <v>4291</v>
      </c>
      <c r="H166" s="72" t="s">
        <v>4802</v>
      </c>
      <c r="I166" s="72" t="s">
        <v>4968</v>
      </c>
      <c r="K166" s="72" t="s">
        <v>482</v>
      </c>
      <c r="M166" s="82"/>
      <c r="N166" s="65">
        <v>37257</v>
      </c>
      <c r="O166" s="72" t="s">
        <v>46</v>
      </c>
      <c r="P166" s="72" t="s">
        <v>5224</v>
      </c>
      <c r="Q166" s="72" t="s">
        <v>26</v>
      </c>
      <c r="R166" s="72" t="s">
        <v>9</v>
      </c>
      <c r="S166" s="72">
        <v>0.18334217513699999</v>
      </c>
      <c r="T166" s="72">
        <v>0.18334217513699999</v>
      </c>
      <c r="V166" s="71" t="s">
        <v>5107</v>
      </c>
      <c r="Z166" s="72">
        <v>41.445357560200002</v>
      </c>
      <c r="AA166" s="72">
        <v>-75.632676568299999</v>
      </c>
      <c r="AC166" s="72" t="s">
        <v>5183</v>
      </c>
      <c r="AD166" s="72" t="s">
        <v>5180</v>
      </c>
      <c r="AE166" s="72" t="s">
        <v>653</v>
      </c>
      <c r="AF166" s="65">
        <v>41409</v>
      </c>
      <c r="AG166" s="72" t="s">
        <v>110</v>
      </c>
      <c r="AH166" s="65"/>
      <c r="AI166" s="65"/>
      <c r="AK166" s="65"/>
      <c r="AL166" s="65"/>
      <c r="AN166" s="65"/>
      <c r="AO166" s="65"/>
      <c r="AQ166" s="65"/>
      <c r="AR166" s="65"/>
      <c r="AT166" s="65"/>
      <c r="AV166" s="5" t="str">
        <f>IFERROR(IF($K166="Historical", IF(A166&lt;&gt;INDEX('Historical BMP Records'!A:A, MATCH($I166, 'Historical BMP Records'!$I:$I, 0)), 1, 0), IF(A166&lt;&gt;INDEX('Planned and Progress BMPs'!A:A, MATCH($I166, 'Planned and Progress BMPs'!$I:$I, 0)), 1, 0)), "")</f>
        <v/>
      </c>
      <c r="AW166" s="5" t="str">
        <f>IFERROR(IF($K166="Historical", IF(B166&lt;&gt;INDEX('Historical BMP Records'!B:B, MATCH($I166, 'Historical BMP Records'!$I:$I, 0)), 1, 0), IF(B166&lt;&gt;INDEX('Planned and Progress BMPs'!B:B, MATCH($I166, 'Planned and Progress BMPs'!$I:$I, 0)), 1, 0)), "")</f>
        <v/>
      </c>
      <c r="AX166" s="5" t="str">
        <f>IFERROR(IF($K166="Historical", IF(C166&lt;&gt;INDEX('Historical BMP Records'!C:C, MATCH($I166, 'Historical BMP Records'!$I:$I, 0)), 1, 0), IF(C166&lt;&gt;INDEX('Planned and Progress BMPs'!C:C, MATCH($I166, 'Planned and Progress BMPs'!$I:$I, 0)), 1, 0)), "")</f>
        <v/>
      </c>
      <c r="AY166" s="5" t="str">
        <f>IFERROR(IF($K166="Historical", IF(D166&lt;&gt;INDEX('Historical BMP Records'!D:D, MATCH($I166, 'Historical BMP Records'!$I:$I, 0)), 1, 0), IF(D166&lt;&gt;INDEX('Planned and Progress BMPs'!D:D, MATCH($I166, 'Planned and Progress BMPs'!$I:$I, 0)), 1, 0)), "")</f>
        <v/>
      </c>
      <c r="AZ166" s="5" t="str">
        <f>IFERROR(IF($K166="Historical", IF(E166&lt;&gt;INDEX('Historical BMP Records'!E:E, MATCH($I166, 'Historical BMP Records'!$I:$I, 0)), 1, 0), IF(E166&lt;&gt;INDEX('Planned and Progress BMPs'!E:E, MATCH($I166, 'Planned and Progress BMPs'!$I:$I, 0)), 1, 0)), "")</f>
        <v/>
      </c>
      <c r="BA166" s="5" t="str">
        <f>IFERROR(IF($K166="Historical", IF(F166&lt;&gt;INDEX('Historical BMP Records'!F:F, MATCH($I166, 'Historical BMP Records'!$I:$I, 0)), 1, 0), IF(F166&lt;&gt;INDEX('Planned and Progress BMPs'!F:F, MATCH($I166, 'Planned and Progress BMPs'!$I:$I, 0)), 1, 0)), "")</f>
        <v/>
      </c>
      <c r="BB166" s="5" t="str">
        <f>IFERROR(IF($K166="Historical", IF(G166&lt;&gt;INDEX('Historical BMP Records'!G:G, MATCH($I166, 'Historical BMP Records'!$I:$I, 0)), 1, 0), IF(G166&lt;&gt;INDEX('Planned and Progress BMPs'!G:G, MATCH($I166, 'Planned and Progress BMPs'!$I:$I, 0)), 1, 0)), "")</f>
        <v/>
      </c>
      <c r="BC166" s="5" t="str">
        <f>IFERROR(IF($K166="Historical", IF(H166&lt;&gt;INDEX('Historical BMP Records'!H:H, MATCH($I166, 'Historical BMP Records'!$I:$I, 0)), 1, 0), IF(H166&lt;&gt;INDEX('Planned and Progress BMPs'!H:H, MATCH($I166, 'Planned and Progress BMPs'!$I:$I, 0)), 1, 0)), "")</f>
        <v/>
      </c>
      <c r="BD166" s="5" t="str">
        <f>IFERROR(IF($K166="Historical", IF(I166&lt;&gt;INDEX('Historical BMP Records'!I:I, MATCH($I166, 'Historical BMP Records'!$I:$I, 0)), 1, 0), IF(I166&lt;&gt;INDEX('Planned and Progress BMPs'!I:I, MATCH($I166, 'Planned and Progress BMPs'!$I:$I, 0)), 1, 0)), "")</f>
        <v/>
      </c>
      <c r="BE166" s="5" t="str">
        <f>IFERROR(IF($K166="Historical", IF(J166&lt;&gt;INDEX('Historical BMP Records'!J:J, MATCH($I166, 'Historical BMP Records'!$I:$I, 0)), 1, 0), IF(J166&lt;&gt;INDEX('Planned and Progress BMPs'!J:J, MATCH($I166, 'Planned and Progress BMPs'!$I:$I, 0)), 1, 0)), "")</f>
        <v/>
      </c>
      <c r="BF166" s="5" t="str">
        <f>IFERROR(IF($K166="Historical", IF(K166&lt;&gt;INDEX('Historical BMP Records'!K:K, MATCH($I166, 'Historical BMP Records'!$I:$I, 0)), 1, 0), IF(K166&lt;&gt;INDEX('Planned and Progress BMPs'!K:K, MATCH($I166, 'Planned and Progress BMPs'!$I:$I, 0)), 1, 0)), "")</f>
        <v/>
      </c>
      <c r="BG166" s="5" t="str">
        <f>IFERROR(IF($K166="Historical", IF(L166&lt;&gt;INDEX('Historical BMP Records'!L:L, MATCH($I166, 'Historical BMP Records'!$I:$I, 0)), 1, 0), IF(L166&lt;&gt;INDEX('Planned and Progress BMPs'!L:L, MATCH($I166, 'Planned and Progress BMPs'!$I:$I, 0)), 1, 0)), "")</f>
        <v/>
      </c>
      <c r="BH166" s="5" t="str">
        <f>IFERROR(IF($K166="Historical", IF(M166&lt;&gt;INDEX('Historical BMP Records'!M:M, MATCH($I166, 'Historical BMP Records'!$I:$I, 0)), 1, 0), IF(M166&lt;&gt;INDEX('Planned and Progress BMPs'!M:M, MATCH($I166, 'Planned and Progress BMPs'!$I:$I, 0)), 1, 0)), "")</f>
        <v/>
      </c>
      <c r="BI166" s="5" t="str">
        <f>IFERROR(IF($K166="Historical", IF(N166&lt;&gt;INDEX('Historical BMP Records'!N:N, MATCH($I166, 'Historical BMP Records'!$I:$I, 0)), 1, 0), IF(N166&lt;&gt;INDEX('Planned and Progress BMPs'!N:N, MATCH($I166, 'Planned and Progress BMPs'!$I:$I, 0)), 1, 0)), "")</f>
        <v/>
      </c>
      <c r="BJ166" s="5" t="str">
        <f>IFERROR(IF($K166="Historical", IF(O166&lt;&gt;INDEX('Historical BMP Records'!O:O, MATCH($I166, 'Historical BMP Records'!$I:$I, 0)), 1, 0), IF(O166&lt;&gt;INDEX('Planned and Progress BMPs'!O:O, MATCH($I166, 'Planned and Progress BMPs'!$I:$I, 0)), 1, 0)), "")</f>
        <v/>
      </c>
      <c r="BK166" s="5" t="str">
        <f>IFERROR(IF($K166="Historical", IF(P166&lt;&gt;INDEX('Historical BMP Records'!P:P, MATCH($I166, 'Historical BMP Records'!$I:$I, 0)), 1, 0), IF(P166&lt;&gt;INDEX('Planned and Progress BMPs'!P:P, MATCH($I166, 'Planned and Progress BMPs'!$I:$I, 0)), 1, 0)), "")</f>
        <v/>
      </c>
      <c r="BL166" s="5" t="str">
        <f>IFERROR(IF($K166="Historical", IF(Q166&lt;&gt;INDEX('Historical BMP Records'!Q:Q, MATCH($I166, 'Historical BMP Records'!$I:$I, 0)), 1, 0), IF(Q166&lt;&gt;INDEX('Planned and Progress BMPs'!Q:Q, MATCH($I166, 'Planned and Progress BMPs'!$I:$I, 0)), 1, 0)), "")</f>
        <v/>
      </c>
      <c r="BM166" s="5" t="str">
        <f>IFERROR(IF($K166="Historical", IF(R166&lt;&gt;INDEX('Historical BMP Records'!R:R, MATCH($I166, 'Historical BMP Records'!$I:$I, 0)), 1, 0), IF(R166&lt;&gt;INDEX('Planned and Progress BMPs'!R:R, MATCH($I166, 'Planned and Progress BMPs'!$I:$I, 0)), 1, 0)), "")</f>
        <v/>
      </c>
      <c r="BN166" s="5" t="str">
        <f>IFERROR(IF($K166="Historical", IF(S166&lt;&gt;INDEX('Historical BMP Records'!S:S, MATCH($I166, 'Historical BMP Records'!$I:$I, 0)), 1, 0), IF(S166&lt;&gt;INDEX('Planned and Progress BMPs'!S:S, MATCH($I166, 'Planned and Progress BMPs'!$I:$I, 0)), 1, 0)), "")</f>
        <v/>
      </c>
      <c r="BO166" s="5" t="str">
        <f>IFERROR(IF($K166="Historical", IF(T166&lt;&gt;INDEX('Historical BMP Records'!T:T, MATCH($I166, 'Historical BMP Records'!$I:$I, 0)), 1, 0), IF(T166&lt;&gt;INDEX('Planned and Progress BMPs'!T:T, MATCH($I166, 'Planned and Progress BMPs'!$I:$I, 0)), 1, 0)), "")</f>
        <v/>
      </c>
      <c r="BP166" s="5" t="str">
        <f>IFERROR(IF($K166="Historical", IF(U166&lt;&gt;INDEX('Historical BMP Records'!U:U, MATCH($I166, 'Historical BMP Records'!$I:$I, 0)), 1, 0), IF(U166&lt;&gt;INDEX('Planned and Progress BMPs'!U:U, MATCH($I166, 'Planned and Progress BMPs'!$I:$I, 0)), 1, 0)), "")</f>
        <v/>
      </c>
      <c r="BQ166" s="5" t="str">
        <f>IFERROR(IF($K166="Historical", IF(V166&lt;&gt;INDEX('Historical BMP Records'!V:V, MATCH($I166, 'Historical BMP Records'!$I:$I, 0)), 1, 0), IF(V166&lt;&gt;INDEX('Planned and Progress BMPs'!V:V, MATCH($I166, 'Planned and Progress BMPs'!$I:$I, 0)), 1, 0)), "")</f>
        <v/>
      </c>
      <c r="BR166" s="5" t="str">
        <f>IFERROR(IF($K166="Historical", IF(W166&lt;&gt;INDEX('Historical BMP Records'!W:W, MATCH($I166, 'Historical BMP Records'!$I:$I, 0)), 1, 0), IF(W166&lt;&gt;INDEX('Planned and Progress BMPs'!W:W, MATCH($I166, 'Planned and Progress BMPs'!$I:$I, 0)), 1, 0)), "")</f>
        <v/>
      </c>
      <c r="BS166" s="5" t="str">
        <f>IFERROR(IF($K166="Historical", IF(X166&lt;&gt;INDEX('Historical BMP Records'!X:X, MATCH($I166, 'Historical BMP Records'!$I:$I, 0)), 1, 0), IF(X166&lt;&gt;INDEX('Planned and Progress BMPs'!X:X, MATCH($I166, 'Planned and Progress BMPs'!$I:$I, 0)), 1, 0)), "")</f>
        <v/>
      </c>
      <c r="BT166" s="5" t="str">
        <f>IFERROR(IF($K166="Historical", IF(Y166&lt;&gt;INDEX('Historical BMP Records'!Y:Y, MATCH($I166, 'Historical BMP Records'!$I:$I, 0)), 1, 0), IF(Y166&lt;&gt;INDEX('Planned and Progress BMPs'!Y:Y, MATCH($I166, 'Planned and Progress BMPs'!$I:$I, 0)), 1, 0)), "")</f>
        <v/>
      </c>
      <c r="BU166" s="5" t="str">
        <f>IFERROR(IF($K166="Historical", IF(Z166&lt;&gt;INDEX('Historical BMP Records'!Z:Z, MATCH($I166, 'Historical BMP Records'!$I:$I, 0)), 1, 0), IF(Z166&lt;&gt;INDEX('Planned and Progress BMPs'!Z:Z, MATCH($I166, 'Planned and Progress BMPs'!$I:$I, 0)), 1, 0)), "")</f>
        <v/>
      </c>
      <c r="BV166" s="5" t="str">
        <f>IFERROR(IF($K166="Historical", IF(AA166&lt;&gt;INDEX('Historical BMP Records'!AA:AA, MATCH($I166, 'Historical BMP Records'!$I:$I, 0)), 1, 0), IF(AA166&lt;&gt;INDEX('Planned and Progress BMPs'!AA:AA, MATCH($I166, 'Planned and Progress BMPs'!$I:$I, 0)), 1, 0)), "")</f>
        <v/>
      </c>
      <c r="BW166" s="5" t="str">
        <f>IFERROR(IF($K166="Historical", IF(AB166&lt;&gt;INDEX('Historical BMP Records'!AB:AB, MATCH($I166, 'Historical BMP Records'!$I:$I, 0)), 1, 0), IF(AB166&lt;&gt;INDEX('Planned and Progress BMPs'!AB:AB, MATCH($I166, 'Planned and Progress BMPs'!$I:$I, 0)), 1, 0)), "")</f>
        <v/>
      </c>
      <c r="BX166" s="5" t="str">
        <f>IFERROR(IF($K166="Historical", IF(AC166&lt;&gt;INDEX('Historical BMP Records'!AC:AC, MATCH($I166, 'Historical BMP Records'!$I:$I, 0)), 1, 0), IF(AC166&lt;&gt;INDEX('Planned and Progress BMPs'!AC:AC, MATCH($I166, 'Planned and Progress BMPs'!$I:$I, 0)), 1, 0)), "")</f>
        <v/>
      </c>
      <c r="BY166" s="5" t="str">
        <f>IFERROR(IF($K166="Historical", IF(AD166&lt;&gt;INDEX('Historical BMP Records'!AD:AD, MATCH($I166, 'Historical BMP Records'!$I:$I, 0)), 1, 0), IF(AD166&lt;&gt;INDEX('Planned and Progress BMPs'!AD:AD, MATCH($I166, 'Planned and Progress BMPs'!$I:$I, 0)), 1, 0)), "")</f>
        <v/>
      </c>
      <c r="BZ166" s="5" t="str">
        <f>IFERROR(IF($K166="Historical", IF(AE166&lt;&gt;INDEX('Historical BMP Records'!AE:AE, MATCH($I166, 'Historical BMP Records'!$I:$I, 0)), 1, 0), IF(AE166&lt;&gt;INDEX('Planned and Progress BMPs'!AE:AE, MATCH($I166, 'Planned and Progress BMPs'!$I:$I, 0)), 1, 0)), "")</f>
        <v/>
      </c>
      <c r="CA166" s="5" t="str">
        <f>IFERROR(IF($K166="Historical", IF(AF166&lt;&gt;INDEX('Historical BMP Records'!AF:AF, MATCH($I166, 'Historical BMP Records'!$I:$I, 0)), 1, 0), IF(AF166&lt;&gt;INDEX('Planned and Progress BMPs'!AF:AF, MATCH($I166, 'Planned and Progress BMPs'!$I:$I, 0)), 1, 0)), "")</f>
        <v/>
      </c>
      <c r="CB166" s="5" t="str">
        <f>IFERROR(IF($K166="Historical", IF(AG166&lt;&gt;INDEX('Historical BMP Records'!AG:AG, MATCH($I166, 'Historical BMP Records'!$I:$I, 0)), 1, 0), IF(AG166&lt;&gt;INDEX('Planned and Progress BMPs'!AG:AG, MATCH($I166, 'Planned and Progress BMPs'!$I:$I, 0)), 1, 0)), "")</f>
        <v/>
      </c>
      <c r="CC166" s="5" t="str">
        <f>IFERROR(IF($K166="Historical", IF(AH166&lt;&gt;INDEX('Historical BMP Records'!AH:AH, MATCH($I166, 'Historical BMP Records'!$I:$I, 0)), 1, 0), IF(AH166&lt;&gt;INDEX('Planned and Progress BMPs'!AH:AH, MATCH($I166, 'Planned and Progress BMPs'!$I:$I, 0)), 1, 0)), "")</f>
        <v/>
      </c>
      <c r="CD166" s="5" t="str">
        <f>IFERROR(IF($K166="Historical", IF(AI166&lt;&gt;INDEX('Historical BMP Records'!AI:AI, MATCH($I166, 'Historical BMP Records'!$I:$I, 0)), 1, 0), IF(AI166&lt;&gt;INDEX('Planned and Progress BMPs'!AI:AI, MATCH($I166, 'Planned and Progress BMPs'!$I:$I, 0)), 1, 0)), "")</f>
        <v/>
      </c>
      <c r="CE166" s="5" t="str">
        <f>IFERROR(IF($K166="Historical", IF(AJ166&lt;&gt;INDEX('Historical BMP Records'!AJ:AJ, MATCH($I166, 'Historical BMP Records'!$I:$I, 0)), 1, 0), IF(AJ166&lt;&gt;INDEX('Planned and Progress BMPs'!AJ:AJ, MATCH($I166, 'Planned and Progress BMPs'!$I:$I, 0)), 1, 0)), "")</f>
        <v/>
      </c>
      <c r="CF166" s="5" t="str">
        <f>IFERROR(IF($K166="Historical", IF(AK166&lt;&gt;INDEX('Historical BMP Records'!AK:AK, MATCH($I166, 'Historical BMP Records'!$I:$I, 0)), 1, 0), IF(AK166&lt;&gt;INDEX('Planned and Progress BMPs'!AK:AK, MATCH($I166, 'Planned and Progress BMPs'!$I:$I, 0)), 1, 0)), "")</f>
        <v/>
      </c>
      <c r="CG166" s="5" t="str">
        <f>IFERROR(IF($K166="Historical", IF(AL166&lt;&gt;INDEX('Historical BMP Records'!AL:AL, MATCH($I166, 'Historical BMP Records'!$I:$I, 0)), 1, 0), IF(AL166&lt;&gt;INDEX('Planned and Progress BMPs'!AL:AL, MATCH($I166, 'Planned and Progress BMPs'!$I:$I, 0)), 1, 0)), "")</f>
        <v/>
      </c>
      <c r="CH166" s="5" t="str">
        <f>IFERROR(IF($K166="Historical", IF(AM166&lt;&gt;INDEX('Historical BMP Records'!AM:AM, MATCH($I166, 'Historical BMP Records'!$I:$I, 0)), 1, 0), IF(AM166&lt;&gt;INDEX('Planned and Progress BMPs'!AM:AM, MATCH($I166, 'Planned and Progress BMPs'!$I:$I, 0)), 1, 0)), "")</f>
        <v/>
      </c>
      <c r="CI166" s="5" t="str">
        <f>IFERROR(IF($K166="Historical", IF(AN166&lt;&gt;INDEX('Historical BMP Records'!AN:AN, MATCH($I166, 'Historical BMP Records'!$I:$I, 0)), 1, 0), IF(AN166&lt;&gt;INDEX('Planned and Progress BMPs'!AN:AN, MATCH($I166, 'Planned and Progress BMPs'!$I:$I, 0)), 1, 0)), "")</f>
        <v/>
      </c>
      <c r="CJ166" s="5" t="str">
        <f>IFERROR(IF($K166="Historical", IF(AO166&lt;&gt;INDEX('Historical BMP Records'!AO:AO, MATCH($I166, 'Historical BMP Records'!$I:$I, 0)), 1, 0), IF(AO166&lt;&gt;INDEX('Planned and Progress BMPs'!AO:AO, MATCH($I166, 'Planned and Progress BMPs'!$I:$I, 0)), 1, 0)), "")</f>
        <v/>
      </c>
      <c r="CK166" s="5" t="str">
        <f>IFERROR(IF($K166="Historical", IF(AP166&lt;&gt;INDEX('Historical BMP Records'!AP:AP, MATCH($I166, 'Historical BMP Records'!$I:$I, 0)), 1, 0), IF(AP166&lt;&gt;INDEX('Planned and Progress BMPs'!AP:AP, MATCH($I166, 'Planned and Progress BMPs'!$I:$I, 0)), 1, 0)), "")</f>
        <v/>
      </c>
      <c r="CL166" s="5" t="str">
        <f>IFERROR(IF($K166="Historical", IF(AQ166&lt;&gt;INDEX('Historical BMP Records'!AQ:AQ, MATCH($I166, 'Historical BMP Records'!$I:$I, 0)), 1, 0), IF(AQ166&lt;&gt;INDEX('Planned and Progress BMPs'!AQ:AQ, MATCH($I166, 'Planned and Progress BMPs'!$I:$I, 0)), 1, 0)), "")</f>
        <v/>
      </c>
      <c r="CM166" s="5" t="str">
        <f>IFERROR(IF($K166="Historical", IF(AR166&lt;&gt;INDEX('Historical BMP Records'!AR:AR, MATCH($I166, 'Historical BMP Records'!$I:$I, 0)), 1, 0), IF(AR166&lt;&gt;INDEX('Planned and Progress BMPs'!AR:AR, MATCH($I166, 'Planned and Progress BMPs'!$I:$I, 0)), 1, 0)), "")</f>
        <v/>
      </c>
      <c r="CN166" s="5" t="str">
        <f>IFERROR(IF($K166="Historical", IF(AS166&lt;&gt;INDEX('Historical BMP Records'!AS:AS, MATCH($I166, 'Historical BMP Records'!$I:$I, 0)), 1, 0), IF(AS166&lt;&gt;INDEX('Planned and Progress BMPs'!AS:AS, MATCH($I166, 'Planned and Progress BMPs'!$I:$I, 0)), 1, 0)), "")</f>
        <v/>
      </c>
      <c r="CO166" s="5" t="str">
        <f>IFERROR(IF($K166="Historical", IF(AT166&lt;&gt;INDEX('Historical BMP Records'!AT:AT, MATCH($I166, 'Historical BMP Records'!$I:$I, 0)), 1, 0), IF(AT166&lt;&gt;INDEX('Planned and Progress BMPs'!AT:AT, MATCH($I166, 'Planned and Progress BMPs'!$I:$I, 0)), 1, 0)), "")</f>
        <v/>
      </c>
      <c r="CP166" s="5" t="str">
        <f>IFERROR(IF($K166="Historical", IF(AU166&lt;&gt;INDEX('Historical BMP Records'!AU:AU, MATCH($I166, 'Historical BMP Records'!$I:$I, 0)), 1, 0), IF(AU166&lt;&gt;INDEX('Planned and Progress BMPs'!AU:AU, MATCH($I166, 'Planned and Progress BMPs'!$I:$I, 0)), 1, 0)), "")</f>
        <v/>
      </c>
      <c r="CQ166" s="5">
        <f>SUM(T_Historical9[[#This Row],[FY17 
Status Changed]:[Comments Changed]])</f>
        <v>0</v>
      </c>
    </row>
    <row r="167" spans="1:95" ht="15" customHeight="1" x14ac:dyDescent="0.25">
      <c r="A167" s="72" t="s">
        <v>661</v>
      </c>
      <c r="B167" s="72" t="s">
        <v>660</v>
      </c>
      <c r="C167" s="72" t="s">
        <v>661</v>
      </c>
      <c r="D167" s="72" t="s">
        <v>661</v>
      </c>
      <c r="E167" s="72" t="s">
        <v>661</v>
      </c>
      <c r="F167" s="72" t="s">
        <v>4291</v>
      </c>
      <c r="H167" s="72" t="s">
        <v>4802</v>
      </c>
      <c r="I167" s="72" t="s">
        <v>4969</v>
      </c>
      <c r="K167" s="72" t="s">
        <v>482</v>
      </c>
      <c r="M167" s="82"/>
      <c r="N167" s="65">
        <v>38718</v>
      </c>
      <c r="O167" s="72" t="s">
        <v>175</v>
      </c>
      <c r="P167" s="72" t="s">
        <v>5230</v>
      </c>
      <c r="Q167" s="72" t="s">
        <v>26</v>
      </c>
      <c r="R167" s="72" t="s">
        <v>9</v>
      </c>
      <c r="S167" s="72">
        <v>0.17</v>
      </c>
      <c r="T167" s="72">
        <v>0.03</v>
      </c>
      <c r="U167" s="72">
        <v>1</v>
      </c>
      <c r="V167" s="71" t="s">
        <v>5120</v>
      </c>
      <c r="Z167" s="72">
        <v>40.208222020000001</v>
      </c>
      <c r="AA167" s="72">
        <v>-77.168628699999999</v>
      </c>
      <c r="AC167" s="72" t="s">
        <v>5174</v>
      </c>
      <c r="AD167" s="72" t="s">
        <v>5175</v>
      </c>
      <c r="AE167" s="72" t="s">
        <v>653</v>
      </c>
      <c r="AF167" s="65">
        <v>40661</v>
      </c>
      <c r="AG167" s="72" t="s">
        <v>110</v>
      </c>
      <c r="AH167" s="65"/>
      <c r="AI167" s="65"/>
      <c r="AK167" s="65"/>
      <c r="AL167" s="65"/>
      <c r="AN167" s="65"/>
      <c r="AO167" s="65"/>
      <c r="AQ167" s="65"/>
      <c r="AR167" s="65"/>
      <c r="AT167" s="65"/>
      <c r="AV167" s="5" t="str">
        <f>IFERROR(IF($K167="Historical", IF(A167&lt;&gt;INDEX('Historical BMP Records'!A:A, MATCH($I167, 'Historical BMP Records'!$I:$I, 0)), 1, 0), IF(A167&lt;&gt;INDEX('Planned and Progress BMPs'!A:A, MATCH($I167, 'Planned and Progress BMPs'!$I:$I, 0)), 1, 0)), "")</f>
        <v/>
      </c>
      <c r="AW167" s="5" t="str">
        <f>IFERROR(IF($K167="Historical", IF(B167&lt;&gt;INDEX('Historical BMP Records'!B:B, MATCH($I167, 'Historical BMP Records'!$I:$I, 0)), 1, 0), IF(B167&lt;&gt;INDEX('Planned and Progress BMPs'!B:B, MATCH($I167, 'Planned and Progress BMPs'!$I:$I, 0)), 1, 0)), "")</f>
        <v/>
      </c>
      <c r="AX167" s="5" t="str">
        <f>IFERROR(IF($K167="Historical", IF(C167&lt;&gt;INDEX('Historical BMP Records'!C:C, MATCH($I167, 'Historical BMP Records'!$I:$I, 0)), 1, 0), IF(C167&lt;&gt;INDEX('Planned and Progress BMPs'!C:C, MATCH($I167, 'Planned and Progress BMPs'!$I:$I, 0)), 1, 0)), "")</f>
        <v/>
      </c>
      <c r="AY167" s="5" t="str">
        <f>IFERROR(IF($K167="Historical", IF(D167&lt;&gt;INDEX('Historical BMP Records'!D:D, MATCH($I167, 'Historical BMP Records'!$I:$I, 0)), 1, 0), IF(D167&lt;&gt;INDEX('Planned and Progress BMPs'!D:D, MATCH($I167, 'Planned and Progress BMPs'!$I:$I, 0)), 1, 0)), "")</f>
        <v/>
      </c>
      <c r="AZ167" s="5" t="str">
        <f>IFERROR(IF($K167="Historical", IF(E167&lt;&gt;INDEX('Historical BMP Records'!E:E, MATCH($I167, 'Historical BMP Records'!$I:$I, 0)), 1, 0), IF(E167&lt;&gt;INDEX('Planned and Progress BMPs'!E:E, MATCH($I167, 'Planned and Progress BMPs'!$I:$I, 0)), 1, 0)), "")</f>
        <v/>
      </c>
      <c r="BA167" s="5" t="str">
        <f>IFERROR(IF($K167="Historical", IF(F167&lt;&gt;INDEX('Historical BMP Records'!F:F, MATCH($I167, 'Historical BMP Records'!$I:$I, 0)), 1, 0), IF(F167&lt;&gt;INDEX('Planned and Progress BMPs'!F:F, MATCH($I167, 'Planned and Progress BMPs'!$I:$I, 0)), 1, 0)), "")</f>
        <v/>
      </c>
      <c r="BB167" s="5" t="str">
        <f>IFERROR(IF($K167="Historical", IF(G167&lt;&gt;INDEX('Historical BMP Records'!G:G, MATCH($I167, 'Historical BMP Records'!$I:$I, 0)), 1, 0), IF(G167&lt;&gt;INDEX('Planned and Progress BMPs'!G:G, MATCH($I167, 'Planned and Progress BMPs'!$I:$I, 0)), 1, 0)), "")</f>
        <v/>
      </c>
      <c r="BC167" s="5" t="str">
        <f>IFERROR(IF($K167="Historical", IF(H167&lt;&gt;INDEX('Historical BMP Records'!H:H, MATCH($I167, 'Historical BMP Records'!$I:$I, 0)), 1, 0), IF(H167&lt;&gt;INDEX('Planned and Progress BMPs'!H:H, MATCH($I167, 'Planned and Progress BMPs'!$I:$I, 0)), 1, 0)), "")</f>
        <v/>
      </c>
      <c r="BD167" s="5" t="str">
        <f>IFERROR(IF($K167="Historical", IF(I167&lt;&gt;INDEX('Historical BMP Records'!I:I, MATCH($I167, 'Historical BMP Records'!$I:$I, 0)), 1, 0), IF(I167&lt;&gt;INDEX('Planned and Progress BMPs'!I:I, MATCH($I167, 'Planned and Progress BMPs'!$I:$I, 0)), 1, 0)), "")</f>
        <v/>
      </c>
      <c r="BE167" s="5" t="str">
        <f>IFERROR(IF($K167="Historical", IF(J167&lt;&gt;INDEX('Historical BMP Records'!J:J, MATCH($I167, 'Historical BMP Records'!$I:$I, 0)), 1, 0), IF(J167&lt;&gt;INDEX('Planned and Progress BMPs'!J:J, MATCH($I167, 'Planned and Progress BMPs'!$I:$I, 0)), 1, 0)), "")</f>
        <v/>
      </c>
      <c r="BF167" s="5" t="str">
        <f>IFERROR(IF($K167="Historical", IF(K167&lt;&gt;INDEX('Historical BMP Records'!K:K, MATCH($I167, 'Historical BMP Records'!$I:$I, 0)), 1, 0), IF(K167&lt;&gt;INDEX('Planned and Progress BMPs'!K:K, MATCH($I167, 'Planned and Progress BMPs'!$I:$I, 0)), 1, 0)), "")</f>
        <v/>
      </c>
      <c r="BG167" s="5" t="str">
        <f>IFERROR(IF($K167="Historical", IF(L167&lt;&gt;INDEX('Historical BMP Records'!L:L, MATCH($I167, 'Historical BMP Records'!$I:$I, 0)), 1, 0), IF(L167&lt;&gt;INDEX('Planned and Progress BMPs'!L:L, MATCH($I167, 'Planned and Progress BMPs'!$I:$I, 0)), 1, 0)), "")</f>
        <v/>
      </c>
      <c r="BH167" s="5" t="str">
        <f>IFERROR(IF($K167="Historical", IF(M167&lt;&gt;INDEX('Historical BMP Records'!M:M, MATCH($I167, 'Historical BMP Records'!$I:$I, 0)), 1, 0), IF(M167&lt;&gt;INDEX('Planned and Progress BMPs'!M:M, MATCH($I167, 'Planned and Progress BMPs'!$I:$I, 0)), 1, 0)), "")</f>
        <v/>
      </c>
      <c r="BI167" s="5" t="str">
        <f>IFERROR(IF($K167="Historical", IF(N167&lt;&gt;INDEX('Historical BMP Records'!N:N, MATCH($I167, 'Historical BMP Records'!$I:$I, 0)), 1, 0), IF(N167&lt;&gt;INDEX('Planned and Progress BMPs'!N:N, MATCH($I167, 'Planned and Progress BMPs'!$I:$I, 0)), 1, 0)), "")</f>
        <v/>
      </c>
      <c r="BJ167" s="5" t="str">
        <f>IFERROR(IF($K167="Historical", IF(O167&lt;&gt;INDEX('Historical BMP Records'!O:O, MATCH($I167, 'Historical BMP Records'!$I:$I, 0)), 1, 0), IF(O167&lt;&gt;INDEX('Planned and Progress BMPs'!O:O, MATCH($I167, 'Planned and Progress BMPs'!$I:$I, 0)), 1, 0)), "")</f>
        <v/>
      </c>
      <c r="BK167" s="5" t="str">
        <f>IFERROR(IF($K167="Historical", IF(P167&lt;&gt;INDEX('Historical BMP Records'!P:P, MATCH($I167, 'Historical BMP Records'!$I:$I, 0)), 1, 0), IF(P167&lt;&gt;INDEX('Planned and Progress BMPs'!P:P, MATCH($I167, 'Planned and Progress BMPs'!$I:$I, 0)), 1, 0)), "")</f>
        <v/>
      </c>
      <c r="BL167" s="5" t="str">
        <f>IFERROR(IF($K167="Historical", IF(Q167&lt;&gt;INDEX('Historical BMP Records'!Q:Q, MATCH($I167, 'Historical BMP Records'!$I:$I, 0)), 1, 0), IF(Q167&lt;&gt;INDEX('Planned and Progress BMPs'!Q:Q, MATCH($I167, 'Planned and Progress BMPs'!$I:$I, 0)), 1, 0)), "")</f>
        <v/>
      </c>
      <c r="BM167" s="5" t="str">
        <f>IFERROR(IF($K167="Historical", IF(R167&lt;&gt;INDEX('Historical BMP Records'!R:R, MATCH($I167, 'Historical BMP Records'!$I:$I, 0)), 1, 0), IF(R167&lt;&gt;INDEX('Planned and Progress BMPs'!R:R, MATCH($I167, 'Planned and Progress BMPs'!$I:$I, 0)), 1, 0)), "")</f>
        <v/>
      </c>
      <c r="BN167" s="5" t="str">
        <f>IFERROR(IF($K167="Historical", IF(S167&lt;&gt;INDEX('Historical BMP Records'!S:S, MATCH($I167, 'Historical BMP Records'!$I:$I, 0)), 1, 0), IF(S167&lt;&gt;INDEX('Planned and Progress BMPs'!S:S, MATCH($I167, 'Planned and Progress BMPs'!$I:$I, 0)), 1, 0)), "")</f>
        <v/>
      </c>
      <c r="BO167" s="5" t="str">
        <f>IFERROR(IF($K167="Historical", IF(T167&lt;&gt;INDEX('Historical BMP Records'!T:T, MATCH($I167, 'Historical BMP Records'!$I:$I, 0)), 1, 0), IF(T167&lt;&gt;INDEX('Planned and Progress BMPs'!T:T, MATCH($I167, 'Planned and Progress BMPs'!$I:$I, 0)), 1, 0)), "")</f>
        <v/>
      </c>
      <c r="BP167" s="5" t="str">
        <f>IFERROR(IF($K167="Historical", IF(U167&lt;&gt;INDEX('Historical BMP Records'!U:U, MATCH($I167, 'Historical BMP Records'!$I:$I, 0)), 1, 0), IF(U167&lt;&gt;INDEX('Planned and Progress BMPs'!U:U, MATCH($I167, 'Planned and Progress BMPs'!$I:$I, 0)), 1, 0)), "")</f>
        <v/>
      </c>
      <c r="BQ167" s="5" t="str">
        <f>IFERROR(IF($K167="Historical", IF(V167&lt;&gt;INDEX('Historical BMP Records'!V:V, MATCH($I167, 'Historical BMP Records'!$I:$I, 0)), 1, 0), IF(V167&lt;&gt;INDEX('Planned and Progress BMPs'!V:V, MATCH($I167, 'Planned and Progress BMPs'!$I:$I, 0)), 1, 0)), "")</f>
        <v/>
      </c>
      <c r="BR167" s="5" t="str">
        <f>IFERROR(IF($K167="Historical", IF(W167&lt;&gt;INDEX('Historical BMP Records'!W:W, MATCH($I167, 'Historical BMP Records'!$I:$I, 0)), 1, 0), IF(W167&lt;&gt;INDEX('Planned and Progress BMPs'!W:W, MATCH($I167, 'Planned and Progress BMPs'!$I:$I, 0)), 1, 0)), "")</f>
        <v/>
      </c>
      <c r="BS167" s="5" t="str">
        <f>IFERROR(IF($K167="Historical", IF(X167&lt;&gt;INDEX('Historical BMP Records'!X:X, MATCH($I167, 'Historical BMP Records'!$I:$I, 0)), 1, 0), IF(X167&lt;&gt;INDEX('Planned and Progress BMPs'!X:X, MATCH($I167, 'Planned and Progress BMPs'!$I:$I, 0)), 1, 0)), "")</f>
        <v/>
      </c>
      <c r="BT167" s="5" t="str">
        <f>IFERROR(IF($K167="Historical", IF(Y167&lt;&gt;INDEX('Historical BMP Records'!Y:Y, MATCH($I167, 'Historical BMP Records'!$I:$I, 0)), 1, 0), IF(Y167&lt;&gt;INDEX('Planned and Progress BMPs'!Y:Y, MATCH($I167, 'Planned and Progress BMPs'!$I:$I, 0)), 1, 0)), "")</f>
        <v/>
      </c>
      <c r="BU167" s="5" t="str">
        <f>IFERROR(IF($K167="Historical", IF(Z167&lt;&gt;INDEX('Historical BMP Records'!Z:Z, MATCH($I167, 'Historical BMP Records'!$I:$I, 0)), 1, 0), IF(Z167&lt;&gt;INDEX('Planned and Progress BMPs'!Z:Z, MATCH($I167, 'Planned and Progress BMPs'!$I:$I, 0)), 1, 0)), "")</f>
        <v/>
      </c>
      <c r="BV167" s="5" t="str">
        <f>IFERROR(IF($K167="Historical", IF(AA167&lt;&gt;INDEX('Historical BMP Records'!AA:AA, MATCH($I167, 'Historical BMP Records'!$I:$I, 0)), 1, 0), IF(AA167&lt;&gt;INDEX('Planned and Progress BMPs'!AA:AA, MATCH($I167, 'Planned and Progress BMPs'!$I:$I, 0)), 1, 0)), "")</f>
        <v/>
      </c>
      <c r="BW167" s="5" t="str">
        <f>IFERROR(IF($K167="Historical", IF(AB167&lt;&gt;INDEX('Historical BMP Records'!AB:AB, MATCH($I167, 'Historical BMP Records'!$I:$I, 0)), 1, 0), IF(AB167&lt;&gt;INDEX('Planned and Progress BMPs'!AB:AB, MATCH($I167, 'Planned and Progress BMPs'!$I:$I, 0)), 1, 0)), "")</f>
        <v/>
      </c>
      <c r="BX167" s="5" t="str">
        <f>IFERROR(IF($K167="Historical", IF(AC167&lt;&gt;INDEX('Historical BMP Records'!AC:AC, MATCH($I167, 'Historical BMP Records'!$I:$I, 0)), 1, 0), IF(AC167&lt;&gt;INDEX('Planned and Progress BMPs'!AC:AC, MATCH($I167, 'Planned and Progress BMPs'!$I:$I, 0)), 1, 0)), "")</f>
        <v/>
      </c>
      <c r="BY167" s="5" t="str">
        <f>IFERROR(IF($K167="Historical", IF(AD167&lt;&gt;INDEX('Historical BMP Records'!AD:AD, MATCH($I167, 'Historical BMP Records'!$I:$I, 0)), 1, 0), IF(AD167&lt;&gt;INDEX('Planned and Progress BMPs'!AD:AD, MATCH($I167, 'Planned and Progress BMPs'!$I:$I, 0)), 1, 0)), "")</f>
        <v/>
      </c>
      <c r="BZ167" s="5" t="str">
        <f>IFERROR(IF($K167="Historical", IF(AE167&lt;&gt;INDEX('Historical BMP Records'!AE:AE, MATCH($I167, 'Historical BMP Records'!$I:$I, 0)), 1, 0), IF(AE167&lt;&gt;INDEX('Planned and Progress BMPs'!AE:AE, MATCH($I167, 'Planned and Progress BMPs'!$I:$I, 0)), 1, 0)), "")</f>
        <v/>
      </c>
      <c r="CA167" s="5" t="str">
        <f>IFERROR(IF($K167="Historical", IF(AF167&lt;&gt;INDEX('Historical BMP Records'!AF:AF, MATCH($I167, 'Historical BMP Records'!$I:$I, 0)), 1, 0), IF(AF167&lt;&gt;INDEX('Planned and Progress BMPs'!AF:AF, MATCH($I167, 'Planned and Progress BMPs'!$I:$I, 0)), 1, 0)), "")</f>
        <v/>
      </c>
      <c r="CB167" s="5" t="str">
        <f>IFERROR(IF($K167="Historical", IF(AG167&lt;&gt;INDEX('Historical BMP Records'!AG:AG, MATCH($I167, 'Historical BMP Records'!$I:$I, 0)), 1, 0), IF(AG167&lt;&gt;INDEX('Planned and Progress BMPs'!AG:AG, MATCH($I167, 'Planned and Progress BMPs'!$I:$I, 0)), 1, 0)), "")</f>
        <v/>
      </c>
      <c r="CC167" s="5" t="str">
        <f>IFERROR(IF($K167="Historical", IF(AH167&lt;&gt;INDEX('Historical BMP Records'!AH:AH, MATCH($I167, 'Historical BMP Records'!$I:$I, 0)), 1, 0), IF(AH167&lt;&gt;INDEX('Planned and Progress BMPs'!AH:AH, MATCH($I167, 'Planned and Progress BMPs'!$I:$I, 0)), 1, 0)), "")</f>
        <v/>
      </c>
      <c r="CD167" s="5" t="str">
        <f>IFERROR(IF($K167="Historical", IF(AI167&lt;&gt;INDEX('Historical BMP Records'!AI:AI, MATCH($I167, 'Historical BMP Records'!$I:$I, 0)), 1, 0), IF(AI167&lt;&gt;INDEX('Planned and Progress BMPs'!AI:AI, MATCH($I167, 'Planned and Progress BMPs'!$I:$I, 0)), 1, 0)), "")</f>
        <v/>
      </c>
      <c r="CE167" s="5" t="str">
        <f>IFERROR(IF($K167="Historical", IF(AJ167&lt;&gt;INDEX('Historical BMP Records'!AJ:AJ, MATCH($I167, 'Historical BMP Records'!$I:$I, 0)), 1, 0), IF(AJ167&lt;&gt;INDEX('Planned and Progress BMPs'!AJ:AJ, MATCH($I167, 'Planned and Progress BMPs'!$I:$I, 0)), 1, 0)), "")</f>
        <v/>
      </c>
      <c r="CF167" s="5" t="str">
        <f>IFERROR(IF($K167="Historical", IF(AK167&lt;&gt;INDEX('Historical BMP Records'!AK:AK, MATCH($I167, 'Historical BMP Records'!$I:$I, 0)), 1, 0), IF(AK167&lt;&gt;INDEX('Planned and Progress BMPs'!AK:AK, MATCH($I167, 'Planned and Progress BMPs'!$I:$I, 0)), 1, 0)), "")</f>
        <v/>
      </c>
      <c r="CG167" s="5" t="str">
        <f>IFERROR(IF($K167="Historical", IF(AL167&lt;&gt;INDEX('Historical BMP Records'!AL:AL, MATCH($I167, 'Historical BMP Records'!$I:$I, 0)), 1, 0), IF(AL167&lt;&gt;INDEX('Planned and Progress BMPs'!AL:AL, MATCH($I167, 'Planned and Progress BMPs'!$I:$I, 0)), 1, 0)), "")</f>
        <v/>
      </c>
      <c r="CH167" s="5" t="str">
        <f>IFERROR(IF($K167="Historical", IF(AM167&lt;&gt;INDEX('Historical BMP Records'!AM:AM, MATCH($I167, 'Historical BMP Records'!$I:$I, 0)), 1, 0), IF(AM167&lt;&gt;INDEX('Planned and Progress BMPs'!AM:AM, MATCH($I167, 'Planned and Progress BMPs'!$I:$I, 0)), 1, 0)), "")</f>
        <v/>
      </c>
      <c r="CI167" s="5" t="str">
        <f>IFERROR(IF($K167="Historical", IF(AN167&lt;&gt;INDEX('Historical BMP Records'!AN:AN, MATCH($I167, 'Historical BMP Records'!$I:$I, 0)), 1, 0), IF(AN167&lt;&gt;INDEX('Planned and Progress BMPs'!AN:AN, MATCH($I167, 'Planned and Progress BMPs'!$I:$I, 0)), 1, 0)), "")</f>
        <v/>
      </c>
      <c r="CJ167" s="5" t="str">
        <f>IFERROR(IF($K167="Historical", IF(AO167&lt;&gt;INDEX('Historical BMP Records'!AO:AO, MATCH($I167, 'Historical BMP Records'!$I:$I, 0)), 1, 0), IF(AO167&lt;&gt;INDEX('Planned and Progress BMPs'!AO:AO, MATCH($I167, 'Planned and Progress BMPs'!$I:$I, 0)), 1, 0)), "")</f>
        <v/>
      </c>
      <c r="CK167" s="5" t="str">
        <f>IFERROR(IF($K167="Historical", IF(AP167&lt;&gt;INDEX('Historical BMP Records'!AP:AP, MATCH($I167, 'Historical BMP Records'!$I:$I, 0)), 1, 0), IF(AP167&lt;&gt;INDEX('Planned and Progress BMPs'!AP:AP, MATCH($I167, 'Planned and Progress BMPs'!$I:$I, 0)), 1, 0)), "")</f>
        <v/>
      </c>
      <c r="CL167" s="5" t="str">
        <f>IFERROR(IF($K167="Historical", IF(AQ167&lt;&gt;INDEX('Historical BMP Records'!AQ:AQ, MATCH($I167, 'Historical BMP Records'!$I:$I, 0)), 1, 0), IF(AQ167&lt;&gt;INDEX('Planned and Progress BMPs'!AQ:AQ, MATCH($I167, 'Planned and Progress BMPs'!$I:$I, 0)), 1, 0)), "")</f>
        <v/>
      </c>
      <c r="CM167" s="5" t="str">
        <f>IFERROR(IF($K167="Historical", IF(AR167&lt;&gt;INDEX('Historical BMP Records'!AR:AR, MATCH($I167, 'Historical BMP Records'!$I:$I, 0)), 1, 0), IF(AR167&lt;&gt;INDEX('Planned and Progress BMPs'!AR:AR, MATCH($I167, 'Planned and Progress BMPs'!$I:$I, 0)), 1, 0)), "")</f>
        <v/>
      </c>
      <c r="CN167" s="5" t="str">
        <f>IFERROR(IF($K167="Historical", IF(AS167&lt;&gt;INDEX('Historical BMP Records'!AS:AS, MATCH($I167, 'Historical BMP Records'!$I:$I, 0)), 1, 0), IF(AS167&lt;&gt;INDEX('Planned and Progress BMPs'!AS:AS, MATCH($I167, 'Planned and Progress BMPs'!$I:$I, 0)), 1, 0)), "")</f>
        <v/>
      </c>
      <c r="CO167" s="5" t="str">
        <f>IFERROR(IF($K167="Historical", IF(AT167&lt;&gt;INDEX('Historical BMP Records'!AT:AT, MATCH($I167, 'Historical BMP Records'!$I:$I, 0)), 1, 0), IF(AT167&lt;&gt;INDEX('Planned and Progress BMPs'!AT:AT, MATCH($I167, 'Planned and Progress BMPs'!$I:$I, 0)), 1, 0)), "")</f>
        <v/>
      </c>
      <c r="CP167" s="5" t="str">
        <f>IFERROR(IF($K167="Historical", IF(AU167&lt;&gt;INDEX('Historical BMP Records'!AU:AU, MATCH($I167, 'Historical BMP Records'!$I:$I, 0)), 1, 0), IF(AU167&lt;&gt;INDEX('Planned and Progress BMPs'!AU:AU, MATCH($I167, 'Planned and Progress BMPs'!$I:$I, 0)), 1, 0)), "")</f>
        <v/>
      </c>
      <c r="CQ167" s="5">
        <f>SUM(T_Historical9[[#This Row],[FY17 
Status Changed]:[Comments Changed]])</f>
        <v>0</v>
      </c>
    </row>
    <row r="168" spans="1:95" ht="15" customHeight="1" x14ac:dyDescent="0.25">
      <c r="A168" s="72" t="s">
        <v>661</v>
      </c>
      <c r="B168" s="72" t="s">
        <v>660</v>
      </c>
      <c r="C168" s="72" t="s">
        <v>661</v>
      </c>
      <c r="D168" s="72" t="s">
        <v>661</v>
      </c>
      <c r="E168" s="72" t="s">
        <v>661</v>
      </c>
      <c r="F168" s="72" t="s">
        <v>4291</v>
      </c>
      <c r="H168" s="72" t="s">
        <v>4802</v>
      </c>
      <c r="I168" s="72" t="s">
        <v>4970</v>
      </c>
      <c r="K168" s="72" t="s">
        <v>482</v>
      </c>
      <c r="M168" s="82"/>
      <c r="N168" s="65">
        <v>38718</v>
      </c>
      <c r="O168" s="72" t="s">
        <v>174</v>
      </c>
      <c r="P168" s="72" t="s">
        <v>5233</v>
      </c>
      <c r="Q168" s="72" t="s">
        <v>26</v>
      </c>
      <c r="R168" s="72" t="s">
        <v>9</v>
      </c>
      <c r="S168" s="72">
        <v>0.125</v>
      </c>
      <c r="T168" s="72">
        <v>0.125</v>
      </c>
      <c r="U168" s="72">
        <v>1</v>
      </c>
      <c r="V168" s="71" t="s">
        <v>5121</v>
      </c>
      <c r="Z168" s="72">
        <v>40.212523099999999</v>
      </c>
      <c r="AA168" s="72">
        <v>-77.175799900000001</v>
      </c>
      <c r="AC168" s="72" t="s">
        <v>5174</v>
      </c>
      <c r="AD168" s="72" t="s">
        <v>5175</v>
      </c>
      <c r="AE168" s="72" t="s">
        <v>653</v>
      </c>
      <c r="AF168" s="65">
        <v>40661</v>
      </c>
      <c r="AG168" s="72" t="s">
        <v>110</v>
      </c>
      <c r="AH168" s="65"/>
      <c r="AI168" s="65"/>
      <c r="AK168" s="65"/>
      <c r="AL168" s="65"/>
      <c r="AN168" s="65"/>
      <c r="AO168" s="65"/>
      <c r="AQ168" s="65"/>
      <c r="AR168" s="65"/>
      <c r="AT168" s="65"/>
      <c r="AV168" s="5" t="str">
        <f>IFERROR(IF($K168="Historical", IF(A168&lt;&gt;INDEX('Historical BMP Records'!A:A, MATCH($I168, 'Historical BMP Records'!$I:$I, 0)), 1, 0), IF(A168&lt;&gt;INDEX('Planned and Progress BMPs'!A:A, MATCH($I168, 'Planned and Progress BMPs'!$I:$I, 0)), 1, 0)), "")</f>
        <v/>
      </c>
      <c r="AW168" s="5" t="str">
        <f>IFERROR(IF($K168="Historical", IF(B168&lt;&gt;INDEX('Historical BMP Records'!B:B, MATCH($I168, 'Historical BMP Records'!$I:$I, 0)), 1, 0), IF(B168&lt;&gt;INDEX('Planned and Progress BMPs'!B:B, MATCH($I168, 'Planned and Progress BMPs'!$I:$I, 0)), 1, 0)), "")</f>
        <v/>
      </c>
      <c r="AX168" s="5" t="str">
        <f>IFERROR(IF($K168="Historical", IF(C168&lt;&gt;INDEX('Historical BMP Records'!C:C, MATCH($I168, 'Historical BMP Records'!$I:$I, 0)), 1, 0), IF(C168&lt;&gt;INDEX('Planned and Progress BMPs'!C:C, MATCH($I168, 'Planned and Progress BMPs'!$I:$I, 0)), 1, 0)), "")</f>
        <v/>
      </c>
      <c r="AY168" s="5" t="str">
        <f>IFERROR(IF($K168="Historical", IF(D168&lt;&gt;INDEX('Historical BMP Records'!D:D, MATCH($I168, 'Historical BMP Records'!$I:$I, 0)), 1, 0), IF(D168&lt;&gt;INDEX('Planned and Progress BMPs'!D:D, MATCH($I168, 'Planned and Progress BMPs'!$I:$I, 0)), 1, 0)), "")</f>
        <v/>
      </c>
      <c r="AZ168" s="5" t="str">
        <f>IFERROR(IF($K168="Historical", IF(E168&lt;&gt;INDEX('Historical BMP Records'!E:E, MATCH($I168, 'Historical BMP Records'!$I:$I, 0)), 1, 0), IF(E168&lt;&gt;INDEX('Planned and Progress BMPs'!E:E, MATCH($I168, 'Planned and Progress BMPs'!$I:$I, 0)), 1, 0)), "")</f>
        <v/>
      </c>
      <c r="BA168" s="5" t="str">
        <f>IFERROR(IF($K168="Historical", IF(F168&lt;&gt;INDEX('Historical BMP Records'!F:F, MATCH($I168, 'Historical BMP Records'!$I:$I, 0)), 1, 0), IF(F168&lt;&gt;INDEX('Planned and Progress BMPs'!F:F, MATCH($I168, 'Planned and Progress BMPs'!$I:$I, 0)), 1, 0)), "")</f>
        <v/>
      </c>
      <c r="BB168" s="5" t="str">
        <f>IFERROR(IF($K168="Historical", IF(G168&lt;&gt;INDEX('Historical BMP Records'!G:G, MATCH($I168, 'Historical BMP Records'!$I:$I, 0)), 1, 0), IF(G168&lt;&gt;INDEX('Planned and Progress BMPs'!G:G, MATCH($I168, 'Planned and Progress BMPs'!$I:$I, 0)), 1, 0)), "")</f>
        <v/>
      </c>
      <c r="BC168" s="5" t="str">
        <f>IFERROR(IF($K168="Historical", IF(H168&lt;&gt;INDEX('Historical BMP Records'!H:H, MATCH($I168, 'Historical BMP Records'!$I:$I, 0)), 1, 0), IF(H168&lt;&gt;INDEX('Planned and Progress BMPs'!H:H, MATCH($I168, 'Planned and Progress BMPs'!$I:$I, 0)), 1, 0)), "")</f>
        <v/>
      </c>
      <c r="BD168" s="5" t="str">
        <f>IFERROR(IF($K168="Historical", IF(I168&lt;&gt;INDEX('Historical BMP Records'!I:I, MATCH($I168, 'Historical BMP Records'!$I:$I, 0)), 1, 0), IF(I168&lt;&gt;INDEX('Planned and Progress BMPs'!I:I, MATCH($I168, 'Planned and Progress BMPs'!$I:$I, 0)), 1, 0)), "")</f>
        <v/>
      </c>
      <c r="BE168" s="5" t="str">
        <f>IFERROR(IF($K168="Historical", IF(J168&lt;&gt;INDEX('Historical BMP Records'!J:J, MATCH($I168, 'Historical BMP Records'!$I:$I, 0)), 1, 0), IF(J168&lt;&gt;INDEX('Planned and Progress BMPs'!J:J, MATCH($I168, 'Planned and Progress BMPs'!$I:$I, 0)), 1, 0)), "")</f>
        <v/>
      </c>
      <c r="BF168" s="5" t="str">
        <f>IFERROR(IF($K168="Historical", IF(K168&lt;&gt;INDEX('Historical BMP Records'!K:K, MATCH($I168, 'Historical BMP Records'!$I:$I, 0)), 1, 0), IF(K168&lt;&gt;INDEX('Planned and Progress BMPs'!K:K, MATCH($I168, 'Planned and Progress BMPs'!$I:$I, 0)), 1, 0)), "")</f>
        <v/>
      </c>
      <c r="BG168" s="5" t="str">
        <f>IFERROR(IF($K168="Historical", IF(L168&lt;&gt;INDEX('Historical BMP Records'!L:L, MATCH($I168, 'Historical BMP Records'!$I:$I, 0)), 1, 0), IF(L168&lt;&gt;INDEX('Planned and Progress BMPs'!L:L, MATCH($I168, 'Planned and Progress BMPs'!$I:$I, 0)), 1, 0)), "")</f>
        <v/>
      </c>
      <c r="BH168" s="5" t="str">
        <f>IFERROR(IF($K168="Historical", IF(M168&lt;&gt;INDEX('Historical BMP Records'!M:M, MATCH($I168, 'Historical BMP Records'!$I:$I, 0)), 1, 0), IF(M168&lt;&gt;INDEX('Planned and Progress BMPs'!M:M, MATCH($I168, 'Planned and Progress BMPs'!$I:$I, 0)), 1, 0)), "")</f>
        <v/>
      </c>
      <c r="BI168" s="5" t="str">
        <f>IFERROR(IF($K168="Historical", IF(N168&lt;&gt;INDEX('Historical BMP Records'!N:N, MATCH($I168, 'Historical BMP Records'!$I:$I, 0)), 1, 0), IF(N168&lt;&gt;INDEX('Planned and Progress BMPs'!N:N, MATCH($I168, 'Planned and Progress BMPs'!$I:$I, 0)), 1, 0)), "")</f>
        <v/>
      </c>
      <c r="BJ168" s="5" t="str">
        <f>IFERROR(IF($K168="Historical", IF(O168&lt;&gt;INDEX('Historical BMP Records'!O:O, MATCH($I168, 'Historical BMP Records'!$I:$I, 0)), 1, 0), IF(O168&lt;&gt;INDEX('Planned and Progress BMPs'!O:O, MATCH($I168, 'Planned and Progress BMPs'!$I:$I, 0)), 1, 0)), "")</f>
        <v/>
      </c>
      <c r="BK168" s="5" t="str">
        <f>IFERROR(IF($K168="Historical", IF(P168&lt;&gt;INDEX('Historical BMP Records'!P:P, MATCH($I168, 'Historical BMP Records'!$I:$I, 0)), 1, 0), IF(P168&lt;&gt;INDEX('Planned and Progress BMPs'!P:P, MATCH($I168, 'Planned and Progress BMPs'!$I:$I, 0)), 1, 0)), "")</f>
        <v/>
      </c>
      <c r="BL168" s="5" t="str">
        <f>IFERROR(IF($K168="Historical", IF(Q168&lt;&gt;INDEX('Historical BMP Records'!Q:Q, MATCH($I168, 'Historical BMP Records'!$I:$I, 0)), 1, 0), IF(Q168&lt;&gt;INDEX('Planned and Progress BMPs'!Q:Q, MATCH($I168, 'Planned and Progress BMPs'!$I:$I, 0)), 1, 0)), "")</f>
        <v/>
      </c>
      <c r="BM168" s="5" t="str">
        <f>IFERROR(IF($K168="Historical", IF(R168&lt;&gt;INDEX('Historical BMP Records'!R:R, MATCH($I168, 'Historical BMP Records'!$I:$I, 0)), 1, 0), IF(R168&lt;&gt;INDEX('Planned and Progress BMPs'!R:R, MATCH($I168, 'Planned and Progress BMPs'!$I:$I, 0)), 1, 0)), "")</f>
        <v/>
      </c>
      <c r="BN168" s="5" t="str">
        <f>IFERROR(IF($K168="Historical", IF(S168&lt;&gt;INDEX('Historical BMP Records'!S:S, MATCH($I168, 'Historical BMP Records'!$I:$I, 0)), 1, 0), IF(S168&lt;&gt;INDEX('Planned and Progress BMPs'!S:S, MATCH($I168, 'Planned and Progress BMPs'!$I:$I, 0)), 1, 0)), "")</f>
        <v/>
      </c>
      <c r="BO168" s="5" t="str">
        <f>IFERROR(IF($K168="Historical", IF(T168&lt;&gt;INDEX('Historical BMP Records'!T:T, MATCH($I168, 'Historical BMP Records'!$I:$I, 0)), 1, 0), IF(T168&lt;&gt;INDEX('Planned and Progress BMPs'!T:T, MATCH($I168, 'Planned and Progress BMPs'!$I:$I, 0)), 1, 0)), "")</f>
        <v/>
      </c>
      <c r="BP168" s="5" t="str">
        <f>IFERROR(IF($K168="Historical", IF(U168&lt;&gt;INDEX('Historical BMP Records'!U:U, MATCH($I168, 'Historical BMP Records'!$I:$I, 0)), 1, 0), IF(U168&lt;&gt;INDEX('Planned and Progress BMPs'!U:U, MATCH($I168, 'Planned and Progress BMPs'!$I:$I, 0)), 1, 0)), "")</f>
        <v/>
      </c>
      <c r="BQ168" s="5" t="str">
        <f>IFERROR(IF($K168="Historical", IF(V168&lt;&gt;INDEX('Historical BMP Records'!V:V, MATCH($I168, 'Historical BMP Records'!$I:$I, 0)), 1, 0), IF(V168&lt;&gt;INDEX('Planned and Progress BMPs'!V:V, MATCH($I168, 'Planned and Progress BMPs'!$I:$I, 0)), 1, 0)), "")</f>
        <v/>
      </c>
      <c r="BR168" s="5" t="str">
        <f>IFERROR(IF($K168="Historical", IF(W168&lt;&gt;INDEX('Historical BMP Records'!W:W, MATCH($I168, 'Historical BMP Records'!$I:$I, 0)), 1, 0), IF(W168&lt;&gt;INDEX('Planned and Progress BMPs'!W:W, MATCH($I168, 'Planned and Progress BMPs'!$I:$I, 0)), 1, 0)), "")</f>
        <v/>
      </c>
      <c r="BS168" s="5" t="str">
        <f>IFERROR(IF($K168="Historical", IF(X168&lt;&gt;INDEX('Historical BMP Records'!X:X, MATCH($I168, 'Historical BMP Records'!$I:$I, 0)), 1, 0), IF(X168&lt;&gt;INDEX('Planned and Progress BMPs'!X:X, MATCH($I168, 'Planned and Progress BMPs'!$I:$I, 0)), 1, 0)), "")</f>
        <v/>
      </c>
      <c r="BT168" s="5" t="str">
        <f>IFERROR(IF($K168="Historical", IF(Y168&lt;&gt;INDEX('Historical BMP Records'!Y:Y, MATCH($I168, 'Historical BMP Records'!$I:$I, 0)), 1, 0), IF(Y168&lt;&gt;INDEX('Planned and Progress BMPs'!Y:Y, MATCH($I168, 'Planned and Progress BMPs'!$I:$I, 0)), 1, 0)), "")</f>
        <v/>
      </c>
      <c r="BU168" s="5" t="str">
        <f>IFERROR(IF($K168="Historical", IF(Z168&lt;&gt;INDEX('Historical BMP Records'!Z:Z, MATCH($I168, 'Historical BMP Records'!$I:$I, 0)), 1, 0), IF(Z168&lt;&gt;INDEX('Planned and Progress BMPs'!Z:Z, MATCH($I168, 'Planned and Progress BMPs'!$I:$I, 0)), 1, 0)), "")</f>
        <v/>
      </c>
      <c r="BV168" s="5" t="str">
        <f>IFERROR(IF($K168="Historical", IF(AA168&lt;&gt;INDEX('Historical BMP Records'!AA:AA, MATCH($I168, 'Historical BMP Records'!$I:$I, 0)), 1, 0), IF(AA168&lt;&gt;INDEX('Planned and Progress BMPs'!AA:AA, MATCH($I168, 'Planned and Progress BMPs'!$I:$I, 0)), 1, 0)), "")</f>
        <v/>
      </c>
      <c r="BW168" s="5" t="str">
        <f>IFERROR(IF($K168="Historical", IF(AB168&lt;&gt;INDEX('Historical BMP Records'!AB:AB, MATCH($I168, 'Historical BMP Records'!$I:$I, 0)), 1, 0), IF(AB168&lt;&gt;INDEX('Planned and Progress BMPs'!AB:AB, MATCH($I168, 'Planned and Progress BMPs'!$I:$I, 0)), 1, 0)), "")</f>
        <v/>
      </c>
      <c r="BX168" s="5" t="str">
        <f>IFERROR(IF($K168="Historical", IF(AC168&lt;&gt;INDEX('Historical BMP Records'!AC:AC, MATCH($I168, 'Historical BMP Records'!$I:$I, 0)), 1, 0), IF(AC168&lt;&gt;INDEX('Planned and Progress BMPs'!AC:AC, MATCH($I168, 'Planned and Progress BMPs'!$I:$I, 0)), 1, 0)), "")</f>
        <v/>
      </c>
      <c r="BY168" s="5" t="str">
        <f>IFERROR(IF($K168="Historical", IF(AD168&lt;&gt;INDEX('Historical BMP Records'!AD:AD, MATCH($I168, 'Historical BMP Records'!$I:$I, 0)), 1, 0), IF(AD168&lt;&gt;INDEX('Planned and Progress BMPs'!AD:AD, MATCH($I168, 'Planned and Progress BMPs'!$I:$I, 0)), 1, 0)), "")</f>
        <v/>
      </c>
      <c r="BZ168" s="5" t="str">
        <f>IFERROR(IF($K168="Historical", IF(AE168&lt;&gt;INDEX('Historical BMP Records'!AE:AE, MATCH($I168, 'Historical BMP Records'!$I:$I, 0)), 1, 0), IF(AE168&lt;&gt;INDEX('Planned and Progress BMPs'!AE:AE, MATCH($I168, 'Planned and Progress BMPs'!$I:$I, 0)), 1, 0)), "")</f>
        <v/>
      </c>
      <c r="CA168" s="5" t="str">
        <f>IFERROR(IF($K168="Historical", IF(AF168&lt;&gt;INDEX('Historical BMP Records'!AF:AF, MATCH($I168, 'Historical BMP Records'!$I:$I, 0)), 1, 0), IF(AF168&lt;&gt;INDEX('Planned and Progress BMPs'!AF:AF, MATCH($I168, 'Planned and Progress BMPs'!$I:$I, 0)), 1, 0)), "")</f>
        <v/>
      </c>
      <c r="CB168" s="5" t="str">
        <f>IFERROR(IF($K168="Historical", IF(AG168&lt;&gt;INDEX('Historical BMP Records'!AG:AG, MATCH($I168, 'Historical BMP Records'!$I:$I, 0)), 1, 0), IF(AG168&lt;&gt;INDEX('Planned and Progress BMPs'!AG:AG, MATCH($I168, 'Planned and Progress BMPs'!$I:$I, 0)), 1, 0)), "")</f>
        <v/>
      </c>
      <c r="CC168" s="5" t="str">
        <f>IFERROR(IF($K168="Historical", IF(AH168&lt;&gt;INDEX('Historical BMP Records'!AH:AH, MATCH($I168, 'Historical BMP Records'!$I:$I, 0)), 1, 0), IF(AH168&lt;&gt;INDEX('Planned and Progress BMPs'!AH:AH, MATCH($I168, 'Planned and Progress BMPs'!$I:$I, 0)), 1, 0)), "")</f>
        <v/>
      </c>
      <c r="CD168" s="5" t="str">
        <f>IFERROR(IF($K168="Historical", IF(AI168&lt;&gt;INDEX('Historical BMP Records'!AI:AI, MATCH($I168, 'Historical BMP Records'!$I:$I, 0)), 1, 0), IF(AI168&lt;&gt;INDEX('Planned and Progress BMPs'!AI:AI, MATCH($I168, 'Planned and Progress BMPs'!$I:$I, 0)), 1, 0)), "")</f>
        <v/>
      </c>
      <c r="CE168" s="5" t="str">
        <f>IFERROR(IF($K168="Historical", IF(AJ168&lt;&gt;INDEX('Historical BMP Records'!AJ:AJ, MATCH($I168, 'Historical BMP Records'!$I:$I, 0)), 1, 0), IF(AJ168&lt;&gt;INDEX('Planned and Progress BMPs'!AJ:AJ, MATCH($I168, 'Planned and Progress BMPs'!$I:$I, 0)), 1, 0)), "")</f>
        <v/>
      </c>
      <c r="CF168" s="5" t="str">
        <f>IFERROR(IF($K168="Historical", IF(AK168&lt;&gt;INDEX('Historical BMP Records'!AK:AK, MATCH($I168, 'Historical BMP Records'!$I:$I, 0)), 1, 0), IF(AK168&lt;&gt;INDEX('Planned and Progress BMPs'!AK:AK, MATCH($I168, 'Planned and Progress BMPs'!$I:$I, 0)), 1, 0)), "")</f>
        <v/>
      </c>
      <c r="CG168" s="5" t="str">
        <f>IFERROR(IF($K168="Historical", IF(AL168&lt;&gt;INDEX('Historical BMP Records'!AL:AL, MATCH($I168, 'Historical BMP Records'!$I:$I, 0)), 1, 0), IF(AL168&lt;&gt;INDEX('Planned and Progress BMPs'!AL:AL, MATCH($I168, 'Planned and Progress BMPs'!$I:$I, 0)), 1, 0)), "")</f>
        <v/>
      </c>
      <c r="CH168" s="5" t="str">
        <f>IFERROR(IF($K168="Historical", IF(AM168&lt;&gt;INDEX('Historical BMP Records'!AM:AM, MATCH($I168, 'Historical BMP Records'!$I:$I, 0)), 1, 0), IF(AM168&lt;&gt;INDEX('Planned and Progress BMPs'!AM:AM, MATCH($I168, 'Planned and Progress BMPs'!$I:$I, 0)), 1, 0)), "")</f>
        <v/>
      </c>
      <c r="CI168" s="5" t="str">
        <f>IFERROR(IF($K168="Historical", IF(AN168&lt;&gt;INDEX('Historical BMP Records'!AN:AN, MATCH($I168, 'Historical BMP Records'!$I:$I, 0)), 1, 0), IF(AN168&lt;&gt;INDEX('Planned and Progress BMPs'!AN:AN, MATCH($I168, 'Planned and Progress BMPs'!$I:$I, 0)), 1, 0)), "")</f>
        <v/>
      </c>
      <c r="CJ168" s="5" t="str">
        <f>IFERROR(IF($K168="Historical", IF(AO168&lt;&gt;INDEX('Historical BMP Records'!AO:AO, MATCH($I168, 'Historical BMP Records'!$I:$I, 0)), 1, 0), IF(AO168&lt;&gt;INDEX('Planned and Progress BMPs'!AO:AO, MATCH($I168, 'Planned and Progress BMPs'!$I:$I, 0)), 1, 0)), "")</f>
        <v/>
      </c>
      <c r="CK168" s="5" t="str">
        <f>IFERROR(IF($K168="Historical", IF(AP168&lt;&gt;INDEX('Historical BMP Records'!AP:AP, MATCH($I168, 'Historical BMP Records'!$I:$I, 0)), 1, 0), IF(AP168&lt;&gt;INDEX('Planned and Progress BMPs'!AP:AP, MATCH($I168, 'Planned and Progress BMPs'!$I:$I, 0)), 1, 0)), "")</f>
        <v/>
      </c>
      <c r="CL168" s="5" t="str">
        <f>IFERROR(IF($K168="Historical", IF(AQ168&lt;&gt;INDEX('Historical BMP Records'!AQ:AQ, MATCH($I168, 'Historical BMP Records'!$I:$I, 0)), 1, 0), IF(AQ168&lt;&gt;INDEX('Planned and Progress BMPs'!AQ:AQ, MATCH($I168, 'Planned and Progress BMPs'!$I:$I, 0)), 1, 0)), "")</f>
        <v/>
      </c>
      <c r="CM168" s="5" t="str">
        <f>IFERROR(IF($K168="Historical", IF(AR168&lt;&gt;INDEX('Historical BMP Records'!AR:AR, MATCH($I168, 'Historical BMP Records'!$I:$I, 0)), 1, 0), IF(AR168&lt;&gt;INDEX('Planned and Progress BMPs'!AR:AR, MATCH($I168, 'Planned and Progress BMPs'!$I:$I, 0)), 1, 0)), "")</f>
        <v/>
      </c>
      <c r="CN168" s="5" t="str">
        <f>IFERROR(IF($K168="Historical", IF(AS168&lt;&gt;INDEX('Historical BMP Records'!AS:AS, MATCH($I168, 'Historical BMP Records'!$I:$I, 0)), 1, 0), IF(AS168&lt;&gt;INDEX('Planned and Progress BMPs'!AS:AS, MATCH($I168, 'Planned and Progress BMPs'!$I:$I, 0)), 1, 0)), "")</f>
        <v/>
      </c>
      <c r="CO168" s="5" t="str">
        <f>IFERROR(IF($K168="Historical", IF(AT168&lt;&gt;INDEX('Historical BMP Records'!AT:AT, MATCH($I168, 'Historical BMP Records'!$I:$I, 0)), 1, 0), IF(AT168&lt;&gt;INDEX('Planned and Progress BMPs'!AT:AT, MATCH($I168, 'Planned and Progress BMPs'!$I:$I, 0)), 1, 0)), "")</f>
        <v/>
      </c>
      <c r="CP168" s="5" t="str">
        <f>IFERROR(IF($K168="Historical", IF(AU168&lt;&gt;INDEX('Historical BMP Records'!AU:AU, MATCH($I168, 'Historical BMP Records'!$I:$I, 0)), 1, 0), IF(AU168&lt;&gt;INDEX('Planned and Progress BMPs'!AU:AU, MATCH($I168, 'Planned and Progress BMPs'!$I:$I, 0)), 1, 0)), "")</f>
        <v/>
      </c>
      <c r="CQ168" s="5">
        <f>SUM(T_Historical9[[#This Row],[FY17 
Status Changed]:[Comments Changed]])</f>
        <v>0</v>
      </c>
    </row>
    <row r="169" spans="1:95" ht="15" customHeight="1" x14ac:dyDescent="0.25">
      <c r="A169" s="72" t="s">
        <v>661</v>
      </c>
      <c r="B169" s="72" t="s">
        <v>660</v>
      </c>
      <c r="C169" s="72" t="s">
        <v>661</v>
      </c>
      <c r="D169" s="72" t="s">
        <v>661</v>
      </c>
      <c r="E169" s="72" t="s">
        <v>661</v>
      </c>
      <c r="F169" s="72" t="s">
        <v>4291</v>
      </c>
      <c r="H169" s="72" t="s">
        <v>4802</v>
      </c>
      <c r="I169" s="72" t="s">
        <v>4971</v>
      </c>
      <c r="K169" s="72" t="s">
        <v>482</v>
      </c>
      <c r="M169" s="82"/>
      <c r="N169" s="65">
        <v>38718</v>
      </c>
      <c r="O169" s="72" t="s">
        <v>174</v>
      </c>
      <c r="P169" s="72" t="s">
        <v>5233</v>
      </c>
      <c r="Q169" s="72" t="s">
        <v>26</v>
      </c>
      <c r="R169" s="72" t="s">
        <v>9</v>
      </c>
      <c r="S169" s="72">
        <v>0.125</v>
      </c>
      <c r="T169" s="72">
        <v>0.125</v>
      </c>
      <c r="U169" s="72">
        <v>1</v>
      </c>
      <c r="V169" s="71" t="s">
        <v>5121</v>
      </c>
      <c r="Z169" s="72">
        <v>40.212569700000003</v>
      </c>
      <c r="AA169" s="72">
        <v>-77.177707699999999</v>
      </c>
      <c r="AC169" s="72" t="s">
        <v>5174</v>
      </c>
      <c r="AD169" s="72" t="s">
        <v>5175</v>
      </c>
      <c r="AE169" s="72" t="s">
        <v>653</v>
      </c>
      <c r="AF169" s="65">
        <v>40661</v>
      </c>
      <c r="AG169" s="72" t="s">
        <v>110</v>
      </c>
      <c r="AH169" s="65"/>
      <c r="AI169" s="65"/>
      <c r="AK169" s="65"/>
      <c r="AL169" s="65"/>
      <c r="AN169" s="65"/>
      <c r="AO169" s="65"/>
      <c r="AQ169" s="65"/>
      <c r="AR169" s="65"/>
      <c r="AT169" s="65"/>
      <c r="AV169" s="5" t="str">
        <f>IFERROR(IF($K169="Historical", IF(A169&lt;&gt;INDEX('Historical BMP Records'!A:A, MATCH($I169, 'Historical BMP Records'!$I:$I, 0)), 1, 0), IF(A169&lt;&gt;INDEX('Planned and Progress BMPs'!A:A, MATCH($I169, 'Planned and Progress BMPs'!$I:$I, 0)), 1, 0)), "")</f>
        <v/>
      </c>
      <c r="AW169" s="5" t="str">
        <f>IFERROR(IF($K169="Historical", IF(B169&lt;&gt;INDEX('Historical BMP Records'!B:B, MATCH($I169, 'Historical BMP Records'!$I:$I, 0)), 1, 0), IF(B169&lt;&gt;INDEX('Planned and Progress BMPs'!B:B, MATCH($I169, 'Planned and Progress BMPs'!$I:$I, 0)), 1, 0)), "")</f>
        <v/>
      </c>
      <c r="AX169" s="5" t="str">
        <f>IFERROR(IF($K169="Historical", IF(C169&lt;&gt;INDEX('Historical BMP Records'!C:C, MATCH($I169, 'Historical BMP Records'!$I:$I, 0)), 1, 0), IF(C169&lt;&gt;INDEX('Planned and Progress BMPs'!C:C, MATCH($I169, 'Planned and Progress BMPs'!$I:$I, 0)), 1, 0)), "")</f>
        <v/>
      </c>
      <c r="AY169" s="5" t="str">
        <f>IFERROR(IF($K169="Historical", IF(D169&lt;&gt;INDEX('Historical BMP Records'!D:D, MATCH($I169, 'Historical BMP Records'!$I:$I, 0)), 1, 0), IF(D169&lt;&gt;INDEX('Planned and Progress BMPs'!D:D, MATCH($I169, 'Planned and Progress BMPs'!$I:$I, 0)), 1, 0)), "")</f>
        <v/>
      </c>
      <c r="AZ169" s="5" t="str">
        <f>IFERROR(IF($K169="Historical", IF(E169&lt;&gt;INDEX('Historical BMP Records'!E:E, MATCH($I169, 'Historical BMP Records'!$I:$I, 0)), 1, 0), IF(E169&lt;&gt;INDEX('Planned and Progress BMPs'!E:E, MATCH($I169, 'Planned and Progress BMPs'!$I:$I, 0)), 1, 0)), "")</f>
        <v/>
      </c>
      <c r="BA169" s="5" t="str">
        <f>IFERROR(IF($K169="Historical", IF(F169&lt;&gt;INDEX('Historical BMP Records'!F:F, MATCH($I169, 'Historical BMP Records'!$I:$I, 0)), 1, 0), IF(F169&lt;&gt;INDEX('Planned and Progress BMPs'!F:F, MATCH($I169, 'Planned and Progress BMPs'!$I:$I, 0)), 1, 0)), "")</f>
        <v/>
      </c>
      <c r="BB169" s="5" t="str">
        <f>IFERROR(IF($K169="Historical", IF(G169&lt;&gt;INDEX('Historical BMP Records'!G:G, MATCH($I169, 'Historical BMP Records'!$I:$I, 0)), 1, 0), IF(G169&lt;&gt;INDEX('Planned and Progress BMPs'!G:G, MATCH($I169, 'Planned and Progress BMPs'!$I:$I, 0)), 1, 0)), "")</f>
        <v/>
      </c>
      <c r="BC169" s="5" t="str">
        <f>IFERROR(IF($K169="Historical", IF(H169&lt;&gt;INDEX('Historical BMP Records'!H:H, MATCH($I169, 'Historical BMP Records'!$I:$I, 0)), 1, 0), IF(H169&lt;&gt;INDEX('Planned and Progress BMPs'!H:H, MATCH($I169, 'Planned and Progress BMPs'!$I:$I, 0)), 1, 0)), "")</f>
        <v/>
      </c>
      <c r="BD169" s="5" t="str">
        <f>IFERROR(IF($K169="Historical", IF(I169&lt;&gt;INDEX('Historical BMP Records'!I:I, MATCH($I169, 'Historical BMP Records'!$I:$I, 0)), 1, 0), IF(I169&lt;&gt;INDEX('Planned and Progress BMPs'!I:I, MATCH($I169, 'Planned and Progress BMPs'!$I:$I, 0)), 1, 0)), "")</f>
        <v/>
      </c>
      <c r="BE169" s="5" t="str">
        <f>IFERROR(IF($K169="Historical", IF(J169&lt;&gt;INDEX('Historical BMP Records'!J:J, MATCH($I169, 'Historical BMP Records'!$I:$I, 0)), 1, 0), IF(J169&lt;&gt;INDEX('Planned and Progress BMPs'!J:J, MATCH($I169, 'Planned and Progress BMPs'!$I:$I, 0)), 1, 0)), "")</f>
        <v/>
      </c>
      <c r="BF169" s="5" t="str">
        <f>IFERROR(IF($K169="Historical", IF(K169&lt;&gt;INDEX('Historical BMP Records'!K:K, MATCH($I169, 'Historical BMP Records'!$I:$I, 0)), 1, 0), IF(K169&lt;&gt;INDEX('Planned and Progress BMPs'!K:K, MATCH($I169, 'Planned and Progress BMPs'!$I:$I, 0)), 1, 0)), "")</f>
        <v/>
      </c>
      <c r="BG169" s="5" t="str">
        <f>IFERROR(IF($K169="Historical", IF(L169&lt;&gt;INDEX('Historical BMP Records'!L:L, MATCH($I169, 'Historical BMP Records'!$I:$I, 0)), 1, 0), IF(L169&lt;&gt;INDEX('Planned and Progress BMPs'!L:L, MATCH($I169, 'Planned and Progress BMPs'!$I:$I, 0)), 1, 0)), "")</f>
        <v/>
      </c>
      <c r="BH169" s="5" t="str">
        <f>IFERROR(IF($K169="Historical", IF(M169&lt;&gt;INDEX('Historical BMP Records'!M:M, MATCH($I169, 'Historical BMP Records'!$I:$I, 0)), 1, 0), IF(M169&lt;&gt;INDEX('Planned and Progress BMPs'!M:M, MATCH($I169, 'Planned and Progress BMPs'!$I:$I, 0)), 1, 0)), "")</f>
        <v/>
      </c>
      <c r="BI169" s="5" t="str">
        <f>IFERROR(IF($K169="Historical", IF(N169&lt;&gt;INDEX('Historical BMP Records'!N:N, MATCH($I169, 'Historical BMP Records'!$I:$I, 0)), 1, 0), IF(N169&lt;&gt;INDEX('Planned and Progress BMPs'!N:N, MATCH($I169, 'Planned and Progress BMPs'!$I:$I, 0)), 1, 0)), "")</f>
        <v/>
      </c>
      <c r="BJ169" s="5" t="str">
        <f>IFERROR(IF($K169="Historical", IF(O169&lt;&gt;INDEX('Historical BMP Records'!O:O, MATCH($I169, 'Historical BMP Records'!$I:$I, 0)), 1, 0), IF(O169&lt;&gt;INDEX('Planned and Progress BMPs'!O:O, MATCH($I169, 'Planned and Progress BMPs'!$I:$I, 0)), 1, 0)), "")</f>
        <v/>
      </c>
      <c r="BK169" s="5" t="str">
        <f>IFERROR(IF($K169="Historical", IF(P169&lt;&gt;INDEX('Historical BMP Records'!P:P, MATCH($I169, 'Historical BMP Records'!$I:$I, 0)), 1, 0), IF(P169&lt;&gt;INDEX('Planned and Progress BMPs'!P:P, MATCH($I169, 'Planned and Progress BMPs'!$I:$I, 0)), 1, 0)), "")</f>
        <v/>
      </c>
      <c r="BL169" s="5" t="str">
        <f>IFERROR(IF($K169="Historical", IF(Q169&lt;&gt;INDEX('Historical BMP Records'!Q:Q, MATCH($I169, 'Historical BMP Records'!$I:$I, 0)), 1, 0), IF(Q169&lt;&gt;INDEX('Planned and Progress BMPs'!Q:Q, MATCH($I169, 'Planned and Progress BMPs'!$I:$I, 0)), 1, 0)), "")</f>
        <v/>
      </c>
      <c r="BM169" s="5" t="str">
        <f>IFERROR(IF($K169="Historical", IF(R169&lt;&gt;INDEX('Historical BMP Records'!R:R, MATCH($I169, 'Historical BMP Records'!$I:$I, 0)), 1, 0), IF(R169&lt;&gt;INDEX('Planned and Progress BMPs'!R:R, MATCH($I169, 'Planned and Progress BMPs'!$I:$I, 0)), 1, 0)), "")</f>
        <v/>
      </c>
      <c r="BN169" s="5" t="str">
        <f>IFERROR(IF($K169="Historical", IF(S169&lt;&gt;INDEX('Historical BMP Records'!S:S, MATCH($I169, 'Historical BMP Records'!$I:$I, 0)), 1, 0), IF(S169&lt;&gt;INDEX('Planned and Progress BMPs'!S:S, MATCH($I169, 'Planned and Progress BMPs'!$I:$I, 0)), 1, 0)), "")</f>
        <v/>
      </c>
      <c r="BO169" s="5" t="str">
        <f>IFERROR(IF($K169="Historical", IF(T169&lt;&gt;INDEX('Historical BMP Records'!T:T, MATCH($I169, 'Historical BMP Records'!$I:$I, 0)), 1, 0), IF(T169&lt;&gt;INDEX('Planned and Progress BMPs'!T:T, MATCH($I169, 'Planned and Progress BMPs'!$I:$I, 0)), 1, 0)), "")</f>
        <v/>
      </c>
      <c r="BP169" s="5" t="str">
        <f>IFERROR(IF($K169="Historical", IF(U169&lt;&gt;INDEX('Historical BMP Records'!U:U, MATCH($I169, 'Historical BMP Records'!$I:$I, 0)), 1, 0), IF(U169&lt;&gt;INDEX('Planned and Progress BMPs'!U:U, MATCH($I169, 'Planned and Progress BMPs'!$I:$I, 0)), 1, 0)), "")</f>
        <v/>
      </c>
      <c r="BQ169" s="5" t="str">
        <f>IFERROR(IF($K169="Historical", IF(V169&lt;&gt;INDEX('Historical BMP Records'!V:V, MATCH($I169, 'Historical BMP Records'!$I:$I, 0)), 1, 0), IF(V169&lt;&gt;INDEX('Planned and Progress BMPs'!V:V, MATCH($I169, 'Planned and Progress BMPs'!$I:$I, 0)), 1, 0)), "")</f>
        <v/>
      </c>
      <c r="BR169" s="5" t="str">
        <f>IFERROR(IF($K169="Historical", IF(W169&lt;&gt;INDEX('Historical BMP Records'!W:W, MATCH($I169, 'Historical BMP Records'!$I:$I, 0)), 1, 0), IF(W169&lt;&gt;INDEX('Planned and Progress BMPs'!W:W, MATCH($I169, 'Planned and Progress BMPs'!$I:$I, 0)), 1, 0)), "")</f>
        <v/>
      </c>
      <c r="BS169" s="5" t="str">
        <f>IFERROR(IF($K169="Historical", IF(X169&lt;&gt;INDEX('Historical BMP Records'!X:X, MATCH($I169, 'Historical BMP Records'!$I:$I, 0)), 1, 0), IF(X169&lt;&gt;INDEX('Planned and Progress BMPs'!X:X, MATCH($I169, 'Planned and Progress BMPs'!$I:$I, 0)), 1, 0)), "")</f>
        <v/>
      </c>
      <c r="BT169" s="5" t="str">
        <f>IFERROR(IF($K169="Historical", IF(Y169&lt;&gt;INDEX('Historical BMP Records'!Y:Y, MATCH($I169, 'Historical BMP Records'!$I:$I, 0)), 1, 0), IF(Y169&lt;&gt;INDEX('Planned and Progress BMPs'!Y:Y, MATCH($I169, 'Planned and Progress BMPs'!$I:$I, 0)), 1, 0)), "")</f>
        <v/>
      </c>
      <c r="BU169" s="5" t="str">
        <f>IFERROR(IF($K169="Historical", IF(Z169&lt;&gt;INDEX('Historical BMP Records'!Z:Z, MATCH($I169, 'Historical BMP Records'!$I:$I, 0)), 1, 0), IF(Z169&lt;&gt;INDEX('Planned and Progress BMPs'!Z:Z, MATCH($I169, 'Planned and Progress BMPs'!$I:$I, 0)), 1, 0)), "")</f>
        <v/>
      </c>
      <c r="BV169" s="5" t="str">
        <f>IFERROR(IF($K169="Historical", IF(AA169&lt;&gt;INDEX('Historical BMP Records'!AA:AA, MATCH($I169, 'Historical BMP Records'!$I:$I, 0)), 1, 0), IF(AA169&lt;&gt;INDEX('Planned and Progress BMPs'!AA:AA, MATCH($I169, 'Planned and Progress BMPs'!$I:$I, 0)), 1, 0)), "")</f>
        <v/>
      </c>
      <c r="BW169" s="5" t="str">
        <f>IFERROR(IF($K169="Historical", IF(AB169&lt;&gt;INDEX('Historical BMP Records'!AB:AB, MATCH($I169, 'Historical BMP Records'!$I:$I, 0)), 1, 0), IF(AB169&lt;&gt;INDEX('Planned and Progress BMPs'!AB:AB, MATCH($I169, 'Planned and Progress BMPs'!$I:$I, 0)), 1, 0)), "")</f>
        <v/>
      </c>
      <c r="BX169" s="5" t="str">
        <f>IFERROR(IF($K169="Historical", IF(AC169&lt;&gt;INDEX('Historical BMP Records'!AC:AC, MATCH($I169, 'Historical BMP Records'!$I:$I, 0)), 1, 0), IF(AC169&lt;&gt;INDEX('Planned and Progress BMPs'!AC:AC, MATCH($I169, 'Planned and Progress BMPs'!$I:$I, 0)), 1, 0)), "")</f>
        <v/>
      </c>
      <c r="BY169" s="5" t="str">
        <f>IFERROR(IF($K169="Historical", IF(AD169&lt;&gt;INDEX('Historical BMP Records'!AD:AD, MATCH($I169, 'Historical BMP Records'!$I:$I, 0)), 1, 0), IF(AD169&lt;&gt;INDEX('Planned and Progress BMPs'!AD:AD, MATCH($I169, 'Planned and Progress BMPs'!$I:$I, 0)), 1, 0)), "")</f>
        <v/>
      </c>
      <c r="BZ169" s="5" t="str">
        <f>IFERROR(IF($K169="Historical", IF(AE169&lt;&gt;INDEX('Historical BMP Records'!AE:AE, MATCH($I169, 'Historical BMP Records'!$I:$I, 0)), 1, 0), IF(AE169&lt;&gt;INDEX('Planned and Progress BMPs'!AE:AE, MATCH($I169, 'Planned and Progress BMPs'!$I:$I, 0)), 1, 0)), "")</f>
        <v/>
      </c>
      <c r="CA169" s="5" t="str">
        <f>IFERROR(IF($K169="Historical", IF(AF169&lt;&gt;INDEX('Historical BMP Records'!AF:AF, MATCH($I169, 'Historical BMP Records'!$I:$I, 0)), 1, 0), IF(AF169&lt;&gt;INDEX('Planned and Progress BMPs'!AF:AF, MATCH($I169, 'Planned and Progress BMPs'!$I:$I, 0)), 1, 0)), "")</f>
        <v/>
      </c>
      <c r="CB169" s="5" t="str">
        <f>IFERROR(IF($K169="Historical", IF(AG169&lt;&gt;INDEX('Historical BMP Records'!AG:AG, MATCH($I169, 'Historical BMP Records'!$I:$I, 0)), 1, 0), IF(AG169&lt;&gt;INDEX('Planned and Progress BMPs'!AG:AG, MATCH($I169, 'Planned and Progress BMPs'!$I:$I, 0)), 1, 0)), "")</f>
        <v/>
      </c>
      <c r="CC169" s="5" t="str">
        <f>IFERROR(IF($K169="Historical", IF(AH169&lt;&gt;INDEX('Historical BMP Records'!AH:AH, MATCH($I169, 'Historical BMP Records'!$I:$I, 0)), 1, 0), IF(AH169&lt;&gt;INDEX('Planned and Progress BMPs'!AH:AH, MATCH($I169, 'Planned and Progress BMPs'!$I:$I, 0)), 1, 0)), "")</f>
        <v/>
      </c>
      <c r="CD169" s="5" t="str">
        <f>IFERROR(IF($K169="Historical", IF(AI169&lt;&gt;INDEX('Historical BMP Records'!AI:AI, MATCH($I169, 'Historical BMP Records'!$I:$I, 0)), 1, 0), IF(AI169&lt;&gt;INDEX('Planned and Progress BMPs'!AI:AI, MATCH($I169, 'Planned and Progress BMPs'!$I:$I, 0)), 1, 0)), "")</f>
        <v/>
      </c>
      <c r="CE169" s="5" t="str">
        <f>IFERROR(IF($K169="Historical", IF(AJ169&lt;&gt;INDEX('Historical BMP Records'!AJ:AJ, MATCH($I169, 'Historical BMP Records'!$I:$I, 0)), 1, 0), IF(AJ169&lt;&gt;INDEX('Planned and Progress BMPs'!AJ:AJ, MATCH($I169, 'Planned and Progress BMPs'!$I:$I, 0)), 1, 0)), "")</f>
        <v/>
      </c>
      <c r="CF169" s="5" t="str">
        <f>IFERROR(IF($K169="Historical", IF(AK169&lt;&gt;INDEX('Historical BMP Records'!AK:AK, MATCH($I169, 'Historical BMP Records'!$I:$I, 0)), 1, 0), IF(AK169&lt;&gt;INDEX('Planned and Progress BMPs'!AK:AK, MATCH($I169, 'Planned and Progress BMPs'!$I:$I, 0)), 1, 0)), "")</f>
        <v/>
      </c>
      <c r="CG169" s="5" t="str">
        <f>IFERROR(IF($K169="Historical", IF(AL169&lt;&gt;INDEX('Historical BMP Records'!AL:AL, MATCH($I169, 'Historical BMP Records'!$I:$I, 0)), 1, 0), IF(AL169&lt;&gt;INDEX('Planned and Progress BMPs'!AL:AL, MATCH($I169, 'Planned and Progress BMPs'!$I:$I, 0)), 1, 0)), "")</f>
        <v/>
      </c>
      <c r="CH169" s="5" t="str">
        <f>IFERROR(IF($K169="Historical", IF(AM169&lt;&gt;INDEX('Historical BMP Records'!AM:AM, MATCH($I169, 'Historical BMP Records'!$I:$I, 0)), 1, 0), IF(AM169&lt;&gt;INDEX('Planned and Progress BMPs'!AM:AM, MATCH($I169, 'Planned and Progress BMPs'!$I:$I, 0)), 1, 0)), "")</f>
        <v/>
      </c>
      <c r="CI169" s="5" t="str">
        <f>IFERROR(IF($K169="Historical", IF(AN169&lt;&gt;INDEX('Historical BMP Records'!AN:AN, MATCH($I169, 'Historical BMP Records'!$I:$I, 0)), 1, 0), IF(AN169&lt;&gt;INDEX('Planned and Progress BMPs'!AN:AN, MATCH($I169, 'Planned and Progress BMPs'!$I:$I, 0)), 1, 0)), "")</f>
        <v/>
      </c>
      <c r="CJ169" s="5" t="str">
        <f>IFERROR(IF($K169="Historical", IF(AO169&lt;&gt;INDEX('Historical BMP Records'!AO:AO, MATCH($I169, 'Historical BMP Records'!$I:$I, 0)), 1, 0), IF(AO169&lt;&gt;INDEX('Planned and Progress BMPs'!AO:AO, MATCH($I169, 'Planned and Progress BMPs'!$I:$I, 0)), 1, 0)), "")</f>
        <v/>
      </c>
      <c r="CK169" s="5" t="str">
        <f>IFERROR(IF($K169="Historical", IF(AP169&lt;&gt;INDEX('Historical BMP Records'!AP:AP, MATCH($I169, 'Historical BMP Records'!$I:$I, 0)), 1, 0), IF(AP169&lt;&gt;INDEX('Planned and Progress BMPs'!AP:AP, MATCH($I169, 'Planned and Progress BMPs'!$I:$I, 0)), 1, 0)), "")</f>
        <v/>
      </c>
      <c r="CL169" s="5" t="str">
        <f>IFERROR(IF($K169="Historical", IF(AQ169&lt;&gt;INDEX('Historical BMP Records'!AQ:AQ, MATCH($I169, 'Historical BMP Records'!$I:$I, 0)), 1, 0), IF(AQ169&lt;&gt;INDEX('Planned and Progress BMPs'!AQ:AQ, MATCH($I169, 'Planned and Progress BMPs'!$I:$I, 0)), 1, 0)), "")</f>
        <v/>
      </c>
      <c r="CM169" s="5" t="str">
        <f>IFERROR(IF($K169="Historical", IF(AR169&lt;&gt;INDEX('Historical BMP Records'!AR:AR, MATCH($I169, 'Historical BMP Records'!$I:$I, 0)), 1, 0), IF(AR169&lt;&gt;INDEX('Planned and Progress BMPs'!AR:AR, MATCH($I169, 'Planned and Progress BMPs'!$I:$I, 0)), 1, 0)), "")</f>
        <v/>
      </c>
      <c r="CN169" s="5" t="str">
        <f>IFERROR(IF($K169="Historical", IF(AS169&lt;&gt;INDEX('Historical BMP Records'!AS:AS, MATCH($I169, 'Historical BMP Records'!$I:$I, 0)), 1, 0), IF(AS169&lt;&gt;INDEX('Planned and Progress BMPs'!AS:AS, MATCH($I169, 'Planned and Progress BMPs'!$I:$I, 0)), 1, 0)), "")</f>
        <v/>
      </c>
      <c r="CO169" s="5" t="str">
        <f>IFERROR(IF($K169="Historical", IF(AT169&lt;&gt;INDEX('Historical BMP Records'!AT:AT, MATCH($I169, 'Historical BMP Records'!$I:$I, 0)), 1, 0), IF(AT169&lt;&gt;INDEX('Planned and Progress BMPs'!AT:AT, MATCH($I169, 'Planned and Progress BMPs'!$I:$I, 0)), 1, 0)), "")</f>
        <v/>
      </c>
      <c r="CP169" s="5" t="str">
        <f>IFERROR(IF($K169="Historical", IF(AU169&lt;&gt;INDEX('Historical BMP Records'!AU:AU, MATCH($I169, 'Historical BMP Records'!$I:$I, 0)), 1, 0), IF(AU169&lt;&gt;INDEX('Planned and Progress BMPs'!AU:AU, MATCH($I169, 'Planned and Progress BMPs'!$I:$I, 0)), 1, 0)), "")</f>
        <v/>
      </c>
      <c r="CQ169" s="5">
        <f>SUM(T_Historical9[[#This Row],[FY17 
Status Changed]:[Comments Changed]])</f>
        <v>0</v>
      </c>
    </row>
    <row r="170" spans="1:95" ht="15" customHeight="1" x14ac:dyDescent="0.25">
      <c r="A170" s="72" t="s">
        <v>661</v>
      </c>
      <c r="B170" s="72" t="s">
        <v>660</v>
      </c>
      <c r="C170" s="72" t="s">
        <v>661</v>
      </c>
      <c r="D170" s="72" t="s">
        <v>661</v>
      </c>
      <c r="E170" s="72" t="s">
        <v>661</v>
      </c>
      <c r="F170" s="72" t="s">
        <v>4291</v>
      </c>
      <c r="H170" s="72" t="s">
        <v>4802</v>
      </c>
      <c r="I170" s="72" t="s">
        <v>4972</v>
      </c>
      <c r="K170" s="72" t="s">
        <v>482</v>
      </c>
      <c r="M170" s="82"/>
      <c r="N170" s="65">
        <v>38718</v>
      </c>
      <c r="O170" s="72" t="s">
        <v>174</v>
      </c>
      <c r="P170" s="72" t="s">
        <v>5233</v>
      </c>
      <c r="Q170" s="72" t="s">
        <v>26</v>
      </c>
      <c r="R170" s="72" t="s">
        <v>9</v>
      </c>
      <c r="S170" s="72">
        <v>0.125</v>
      </c>
      <c r="T170" s="72">
        <v>0.125</v>
      </c>
      <c r="U170" s="72">
        <v>1</v>
      </c>
      <c r="V170" s="71" t="s">
        <v>5121</v>
      </c>
      <c r="Z170" s="72">
        <v>40.212627300000001</v>
      </c>
      <c r="AA170" s="72">
        <v>-77.175520500000005</v>
      </c>
      <c r="AC170" s="72" t="s">
        <v>5174</v>
      </c>
      <c r="AD170" s="72" t="s">
        <v>5175</v>
      </c>
      <c r="AE170" s="72" t="s">
        <v>653</v>
      </c>
      <c r="AF170" s="65">
        <v>40661</v>
      </c>
      <c r="AG170" s="72" t="s">
        <v>110</v>
      </c>
      <c r="AH170" s="65"/>
      <c r="AI170" s="65"/>
      <c r="AK170" s="65"/>
      <c r="AL170" s="65"/>
      <c r="AN170" s="65"/>
      <c r="AO170" s="65"/>
      <c r="AQ170" s="65"/>
      <c r="AR170" s="65"/>
      <c r="AT170" s="65"/>
      <c r="AV170" s="5" t="str">
        <f>IFERROR(IF($K170="Historical", IF(A170&lt;&gt;INDEX('Historical BMP Records'!A:A, MATCH($I170, 'Historical BMP Records'!$I:$I, 0)), 1, 0), IF(A170&lt;&gt;INDEX('Planned and Progress BMPs'!A:A, MATCH($I170, 'Planned and Progress BMPs'!$I:$I, 0)), 1, 0)), "")</f>
        <v/>
      </c>
      <c r="AW170" s="5" t="str">
        <f>IFERROR(IF($K170="Historical", IF(B170&lt;&gt;INDEX('Historical BMP Records'!B:B, MATCH($I170, 'Historical BMP Records'!$I:$I, 0)), 1, 0), IF(B170&lt;&gt;INDEX('Planned and Progress BMPs'!B:B, MATCH($I170, 'Planned and Progress BMPs'!$I:$I, 0)), 1, 0)), "")</f>
        <v/>
      </c>
      <c r="AX170" s="5" t="str">
        <f>IFERROR(IF($K170="Historical", IF(C170&lt;&gt;INDEX('Historical BMP Records'!C:C, MATCH($I170, 'Historical BMP Records'!$I:$I, 0)), 1, 0), IF(C170&lt;&gt;INDEX('Planned and Progress BMPs'!C:C, MATCH($I170, 'Planned and Progress BMPs'!$I:$I, 0)), 1, 0)), "")</f>
        <v/>
      </c>
      <c r="AY170" s="5" t="str">
        <f>IFERROR(IF($K170="Historical", IF(D170&lt;&gt;INDEX('Historical BMP Records'!D:D, MATCH($I170, 'Historical BMP Records'!$I:$I, 0)), 1, 0), IF(D170&lt;&gt;INDEX('Planned and Progress BMPs'!D:D, MATCH($I170, 'Planned and Progress BMPs'!$I:$I, 0)), 1, 0)), "")</f>
        <v/>
      </c>
      <c r="AZ170" s="5" t="str">
        <f>IFERROR(IF($K170="Historical", IF(E170&lt;&gt;INDEX('Historical BMP Records'!E:E, MATCH($I170, 'Historical BMP Records'!$I:$I, 0)), 1, 0), IF(E170&lt;&gt;INDEX('Planned and Progress BMPs'!E:E, MATCH($I170, 'Planned and Progress BMPs'!$I:$I, 0)), 1, 0)), "")</f>
        <v/>
      </c>
      <c r="BA170" s="5" t="str">
        <f>IFERROR(IF($K170="Historical", IF(F170&lt;&gt;INDEX('Historical BMP Records'!F:F, MATCH($I170, 'Historical BMP Records'!$I:$I, 0)), 1, 0), IF(F170&lt;&gt;INDEX('Planned and Progress BMPs'!F:F, MATCH($I170, 'Planned and Progress BMPs'!$I:$I, 0)), 1, 0)), "")</f>
        <v/>
      </c>
      <c r="BB170" s="5" t="str">
        <f>IFERROR(IF($K170="Historical", IF(G170&lt;&gt;INDEX('Historical BMP Records'!G:G, MATCH($I170, 'Historical BMP Records'!$I:$I, 0)), 1, 0), IF(G170&lt;&gt;INDEX('Planned and Progress BMPs'!G:G, MATCH($I170, 'Planned and Progress BMPs'!$I:$I, 0)), 1, 0)), "")</f>
        <v/>
      </c>
      <c r="BC170" s="5" t="str">
        <f>IFERROR(IF($K170="Historical", IF(H170&lt;&gt;INDEX('Historical BMP Records'!H:H, MATCH($I170, 'Historical BMP Records'!$I:$I, 0)), 1, 0), IF(H170&lt;&gt;INDEX('Planned and Progress BMPs'!H:H, MATCH($I170, 'Planned and Progress BMPs'!$I:$I, 0)), 1, 0)), "")</f>
        <v/>
      </c>
      <c r="BD170" s="5" t="str">
        <f>IFERROR(IF($K170="Historical", IF(I170&lt;&gt;INDEX('Historical BMP Records'!I:I, MATCH($I170, 'Historical BMP Records'!$I:$I, 0)), 1, 0), IF(I170&lt;&gt;INDEX('Planned and Progress BMPs'!I:I, MATCH($I170, 'Planned and Progress BMPs'!$I:$I, 0)), 1, 0)), "")</f>
        <v/>
      </c>
      <c r="BE170" s="5" t="str">
        <f>IFERROR(IF($K170="Historical", IF(J170&lt;&gt;INDEX('Historical BMP Records'!J:J, MATCH($I170, 'Historical BMP Records'!$I:$I, 0)), 1, 0), IF(J170&lt;&gt;INDEX('Planned and Progress BMPs'!J:J, MATCH($I170, 'Planned and Progress BMPs'!$I:$I, 0)), 1, 0)), "")</f>
        <v/>
      </c>
      <c r="BF170" s="5" t="str">
        <f>IFERROR(IF($K170="Historical", IF(K170&lt;&gt;INDEX('Historical BMP Records'!K:K, MATCH($I170, 'Historical BMP Records'!$I:$I, 0)), 1, 0), IF(K170&lt;&gt;INDEX('Planned and Progress BMPs'!K:K, MATCH($I170, 'Planned and Progress BMPs'!$I:$I, 0)), 1, 0)), "")</f>
        <v/>
      </c>
      <c r="BG170" s="5" t="str">
        <f>IFERROR(IF($K170="Historical", IF(L170&lt;&gt;INDEX('Historical BMP Records'!L:L, MATCH($I170, 'Historical BMP Records'!$I:$I, 0)), 1, 0), IF(L170&lt;&gt;INDEX('Planned and Progress BMPs'!L:L, MATCH($I170, 'Planned and Progress BMPs'!$I:$I, 0)), 1, 0)), "")</f>
        <v/>
      </c>
      <c r="BH170" s="5" t="str">
        <f>IFERROR(IF($K170="Historical", IF(M170&lt;&gt;INDEX('Historical BMP Records'!M:M, MATCH($I170, 'Historical BMP Records'!$I:$I, 0)), 1, 0), IF(M170&lt;&gt;INDEX('Planned and Progress BMPs'!M:M, MATCH($I170, 'Planned and Progress BMPs'!$I:$I, 0)), 1, 0)), "")</f>
        <v/>
      </c>
      <c r="BI170" s="5" t="str">
        <f>IFERROR(IF($K170="Historical", IF(N170&lt;&gt;INDEX('Historical BMP Records'!N:N, MATCH($I170, 'Historical BMP Records'!$I:$I, 0)), 1, 0), IF(N170&lt;&gt;INDEX('Planned and Progress BMPs'!N:N, MATCH($I170, 'Planned and Progress BMPs'!$I:$I, 0)), 1, 0)), "")</f>
        <v/>
      </c>
      <c r="BJ170" s="5" t="str">
        <f>IFERROR(IF($K170="Historical", IF(O170&lt;&gt;INDEX('Historical BMP Records'!O:O, MATCH($I170, 'Historical BMP Records'!$I:$I, 0)), 1, 0), IF(O170&lt;&gt;INDEX('Planned and Progress BMPs'!O:O, MATCH($I170, 'Planned and Progress BMPs'!$I:$I, 0)), 1, 0)), "")</f>
        <v/>
      </c>
      <c r="BK170" s="5" t="str">
        <f>IFERROR(IF($K170="Historical", IF(P170&lt;&gt;INDEX('Historical BMP Records'!P:P, MATCH($I170, 'Historical BMP Records'!$I:$I, 0)), 1, 0), IF(P170&lt;&gt;INDEX('Planned and Progress BMPs'!P:P, MATCH($I170, 'Planned and Progress BMPs'!$I:$I, 0)), 1, 0)), "")</f>
        <v/>
      </c>
      <c r="BL170" s="5" t="str">
        <f>IFERROR(IF($K170="Historical", IF(Q170&lt;&gt;INDEX('Historical BMP Records'!Q:Q, MATCH($I170, 'Historical BMP Records'!$I:$I, 0)), 1, 0), IF(Q170&lt;&gt;INDEX('Planned and Progress BMPs'!Q:Q, MATCH($I170, 'Planned and Progress BMPs'!$I:$I, 0)), 1, 0)), "")</f>
        <v/>
      </c>
      <c r="BM170" s="5" t="str">
        <f>IFERROR(IF($K170="Historical", IF(R170&lt;&gt;INDEX('Historical BMP Records'!R:R, MATCH($I170, 'Historical BMP Records'!$I:$I, 0)), 1, 0), IF(R170&lt;&gt;INDEX('Planned and Progress BMPs'!R:R, MATCH($I170, 'Planned and Progress BMPs'!$I:$I, 0)), 1, 0)), "")</f>
        <v/>
      </c>
      <c r="BN170" s="5" t="str">
        <f>IFERROR(IF($K170="Historical", IF(S170&lt;&gt;INDEX('Historical BMP Records'!S:S, MATCH($I170, 'Historical BMP Records'!$I:$I, 0)), 1, 0), IF(S170&lt;&gt;INDEX('Planned and Progress BMPs'!S:S, MATCH($I170, 'Planned and Progress BMPs'!$I:$I, 0)), 1, 0)), "")</f>
        <v/>
      </c>
      <c r="BO170" s="5" t="str">
        <f>IFERROR(IF($K170="Historical", IF(T170&lt;&gt;INDEX('Historical BMP Records'!T:T, MATCH($I170, 'Historical BMP Records'!$I:$I, 0)), 1, 0), IF(T170&lt;&gt;INDEX('Planned and Progress BMPs'!T:T, MATCH($I170, 'Planned and Progress BMPs'!$I:$I, 0)), 1, 0)), "")</f>
        <v/>
      </c>
      <c r="BP170" s="5" t="str">
        <f>IFERROR(IF($K170="Historical", IF(U170&lt;&gt;INDEX('Historical BMP Records'!U:U, MATCH($I170, 'Historical BMP Records'!$I:$I, 0)), 1, 0), IF(U170&lt;&gt;INDEX('Planned and Progress BMPs'!U:U, MATCH($I170, 'Planned and Progress BMPs'!$I:$I, 0)), 1, 0)), "")</f>
        <v/>
      </c>
      <c r="BQ170" s="5" t="str">
        <f>IFERROR(IF($K170="Historical", IF(V170&lt;&gt;INDEX('Historical BMP Records'!V:V, MATCH($I170, 'Historical BMP Records'!$I:$I, 0)), 1, 0), IF(V170&lt;&gt;INDEX('Planned and Progress BMPs'!V:V, MATCH($I170, 'Planned and Progress BMPs'!$I:$I, 0)), 1, 0)), "")</f>
        <v/>
      </c>
      <c r="BR170" s="5" t="str">
        <f>IFERROR(IF($K170="Historical", IF(W170&lt;&gt;INDEX('Historical BMP Records'!W:W, MATCH($I170, 'Historical BMP Records'!$I:$I, 0)), 1, 0), IF(W170&lt;&gt;INDEX('Planned and Progress BMPs'!W:W, MATCH($I170, 'Planned and Progress BMPs'!$I:$I, 0)), 1, 0)), "")</f>
        <v/>
      </c>
      <c r="BS170" s="5" t="str">
        <f>IFERROR(IF($K170="Historical", IF(X170&lt;&gt;INDEX('Historical BMP Records'!X:X, MATCH($I170, 'Historical BMP Records'!$I:$I, 0)), 1, 0), IF(X170&lt;&gt;INDEX('Planned and Progress BMPs'!X:X, MATCH($I170, 'Planned and Progress BMPs'!$I:$I, 0)), 1, 0)), "")</f>
        <v/>
      </c>
      <c r="BT170" s="5" t="str">
        <f>IFERROR(IF($K170="Historical", IF(Y170&lt;&gt;INDEX('Historical BMP Records'!Y:Y, MATCH($I170, 'Historical BMP Records'!$I:$I, 0)), 1, 0), IF(Y170&lt;&gt;INDEX('Planned and Progress BMPs'!Y:Y, MATCH($I170, 'Planned and Progress BMPs'!$I:$I, 0)), 1, 0)), "")</f>
        <v/>
      </c>
      <c r="BU170" s="5" t="str">
        <f>IFERROR(IF($K170="Historical", IF(Z170&lt;&gt;INDEX('Historical BMP Records'!Z:Z, MATCH($I170, 'Historical BMP Records'!$I:$I, 0)), 1, 0), IF(Z170&lt;&gt;INDEX('Planned and Progress BMPs'!Z:Z, MATCH($I170, 'Planned and Progress BMPs'!$I:$I, 0)), 1, 0)), "")</f>
        <v/>
      </c>
      <c r="BV170" s="5" t="str">
        <f>IFERROR(IF($K170="Historical", IF(AA170&lt;&gt;INDEX('Historical BMP Records'!AA:AA, MATCH($I170, 'Historical BMP Records'!$I:$I, 0)), 1, 0), IF(AA170&lt;&gt;INDEX('Planned and Progress BMPs'!AA:AA, MATCH($I170, 'Planned and Progress BMPs'!$I:$I, 0)), 1, 0)), "")</f>
        <v/>
      </c>
      <c r="BW170" s="5" t="str">
        <f>IFERROR(IF($K170="Historical", IF(AB170&lt;&gt;INDEX('Historical BMP Records'!AB:AB, MATCH($I170, 'Historical BMP Records'!$I:$I, 0)), 1, 0), IF(AB170&lt;&gt;INDEX('Planned and Progress BMPs'!AB:AB, MATCH($I170, 'Planned and Progress BMPs'!$I:$I, 0)), 1, 0)), "")</f>
        <v/>
      </c>
      <c r="BX170" s="5" t="str">
        <f>IFERROR(IF($K170="Historical", IF(AC170&lt;&gt;INDEX('Historical BMP Records'!AC:AC, MATCH($I170, 'Historical BMP Records'!$I:$I, 0)), 1, 0), IF(AC170&lt;&gt;INDEX('Planned and Progress BMPs'!AC:AC, MATCH($I170, 'Planned and Progress BMPs'!$I:$I, 0)), 1, 0)), "")</f>
        <v/>
      </c>
      <c r="BY170" s="5" t="str">
        <f>IFERROR(IF($K170="Historical", IF(AD170&lt;&gt;INDEX('Historical BMP Records'!AD:AD, MATCH($I170, 'Historical BMP Records'!$I:$I, 0)), 1, 0), IF(AD170&lt;&gt;INDEX('Planned and Progress BMPs'!AD:AD, MATCH($I170, 'Planned and Progress BMPs'!$I:$I, 0)), 1, 0)), "")</f>
        <v/>
      </c>
      <c r="BZ170" s="5" t="str">
        <f>IFERROR(IF($K170="Historical", IF(AE170&lt;&gt;INDEX('Historical BMP Records'!AE:AE, MATCH($I170, 'Historical BMP Records'!$I:$I, 0)), 1, 0), IF(AE170&lt;&gt;INDEX('Planned and Progress BMPs'!AE:AE, MATCH($I170, 'Planned and Progress BMPs'!$I:$I, 0)), 1, 0)), "")</f>
        <v/>
      </c>
      <c r="CA170" s="5" t="str">
        <f>IFERROR(IF($K170="Historical", IF(AF170&lt;&gt;INDEX('Historical BMP Records'!AF:AF, MATCH($I170, 'Historical BMP Records'!$I:$I, 0)), 1, 0), IF(AF170&lt;&gt;INDEX('Planned and Progress BMPs'!AF:AF, MATCH($I170, 'Planned and Progress BMPs'!$I:$I, 0)), 1, 0)), "")</f>
        <v/>
      </c>
      <c r="CB170" s="5" t="str">
        <f>IFERROR(IF($K170="Historical", IF(AG170&lt;&gt;INDEX('Historical BMP Records'!AG:AG, MATCH($I170, 'Historical BMP Records'!$I:$I, 0)), 1, 0), IF(AG170&lt;&gt;INDEX('Planned and Progress BMPs'!AG:AG, MATCH($I170, 'Planned and Progress BMPs'!$I:$I, 0)), 1, 0)), "")</f>
        <v/>
      </c>
      <c r="CC170" s="5" t="str">
        <f>IFERROR(IF($K170="Historical", IF(AH170&lt;&gt;INDEX('Historical BMP Records'!AH:AH, MATCH($I170, 'Historical BMP Records'!$I:$I, 0)), 1, 0), IF(AH170&lt;&gt;INDEX('Planned and Progress BMPs'!AH:AH, MATCH($I170, 'Planned and Progress BMPs'!$I:$I, 0)), 1, 0)), "")</f>
        <v/>
      </c>
      <c r="CD170" s="5" t="str">
        <f>IFERROR(IF($K170="Historical", IF(AI170&lt;&gt;INDEX('Historical BMP Records'!AI:AI, MATCH($I170, 'Historical BMP Records'!$I:$I, 0)), 1, 0), IF(AI170&lt;&gt;INDEX('Planned and Progress BMPs'!AI:AI, MATCH($I170, 'Planned and Progress BMPs'!$I:$I, 0)), 1, 0)), "")</f>
        <v/>
      </c>
      <c r="CE170" s="5" t="str">
        <f>IFERROR(IF($K170="Historical", IF(AJ170&lt;&gt;INDEX('Historical BMP Records'!AJ:AJ, MATCH($I170, 'Historical BMP Records'!$I:$I, 0)), 1, 0), IF(AJ170&lt;&gt;INDEX('Planned and Progress BMPs'!AJ:AJ, MATCH($I170, 'Planned and Progress BMPs'!$I:$I, 0)), 1, 0)), "")</f>
        <v/>
      </c>
      <c r="CF170" s="5" t="str">
        <f>IFERROR(IF($K170="Historical", IF(AK170&lt;&gt;INDEX('Historical BMP Records'!AK:AK, MATCH($I170, 'Historical BMP Records'!$I:$I, 0)), 1, 0), IF(AK170&lt;&gt;INDEX('Planned and Progress BMPs'!AK:AK, MATCH($I170, 'Planned and Progress BMPs'!$I:$I, 0)), 1, 0)), "")</f>
        <v/>
      </c>
      <c r="CG170" s="5" t="str">
        <f>IFERROR(IF($K170="Historical", IF(AL170&lt;&gt;INDEX('Historical BMP Records'!AL:AL, MATCH($I170, 'Historical BMP Records'!$I:$I, 0)), 1, 0), IF(AL170&lt;&gt;INDEX('Planned and Progress BMPs'!AL:AL, MATCH($I170, 'Planned and Progress BMPs'!$I:$I, 0)), 1, 0)), "")</f>
        <v/>
      </c>
      <c r="CH170" s="5" t="str">
        <f>IFERROR(IF($K170="Historical", IF(AM170&lt;&gt;INDEX('Historical BMP Records'!AM:AM, MATCH($I170, 'Historical BMP Records'!$I:$I, 0)), 1, 0), IF(AM170&lt;&gt;INDEX('Planned and Progress BMPs'!AM:AM, MATCH($I170, 'Planned and Progress BMPs'!$I:$I, 0)), 1, 0)), "")</f>
        <v/>
      </c>
      <c r="CI170" s="5" t="str">
        <f>IFERROR(IF($K170="Historical", IF(AN170&lt;&gt;INDEX('Historical BMP Records'!AN:AN, MATCH($I170, 'Historical BMP Records'!$I:$I, 0)), 1, 0), IF(AN170&lt;&gt;INDEX('Planned and Progress BMPs'!AN:AN, MATCH($I170, 'Planned and Progress BMPs'!$I:$I, 0)), 1, 0)), "")</f>
        <v/>
      </c>
      <c r="CJ170" s="5" t="str">
        <f>IFERROR(IF($K170="Historical", IF(AO170&lt;&gt;INDEX('Historical BMP Records'!AO:AO, MATCH($I170, 'Historical BMP Records'!$I:$I, 0)), 1, 0), IF(AO170&lt;&gt;INDEX('Planned and Progress BMPs'!AO:AO, MATCH($I170, 'Planned and Progress BMPs'!$I:$I, 0)), 1, 0)), "")</f>
        <v/>
      </c>
      <c r="CK170" s="5" t="str">
        <f>IFERROR(IF($K170="Historical", IF(AP170&lt;&gt;INDEX('Historical BMP Records'!AP:AP, MATCH($I170, 'Historical BMP Records'!$I:$I, 0)), 1, 0), IF(AP170&lt;&gt;INDEX('Planned and Progress BMPs'!AP:AP, MATCH($I170, 'Planned and Progress BMPs'!$I:$I, 0)), 1, 0)), "")</f>
        <v/>
      </c>
      <c r="CL170" s="5" t="str">
        <f>IFERROR(IF($K170="Historical", IF(AQ170&lt;&gt;INDEX('Historical BMP Records'!AQ:AQ, MATCH($I170, 'Historical BMP Records'!$I:$I, 0)), 1, 0), IF(AQ170&lt;&gt;INDEX('Planned and Progress BMPs'!AQ:AQ, MATCH($I170, 'Planned and Progress BMPs'!$I:$I, 0)), 1, 0)), "")</f>
        <v/>
      </c>
      <c r="CM170" s="5" t="str">
        <f>IFERROR(IF($K170="Historical", IF(AR170&lt;&gt;INDEX('Historical BMP Records'!AR:AR, MATCH($I170, 'Historical BMP Records'!$I:$I, 0)), 1, 0), IF(AR170&lt;&gt;INDEX('Planned and Progress BMPs'!AR:AR, MATCH($I170, 'Planned and Progress BMPs'!$I:$I, 0)), 1, 0)), "")</f>
        <v/>
      </c>
      <c r="CN170" s="5" t="str">
        <f>IFERROR(IF($K170="Historical", IF(AS170&lt;&gt;INDEX('Historical BMP Records'!AS:AS, MATCH($I170, 'Historical BMP Records'!$I:$I, 0)), 1, 0), IF(AS170&lt;&gt;INDEX('Planned and Progress BMPs'!AS:AS, MATCH($I170, 'Planned and Progress BMPs'!$I:$I, 0)), 1, 0)), "")</f>
        <v/>
      </c>
      <c r="CO170" s="5" t="str">
        <f>IFERROR(IF($K170="Historical", IF(AT170&lt;&gt;INDEX('Historical BMP Records'!AT:AT, MATCH($I170, 'Historical BMP Records'!$I:$I, 0)), 1, 0), IF(AT170&lt;&gt;INDEX('Planned and Progress BMPs'!AT:AT, MATCH($I170, 'Planned and Progress BMPs'!$I:$I, 0)), 1, 0)), "")</f>
        <v/>
      </c>
      <c r="CP170" s="5" t="str">
        <f>IFERROR(IF($K170="Historical", IF(AU170&lt;&gt;INDEX('Historical BMP Records'!AU:AU, MATCH($I170, 'Historical BMP Records'!$I:$I, 0)), 1, 0), IF(AU170&lt;&gt;INDEX('Planned and Progress BMPs'!AU:AU, MATCH($I170, 'Planned and Progress BMPs'!$I:$I, 0)), 1, 0)), "")</f>
        <v/>
      </c>
      <c r="CQ170" s="5">
        <f>SUM(T_Historical9[[#This Row],[FY17 
Status Changed]:[Comments Changed]])</f>
        <v>0</v>
      </c>
    </row>
    <row r="171" spans="1:95" ht="15" customHeight="1" x14ac:dyDescent="0.25">
      <c r="A171" s="72" t="s">
        <v>661</v>
      </c>
      <c r="B171" s="72" t="s">
        <v>660</v>
      </c>
      <c r="C171" s="72" t="s">
        <v>661</v>
      </c>
      <c r="D171" s="72" t="s">
        <v>661</v>
      </c>
      <c r="E171" s="72" t="s">
        <v>661</v>
      </c>
      <c r="F171" s="72" t="s">
        <v>4291</v>
      </c>
      <c r="H171" s="72" t="s">
        <v>4802</v>
      </c>
      <c r="I171" s="72" t="s">
        <v>4973</v>
      </c>
      <c r="K171" s="72" t="s">
        <v>482</v>
      </c>
      <c r="M171" s="82"/>
      <c r="N171" s="65">
        <v>38718</v>
      </c>
      <c r="O171" s="72" t="s">
        <v>174</v>
      </c>
      <c r="P171" s="72" t="s">
        <v>5233</v>
      </c>
      <c r="Q171" s="72" t="s">
        <v>26</v>
      </c>
      <c r="R171" s="72" t="s">
        <v>9</v>
      </c>
      <c r="S171" s="72">
        <v>0.125</v>
      </c>
      <c r="T171" s="72">
        <v>0.125</v>
      </c>
      <c r="U171" s="72">
        <v>1</v>
      </c>
      <c r="V171" s="71" t="s">
        <v>5121</v>
      </c>
      <c r="Z171" s="72">
        <v>40.212660999999997</v>
      </c>
      <c r="AA171" s="72">
        <v>-77.175361699999996</v>
      </c>
      <c r="AC171" s="72" t="s">
        <v>5174</v>
      </c>
      <c r="AD171" s="72" t="s">
        <v>5175</v>
      </c>
      <c r="AE171" s="72" t="s">
        <v>653</v>
      </c>
      <c r="AF171" s="65">
        <v>40669</v>
      </c>
      <c r="AG171" s="72" t="s">
        <v>110</v>
      </c>
      <c r="AH171" s="65"/>
      <c r="AI171" s="65"/>
      <c r="AK171" s="65"/>
      <c r="AL171" s="65"/>
      <c r="AN171" s="65"/>
      <c r="AO171" s="65"/>
      <c r="AQ171" s="65"/>
      <c r="AR171" s="65"/>
      <c r="AT171" s="65"/>
      <c r="AV171" s="5" t="str">
        <f>IFERROR(IF($K171="Historical", IF(A171&lt;&gt;INDEX('Historical BMP Records'!A:A, MATCH($I171, 'Historical BMP Records'!$I:$I, 0)), 1, 0), IF(A171&lt;&gt;INDEX('Planned and Progress BMPs'!A:A, MATCH($I171, 'Planned and Progress BMPs'!$I:$I, 0)), 1, 0)), "")</f>
        <v/>
      </c>
      <c r="AW171" s="5" t="str">
        <f>IFERROR(IF($K171="Historical", IF(B171&lt;&gt;INDEX('Historical BMP Records'!B:B, MATCH($I171, 'Historical BMP Records'!$I:$I, 0)), 1, 0), IF(B171&lt;&gt;INDEX('Planned and Progress BMPs'!B:B, MATCH($I171, 'Planned and Progress BMPs'!$I:$I, 0)), 1, 0)), "")</f>
        <v/>
      </c>
      <c r="AX171" s="5" t="str">
        <f>IFERROR(IF($K171="Historical", IF(C171&lt;&gt;INDEX('Historical BMP Records'!C:C, MATCH($I171, 'Historical BMP Records'!$I:$I, 0)), 1, 0), IF(C171&lt;&gt;INDEX('Planned and Progress BMPs'!C:C, MATCH($I171, 'Planned and Progress BMPs'!$I:$I, 0)), 1, 0)), "")</f>
        <v/>
      </c>
      <c r="AY171" s="5" t="str">
        <f>IFERROR(IF($K171="Historical", IF(D171&lt;&gt;INDEX('Historical BMP Records'!D:D, MATCH($I171, 'Historical BMP Records'!$I:$I, 0)), 1, 0), IF(D171&lt;&gt;INDEX('Planned and Progress BMPs'!D:D, MATCH($I171, 'Planned and Progress BMPs'!$I:$I, 0)), 1, 0)), "")</f>
        <v/>
      </c>
      <c r="AZ171" s="5" t="str">
        <f>IFERROR(IF($K171="Historical", IF(E171&lt;&gt;INDEX('Historical BMP Records'!E:E, MATCH($I171, 'Historical BMP Records'!$I:$I, 0)), 1, 0), IF(E171&lt;&gt;INDEX('Planned and Progress BMPs'!E:E, MATCH($I171, 'Planned and Progress BMPs'!$I:$I, 0)), 1, 0)), "")</f>
        <v/>
      </c>
      <c r="BA171" s="5" t="str">
        <f>IFERROR(IF($K171="Historical", IF(F171&lt;&gt;INDEX('Historical BMP Records'!F:F, MATCH($I171, 'Historical BMP Records'!$I:$I, 0)), 1, 0), IF(F171&lt;&gt;INDEX('Planned and Progress BMPs'!F:F, MATCH($I171, 'Planned and Progress BMPs'!$I:$I, 0)), 1, 0)), "")</f>
        <v/>
      </c>
      <c r="BB171" s="5" t="str">
        <f>IFERROR(IF($K171="Historical", IF(G171&lt;&gt;INDEX('Historical BMP Records'!G:G, MATCH($I171, 'Historical BMP Records'!$I:$I, 0)), 1, 0), IF(G171&lt;&gt;INDEX('Planned and Progress BMPs'!G:G, MATCH($I171, 'Planned and Progress BMPs'!$I:$I, 0)), 1, 0)), "")</f>
        <v/>
      </c>
      <c r="BC171" s="5" t="str">
        <f>IFERROR(IF($K171="Historical", IF(H171&lt;&gt;INDEX('Historical BMP Records'!H:H, MATCH($I171, 'Historical BMP Records'!$I:$I, 0)), 1, 0), IF(H171&lt;&gt;INDEX('Planned and Progress BMPs'!H:H, MATCH($I171, 'Planned and Progress BMPs'!$I:$I, 0)), 1, 0)), "")</f>
        <v/>
      </c>
      <c r="BD171" s="5" t="str">
        <f>IFERROR(IF($K171="Historical", IF(I171&lt;&gt;INDEX('Historical BMP Records'!I:I, MATCH($I171, 'Historical BMP Records'!$I:$I, 0)), 1, 0), IF(I171&lt;&gt;INDEX('Planned and Progress BMPs'!I:I, MATCH($I171, 'Planned and Progress BMPs'!$I:$I, 0)), 1, 0)), "")</f>
        <v/>
      </c>
      <c r="BE171" s="5" t="str">
        <f>IFERROR(IF($K171="Historical", IF(J171&lt;&gt;INDEX('Historical BMP Records'!J:J, MATCH($I171, 'Historical BMP Records'!$I:$I, 0)), 1, 0), IF(J171&lt;&gt;INDEX('Planned and Progress BMPs'!J:J, MATCH($I171, 'Planned and Progress BMPs'!$I:$I, 0)), 1, 0)), "")</f>
        <v/>
      </c>
      <c r="BF171" s="5" t="str">
        <f>IFERROR(IF($K171="Historical", IF(K171&lt;&gt;INDEX('Historical BMP Records'!K:K, MATCH($I171, 'Historical BMP Records'!$I:$I, 0)), 1, 0), IF(K171&lt;&gt;INDEX('Planned and Progress BMPs'!K:K, MATCH($I171, 'Planned and Progress BMPs'!$I:$I, 0)), 1, 0)), "")</f>
        <v/>
      </c>
      <c r="BG171" s="5" t="str">
        <f>IFERROR(IF($K171="Historical", IF(L171&lt;&gt;INDEX('Historical BMP Records'!L:L, MATCH($I171, 'Historical BMP Records'!$I:$I, 0)), 1, 0), IF(L171&lt;&gt;INDEX('Planned and Progress BMPs'!L:L, MATCH($I171, 'Planned and Progress BMPs'!$I:$I, 0)), 1, 0)), "")</f>
        <v/>
      </c>
      <c r="BH171" s="5" t="str">
        <f>IFERROR(IF($K171="Historical", IF(M171&lt;&gt;INDEX('Historical BMP Records'!M:M, MATCH($I171, 'Historical BMP Records'!$I:$I, 0)), 1, 0), IF(M171&lt;&gt;INDEX('Planned and Progress BMPs'!M:M, MATCH($I171, 'Planned and Progress BMPs'!$I:$I, 0)), 1, 0)), "")</f>
        <v/>
      </c>
      <c r="BI171" s="5" t="str">
        <f>IFERROR(IF($K171="Historical", IF(N171&lt;&gt;INDEX('Historical BMP Records'!N:N, MATCH($I171, 'Historical BMP Records'!$I:$I, 0)), 1, 0), IF(N171&lt;&gt;INDEX('Planned and Progress BMPs'!N:N, MATCH($I171, 'Planned and Progress BMPs'!$I:$I, 0)), 1, 0)), "")</f>
        <v/>
      </c>
      <c r="BJ171" s="5" t="str">
        <f>IFERROR(IF($K171="Historical", IF(O171&lt;&gt;INDEX('Historical BMP Records'!O:O, MATCH($I171, 'Historical BMP Records'!$I:$I, 0)), 1, 0), IF(O171&lt;&gt;INDEX('Planned and Progress BMPs'!O:O, MATCH($I171, 'Planned and Progress BMPs'!$I:$I, 0)), 1, 0)), "")</f>
        <v/>
      </c>
      <c r="BK171" s="5" t="str">
        <f>IFERROR(IF($K171="Historical", IF(P171&lt;&gt;INDEX('Historical BMP Records'!P:P, MATCH($I171, 'Historical BMP Records'!$I:$I, 0)), 1, 0), IF(P171&lt;&gt;INDEX('Planned and Progress BMPs'!P:P, MATCH($I171, 'Planned and Progress BMPs'!$I:$I, 0)), 1, 0)), "")</f>
        <v/>
      </c>
      <c r="BL171" s="5" t="str">
        <f>IFERROR(IF($K171="Historical", IF(Q171&lt;&gt;INDEX('Historical BMP Records'!Q:Q, MATCH($I171, 'Historical BMP Records'!$I:$I, 0)), 1, 0), IF(Q171&lt;&gt;INDEX('Planned and Progress BMPs'!Q:Q, MATCH($I171, 'Planned and Progress BMPs'!$I:$I, 0)), 1, 0)), "")</f>
        <v/>
      </c>
      <c r="BM171" s="5" t="str">
        <f>IFERROR(IF($K171="Historical", IF(R171&lt;&gt;INDEX('Historical BMP Records'!R:R, MATCH($I171, 'Historical BMP Records'!$I:$I, 0)), 1, 0), IF(R171&lt;&gt;INDEX('Planned and Progress BMPs'!R:R, MATCH($I171, 'Planned and Progress BMPs'!$I:$I, 0)), 1, 0)), "")</f>
        <v/>
      </c>
      <c r="BN171" s="5" t="str">
        <f>IFERROR(IF($K171="Historical", IF(S171&lt;&gt;INDEX('Historical BMP Records'!S:S, MATCH($I171, 'Historical BMP Records'!$I:$I, 0)), 1, 0), IF(S171&lt;&gt;INDEX('Planned and Progress BMPs'!S:S, MATCH($I171, 'Planned and Progress BMPs'!$I:$I, 0)), 1, 0)), "")</f>
        <v/>
      </c>
      <c r="BO171" s="5" t="str">
        <f>IFERROR(IF($K171="Historical", IF(T171&lt;&gt;INDEX('Historical BMP Records'!T:T, MATCH($I171, 'Historical BMP Records'!$I:$I, 0)), 1, 0), IF(T171&lt;&gt;INDEX('Planned and Progress BMPs'!T:T, MATCH($I171, 'Planned and Progress BMPs'!$I:$I, 0)), 1, 0)), "")</f>
        <v/>
      </c>
      <c r="BP171" s="5" t="str">
        <f>IFERROR(IF($K171="Historical", IF(U171&lt;&gt;INDEX('Historical BMP Records'!U:U, MATCH($I171, 'Historical BMP Records'!$I:$I, 0)), 1, 0), IF(U171&lt;&gt;INDEX('Planned and Progress BMPs'!U:U, MATCH($I171, 'Planned and Progress BMPs'!$I:$I, 0)), 1, 0)), "")</f>
        <v/>
      </c>
      <c r="BQ171" s="5" t="str">
        <f>IFERROR(IF($K171="Historical", IF(V171&lt;&gt;INDEX('Historical BMP Records'!V:V, MATCH($I171, 'Historical BMP Records'!$I:$I, 0)), 1, 0), IF(V171&lt;&gt;INDEX('Planned and Progress BMPs'!V:V, MATCH($I171, 'Planned and Progress BMPs'!$I:$I, 0)), 1, 0)), "")</f>
        <v/>
      </c>
      <c r="BR171" s="5" t="str">
        <f>IFERROR(IF($K171="Historical", IF(W171&lt;&gt;INDEX('Historical BMP Records'!W:W, MATCH($I171, 'Historical BMP Records'!$I:$I, 0)), 1, 0), IF(W171&lt;&gt;INDEX('Planned and Progress BMPs'!W:W, MATCH($I171, 'Planned and Progress BMPs'!$I:$I, 0)), 1, 0)), "")</f>
        <v/>
      </c>
      <c r="BS171" s="5" t="str">
        <f>IFERROR(IF($K171="Historical", IF(X171&lt;&gt;INDEX('Historical BMP Records'!X:X, MATCH($I171, 'Historical BMP Records'!$I:$I, 0)), 1, 0), IF(X171&lt;&gt;INDEX('Planned and Progress BMPs'!X:X, MATCH($I171, 'Planned and Progress BMPs'!$I:$I, 0)), 1, 0)), "")</f>
        <v/>
      </c>
      <c r="BT171" s="5" t="str">
        <f>IFERROR(IF($K171="Historical", IF(Y171&lt;&gt;INDEX('Historical BMP Records'!Y:Y, MATCH($I171, 'Historical BMP Records'!$I:$I, 0)), 1, 0), IF(Y171&lt;&gt;INDEX('Planned and Progress BMPs'!Y:Y, MATCH($I171, 'Planned and Progress BMPs'!$I:$I, 0)), 1, 0)), "")</f>
        <v/>
      </c>
      <c r="BU171" s="5" t="str">
        <f>IFERROR(IF($K171="Historical", IF(Z171&lt;&gt;INDEX('Historical BMP Records'!Z:Z, MATCH($I171, 'Historical BMP Records'!$I:$I, 0)), 1, 0), IF(Z171&lt;&gt;INDEX('Planned and Progress BMPs'!Z:Z, MATCH($I171, 'Planned and Progress BMPs'!$I:$I, 0)), 1, 0)), "")</f>
        <v/>
      </c>
      <c r="BV171" s="5" t="str">
        <f>IFERROR(IF($K171="Historical", IF(AA171&lt;&gt;INDEX('Historical BMP Records'!AA:AA, MATCH($I171, 'Historical BMP Records'!$I:$I, 0)), 1, 0), IF(AA171&lt;&gt;INDEX('Planned and Progress BMPs'!AA:AA, MATCH($I171, 'Planned and Progress BMPs'!$I:$I, 0)), 1, 0)), "")</f>
        <v/>
      </c>
      <c r="BW171" s="5" t="str">
        <f>IFERROR(IF($K171="Historical", IF(AB171&lt;&gt;INDEX('Historical BMP Records'!AB:AB, MATCH($I171, 'Historical BMP Records'!$I:$I, 0)), 1, 0), IF(AB171&lt;&gt;INDEX('Planned and Progress BMPs'!AB:AB, MATCH($I171, 'Planned and Progress BMPs'!$I:$I, 0)), 1, 0)), "")</f>
        <v/>
      </c>
      <c r="BX171" s="5" t="str">
        <f>IFERROR(IF($K171="Historical", IF(AC171&lt;&gt;INDEX('Historical BMP Records'!AC:AC, MATCH($I171, 'Historical BMP Records'!$I:$I, 0)), 1, 0), IF(AC171&lt;&gt;INDEX('Planned and Progress BMPs'!AC:AC, MATCH($I171, 'Planned and Progress BMPs'!$I:$I, 0)), 1, 0)), "")</f>
        <v/>
      </c>
      <c r="BY171" s="5" t="str">
        <f>IFERROR(IF($K171="Historical", IF(AD171&lt;&gt;INDEX('Historical BMP Records'!AD:AD, MATCH($I171, 'Historical BMP Records'!$I:$I, 0)), 1, 0), IF(AD171&lt;&gt;INDEX('Planned and Progress BMPs'!AD:AD, MATCH($I171, 'Planned and Progress BMPs'!$I:$I, 0)), 1, 0)), "")</f>
        <v/>
      </c>
      <c r="BZ171" s="5" t="str">
        <f>IFERROR(IF($K171="Historical", IF(AE171&lt;&gt;INDEX('Historical BMP Records'!AE:AE, MATCH($I171, 'Historical BMP Records'!$I:$I, 0)), 1, 0), IF(AE171&lt;&gt;INDEX('Planned and Progress BMPs'!AE:AE, MATCH($I171, 'Planned and Progress BMPs'!$I:$I, 0)), 1, 0)), "")</f>
        <v/>
      </c>
      <c r="CA171" s="5" t="str">
        <f>IFERROR(IF($K171="Historical", IF(AF171&lt;&gt;INDEX('Historical BMP Records'!AF:AF, MATCH($I171, 'Historical BMP Records'!$I:$I, 0)), 1, 0), IF(AF171&lt;&gt;INDEX('Planned and Progress BMPs'!AF:AF, MATCH($I171, 'Planned and Progress BMPs'!$I:$I, 0)), 1, 0)), "")</f>
        <v/>
      </c>
      <c r="CB171" s="5" t="str">
        <f>IFERROR(IF($K171="Historical", IF(AG171&lt;&gt;INDEX('Historical BMP Records'!AG:AG, MATCH($I171, 'Historical BMP Records'!$I:$I, 0)), 1, 0), IF(AG171&lt;&gt;INDEX('Planned and Progress BMPs'!AG:AG, MATCH($I171, 'Planned and Progress BMPs'!$I:$I, 0)), 1, 0)), "")</f>
        <v/>
      </c>
      <c r="CC171" s="5" t="str">
        <f>IFERROR(IF($K171="Historical", IF(AH171&lt;&gt;INDEX('Historical BMP Records'!AH:AH, MATCH($I171, 'Historical BMP Records'!$I:$I, 0)), 1, 0), IF(AH171&lt;&gt;INDEX('Planned and Progress BMPs'!AH:AH, MATCH($I171, 'Planned and Progress BMPs'!$I:$I, 0)), 1, 0)), "")</f>
        <v/>
      </c>
      <c r="CD171" s="5" t="str">
        <f>IFERROR(IF($K171="Historical", IF(AI171&lt;&gt;INDEX('Historical BMP Records'!AI:AI, MATCH($I171, 'Historical BMP Records'!$I:$I, 0)), 1, 0), IF(AI171&lt;&gt;INDEX('Planned and Progress BMPs'!AI:AI, MATCH($I171, 'Planned and Progress BMPs'!$I:$I, 0)), 1, 0)), "")</f>
        <v/>
      </c>
      <c r="CE171" s="5" t="str">
        <f>IFERROR(IF($K171="Historical", IF(AJ171&lt;&gt;INDEX('Historical BMP Records'!AJ:AJ, MATCH($I171, 'Historical BMP Records'!$I:$I, 0)), 1, 0), IF(AJ171&lt;&gt;INDEX('Planned and Progress BMPs'!AJ:AJ, MATCH($I171, 'Planned and Progress BMPs'!$I:$I, 0)), 1, 0)), "")</f>
        <v/>
      </c>
      <c r="CF171" s="5" t="str">
        <f>IFERROR(IF($K171="Historical", IF(AK171&lt;&gt;INDEX('Historical BMP Records'!AK:AK, MATCH($I171, 'Historical BMP Records'!$I:$I, 0)), 1, 0), IF(AK171&lt;&gt;INDEX('Planned and Progress BMPs'!AK:AK, MATCH($I171, 'Planned and Progress BMPs'!$I:$I, 0)), 1, 0)), "")</f>
        <v/>
      </c>
      <c r="CG171" s="5" t="str">
        <f>IFERROR(IF($K171="Historical", IF(AL171&lt;&gt;INDEX('Historical BMP Records'!AL:AL, MATCH($I171, 'Historical BMP Records'!$I:$I, 0)), 1, 0), IF(AL171&lt;&gt;INDEX('Planned and Progress BMPs'!AL:AL, MATCH($I171, 'Planned and Progress BMPs'!$I:$I, 0)), 1, 0)), "")</f>
        <v/>
      </c>
      <c r="CH171" s="5" t="str">
        <f>IFERROR(IF($K171="Historical", IF(AM171&lt;&gt;INDEX('Historical BMP Records'!AM:AM, MATCH($I171, 'Historical BMP Records'!$I:$I, 0)), 1, 0), IF(AM171&lt;&gt;INDEX('Planned and Progress BMPs'!AM:AM, MATCH($I171, 'Planned and Progress BMPs'!$I:$I, 0)), 1, 0)), "")</f>
        <v/>
      </c>
      <c r="CI171" s="5" t="str">
        <f>IFERROR(IF($K171="Historical", IF(AN171&lt;&gt;INDEX('Historical BMP Records'!AN:AN, MATCH($I171, 'Historical BMP Records'!$I:$I, 0)), 1, 0), IF(AN171&lt;&gt;INDEX('Planned and Progress BMPs'!AN:AN, MATCH($I171, 'Planned and Progress BMPs'!$I:$I, 0)), 1, 0)), "")</f>
        <v/>
      </c>
      <c r="CJ171" s="5" t="str">
        <f>IFERROR(IF($K171="Historical", IF(AO171&lt;&gt;INDEX('Historical BMP Records'!AO:AO, MATCH($I171, 'Historical BMP Records'!$I:$I, 0)), 1, 0), IF(AO171&lt;&gt;INDEX('Planned and Progress BMPs'!AO:AO, MATCH($I171, 'Planned and Progress BMPs'!$I:$I, 0)), 1, 0)), "")</f>
        <v/>
      </c>
      <c r="CK171" s="5" t="str">
        <f>IFERROR(IF($K171="Historical", IF(AP171&lt;&gt;INDEX('Historical BMP Records'!AP:AP, MATCH($I171, 'Historical BMP Records'!$I:$I, 0)), 1, 0), IF(AP171&lt;&gt;INDEX('Planned and Progress BMPs'!AP:AP, MATCH($I171, 'Planned and Progress BMPs'!$I:$I, 0)), 1, 0)), "")</f>
        <v/>
      </c>
      <c r="CL171" s="5" t="str">
        <f>IFERROR(IF($K171="Historical", IF(AQ171&lt;&gt;INDEX('Historical BMP Records'!AQ:AQ, MATCH($I171, 'Historical BMP Records'!$I:$I, 0)), 1, 0), IF(AQ171&lt;&gt;INDEX('Planned and Progress BMPs'!AQ:AQ, MATCH($I171, 'Planned and Progress BMPs'!$I:$I, 0)), 1, 0)), "")</f>
        <v/>
      </c>
      <c r="CM171" s="5" t="str">
        <f>IFERROR(IF($K171="Historical", IF(AR171&lt;&gt;INDEX('Historical BMP Records'!AR:AR, MATCH($I171, 'Historical BMP Records'!$I:$I, 0)), 1, 0), IF(AR171&lt;&gt;INDEX('Planned and Progress BMPs'!AR:AR, MATCH($I171, 'Planned and Progress BMPs'!$I:$I, 0)), 1, 0)), "")</f>
        <v/>
      </c>
      <c r="CN171" s="5" t="str">
        <f>IFERROR(IF($K171="Historical", IF(AS171&lt;&gt;INDEX('Historical BMP Records'!AS:AS, MATCH($I171, 'Historical BMP Records'!$I:$I, 0)), 1, 0), IF(AS171&lt;&gt;INDEX('Planned and Progress BMPs'!AS:AS, MATCH($I171, 'Planned and Progress BMPs'!$I:$I, 0)), 1, 0)), "")</f>
        <v/>
      </c>
      <c r="CO171" s="5" t="str">
        <f>IFERROR(IF($K171="Historical", IF(AT171&lt;&gt;INDEX('Historical BMP Records'!AT:AT, MATCH($I171, 'Historical BMP Records'!$I:$I, 0)), 1, 0), IF(AT171&lt;&gt;INDEX('Planned and Progress BMPs'!AT:AT, MATCH($I171, 'Planned and Progress BMPs'!$I:$I, 0)), 1, 0)), "")</f>
        <v/>
      </c>
      <c r="CP171" s="5" t="str">
        <f>IFERROR(IF($K171="Historical", IF(AU171&lt;&gt;INDEX('Historical BMP Records'!AU:AU, MATCH($I171, 'Historical BMP Records'!$I:$I, 0)), 1, 0), IF(AU171&lt;&gt;INDEX('Planned and Progress BMPs'!AU:AU, MATCH($I171, 'Planned and Progress BMPs'!$I:$I, 0)), 1, 0)), "")</f>
        <v/>
      </c>
      <c r="CQ171" s="5">
        <f>SUM(T_Historical9[[#This Row],[FY17 
Status Changed]:[Comments Changed]])</f>
        <v>0</v>
      </c>
    </row>
    <row r="172" spans="1:95" ht="15" customHeight="1" x14ac:dyDescent="0.25">
      <c r="A172" s="72" t="s">
        <v>661</v>
      </c>
      <c r="B172" s="72" t="s">
        <v>660</v>
      </c>
      <c r="C172" s="72" t="s">
        <v>661</v>
      </c>
      <c r="D172" s="72" t="s">
        <v>661</v>
      </c>
      <c r="E172" s="72" t="s">
        <v>661</v>
      </c>
      <c r="F172" s="72" t="s">
        <v>4291</v>
      </c>
      <c r="H172" s="72" t="s">
        <v>4802</v>
      </c>
      <c r="I172" s="72" t="s">
        <v>4974</v>
      </c>
      <c r="K172" s="72" t="s">
        <v>482</v>
      </c>
      <c r="M172" s="82"/>
      <c r="N172" s="65">
        <v>38718</v>
      </c>
      <c r="O172" s="72" t="s">
        <v>174</v>
      </c>
      <c r="P172" s="72" t="s">
        <v>5228</v>
      </c>
      <c r="Q172" s="72" t="s">
        <v>26</v>
      </c>
      <c r="R172" s="72" t="s">
        <v>9</v>
      </c>
      <c r="S172" s="72">
        <v>0.125</v>
      </c>
      <c r="T172" s="72">
        <v>0.125</v>
      </c>
      <c r="U172" s="72">
        <v>1</v>
      </c>
      <c r="V172" s="71" t="s">
        <v>5121</v>
      </c>
      <c r="Z172" s="72">
        <v>40.212696399999999</v>
      </c>
      <c r="AA172" s="72">
        <v>-77.175104700000006</v>
      </c>
      <c r="AC172" s="72" t="s">
        <v>5174</v>
      </c>
      <c r="AD172" s="72" t="s">
        <v>5175</v>
      </c>
      <c r="AE172" s="72" t="s">
        <v>653</v>
      </c>
      <c r="AF172" s="65">
        <v>40669</v>
      </c>
      <c r="AG172" s="72" t="s">
        <v>110</v>
      </c>
      <c r="AH172" s="65"/>
      <c r="AI172" s="65"/>
      <c r="AK172" s="65"/>
      <c r="AL172" s="65"/>
      <c r="AN172" s="65"/>
      <c r="AO172" s="65"/>
      <c r="AQ172" s="65"/>
      <c r="AR172" s="65"/>
      <c r="AT172" s="65"/>
      <c r="AV172" s="5" t="str">
        <f>IFERROR(IF($K172="Historical", IF(A172&lt;&gt;INDEX('Historical BMP Records'!A:A, MATCH($I172, 'Historical BMP Records'!$I:$I, 0)), 1, 0), IF(A172&lt;&gt;INDEX('Planned and Progress BMPs'!A:A, MATCH($I172, 'Planned and Progress BMPs'!$I:$I, 0)), 1, 0)), "")</f>
        <v/>
      </c>
      <c r="AW172" s="5" t="str">
        <f>IFERROR(IF($K172="Historical", IF(B172&lt;&gt;INDEX('Historical BMP Records'!B:B, MATCH($I172, 'Historical BMP Records'!$I:$I, 0)), 1, 0), IF(B172&lt;&gt;INDEX('Planned and Progress BMPs'!B:B, MATCH($I172, 'Planned and Progress BMPs'!$I:$I, 0)), 1, 0)), "")</f>
        <v/>
      </c>
      <c r="AX172" s="5" t="str">
        <f>IFERROR(IF($K172="Historical", IF(C172&lt;&gt;INDEX('Historical BMP Records'!C:C, MATCH($I172, 'Historical BMP Records'!$I:$I, 0)), 1, 0), IF(C172&lt;&gt;INDEX('Planned and Progress BMPs'!C:C, MATCH($I172, 'Planned and Progress BMPs'!$I:$I, 0)), 1, 0)), "")</f>
        <v/>
      </c>
      <c r="AY172" s="5" t="str">
        <f>IFERROR(IF($K172="Historical", IF(D172&lt;&gt;INDEX('Historical BMP Records'!D:D, MATCH($I172, 'Historical BMP Records'!$I:$I, 0)), 1, 0), IF(D172&lt;&gt;INDEX('Planned and Progress BMPs'!D:D, MATCH($I172, 'Planned and Progress BMPs'!$I:$I, 0)), 1, 0)), "")</f>
        <v/>
      </c>
      <c r="AZ172" s="5" t="str">
        <f>IFERROR(IF($K172="Historical", IF(E172&lt;&gt;INDEX('Historical BMP Records'!E:E, MATCH($I172, 'Historical BMP Records'!$I:$I, 0)), 1, 0), IF(E172&lt;&gt;INDEX('Planned and Progress BMPs'!E:E, MATCH($I172, 'Planned and Progress BMPs'!$I:$I, 0)), 1, 0)), "")</f>
        <v/>
      </c>
      <c r="BA172" s="5" t="str">
        <f>IFERROR(IF($K172="Historical", IF(F172&lt;&gt;INDEX('Historical BMP Records'!F:F, MATCH($I172, 'Historical BMP Records'!$I:$I, 0)), 1, 0), IF(F172&lt;&gt;INDEX('Planned and Progress BMPs'!F:F, MATCH($I172, 'Planned and Progress BMPs'!$I:$I, 0)), 1, 0)), "")</f>
        <v/>
      </c>
      <c r="BB172" s="5" t="str">
        <f>IFERROR(IF($K172="Historical", IF(G172&lt;&gt;INDEX('Historical BMP Records'!G:G, MATCH($I172, 'Historical BMP Records'!$I:$I, 0)), 1, 0), IF(G172&lt;&gt;INDEX('Planned and Progress BMPs'!G:G, MATCH($I172, 'Planned and Progress BMPs'!$I:$I, 0)), 1, 0)), "")</f>
        <v/>
      </c>
      <c r="BC172" s="5" t="str">
        <f>IFERROR(IF($K172="Historical", IF(H172&lt;&gt;INDEX('Historical BMP Records'!H:H, MATCH($I172, 'Historical BMP Records'!$I:$I, 0)), 1, 0), IF(H172&lt;&gt;INDEX('Planned and Progress BMPs'!H:H, MATCH($I172, 'Planned and Progress BMPs'!$I:$I, 0)), 1, 0)), "")</f>
        <v/>
      </c>
      <c r="BD172" s="5" t="str">
        <f>IFERROR(IF($K172="Historical", IF(I172&lt;&gt;INDEX('Historical BMP Records'!I:I, MATCH($I172, 'Historical BMP Records'!$I:$I, 0)), 1, 0), IF(I172&lt;&gt;INDEX('Planned and Progress BMPs'!I:I, MATCH($I172, 'Planned and Progress BMPs'!$I:$I, 0)), 1, 0)), "")</f>
        <v/>
      </c>
      <c r="BE172" s="5" t="str">
        <f>IFERROR(IF($K172="Historical", IF(J172&lt;&gt;INDEX('Historical BMP Records'!J:J, MATCH($I172, 'Historical BMP Records'!$I:$I, 0)), 1, 0), IF(J172&lt;&gt;INDEX('Planned and Progress BMPs'!J:J, MATCH($I172, 'Planned and Progress BMPs'!$I:$I, 0)), 1, 0)), "")</f>
        <v/>
      </c>
      <c r="BF172" s="5" t="str">
        <f>IFERROR(IF($K172="Historical", IF(K172&lt;&gt;INDEX('Historical BMP Records'!K:K, MATCH($I172, 'Historical BMP Records'!$I:$I, 0)), 1, 0), IF(K172&lt;&gt;INDEX('Planned and Progress BMPs'!K:K, MATCH($I172, 'Planned and Progress BMPs'!$I:$I, 0)), 1, 0)), "")</f>
        <v/>
      </c>
      <c r="BG172" s="5" t="str">
        <f>IFERROR(IF($K172="Historical", IF(L172&lt;&gt;INDEX('Historical BMP Records'!L:L, MATCH($I172, 'Historical BMP Records'!$I:$I, 0)), 1, 0), IF(L172&lt;&gt;INDEX('Planned and Progress BMPs'!L:L, MATCH($I172, 'Planned and Progress BMPs'!$I:$I, 0)), 1, 0)), "")</f>
        <v/>
      </c>
      <c r="BH172" s="5" t="str">
        <f>IFERROR(IF($K172="Historical", IF(M172&lt;&gt;INDEX('Historical BMP Records'!M:M, MATCH($I172, 'Historical BMP Records'!$I:$I, 0)), 1, 0), IF(M172&lt;&gt;INDEX('Planned and Progress BMPs'!M:M, MATCH($I172, 'Planned and Progress BMPs'!$I:$I, 0)), 1, 0)), "")</f>
        <v/>
      </c>
      <c r="BI172" s="5" t="str">
        <f>IFERROR(IF($K172="Historical", IF(N172&lt;&gt;INDEX('Historical BMP Records'!N:N, MATCH($I172, 'Historical BMP Records'!$I:$I, 0)), 1, 0), IF(N172&lt;&gt;INDEX('Planned and Progress BMPs'!N:N, MATCH($I172, 'Planned and Progress BMPs'!$I:$I, 0)), 1, 0)), "")</f>
        <v/>
      </c>
      <c r="BJ172" s="5" t="str">
        <f>IFERROR(IF($K172="Historical", IF(O172&lt;&gt;INDEX('Historical BMP Records'!O:O, MATCH($I172, 'Historical BMP Records'!$I:$I, 0)), 1, 0), IF(O172&lt;&gt;INDEX('Planned and Progress BMPs'!O:O, MATCH($I172, 'Planned and Progress BMPs'!$I:$I, 0)), 1, 0)), "")</f>
        <v/>
      </c>
      <c r="BK172" s="5" t="str">
        <f>IFERROR(IF($K172="Historical", IF(P172&lt;&gt;INDEX('Historical BMP Records'!P:P, MATCH($I172, 'Historical BMP Records'!$I:$I, 0)), 1, 0), IF(P172&lt;&gt;INDEX('Planned and Progress BMPs'!P:P, MATCH($I172, 'Planned and Progress BMPs'!$I:$I, 0)), 1, 0)), "")</f>
        <v/>
      </c>
      <c r="BL172" s="5" t="str">
        <f>IFERROR(IF($K172="Historical", IF(Q172&lt;&gt;INDEX('Historical BMP Records'!Q:Q, MATCH($I172, 'Historical BMP Records'!$I:$I, 0)), 1, 0), IF(Q172&lt;&gt;INDEX('Planned and Progress BMPs'!Q:Q, MATCH($I172, 'Planned and Progress BMPs'!$I:$I, 0)), 1, 0)), "")</f>
        <v/>
      </c>
      <c r="BM172" s="5" t="str">
        <f>IFERROR(IF($K172="Historical", IF(R172&lt;&gt;INDEX('Historical BMP Records'!R:R, MATCH($I172, 'Historical BMP Records'!$I:$I, 0)), 1, 0), IF(R172&lt;&gt;INDEX('Planned and Progress BMPs'!R:R, MATCH($I172, 'Planned and Progress BMPs'!$I:$I, 0)), 1, 0)), "")</f>
        <v/>
      </c>
      <c r="BN172" s="5" t="str">
        <f>IFERROR(IF($K172="Historical", IF(S172&lt;&gt;INDEX('Historical BMP Records'!S:S, MATCH($I172, 'Historical BMP Records'!$I:$I, 0)), 1, 0), IF(S172&lt;&gt;INDEX('Planned and Progress BMPs'!S:S, MATCH($I172, 'Planned and Progress BMPs'!$I:$I, 0)), 1, 0)), "")</f>
        <v/>
      </c>
      <c r="BO172" s="5" t="str">
        <f>IFERROR(IF($K172="Historical", IF(T172&lt;&gt;INDEX('Historical BMP Records'!T:T, MATCH($I172, 'Historical BMP Records'!$I:$I, 0)), 1, 0), IF(T172&lt;&gt;INDEX('Planned and Progress BMPs'!T:T, MATCH($I172, 'Planned and Progress BMPs'!$I:$I, 0)), 1, 0)), "")</f>
        <v/>
      </c>
      <c r="BP172" s="5" t="str">
        <f>IFERROR(IF($K172="Historical", IF(U172&lt;&gt;INDEX('Historical BMP Records'!U:U, MATCH($I172, 'Historical BMP Records'!$I:$I, 0)), 1, 0), IF(U172&lt;&gt;INDEX('Planned and Progress BMPs'!U:U, MATCH($I172, 'Planned and Progress BMPs'!$I:$I, 0)), 1, 0)), "")</f>
        <v/>
      </c>
      <c r="BQ172" s="5" t="str">
        <f>IFERROR(IF($K172="Historical", IF(V172&lt;&gt;INDEX('Historical BMP Records'!V:V, MATCH($I172, 'Historical BMP Records'!$I:$I, 0)), 1, 0), IF(V172&lt;&gt;INDEX('Planned and Progress BMPs'!V:V, MATCH($I172, 'Planned and Progress BMPs'!$I:$I, 0)), 1, 0)), "")</f>
        <v/>
      </c>
      <c r="BR172" s="5" t="str">
        <f>IFERROR(IF($K172="Historical", IF(W172&lt;&gt;INDEX('Historical BMP Records'!W:W, MATCH($I172, 'Historical BMP Records'!$I:$I, 0)), 1, 0), IF(W172&lt;&gt;INDEX('Planned and Progress BMPs'!W:W, MATCH($I172, 'Planned and Progress BMPs'!$I:$I, 0)), 1, 0)), "")</f>
        <v/>
      </c>
      <c r="BS172" s="5" t="str">
        <f>IFERROR(IF($K172="Historical", IF(X172&lt;&gt;INDEX('Historical BMP Records'!X:X, MATCH($I172, 'Historical BMP Records'!$I:$I, 0)), 1, 0), IF(X172&lt;&gt;INDEX('Planned and Progress BMPs'!X:X, MATCH($I172, 'Planned and Progress BMPs'!$I:$I, 0)), 1, 0)), "")</f>
        <v/>
      </c>
      <c r="BT172" s="5" t="str">
        <f>IFERROR(IF($K172="Historical", IF(Y172&lt;&gt;INDEX('Historical BMP Records'!Y:Y, MATCH($I172, 'Historical BMP Records'!$I:$I, 0)), 1, 0), IF(Y172&lt;&gt;INDEX('Planned and Progress BMPs'!Y:Y, MATCH($I172, 'Planned and Progress BMPs'!$I:$I, 0)), 1, 0)), "")</f>
        <v/>
      </c>
      <c r="BU172" s="5" t="str">
        <f>IFERROR(IF($K172="Historical", IF(Z172&lt;&gt;INDEX('Historical BMP Records'!Z:Z, MATCH($I172, 'Historical BMP Records'!$I:$I, 0)), 1, 0), IF(Z172&lt;&gt;INDEX('Planned and Progress BMPs'!Z:Z, MATCH($I172, 'Planned and Progress BMPs'!$I:$I, 0)), 1, 0)), "")</f>
        <v/>
      </c>
      <c r="BV172" s="5" t="str">
        <f>IFERROR(IF($K172="Historical", IF(AA172&lt;&gt;INDEX('Historical BMP Records'!AA:AA, MATCH($I172, 'Historical BMP Records'!$I:$I, 0)), 1, 0), IF(AA172&lt;&gt;INDEX('Planned and Progress BMPs'!AA:AA, MATCH($I172, 'Planned and Progress BMPs'!$I:$I, 0)), 1, 0)), "")</f>
        <v/>
      </c>
      <c r="BW172" s="5" t="str">
        <f>IFERROR(IF($K172="Historical", IF(AB172&lt;&gt;INDEX('Historical BMP Records'!AB:AB, MATCH($I172, 'Historical BMP Records'!$I:$I, 0)), 1, 0), IF(AB172&lt;&gt;INDEX('Planned and Progress BMPs'!AB:AB, MATCH($I172, 'Planned and Progress BMPs'!$I:$I, 0)), 1, 0)), "")</f>
        <v/>
      </c>
      <c r="BX172" s="5" t="str">
        <f>IFERROR(IF($K172="Historical", IF(AC172&lt;&gt;INDEX('Historical BMP Records'!AC:AC, MATCH($I172, 'Historical BMP Records'!$I:$I, 0)), 1, 0), IF(AC172&lt;&gt;INDEX('Planned and Progress BMPs'!AC:AC, MATCH($I172, 'Planned and Progress BMPs'!$I:$I, 0)), 1, 0)), "")</f>
        <v/>
      </c>
      <c r="BY172" s="5" t="str">
        <f>IFERROR(IF($K172="Historical", IF(AD172&lt;&gt;INDEX('Historical BMP Records'!AD:AD, MATCH($I172, 'Historical BMP Records'!$I:$I, 0)), 1, 0), IF(AD172&lt;&gt;INDEX('Planned and Progress BMPs'!AD:AD, MATCH($I172, 'Planned and Progress BMPs'!$I:$I, 0)), 1, 0)), "")</f>
        <v/>
      </c>
      <c r="BZ172" s="5" t="str">
        <f>IFERROR(IF($K172="Historical", IF(AE172&lt;&gt;INDEX('Historical BMP Records'!AE:AE, MATCH($I172, 'Historical BMP Records'!$I:$I, 0)), 1, 0), IF(AE172&lt;&gt;INDEX('Planned and Progress BMPs'!AE:AE, MATCH($I172, 'Planned and Progress BMPs'!$I:$I, 0)), 1, 0)), "")</f>
        <v/>
      </c>
      <c r="CA172" s="5" t="str">
        <f>IFERROR(IF($K172="Historical", IF(AF172&lt;&gt;INDEX('Historical BMP Records'!AF:AF, MATCH($I172, 'Historical BMP Records'!$I:$I, 0)), 1, 0), IF(AF172&lt;&gt;INDEX('Planned and Progress BMPs'!AF:AF, MATCH($I172, 'Planned and Progress BMPs'!$I:$I, 0)), 1, 0)), "")</f>
        <v/>
      </c>
      <c r="CB172" s="5" t="str">
        <f>IFERROR(IF($K172="Historical", IF(AG172&lt;&gt;INDEX('Historical BMP Records'!AG:AG, MATCH($I172, 'Historical BMP Records'!$I:$I, 0)), 1, 0), IF(AG172&lt;&gt;INDEX('Planned and Progress BMPs'!AG:AG, MATCH($I172, 'Planned and Progress BMPs'!$I:$I, 0)), 1, 0)), "")</f>
        <v/>
      </c>
      <c r="CC172" s="5" t="str">
        <f>IFERROR(IF($K172="Historical", IF(AH172&lt;&gt;INDEX('Historical BMP Records'!AH:AH, MATCH($I172, 'Historical BMP Records'!$I:$I, 0)), 1, 0), IF(AH172&lt;&gt;INDEX('Planned and Progress BMPs'!AH:AH, MATCH($I172, 'Planned and Progress BMPs'!$I:$I, 0)), 1, 0)), "")</f>
        <v/>
      </c>
      <c r="CD172" s="5" t="str">
        <f>IFERROR(IF($K172="Historical", IF(AI172&lt;&gt;INDEX('Historical BMP Records'!AI:AI, MATCH($I172, 'Historical BMP Records'!$I:$I, 0)), 1, 0), IF(AI172&lt;&gt;INDEX('Planned and Progress BMPs'!AI:AI, MATCH($I172, 'Planned and Progress BMPs'!$I:$I, 0)), 1, 0)), "")</f>
        <v/>
      </c>
      <c r="CE172" s="5" t="str">
        <f>IFERROR(IF($K172="Historical", IF(AJ172&lt;&gt;INDEX('Historical BMP Records'!AJ:AJ, MATCH($I172, 'Historical BMP Records'!$I:$I, 0)), 1, 0), IF(AJ172&lt;&gt;INDEX('Planned and Progress BMPs'!AJ:AJ, MATCH($I172, 'Planned and Progress BMPs'!$I:$I, 0)), 1, 0)), "")</f>
        <v/>
      </c>
      <c r="CF172" s="5" t="str">
        <f>IFERROR(IF($K172="Historical", IF(AK172&lt;&gt;INDEX('Historical BMP Records'!AK:AK, MATCH($I172, 'Historical BMP Records'!$I:$I, 0)), 1, 0), IF(AK172&lt;&gt;INDEX('Planned and Progress BMPs'!AK:AK, MATCH($I172, 'Planned and Progress BMPs'!$I:$I, 0)), 1, 0)), "")</f>
        <v/>
      </c>
      <c r="CG172" s="5" t="str">
        <f>IFERROR(IF($K172="Historical", IF(AL172&lt;&gt;INDEX('Historical BMP Records'!AL:AL, MATCH($I172, 'Historical BMP Records'!$I:$I, 0)), 1, 0), IF(AL172&lt;&gt;INDEX('Planned and Progress BMPs'!AL:AL, MATCH($I172, 'Planned and Progress BMPs'!$I:$I, 0)), 1, 0)), "")</f>
        <v/>
      </c>
      <c r="CH172" s="5" t="str">
        <f>IFERROR(IF($K172="Historical", IF(AM172&lt;&gt;INDEX('Historical BMP Records'!AM:AM, MATCH($I172, 'Historical BMP Records'!$I:$I, 0)), 1, 0), IF(AM172&lt;&gt;INDEX('Planned and Progress BMPs'!AM:AM, MATCH($I172, 'Planned and Progress BMPs'!$I:$I, 0)), 1, 0)), "")</f>
        <v/>
      </c>
      <c r="CI172" s="5" t="str">
        <f>IFERROR(IF($K172="Historical", IF(AN172&lt;&gt;INDEX('Historical BMP Records'!AN:AN, MATCH($I172, 'Historical BMP Records'!$I:$I, 0)), 1, 0), IF(AN172&lt;&gt;INDEX('Planned and Progress BMPs'!AN:AN, MATCH($I172, 'Planned and Progress BMPs'!$I:$I, 0)), 1, 0)), "")</f>
        <v/>
      </c>
      <c r="CJ172" s="5" t="str">
        <f>IFERROR(IF($K172="Historical", IF(AO172&lt;&gt;INDEX('Historical BMP Records'!AO:AO, MATCH($I172, 'Historical BMP Records'!$I:$I, 0)), 1, 0), IF(AO172&lt;&gt;INDEX('Planned and Progress BMPs'!AO:AO, MATCH($I172, 'Planned and Progress BMPs'!$I:$I, 0)), 1, 0)), "")</f>
        <v/>
      </c>
      <c r="CK172" s="5" t="str">
        <f>IFERROR(IF($K172="Historical", IF(AP172&lt;&gt;INDEX('Historical BMP Records'!AP:AP, MATCH($I172, 'Historical BMP Records'!$I:$I, 0)), 1, 0), IF(AP172&lt;&gt;INDEX('Planned and Progress BMPs'!AP:AP, MATCH($I172, 'Planned and Progress BMPs'!$I:$I, 0)), 1, 0)), "")</f>
        <v/>
      </c>
      <c r="CL172" s="5" t="str">
        <f>IFERROR(IF($K172="Historical", IF(AQ172&lt;&gt;INDEX('Historical BMP Records'!AQ:AQ, MATCH($I172, 'Historical BMP Records'!$I:$I, 0)), 1, 0), IF(AQ172&lt;&gt;INDEX('Planned and Progress BMPs'!AQ:AQ, MATCH($I172, 'Planned and Progress BMPs'!$I:$I, 0)), 1, 0)), "")</f>
        <v/>
      </c>
      <c r="CM172" s="5" t="str">
        <f>IFERROR(IF($K172="Historical", IF(AR172&lt;&gt;INDEX('Historical BMP Records'!AR:AR, MATCH($I172, 'Historical BMP Records'!$I:$I, 0)), 1, 0), IF(AR172&lt;&gt;INDEX('Planned and Progress BMPs'!AR:AR, MATCH($I172, 'Planned and Progress BMPs'!$I:$I, 0)), 1, 0)), "")</f>
        <v/>
      </c>
      <c r="CN172" s="5" t="str">
        <f>IFERROR(IF($K172="Historical", IF(AS172&lt;&gt;INDEX('Historical BMP Records'!AS:AS, MATCH($I172, 'Historical BMP Records'!$I:$I, 0)), 1, 0), IF(AS172&lt;&gt;INDEX('Planned and Progress BMPs'!AS:AS, MATCH($I172, 'Planned and Progress BMPs'!$I:$I, 0)), 1, 0)), "")</f>
        <v/>
      </c>
      <c r="CO172" s="5" t="str">
        <f>IFERROR(IF($K172="Historical", IF(AT172&lt;&gt;INDEX('Historical BMP Records'!AT:AT, MATCH($I172, 'Historical BMP Records'!$I:$I, 0)), 1, 0), IF(AT172&lt;&gt;INDEX('Planned and Progress BMPs'!AT:AT, MATCH($I172, 'Planned and Progress BMPs'!$I:$I, 0)), 1, 0)), "")</f>
        <v/>
      </c>
      <c r="CP172" s="5" t="str">
        <f>IFERROR(IF($K172="Historical", IF(AU172&lt;&gt;INDEX('Historical BMP Records'!AU:AU, MATCH($I172, 'Historical BMP Records'!$I:$I, 0)), 1, 0), IF(AU172&lt;&gt;INDEX('Planned and Progress BMPs'!AU:AU, MATCH($I172, 'Planned and Progress BMPs'!$I:$I, 0)), 1, 0)), "")</f>
        <v/>
      </c>
      <c r="CQ172" s="5">
        <f>SUM(T_Historical9[[#This Row],[FY17 
Status Changed]:[Comments Changed]])</f>
        <v>0</v>
      </c>
    </row>
    <row r="173" spans="1:95" ht="15" customHeight="1" x14ac:dyDescent="0.25">
      <c r="A173" s="72" t="s">
        <v>661</v>
      </c>
      <c r="B173" s="72" t="s">
        <v>660</v>
      </c>
      <c r="C173" s="72" t="s">
        <v>661</v>
      </c>
      <c r="D173" s="72" t="s">
        <v>661</v>
      </c>
      <c r="E173" s="72" t="s">
        <v>661</v>
      </c>
      <c r="F173" s="72" t="s">
        <v>4291</v>
      </c>
      <c r="H173" s="72" t="s">
        <v>4802</v>
      </c>
      <c r="I173" s="72" t="s">
        <v>4975</v>
      </c>
      <c r="K173" s="72" t="s">
        <v>482</v>
      </c>
      <c r="M173" s="82"/>
      <c r="N173" s="65">
        <v>38718</v>
      </c>
      <c r="O173" s="72" t="s">
        <v>174</v>
      </c>
      <c r="P173" s="72" t="s">
        <v>5228</v>
      </c>
      <c r="Q173" s="72" t="s">
        <v>26</v>
      </c>
      <c r="R173" s="72" t="s">
        <v>9</v>
      </c>
      <c r="S173" s="72">
        <v>0.125</v>
      </c>
      <c r="T173" s="72">
        <v>0.125</v>
      </c>
      <c r="U173" s="72">
        <v>1</v>
      </c>
      <c r="V173" s="71" t="s">
        <v>5121</v>
      </c>
      <c r="Z173" s="72">
        <v>40.212827599999997</v>
      </c>
      <c r="AA173" s="72">
        <v>-77.176898399999999</v>
      </c>
      <c r="AC173" s="72" t="s">
        <v>5174</v>
      </c>
      <c r="AD173" s="72" t="s">
        <v>5175</v>
      </c>
      <c r="AE173" s="72" t="s">
        <v>653</v>
      </c>
      <c r="AF173" s="65">
        <v>40661</v>
      </c>
      <c r="AG173" s="72" t="s">
        <v>110</v>
      </c>
      <c r="AH173" s="65"/>
      <c r="AI173" s="65"/>
      <c r="AK173" s="65"/>
      <c r="AL173" s="65"/>
      <c r="AN173" s="65"/>
      <c r="AO173" s="65"/>
      <c r="AQ173" s="65"/>
      <c r="AR173" s="65"/>
      <c r="AT173" s="65"/>
      <c r="AV173" s="5" t="str">
        <f>IFERROR(IF($K173="Historical", IF(A173&lt;&gt;INDEX('Historical BMP Records'!A:A, MATCH($I173, 'Historical BMP Records'!$I:$I, 0)), 1, 0), IF(A173&lt;&gt;INDEX('Planned and Progress BMPs'!A:A, MATCH($I173, 'Planned and Progress BMPs'!$I:$I, 0)), 1, 0)), "")</f>
        <v/>
      </c>
      <c r="AW173" s="5" t="str">
        <f>IFERROR(IF($K173="Historical", IF(B173&lt;&gt;INDEX('Historical BMP Records'!B:B, MATCH($I173, 'Historical BMP Records'!$I:$I, 0)), 1, 0), IF(B173&lt;&gt;INDEX('Planned and Progress BMPs'!B:B, MATCH($I173, 'Planned and Progress BMPs'!$I:$I, 0)), 1, 0)), "")</f>
        <v/>
      </c>
      <c r="AX173" s="5" t="str">
        <f>IFERROR(IF($K173="Historical", IF(C173&lt;&gt;INDEX('Historical BMP Records'!C:C, MATCH($I173, 'Historical BMP Records'!$I:$I, 0)), 1, 0), IF(C173&lt;&gt;INDEX('Planned and Progress BMPs'!C:C, MATCH($I173, 'Planned and Progress BMPs'!$I:$I, 0)), 1, 0)), "")</f>
        <v/>
      </c>
      <c r="AY173" s="5" t="str">
        <f>IFERROR(IF($K173="Historical", IF(D173&lt;&gt;INDEX('Historical BMP Records'!D:D, MATCH($I173, 'Historical BMP Records'!$I:$I, 0)), 1, 0), IF(D173&lt;&gt;INDEX('Planned and Progress BMPs'!D:D, MATCH($I173, 'Planned and Progress BMPs'!$I:$I, 0)), 1, 0)), "")</f>
        <v/>
      </c>
      <c r="AZ173" s="5" t="str">
        <f>IFERROR(IF($K173="Historical", IF(E173&lt;&gt;INDEX('Historical BMP Records'!E:E, MATCH($I173, 'Historical BMP Records'!$I:$I, 0)), 1, 0), IF(E173&lt;&gt;INDEX('Planned and Progress BMPs'!E:E, MATCH($I173, 'Planned and Progress BMPs'!$I:$I, 0)), 1, 0)), "")</f>
        <v/>
      </c>
      <c r="BA173" s="5" t="str">
        <f>IFERROR(IF($K173="Historical", IF(F173&lt;&gt;INDEX('Historical BMP Records'!F:F, MATCH($I173, 'Historical BMP Records'!$I:$I, 0)), 1, 0), IF(F173&lt;&gt;INDEX('Planned and Progress BMPs'!F:F, MATCH($I173, 'Planned and Progress BMPs'!$I:$I, 0)), 1, 0)), "")</f>
        <v/>
      </c>
      <c r="BB173" s="5" t="str">
        <f>IFERROR(IF($K173="Historical", IF(G173&lt;&gt;INDEX('Historical BMP Records'!G:G, MATCH($I173, 'Historical BMP Records'!$I:$I, 0)), 1, 0), IF(G173&lt;&gt;INDEX('Planned and Progress BMPs'!G:G, MATCH($I173, 'Planned and Progress BMPs'!$I:$I, 0)), 1, 0)), "")</f>
        <v/>
      </c>
      <c r="BC173" s="5" t="str">
        <f>IFERROR(IF($K173="Historical", IF(H173&lt;&gt;INDEX('Historical BMP Records'!H:H, MATCH($I173, 'Historical BMP Records'!$I:$I, 0)), 1, 0), IF(H173&lt;&gt;INDEX('Planned and Progress BMPs'!H:H, MATCH($I173, 'Planned and Progress BMPs'!$I:$I, 0)), 1, 0)), "")</f>
        <v/>
      </c>
      <c r="BD173" s="5" t="str">
        <f>IFERROR(IF($K173="Historical", IF(I173&lt;&gt;INDEX('Historical BMP Records'!I:I, MATCH($I173, 'Historical BMP Records'!$I:$I, 0)), 1, 0), IF(I173&lt;&gt;INDEX('Planned and Progress BMPs'!I:I, MATCH($I173, 'Planned and Progress BMPs'!$I:$I, 0)), 1, 0)), "")</f>
        <v/>
      </c>
      <c r="BE173" s="5" t="str">
        <f>IFERROR(IF($K173="Historical", IF(J173&lt;&gt;INDEX('Historical BMP Records'!J:J, MATCH($I173, 'Historical BMP Records'!$I:$I, 0)), 1, 0), IF(J173&lt;&gt;INDEX('Planned and Progress BMPs'!J:J, MATCH($I173, 'Planned and Progress BMPs'!$I:$I, 0)), 1, 0)), "")</f>
        <v/>
      </c>
      <c r="BF173" s="5" t="str">
        <f>IFERROR(IF($K173="Historical", IF(K173&lt;&gt;INDEX('Historical BMP Records'!K:K, MATCH($I173, 'Historical BMP Records'!$I:$I, 0)), 1, 0), IF(K173&lt;&gt;INDEX('Planned and Progress BMPs'!K:K, MATCH($I173, 'Planned and Progress BMPs'!$I:$I, 0)), 1, 0)), "")</f>
        <v/>
      </c>
      <c r="BG173" s="5" t="str">
        <f>IFERROR(IF($K173="Historical", IF(L173&lt;&gt;INDEX('Historical BMP Records'!L:L, MATCH($I173, 'Historical BMP Records'!$I:$I, 0)), 1, 0), IF(L173&lt;&gt;INDEX('Planned and Progress BMPs'!L:L, MATCH($I173, 'Planned and Progress BMPs'!$I:$I, 0)), 1, 0)), "")</f>
        <v/>
      </c>
      <c r="BH173" s="5" t="str">
        <f>IFERROR(IF($K173="Historical", IF(M173&lt;&gt;INDEX('Historical BMP Records'!M:M, MATCH($I173, 'Historical BMP Records'!$I:$I, 0)), 1, 0), IF(M173&lt;&gt;INDEX('Planned and Progress BMPs'!M:M, MATCH($I173, 'Planned and Progress BMPs'!$I:$I, 0)), 1, 0)), "")</f>
        <v/>
      </c>
      <c r="BI173" s="5" t="str">
        <f>IFERROR(IF($K173="Historical", IF(N173&lt;&gt;INDEX('Historical BMP Records'!N:N, MATCH($I173, 'Historical BMP Records'!$I:$I, 0)), 1, 0), IF(N173&lt;&gt;INDEX('Planned and Progress BMPs'!N:N, MATCH($I173, 'Planned and Progress BMPs'!$I:$I, 0)), 1, 0)), "")</f>
        <v/>
      </c>
      <c r="BJ173" s="5" t="str">
        <f>IFERROR(IF($K173="Historical", IF(O173&lt;&gt;INDEX('Historical BMP Records'!O:O, MATCH($I173, 'Historical BMP Records'!$I:$I, 0)), 1, 0), IF(O173&lt;&gt;INDEX('Planned and Progress BMPs'!O:O, MATCH($I173, 'Planned and Progress BMPs'!$I:$I, 0)), 1, 0)), "")</f>
        <v/>
      </c>
      <c r="BK173" s="5" t="str">
        <f>IFERROR(IF($K173="Historical", IF(P173&lt;&gt;INDEX('Historical BMP Records'!P:P, MATCH($I173, 'Historical BMP Records'!$I:$I, 0)), 1, 0), IF(P173&lt;&gt;INDEX('Planned and Progress BMPs'!P:P, MATCH($I173, 'Planned and Progress BMPs'!$I:$I, 0)), 1, 0)), "")</f>
        <v/>
      </c>
      <c r="BL173" s="5" t="str">
        <f>IFERROR(IF($K173="Historical", IF(Q173&lt;&gt;INDEX('Historical BMP Records'!Q:Q, MATCH($I173, 'Historical BMP Records'!$I:$I, 0)), 1, 0), IF(Q173&lt;&gt;INDEX('Planned and Progress BMPs'!Q:Q, MATCH($I173, 'Planned and Progress BMPs'!$I:$I, 0)), 1, 0)), "")</f>
        <v/>
      </c>
      <c r="BM173" s="5" t="str">
        <f>IFERROR(IF($K173="Historical", IF(R173&lt;&gt;INDEX('Historical BMP Records'!R:R, MATCH($I173, 'Historical BMP Records'!$I:$I, 0)), 1, 0), IF(R173&lt;&gt;INDEX('Planned and Progress BMPs'!R:R, MATCH($I173, 'Planned and Progress BMPs'!$I:$I, 0)), 1, 0)), "")</f>
        <v/>
      </c>
      <c r="BN173" s="5" t="str">
        <f>IFERROR(IF($K173="Historical", IF(S173&lt;&gt;INDEX('Historical BMP Records'!S:S, MATCH($I173, 'Historical BMP Records'!$I:$I, 0)), 1, 0), IF(S173&lt;&gt;INDEX('Planned and Progress BMPs'!S:S, MATCH($I173, 'Planned and Progress BMPs'!$I:$I, 0)), 1, 0)), "")</f>
        <v/>
      </c>
      <c r="BO173" s="5" t="str">
        <f>IFERROR(IF($K173="Historical", IF(T173&lt;&gt;INDEX('Historical BMP Records'!T:T, MATCH($I173, 'Historical BMP Records'!$I:$I, 0)), 1, 0), IF(T173&lt;&gt;INDEX('Planned and Progress BMPs'!T:T, MATCH($I173, 'Planned and Progress BMPs'!$I:$I, 0)), 1, 0)), "")</f>
        <v/>
      </c>
      <c r="BP173" s="5" t="str">
        <f>IFERROR(IF($K173="Historical", IF(U173&lt;&gt;INDEX('Historical BMP Records'!U:U, MATCH($I173, 'Historical BMP Records'!$I:$I, 0)), 1, 0), IF(U173&lt;&gt;INDEX('Planned and Progress BMPs'!U:U, MATCH($I173, 'Planned and Progress BMPs'!$I:$I, 0)), 1, 0)), "")</f>
        <v/>
      </c>
      <c r="BQ173" s="5" t="str">
        <f>IFERROR(IF($K173="Historical", IF(V173&lt;&gt;INDEX('Historical BMP Records'!V:V, MATCH($I173, 'Historical BMP Records'!$I:$I, 0)), 1, 0), IF(V173&lt;&gt;INDEX('Planned and Progress BMPs'!V:V, MATCH($I173, 'Planned and Progress BMPs'!$I:$I, 0)), 1, 0)), "")</f>
        <v/>
      </c>
      <c r="BR173" s="5" t="str">
        <f>IFERROR(IF($K173="Historical", IF(W173&lt;&gt;INDEX('Historical BMP Records'!W:W, MATCH($I173, 'Historical BMP Records'!$I:$I, 0)), 1, 0), IF(W173&lt;&gt;INDEX('Planned and Progress BMPs'!W:W, MATCH($I173, 'Planned and Progress BMPs'!$I:$I, 0)), 1, 0)), "")</f>
        <v/>
      </c>
      <c r="BS173" s="5" t="str">
        <f>IFERROR(IF($K173="Historical", IF(X173&lt;&gt;INDEX('Historical BMP Records'!X:X, MATCH($I173, 'Historical BMP Records'!$I:$I, 0)), 1, 0), IF(X173&lt;&gt;INDEX('Planned and Progress BMPs'!X:X, MATCH($I173, 'Planned and Progress BMPs'!$I:$I, 0)), 1, 0)), "")</f>
        <v/>
      </c>
      <c r="BT173" s="5" t="str">
        <f>IFERROR(IF($K173="Historical", IF(Y173&lt;&gt;INDEX('Historical BMP Records'!Y:Y, MATCH($I173, 'Historical BMP Records'!$I:$I, 0)), 1, 0), IF(Y173&lt;&gt;INDEX('Planned and Progress BMPs'!Y:Y, MATCH($I173, 'Planned and Progress BMPs'!$I:$I, 0)), 1, 0)), "")</f>
        <v/>
      </c>
      <c r="BU173" s="5" t="str">
        <f>IFERROR(IF($K173="Historical", IF(Z173&lt;&gt;INDEX('Historical BMP Records'!Z:Z, MATCH($I173, 'Historical BMP Records'!$I:$I, 0)), 1, 0), IF(Z173&lt;&gt;INDEX('Planned and Progress BMPs'!Z:Z, MATCH($I173, 'Planned and Progress BMPs'!$I:$I, 0)), 1, 0)), "")</f>
        <v/>
      </c>
      <c r="BV173" s="5" t="str">
        <f>IFERROR(IF($K173="Historical", IF(AA173&lt;&gt;INDEX('Historical BMP Records'!AA:AA, MATCH($I173, 'Historical BMP Records'!$I:$I, 0)), 1, 0), IF(AA173&lt;&gt;INDEX('Planned and Progress BMPs'!AA:AA, MATCH($I173, 'Planned and Progress BMPs'!$I:$I, 0)), 1, 0)), "")</f>
        <v/>
      </c>
      <c r="BW173" s="5" t="str">
        <f>IFERROR(IF($K173="Historical", IF(AB173&lt;&gt;INDEX('Historical BMP Records'!AB:AB, MATCH($I173, 'Historical BMP Records'!$I:$I, 0)), 1, 0), IF(AB173&lt;&gt;INDEX('Planned and Progress BMPs'!AB:AB, MATCH($I173, 'Planned and Progress BMPs'!$I:$I, 0)), 1, 0)), "")</f>
        <v/>
      </c>
      <c r="BX173" s="5" t="str">
        <f>IFERROR(IF($K173="Historical", IF(AC173&lt;&gt;INDEX('Historical BMP Records'!AC:AC, MATCH($I173, 'Historical BMP Records'!$I:$I, 0)), 1, 0), IF(AC173&lt;&gt;INDEX('Planned and Progress BMPs'!AC:AC, MATCH($I173, 'Planned and Progress BMPs'!$I:$I, 0)), 1, 0)), "")</f>
        <v/>
      </c>
      <c r="BY173" s="5" t="str">
        <f>IFERROR(IF($K173="Historical", IF(AD173&lt;&gt;INDEX('Historical BMP Records'!AD:AD, MATCH($I173, 'Historical BMP Records'!$I:$I, 0)), 1, 0), IF(AD173&lt;&gt;INDEX('Planned and Progress BMPs'!AD:AD, MATCH($I173, 'Planned and Progress BMPs'!$I:$I, 0)), 1, 0)), "")</f>
        <v/>
      </c>
      <c r="BZ173" s="5" t="str">
        <f>IFERROR(IF($K173="Historical", IF(AE173&lt;&gt;INDEX('Historical BMP Records'!AE:AE, MATCH($I173, 'Historical BMP Records'!$I:$I, 0)), 1, 0), IF(AE173&lt;&gt;INDEX('Planned and Progress BMPs'!AE:AE, MATCH($I173, 'Planned and Progress BMPs'!$I:$I, 0)), 1, 0)), "")</f>
        <v/>
      </c>
      <c r="CA173" s="5" t="str">
        <f>IFERROR(IF($K173="Historical", IF(AF173&lt;&gt;INDEX('Historical BMP Records'!AF:AF, MATCH($I173, 'Historical BMP Records'!$I:$I, 0)), 1, 0), IF(AF173&lt;&gt;INDEX('Planned and Progress BMPs'!AF:AF, MATCH($I173, 'Planned and Progress BMPs'!$I:$I, 0)), 1, 0)), "")</f>
        <v/>
      </c>
      <c r="CB173" s="5" t="str">
        <f>IFERROR(IF($K173="Historical", IF(AG173&lt;&gt;INDEX('Historical BMP Records'!AG:AG, MATCH($I173, 'Historical BMP Records'!$I:$I, 0)), 1, 0), IF(AG173&lt;&gt;INDEX('Planned and Progress BMPs'!AG:AG, MATCH($I173, 'Planned and Progress BMPs'!$I:$I, 0)), 1, 0)), "")</f>
        <v/>
      </c>
      <c r="CC173" s="5" t="str">
        <f>IFERROR(IF($K173="Historical", IF(AH173&lt;&gt;INDEX('Historical BMP Records'!AH:AH, MATCH($I173, 'Historical BMP Records'!$I:$I, 0)), 1, 0), IF(AH173&lt;&gt;INDEX('Planned and Progress BMPs'!AH:AH, MATCH($I173, 'Planned and Progress BMPs'!$I:$I, 0)), 1, 0)), "")</f>
        <v/>
      </c>
      <c r="CD173" s="5" t="str">
        <f>IFERROR(IF($K173="Historical", IF(AI173&lt;&gt;INDEX('Historical BMP Records'!AI:AI, MATCH($I173, 'Historical BMP Records'!$I:$I, 0)), 1, 0), IF(AI173&lt;&gt;INDEX('Planned and Progress BMPs'!AI:AI, MATCH($I173, 'Planned and Progress BMPs'!$I:$I, 0)), 1, 0)), "")</f>
        <v/>
      </c>
      <c r="CE173" s="5" t="str">
        <f>IFERROR(IF($K173="Historical", IF(AJ173&lt;&gt;INDEX('Historical BMP Records'!AJ:AJ, MATCH($I173, 'Historical BMP Records'!$I:$I, 0)), 1, 0), IF(AJ173&lt;&gt;INDEX('Planned and Progress BMPs'!AJ:AJ, MATCH($I173, 'Planned and Progress BMPs'!$I:$I, 0)), 1, 0)), "")</f>
        <v/>
      </c>
      <c r="CF173" s="5" t="str">
        <f>IFERROR(IF($K173="Historical", IF(AK173&lt;&gt;INDEX('Historical BMP Records'!AK:AK, MATCH($I173, 'Historical BMP Records'!$I:$I, 0)), 1, 0), IF(AK173&lt;&gt;INDEX('Planned and Progress BMPs'!AK:AK, MATCH($I173, 'Planned and Progress BMPs'!$I:$I, 0)), 1, 0)), "")</f>
        <v/>
      </c>
      <c r="CG173" s="5" t="str">
        <f>IFERROR(IF($K173="Historical", IF(AL173&lt;&gt;INDEX('Historical BMP Records'!AL:AL, MATCH($I173, 'Historical BMP Records'!$I:$I, 0)), 1, 0), IF(AL173&lt;&gt;INDEX('Planned and Progress BMPs'!AL:AL, MATCH($I173, 'Planned and Progress BMPs'!$I:$I, 0)), 1, 0)), "")</f>
        <v/>
      </c>
      <c r="CH173" s="5" t="str">
        <f>IFERROR(IF($K173="Historical", IF(AM173&lt;&gt;INDEX('Historical BMP Records'!AM:AM, MATCH($I173, 'Historical BMP Records'!$I:$I, 0)), 1, 0), IF(AM173&lt;&gt;INDEX('Planned and Progress BMPs'!AM:AM, MATCH($I173, 'Planned and Progress BMPs'!$I:$I, 0)), 1, 0)), "")</f>
        <v/>
      </c>
      <c r="CI173" s="5" t="str">
        <f>IFERROR(IF($K173="Historical", IF(AN173&lt;&gt;INDEX('Historical BMP Records'!AN:AN, MATCH($I173, 'Historical BMP Records'!$I:$I, 0)), 1, 0), IF(AN173&lt;&gt;INDEX('Planned and Progress BMPs'!AN:AN, MATCH($I173, 'Planned and Progress BMPs'!$I:$I, 0)), 1, 0)), "")</f>
        <v/>
      </c>
      <c r="CJ173" s="5" t="str">
        <f>IFERROR(IF($K173="Historical", IF(AO173&lt;&gt;INDEX('Historical BMP Records'!AO:AO, MATCH($I173, 'Historical BMP Records'!$I:$I, 0)), 1, 0), IF(AO173&lt;&gt;INDEX('Planned and Progress BMPs'!AO:AO, MATCH($I173, 'Planned and Progress BMPs'!$I:$I, 0)), 1, 0)), "")</f>
        <v/>
      </c>
      <c r="CK173" s="5" t="str">
        <f>IFERROR(IF($K173="Historical", IF(AP173&lt;&gt;INDEX('Historical BMP Records'!AP:AP, MATCH($I173, 'Historical BMP Records'!$I:$I, 0)), 1, 0), IF(AP173&lt;&gt;INDEX('Planned and Progress BMPs'!AP:AP, MATCH($I173, 'Planned and Progress BMPs'!$I:$I, 0)), 1, 0)), "")</f>
        <v/>
      </c>
      <c r="CL173" s="5" t="str">
        <f>IFERROR(IF($K173="Historical", IF(AQ173&lt;&gt;INDEX('Historical BMP Records'!AQ:AQ, MATCH($I173, 'Historical BMP Records'!$I:$I, 0)), 1, 0), IF(AQ173&lt;&gt;INDEX('Planned and Progress BMPs'!AQ:AQ, MATCH($I173, 'Planned and Progress BMPs'!$I:$I, 0)), 1, 0)), "")</f>
        <v/>
      </c>
      <c r="CM173" s="5" t="str">
        <f>IFERROR(IF($K173="Historical", IF(AR173&lt;&gt;INDEX('Historical BMP Records'!AR:AR, MATCH($I173, 'Historical BMP Records'!$I:$I, 0)), 1, 0), IF(AR173&lt;&gt;INDEX('Planned and Progress BMPs'!AR:AR, MATCH($I173, 'Planned and Progress BMPs'!$I:$I, 0)), 1, 0)), "")</f>
        <v/>
      </c>
      <c r="CN173" s="5" t="str">
        <f>IFERROR(IF($K173="Historical", IF(AS173&lt;&gt;INDEX('Historical BMP Records'!AS:AS, MATCH($I173, 'Historical BMP Records'!$I:$I, 0)), 1, 0), IF(AS173&lt;&gt;INDEX('Planned and Progress BMPs'!AS:AS, MATCH($I173, 'Planned and Progress BMPs'!$I:$I, 0)), 1, 0)), "")</f>
        <v/>
      </c>
      <c r="CO173" s="5" t="str">
        <f>IFERROR(IF($K173="Historical", IF(AT173&lt;&gt;INDEX('Historical BMP Records'!AT:AT, MATCH($I173, 'Historical BMP Records'!$I:$I, 0)), 1, 0), IF(AT173&lt;&gt;INDEX('Planned and Progress BMPs'!AT:AT, MATCH($I173, 'Planned and Progress BMPs'!$I:$I, 0)), 1, 0)), "")</f>
        <v/>
      </c>
      <c r="CP173" s="5" t="str">
        <f>IFERROR(IF($K173="Historical", IF(AU173&lt;&gt;INDEX('Historical BMP Records'!AU:AU, MATCH($I173, 'Historical BMP Records'!$I:$I, 0)), 1, 0), IF(AU173&lt;&gt;INDEX('Planned and Progress BMPs'!AU:AU, MATCH($I173, 'Planned and Progress BMPs'!$I:$I, 0)), 1, 0)), "")</f>
        <v/>
      </c>
      <c r="CQ173" s="5">
        <f>SUM(T_Historical9[[#This Row],[FY17 
Status Changed]:[Comments Changed]])</f>
        <v>0</v>
      </c>
    </row>
    <row r="174" spans="1:95" ht="15" customHeight="1" x14ac:dyDescent="0.25">
      <c r="A174" s="72" t="s">
        <v>661</v>
      </c>
      <c r="B174" s="72" t="s">
        <v>660</v>
      </c>
      <c r="C174" s="72" t="s">
        <v>661</v>
      </c>
      <c r="D174" s="72" t="s">
        <v>661</v>
      </c>
      <c r="E174" s="72" t="s">
        <v>661</v>
      </c>
      <c r="F174" s="72" t="s">
        <v>4291</v>
      </c>
      <c r="H174" s="72" t="s">
        <v>4802</v>
      </c>
      <c r="I174" s="72" t="s">
        <v>4976</v>
      </c>
      <c r="K174" s="72" t="s">
        <v>482</v>
      </c>
      <c r="M174" s="82"/>
      <c r="N174" s="65">
        <v>38718</v>
      </c>
      <c r="O174" s="72" t="s">
        <v>174</v>
      </c>
      <c r="P174" s="72" t="s">
        <v>5228</v>
      </c>
      <c r="Q174" s="72" t="s">
        <v>26</v>
      </c>
      <c r="R174" s="72" t="s">
        <v>9</v>
      </c>
      <c r="S174" s="72">
        <v>0.125</v>
      </c>
      <c r="T174" s="72">
        <v>0.125</v>
      </c>
      <c r="U174" s="72">
        <v>1</v>
      </c>
      <c r="V174" s="71" t="s">
        <v>5121</v>
      </c>
      <c r="Z174" s="72">
        <v>40.212829399999997</v>
      </c>
      <c r="AA174" s="72">
        <v>-77.176737900000006</v>
      </c>
      <c r="AC174" s="72" t="s">
        <v>5174</v>
      </c>
      <c r="AD174" s="72" t="s">
        <v>5175</v>
      </c>
      <c r="AE174" s="72" t="s">
        <v>653</v>
      </c>
      <c r="AF174" s="65">
        <v>40661</v>
      </c>
      <c r="AG174" s="72" t="s">
        <v>110</v>
      </c>
      <c r="AH174" s="65"/>
      <c r="AI174" s="65"/>
      <c r="AK174" s="65"/>
      <c r="AL174" s="65"/>
      <c r="AN174" s="65"/>
      <c r="AO174" s="65"/>
      <c r="AQ174" s="65"/>
      <c r="AR174" s="65"/>
      <c r="AT174" s="65"/>
      <c r="AV174" s="5" t="str">
        <f>IFERROR(IF($K174="Historical", IF(A174&lt;&gt;INDEX('Historical BMP Records'!A:A, MATCH($I174, 'Historical BMP Records'!$I:$I, 0)), 1, 0), IF(A174&lt;&gt;INDEX('Planned and Progress BMPs'!A:A, MATCH($I174, 'Planned and Progress BMPs'!$I:$I, 0)), 1, 0)), "")</f>
        <v/>
      </c>
      <c r="AW174" s="5" t="str">
        <f>IFERROR(IF($K174="Historical", IF(B174&lt;&gt;INDEX('Historical BMP Records'!B:B, MATCH($I174, 'Historical BMP Records'!$I:$I, 0)), 1, 0), IF(B174&lt;&gt;INDEX('Planned and Progress BMPs'!B:B, MATCH($I174, 'Planned and Progress BMPs'!$I:$I, 0)), 1, 0)), "")</f>
        <v/>
      </c>
      <c r="AX174" s="5" t="str">
        <f>IFERROR(IF($K174="Historical", IF(C174&lt;&gt;INDEX('Historical BMP Records'!C:C, MATCH($I174, 'Historical BMP Records'!$I:$I, 0)), 1, 0), IF(C174&lt;&gt;INDEX('Planned and Progress BMPs'!C:C, MATCH($I174, 'Planned and Progress BMPs'!$I:$I, 0)), 1, 0)), "")</f>
        <v/>
      </c>
      <c r="AY174" s="5" t="str">
        <f>IFERROR(IF($K174="Historical", IF(D174&lt;&gt;INDEX('Historical BMP Records'!D:D, MATCH($I174, 'Historical BMP Records'!$I:$I, 0)), 1, 0), IF(D174&lt;&gt;INDEX('Planned and Progress BMPs'!D:D, MATCH($I174, 'Planned and Progress BMPs'!$I:$I, 0)), 1, 0)), "")</f>
        <v/>
      </c>
      <c r="AZ174" s="5" t="str">
        <f>IFERROR(IF($K174="Historical", IF(E174&lt;&gt;INDEX('Historical BMP Records'!E:E, MATCH($I174, 'Historical BMP Records'!$I:$I, 0)), 1, 0), IF(E174&lt;&gt;INDEX('Planned and Progress BMPs'!E:E, MATCH($I174, 'Planned and Progress BMPs'!$I:$I, 0)), 1, 0)), "")</f>
        <v/>
      </c>
      <c r="BA174" s="5" t="str">
        <f>IFERROR(IF($K174="Historical", IF(F174&lt;&gt;INDEX('Historical BMP Records'!F:F, MATCH($I174, 'Historical BMP Records'!$I:$I, 0)), 1, 0), IF(F174&lt;&gt;INDEX('Planned and Progress BMPs'!F:F, MATCH($I174, 'Planned and Progress BMPs'!$I:$I, 0)), 1, 0)), "")</f>
        <v/>
      </c>
      <c r="BB174" s="5" t="str">
        <f>IFERROR(IF($K174="Historical", IF(G174&lt;&gt;INDEX('Historical BMP Records'!G:G, MATCH($I174, 'Historical BMP Records'!$I:$I, 0)), 1, 0), IF(G174&lt;&gt;INDEX('Planned and Progress BMPs'!G:G, MATCH($I174, 'Planned and Progress BMPs'!$I:$I, 0)), 1, 0)), "")</f>
        <v/>
      </c>
      <c r="BC174" s="5" t="str">
        <f>IFERROR(IF($K174="Historical", IF(H174&lt;&gt;INDEX('Historical BMP Records'!H:H, MATCH($I174, 'Historical BMP Records'!$I:$I, 0)), 1, 0), IF(H174&lt;&gt;INDEX('Planned and Progress BMPs'!H:H, MATCH($I174, 'Planned and Progress BMPs'!$I:$I, 0)), 1, 0)), "")</f>
        <v/>
      </c>
      <c r="BD174" s="5" t="str">
        <f>IFERROR(IF($K174="Historical", IF(I174&lt;&gt;INDEX('Historical BMP Records'!I:I, MATCH($I174, 'Historical BMP Records'!$I:$I, 0)), 1, 0), IF(I174&lt;&gt;INDEX('Planned and Progress BMPs'!I:I, MATCH($I174, 'Planned and Progress BMPs'!$I:$I, 0)), 1, 0)), "")</f>
        <v/>
      </c>
      <c r="BE174" s="5" t="str">
        <f>IFERROR(IF($K174="Historical", IF(J174&lt;&gt;INDEX('Historical BMP Records'!J:J, MATCH($I174, 'Historical BMP Records'!$I:$I, 0)), 1, 0), IF(J174&lt;&gt;INDEX('Planned and Progress BMPs'!J:J, MATCH($I174, 'Planned and Progress BMPs'!$I:$I, 0)), 1, 0)), "")</f>
        <v/>
      </c>
      <c r="BF174" s="5" t="str">
        <f>IFERROR(IF($K174="Historical", IF(K174&lt;&gt;INDEX('Historical BMP Records'!K:K, MATCH($I174, 'Historical BMP Records'!$I:$I, 0)), 1, 0), IF(K174&lt;&gt;INDEX('Planned and Progress BMPs'!K:K, MATCH($I174, 'Planned and Progress BMPs'!$I:$I, 0)), 1, 0)), "")</f>
        <v/>
      </c>
      <c r="BG174" s="5" t="str">
        <f>IFERROR(IF($K174="Historical", IF(L174&lt;&gt;INDEX('Historical BMP Records'!L:L, MATCH($I174, 'Historical BMP Records'!$I:$I, 0)), 1, 0), IF(L174&lt;&gt;INDEX('Planned and Progress BMPs'!L:L, MATCH($I174, 'Planned and Progress BMPs'!$I:$I, 0)), 1, 0)), "")</f>
        <v/>
      </c>
      <c r="BH174" s="5" t="str">
        <f>IFERROR(IF($K174="Historical", IF(M174&lt;&gt;INDEX('Historical BMP Records'!M:M, MATCH($I174, 'Historical BMP Records'!$I:$I, 0)), 1, 0), IF(M174&lt;&gt;INDEX('Planned and Progress BMPs'!M:M, MATCH($I174, 'Planned and Progress BMPs'!$I:$I, 0)), 1, 0)), "")</f>
        <v/>
      </c>
      <c r="BI174" s="5" t="str">
        <f>IFERROR(IF($K174="Historical", IF(N174&lt;&gt;INDEX('Historical BMP Records'!N:N, MATCH($I174, 'Historical BMP Records'!$I:$I, 0)), 1, 0), IF(N174&lt;&gt;INDEX('Planned and Progress BMPs'!N:N, MATCH($I174, 'Planned and Progress BMPs'!$I:$I, 0)), 1, 0)), "")</f>
        <v/>
      </c>
      <c r="BJ174" s="5" t="str">
        <f>IFERROR(IF($K174="Historical", IF(O174&lt;&gt;INDEX('Historical BMP Records'!O:O, MATCH($I174, 'Historical BMP Records'!$I:$I, 0)), 1, 0), IF(O174&lt;&gt;INDEX('Planned and Progress BMPs'!O:O, MATCH($I174, 'Planned and Progress BMPs'!$I:$I, 0)), 1, 0)), "")</f>
        <v/>
      </c>
      <c r="BK174" s="5" t="str">
        <f>IFERROR(IF($K174="Historical", IF(P174&lt;&gt;INDEX('Historical BMP Records'!P:P, MATCH($I174, 'Historical BMP Records'!$I:$I, 0)), 1, 0), IF(P174&lt;&gt;INDEX('Planned and Progress BMPs'!P:P, MATCH($I174, 'Planned and Progress BMPs'!$I:$I, 0)), 1, 0)), "")</f>
        <v/>
      </c>
      <c r="BL174" s="5" t="str">
        <f>IFERROR(IF($K174="Historical", IF(Q174&lt;&gt;INDEX('Historical BMP Records'!Q:Q, MATCH($I174, 'Historical BMP Records'!$I:$I, 0)), 1, 0), IF(Q174&lt;&gt;INDEX('Planned and Progress BMPs'!Q:Q, MATCH($I174, 'Planned and Progress BMPs'!$I:$I, 0)), 1, 0)), "")</f>
        <v/>
      </c>
      <c r="BM174" s="5" t="str">
        <f>IFERROR(IF($K174="Historical", IF(R174&lt;&gt;INDEX('Historical BMP Records'!R:R, MATCH($I174, 'Historical BMP Records'!$I:$I, 0)), 1, 0), IF(R174&lt;&gt;INDEX('Planned and Progress BMPs'!R:R, MATCH($I174, 'Planned and Progress BMPs'!$I:$I, 0)), 1, 0)), "")</f>
        <v/>
      </c>
      <c r="BN174" s="5" t="str">
        <f>IFERROR(IF($K174="Historical", IF(S174&lt;&gt;INDEX('Historical BMP Records'!S:S, MATCH($I174, 'Historical BMP Records'!$I:$I, 0)), 1, 0), IF(S174&lt;&gt;INDEX('Planned and Progress BMPs'!S:S, MATCH($I174, 'Planned and Progress BMPs'!$I:$I, 0)), 1, 0)), "")</f>
        <v/>
      </c>
      <c r="BO174" s="5" t="str">
        <f>IFERROR(IF($K174="Historical", IF(T174&lt;&gt;INDEX('Historical BMP Records'!T:T, MATCH($I174, 'Historical BMP Records'!$I:$I, 0)), 1, 0), IF(T174&lt;&gt;INDEX('Planned and Progress BMPs'!T:T, MATCH($I174, 'Planned and Progress BMPs'!$I:$I, 0)), 1, 0)), "")</f>
        <v/>
      </c>
      <c r="BP174" s="5" t="str">
        <f>IFERROR(IF($K174="Historical", IF(U174&lt;&gt;INDEX('Historical BMP Records'!U:U, MATCH($I174, 'Historical BMP Records'!$I:$I, 0)), 1, 0), IF(U174&lt;&gt;INDEX('Planned and Progress BMPs'!U:U, MATCH($I174, 'Planned and Progress BMPs'!$I:$I, 0)), 1, 0)), "")</f>
        <v/>
      </c>
      <c r="BQ174" s="5" t="str">
        <f>IFERROR(IF($K174="Historical", IF(V174&lt;&gt;INDEX('Historical BMP Records'!V:V, MATCH($I174, 'Historical BMP Records'!$I:$I, 0)), 1, 0), IF(V174&lt;&gt;INDEX('Planned and Progress BMPs'!V:V, MATCH($I174, 'Planned and Progress BMPs'!$I:$I, 0)), 1, 0)), "")</f>
        <v/>
      </c>
      <c r="BR174" s="5" t="str">
        <f>IFERROR(IF($K174="Historical", IF(W174&lt;&gt;INDEX('Historical BMP Records'!W:W, MATCH($I174, 'Historical BMP Records'!$I:$I, 0)), 1, 0), IF(W174&lt;&gt;INDEX('Planned and Progress BMPs'!W:W, MATCH($I174, 'Planned and Progress BMPs'!$I:$I, 0)), 1, 0)), "")</f>
        <v/>
      </c>
      <c r="BS174" s="5" t="str">
        <f>IFERROR(IF($K174="Historical", IF(X174&lt;&gt;INDEX('Historical BMP Records'!X:X, MATCH($I174, 'Historical BMP Records'!$I:$I, 0)), 1, 0), IF(X174&lt;&gt;INDEX('Planned and Progress BMPs'!X:X, MATCH($I174, 'Planned and Progress BMPs'!$I:$I, 0)), 1, 0)), "")</f>
        <v/>
      </c>
      <c r="BT174" s="5" t="str">
        <f>IFERROR(IF($K174="Historical", IF(Y174&lt;&gt;INDEX('Historical BMP Records'!Y:Y, MATCH($I174, 'Historical BMP Records'!$I:$I, 0)), 1, 0), IF(Y174&lt;&gt;INDEX('Planned and Progress BMPs'!Y:Y, MATCH($I174, 'Planned and Progress BMPs'!$I:$I, 0)), 1, 0)), "")</f>
        <v/>
      </c>
      <c r="BU174" s="5" t="str">
        <f>IFERROR(IF($K174="Historical", IF(Z174&lt;&gt;INDEX('Historical BMP Records'!Z:Z, MATCH($I174, 'Historical BMP Records'!$I:$I, 0)), 1, 0), IF(Z174&lt;&gt;INDEX('Planned and Progress BMPs'!Z:Z, MATCH($I174, 'Planned and Progress BMPs'!$I:$I, 0)), 1, 0)), "")</f>
        <v/>
      </c>
      <c r="BV174" s="5" t="str">
        <f>IFERROR(IF($K174="Historical", IF(AA174&lt;&gt;INDEX('Historical BMP Records'!AA:AA, MATCH($I174, 'Historical BMP Records'!$I:$I, 0)), 1, 0), IF(AA174&lt;&gt;INDEX('Planned and Progress BMPs'!AA:AA, MATCH($I174, 'Planned and Progress BMPs'!$I:$I, 0)), 1, 0)), "")</f>
        <v/>
      </c>
      <c r="BW174" s="5" t="str">
        <f>IFERROR(IF($K174="Historical", IF(AB174&lt;&gt;INDEX('Historical BMP Records'!AB:AB, MATCH($I174, 'Historical BMP Records'!$I:$I, 0)), 1, 0), IF(AB174&lt;&gt;INDEX('Planned and Progress BMPs'!AB:AB, MATCH($I174, 'Planned and Progress BMPs'!$I:$I, 0)), 1, 0)), "")</f>
        <v/>
      </c>
      <c r="BX174" s="5" t="str">
        <f>IFERROR(IF($K174="Historical", IF(AC174&lt;&gt;INDEX('Historical BMP Records'!AC:AC, MATCH($I174, 'Historical BMP Records'!$I:$I, 0)), 1, 0), IF(AC174&lt;&gt;INDEX('Planned and Progress BMPs'!AC:AC, MATCH($I174, 'Planned and Progress BMPs'!$I:$I, 0)), 1, 0)), "")</f>
        <v/>
      </c>
      <c r="BY174" s="5" t="str">
        <f>IFERROR(IF($K174="Historical", IF(AD174&lt;&gt;INDEX('Historical BMP Records'!AD:AD, MATCH($I174, 'Historical BMP Records'!$I:$I, 0)), 1, 0), IF(AD174&lt;&gt;INDEX('Planned and Progress BMPs'!AD:AD, MATCH($I174, 'Planned and Progress BMPs'!$I:$I, 0)), 1, 0)), "")</f>
        <v/>
      </c>
      <c r="BZ174" s="5" t="str">
        <f>IFERROR(IF($K174="Historical", IF(AE174&lt;&gt;INDEX('Historical BMP Records'!AE:AE, MATCH($I174, 'Historical BMP Records'!$I:$I, 0)), 1, 0), IF(AE174&lt;&gt;INDEX('Planned and Progress BMPs'!AE:AE, MATCH($I174, 'Planned and Progress BMPs'!$I:$I, 0)), 1, 0)), "")</f>
        <v/>
      </c>
      <c r="CA174" s="5" t="str">
        <f>IFERROR(IF($K174="Historical", IF(AF174&lt;&gt;INDEX('Historical BMP Records'!AF:AF, MATCH($I174, 'Historical BMP Records'!$I:$I, 0)), 1, 0), IF(AF174&lt;&gt;INDEX('Planned and Progress BMPs'!AF:AF, MATCH($I174, 'Planned and Progress BMPs'!$I:$I, 0)), 1, 0)), "")</f>
        <v/>
      </c>
      <c r="CB174" s="5" t="str">
        <f>IFERROR(IF($K174="Historical", IF(AG174&lt;&gt;INDEX('Historical BMP Records'!AG:AG, MATCH($I174, 'Historical BMP Records'!$I:$I, 0)), 1, 0), IF(AG174&lt;&gt;INDEX('Planned and Progress BMPs'!AG:AG, MATCH($I174, 'Planned and Progress BMPs'!$I:$I, 0)), 1, 0)), "")</f>
        <v/>
      </c>
      <c r="CC174" s="5" t="str">
        <f>IFERROR(IF($K174="Historical", IF(AH174&lt;&gt;INDEX('Historical BMP Records'!AH:AH, MATCH($I174, 'Historical BMP Records'!$I:$I, 0)), 1, 0), IF(AH174&lt;&gt;INDEX('Planned and Progress BMPs'!AH:AH, MATCH($I174, 'Planned and Progress BMPs'!$I:$I, 0)), 1, 0)), "")</f>
        <v/>
      </c>
      <c r="CD174" s="5" t="str">
        <f>IFERROR(IF($K174="Historical", IF(AI174&lt;&gt;INDEX('Historical BMP Records'!AI:AI, MATCH($I174, 'Historical BMP Records'!$I:$I, 0)), 1, 0), IF(AI174&lt;&gt;INDEX('Planned and Progress BMPs'!AI:AI, MATCH($I174, 'Planned and Progress BMPs'!$I:$I, 0)), 1, 0)), "")</f>
        <v/>
      </c>
      <c r="CE174" s="5" t="str">
        <f>IFERROR(IF($K174="Historical", IF(AJ174&lt;&gt;INDEX('Historical BMP Records'!AJ:AJ, MATCH($I174, 'Historical BMP Records'!$I:$I, 0)), 1, 0), IF(AJ174&lt;&gt;INDEX('Planned and Progress BMPs'!AJ:AJ, MATCH($I174, 'Planned and Progress BMPs'!$I:$I, 0)), 1, 0)), "")</f>
        <v/>
      </c>
      <c r="CF174" s="5" t="str">
        <f>IFERROR(IF($K174="Historical", IF(AK174&lt;&gt;INDEX('Historical BMP Records'!AK:AK, MATCH($I174, 'Historical BMP Records'!$I:$I, 0)), 1, 0), IF(AK174&lt;&gt;INDEX('Planned and Progress BMPs'!AK:AK, MATCH($I174, 'Planned and Progress BMPs'!$I:$I, 0)), 1, 0)), "")</f>
        <v/>
      </c>
      <c r="CG174" s="5" t="str">
        <f>IFERROR(IF($K174="Historical", IF(AL174&lt;&gt;INDEX('Historical BMP Records'!AL:AL, MATCH($I174, 'Historical BMP Records'!$I:$I, 0)), 1, 0), IF(AL174&lt;&gt;INDEX('Planned and Progress BMPs'!AL:AL, MATCH($I174, 'Planned and Progress BMPs'!$I:$I, 0)), 1, 0)), "")</f>
        <v/>
      </c>
      <c r="CH174" s="5" t="str">
        <f>IFERROR(IF($K174="Historical", IF(AM174&lt;&gt;INDEX('Historical BMP Records'!AM:AM, MATCH($I174, 'Historical BMP Records'!$I:$I, 0)), 1, 0), IF(AM174&lt;&gt;INDEX('Planned and Progress BMPs'!AM:AM, MATCH($I174, 'Planned and Progress BMPs'!$I:$I, 0)), 1, 0)), "")</f>
        <v/>
      </c>
      <c r="CI174" s="5" t="str">
        <f>IFERROR(IF($K174="Historical", IF(AN174&lt;&gt;INDEX('Historical BMP Records'!AN:AN, MATCH($I174, 'Historical BMP Records'!$I:$I, 0)), 1, 0), IF(AN174&lt;&gt;INDEX('Planned and Progress BMPs'!AN:AN, MATCH($I174, 'Planned and Progress BMPs'!$I:$I, 0)), 1, 0)), "")</f>
        <v/>
      </c>
      <c r="CJ174" s="5" t="str">
        <f>IFERROR(IF($K174="Historical", IF(AO174&lt;&gt;INDEX('Historical BMP Records'!AO:AO, MATCH($I174, 'Historical BMP Records'!$I:$I, 0)), 1, 0), IF(AO174&lt;&gt;INDEX('Planned and Progress BMPs'!AO:AO, MATCH($I174, 'Planned and Progress BMPs'!$I:$I, 0)), 1, 0)), "")</f>
        <v/>
      </c>
      <c r="CK174" s="5" t="str">
        <f>IFERROR(IF($K174="Historical", IF(AP174&lt;&gt;INDEX('Historical BMP Records'!AP:AP, MATCH($I174, 'Historical BMP Records'!$I:$I, 0)), 1, 0), IF(AP174&lt;&gt;INDEX('Planned and Progress BMPs'!AP:AP, MATCH($I174, 'Planned and Progress BMPs'!$I:$I, 0)), 1, 0)), "")</f>
        <v/>
      </c>
      <c r="CL174" s="5" t="str">
        <f>IFERROR(IF($K174="Historical", IF(AQ174&lt;&gt;INDEX('Historical BMP Records'!AQ:AQ, MATCH($I174, 'Historical BMP Records'!$I:$I, 0)), 1, 0), IF(AQ174&lt;&gt;INDEX('Planned and Progress BMPs'!AQ:AQ, MATCH($I174, 'Planned and Progress BMPs'!$I:$I, 0)), 1, 0)), "")</f>
        <v/>
      </c>
      <c r="CM174" s="5" t="str">
        <f>IFERROR(IF($K174="Historical", IF(AR174&lt;&gt;INDEX('Historical BMP Records'!AR:AR, MATCH($I174, 'Historical BMP Records'!$I:$I, 0)), 1, 0), IF(AR174&lt;&gt;INDEX('Planned and Progress BMPs'!AR:AR, MATCH($I174, 'Planned and Progress BMPs'!$I:$I, 0)), 1, 0)), "")</f>
        <v/>
      </c>
      <c r="CN174" s="5" t="str">
        <f>IFERROR(IF($K174="Historical", IF(AS174&lt;&gt;INDEX('Historical BMP Records'!AS:AS, MATCH($I174, 'Historical BMP Records'!$I:$I, 0)), 1, 0), IF(AS174&lt;&gt;INDEX('Planned and Progress BMPs'!AS:AS, MATCH($I174, 'Planned and Progress BMPs'!$I:$I, 0)), 1, 0)), "")</f>
        <v/>
      </c>
      <c r="CO174" s="5" t="str">
        <f>IFERROR(IF($K174="Historical", IF(AT174&lt;&gt;INDEX('Historical BMP Records'!AT:AT, MATCH($I174, 'Historical BMP Records'!$I:$I, 0)), 1, 0), IF(AT174&lt;&gt;INDEX('Planned and Progress BMPs'!AT:AT, MATCH($I174, 'Planned and Progress BMPs'!$I:$I, 0)), 1, 0)), "")</f>
        <v/>
      </c>
      <c r="CP174" s="5" t="str">
        <f>IFERROR(IF($K174="Historical", IF(AU174&lt;&gt;INDEX('Historical BMP Records'!AU:AU, MATCH($I174, 'Historical BMP Records'!$I:$I, 0)), 1, 0), IF(AU174&lt;&gt;INDEX('Planned and Progress BMPs'!AU:AU, MATCH($I174, 'Planned and Progress BMPs'!$I:$I, 0)), 1, 0)), "")</f>
        <v/>
      </c>
      <c r="CQ174" s="5">
        <f>SUM(T_Historical9[[#This Row],[FY17 
Status Changed]:[Comments Changed]])</f>
        <v>0</v>
      </c>
    </row>
    <row r="175" spans="1:95" ht="15" customHeight="1" x14ac:dyDescent="0.25">
      <c r="A175" s="72" t="s">
        <v>661</v>
      </c>
      <c r="B175" s="72" t="s">
        <v>660</v>
      </c>
      <c r="C175" s="72" t="s">
        <v>661</v>
      </c>
      <c r="D175" s="72" t="s">
        <v>661</v>
      </c>
      <c r="E175" s="72" t="s">
        <v>661</v>
      </c>
      <c r="F175" s="72" t="s">
        <v>4291</v>
      </c>
      <c r="H175" s="72" t="s">
        <v>4802</v>
      </c>
      <c r="I175" s="72" t="s">
        <v>4977</v>
      </c>
      <c r="K175" s="72" t="s">
        <v>482</v>
      </c>
      <c r="M175" s="82"/>
      <c r="N175" s="65">
        <v>38718</v>
      </c>
      <c r="O175" s="72" t="s">
        <v>174</v>
      </c>
      <c r="P175" s="72" t="s">
        <v>5228</v>
      </c>
      <c r="Q175" s="72" t="s">
        <v>26</v>
      </c>
      <c r="R175" s="72" t="s">
        <v>9</v>
      </c>
      <c r="S175" s="72">
        <v>0.125</v>
      </c>
      <c r="T175" s="72">
        <v>0.125</v>
      </c>
      <c r="U175" s="72">
        <v>1</v>
      </c>
      <c r="V175" s="71" t="s">
        <v>5121</v>
      </c>
      <c r="Z175" s="72">
        <v>40.212846800000001</v>
      </c>
      <c r="AA175" s="72">
        <v>-77.174251900000002</v>
      </c>
      <c r="AC175" s="72" t="s">
        <v>5174</v>
      </c>
      <c r="AD175" s="72" t="s">
        <v>5175</v>
      </c>
      <c r="AE175" s="72" t="s">
        <v>653</v>
      </c>
      <c r="AF175" s="65">
        <v>40669</v>
      </c>
      <c r="AG175" s="72" t="s">
        <v>110</v>
      </c>
      <c r="AH175" s="65"/>
      <c r="AI175" s="65"/>
      <c r="AK175" s="65"/>
      <c r="AL175" s="65"/>
      <c r="AN175" s="65"/>
      <c r="AO175" s="65"/>
      <c r="AQ175" s="65"/>
      <c r="AR175" s="65"/>
      <c r="AT175" s="65"/>
      <c r="AV175" s="5" t="str">
        <f>IFERROR(IF($K175="Historical", IF(A175&lt;&gt;INDEX('Historical BMP Records'!A:A, MATCH($I175, 'Historical BMP Records'!$I:$I, 0)), 1, 0), IF(A175&lt;&gt;INDEX('Planned and Progress BMPs'!A:A, MATCH($I175, 'Planned and Progress BMPs'!$I:$I, 0)), 1, 0)), "")</f>
        <v/>
      </c>
      <c r="AW175" s="5" t="str">
        <f>IFERROR(IF($K175="Historical", IF(B175&lt;&gt;INDEX('Historical BMP Records'!B:B, MATCH($I175, 'Historical BMP Records'!$I:$I, 0)), 1, 0), IF(B175&lt;&gt;INDEX('Planned and Progress BMPs'!B:B, MATCH($I175, 'Planned and Progress BMPs'!$I:$I, 0)), 1, 0)), "")</f>
        <v/>
      </c>
      <c r="AX175" s="5" t="str">
        <f>IFERROR(IF($K175="Historical", IF(C175&lt;&gt;INDEX('Historical BMP Records'!C:C, MATCH($I175, 'Historical BMP Records'!$I:$I, 0)), 1, 0), IF(C175&lt;&gt;INDEX('Planned and Progress BMPs'!C:C, MATCH($I175, 'Planned and Progress BMPs'!$I:$I, 0)), 1, 0)), "")</f>
        <v/>
      </c>
      <c r="AY175" s="5" t="str">
        <f>IFERROR(IF($K175="Historical", IF(D175&lt;&gt;INDEX('Historical BMP Records'!D:D, MATCH($I175, 'Historical BMP Records'!$I:$I, 0)), 1, 0), IF(D175&lt;&gt;INDEX('Planned and Progress BMPs'!D:D, MATCH($I175, 'Planned and Progress BMPs'!$I:$I, 0)), 1, 0)), "")</f>
        <v/>
      </c>
      <c r="AZ175" s="5" t="str">
        <f>IFERROR(IF($K175="Historical", IF(E175&lt;&gt;INDEX('Historical BMP Records'!E:E, MATCH($I175, 'Historical BMP Records'!$I:$I, 0)), 1, 0), IF(E175&lt;&gt;INDEX('Planned and Progress BMPs'!E:E, MATCH($I175, 'Planned and Progress BMPs'!$I:$I, 0)), 1, 0)), "")</f>
        <v/>
      </c>
      <c r="BA175" s="5" t="str">
        <f>IFERROR(IF($K175="Historical", IF(F175&lt;&gt;INDEX('Historical BMP Records'!F:F, MATCH($I175, 'Historical BMP Records'!$I:$I, 0)), 1, 0), IF(F175&lt;&gt;INDEX('Planned and Progress BMPs'!F:F, MATCH($I175, 'Planned and Progress BMPs'!$I:$I, 0)), 1, 0)), "")</f>
        <v/>
      </c>
      <c r="BB175" s="5" t="str">
        <f>IFERROR(IF($K175="Historical", IF(G175&lt;&gt;INDEX('Historical BMP Records'!G:G, MATCH($I175, 'Historical BMP Records'!$I:$I, 0)), 1, 0), IF(G175&lt;&gt;INDEX('Planned and Progress BMPs'!G:G, MATCH($I175, 'Planned and Progress BMPs'!$I:$I, 0)), 1, 0)), "")</f>
        <v/>
      </c>
      <c r="BC175" s="5" t="str">
        <f>IFERROR(IF($K175="Historical", IF(H175&lt;&gt;INDEX('Historical BMP Records'!H:H, MATCH($I175, 'Historical BMP Records'!$I:$I, 0)), 1, 0), IF(H175&lt;&gt;INDEX('Planned and Progress BMPs'!H:H, MATCH($I175, 'Planned and Progress BMPs'!$I:$I, 0)), 1, 0)), "")</f>
        <v/>
      </c>
      <c r="BD175" s="5" t="str">
        <f>IFERROR(IF($K175="Historical", IF(I175&lt;&gt;INDEX('Historical BMP Records'!I:I, MATCH($I175, 'Historical BMP Records'!$I:$I, 0)), 1, 0), IF(I175&lt;&gt;INDEX('Planned and Progress BMPs'!I:I, MATCH($I175, 'Planned and Progress BMPs'!$I:$I, 0)), 1, 0)), "")</f>
        <v/>
      </c>
      <c r="BE175" s="5" t="str">
        <f>IFERROR(IF($K175="Historical", IF(J175&lt;&gt;INDEX('Historical BMP Records'!J:J, MATCH($I175, 'Historical BMP Records'!$I:$I, 0)), 1, 0), IF(J175&lt;&gt;INDEX('Planned and Progress BMPs'!J:J, MATCH($I175, 'Planned and Progress BMPs'!$I:$I, 0)), 1, 0)), "")</f>
        <v/>
      </c>
      <c r="BF175" s="5" t="str">
        <f>IFERROR(IF($K175="Historical", IF(K175&lt;&gt;INDEX('Historical BMP Records'!K:K, MATCH($I175, 'Historical BMP Records'!$I:$I, 0)), 1, 0), IF(K175&lt;&gt;INDEX('Planned and Progress BMPs'!K:K, MATCH($I175, 'Planned and Progress BMPs'!$I:$I, 0)), 1, 0)), "")</f>
        <v/>
      </c>
      <c r="BG175" s="5" t="str">
        <f>IFERROR(IF($K175="Historical", IF(L175&lt;&gt;INDEX('Historical BMP Records'!L:L, MATCH($I175, 'Historical BMP Records'!$I:$I, 0)), 1, 0), IF(L175&lt;&gt;INDEX('Planned and Progress BMPs'!L:L, MATCH($I175, 'Planned and Progress BMPs'!$I:$I, 0)), 1, 0)), "")</f>
        <v/>
      </c>
      <c r="BH175" s="5" t="str">
        <f>IFERROR(IF($K175="Historical", IF(M175&lt;&gt;INDEX('Historical BMP Records'!M:M, MATCH($I175, 'Historical BMP Records'!$I:$I, 0)), 1, 0), IF(M175&lt;&gt;INDEX('Planned and Progress BMPs'!M:M, MATCH($I175, 'Planned and Progress BMPs'!$I:$I, 0)), 1, 0)), "")</f>
        <v/>
      </c>
      <c r="BI175" s="5" t="str">
        <f>IFERROR(IF($K175="Historical", IF(N175&lt;&gt;INDEX('Historical BMP Records'!N:N, MATCH($I175, 'Historical BMP Records'!$I:$I, 0)), 1, 0), IF(N175&lt;&gt;INDEX('Planned and Progress BMPs'!N:N, MATCH($I175, 'Planned and Progress BMPs'!$I:$I, 0)), 1, 0)), "")</f>
        <v/>
      </c>
      <c r="BJ175" s="5" t="str">
        <f>IFERROR(IF($K175="Historical", IF(O175&lt;&gt;INDEX('Historical BMP Records'!O:O, MATCH($I175, 'Historical BMP Records'!$I:$I, 0)), 1, 0), IF(O175&lt;&gt;INDEX('Planned and Progress BMPs'!O:O, MATCH($I175, 'Planned and Progress BMPs'!$I:$I, 0)), 1, 0)), "")</f>
        <v/>
      </c>
      <c r="BK175" s="5" t="str">
        <f>IFERROR(IF($K175="Historical", IF(P175&lt;&gt;INDEX('Historical BMP Records'!P:P, MATCH($I175, 'Historical BMP Records'!$I:$I, 0)), 1, 0), IF(P175&lt;&gt;INDEX('Planned and Progress BMPs'!P:P, MATCH($I175, 'Planned and Progress BMPs'!$I:$I, 0)), 1, 0)), "")</f>
        <v/>
      </c>
      <c r="BL175" s="5" t="str">
        <f>IFERROR(IF($K175="Historical", IF(Q175&lt;&gt;INDEX('Historical BMP Records'!Q:Q, MATCH($I175, 'Historical BMP Records'!$I:$I, 0)), 1, 0), IF(Q175&lt;&gt;INDEX('Planned and Progress BMPs'!Q:Q, MATCH($I175, 'Planned and Progress BMPs'!$I:$I, 0)), 1, 0)), "")</f>
        <v/>
      </c>
      <c r="BM175" s="5" t="str">
        <f>IFERROR(IF($K175="Historical", IF(R175&lt;&gt;INDEX('Historical BMP Records'!R:R, MATCH($I175, 'Historical BMP Records'!$I:$I, 0)), 1, 0), IF(R175&lt;&gt;INDEX('Planned and Progress BMPs'!R:R, MATCH($I175, 'Planned and Progress BMPs'!$I:$I, 0)), 1, 0)), "")</f>
        <v/>
      </c>
      <c r="BN175" s="5" t="str">
        <f>IFERROR(IF($K175="Historical", IF(S175&lt;&gt;INDEX('Historical BMP Records'!S:S, MATCH($I175, 'Historical BMP Records'!$I:$I, 0)), 1, 0), IF(S175&lt;&gt;INDEX('Planned and Progress BMPs'!S:S, MATCH($I175, 'Planned and Progress BMPs'!$I:$I, 0)), 1, 0)), "")</f>
        <v/>
      </c>
      <c r="BO175" s="5" t="str">
        <f>IFERROR(IF($K175="Historical", IF(T175&lt;&gt;INDEX('Historical BMP Records'!T:T, MATCH($I175, 'Historical BMP Records'!$I:$I, 0)), 1, 0), IF(T175&lt;&gt;INDEX('Planned and Progress BMPs'!T:T, MATCH($I175, 'Planned and Progress BMPs'!$I:$I, 0)), 1, 0)), "")</f>
        <v/>
      </c>
      <c r="BP175" s="5" t="str">
        <f>IFERROR(IF($K175="Historical", IF(U175&lt;&gt;INDEX('Historical BMP Records'!U:U, MATCH($I175, 'Historical BMP Records'!$I:$I, 0)), 1, 0), IF(U175&lt;&gt;INDEX('Planned and Progress BMPs'!U:U, MATCH($I175, 'Planned and Progress BMPs'!$I:$I, 0)), 1, 0)), "")</f>
        <v/>
      </c>
      <c r="BQ175" s="5" t="str">
        <f>IFERROR(IF($K175="Historical", IF(V175&lt;&gt;INDEX('Historical BMP Records'!V:V, MATCH($I175, 'Historical BMP Records'!$I:$I, 0)), 1, 0), IF(V175&lt;&gt;INDEX('Planned and Progress BMPs'!V:V, MATCH($I175, 'Planned and Progress BMPs'!$I:$I, 0)), 1, 0)), "")</f>
        <v/>
      </c>
      <c r="BR175" s="5" t="str">
        <f>IFERROR(IF($K175="Historical", IF(W175&lt;&gt;INDEX('Historical BMP Records'!W:W, MATCH($I175, 'Historical BMP Records'!$I:$I, 0)), 1, 0), IF(W175&lt;&gt;INDEX('Planned and Progress BMPs'!W:W, MATCH($I175, 'Planned and Progress BMPs'!$I:$I, 0)), 1, 0)), "")</f>
        <v/>
      </c>
      <c r="BS175" s="5" t="str">
        <f>IFERROR(IF($K175="Historical", IF(X175&lt;&gt;INDEX('Historical BMP Records'!X:X, MATCH($I175, 'Historical BMP Records'!$I:$I, 0)), 1, 0), IF(X175&lt;&gt;INDEX('Planned and Progress BMPs'!X:X, MATCH($I175, 'Planned and Progress BMPs'!$I:$I, 0)), 1, 0)), "")</f>
        <v/>
      </c>
      <c r="BT175" s="5" t="str">
        <f>IFERROR(IF($K175="Historical", IF(Y175&lt;&gt;INDEX('Historical BMP Records'!Y:Y, MATCH($I175, 'Historical BMP Records'!$I:$I, 0)), 1, 0), IF(Y175&lt;&gt;INDEX('Planned and Progress BMPs'!Y:Y, MATCH($I175, 'Planned and Progress BMPs'!$I:$I, 0)), 1, 0)), "")</f>
        <v/>
      </c>
      <c r="BU175" s="5" t="str">
        <f>IFERROR(IF($K175="Historical", IF(Z175&lt;&gt;INDEX('Historical BMP Records'!Z:Z, MATCH($I175, 'Historical BMP Records'!$I:$I, 0)), 1, 0), IF(Z175&lt;&gt;INDEX('Planned and Progress BMPs'!Z:Z, MATCH($I175, 'Planned and Progress BMPs'!$I:$I, 0)), 1, 0)), "")</f>
        <v/>
      </c>
      <c r="BV175" s="5" t="str">
        <f>IFERROR(IF($K175="Historical", IF(AA175&lt;&gt;INDEX('Historical BMP Records'!AA:AA, MATCH($I175, 'Historical BMP Records'!$I:$I, 0)), 1, 0), IF(AA175&lt;&gt;INDEX('Planned and Progress BMPs'!AA:AA, MATCH($I175, 'Planned and Progress BMPs'!$I:$I, 0)), 1, 0)), "")</f>
        <v/>
      </c>
      <c r="BW175" s="5" t="str">
        <f>IFERROR(IF($K175="Historical", IF(AB175&lt;&gt;INDEX('Historical BMP Records'!AB:AB, MATCH($I175, 'Historical BMP Records'!$I:$I, 0)), 1, 0), IF(AB175&lt;&gt;INDEX('Planned and Progress BMPs'!AB:AB, MATCH($I175, 'Planned and Progress BMPs'!$I:$I, 0)), 1, 0)), "")</f>
        <v/>
      </c>
      <c r="BX175" s="5" t="str">
        <f>IFERROR(IF($K175="Historical", IF(AC175&lt;&gt;INDEX('Historical BMP Records'!AC:AC, MATCH($I175, 'Historical BMP Records'!$I:$I, 0)), 1, 0), IF(AC175&lt;&gt;INDEX('Planned and Progress BMPs'!AC:AC, MATCH($I175, 'Planned and Progress BMPs'!$I:$I, 0)), 1, 0)), "")</f>
        <v/>
      </c>
      <c r="BY175" s="5" t="str">
        <f>IFERROR(IF($K175="Historical", IF(AD175&lt;&gt;INDEX('Historical BMP Records'!AD:AD, MATCH($I175, 'Historical BMP Records'!$I:$I, 0)), 1, 0), IF(AD175&lt;&gt;INDEX('Planned and Progress BMPs'!AD:AD, MATCH($I175, 'Planned and Progress BMPs'!$I:$I, 0)), 1, 0)), "")</f>
        <v/>
      </c>
      <c r="BZ175" s="5" t="str">
        <f>IFERROR(IF($K175="Historical", IF(AE175&lt;&gt;INDEX('Historical BMP Records'!AE:AE, MATCH($I175, 'Historical BMP Records'!$I:$I, 0)), 1, 0), IF(AE175&lt;&gt;INDEX('Planned and Progress BMPs'!AE:AE, MATCH($I175, 'Planned and Progress BMPs'!$I:$I, 0)), 1, 0)), "")</f>
        <v/>
      </c>
      <c r="CA175" s="5" t="str">
        <f>IFERROR(IF($K175="Historical", IF(AF175&lt;&gt;INDEX('Historical BMP Records'!AF:AF, MATCH($I175, 'Historical BMP Records'!$I:$I, 0)), 1, 0), IF(AF175&lt;&gt;INDEX('Planned and Progress BMPs'!AF:AF, MATCH($I175, 'Planned and Progress BMPs'!$I:$I, 0)), 1, 0)), "")</f>
        <v/>
      </c>
      <c r="CB175" s="5" t="str">
        <f>IFERROR(IF($K175="Historical", IF(AG175&lt;&gt;INDEX('Historical BMP Records'!AG:AG, MATCH($I175, 'Historical BMP Records'!$I:$I, 0)), 1, 0), IF(AG175&lt;&gt;INDEX('Planned and Progress BMPs'!AG:AG, MATCH($I175, 'Planned and Progress BMPs'!$I:$I, 0)), 1, 0)), "")</f>
        <v/>
      </c>
      <c r="CC175" s="5" t="str">
        <f>IFERROR(IF($K175="Historical", IF(AH175&lt;&gt;INDEX('Historical BMP Records'!AH:AH, MATCH($I175, 'Historical BMP Records'!$I:$I, 0)), 1, 0), IF(AH175&lt;&gt;INDEX('Planned and Progress BMPs'!AH:AH, MATCH($I175, 'Planned and Progress BMPs'!$I:$I, 0)), 1, 0)), "")</f>
        <v/>
      </c>
      <c r="CD175" s="5" t="str">
        <f>IFERROR(IF($K175="Historical", IF(AI175&lt;&gt;INDEX('Historical BMP Records'!AI:AI, MATCH($I175, 'Historical BMP Records'!$I:$I, 0)), 1, 0), IF(AI175&lt;&gt;INDEX('Planned and Progress BMPs'!AI:AI, MATCH($I175, 'Planned and Progress BMPs'!$I:$I, 0)), 1, 0)), "")</f>
        <v/>
      </c>
      <c r="CE175" s="5" t="str">
        <f>IFERROR(IF($K175="Historical", IF(AJ175&lt;&gt;INDEX('Historical BMP Records'!AJ:AJ, MATCH($I175, 'Historical BMP Records'!$I:$I, 0)), 1, 0), IF(AJ175&lt;&gt;INDEX('Planned and Progress BMPs'!AJ:AJ, MATCH($I175, 'Planned and Progress BMPs'!$I:$I, 0)), 1, 0)), "")</f>
        <v/>
      </c>
      <c r="CF175" s="5" t="str">
        <f>IFERROR(IF($K175="Historical", IF(AK175&lt;&gt;INDEX('Historical BMP Records'!AK:AK, MATCH($I175, 'Historical BMP Records'!$I:$I, 0)), 1, 0), IF(AK175&lt;&gt;INDEX('Planned and Progress BMPs'!AK:AK, MATCH($I175, 'Planned and Progress BMPs'!$I:$I, 0)), 1, 0)), "")</f>
        <v/>
      </c>
      <c r="CG175" s="5" t="str">
        <f>IFERROR(IF($K175="Historical", IF(AL175&lt;&gt;INDEX('Historical BMP Records'!AL:AL, MATCH($I175, 'Historical BMP Records'!$I:$I, 0)), 1, 0), IF(AL175&lt;&gt;INDEX('Planned and Progress BMPs'!AL:AL, MATCH($I175, 'Planned and Progress BMPs'!$I:$I, 0)), 1, 0)), "")</f>
        <v/>
      </c>
      <c r="CH175" s="5" t="str">
        <f>IFERROR(IF($K175="Historical", IF(AM175&lt;&gt;INDEX('Historical BMP Records'!AM:AM, MATCH($I175, 'Historical BMP Records'!$I:$I, 0)), 1, 0), IF(AM175&lt;&gt;INDEX('Planned and Progress BMPs'!AM:AM, MATCH($I175, 'Planned and Progress BMPs'!$I:$I, 0)), 1, 0)), "")</f>
        <v/>
      </c>
      <c r="CI175" s="5" t="str">
        <f>IFERROR(IF($K175="Historical", IF(AN175&lt;&gt;INDEX('Historical BMP Records'!AN:AN, MATCH($I175, 'Historical BMP Records'!$I:$I, 0)), 1, 0), IF(AN175&lt;&gt;INDEX('Planned and Progress BMPs'!AN:AN, MATCH($I175, 'Planned and Progress BMPs'!$I:$I, 0)), 1, 0)), "")</f>
        <v/>
      </c>
      <c r="CJ175" s="5" t="str">
        <f>IFERROR(IF($K175="Historical", IF(AO175&lt;&gt;INDEX('Historical BMP Records'!AO:AO, MATCH($I175, 'Historical BMP Records'!$I:$I, 0)), 1, 0), IF(AO175&lt;&gt;INDEX('Planned and Progress BMPs'!AO:AO, MATCH($I175, 'Planned and Progress BMPs'!$I:$I, 0)), 1, 0)), "")</f>
        <v/>
      </c>
      <c r="CK175" s="5" t="str">
        <f>IFERROR(IF($K175="Historical", IF(AP175&lt;&gt;INDEX('Historical BMP Records'!AP:AP, MATCH($I175, 'Historical BMP Records'!$I:$I, 0)), 1, 0), IF(AP175&lt;&gt;INDEX('Planned and Progress BMPs'!AP:AP, MATCH($I175, 'Planned and Progress BMPs'!$I:$I, 0)), 1, 0)), "")</f>
        <v/>
      </c>
      <c r="CL175" s="5" t="str">
        <f>IFERROR(IF($K175="Historical", IF(AQ175&lt;&gt;INDEX('Historical BMP Records'!AQ:AQ, MATCH($I175, 'Historical BMP Records'!$I:$I, 0)), 1, 0), IF(AQ175&lt;&gt;INDEX('Planned and Progress BMPs'!AQ:AQ, MATCH($I175, 'Planned and Progress BMPs'!$I:$I, 0)), 1, 0)), "")</f>
        <v/>
      </c>
      <c r="CM175" s="5" t="str">
        <f>IFERROR(IF($K175="Historical", IF(AR175&lt;&gt;INDEX('Historical BMP Records'!AR:AR, MATCH($I175, 'Historical BMP Records'!$I:$I, 0)), 1, 0), IF(AR175&lt;&gt;INDEX('Planned and Progress BMPs'!AR:AR, MATCH($I175, 'Planned and Progress BMPs'!$I:$I, 0)), 1, 0)), "")</f>
        <v/>
      </c>
      <c r="CN175" s="5" t="str">
        <f>IFERROR(IF($K175="Historical", IF(AS175&lt;&gt;INDEX('Historical BMP Records'!AS:AS, MATCH($I175, 'Historical BMP Records'!$I:$I, 0)), 1, 0), IF(AS175&lt;&gt;INDEX('Planned and Progress BMPs'!AS:AS, MATCH($I175, 'Planned and Progress BMPs'!$I:$I, 0)), 1, 0)), "")</f>
        <v/>
      </c>
      <c r="CO175" s="5" t="str">
        <f>IFERROR(IF($K175="Historical", IF(AT175&lt;&gt;INDEX('Historical BMP Records'!AT:AT, MATCH($I175, 'Historical BMP Records'!$I:$I, 0)), 1, 0), IF(AT175&lt;&gt;INDEX('Planned and Progress BMPs'!AT:AT, MATCH($I175, 'Planned and Progress BMPs'!$I:$I, 0)), 1, 0)), "")</f>
        <v/>
      </c>
      <c r="CP175" s="5" t="str">
        <f>IFERROR(IF($K175="Historical", IF(AU175&lt;&gt;INDEX('Historical BMP Records'!AU:AU, MATCH($I175, 'Historical BMP Records'!$I:$I, 0)), 1, 0), IF(AU175&lt;&gt;INDEX('Planned and Progress BMPs'!AU:AU, MATCH($I175, 'Planned and Progress BMPs'!$I:$I, 0)), 1, 0)), "")</f>
        <v/>
      </c>
      <c r="CQ175" s="5">
        <f>SUM(T_Historical9[[#This Row],[FY17 
Status Changed]:[Comments Changed]])</f>
        <v>0</v>
      </c>
    </row>
    <row r="176" spans="1:95" ht="15" customHeight="1" x14ac:dyDescent="0.25">
      <c r="A176" s="72" t="s">
        <v>661</v>
      </c>
      <c r="B176" s="72" t="s">
        <v>660</v>
      </c>
      <c r="C176" s="72" t="s">
        <v>661</v>
      </c>
      <c r="D176" s="72" t="s">
        <v>661</v>
      </c>
      <c r="E176" s="72" t="s">
        <v>661</v>
      </c>
      <c r="F176" s="72" t="s">
        <v>4291</v>
      </c>
      <c r="H176" s="72" t="s">
        <v>4802</v>
      </c>
      <c r="I176" s="72" t="s">
        <v>4978</v>
      </c>
      <c r="K176" s="72" t="s">
        <v>482</v>
      </c>
      <c r="M176" s="82"/>
      <c r="N176" s="65">
        <v>38718</v>
      </c>
      <c r="O176" s="72" t="s">
        <v>174</v>
      </c>
      <c r="P176" s="72" t="s">
        <v>5228</v>
      </c>
      <c r="Q176" s="72" t="s">
        <v>26</v>
      </c>
      <c r="R176" s="72" t="s">
        <v>9</v>
      </c>
      <c r="S176" s="72">
        <v>0.125</v>
      </c>
      <c r="T176" s="72">
        <v>0.125</v>
      </c>
      <c r="U176" s="72">
        <v>1</v>
      </c>
      <c r="V176" s="71" t="s">
        <v>5121</v>
      </c>
      <c r="Z176" s="72">
        <v>40.212873500000001</v>
      </c>
      <c r="AA176" s="72">
        <v>-77.174836799999994</v>
      </c>
      <c r="AC176" s="72" t="s">
        <v>5174</v>
      </c>
      <c r="AD176" s="72" t="s">
        <v>5175</v>
      </c>
      <c r="AE176" s="72" t="s">
        <v>653</v>
      </c>
      <c r="AF176" s="65">
        <v>40669</v>
      </c>
      <c r="AG176" s="72" t="s">
        <v>110</v>
      </c>
      <c r="AH176" s="65"/>
      <c r="AI176" s="65"/>
      <c r="AK176" s="65"/>
      <c r="AL176" s="65"/>
      <c r="AN176" s="65"/>
      <c r="AO176" s="65"/>
      <c r="AQ176" s="65"/>
      <c r="AR176" s="65"/>
      <c r="AT176" s="65"/>
      <c r="AV176" s="5" t="str">
        <f>IFERROR(IF($K176="Historical", IF(A176&lt;&gt;INDEX('Historical BMP Records'!A:A, MATCH($I176, 'Historical BMP Records'!$I:$I, 0)), 1, 0), IF(A176&lt;&gt;INDEX('Planned and Progress BMPs'!A:A, MATCH($I176, 'Planned and Progress BMPs'!$I:$I, 0)), 1, 0)), "")</f>
        <v/>
      </c>
      <c r="AW176" s="5" t="str">
        <f>IFERROR(IF($K176="Historical", IF(B176&lt;&gt;INDEX('Historical BMP Records'!B:B, MATCH($I176, 'Historical BMP Records'!$I:$I, 0)), 1, 0), IF(B176&lt;&gt;INDEX('Planned and Progress BMPs'!B:B, MATCH($I176, 'Planned and Progress BMPs'!$I:$I, 0)), 1, 0)), "")</f>
        <v/>
      </c>
      <c r="AX176" s="5" t="str">
        <f>IFERROR(IF($K176="Historical", IF(C176&lt;&gt;INDEX('Historical BMP Records'!C:C, MATCH($I176, 'Historical BMP Records'!$I:$I, 0)), 1, 0), IF(C176&lt;&gt;INDEX('Planned and Progress BMPs'!C:C, MATCH($I176, 'Planned and Progress BMPs'!$I:$I, 0)), 1, 0)), "")</f>
        <v/>
      </c>
      <c r="AY176" s="5" t="str">
        <f>IFERROR(IF($K176="Historical", IF(D176&lt;&gt;INDEX('Historical BMP Records'!D:D, MATCH($I176, 'Historical BMP Records'!$I:$I, 0)), 1, 0), IF(D176&lt;&gt;INDEX('Planned and Progress BMPs'!D:D, MATCH($I176, 'Planned and Progress BMPs'!$I:$I, 0)), 1, 0)), "")</f>
        <v/>
      </c>
      <c r="AZ176" s="5" t="str">
        <f>IFERROR(IF($K176="Historical", IF(E176&lt;&gt;INDEX('Historical BMP Records'!E:E, MATCH($I176, 'Historical BMP Records'!$I:$I, 0)), 1, 0), IF(E176&lt;&gt;INDEX('Planned and Progress BMPs'!E:E, MATCH($I176, 'Planned and Progress BMPs'!$I:$I, 0)), 1, 0)), "")</f>
        <v/>
      </c>
      <c r="BA176" s="5" t="str">
        <f>IFERROR(IF($K176="Historical", IF(F176&lt;&gt;INDEX('Historical BMP Records'!F:F, MATCH($I176, 'Historical BMP Records'!$I:$I, 0)), 1, 0), IF(F176&lt;&gt;INDEX('Planned and Progress BMPs'!F:F, MATCH($I176, 'Planned and Progress BMPs'!$I:$I, 0)), 1, 0)), "")</f>
        <v/>
      </c>
      <c r="BB176" s="5" t="str">
        <f>IFERROR(IF($K176="Historical", IF(G176&lt;&gt;INDEX('Historical BMP Records'!G:G, MATCH($I176, 'Historical BMP Records'!$I:$I, 0)), 1, 0), IF(G176&lt;&gt;INDEX('Planned and Progress BMPs'!G:G, MATCH($I176, 'Planned and Progress BMPs'!$I:$I, 0)), 1, 0)), "")</f>
        <v/>
      </c>
      <c r="BC176" s="5" t="str">
        <f>IFERROR(IF($K176="Historical", IF(H176&lt;&gt;INDEX('Historical BMP Records'!H:H, MATCH($I176, 'Historical BMP Records'!$I:$I, 0)), 1, 0), IF(H176&lt;&gt;INDEX('Planned and Progress BMPs'!H:H, MATCH($I176, 'Planned and Progress BMPs'!$I:$I, 0)), 1, 0)), "")</f>
        <v/>
      </c>
      <c r="BD176" s="5" t="str">
        <f>IFERROR(IF($K176="Historical", IF(I176&lt;&gt;INDEX('Historical BMP Records'!I:I, MATCH($I176, 'Historical BMP Records'!$I:$I, 0)), 1, 0), IF(I176&lt;&gt;INDEX('Planned and Progress BMPs'!I:I, MATCH($I176, 'Planned and Progress BMPs'!$I:$I, 0)), 1, 0)), "")</f>
        <v/>
      </c>
      <c r="BE176" s="5" t="str">
        <f>IFERROR(IF($K176="Historical", IF(J176&lt;&gt;INDEX('Historical BMP Records'!J:J, MATCH($I176, 'Historical BMP Records'!$I:$I, 0)), 1, 0), IF(J176&lt;&gt;INDEX('Planned and Progress BMPs'!J:J, MATCH($I176, 'Planned and Progress BMPs'!$I:$I, 0)), 1, 0)), "")</f>
        <v/>
      </c>
      <c r="BF176" s="5" t="str">
        <f>IFERROR(IF($K176="Historical", IF(K176&lt;&gt;INDEX('Historical BMP Records'!K:K, MATCH($I176, 'Historical BMP Records'!$I:$I, 0)), 1, 0), IF(K176&lt;&gt;INDEX('Planned and Progress BMPs'!K:K, MATCH($I176, 'Planned and Progress BMPs'!$I:$I, 0)), 1, 0)), "")</f>
        <v/>
      </c>
      <c r="BG176" s="5" t="str">
        <f>IFERROR(IF($K176="Historical", IF(L176&lt;&gt;INDEX('Historical BMP Records'!L:L, MATCH($I176, 'Historical BMP Records'!$I:$I, 0)), 1, 0), IF(L176&lt;&gt;INDEX('Planned and Progress BMPs'!L:L, MATCH($I176, 'Planned and Progress BMPs'!$I:$I, 0)), 1, 0)), "")</f>
        <v/>
      </c>
      <c r="BH176" s="5" t="str">
        <f>IFERROR(IF($K176="Historical", IF(M176&lt;&gt;INDEX('Historical BMP Records'!M:M, MATCH($I176, 'Historical BMP Records'!$I:$I, 0)), 1, 0), IF(M176&lt;&gt;INDEX('Planned and Progress BMPs'!M:M, MATCH($I176, 'Planned and Progress BMPs'!$I:$I, 0)), 1, 0)), "")</f>
        <v/>
      </c>
      <c r="BI176" s="5" t="str">
        <f>IFERROR(IF($K176="Historical", IF(N176&lt;&gt;INDEX('Historical BMP Records'!N:N, MATCH($I176, 'Historical BMP Records'!$I:$I, 0)), 1, 0), IF(N176&lt;&gt;INDEX('Planned and Progress BMPs'!N:N, MATCH($I176, 'Planned and Progress BMPs'!$I:$I, 0)), 1, 0)), "")</f>
        <v/>
      </c>
      <c r="BJ176" s="5" t="str">
        <f>IFERROR(IF($K176="Historical", IF(O176&lt;&gt;INDEX('Historical BMP Records'!O:O, MATCH($I176, 'Historical BMP Records'!$I:$I, 0)), 1, 0), IF(O176&lt;&gt;INDEX('Planned and Progress BMPs'!O:O, MATCH($I176, 'Planned and Progress BMPs'!$I:$I, 0)), 1, 0)), "")</f>
        <v/>
      </c>
      <c r="BK176" s="5" t="str">
        <f>IFERROR(IF($K176="Historical", IF(P176&lt;&gt;INDEX('Historical BMP Records'!P:P, MATCH($I176, 'Historical BMP Records'!$I:$I, 0)), 1, 0), IF(P176&lt;&gt;INDEX('Planned and Progress BMPs'!P:P, MATCH($I176, 'Planned and Progress BMPs'!$I:$I, 0)), 1, 0)), "")</f>
        <v/>
      </c>
      <c r="BL176" s="5" t="str">
        <f>IFERROR(IF($K176="Historical", IF(Q176&lt;&gt;INDEX('Historical BMP Records'!Q:Q, MATCH($I176, 'Historical BMP Records'!$I:$I, 0)), 1, 0), IF(Q176&lt;&gt;INDEX('Planned and Progress BMPs'!Q:Q, MATCH($I176, 'Planned and Progress BMPs'!$I:$I, 0)), 1, 0)), "")</f>
        <v/>
      </c>
      <c r="BM176" s="5" t="str">
        <f>IFERROR(IF($K176="Historical", IF(R176&lt;&gt;INDEX('Historical BMP Records'!R:R, MATCH($I176, 'Historical BMP Records'!$I:$I, 0)), 1, 0), IF(R176&lt;&gt;INDEX('Planned and Progress BMPs'!R:R, MATCH($I176, 'Planned and Progress BMPs'!$I:$I, 0)), 1, 0)), "")</f>
        <v/>
      </c>
      <c r="BN176" s="5" t="str">
        <f>IFERROR(IF($K176="Historical", IF(S176&lt;&gt;INDEX('Historical BMP Records'!S:S, MATCH($I176, 'Historical BMP Records'!$I:$I, 0)), 1, 0), IF(S176&lt;&gt;INDEX('Planned and Progress BMPs'!S:S, MATCH($I176, 'Planned and Progress BMPs'!$I:$I, 0)), 1, 0)), "")</f>
        <v/>
      </c>
      <c r="BO176" s="5" t="str">
        <f>IFERROR(IF($K176="Historical", IF(T176&lt;&gt;INDEX('Historical BMP Records'!T:T, MATCH($I176, 'Historical BMP Records'!$I:$I, 0)), 1, 0), IF(T176&lt;&gt;INDEX('Planned and Progress BMPs'!T:T, MATCH($I176, 'Planned and Progress BMPs'!$I:$I, 0)), 1, 0)), "")</f>
        <v/>
      </c>
      <c r="BP176" s="5" t="str">
        <f>IFERROR(IF($K176="Historical", IF(U176&lt;&gt;INDEX('Historical BMP Records'!U:U, MATCH($I176, 'Historical BMP Records'!$I:$I, 0)), 1, 0), IF(U176&lt;&gt;INDEX('Planned and Progress BMPs'!U:U, MATCH($I176, 'Planned and Progress BMPs'!$I:$I, 0)), 1, 0)), "")</f>
        <v/>
      </c>
      <c r="BQ176" s="5" t="str">
        <f>IFERROR(IF($K176="Historical", IF(V176&lt;&gt;INDEX('Historical BMP Records'!V:V, MATCH($I176, 'Historical BMP Records'!$I:$I, 0)), 1, 0), IF(V176&lt;&gt;INDEX('Planned and Progress BMPs'!V:V, MATCH($I176, 'Planned and Progress BMPs'!$I:$I, 0)), 1, 0)), "")</f>
        <v/>
      </c>
      <c r="BR176" s="5" t="str">
        <f>IFERROR(IF($K176="Historical", IF(W176&lt;&gt;INDEX('Historical BMP Records'!W:W, MATCH($I176, 'Historical BMP Records'!$I:$I, 0)), 1, 0), IF(W176&lt;&gt;INDEX('Planned and Progress BMPs'!W:W, MATCH($I176, 'Planned and Progress BMPs'!$I:$I, 0)), 1, 0)), "")</f>
        <v/>
      </c>
      <c r="BS176" s="5" t="str">
        <f>IFERROR(IF($K176="Historical", IF(X176&lt;&gt;INDEX('Historical BMP Records'!X:X, MATCH($I176, 'Historical BMP Records'!$I:$I, 0)), 1, 0), IF(X176&lt;&gt;INDEX('Planned and Progress BMPs'!X:X, MATCH($I176, 'Planned and Progress BMPs'!$I:$I, 0)), 1, 0)), "")</f>
        <v/>
      </c>
      <c r="BT176" s="5" t="str">
        <f>IFERROR(IF($K176="Historical", IF(Y176&lt;&gt;INDEX('Historical BMP Records'!Y:Y, MATCH($I176, 'Historical BMP Records'!$I:$I, 0)), 1, 0), IF(Y176&lt;&gt;INDEX('Planned and Progress BMPs'!Y:Y, MATCH($I176, 'Planned and Progress BMPs'!$I:$I, 0)), 1, 0)), "")</f>
        <v/>
      </c>
      <c r="BU176" s="5" t="str">
        <f>IFERROR(IF($K176="Historical", IF(Z176&lt;&gt;INDEX('Historical BMP Records'!Z:Z, MATCH($I176, 'Historical BMP Records'!$I:$I, 0)), 1, 0), IF(Z176&lt;&gt;INDEX('Planned and Progress BMPs'!Z:Z, MATCH($I176, 'Planned and Progress BMPs'!$I:$I, 0)), 1, 0)), "")</f>
        <v/>
      </c>
      <c r="BV176" s="5" t="str">
        <f>IFERROR(IF($K176="Historical", IF(AA176&lt;&gt;INDEX('Historical BMP Records'!AA:AA, MATCH($I176, 'Historical BMP Records'!$I:$I, 0)), 1, 0), IF(AA176&lt;&gt;INDEX('Planned and Progress BMPs'!AA:AA, MATCH($I176, 'Planned and Progress BMPs'!$I:$I, 0)), 1, 0)), "")</f>
        <v/>
      </c>
      <c r="BW176" s="5" t="str">
        <f>IFERROR(IF($K176="Historical", IF(AB176&lt;&gt;INDEX('Historical BMP Records'!AB:AB, MATCH($I176, 'Historical BMP Records'!$I:$I, 0)), 1, 0), IF(AB176&lt;&gt;INDEX('Planned and Progress BMPs'!AB:AB, MATCH($I176, 'Planned and Progress BMPs'!$I:$I, 0)), 1, 0)), "")</f>
        <v/>
      </c>
      <c r="BX176" s="5" t="str">
        <f>IFERROR(IF($K176="Historical", IF(AC176&lt;&gt;INDEX('Historical BMP Records'!AC:AC, MATCH($I176, 'Historical BMP Records'!$I:$I, 0)), 1, 0), IF(AC176&lt;&gt;INDEX('Planned and Progress BMPs'!AC:AC, MATCH($I176, 'Planned and Progress BMPs'!$I:$I, 0)), 1, 0)), "")</f>
        <v/>
      </c>
      <c r="BY176" s="5" t="str">
        <f>IFERROR(IF($K176="Historical", IF(AD176&lt;&gt;INDEX('Historical BMP Records'!AD:AD, MATCH($I176, 'Historical BMP Records'!$I:$I, 0)), 1, 0), IF(AD176&lt;&gt;INDEX('Planned and Progress BMPs'!AD:AD, MATCH($I176, 'Planned and Progress BMPs'!$I:$I, 0)), 1, 0)), "")</f>
        <v/>
      </c>
      <c r="BZ176" s="5" t="str">
        <f>IFERROR(IF($K176="Historical", IF(AE176&lt;&gt;INDEX('Historical BMP Records'!AE:AE, MATCH($I176, 'Historical BMP Records'!$I:$I, 0)), 1, 0), IF(AE176&lt;&gt;INDEX('Planned and Progress BMPs'!AE:AE, MATCH($I176, 'Planned and Progress BMPs'!$I:$I, 0)), 1, 0)), "")</f>
        <v/>
      </c>
      <c r="CA176" s="5" t="str">
        <f>IFERROR(IF($K176="Historical", IF(AF176&lt;&gt;INDEX('Historical BMP Records'!AF:AF, MATCH($I176, 'Historical BMP Records'!$I:$I, 0)), 1, 0), IF(AF176&lt;&gt;INDEX('Planned and Progress BMPs'!AF:AF, MATCH($I176, 'Planned and Progress BMPs'!$I:$I, 0)), 1, 0)), "")</f>
        <v/>
      </c>
      <c r="CB176" s="5" t="str">
        <f>IFERROR(IF($K176="Historical", IF(AG176&lt;&gt;INDEX('Historical BMP Records'!AG:AG, MATCH($I176, 'Historical BMP Records'!$I:$I, 0)), 1, 0), IF(AG176&lt;&gt;INDEX('Planned and Progress BMPs'!AG:AG, MATCH($I176, 'Planned and Progress BMPs'!$I:$I, 0)), 1, 0)), "")</f>
        <v/>
      </c>
      <c r="CC176" s="5" t="str">
        <f>IFERROR(IF($K176="Historical", IF(AH176&lt;&gt;INDEX('Historical BMP Records'!AH:AH, MATCH($I176, 'Historical BMP Records'!$I:$I, 0)), 1, 0), IF(AH176&lt;&gt;INDEX('Planned and Progress BMPs'!AH:AH, MATCH($I176, 'Planned and Progress BMPs'!$I:$I, 0)), 1, 0)), "")</f>
        <v/>
      </c>
      <c r="CD176" s="5" t="str">
        <f>IFERROR(IF($K176="Historical", IF(AI176&lt;&gt;INDEX('Historical BMP Records'!AI:AI, MATCH($I176, 'Historical BMP Records'!$I:$I, 0)), 1, 0), IF(AI176&lt;&gt;INDEX('Planned and Progress BMPs'!AI:AI, MATCH($I176, 'Planned and Progress BMPs'!$I:$I, 0)), 1, 0)), "")</f>
        <v/>
      </c>
      <c r="CE176" s="5" t="str">
        <f>IFERROR(IF($K176="Historical", IF(AJ176&lt;&gt;INDEX('Historical BMP Records'!AJ:AJ, MATCH($I176, 'Historical BMP Records'!$I:$I, 0)), 1, 0), IF(AJ176&lt;&gt;INDEX('Planned and Progress BMPs'!AJ:AJ, MATCH($I176, 'Planned and Progress BMPs'!$I:$I, 0)), 1, 0)), "")</f>
        <v/>
      </c>
      <c r="CF176" s="5" t="str">
        <f>IFERROR(IF($K176="Historical", IF(AK176&lt;&gt;INDEX('Historical BMP Records'!AK:AK, MATCH($I176, 'Historical BMP Records'!$I:$I, 0)), 1, 0), IF(AK176&lt;&gt;INDEX('Planned and Progress BMPs'!AK:AK, MATCH($I176, 'Planned and Progress BMPs'!$I:$I, 0)), 1, 0)), "")</f>
        <v/>
      </c>
      <c r="CG176" s="5" t="str">
        <f>IFERROR(IF($K176="Historical", IF(AL176&lt;&gt;INDEX('Historical BMP Records'!AL:AL, MATCH($I176, 'Historical BMP Records'!$I:$I, 0)), 1, 0), IF(AL176&lt;&gt;INDEX('Planned and Progress BMPs'!AL:AL, MATCH($I176, 'Planned and Progress BMPs'!$I:$I, 0)), 1, 0)), "")</f>
        <v/>
      </c>
      <c r="CH176" s="5" t="str">
        <f>IFERROR(IF($K176="Historical", IF(AM176&lt;&gt;INDEX('Historical BMP Records'!AM:AM, MATCH($I176, 'Historical BMP Records'!$I:$I, 0)), 1, 0), IF(AM176&lt;&gt;INDEX('Planned and Progress BMPs'!AM:AM, MATCH($I176, 'Planned and Progress BMPs'!$I:$I, 0)), 1, 0)), "")</f>
        <v/>
      </c>
      <c r="CI176" s="5" t="str">
        <f>IFERROR(IF($K176="Historical", IF(AN176&lt;&gt;INDEX('Historical BMP Records'!AN:AN, MATCH($I176, 'Historical BMP Records'!$I:$I, 0)), 1, 0), IF(AN176&lt;&gt;INDEX('Planned and Progress BMPs'!AN:AN, MATCH($I176, 'Planned and Progress BMPs'!$I:$I, 0)), 1, 0)), "")</f>
        <v/>
      </c>
      <c r="CJ176" s="5" t="str">
        <f>IFERROR(IF($K176="Historical", IF(AO176&lt;&gt;INDEX('Historical BMP Records'!AO:AO, MATCH($I176, 'Historical BMP Records'!$I:$I, 0)), 1, 0), IF(AO176&lt;&gt;INDEX('Planned and Progress BMPs'!AO:AO, MATCH($I176, 'Planned and Progress BMPs'!$I:$I, 0)), 1, 0)), "")</f>
        <v/>
      </c>
      <c r="CK176" s="5" t="str">
        <f>IFERROR(IF($K176="Historical", IF(AP176&lt;&gt;INDEX('Historical BMP Records'!AP:AP, MATCH($I176, 'Historical BMP Records'!$I:$I, 0)), 1, 0), IF(AP176&lt;&gt;INDEX('Planned and Progress BMPs'!AP:AP, MATCH($I176, 'Planned and Progress BMPs'!$I:$I, 0)), 1, 0)), "")</f>
        <v/>
      </c>
      <c r="CL176" s="5" t="str">
        <f>IFERROR(IF($K176="Historical", IF(AQ176&lt;&gt;INDEX('Historical BMP Records'!AQ:AQ, MATCH($I176, 'Historical BMP Records'!$I:$I, 0)), 1, 0), IF(AQ176&lt;&gt;INDEX('Planned and Progress BMPs'!AQ:AQ, MATCH($I176, 'Planned and Progress BMPs'!$I:$I, 0)), 1, 0)), "")</f>
        <v/>
      </c>
      <c r="CM176" s="5" t="str">
        <f>IFERROR(IF($K176="Historical", IF(AR176&lt;&gt;INDEX('Historical BMP Records'!AR:AR, MATCH($I176, 'Historical BMP Records'!$I:$I, 0)), 1, 0), IF(AR176&lt;&gt;INDEX('Planned and Progress BMPs'!AR:AR, MATCH($I176, 'Planned and Progress BMPs'!$I:$I, 0)), 1, 0)), "")</f>
        <v/>
      </c>
      <c r="CN176" s="5" t="str">
        <f>IFERROR(IF($K176="Historical", IF(AS176&lt;&gt;INDEX('Historical BMP Records'!AS:AS, MATCH($I176, 'Historical BMP Records'!$I:$I, 0)), 1, 0), IF(AS176&lt;&gt;INDEX('Planned and Progress BMPs'!AS:AS, MATCH($I176, 'Planned and Progress BMPs'!$I:$I, 0)), 1, 0)), "")</f>
        <v/>
      </c>
      <c r="CO176" s="5" t="str">
        <f>IFERROR(IF($K176="Historical", IF(AT176&lt;&gt;INDEX('Historical BMP Records'!AT:AT, MATCH($I176, 'Historical BMP Records'!$I:$I, 0)), 1, 0), IF(AT176&lt;&gt;INDEX('Planned and Progress BMPs'!AT:AT, MATCH($I176, 'Planned and Progress BMPs'!$I:$I, 0)), 1, 0)), "")</f>
        <v/>
      </c>
      <c r="CP176" s="5" t="str">
        <f>IFERROR(IF($K176="Historical", IF(AU176&lt;&gt;INDEX('Historical BMP Records'!AU:AU, MATCH($I176, 'Historical BMP Records'!$I:$I, 0)), 1, 0), IF(AU176&lt;&gt;INDEX('Planned and Progress BMPs'!AU:AU, MATCH($I176, 'Planned and Progress BMPs'!$I:$I, 0)), 1, 0)), "")</f>
        <v/>
      </c>
      <c r="CQ176" s="5">
        <f>SUM(T_Historical9[[#This Row],[FY17 
Status Changed]:[Comments Changed]])</f>
        <v>0</v>
      </c>
    </row>
    <row r="177" spans="1:95" ht="15" customHeight="1" x14ac:dyDescent="0.25">
      <c r="A177" s="72" t="s">
        <v>661</v>
      </c>
      <c r="B177" s="72" t="s">
        <v>660</v>
      </c>
      <c r="C177" s="72" t="s">
        <v>661</v>
      </c>
      <c r="D177" s="72" t="s">
        <v>661</v>
      </c>
      <c r="E177" s="72" t="s">
        <v>661</v>
      </c>
      <c r="F177" s="72" t="s">
        <v>4291</v>
      </c>
      <c r="H177" s="72" t="s">
        <v>4802</v>
      </c>
      <c r="I177" s="72" t="s">
        <v>4979</v>
      </c>
      <c r="K177" s="72" t="s">
        <v>482</v>
      </c>
      <c r="M177" s="82"/>
      <c r="N177" s="65">
        <v>38718</v>
      </c>
      <c r="O177" s="72" t="s">
        <v>174</v>
      </c>
      <c r="P177" s="72" t="s">
        <v>5228</v>
      </c>
      <c r="Q177" s="72" t="s">
        <v>26</v>
      </c>
      <c r="R177" s="72" t="s">
        <v>9</v>
      </c>
      <c r="S177" s="72">
        <v>0.125</v>
      </c>
      <c r="T177" s="72">
        <v>0.125</v>
      </c>
      <c r="U177" s="72">
        <v>1</v>
      </c>
      <c r="V177" s="71" t="s">
        <v>5121</v>
      </c>
      <c r="Z177" s="72">
        <v>40.212885499999999</v>
      </c>
      <c r="AA177" s="72">
        <v>-77.174572800000007</v>
      </c>
      <c r="AC177" s="72" t="s">
        <v>5174</v>
      </c>
      <c r="AD177" s="72" t="s">
        <v>5175</v>
      </c>
      <c r="AE177" s="72" t="s">
        <v>653</v>
      </c>
      <c r="AF177" s="65">
        <v>40669</v>
      </c>
      <c r="AG177" s="72" t="s">
        <v>110</v>
      </c>
      <c r="AH177" s="65"/>
      <c r="AI177" s="65"/>
      <c r="AK177" s="65"/>
      <c r="AL177" s="65"/>
      <c r="AN177" s="65"/>
      <c r="AO177" s="65"/>
      <c r="AQ177" s="65"/>
      <c r="AR177" s="65"/>
      <c r="AT177" s="65"/>
      <c r="AV177" s="5" t="str">
        <f>IFERROR(IF($K177="Historical", IF(A177&lt;&gt;INDEX('Historical BMP Records'!A:A, MATCH($I177, 'Historical BMP Records'!$I:$I, 0)), 1, 0), IF(A177&lt;&gt;INDEX('Planned and Progress BMPs'!A:A, MATCH($I177, 'Planned and Progress BMPs'!$I:$I, 0)), 1, 0)), "")</f>
        <v/>
      </c>
      <c r="AW177" s="5" t="str">
        <f>IFERROR(IF($K177="Historical", IF(B177&lt;&gt;INDEX('Historical BMP Records'!B:B, MATCH($I177, 'Historical BMP Records'!$I:$I, 0)), 1, 0), IF(B177&lt;&gt;INDEX('Planned and Progress BMPs'!B:B, MATCH($I177, 'Planned and Progress BMPs'!$I:$I, 0)), 1, 0)), "")</f>
        <v/>
      </c>
      <c r="AX177" s="5" t="str">
        <f>IFERROR(IF($K177="Historical", IF(C177&lt;&gt;INDEX('Historical BMP Records'!C:C, MATCH($I177, 'Historical BMP Records'!$I:$I, 0)), 1, 0), IF(C177&lt;&gt;INDEX('Planned and Progress BMPs'!C:C, MATCH($I177, 'Planned and Progress BMPs'!$I:$I, 0)), 1, 0)), "")</f>
        <v/>
      </c>
      <c r="AY177" s="5" t="str">
        <f>IFERROR(IF($K177="Historical", IF(D177&lt;&gt;INDEX('Historical BMP Records'!D:D, MATCH($I177, 'Historical BMP Records'!$I:$I, 0)), 1, 0), IF(D177&lt;&gt;INDEX('Planned and Progress BMPs'!D:D, MATCH($I177, 'Planned and Progress BMPs'!$I:$I, 0)), 1, 0)), "")</f>
        <v/>
      </c>
      <c r="AZ177" s="5" t="str">
        <f>IFERROR(IF($K177="Historical", IF(E177&lt;&gt;INDEX('Historical BMP Records'!E:E, MATCH($I177, 'Historical BMP Records'!$I:$I, 0)), 1, 0), IF(E177&lt;&gt;INDEX('Planned and Progress BMPs'!E:E, MATCH($I177, 'Planned and Progress BMPs'!$I:$I, 0)), 1, 0)), "")</f>
        <v/>
      </c>
      <c r="BA177" s="5" t="str">
        <f>IFERROR(IF($K177="Historical", IF(F177&lt;&gt;INDEX('Historical BMP Records'!F:F, MATCH($I177, 'Historical BMP Records'!$I:$I, 0)), 1, 0), IF(F177&lt;&gt;INDEX('Planned and Progress BMPs'!F:F, MATCH($I177, 'Planned and Progress BMPs'!$I:$I, 0)), 1, 0)), "")</f>
        <v/>
      </c>
      <c r="BB177" s="5" t="str">
        <f>IFERROR(IF($K177="Historical", IF(G177&lt;&gt;INDEX('Historical BMP Records'!G:G, MATCH($I177, 'Historical BMP Records'!$I:$I, 0)), 1, 0), IF(G177&lt;&gt;INDEX('Planned and Progress BMPs'!G:G, MATCH($I177, 'Planned and Progress BMPs'!$I:$I, 0)), 1, 0)), "")</f>
        <v/>
      </c>
      <c r="BC177" s="5" t="str">
        <f>IFERROR(IF($K177="Historical", IF(H177&lt;&gt;INDEX('Historical BMP Records'!H:H, MATCH($I177, 'Historical BMP Records'!$I:$I, 0)), 1, 0), IF(H177&lt;&gt;INDEX('Planned and Progress BMPs'!H:H, MATCH($I177, 'Planned and Progress BMPs'!$I:$I, 0)), 1, 0)), "")</f>
        <v/>
      </c>
      <c r="BD177" s="5" t="str">
        <f>IFERROR(IF($K177="Historical", IF(I177&lt;&gt;INDEX('Historical BMP Records'!I:I, MATCH($I177, 'Historical BMP Records'!$I:$I, 0)), 1, 0), IF(I177&lt;&gt;INDEX('Planned and Progress BMPs'!I:I, MATCH($I177, 'Planned and Progress BMPs'!$I:$I, 0)), 1, 0)), "")</f>
        <v/>
      </c>
      <c r="BE177" s="5" t="str">
        <f>IFERROR(IF($K177="Historical", IF(J177&lt;&gt;INDEX('Historical BMP Records'!J:J, MATCH($I177, 'Historical BMP Records'!$I:$I, 0)), 1, 0), IF(J177&lt;&gt;INDEX('Planned and Progress BMPs'!J:J, MATCH($I177, 'Planned and Progress BMPs'!$I:$I, 0)), 1, 0)), "")</f>
        <v/>
      </c>
      <c r="BF177" s="5" t="str">
        <f>IFERROR(IF($K177="Historical", IF(K177&lt;&gt;INDEX('Historical BMP Records'!K:K, MATCH($I177, 'Historical BMP Records'!$I:$I, 0)), 1, 0), IF(K177&lt;&gt;INDEX('Planned and Progress BMPs'!K:K, MATCH($I177, 'Planned and Progress BMPs'!$I:$I, 0)), 1, 0)), "")</f>
        <v/>
      </c>
      <c r="BG177" s="5" t="str">
        <f>IFERROR(IF($K177="Historical", IF(L177&lt;&gt;INDEX('Historical BMP Records'!L:L, MATCH($I177, 'Historical BMP Records'!$I:$I, 0)), 1, 0), IF(L177&lt;&gt;INDEX('Planned and Progress BMPs'!L:L, MATCH($I177, 'Planned and Progress BMPs'!$I:$I, 0)), 1, 0)), "")</f>
        <v/>
      </c>
      <c r="BH177" s="5" t="str">
        <f>IFERROR(IF($K177="Historical", IF(M177&lt;&gt;INDEX('Historical BMP Records'!M:M, MATCH($I177, 'Historical BMP Records'!$I:$I, 0)), 1, 0), IF(M177&lt;&gt;INDEX('Planned and Progress BMPs'!M:M, MATCH($I177, 'Planned and Progress BMPs'!$I:$I, 0)), 1, 0)), "")</f>
        <v/>
      </c>
      <c r="BI177" s="5" t="str">
        <f>IFERROR(IF($K177="Historical", IF(N177&lt;&gt;INDEX('Historical BMP Records'!N:N, MATCH($I177, 'Historical BMP Records'!$I:$I, 0)), 1, 0), IF(N177&lt;&gt;INDEX('Planned and Progress BMPs'!N:N, MATCH($I177, 'Planned and Progress BMPs'!$I:$I, 0)), 1, 0)), "")</f>
        <v/>
      </c>
      <c r="BJ177" s="5" t="str">
        <f>IFERROR(IF($K177="Historical", IF(O177&lt;&gt;INDEX('Historical BMP Records'!O:O, MATCH($I177, 'Historical BMP Records'!$I:$I, 0)), 1, 0), IF(O177&lt;&gt;INDEX('Planned and Progress BMPs'!O:O, MATCH($I177, 'Planned and Progress BMPs'!$I:$I, 0)), 1, 0)), "")</f>
        <v/>
      </c>
      <c r="BK177" s="5" t="str">
        <f>IFERROR(IF($K177="Historical", IF(P177&lt;&gt;INDEX('Historical BMP Records'!P:P, MATCH($I177, 'Historical BMP Records'!$I:$I, 0)), 1, 0), IF(P177&lt;&gt;INDEX('Planned and Progress BMPs'!P:P, MATCH($I177, 'Planned and Progress BMPs'!$I:$I, 0)), 1, 0)), "")</f>
        <v/>
      </c>
      <c r="BL177" s="5" t="str">
        <f>IFERROR(IF($K177="Historical", IF(Q177&lt;&gt;INDEX('Historical BMP Records'!Q:Q, MATCH($I177, 'Historical BMP Records'!$I:$I, 0)), 1, 0), IF(Q177&lt;&gt;INDEX('Planned and Progress BMPs'!Q:Q, MATCH($I177, 'Planned and Progress BMPs'!$I:$I, 0)), 1, 0)), "")</f>
        <v/>
      </c>
      <c r="BM177" s="5" t="str">
        <f>IFERROR(IF($K177="Historical", IF(R177&lt;&gt;INDEX('Historical BMP Records'!R:R, MATCH($I177, 'Historical BMP Records'!$I:$I, 0)), 1, 0), IF(R177&lt;&gt;INDEX('Planned and Progress BMPs'!R:R, MATCH($I177, 'Planned and Progress BMPs'!$I:$I, 0)), 1, 0)), "")</f>
        <v/>
      </c>
      <c r="BN177" s="5" t="str">
        <f>IFERROR(IF($K177="Historical", IF(S177&lt;&gt;INDEX('Historical BMP Records'!S:S, MATCH($I177, 'Historical BMP Records'!$I:$I, 0)), 1, 0), IF(S177&lt;&gt;INDEX('Planned and Progress BMPs'!S:S, MATCH($I177, 'Planned and Progress BMPs'!$I:$I, 0)), 1, 0)), "")</f>
        <v/>
      </c>
      <c r="BO177" s="5" t="str">
        <f>IFERROR(IF($K177="Historical", IF(T177&lt;&gt;INDEX('Historical BMP Records'!T:T, MATCH($I177, 'Historical BMP Records'!$I:$I, 0)), 1, 0), IF(T177&lt;&gt;INDEX('Planned and Progress BMPs'!T:T, MATCH($I177, 'Planned and Progress BMPs'!$I:$I, 0)), 1, 0)), "")</f>
        <v/>
      </c>
      <c r="BP177" s="5" t="str">
        <f>IFERROR(IF($K177="Historical", IF(U177&lt;&gt;INDEX('Historical BMP Records'!U:U, MATCH($I177, 'Historical BMP Records'!$I:$I, 0)), 1, 0), IF(U177&lt;&gt;INDEX('Planned and Progress BMPs'!U:U, MATCH($I177, 'Planned and Progress BMPs'!$I:$I, 0)), 1, 0)), "")</f>
        <v/>
      </c>
      <c r="BQ177" s="5" t="str">
        <f>IFERROR(IF($K177="Historical", IF(V177&lt;&gt;INDEX('Historical BMP Records'!V:V, MATCH($I177, 'Historical BMP Records'!$I:$I, 0)), 1, 0), IF(V177&lt;&gt;INDEX('Planned and Progress BMPs'!V:V, MATCH($I177, 'Planned and Progress BMPs'!$I:$I, 0)), 1, 0)), "")</f>
        <v/>
      </c>
      <c r="BR177" s="5" t="str">
        <f>IFERROR(IF($K177="Historical", IF(W177&lt;&gt;INDEX('Historical BMP Records'!W:W, MATCH($I177, 'Historical BMP Records'!$I:$I, 0)), 1, 0), IF(W177&lt;&gt;INDEX('Planned and Progress BMPs'!W:W, MATCH($I177, 'Planned and Progress BMPs'!$I:$I, 0)), 1, 0)), "")</f>
        <v/>
      </c>
      <c r="BS177" s="5" t="str">
        <f>IFERROR(IF($K177="Historical", IF(X177&lt;&gt;INDEX('Historical BMP Records'!X:X, MATCH($I177, 'Historical BMP Records'!$I:$I, 0)), 1, 0), IF(X177&lt;&gt;INDEX('Planned and Progress BMPs'!X:X, MATCH($I177, 'Planned and Progress BMPs'!$I:$I, 0)), 1, 0)), "")</f>
        <v/>
      </c>
      <c r="BT177" s="5" t="str">
        <f>IFERROR(IF($K177="Historical", IF(Y177&lt;&gt;INDEX('Historical BMP Records'!Y:Y, MATCH($I177, 'Historical BMP Records'!$I:$I, 0)), 1, 0), IF(Y177&lt;&gt;INDEX('Planned and Progress BMPs'!Y:Y, MATCH($I177, 'Planned and Progress BMPs'!$I:$I, 0)), 1, 0)), "")</f>
        <v/>
      </c>
      <c r="BU177" s="5" t="str">
        <f>IFERROR(IF($K177="Historical", IF(Z177&lt;&gt;INDEX('Historical BMP Records'!Z:Z, MATCH($I177, 'Historical BMP Records'!$I:$I, 0)), 1, 0), IF(Z177&lt;&gt;INDEX('Planned and Progress BMPs'!Z:Z, MATCH($I177, 'Planned and Progress BMPs'!$I:$I, 0)), 1, 0)), "")</f>
        <v/>
      </c>
      <c r="BV177" s="5" t="str">
        <f>IFERROR(IF($K177="Historical", IF(AA177&lt;&gt;INDEX('Historical BMP Records'!AA:AA, MATCH($I177, 'Historical BMP Records'!$I:$I, 0)), 1, 0), IF(AA177&lt;&gt;INDEX('Planned and Progress BMPs'!AA:AA, MATCH($I177, 'Planned and Progress BMPs'!$I:$I, 0)), 1, 0)), "")</f>
        <v/>
      </c>
      <c r="BW177" s="5" t="str">
        <f>IFERROR(IF($K177="Historical", IF(AB177&lt;&gt;INDEX('Historical BMP Records'!AB:AB, MATCH($I177, 'Historical BMP Records'!$I:$I, 0)), 1, 0), IF(AB177&lt;&gt;INDEX('Planned and Progress BMPs'!AB:AB, MATCH($I177, 'Planned and Progress BMPs'!$I:$I, 0)), 1, 0)), "")</f>
        <v/>
      </c>
      <c r="BX177" s="5" t="str">
        <f>IFERROR(IF($K177="Historical", IF(AC177&lt;&gt;INDEX('Historical BMP Records'!AC:AC, MATCH($I177, 'Historical BMP Records'!$I:$I, 0)), 1, 0), IF(AC177&lt;&gt;INDEX('Planned and Progress BMPs'!AC:AC, MATCH($I177, 'Planned and Progress BMPs'!$I:$I, 0)), 1, 0)), "")</f>
        <v/>
      </c>
      <c r="BY177" s="5" t="str">
        <f>IFERROR(IF($K177="Historical", IF(AD177&lt;&gt;INDEX('Historical BMP Records'!AD:AD, MATCH($I177, 'Historical BMP Records'!$I:$I, 0)), 1, 0), IF(AD177&lt;&gt;INDEX('Planned and Progress BMPs'!AD:AD, MATCH($I177, 'Planned and Progress BMPs'!$I:$I, 0)), 1, 0)), "")</f>
        <v/>
      </c>
      <c r="BZ177" s="5" t="str">
        <f>IFERROR(IF($K177="Historical", IF(AE177&lt;&gt;INDEX('Historical BMP Records'!AE:AE, MATCH($I177, 'Historical BMP Records'!$I:$I, 0)), 1, 0), IF(AE177&lt;&gt;INDEX('Planned and Progress BMPs'!AE:AE, MATCH($I177, 'Planned and Progress BMPs'!$I:$I, 0)), 1, 0)), "")</f>
        <v/>
      </c>
      <c r="CA177" s="5" t="str">
        <f>IFERROR(IF($K177="Historical", IF(AF177&lt;&gt;INDEX('Historical BMP Records'!AF:AF, MATCH($I177, 'Historical BMP Records'!$I:$I, 0)), 1, 0), IF(AF177&lt;&gt;INDEX('Planned and Progress BMPs'!AF:AF, MATCH($I177, 'Planned and Progress BMPs'!$I:$I, 0)), 1, 0)), "")</f>
        <v/>
      </c>
      <c r="CB177" s="5" t="str">
        <f>IFERROR(IF($K177="Historical", IF(AG177&lt;&gt;INDEX('Historical BMP Records'!AG:AG, MATCH($I177, 'Historical BMP Records'!$I:$I, 0)), 1, 0), IF(AG177&lt;&gt;INDEX('Planned and Progress BMPs'!AG:AG, MATCH($I177, 'Planned and Progress BMPs'!$I:$I, 0)), 1, 0)), "")</f>
        <v/>
      </c>
      <c r="CC177" s="5" t="str">
        <f>IFERROR(IF($K177="Historical", IF(AH177&lt;&gt;INDEX('Historical BMP Records'!AH:AH, MATCH($I177, 'Historical BMP Records'!$I:$I, 0)), 1, 0), IF(AH177&lt;&gt;INDEX('Planned and Progress BMPs'!AH:AH, MATCH($I177, 'Planned and Progress BMPs'!$I:$I, 0)), 1, 0)), "")</f>
        <v/>
      </c>
      <c r="CD177" s="5" t="str">
        <f>IFERROR(IF($K177="Historical", IF(AI177&lt;&gt;INDEX('Historical BMP Records'!AI:AI, MATCH($I177, 'Historical BMP Records'!$I:$I, 0)), 1, 0), IF(AI177&lt;&gt;INDEX('Planned and Progress BMPs'!AI:AI, MATCH($I177, 'Planned and Progress BMPs'!$I:$I, 0)), 1, 0)), "")</f>
        <v/>
      </c>
      <c r="CE177" s="5" t="str">
        <f>IFERROR(IF($K177="Historical", IF(AJ177&lt;&gt;INDEX('Historical BMP Records'!AJ:AJ, MATCH($I177, 'Historical BMP Records'!$I:$I, 0)), 1, 0), IF(AJ177&lt;&gt;INDEX('Planned and Progress BMPs'!AJ:AJ, MATCH($I177, 'Planned and Progress BMPs'!$I:$I, 0)), 1, 0)), "")</f>
        <v/>
      </c>
      <c r="CF177" s="5" t="str">
        <f>IFERROR(IF($K177="Historical", IF(AK177&lt;&gt;INDEX('Historical BMP Records'!AK:AK, MATCH($I177, 'Historical BMP Records'!$I:$I, 0)), 1, 0), IF(AK177&lt;&gt;INDEX('Planned and Progress BMPs'!AK:AK, MATCH($I177, 'Planned and Progress BMPs'!$I:$I, 0)), 1, 0)), "")</f>
        <v/>
      </c>
      <c r="CG177" s="5" t="str">
        <f>IFERROR(IF($K177="Historical", IF(AL177&lt;&gt;INDEX('Historical BMP Records'!AL:AL, MATCH($I177, 'Historical BMP Records'!$I:$I, 0)), 1, 0), IF(AL177&lt;&gt;INDEX('Planned and Progress BMPs'!AL:AL, MATCH($I177, 'Planned and Progress BMPs'!$I:$I, 0)), 1, 0)), "")</f>
        <v/>
      </c>
      <c r="CH177" s="5" t="str">
        <f>IFERROR(IF($K177="Historical", IF(AM177&lt;&gt;INDEX('Historical BMP Records'!AM:AM, MATCH($I177, 'Historical BMP Records'!$I:$I, 0)), 1, 0), IF(AM177&lt;&gt;INDEX('Planned and Progress BMPs'!AM:AM, MATCH($I177, 'Planned and Progress BMPs'!$I:$I, 0)), 1, 0)), "")</f>
        <v/>
      </c>
      <c r="CI177" s="5" t="str">
        <f>IFERROR(IF($K177="Historical", IF(AN177&lt;&gt;INDEX('Historical BMP Records'!AN:AN, MATCH($I177, 'Historical BMP Records'!$I:$I, 0)), 1, 0), IF(AN177&lt;&gt;INDEX('Planned and Progress BMPs'!AN:AN, MATCH($I177, 'Planned and Progress BMPs'!$I:$I, 0)), 1, 0)), "")</f>
        <v/>
      </c>
      <c r="CJ177" s="5" t="str">
        <f>IFERROR(IF($K177="Historical", IF(AO177&lt;&gt;INDEX('Historical BMP Records'!AO:AO, MATCH($I177, 'Historical BMP Records'!$I:$I, 0)), 1, 0), IF(AO177&lt;&gt;INDEX('Planned and Progress BMPs'!AO:AO, MATCH($I177, 'Planned and Progress BMPs'!$I:$I, 0)), 1, 0)), "")</f>
        <v/>
      </c>
      <c r="CK177" s="5" t="str">
        <f>IFERROR(IF($K177="Historical", IF(AP177&lt;&gt;INDEX('Historical BMP Records'!AP:AP, MATCH($I177, 'Historical BMP Records'!$I:$I, 0)), 1, 0), IF(AP177&lt;&gt;INDEX('Planned and Progress BMPs'!AP:AP, MATCH($I177, 'Planned and Progress BMPs'!$I:$I, 0)), 1, 0)), "")</f>
        <v/>
      </c>
      <c r="CL177" s="5" t="str">
        <f>IFERROR(IF($K177="Historical", IF(AQ177&lt;&gt;INDEX('Historical BMP Records'!AQ:AQ, MATCH($I177, 'Historical BMP Records'!$I:$I, 0)), 1, 0), IF(AQ177&lt;&gt;INDEX('Planned and Progress BMPs'!AQ:AQ, MATCH($I177, 'Planned and Progress BMPs'!$I:$I, 0)), 1, 0)), "")</f>
        <v/>
      </c>
      <c r="CM177" s="5" t="str">
        <f>IFERROR(IF($K177="Historical", IF(AR177&lt;&gt;INDEX('Historical BMP Records'!AR:AR, MATCH($I177, 'Historical BMP Records'!$I:$I, 0)), 1, 0), IF(AR177&lt;&gt;INDEX('Planned and Progress BMPs'!AR:AR, MATCH($I177, 'Planned and Progress BMPs'!$I:$I, 0)), 1, 0)), "")</f>
        <v/>
      </c>
      <c r="CN177" s="5" t="str">
        <f>IFERROR(IF($K177="Historical", IF(AS177&lt;&gt;INDEX('Historical BMP Records'!AS:AS, MATCH($I177, 'Historical BMP Records'!$I:$I, 0)), 1, 0), IF(AS177&lt;&gt;INDEX('Planned and Progress BMPs'!AS:AS, MATCH($I177, 'Planned and Progress BMPs'!$I:$I, 0)), 1, 0)), "")</f>
        <v/>
      </c>
      <c r="CO177" s="5" t="str">
        <f>IFERROR(IF($K177="Historical", IF(AT177&lt;&gt;INDEX('Historical BMP Records'!AT:AT, MATCH($I177, 'Historical BMP Records'!$I:$I, 0)), 1, 0), IF(AT177&lt;&gt;INDEX('Planned and Progress BMPs'!AT:AT, MATCH($I177, 'Planned and Progress BMPs'!$I:$I, 0)), 1, 0)), "")</f>
        <v/>
      </c>
      <c r="CP177" s="5" t="str">
        <f>IFERROR(IF($K177="Historical", IF(AU177&lt;&gt;INDEX('Historical BMP Records'!AU:AU, MATCH($I177, 'Historical BMP Records'!$I:$I, 0)), 1, 0), IF(AU177&lt;&gt;INDEX('Planned and Progress BMPs'!AU:AU, MATCH($I177, 'Planned and Progress BMPs'!$I:$I, 0)), 1, 0)), "")</f>
        <v/>
      </c>
      <c r="CQ177" s="5">
        <f>SUM(T_Historical9[[#This Row],[FY17 
Status Changed]:[Comments Changed]])</f>
        <v>0</v>
      </c>
    </row>
    <row r="178" spans="1:95" ht="15" customHeight="1" x14ac:dyDescent="0.25">
      <c r="A178" s="72" t="s">
        <v>661</v>
      </c>
      <c r="B178" s="72" t="s">
        <v>660</v>
      </c>
      <c r="C178" s="72" t="s">
        <v>661</v>
      </c>
      <c r="D178" s="72" t="s">
        <v>661</v>
      </c>
      <c r="E178" s="72" t="s">
        <v>661</v>
      </c>
      <c r="F178" s="72" t="s">
        <v>4291</v>
      </c>
      <c r="H178" s="72" t="s">
        <v>4802</v>
      </c>
      <c r="I178" s="72" t="s">
        <v>4980</v>
      </c>
      <c r="K178" s="72" t="s">
        <v>482</v>
      </c>
      <c r="M178" s="82"/>
      <c r="N178" s="65">
        <v>38718</v>
      </c>
      <c r="O178" s="72" t="s">
        <v>174</v>
      </c>
      <c r="P178" s="72" t="s">
        <v>5228</v>
      </c>
      <c r="Q178" s="72" t="s">
        <v>26</v>
      </c>
      <c r="R178" s="72" t="s">
        <v>9</v>
      </c>
      <c r="S178" s="72">
        <v>0.125</v>
      </c>
      <c r="T178" s="72">
        <v>0.125</v>
      </c>
      <c r="U178" s="72">
        <v>1</v>
      </c>
      <c r="V178" s="71" t="s">
        <v>5121</v>
      </c>
      <c r="Z178" s="72">
        <v>40.2129677</v>
      </c>
      <c r="AA178" s="72">
        <v>-77.176557799999998</v>
      </c>
      <c r="AC178" s="72" t="s">
        <v>5174</v>
      </c>
      <c r="AD178" s="72" t="s">
        <v>5175</v>
      </c>
      <c r="AE178" s="72" t="s">
        <v>653</v>
      </c>
      <c r="AF178" s="65">
        <v>40661</v>
      </c>
      <c r="AG178" s="72" t="s">
        <v>110</v>
      </c>
      <c r="AH178" s="65"/>
      <c r="AI178" s="65"/>
      <c r="AK178" s="65"/>
      <c r="AL178" s="65"/>
      <c r="AN178" s="65"/>
      <c r="AO178" s="65"/>
      <c r="AQ178" s="65"/>
      <c r="AR178" s="65"/>
      <c r="AT178" s="65"/>
      <c r="AV178" s="5" t="str">
        <f>IFERROR(IF($K178="Historical", IF(A178&lt;&gt;INDEX('Historical BMP Records'!A:A, MATCH($I178, 'Historical BMP Records'!$I:$I, 0)), 1, 0), IF(A178&lt;&gt;INDEX('Planned and Progress BMPs'!A:A, MATCH($I178, 'Planned and Progress BMPs'!$I:$I, 0)), 1, 0)), "")</f>
        <v/>
      </c>
      <c r="AW178" s="5" t="str">
        <f>IFERROR(IF($K178="Historical", IF(B178&lt;&gt;INDEX('Historical BMP Records'!B:B, MATCH($I178, 'Historical BMP Records'!$I:$I, 0)), 1, 0), IF(B178&lt;&gt;INDEX('Planned and Progress BMPs'!B:B, MATCH($I178, 'Planned and Progress BMPs'!$I:$I, 0)), 1, 0)), "")</f>
        <v/>
      </c>
      <c r="AX178" s="5" t="str">
        <f>IFERROR(IF($K178="Historical", IF(C178&lt;&gt;INDEX('Historical BMP Records'!C:C, MATCH($I178, 'Historical BMP Records'!$I:$I, 0)), 1, 0), IF(C178&lt;&gt;INDEX('Planned and Progress BMPs'!C:C, MATCH($I178, 'Planned and Progress BMPs'!$I:$I, 0)), 1, 0)), "")</f>
        <v/>
      </c>
      <c r="AY178" s="5" t="str">
        <f>IFERROR(IF($K178="Historical", IF(D178&lt;&gt;INDEX('Historical BMP Records'!D:D, MATCH($I178, 'Historical BMP Records'!$I:$I, 0)), 1, 0), IF(D178&lt;&gt;INDEX('Planned and Progress BMPs'!D:D, MATCH($I178, 'Planned and Progress BMPs'!$I:$I, 0)), 1, 0)), "")</f>
        <v/>
      </c>
      <c r="AZ178" s="5" t="str">
        <f>IFERROR(IF($K178="Historical", IF(E178&lt;&gt;INDEX('Historical BMP Records'!E:E, MATCH($I178, 'Historical BMP Records'!$I:$I, 0)), 1, 0), IF(E178&lt;&gt;INDEX('Planned and Progress BMPs'!E:E, MATCH($I178, 'Planned and Progress BMPs'!$I:$I, 0)), 1, 0)), "")</f>
        <v/>
      </c>
      <c r="BA178" s="5" t="str">
        <f>IFERROR(IF($K178="Historical", IF(F178&lt;&gt;INDEX('Historical BMP Records'!F:F, MATCH($I178, 'Historical BMP Records'!$I:$I, 0)), 1, 0), IF(F178&lt;&gt;INDEX('Planned and Progress BMPs'!F:F, MATCH($I178, 'Planned and Progress BMPs'!$I:$I, 0)), 1, 0)), "")</f>
        <v/>
      </c>
      <c r="BB178" s="5" t="str">
        <f>IFERROR(IF($K178="Historical", IF(G178&lt;&gt;INDEX('Historical BMP Records'!G:G, MATCH($I178, 'Historical BMP Records'!$I:$I, 0)), 1, 0), IF(G178&lt;&gt;INDEX('Planned and Progress BMPs'!G:G, MATCH($I178, 'Planned and Progress BMPs'!$I:$I, 0)), 1, 0)), "")</f>
        <v/>
      </c>
      <c r="BC178" s="5" t="str">
        <f>IFERROR(IF($K178="Historical", IF(H178&lt;&gt;INDEX('Historical BMP Records'!H:H, MATCH($I178, 'Historical BMP Records'!$I:$I, 0)), 1, 0), IF(H178&lt;&gt;INDEX('Planned and Progress BMPs'!H:H, MATCH($I178, 'Planned and Progress BMPs'!$I:$I, 0)), 1, 0)), "")</f>
        <v/>
      </c>
      <c r="BD178" s="5" t="str">
        <f>IFERROR(IF($K178="Historical", IF(I178&lt;&gt;INDEX('Historical BMP Records'!I:I, MATCH($I178, 'Historical BMP Records'!$I:$I, 0)), 1, 0), IF(I178&lt;&gt;INDEX('Planned and Progress BMPs'!I:I, MATCH($I178, 'Planned and Progress BMPs'!$I:$I, 0)), 1, 0)), "")</f>
        <v/>
      </c>
      <c r="BE178" s="5" t="str">
        <f>IFERROR(IF($K178="Historical", IF(J178&lt;&gt;INDEX('Historical BMP Records'!J:J, MATCH($I178, 'Historical BMP Records'!$I:$I, 0)), 1, 0), IF(J178&lt;&gt;INDEX('Planned and Progress BMPs'!J:J, MATCH($I178, 'Planned and Progress BMPs'!$I:$I, 0)), 1, 0)), "")</f>
        <v/>
      </c>
      <c r="BF178" s="5" t="str">
        <f>IFERROR(IF($K178="Historical", IF(K178&lt;&gt;INDEX('Historical BMP Records'!K:K, MATCH($I178, 'Historical BMP Records'!$I:$I, 0)), 1, 0), IF(K178&lt;&gt;INDEX('Planned and Progress BMPs'!K:K, MATCH($I178, 'Planned and Progress BMPs'!$I:$I, 0)), 1, 0)), "")</f>
        <v/>
      </c>
      <c r="BG178" s="5" t="str">
        <f>IFERROR(IF($K178="Historical", IF(L178&lt;&gt;INDEX('Historical BMP Records'!L:L, MATCH($I178, 'Historical BMP Records'!$I:$I, 0)), 1, 0), IF(L178&lt;&gt;INDEX('Planned and Progress BMPs'!L:L, MATCH($I178, 'Planned and Progress BMPs'!$I:$I, 0)), 1, 0)), "")</f>
        <v/>
      </c>
      <c r="BH178" s="5" t="str">
        <f>IFERROR(IF($K178="Historical", IF(M178&lt;&gt;INDEX('Historical BMP Records'!M:M, MATCH($I178, 'Historical BMP Records'!$I:$I, 0)), 1, 0), IF(M178&lt;&gt;INDEX('Planned and Progress BMPs'!M:M, MATCH($I178, 'Planned and Progress BMPs'!$I:$I, 0)), 1, 0)), "")</f>
        <v/>
      </c>
      <c r="BI178" s="5" t="str">
        <f>IFERROR(IF($K178="Historical", IF(N178&lt;&gt;INDEX('Historical BMP Records'!N:N, MATCH($I178, 'Historical BMP Records'!$I:$I, 0)), 1, 0), IF(N178&lt;&gt;INDEX('Planned and Progress BMPs'!N:N, MATCH($I178, 'Planned and Progress BMPs'!$I:$I, 0)), 1, 0)), "")</f>
        <v/>
      </c>
      <c r="BJ178" s="5" t="str">
        <f>IFERROR(IF($K178="Historical", IF(O178&lt;&gt;INDEX('Historical BMP Records'!O:O, MATCH($I178, 'Historical BMP Records'!$I:$I, 0)), 1, 0), IF(O178&lt;&gt;INDEX('Planned and Progress BMPs'!O:O, MATCH($I178, 'Planned and Progress BMPs'!$I:$I, 0)), 1, 0)), "")</f>
        <v/>
      </c>
      <c r="BK178" s="5" t="str">
        <f>IFERROR(IF($K178="Historical", IF(P178&lt;&gt;INDEX('Historical BMP Records'!P:P, MATCH($I178, 'Historical BMP Records'!$I:$I, 0)), 1, 0), IF(P178&lt;&gt;INDEX('Planned and Progress BMPs'!P:P, MATCH($I178, 'Planned and Progress BMPs'!$I:$I, 0)), 1, 0)), "")</f>
        <v/>
      </c>
      <c r="BL178" s="5" t="str">
        <f>IFERROR(IF($K178="Historical", IF(Q178&lt;&gt;INDEX('Historical BMP Records'!Q:Q, MATCH($I178, 'Historical BMP Records'!$I:$I, 0)), 1, 0), IF(Q178&lt;&gt;INDEX('Planned and Progress BMPs'!Q:Q, MATCH($I178, 'Planned and Progress BMPs'!$I:$I, 0)), 1, 0)), "")</f>
        <v/>
      </c>
      <c r="BM178" s="5" t="str">
        <f>IFERROR(IF($K178="Historical", IF(R178&lt;&gt;INDEX('Historical BMP Records'!R:R, MATCH($I178, 'Historical BMP Records'!$I:$I, 0)), 1, 0), IF(R178&lt;&gt;INDEX('Planned and Progress BMPs'!R:R, MATCH($I178, 'Planned and Progress BMPs'!$I:$I, 0)), 1, 0)), "")</f>
        <v/>
      </c>
      <c r="BN178" s="5" t="str">
        <f>IFERROR(IF($K178="Historical", IF(S178&lt;&gt;INDEX('Historical BMP Records'!S:S, MATCH($I178, 'Historical BMP Records'!$I:$I, 0)), 1, 0), IF(S178&lt;&gt;INDEX('Planned and Progress BMPs'!S:S, MATCH($I178, 'Planned and Progress BMPs'!$I:$I, 0)), 1, 0)), "")</f>
        <v/>
      </c>
      <c r="BO178" s="5" t="str">
        <f>IFERROR(IF($K178="Historical", IF(T178&lt;&gt;INDEX('Historical BMP Records'!T:T, MATCH($I178, 'Historical BMP Records'!$I:$I, 0)), 1, 0), IF(T178&lt;&gt;INDEX('Planned and Progress BMPs'!T:T, MATCH($I178, 'Planned and Progress BMPs'!$I:$I, 0)), 1, 0)), "")</f>
        <v/>
      </c>
      <c r="BP178" s="5" t="str">
        <f>IFERROR(IF($K178="Historical", IF(U178&lt;&gt;INDEX('Historical BMP Records'!U:U, MATCH($I178, 'Historical BMP Records'!$I:$I, 0)), 1, 0), IF(U178&lt;&gt;INDEX('Planned and Progress BMPs'!U:U, MATCH($I178, 'Planned and Progress BMPs'!$I:$I, 0)), 1, 0)), "")</f>
        <v/>
      </c>
      <c r="BQ178" s="5" t="str">
        <f>IFERROR(IF($K178="Historical", IF(V178&lt;&gt;INDEX('Historical BMP Records'!V:V, MATCH($I178, 'Historical BMP Records'!$I:$I, 0)), 1, 0), IF(V178&lt;&gt;INDEX('Planned and Progress BMPs'!V:V, MATCH($I178, 'Planned and Progress BMPs'!$I:$I, 0)), 1, 0)), "")</f>
        <v/>
      </c>
      <c r="BR178" s="5" t="str">
        <f>IFERROR(IF($K178="Historical", IF(W178&lt;&gt;INDEX('Historical BMP Records'!W:W, MATCH($I178, 'Historical BMP Records'!$I:$I, 0)), 1, 0), IF(W178&lt;&gt;INDEX('Planned and Progress BMPs'!W:W, MATCH($I178, 'Planned and Progress BMPs'!$I:$I, 0)), 1, 0)), "")</f>
        <v/>
      </c>
      <c r="BS178" s="5" t="str">
        <f>IFERROR(IF($K178="Historical", IF(X178&lt;&gt;INDEX('Historical BMP Records'!X:X, MATCH($I178, 'Historical BMP Records'!$I:$I, 0)), 1, 0), IF(X178&lt;&gt;INDEX('Planned and Progress BMPs'!X:X, MATCH($I178, 'Planned and Progress BMPs'!$I:$I, 0)), 1, 0)), "")</f>
        <v/>
      </c>
      <c r="BT178" s="5" t="str">
        <f>IFERROR(IF($K178="Historical", IF(Y178&lt;&gt;INDEX('Historical BMP Records'!Y:Y, MATCH($I178, 'Historical BMP Records'!$I:$I, 0)), 1, 0), IF(Y178&lt;&gt;INDEX('Planned and Progress BMPs'!Y:Y, MATCH($I178, 'Planned and Progress BMPs'!$I:$I, 0)), 1, 0)), "")</f>
        <v/>
      </c>
      <c r="BU178" s="5" t="str">
        <f>IFERROR(IF($K178="Historical", IF(Z178&lt;&gt;INDEX('Historical BMP Records'!Z:Z, MATCH($I178, 'Historical BMP Records'!$I:$I, 0)), 1, 0), IF(Z178&lt;&gt;INDEX('Planned and Progress BMPs'!Z:Z, MATCH($I178, 'Planned and Progress BMPs'!$I:$I, 0)), 1, 0)), "")</f>
        <v/>
      </c>
      <c r="BV178" s="5" t="str">
        <f>IFERROR(IF($K178="Historical", IF(AA178&lt;&gt;INDEX('Historical BMP Records'!AA:AA, MATCH($I178, 'Historical BMP Records'!$I:$I, 0)), 1, 0), IF(AA178&lt;&gt;INDEX('Planned and Progress BMPs'!AA:AA, MATCH($I178, 'Planned and Progress BMPs'!$I:$I, 0)), 1, 0)), "")</f>
        <v/>
      </c>
      <c r="BW178" s="5" t="str">
        <f>IFERROR(IF($K178="Historical", IF(AB178&lt;&gt;INDEX('Historical BMP Records'!AB:AB, MATCH($I178, 'Historical BMP Records'!$I:$I, 0)), 1, 0), IF(AB178&lt;&gt;INDEX('Planned and Progress BMPs'!AB:AB, MATCH($I178, 'Planned and Progress BMPs'!$I:$I, 0)), 1, 0)), "")</f>
        <v/>
      </c>
      <c r="BX178" s="5" t="str">
        <f>IFERROR(IF($K178="Historical", IF(AC178&lt;&gt;INDEX('Historical BMP Records'!AC:AC, MATCH($I178, 'Historical BMP Records'!$I:$I, 0)), 1, 0), IF(AC178&lt;&gt;INDEX('Planned and Progress BMPs'!AC:AC, MATCH($I178, 'Planned and Progress BMPs'!$I:$I, 0)), 1, 0)), "")</f>
        <v/>
      </c>
      <c r="BY178" s="5" t="str">
        <f>IFERROR(IF($K178="Historical", IF(AD178&lt;&gt;INDEX('Historical BMP Records'!AD:AD, MATCH($I178, 'Historical BMP Records'!$I:$I, 0)), 1, 0), IF(AD178&lt;&gt;INDEX('Planned and Progress BMPs'!AD:AD, MATCH($I178, 'Planned and Progress BMPs'!$I:$I, 0)), 1, 0)), "")</f>
        <v/>
      </c>
      <c r="BZ178" s="5" t="str">
        <f>IFERROR(IF($K178="Historical", IF(AE178&lt;&gt;INDEX('Historical BMP Records'!AE:AE, MATCH($I178, 'Historical BMP Records'!$I:$I, 0)), 1, 0), IF(AE178&lt;&gt;INDEX('Planned and Progress BMPs'!AE:AE, MATCH($I178, 'Planned and Progress BMPs'!$I:$I, 0)), 1, 0)), "")</f>
        <v/>
      </c>
      <c r="CA178" s="5" t="str">
        <f>IFERROR(IF($K178="Historical", IF(AF178&lt;&gt;INDEX('Historical BMP Records'!AF:AF, MATCH($I178, 'Historical BMP Records'!$I:$I, 0)), 1, 0), IF(AF178&lt;&gt;INDEX('Planned and Progress BMPs'!AF:AF, MATCH($I178, 'Planned and Progress BMPs'!$I:$I, 0)), 1, 0)), "")</f>
        <v/>
      </c>
      <c r="CB178" s="5" t="str">
        <f>IFERROR(IF($K178="Historical", IF(AG178&lt;&gt;INDEX('Historical BMP Records'!AG:AG, MATCH($I178, 'Historical BMP Records'!$I:$I, 0)), 1, 0), IF(AG178&lt;&gt;INDEX('Planned and Progress BMPs'!AG:AG, MATCH($I178, 'Planned and Progress BMPs'!$I:$I, 0)), 1, 0)), "")</f>
        <v/>
      </c>
      <c r="CC178" s="5" t="str">
        <f>IFERROR(IF($K178="Historical", IF(AH178&lt;&gt;INDEX('Historical BMP Records'!AH:AH, MATCH($I178, 'Historical BMP Records'!$I:$I, 0)), 1, 0), IF(AH178&lt;&gt;INDEX('Planned and Progress BMPs'!AH:AH, MATCH($I178, 'Planned and Progress BMPs'!$I:$I, 0)), 1, 0)), "")</f>
        <v/>
      </c>
      <c r="CD178" s="5" t="str">
        <f>IFERROR(IF($K178="Historical", IF(AI178&lt;&gt;INDEX('Historical BMP Records'!AI:AI, MATCH($I178, 'Historical BMP Records'!$I:$I, 0)), 1, 0), IF(AI178&lt;&gt;INDEX('Planned and Progress BMPs'!AI:AI, MATCH($I178, 'Planned and Progress BMPs'!$I:$I, 0)), 1, 0)), "")</f>
        <v/>
      </c>
      <c r="CE178" s="5" t="str">
        <f>IFERROR(IF($K178="Historical", IF(AJ178&lt;&gt;INDEX('Historical BMP Records'!AJ:AJ, MATCH($I178, 'Historical BMP Records'!$I:$I, 0)), 1, 0), IF(AJ178&lt;&gt;INDEX('Planned and Progress BMPs'!AJ:AJ, MATCH($I178, 'Planned and Progress BMPs'!$I:$I, 0)), 1, 0)), "")</f>
        <v/>
      </c>
      <c r="CF178" s="5" t="str">
        <f>IFERROR(IF($K178="Historical", IF(AK178&lt;&gt;INDEX('Historical BMP Records'!AK:AK, MATCH($I178, 'Historical BMP Records'!$I:$I, 0)), 1, 0), IF(AK178&lt;&gt;INDEX('Planned and Progress BMPs'!AK:AK, MATCH($I178, 'Planned and Progress BMPs'!$I:$I, 0)), 1, 0)), "")</f>
        <v/>
      </c>
      <c r="CG178" s="5" t="str">
        <f>IFERROR(IF($K178="Historical", IF(AL178&lt;&gt;INDEX('Historical BMP Records'!AL:AL, MATCH($I178, 'Historical BMP Records'!$I:$I, 0)), 1, 0), IF(AL178&lt;&gt;INDEX('Planned and Progress BMPs'!AL:AL, MATCH($I178, 'Planned and Progress BMPs'!$I:$I, 0)), 1, 0)), "")</f>
        <v/>
      </c>
      <c r="CH178" s="5" t="str">
        <f>IFERROR(IF($K178="Historical", IF(AM178&lt;&gt;INDEX('Historical BMP Records'!AM:AM, MATCH($I178, 'Historical BMP Records'!$I:$I, 0)), 1, 0), IF(AM178&lt;&gt;INDEX('Planned and Progress BMPs'!AM:AM, MATCH($I178, 'Planned and Progress BMPs'!$I:$I, 0)), 1, 0)), "")</f>
        <v/>
      </c>
      <c r="CI178" s="5" t="str">
        <f>IFERROR(IF($K178="Historical", IF(AN178&lt;&gt;INDEX('Historical BMP Records'!AN:AN, MATCH($I178, 'Historical BMP Records'!$I:$I, 0)), 1, 0), IF(AN178&lt;&gt;INDEX('Planned and Progress BMPs'!AN:AN, MATCH($I178, 'Planned and Progress BMPs'!$I:$I, 0)), 1, 0)), "")</f>
        <v/>
      </c>
      <c r="CJ178" s="5" t="str">
        <f>IFERROR(IF($K178="Historical", IF(AO178&lt;&gt;INDEX('Historical BMP Records'!AO:AO, MATCH($I178, 'Historical BMP Records'!$I:$I, 0)), 1, 0), IF(AO178&lt;&gt;INDEX('Planned and Progress BMPs'!AO:AO, MATCH($I178, 'Planned and Progress BMPs'!$I:$I, 0)), 1, 0)), "")</f>
        <v/>
      </c>
      <c r="CK178" s="5" t="str">
        <f>IFERROR(IF($K178="Historical", IF(AP178&lt;&gt;INDEX('Historical BMP Records'!AP:AP, MATCH($I178, 'Historical BMP Records'!$I:$I, 0)), 1, 0), IF(AP178&lt;&gt;INDEX('Planned and Progress BMPs'!AP:AP, MATCH($I178, 'Planned and Progress BMPs'!$I:$I, 0)), 1, 0)), "")</f>
        <v/>
      </c>
      <c r="CL178" s="5" t="str">
        <f>IFERROR(IF($K178="Historical", IF(AQ178&lt;&gt;INDEX('Historical BMP Records'!AQ:AQ, MATCH($I178, 'Historical BMP Records'!$I:$I, 0)), 1, 0), IF(AQ178&lt;&gt;INDEX('Planned and Progress BMPs'!AQ:AQ, MATCH($I178, 'Planned and Progress BMPs'!$I:$I, 0)), 1, 0)), "")</f>
        <v/>
      </c>
      <c r="CM178" s="5" t="str">
        <f>IFERROR(IF($K178="Historical", IF(AR178&lt;&gt;INDEX('Historical BMP Records'!AR:AR, MATCH($I178, 'Historical BMP Records'!$I:$I, 0)), 1, 0), IF(AR178&lt;&gt;INDEX('Planned and Progress BMPs'!AR:AR, MATCH($I178, 'Planned and Progress BMPs'!$I:$I, 0)), 1, 0)), "")</f>
        <v/>
      </c>
      <c r="CN178" s="5" t="str">
        <f>IFERROR(IF($K178="Historical", IF(AS178&lt;&gt;INDEX('Historical BMP Records'!AS:AS, MATCH($I178, 'Historical BMP Records'!$I:$I, 0)), 1, 0), IF(AS178&lt;&gt;INDEX('Planned and Progress BMPs'!AS:AS, MATCH($I178, 'Planned and Progress BMPs'!$I:$I, 0)), 1, 0)), "")</f>
        <v/>
      </c>
      <c r="CO178" s="5" t="str">
        <f>IFERROR(IF($K178="Historical", IF(AT178&lt;&gt;INDEX('Historical BMP Records'!AT:AT, MATCH($I178, 'Historical BMP Records'!$I:$I, 0)), 1, 0), IF(AT178&lt;&gt;INDEX('Planned and Progress BMPs'!AT:AT, MATCH($I178, 'Planned and Progress BMPs'!$I:$I, 0)), 1, 0)), "")</f>
        <v/>
      </c>
      <c r="CP178" s="5" t="str">
        <f>IFERROR(IF($K178="Historical", IF(AU178&lt;&gt;INDEX('Historical BMP Records'!AU:AU, MATCH($I178, 'Historical BMP Records'!$I:$I, 0)), 1, 0), IF(AU178&lt;&gt;INDEX('Planned and Progress BMPs'!AU:AU, MATCH($I178, 'Planned and Progress BMPs'!$I:$I, 0)), 1, 0)), "")</f>
        <v/>
      </c>
      <c r="CQ178" s="5">
        <f>SUM(T_Historical9[[#This Row],[FY17 
Status Changed]:[Comments Changed]])</f>
        <v>0</v>
      </c>
    </row>
    <row r="179" spans="1:95" ht="15" customHeight="1" x14ac:dyDescent="0.25">
      <c r="A179" s="72" t="s">
        <v>661</v>
      </c>
      <c r="B179" s="72" t="s">
        <v>660</v>
      </c>
      <c r="C179" s="72" t="s">
        <v>661</v>
      </c>
      <c r="D179" s="72" t="s">
        <v>661</v>
      </c>
      <c r="E179" s="72" t="s">
        <v>661</v>
      </c>
      <c r="F179" s="72" t="s">
        <v>4291</v>
      </c>
      <c r="H179" s="72" t="s">
        <v>4802</v>
      </c>
      <c r="I179" s="72" t="s">
        <v>4981</v>
      </c>
      <c r="K179" s="72" t="s">
        <v>482</v>
      </c>
      <c r="M179" s="82"/>
      <c r="N179" s="65">
        <v>38718</v>
      </c>
      <c r="O179" s="72" t="s">
        <v>174</v>
      </c>
      <c r="P179" s="72" t="s">
        <v>5228</v>
      </c>
      <c r="Q179" s="72" t="s">
        <v>26</v>
      </c>
      <c r="R179" s="72" t="s">
        <v>9</v>
      </c>
      <c r="S179" s="72">
        <v>0.125</v>
      </c>
      <c r="T179" s="72">
        <v>0.125</v>
      </c>
      <c r="U179" s="72">
        <v>1</v>
      </c>
      <c r="V179" s="71" t="s">
        <v>5121</v>
      </c>
      <c r="Z179" s="72">
        <v>40.213017600000001</v>
      </c>
      <c r="AA179" s="72">
        <v>-77.174081799999996</v>
      </c>
      <c r="AC179" s="72" t="s">
        <v>5174</v>
      </c>
      <c r="AD179" s="72" t="s">
        <v>5175</v>
      </c>
      <c r="AE179" s="72" t="s">
        <v>653</v>
      </c>
      <c r="AF179" s="65">
        <v>40669</v>
      </c>
      <c r="AG179" s="72" t="s">
        <v>110</v>
      </c>
      <c r="AH179" s="65"/>
      <c r="AI179" s="65"/>
      <c r="AK179" s="65"/>
      <c r="AL179" s="65"/>
      <c r="AN179" s="65"/>
      <c r="AO179" s="65"/>
      <c r="AQ179" s="65"/>
      <c r="AR179" s="65"/>
      <c r="AT179" s="65"/>
      <c r="AV179" s="5" t="str">
        <f>IFERROR(IF($K179="Historical", IF(A179&lt;&gt;INDEX('Historical BMP Records'!A:A, MATCH($I179, 'Historical BMP Records'!$I:$I, 0)), 1, 0), IF(A179&lt;&gt;INDEX('Planned and Progress BMPs'!A:A, MATCH($I179, 'Planned and Progress BMPs'!$I:$I, 0)), 1, 0)), "")</f>
        <v/>
      </c>
      <c r="AW179" s="5" t="str">
        <f>IFERROR(IF($K179="Historical", IF(B179&lt;&gt;INDEX('Historical BMP Records'!B:B, MATCH($I179, 'Historical BMP Records'!$I:$I, 0)), 1, 0), IF(B179&lt;&gt;INDEX('Planned and Progress BMPs'!B:B, MATCH($I179, 'Planned and Progress BMPs'!$I:$I, 0)), 1, 0)), "")</f>
        <v/>
      </c>
      <c r="AX179" s="5" t="str">
        <f>IFERROR(IF($K179="Historical", IF(C179&lt;&gt;INDEX('Historical BMP Records'!C:C, MATCH($I179, 'Historical BMP Records'!$I:$I, 0)), 1, 0), IF(C179&lt;&gt;INDEX('Planned and Progress BMPs'!C:C, MATCH($I179, 'Planned and Progress BMPs'!$I:$I, 0)), 1, 0)), "")</f>
        <v/>
      </c>
      <c r="AY179" s="5" t="str">
        <f>IFERROR(IF($K179="Historical", IF(D179&lt;&gt;INDEX('Historical BMP Records'!D:D, MATCH($I179, 'Historical BMP Records'!$I:$I, 0)), 1, 0), IF(D179&lt;&gt;INDEX('Planned and Progress BMPs'!D:D, MATCH($I179, 'Planned and Progress BMPs'!$I:$I, 0)), 1, 0)), "")</f>
        <v/>
      </c>
      <c r="AZ179" s="5" t="str">
        <f>IFERROR(IF($K179="Historical", IF(E179&lt;&gt;INDEX('Historical BMP Records'!E:E, MATCH($I179, 'Historical BMP Records'!$I:$I, 0)), 1, 0), IF(E179&lt;&gt;INDEX('Planned and Progress BMPs'!E:E, MATCH($I179, 'Planned and Progress BMPs'!$I:$I, 0)), 1, 0)), "")</f>
        <v/>
      </c>
      <c r="BA179" s="5" t="str">
        <f>IFERROR(IF($K179="Historical", IF(F179&lt;&gt;INDEX('Historical BMP Records'!F:F, MATCH($I179, 'Historical BMP Records'!$I:$I, 0)), 1, 0), IF(F179&lt;&gt;INDEX('Planned and Progress BMPs'!F:F, MATCH($I179, 'Planned and Progress BMPs'!$I:$I, 0)), 1, 0)), "")</f>
        <v/>
      </c>
      <c r="BB179" s="5" t="str">
        <f>IFERROR(IF($K179="Historical", IF(G179&lt;&gt;INDEX('Historical BMP Records'!G:G, MATCH($I179, 'Historical BMP Records'!$I:$I, 0)), 1, 0), IF(G179&lt;&gt;INDEX('Planned and Progress BMPs'!G:G, MATCH($I179, 'Planned and Progress BMPs'!$I:$I, 0)), 1, 0)), "")</f>
        <v/>
      </c>
      <c r="BC179" s="5" t="str">
        <f>IFERROR(IF($K179="Historical", IF(H179&lt;&gt;INDEX('Historical BMP Records'!H:H, MATCH($I179, 'Historical BMP Records'!$I:$I, 0)), 1, 0), IF(H179&lt;&gt;INDEX('Planned and Progress BMPs'!H:H, MATCH($I179, 'Planned and Progress BMPs'!$I:$I, 0)), 1, 0)), "")</f>
        <v/>
      </c>
      <c r="BD179" s="5" t="str">
        <f>IFERROR(IF($K179="Historical", IF(I179&lt;&gt;INDEX('Historical BMP Records'!I:I, MATCH($I179, 'Historical BMP Records'!$I:$I, 0)), 1, 0), IF(I179&lt;&gt;INDEX('Planned and Progress BMPs'!I:I, MATCH($I179, 'Planned and Progress BMPs'!$I:$I, 0)), 1, 0)), "")</f>
        <v/>
      </c>
      <c r="BE179" s="5" t="str">
        <f>IFERROR(IF($K179="Historical", IF(J179&lt;&gt;INDEX('Historical BMP Records'!J:J, MATCH($I179, 'Historical BMP Records'!$I:$I, 0)), 1, 0), IF(J179&lt;&gt;INDEX('Planned and Progress BMPs'!J:J, MATCH($I179, 'Planned and Progress BMPs'!$I:$I, 0)), 1, 0)), "")</f>
        <v/>
      </c>
      <c r="BF179" s="5" t="str">
        <f>IFERROR(IF($K179="Historical", IF(K179&lt;&gt;INDEX('Historical BMP Records'!K:K, MATCH($I179, 'Historical BMP Records'!$I:$I, 0)), 1, 0), IF(K179&lt;&gt;INDEX('Planned and Progress BMPs'!K:K, MATCH($I179, 'Planned and Progress BMPs'!$I:$I, 0)), 1, 0)), "")</f>
        <v/>
      </c>
      <c r="BG179" s="5" t="str">
        <f>IFERROR(IF($K179="Historical", IF(L179&lt;&gt;INDEX('Historical BMP Records'!L:L, MATCH($I179, 'Historical BMP Records'!$I:$I, 0)), 1, 0), IF(L179&lt;&gt;INDEX('Planned and Progress BMPs'!L:L, MATCH($I179, 'Planned and Progress BMPs'!$I:$I, 0)), 1, 0)), "")</f>
        <v/>
      </c>
      <c r="BH179" s="5" t="str">
        <f>IFERROR(IF($K179="Historical", IF(M179&lt;&gt;INDEX('Historical BMP Records'!M:M, MATCH($I179, 'Historical BMP Records'!$I:$I, 0)), 1, 0), IF(M179&lt;&gt;INDEX('Planned and Progress BMPs'!M:M, MATCH($I179, 'Planned and Progress BMPs'!$I:$I, 0)), 1, 0)), "")</f>
        <v/>
      </c>
      <c r="BI179" s="5" t="str">
        <f>IFERROR(IF($K179="Historical", IF(N179&lt;&gt;INDEX('Historical BMP Records'!N:N, MATCH($I179, 'Historical BMP Records'!$I:$I, 0)), 1, 0), IF(N179&lt;&gt;INDEX('Planned and Progress BMPs'!N:N, MATCH($I179, 'Planned and Progress BMPs'!$I:$I, 0)), 1, 0)), "")</f>
        <v/>
      </c>
      <c r="BJ179" s="5" t="str">
        <f>IFERROR(IF($K179="Historical", IF(O179&lt;&gt;INDEX('Historical BMP Records'!O:O, MATCH($I179, 'Historical BMP Records'!$I:$I, 0)), 1, 0), IF(O179&lt;&gt;INDEX('Planned and Progress BMPs'!O:O, MATCH($I179, 'Planned and Progress BMPs'!$I:$I, 0)), 1, 0)), "")</f>
        <v/>
      </c>
      <c r="BK179" s="5" t="str">
        <f>IFERROR(IF($K179="Historical", IF(P179&lt;&gt;INDEX('Historical BMP Records'!P:P, MATCH($I179, 'Historical BMP Records'!$I:$I, 0)), 1, 0), IF(P179&lt;&gt;INDEX('Planned and Progress BMPs'!P:P, MATCH($I179, 'Planned and Progress BMPs'!$I:$I, 0)), 1, 0)), "")</f>
        <v/>
      </c>
      <c r="BL179" s="5" t="str">
        <f>IFERROR(IF($K179="Historical", IF(Q179&lt;&gt;INDEX('Historical BMP Records'!Q:Q, MATCH($I179, 'Historical BMP Records'!$I:$I, 0)), 1, 0), IF(Q179&lt;&gt;INDEX('Planned and Progress BMPs'!Q:Q, MATCH($I179, 'Planned and Progress BMPs'!$I:$I, 0)), 1, 0)), "")</f>
        <v/>
      </c>
      <c r="BM179" s="5" t="str">
        <f>IFERROR(IF($K179="Historical", IF(R179&lt;&gt;INDEX('Historical BMP Records'!R:R, MATCH($I179, 'Historical BMP Records'!$I:$I, 0)), 1, 0), IF(R179&lt;&gt;INDEX('Planned and Progress BMPs'!R:R, MATCH($I179, 'Planned and Progress BMPs'!$I:$I, 0)), 1, 0)), "")</f>
        <v/>
      </c>
      <c r="BN179" s="5" t="str">
        <f>IFERROR(IF($K179="Historical", IF(S179&lt;&gt;INDEX('Historical BMP Records'!S:S, MATCH($I179, 'Historical BMP Records'!$I:$I, 0)), 1, 0), IF(S179&lt;&gt;INDEX('Planned and Progress BMPs'!S:S, MATCH($I179, 'Planned and Progress BMPs'!$I:$I, 0)), 1, 0)), "")</f>
        <v/>
      </c>
      <c r="BO179" s="5" t="str">
        <f>IFERROR(IF($K179="Historical", IF(T179&lt;&gt;INDEX('Historical BMP Records'!T:T, MATCH($I179, 'Historical BMP Records'!$I:$I, 0)), 1, 0), IF(T179&lt;&gt;INDEX('Planned and Progress BMPs'!T:T, MATCH($I179, 'Planned and Progress BMPs'!$I:$I, 0)), 1, 0)), "")</f>
        <v/>
      </c>
      <c r="BP179" s="5" t="str">
        <f>IFERROR(IF($K179="Historical", IF(U179&lt;&gt;INDEX('Historical BMP Records'!U:U, MATCH($I179, 'Historical BMP Records'!$I:$I, 0)), 1, 0), IF(U179&lt;&gt;INDEX('Planned and Progress BMPs'!U:U, MATCH($I179, 'Planned and Progress BMPs'!$I:$I, 0)), 1, 0)), "")</f>
        <v/>
      </c>
      <c r="BQ179" s="5" t="str">
        <f>IFERROR(IF($K179="Historical", IF(V179&lt;&gt;INDEX('Historical BMP Records'!V:V, MATCH($I179, 'Historical BMP Records'!$I:$I, 0)), 1, 0), IF(V179&lt;&gt;INDEX('Planned and Progress BMPs'!V:V, MATCH($I179, 'Planned and Progress BMPs'!$I:$I, 0)), 1, 0)), "")</f>
        <v/>
      </c>
      <c r="BR179" s="5" t="str">
        <f>IFERROR(IF($K179="Historical", IF(W179&lt;&gt;INDEX('Historical BMP Records'!W:W, MATCH($I179, 'Historical BMP Records'!$I:$I, 0)), 1, 0), IF(W179&lt;&gt;INDEX('Planned and Progress BMPs'!W:W, MATCH($I179, 'Planned and Progress BMPs'!$I:$I, 0)), 1, 0)), "")</f>
        <v/>
      </c>
      <c r="BS179" s="5" t="str">
        <f>IFERROR(IF($K179="Historical", IF(X179&lt;&gt;INDEX('Historical BMP Records'!X:X, MATCH($I179, 'Historical BMP Records'!$I:$I, 0)), 1, 0), IF(X179&lt;&gt;INDEX('Planned and Progress BMPs'!X:X, MATCH($I179, 'Planned and Progress BMPs'!$I:$I, 0)), 1, 0)), "")</f>
        <v/>
      </c>
      <c r="BT179" s="5" t="str">
        <f>IFERROR(IF($K179="Historical", IF(Y179&lt;&gt;INDEX('Historical BMP Records'!Y:Y, MATCH($I179, 'Historical BMP Records'!$I:$I, 0)), 1, 0), IF(Y179&lt;&gt;INDEX('Planned and Progress BMPs'!Y:Y, MATCH($I179, 'Planned and Progress BMPs'!$I:$I, 0)), 1, 0)), "")</f>
        <v/>
      </c>
      <c r="BU179" s="5" t="str">
        <f>IFERROR(IF($K179="Historical", IF(Z179&lt;&gt;INDEX('Historical BMP Records'!Z:Z, MATCH($I179, 'Historical BMP Records'!$I:$I, 0)), 1, 0), IF(Z179&lt;&gt;INDEX('Planned and Progress BMPs'!Z:Z, MATCH($I179, 'Planned and Progress BMPs'!$I:$I, 0)), 1, 0)), "")</f>
        <v/>
      </c>
      <c r="BV179" s="5" t="str">
        <f>IFERROR(IF($K179="Historical", IF(AA179&lt;&gt;INDEX('Historical BMP Records'!AA:AA, MATCH($I179, 'Historical BMP Records'!$I:$I, 0)), 1, 0), IF(AA179&lt;&gt;INDEX('Planned and Progress BMPs'!AA:AA, MATCH($I179, 'Planned and Progress BMPs'!$I:$I, 0)), 1, 0)), "")</f>
        <v/>
      </c>
      <c r="BW179" s="5" t="str">
        <f>IFERROR(IF($K179="Historical", IF(AB179&lt;&gt;INDEX('Historical BMP Records'!AB:AB, MATCH($I179, 'Historical BMP Records'!$I:$I, 0)), 1, 0), IF(AB179&lt;&gt;INDEX('Planned and Progress BMPs'!AB:AB, MATCH($I179, 'Planned and Progress BMPs'!$I:$I, 0)), 1, 0)), "")</f>
        <v/>
      </c>
      <c r="BX179" s="5" t="str">
        <f>IFERROR(IF($K179="Historical", IF(AC179&lt;&gt;INDEX('Historical BMP Records'!AC:AC, MATCH($I179, 'Historical BMP Records'!$I:$I, 0)), 1, 0), IF(AC179&lt;&gt;INDEX('Planned and Progress BMPs'!AC:AC, MATCH($I179, 'Planned and Progress BMPs'!$I:$I, 0)), 1, 0)), "")</f>
        <v/>
      </c>
      <c r="BY179" s="5" t="str">
        <f>IFERROR(IF($K179="Historical", IF(AD179&lt;&gt;INDEX('Historical BMP Records'!AD:AD, MATCH($I179, 'Historical BMP Records'!$I:$I, 0)), 1, 0), IF(AD179&lt;&gt;INDEX('Planned and Progress BMPs'!AD:AD, MATCH($I179, 'Planned and Progress BMPs'!$I:$I, 0)), 1, 0)), "")</f>
        <v/>
      </c>
      <c r="BZ179" s="5" t="str">
        <f>IFERROR(IF($K179="Historical", IF(AE179&lt;&gt;INDEX('Historical BMP Records'!AE:AE, MATCH($I179, 'Historical BMP Records'!$I:$I, 0)), 1, 0), IF(AE179&lt;&gt;INDEX('Planned and Progress BMPs'!AE:AE, MATCH($I179, 'Planned and Progress BMPs'!$I:$I, 0)), 1, 0)), "")</f>
        <v/>
      </c>
      <c r="CA179" s="5" t="str">
        <f>IFERROR(IF($K179="Historical", IF(AF179&lt;&gt;INDEX('Historical BMP Records'!AF:AF, MATCH($I179, 'Historical BMP Records'!$I:$I, 0)), 1, 0), IF(AF179&lt;&gt;INDEX('Planned and Progress BMPs'!AF:AF, MATCH($I179, 'Planned and Progress BMPs'!$I:$I, 0)), 1, 0)), "")</f>
        <v/>
      </c>
      <c r="CB179" s="5" t="str">
        <f>IFERROR(IF($K179="Historical", IF(AG179&lt;&gt;INDEX('Historical BMP Records'!AG:AG, MATCH($I179, 'Historical BMP Records'!$I:$I, 0)), 1, 0), IF(AG179&lt;&gt;INDEX('Planned and Progress BMPs'!AG:AG, MATCH($I179, 'Planned and Progress BMPs'!$I:$I, 0)), 1, 0)), "")</f>
        <v/>
      </c>
      <c r="CC179" s="5" t="str">
        <f>IFERROR(IF($K179="Historical", IF(AH179&lt;&gt;INDEX('Historical BMP Records'!AH:AH, MATCH($I179, 'Historical BMP Records'!$I:$I, 0)), 1, 0), IF(AH179&lt;&gt;INDEX('Planned and Progress BMPs'!AH:AH, MATCH($I179, 'Planned and Progress BMPs'!$I:$I, 0)), 1, 0)), "")</f>
        <v/>
      </c>
      <c r="CD179" s="5" t="str">
        <f>IFERROR(IF($K179="Historical", IF(AI179&lt;&gt;INDEX('Historical BMP Records'!AI:AI, MATCH($I179, 'Historical BMP Records'!$I:$I, 0)), 1, 0), IF(AI179&lt;&gt;INDEX('Planned and Progress BMPs'!AI:AI, MATCH($I179, 'Planned and Progress BMPs'!$I:$I, 0)), 1, 0)), "")</f>
        <v/>
      </c>
      <c r="CE179" s="5" t="str">
        <f>IFERROR(IF($K179="Historical", IF(AJ179&lt;&gt;INDEX('Historical BMP Records'!AJ:AJ, MATCH($I179, 'Historical BMP Records'!$I:$I, 0)), 1, 0), IF(AJ179&lt;&gt;INDEX('Planned and Progress BMPs'!AJ:AJ, MATCH($I179, 'Planned and Progress BMPs'!$I:$I, 0)), 1, 0)), "")</f>
        <v/>
      </c>
      <c r="CF179" s="5" t="str">
        <f>IFERROR(IF($K179="Historical", IF(AK179&lt;&gt;INDEX('Historical BMP Records'!AK:AK, MATCH($I179, 'Historical BMP Records'!$I:$I, 0)), 1, 0), IF(AK179&lt;&gt;INDEX('Planned and Progress BMPs'!AK:AK, MATCH($I179, 'Planned and Progress BMPs'!$I:$I, 0)), 1, 0)), "")</f>
        <v/>
      </c>
      <c r="CG179" s="5" t="str">
        <f>IFERROR(IF($K179="Historical", IF(AL179&lt;&gt;INDEX('Historical BMP Records'!AL:AL, MATCH($I179, 'Historical BMP Records'!$I:$I, 0)), 1, 0), IF(AL179&lt;&gt;INDEX('Planned and Progress BMPs'!AL:AL, MATCH($I179, 'Planned and Progress BMPs'!$I:$I, 0)), 1, 0)), "")</f>
        <v/>
      </c>
      <c r="CH179" s="5" t="str">
        <f>IFERROR(IF($K179="Historical", IF(AM179&lt;&gt;INDEX('Historical BMP Records'!AM:AM, MATCH($I179, 'Historical BMP Records'!$I:$I, 0)), 1, 0), IF(AM179&lt;&gt;INDEX('Planned and Progress BMPs'!AM:AM, MATCH($I179, 'Planned and Progress BMPs'!$I:$I, 0)), 1, 0)), "")</f>
        <v/>
      </c>
      <c r="CI179" s="5" t="str">
        <f>IFERROR(IF($K179="Historical", IF(AN179&lt;&gt;INDEX('Historical BMP Records'!AN:AN, MATCH($I179, 'Historical BMP Records'!$I:$I, 0)), 1, 0), IF(AN179&lt;&gt;INDEX('Planned and Progress BMPs'!AN:AN, MATCH($I179, 'Planned and Progress BMPs'!$I:$I, 0)), 1, 0)), "")</f>
        <v/>
      </c>
      <c r="CJ179" s="5" t="str">
        <f>IFERROR(IF($K179="Historical", IF(AO179&lt;&gt;INDEX('Historical BMP Records'!AO:AO, MATCH($I179, 'Historical BMP Records'!$I:$I, 0)), 1, 0), IF(AO179&lt;&gt;INDEX('Planned and Progress BMPs'!AO:AO, MATCH($I179, 'Planned and Progress BMPs'!$I:$I, 0)), 1, 0)), "")</f>
        <v/>
      </c>
      <c r="CK179" s="5" t="str">
        <f>IFERROR(IF($K179="Historical", IF(AP179&lt;&gt;INDEX('Historical BMP Records'!AP:AP, MATCH($I179, 'Historical BMP Records'!$I:$I, 0)), 1, 0), IF(AP179&lt;&gt;INDEX('Planned and Progress BMPs'!AP:AP, MATCH($I179, 'Planned and Progress BMPs'!$I:$I, 0)), 1, 0)), "")</f>
        <v/>
      </c>
      <c r="CL179" s="5" t="str">
        <f>IFERROR(IF($K179="Historical", IF(AQ179&lt;&gt;INDEX('Historical BMP Records'!AQ:AQ, MATCH($I179, 'Historical BMP Records'!$I:$I, 0)), 1, 0), IF(AQ179&lt;&gt;INDEX('Planned and Progress BMPs'!AQ:AQ, MATCH($I179, 'Planned and Progress BMPs'!$I:$I, 0)), 1, 0)), "")</f>
        <v/>
      </c>
      <c r="CM179" s="5" t="str">
        <f>IFERROR(IF($K179="Historical", IF(AR179&lt;&gt;INDEX('Historical BMP Records'!AR:AR, MATCH($I179, 'Historical BMP Records'!$I:$I, 0)), 1, 0), IF(AR179&lt;&gt;INDEX('Planned and Progress BMPs'!AR:AR, MATCH($I179, 'Planned and Progress BMPs'!$I:$I, 0)), 1, 0)), "")</f>
        <v/>
      </c>
      <c r="CN179" s="5" t="str">
        <f>IFERROR(IF($K179="Historical", IF(AS179&lt;&gt;INDEX('Historical BMP Records'!AS:AS, MATCH($I179, 'Historical BMP Records'!$I:$I, 0)), 1, 0), IF(AS179&lt;&gt;INDEX('Planned and Progress BMPs'!AS:AS, MATCH($I179, 'Planned and Progress BMPs'!$I:$I, 0)), 1, 0)), "")</f>
        <v/>
      </c>
      <c r="CO179" s="5" t="str">
        <f>IFERROR(IF($K179="Historical", IF(AT179&lt;&gt;INDEX('Historical BMP Records'!AT:AT, MATCH($I179, 'Historical BMP Records'!$I:$I, 0)), 1, 0), IF(AT179&lt;&gt;INDEX('Planned and Progress BMPs'!AT:AT, MATCH($I179, 'Planned and Progress BMPs'!$I:$I, 0)), 1, 0)), "")</f>
        <v/>
      </c>
      <c r="CP179" s="5" t="str">
        <f>IFERROR(IF($K179="Historical", IF(AU179&lt;&gt;INDEX('Historical BMP Records'!AU:AU, MATCH($I179, 'Historical BMP Records'!$I:$I, 0)), 1, 0), IF(AU179&lt;&gt;INDEX('Planned and Progress BMPs'!AU:AU, MATCH($I179, 'Planned and Progress BMPs'!$I:$I, 0)), 1, 0)), "")</f>
        <v/>
      </c>
      <c r="CQ179" s="5">
        <f>SUM(T_Historical9[[#This Row],[FY17 
Status Changed]:[Comments Changed]])</f>
        <v>0</v>
      </c>
    </row>
    <row r="180" spans="1:95" ht="15" customHeight="1" x14ac:dyDescent="0.25">
      <c r="A180" s="72" t="s">
        <v>661</v>
      </c>
      <c r="B180" s="72" t="s">
        <v>660</v>
      </c>
      <c r="C180" s="72" t="s">
        <v>661</v>
      </c>
      <c r="D180" s="72" t="s">
        <v>661</v>
      </c>
      <c r="E180" s="72" t="s">
        <v>661</v>
      </c>
      <c r="F180" s="72" t="s">
        <v>4291</v>
      </c>
      <c r="H180" s="72" t="s">
        <v>4802</v>
      </c>
      <c r="I180" s="72" t="s">
        <v>4982</v>
      </c>
      <c r="K180" s="72" t="s">
        <v>482</v>
      </c>
      <c r="M180" s="82"/>
      <c r="N180" s="65">
        <v>38718</v>
      </c>
      <c r="O180" s="72" t="s">
        <v>174</v>
      </c>
      <c r="P180" s="72" t="s">
        <v>5228</v>
      </c>
      <c r="Q180" s="72" t="s">
        <v>26</v>
      </c>
      <c r="R180" s="72" t="s">
        <v>9</v>
      </c>
      <c r="S180" s="72">
        <v>0.125</v>
      </c>
      <c r="T180" s="72">
        <v>0.125</v>
      </c>
      <c r="U180" s="72">
        <v>1</v>
      </c>
      <c r="V180" s="71" t="s">
        <v>5121</v>
      </c>
      <c r="Z180" s="72">
        <v>40.213050000000003</v>
      </c>
      <c r="AA180" s="72">
        <v>-77.173777299999998</v>
      </c>
      <c r="AC180" s="72" t="s">
        <v>5174</v>
      </c>
      <c r="AD180" s="72" t="s">
        <v>5175</v>
      </c>
      <c r="AE180" s="72" t="s">
        <v>653</v>
      </c>
      <c r="AF180" s="65">
        <v>40679</v>
      </c>
      <c r="AG180" s="72" t="s">
        <v>110</v>
      </c>
      <c r="AH180" s="65"/>
      <c r="AI180" s="65"/>
      <c r="AK180" s="65"/>
      <c r="AL180" s="65"/>
      <c r="AN180" s="65"/>
      <c r="AO180" s="65"/>
      <c r="AQ180" s="65"/>
      <c r="AR180" s="65"/>
      <c r="AT180" s="65"/>
      <c r="AV180" s="5" t="str">
        <f>IFERROR(IF($K180="Historical", IF(A180&lt;&gt;INDEX('Historical BMP Records'!A:A, MATCH($I180, 'Historical BMP Records'!$I:$I, 0)), 1, 0), IF(A180&lt;&gt;INDEX('Planned and Progress BMPs'!A:A, MATCH($I180, 'Planned and Progress BMPs'!$I:$I, 0)), 1, 0)), "")</f>
        <v/>
      </c>
      <c r="AW180" s="5" t="str">
        <f>IFERROR(IF($K180="Historical", IF(B180&lt;&gt;INDEX('Historical BMP Records'!B:B, MATCH($I180, 'Historical BMP Records'!$I:$I, 0)), 1, 0), IF(B180&lt;&gt;INDEX('Planned and Progress BMPs'!B:B, MATCH($I180, 'Planned and Progress BMPs'!$I:$I, 0)), 1, 0)), "")</f>
        <v/>
      </c>
      <c r="AX180" s="5" t="str">
        <f>IFERROR(IF($K180="Historical", IF(C180&lt;&gt;INDEX('Historical BMP Records'!C:C, MATCH($I180, 'Historical BMP Records'!$I:$I, 0)), 1, 0), IF(C180&lt;&gt;INDEX('Planned and Progress BMPs'!C:C, MATCH($I180, 'Planned and Progress BMPs'!$I:$I, 0)), 1, 0)), "")</f>
        <v/>
      </c>
      <c r="AY180" s="5" t="str">
        <f>IFERROR(IF($K180="Historical", IF(D180&lt;&gt;INDEX('Historical BMP Records'!D:D, MATCH($I180, 'Historical BMP Records'!$I:$I, 0)), 1, 0), IF(D180&lt;&gt;INDEX('Planned and Progress BMPs'!D:D, MATCH($I180, 'Planned and Progress BMPs'!$I:$I, 0)), 1, 0)), "")</f>
        <v/>
      </c>
      <c r="AZ180" s="5" t="str">
        <f>IFERROR(IF($K180="Historical", IF(E180&lt;&gt;INDEX('Historical BMP Records'!E:E, MATCH($I180, 'Historical BMP Records'!$I:$I, 0)), 1, 0), IF(E180&lt;&gt;INDEX('Planned and Progress BMPs'!E:E, MATCH($I180, 'Planned and Progress BMPs'!$I:$I, 0)), 1, 0)), "")</f>
        <v/>
      </c>
      <c r="BA180" s="5" t="str">
        <f>IFERROR(IF($K180="Historical", IF(F180&lt;&gt;INDEX('Historical BMP Records'!F:F, MATCH($I180, 'Historical BMP Records'!$I:$I, 0)), 1, 0), IF(F180&lt;&gt;INDEX('Planned and Progress BMPs'!F:F, MATCH($I180, 'Planned and Progress BMPs'!$I:$I, 0)), 1, 0)), "")</f>
        <v/>
      </c>
      <c r="BB180" s="5" t="str">
        <f>IFERROR(IF($K180="Historical", IF(G180&lt;&gt;INDEX('Historical BMP Records'!G:G, MATCH($I180, 'Historical BMP Records'!$I:$I, 0)), 1, 0), IF(G180&lt;&gt;INDEX('Planned and Progress BMPs'!G:G, MATCH($I180, 'Planned and Progress BMPs'!$I:$I, 0)), 1, 0)), "")</f>
        <v/>
      </c>
      <c r="BC180" s="5" t="str">
        <f>IFERROR(IF($K180="Historical", IF(H180&lt;&gt;INDEX('Historical BMP Records'!H:H, MATCH($I180, 'Historical BMP Records'!$I:$I, 0)), 1, 0), IF(H180&lt;&gt;INDEX('Planned and Progress BMPs'!H:H, MATCH($I180, 'Planned and Progress BMPs'!$I:$I, 0)), 1, 0)), "")</f>
        <v/>
      </c>
      <c r="BD180" s="5" t="str">
        <f>IFERROR(IF($K180="Historical", IF(I180&lt;&gt;INDEX('Historical BMP Records'!I:I, MATCH($I180, 'Historical BMP Records'!$I:$I, 0)), 1, 0), IF(I180&lt;&gt;INDEX('Planned and Progress BMPs'!I:I, MATCH($I180, 'Planned and Progress BMPs'!$I:$I, 0)), 1, 0)), "")</f>
        <v/>
      </c>
      <c r="BE180" s="5" t="str">
        <f>IFERROR(IF($K180="Historical", IF(J180&lt;&gt;INDEX('Historical BMP Records'!J:J, MATCH($I180, 'Historical BMP Records'!$I:$I, 0)), 1, 0), IF(J180&lt;&gt;INDEX('Planned and Progress BMPs'!J:J, MATCH($I180, 'Planned and Progress BMPs'!$I:$I, 0)), 1, 0)), "")</f>
        <v/>
      </c>
      <c r="BF180" s="5" t="str">
        <f>IFERROR(IF($K180="Historical", IF(K180&lt;&gt;INDEX('Historical BMP Records'!K:K, MATCH($I180, 'Historical BMP Records'!$I:$I, 0)), 1, 0), IF(K180&lt;&gt;INDEX('Planned and Progress BMPs'!K:K, MATCH($I180, 'Planned and Progress BMPs'!$I:$I, 0)), 1, 0)), "")</f>
        <v/>
      </c>
      <c r="BG180" s="5" t="str">
        <f>IFERROR(IF($K180="Historical", IF(L180&lt;&gt;INDEX('Historical BMP Records'!L:L, MATCH($I180, 'Historical BMP Records'!$I:$I, 0)), 1, 0), IF(L180&lt;&gt;INDEX('Planned and Progress BMPs'!L:L, MATCH($I180, 'Planned and Progress BMPs'!$I:$I, 0)), 1, 0)), "")</f>
        <v/>
      </c>
      <c r="BH180" s="5" t="str">
        <f>IFERROR(IF($K180="Historical", IF(M180&lt;&gt;INDEX('Historical BMP Records'!M:M, MATCH($I180, 'Historical BMP Records'!$I:$I, 0)), 1, 0), IF(M180&lt;&gt;INDEX('Planned and Progress BMPs'!M:M, MATCH($I180, 'Planned and Progress BMPs'!$I:$I, 0)), 1, 0)), "")</f>
        <v/>
      </c>
      <c r="BI180" s="5" t="str">
        <f>IFERROR(IF($K180="Historical", IF(N180&lt;&gt;INDEX('Historical BMP Records'!N:N, MATCH($I180, 'Historical BMP Records'!$I:$I, 0)), 1, 0), IF(N180&lt;&gt;INDEX('Planned and Progress BMPs'!N:N, MATCH($I180, 'Planned and Progress BMPs'!$I:$I, 0)), 1, 0)), "")</f>
        <v/>
      </c>
      <c r="BJ180" s="5" t="str">
        <f>IFERROR(IF($K180="Historical", IF(O180&lt;&gt;INDEX('Historical BMP Records'!O:O, MATCH($I180, 'Historical BMP Records'!$I:$I, 0)), 1, 0), IF(O180&lt;&gt;INDEX('Planned and Progress BMPs'!O:O, MATCH($I180, 'Planned and Progress BMPs'!$I:$I, 0)), 1, 0)), "")</f>
        <v/>
      </c>
      <c r="BK180" s="5" t="str">
        <f>IFERROR(IF($K180="Historical", IF(P180&lt;&gt;INDEX('Historical BMP Records'!P:P, MATCH($I180, 'Historical BMP Records'!$I:$I, 0)), 1, 0), IF(P180&lt;&gt;INDEX('Planned and Progress BMPs'!P:P, MATCH($I180, 'Planned and Progress BMPs'!$I:$I, 0)), 1, 0)), "")</f>
        <v/>
      </c>
      <c r="BL180" s="5" t="str">
        <f>IFERROR(IF($K180="Historical", IF(Q180&lt;&gt;INDEX('Historical BMP Records'!Q:Q, MATCH($I180, 'Historical BMP Records'!$I:$I, 0)), 1, 0), IF(Q180&lt;&gt;INDEX('Planned and Progress BMPs'!Q:Q, MATCH($I180, 'Planned and Progress BMPs'!$I:$I, 0)), 1, 0)), "")</f>
        <v/>
      </c>
      <c r="BM180" s="5" t="str">
        <f>IFERROR(IF($K180="Historical", IF(R180&lt;&gt;INDEX('Historical BMP Records'!R:R, MATCH($I180, 'Historical BMP Records'!$I:$I, 0)), 1, 0), IF(R180&lt;&gt;INDEX('Planned and Progress BMPs'!R:R, MATCH($I180, 'Planned and Progress BMPs'!$I:$I, 0)), 1, 0)), "")</f>
        <v/>
      </c>
      <c r="BN180" s="5" t="str">
        <f>IFERROR(IF($K180="Historical", IF(S180&lt;&gt;INDEX('Historical BMP Records'!S:S, MATCH($I180, 'Historical BMP Records'!$I:$I, 0)), 1, 0), IF(S180&lt;&gt;INDEX('Planned and Progress BMPs'!S:S, MATCH($I180, 'Planned and Progress BMPs'!$I:$I, 0)), 1, 0)), "")</f>
        <v/>
      </c>
      <c r="BO180" s="5" t="str">
        <f>IFERROR(IF($K180="Historical", IF(T180&lt;&gt;INDEX('Historical BMP Records'!T:T, MATCH($I180, 'Historical BMP Records'!$I:$I, 0)), 1, 0), IF(T180&lt;&gt;INDEX('Planned and Progress BMPs'!T:T, MATCH($I180, 'Planned and Progress BMPs'!$I:$I, 0)), 1, 0)), "")</f>
        <v/>
      </c>
      <c r="BP180" s="5" t="str">
        <f>IFERROR(IF($K180="Historical", IF(U180&lt;&gt;INDEX('Historical BMP Records'!U:U, MATCH($I180, 'Historical BMP Records'!$I:$I, 0)), 1, 0), IF(U180&lt;&gt;INDEX('Planned and Progress BMPs'!U:U, MATCH($I180, 'Planned and Progress BMPs'!$I:$I, 0)), 1, 0)), "")</f>
        <v/>
      </c>
      <c r="BQ180" s="5" t="str">
        <f>IFERROR(IF($K180="Historical", IF(V180&lt;&gt;INDEX('Historical BMP Records'!V:V, MATCH($I180, 'Historical BMP Records'!$I:$I, 0)), 1, 0), IF(V180&lt;&gt;INDEX('Planned and Progress BMPs'!V:V, MATCH($I180, 'Planned and Progress BMPs'!$I:$I, 0)), 1, 0)), "")</f>
        <v/>
      </c>
      <c r="BR180" s="5" t="str">
        <f>IFERROR(IF($K180="Historical", IF(W180&lt;&gt;INDEX('Historical BMP Records'!W:W, MATCH($I180, 'Historical BMP Records'!$I:$I, 0)), 1, 0), IF(W180&lt;&gt;INDEX('Planned and Progress BMPs'!W:W, MATCH($I180, 'Planned and Progress BMPs'!$I:$I, 0)), 1, 0)), "")</f>
        <v/>
      </c>
      <c r="BS180" s="5" t="str">
        <f>IFERROR(IF($K180="Historical", IF(X180&lt;&gt;INDEX('Historical BMP Records'!X:X, MATCH($I180, 'Historical BMP Records'!$I:$I, 0)), 1, 0), IF(X180&lt;&gt;INDEX('Planned and Progress BMPs'!X:X, MATCH($I180, 'Planned and Progress BMPs'!$I:$I, 0)), 1, 0)), "")</f>
        <v/>
      </c>
      <c r="BT180" s="5" t="str">
        <f>IFERROR(IF($K180="Historical", IF(Y180&lt;&gt;INDEX('Historical BMP Records'!Y:Y, MATCH($I180, 'Historical BMP Records'!$I:$I, 0)), 1, 0), IF(Y180&lt;&gt;INDEX('Planned and Progress BMPs'!Y:Y, MATCH($I180, 'Planned and Progress BMPs'!$I:$I, 0)), 1, 0)), "")</f>
        <v/>
      </c>
      <c r="BU180" s="5" t="str">
        <f>IFERROR(IF($K180="Historical", IF(Z180&lt;&gt;INDEX('Historical BMP Records'!Z:Z, MATCH($I180, 'Historical BMP Records'!$I:$I, 0)), 1, 0), IF(Z180&lt;&gt;INDEX('Planned and Progress BMPs'!Z:Z, MATCH($I180, 'Planned and Progress BMPs'!$I:$I, 0)), 1, 0)), "")</f>
        <v/>
      </c>
      <c r="BV180" s="5" t="str">
        <f>IFERROR(IF($K180="Historical", IF(AA180&lt;&gt;INDEX('Historical BMP Records'!AA:AA, MATCH($I180, 'Historical BMP Records'!$I:$I, 0)), 1, 0), IF(AA180&lt;&gt;INDEX('Planned and Progress BMPs'!AA:AA, MATCH($I180, 'Planned and Progress BMPs'!$I:$I, 0)), 1, 0)), "")</f>
        <v/>
      </c>
      <c r="BW180" s="5" t="str">
        <f>IFERROR(IF($K180="Historical", IF(AB180&lt;&gt;INDEX('Historical BMP Records'!AB:AB, MATCH($I180, 'Historical BMP Records'!$I:$I, 0)), 1, 0), IF(AB180&lt;&gt;INDEX('Planned and Progress BMPs'!AB:AB, MATCH($I180, 'Planned and Progress BMPs'!$I:$I, 0)), 1, 0)), "")</f>
        <v/>
      </c>
      <c r="BX180" s="5" t="str">
        <f>IFERROR(IF($K180="Historical", IF(AC180&lt;&gt;INDEX('Historical BMP Records'!AC:AC, MATCH($I180, 'Historical BMP Records'!$I:$I, 0)), 1, 0), IF(AC180&lt;&gt;INDEX('Planned and Progress BMPs'!AC:AC, MATCH($I180, 'Planned and Progress BMPs'!$I:$I, 0)), 1, 0)), "")</f>
        <v/>
      </c>
      <c r="BY180" s="5" t="str">
        <f>IFERROR(IF($K180="Historical", IF(AD180&lt;&gt;INDEX('Historical BMP Records'!AD:AD, MATCH($I180, 'Historical BMP Records'!$I:$I, 0)), 1, 0), IF(AD180&lt;&gt;INDEX('Planned and Progress BMPs'!AD:AD, MATCH($I180, 'Planned and Progress BMPs'!$I:$I, 0)), 1, 0)), "")</f>
        <v/>
      </c>
      <c r="BZ180" s="5" t="str">
        <f>IFERROR(IF($K180="Historical", IF(AE180&lt;&gt;INDEX('Historical BMP Records'!AE:AE, MATCH($I180, 'Historical BMP Records'!$I:$I, 0)), 1, 0), IF(AE180&lt;&gt;INDEX('Planned and Progress BMPs'!AE:AE, MATCH($I180, 'Planned and Progress BMPs'!$I:$I, 0)), 1, 0)), "")</f>
        <v/>
      </c>
      <c r="CA180" s="5" t="str">
        <f>IFERROR(IF($K180="Historical", IF(AF180&lt;&gt;INDEX('Historical BMP Records'!AF:AF, MATCH($I180, 'Historical BMP Records'!$I:$I, 0)), 1, 0), IF(AF180&lt;&gt;INDEX('Planned and Progress BMPs'!AF:AF, MATCH($I180, 'Planned and Progress BMPs'!$I:$I, 0)), 1, 0)), "")</f>
        <v/>
      </c>
      <c r="CB180" s="5" t="str">
        <f>IFERROR(IF($K180="Historical", IF(AG180&lt;&gt;INDEX('Historical BMP Records'!AG:AG, MATCH($I180, 'Historical BMP Records'!$I:$I, 0)), 1, 0), IF(AG180&lt;&gt;INDEX('Planned and Progress BMPs'!AG:AG, MATCH($I180, 'Planned and Progress BMPs'!$I:$I, 0)), 1, 0)), "")</f>
        <v/>
      </c>
      <c r="CC180" s="5" t="str">
        <f>IFERROR(IF($K180="Historical", IF(AH180&lt;&gt;INDEX('Historical BMP Records'!AH:AH, MATCH($I180, 'Historical BMP Records'!$I:$I, 0)), 1, 0), IF(AH180&lt;&gt;INDEX('Planned and Progress BMPs'!AH:AH, MATCH($I180, 'Planned and Progress BMPs'!$I:$I, 0)), 1, 0)), "")</f>
        <v/>
      </c>
      <c r="CD180" s="5" t="str">
        <f>IFERROR(IF($K180="Historical", IF(AI180&lt;&gt;INDEX('Historical BMP Records'!AI:AI, MATCH($I180, 'Historical BMP Records'!$I:$I, 0)), 1, 0), IF(AI180&lt;&gt;INDEX('Planned and Progress BMPs'!AI:AI, MATCH($I180, 'Planned and Progress BMPs'!$I:$I, 0)), 1, 0)), "")</f>
        <v/>
      </c>
      <c r="CE180" s="5" t="str">
        <f>IFERROR(IF($K180="Historical", IF(AJ180&lt;&gt;INDEX('Historical BMP Records'!AJ:AJ, MATCH($I180, 'Historical BMP Records'!$I:$I, 0)), 1, 0), IF(AJ180&lt;&gt;INDEX('Planned and Progress BMPs'!AJ:AJ, MATCH($I180, 'Planned and Progress BMPs'!$I:$I, 0)), 1, 0)), "")</f>
        <v/>
      </c>
      <c r="CF180" s="5" t="str">
        <f>IFERROR(IF($K180="Historical", IF(AK180&lt;&gt;INDEX('Historical BMP Records'!AK:AK, MATCH($I180, 'Historical BMP Records'!$I:$I, 0)), 1, 0), IF(AK180&lt;&gt;INDEX('Planned and Progress BMPs'!AK:AK, MATCH($I180, 'Planned and Progress BMPs'!$I:$I, 0)), 1, 0)), "")</f>
        <v/>
      </c>
      <c r="CG180" s="5" t="str">
        <f>IFERROR(IF($K180="Historical", IF(AL180&lt;&gt;INDEX('Historical BMP Records'!AL:AL, MATCH($I180, 'Historical BMP Records'!$I:$I, 0)), 1, 0), IF(AL180&lt;&gt;INDEX('Planned and Progress BMPs'!AL:AL, MATCH($I180, 'Planned and Progress BMPs'!$I:$I, 0)), 1, 0)), "")</f>
        <v/>
      </c>
      <c r="CH180" s="5" t="str">
        <f>IFERROR(IF($K180="Historical", IF(AM180&lt;&gt;INDEX('Historical BMP Records'!AM:AM, MATCH($I180, 'Historical BMP Records'!$I:$I, 0)), 1, 0), IF(AM180&lt;&gt;INDEX('Planned and Progress BMPs'!AM:AM, MATCH($I180, 'Planned and Progress BMPs'!$I:$I, 0)), 1, 0)), "")</f>
        <v/>
      </c>
      <c r="CI180" s="5" t="str">
        <f>IFERROR(IF($K180="Historical", IF(AN180&lt;&gt;INDEX('Historical BMP Records'!AN:AN, MATCH($I180, 'Historical BMP Records'!$I:$I, 0)), 1, 0), IF(AN180&lt;&gt;INDEX('Planned and Progress BMPs'!AN:AN, MATCH($I180, 'Planned and Progress BMPs'!$I:$I, 0)), 1, 0)), "")</f>
        <v/>
      </c>
      <c r="CJ180" s="5" t="str">
        <f>IFERROR(IF($K180="Historical", IF(AO180&lt;&gt;INDEX('Historical BMP Records'!AO:AO, MATCH($I180, 'Historical BMP Records'!$I:$I, 0)), 1, 0), IF(AO180&lt;&gt;INDEX('Planned and Progress BMPs'!AO:AO, MATCH($I180, 'Planned and Progress BMPs'!$I:$I, 0)), 1, 0)), "")</f>
        <v/>
      </c>
      <c r="CK180" s="5" t="str">
        <f>IFERROR(IF($K180="Historical", IF(AP180&lt;&gt;INDEX('Historical BMP Records'!AP:AP, MATCH($I180, 'Historical BMP Records'!$I:$I, 0)), 1, 0), IF(AP180&lt;&gt;INDEX('Planned and Progress BMPs'!AP:AP, MATCH($I180, 'Planned and Progress BMPs'!$I:$I, 0)), 1, 0)), "")</f>
        <v/>
      </c>
      <c r="CL180" s="5" t="str">
        <f>IFERROR(IF($K180="Historical", IF(AQ180&lt;&gt;INDEX('Historical BMP Records'!AQ:AQ, MATCH($I180, 'Historical BMP Records'!$I:$I, 0)), 1, 0), IF(AQ180&lt;&gt;INDEX('Planned and Progress BMPs'!AQ:AQ, MATCH($I180, 'Planned and Progress BMPs'!$I:$I, 0)), 1, 0)), "")</f>
        <v/>
      </c>
      <c r="CM180" s="5" t="str">
        <f>IFERROR(IF($K180="Historical", IF(AR180&lt;&gt;INDEX('Historical BMP Records'!AR:AR, MATCH($I180, 'Historical BMP Records'!$I:$I, 0)), 1, 0), IF(AR180&lt;&gt;INDEX('Planned and Progress BMPs'!AR:AR, MATCH($I180, 'Planned and Progress BMPs'!$I:$I, 0)), 1, 0)), "")</f>
        <v/>
      </c>
      <c r="CN180" s="5" t="str">
        <f>IFERROR(IF($K180="Historical", IF(AS180&lt;&gt;INDEX('Historical BMP Records'!AS:AS, MATCH($I180, 'Historical BMP Records'!$I:$I, 0)), 1, 0), IF(AS180&lt;&gt;INDEX('Planned and Progress BMPs'!AS:AS, MATCH($I180, 'Planned and Progress BMPs'!$I:$I, 0)), 1, 0)), "")</f>
        <v/>
      </c>
      <c r="CO180" s="5" t="str">
        <f>IFERROR(IF($K180="Historical", IF(AT180&lt;&gt;INDEX('Historical BMP Records'!AT:AT, MATCH($I180, 'Historical BMP Records'!$I:$I, 0)), 1, 0), IF(AT180&lt;&gt;INDEX('Planned and Progress BMPs'!AT:AT, MATCH($I180, 'Planned and Progress BMPs'!$I:$I, 0)), 1, 0)), "")</f>
        <v/>
      </c>
      <c r="CP180" s="5" t="str">
        <f>IFERROR(IF($K180="Historical", IF(AU180&lt;&gt;INDEX('Historical BMP Records'!AU:AU, MATCH($I180, 'Historical BMP Records'!$I:$I, 0)), 1, 0), IF(AU180&lt;&gt;INDEX('Planned and Progress BMPs'!AU:AU, MATCH($I180, 'Planned and Progress BMPs'!$I:$I, 0)), 1, 0)), "")</f>
        <v/>
      </c>
      <c r="CQ180" s="5">
        <f>SUM(T_Historical9[[#This Row],[FY17 
Status Changed]:[Comments Changed]])</f>
        <v>0</v>
      </c>
    </row>
    <row r="181" spans="1:95" ht="15" customHeight="1" x14ac:dyDescent="0.25">
      <c r="A181" s="72" t="s">
        <v>661</v>
      </c>
      <c r="B181" s="72" t="s">
        <v>660</v>
      </c>
      <c r="C181" s="72" t="s">
        <v>661</v>
      </c>
      <c r="D181" s="72" t="s">
        <v>661</v>
      </c>
      <c r="E181" s="72" t="s">
        <v>661</v>
      </c>
      <c r="F181" s="72" t="s">
        <v>4291</v>
      </c>
      <c r="H181" s="72" t="s">
        <v>4802</v>
      </c>
      <c r="I181" s="72" t="s">
        <v>4983</v>
      </c>
      <c r="K181" s="72" t="s">
        <v>482</v>
      </c>
      <c r="M181" s="82"/>
      <c r="N181" s="65">
        <v>38718</v>
      </c>
      <c r="O181" s="72" t="s">
        <v>174</v>
      </c>
      <c r="P181" s="72" t="s">
        <v>5228</v>
      </c>
      <c r="Q181" s="72" t="s">
        <v>26</v>
      </c>
      <c r="R181" s="72" t="s">
        <v>9</v>
      </c>
      <c r="S181" s="72">
        <v>0.125</v>
      </c>
      <c r="T181" s="72">
        <v>0.125</v>
      </c>
      <c r="U181" s="72">
        <v>1</v>
      </c>
      <c r="V181" s="71" t="s">
        <v>5121</v>
      </c>
      <c r="Z181" s="72">
        <v>40.213071100000001</v>
      </c>
      <c r="AA181" s="72">
        <v>-77.176243200000002</v>
      </c>
      <c r="AC181" s="72" t="s">
        <v>5174</v>
      </c>
      <c r="AD181" s="72" t="s">
        <v>5175</v>
      </c>
      <c r="AE181" s="72" t="s">
        <v>653</v>
      </c>
      <c r="AF181" s="65">
        <v>40661</v>
      </c>
      <c r="AG181" s="72" t="s">
        <v>110</v>
      </c>
      <c r="AH181" s="65"/>
      <c r="AI181" s="65"/>
      <c r="AK181" s="65"/>
      <c r="AL181" s="65"/>
      <c r="AN181" s="65"/>
      <c r="AO181" s="65"/>
      <c r="AQ181" s="65"/>
      <c r="AR181" s="65"/>
      <c r="AT181" s="65"/>
      <c r="AV181" s="5" t="str">
        <f>IFERROR(IF($K181="Historical", IF(A181&lt;&gt;INDEX('Historical BMP Records'!A:A, MATCH($I181, 'Historical BMP Records'!$I:$I, 0)), 1, 0), IF(A181&lt;&gt;INDEX('Planned and Progress BMPs'!A:A, MATCH($I181, 'Planned and Progress BMPs'!$I:$I, 0)), 1, 0)), "")</f>
        <v/>
      </c>
      <c r="AW181" s="5" t="str">
        <f>IFERROR(IF($K181="Historical", IF(B181&lt;&gt;INDEX('Historical BMP Records'!B:B, MATCH($I181, 'Historical BMP Records'!$I:$I, 0)), 1, 0), IF(B181&lt;&gt;INDEX('Planned and Progress BMPs'!B:B, MATCH($I181, 'Planned and Progress BMPs'!$I:$I, 0)), 1, 0)), "")</f>
        <v/>
      </c>
      <c r="AX181" s="5" t="str">
        <f>IFERROR(IF($K181="Historical", IF(C181&lt;&gt;INDEX('Historical BMP Records'!C:C, MATCH($I181, 'Historical BMP Records'!$I:$I, 0)), 1, 0), IF(C181&lt;&gt;INDEX('Planned and Progress BMPs'!C:C, MATCH($I181, 'Planned and Progress BMPs'!$I:$I, 0)), 1, 0)), "")</f>
        <v/>
      </c>
      <c r="AY181" s="5" t="str">
        <f>IFERROR(IF($K181="Historical", IF(D181&lt;&gt;INDEX('Historical BMP Records'!D:D, MATCH($I181, 'Historical BMP Records'!$I:$I, 0)), 1, 0), IF(D181&lt;&gt;INDEX('Planned and Progress BMPs'!D:D, MATCH($I181, 'Planned and Progress BMPs'!$I:$I, 0)), 1, 0)), "")</f>
        <v/>
      </c>
      <c r="AZ181" s="5" t="str">
        <f>IFERROR(IF($K181="Historical", IF(E181&lt;&gt;INDEX('Historical BMP Records'!E:E, MATCH($I181, 'Historical BMP Records'!$I:$I, 0)), 1, 0), IF(E181&lt;&gt;INDEX('Planned and Progress BMPs'!E:E, MATCH($I181, 'Planned and Progress BMPs'!$I:$I, 0)), 1, 0)), "")</f>
        <v/>
      </c>
      <c r="BA181" s="5" t="str">
        <f>IFERROR(IF($K181="Historical", IF(F181&lt;&gt;INDEX('Historical BMP Records'!F:F, MATCH($I181, 'Historical BMP Records'!$I:$I, 0)), 1, 0), IF(F181&lt;&gt;INDEX('Planned and Progress BMPs'!F:F, MATCH($I181, 'Planned and Progress BMPs'!$I:$I, 0)), 1, 0)), "")</f>
        <v/>
      </c>
      <c r="BB181" s="5" t="str">
        <f>IFERROR(IF($K181="Historical", IF(G181&lt;&gt;INDEX('Historical BMP Records'!G:G, MATCH($I181, 'Historical BMP Records'!$I:$I, 0)), 1, 0), IF(G181&lt;&gt;INDEX('Planned and Progress BMPs'!G:G, MATCH($I181, 'Planned and Progress BMPs'!$I:$I, 0)), 1, 0)), "")</f>
        <v/>
      </c>
      <c r="BC181" s="5" t="str">
        <f>IFERROR(IF($K181="Historical", IF(H181&lt;&gt;INDEX('Historical BMP Records'!H:H, MATCH($I181, 'Historical BMP Records'!$I:$I, 0)), 1, 0), IF(H181&lt;&gt;INDEX('Planned and Progress BMPs'!H:H, MATCH($I181, 'Planned and Progress BMPs'!$I:$I, 0)), 1, 0)), "")</f>
        <v/>
      </c>
      <c r="BD181" s="5" t="str">
        <f>IFERROR(IF($K181="Historical", IF(I181&lt;&gt;INDEX('Historical BMP Records'!I:I, MATCH($I181, 'Historical BMP Records'!$I:$I, 0)), 1, 0), IF(I181&lt;&gt;INDEX('Planned and Progress BMPs'!I:I, MATCH($I181, 'Planned and Progress BMPs'!$I:$I, 0)), 1, 0)), "")</f>
        <v/>
      </c>
      <c r="BE181" s="5" t="str">
        <f>IFERROR(IF($K181="Historical", IF(J181&lt;&gt;INDEX('Historical BMP Records'!J:J, MATCH($I181, 'Historical BMP Records'!$I:$I, 0)), 1, 0), IF(J181&lt;&gt;INDEX('Planned and Progress BMPs'!J:J, MATCH($I181, 'Planned and Progress BMPs'!$I:$I, 0)), 1, 0)), "")</f>
        <v/>
      </c>
      <c r="BF181" s="5" t="str">
        <f>IFERROR(IF($K181="Historical", IF(K181&lt;&gt;INDEX('Historical BMP Records'!K:K, MATCH($I181, 'Historical BMP Records'!$I:$I, 0)), 1, 0), IF(K181&lt;&gt;INDEX('Planned and Progress BMPs'!K:K, MATCH($I181, 'Planned and Progress BMPs'!$I:$I, 0)), 1, 0)), "")</f>
        <v/>
      </c>
      <c r="BG181" s="5" t="str">
        <f>IFERROR(IF($K181="Historical", IF(L181&lt;&gt;INDEX('Historical BMP Records'!L:L, MATCH($I181, 'Historical BMP Records'!$I:$I, 0)), 1, 0), IF(L181&lt;&gt;INDEX('Planned and Progress BMPs'!L:L, MATCH($I181, 'Planned and Progress BMPs'!$I:$I, 0)), 1, 0)), "")</f>
        <v/>
      </c>
      <c r="BH181" s="5" t="str">
        <f>IFERROR(IF($K181="Historical", IF(M181&lt;&gt;INDEX('Historical BMP Records'!M:M, MATCH($I181, 'Historical BMP Records'!$I:$I, 0)), 1, 0), IF(M181&lt;&gt;INDEX('Planned and Progress BMPs'!M:M, MATCH($I181, 'Planned and Progress BMPs'!$I:$I, 0)), 1, 0)), "")</f>
        <v/>
      </c>
      <c r="BI181" s="5" t="str">
        <f>IFERROR(IF($K181="Historical", IF(N181&lt;&gt;INDEX('Historical BMP Records'!N:N, MATCH($I181, 'Historical BMP Records'!$I:$I, 0)), 1, 0), IF(N181&lt;&gt;INDEX('Planned and Progress BMPs'!N:N, MATCH($I181, 'Planned and Progress BMPs'!$I:$I, 0)), 1, 0)), "")</f>
        <v/>
      </c>
      <c r="BJ181" s="5" t="str">
        <f>IFERROR(IF($K181="Historical", IF(O181&lt;&gt;INDEX('Historical BMP Records'!O:O, MATCH($I181, 'Historical BMP Records'!$I:$I, 0)), 1, 0), IF(O181&lt;&gt;INDEX('Planned and Progress BMPs'!O:O, MATCH($I181, 'Planned and Progress BMPs'!$I:$I, 0)), 1, 0)), "")</f>
        <v/>
      </c>
      <c r="BK181" s="5" t="str">
        <f>IFERROR(IF($K181="Historical", IF(P181&lt;&gt;INDEX('Historical BMP Records'!P:P, MATCH($I181, 'Historical BMP Records'!$I:$I, 0)), 1, 0), IF(P181&lt;&gt;INDEX('Planned and Progress BMPs'!P:P, MATCH($I181, 'Planned and Progress BMPs'!$I:$I, 0)), 1, 0)), "")</f>
        <v/>
      </c>
      <c r="BL181" s="5" t="str">
        <f>IFERROR(IF($K181="Historical", IF(Q181&lt;&gt;INDEX('Historical BMP Records'!Q:Q, MATCH($I181, 'Historical BMP Records'!$I:$I, 0)), 1, 0), IF(Q181&lt;&gt;INDEX('Planned and Progress BMPs'!Q:Q, MATCH($I181, 'Planned and Progress BMPs'!$I:$I, 0)), 1, 0)), "")</f>
        <v/>
      </c>
      <c r="BM181" s="5" t="str">
        <f>IFERROR(IF($K181="Historical", IF(R181&lt;&gt;INDEX('Historical BMP Records'!R:R, MATCH($I181, 'Historical BMP Records'!$I:$I, 0)), 1, 0), IF(R181&lt;&gt;INDEX('Planned and Progress BMPs'!R:R, MATCH($I181, 'Planned and Progress BMPs'!$I:$I, 0)), 1, 0)), "")</f>
        <v/>
      </c>
      <c r="BN181" s="5" t="str">
        <f>IFERROR(IF($K181="Historical", IF(S181&lt;&gt;INDEX('Historical BMP Records'!S:S, MATCH($I181, 'Historical BMP Records'!$I:$I, 0)), 1, 0), IF(S181&lt;&gt;INDEX('Planned and Progress BMPs'!S:S, MATCH($I181, 'Planned and Progress BMPs'!$I:$I, 0)), 1, 0)), "")</f>
        <v/>
      </c>
      <c r="BO181" s="5" t="str">
        <f>IFERROR(IF($K181="Historical", IF(T181&lt;&gt;INDEX('Historical BMP Records'!T:T, MATCH($I181, 'Historical BMP Records'!$I:$I, 0)), 1, 0), IF(T181&lt;&gt;INDEX('Planned and Progress BMPs'!T:T, MATCH($I181, 'Planned and Progress BMPs'!$I:$I, 0)), 1, 0)), "")</f>
        <v/>
      </c>
      <c r="BP181" s="5" t="str">
        <f>IFERROR(IF($K181="Historical", IF(U181&lt;&gt;INDEX('Historical BMP Records'!U:U, MATCH($I181, 'Historical BMP Records'!$I:$I, 0)), 1, 0), IF(U181&lt;&gt;INDEX('Planned and Progress BMPs'!U:U, MATCH($I181, 'Planned and Progress BMPs'!$I:$I, 0)), 1, 0)), "")</f>
        <v/>
      </c>
      <c r="BQ181" s="5" t="str">
        <f>IFERROR(IF($K181="Historical", IF(V181&lt;&gt;INDEX('Historical BMP Records'!V:V, MATCH($I181, 'Historical BMP Records'!$I:$I, 0)), 1, 0), IF(V181&lt;&gt;INDEX('Planned and Progress BMPs'!V:V, MATCH($I181, 'Planned and Progress BMPs'!$I:$I, 0)), 1, 0)), "")</f>
        <v/>
      </c>
      <c r="BR181" s="5" t="str">
        <f>IFERROR(IF($K181="Historical", IF(W181&lt;&gt;INDEX('Historical BMP Records'!W:W, MATCH($I181, 'Historical BMP Records'!$I:$I, 0)), 1, 0), IF(W181&lt;&gt;INDEX('Planned and Progress BMPs'!W:W, MATCH($I181, 'Planned and Progress BMPs'!$I:$I, 0)), 1, 0)), "")</f>
        <v/>
      </c>
      <c r="BS181" s="5" t="str">
        <f>IFERROR(IF($K181="Historical", IF(X181&lt;&gt;INDEX('Historical BMP Records'!X:X, MATCH($I181, 'Historical BMP Records'!$I:$I, 0)), 1, 0), IF(X181&lt;&gt;INDEX('Planned and Progress BMPs'!X:X, MATCH($I181, 'Planned and Progress BMPs'!$I:$I, 0)), 1, 0)), "")</f>
        <v/>
      </c>
      <c r="BT181" s="5" t="str">
        <f>IFERROR(IF($K181="Historical", IF(Y181&lt;&gt;INDEX('Historical BMP Records'!Y:Y, MATCH($I181, 'Historical BMP Records'!$I:$I, 0)), 1, 0), IF(Y181&lt;&gt;INDEX('Planned and Progress BMPs'!Y:Y, MATCH($I181, 'Planned and Progress BMPs'!$I:$I, 0)), 1, 0)), "")</f>
        <v/>
      </c>
      <c r="BU181" s="5" t="str">
        <f>IFERROR(IF($K181="Historical", IF(Z181&lt;&gt;INDEX('Historical BMP Records'!Z:Z, MATCH($I181, 'Historical BMP Records'!$I:$I, 0)), 1, 0), IF(Z181&lt;&gt;INDEX('Planned and Progress BMPs'!Z:Z, MATCH($I181, 'Planned and Progress BMPs'!$I:$I, 0)), 1, 0)), "")</f>
        <v/>
      </c>
      <c r="BV181" s="5" t="str">
        <f>IFERROR(IF($K181="Historical", IF(AA181&lt;&gt;INDEX('Historical BMP Records'!AA:AA, MATCH($I181, 'Historical BMP Records'!$I:$I, 0)), 1, 0), IF(AA181&lt;&gt;INDEX('Planned and Progress BMPs'!AA:AA, MATCH($I181, 'Planned and Progress BMPs'!$I:$I, 0)), 1, 0)), "")</f>
        <v/>
      </c>
      <c r="BW181" s="5" t="str">
        <f>IFERROR(IF($K181="Historical", IF(AB181&lt;&gt;INDEX('Historical BMP Records'!AB:AB, MATCH($I181, 'Historical BMP Records'!$I:$I, 0)), 1, 0), IF(AB181&lt;&gt;INDEX('Planned and Progress BMPs'!AB:AB, MATCH($I181, 'Planned and Progress BMPs'!$I:$I, 0)), 1, 0)), "")</f>
        <v/>
      </c>
      <c r="BX181" s="5" t="str">
        <f>IFERROR(IF($K181="Historical", IF(AC181&lt;&gt;INDEX('Historical BMP Records'!AC:AC, MATCH($I181, 'Historical BMP Records'!$I:$I, 0)), 1, 0), IF(AC181&lt;&gt;INDEX('Planned and Progress BMPs'!AC:AC, MATCH($I181, 'Planned and Progress BMPs'!$I:$I, 0)), 1, 0)), "")</f>
        <v/>
      </c>
      <c r="BY181" s="5" t="str">
        <f>IFERROR(IF($K181="Historical", IF(AD181&lt;&gt;INDEX('Historical BMP Records'!AD:AD, MATCH($I181, 'Historical BMP Records'!$I:$I, 0)), 1, 0), IF(AD181&lt;&gt;INDEX('Planned and Progress BMPs'!AD:AD, MATCH($I181, 'Planned and Progress BMPs'!$I:$I, 0)), 1, 0)), "")</f>
        <v/>
      </c>
      <c r="BZ181" s="5" t="str">
        <f>IFERROR(IF($K181="Historical", IF(AE181&lt;&gt;INDEX('Historical BMP Records'!AE:AE, MATCH($I181, 'Historical BMP Records'!$I:$I, 0)), 1, 0), IF(AE181&lt;&gt;INDEX('Planned and Progress BMPs'!AE:AE, MATCH($I181, 'Planned and Progress BMPs'!$I:$I, 0)), 1, 0)), "")</f>
        <v/>
      </c>
      <c r="CA181" s="5" t="str">
        <f>IFERROR(IF($K181="Historical", IF(AF181&lt;&gt;INDEX('Historical BMP Records'!AF:AF, MATCH($I181, 'Historical BMP Records'!$I:$I, 0)), 1, 0), IF(AF181&lt;&gt;INDEX('Planned and Progress BMPs'!AF:AF, MATCH($I181, 'Planned and Progress BMPs'!$I:$I, 0)), 1, 0)), "")</f>
        <v/>
      </c>
      <c r="CB181" s="5" t="str">
        <f>IFERROR(IF($K181="Historical", IF(AG181&lt;&gt;INDEX('Historical BMP Records'!AG:AG, MATCH($I181, 'Historical BMP Records'!$I:$I, 0)), 1, 0), IF(AG181&lt;&gt;INDEX('Planned and Progress BMPs'!AG:AG, MATCH($I181, 'Planned and Progress BMPs'!$I:$I, 0)), 1, 0)), "")</f>
        <v/>
      </c>
      <c r="CC181" s="5" t="str">
        <f>IFERROR(IF($K181="Historical", IF(AH181&lt;&gt;INDEX('Historical BMP Records'!AH:AH, MATCH($I181, 'Historical BMP Records'!$I:$I, 0)), 1, 0), IF(AH181&lt;&gt;INDEX('Planned and Progress BMPs'!AH:AH, MATCH($I181, 'Planned and Progress BMPs'!$I:$I, 0)), 1, 0)), "")</f>
        <v/>
      </c>
      <c r="CD181" s="5" t="str">
        <f>IFERROR(IF($K181="Historical", IF(AI181&lt;&gt;INDEX('Historical BMP Records'!AI:AI, MATCH($I181, 'Historical BMP Records'!$I:$I, 0)), 1, 0), IF(AI181&lt;&gt;INDEX('Planned and Progress BMPs'!AI:AI, MATCH($I181, 'Planned and Progress BMPs'!$I:$I, 0)), 1, 0)), "")</f>
        <v/>
      </c>
      <c r="CE181" s="5" t="str">
        <f>IFERROR(IF($K181="Historical", IF(AJ181&lt;&gt;INDEX('Historical BMP Records'!AJ:AJ, MATCH($I181, 'Historical BMP Records'!$I:$I, 0)), 1, 0), IF(AJ181&lt;&gt;INDEX('Planned and Progress BMPs'!AJ:AJ, MATCH($I181, 'Planned and Progress BMPs'!$I:$I, 0)), 1, 0)), "")</f>
        <v/>
      </c>
      <c r="CF181" s="5" t="str">
        <f>IFERROR(IF($K181="Historical", IF(AK181&lt;&gt;INDEX('Historical BMP Records'!AK:AK, MATCH($I181, 'Historical BMP Records'!$I:$I, 0)), 1, 0), IF(AK181&lt;&gt;INDEX('Planned and Progress BMPs'!AK:AK, MATCH($I181, 'Planned and Progress BMPs'!$I:$I, 0)), 1, 0)), "")</f>
        <v/>
      </c>
      <c r="CG181" s="5" t="str">
        <f>IFERROR(IF($K181="Historical", IF(AL181&lt;&gt;INDEX('Historical BMP Records'!AL:AL, MATCH($I181, 'Historical BMP Records'!$I:$I, 0)), 1, 0), IF(AL181&lt;&gt;INDEX('Planned and Progress BMPs'!AL:AL, MATCH($I181, 'Planned and Progress BMPs'!$I:$I, 0)), 1, 0)), "")</f>
        <v/>
      </c>
      <c r="CH181" s="5" t="str">
        <f>IFERROR(IF($K181="Historical", IF(AM181&lt;&gt;INDEX('Historical BMP Records'!AM:AM, MATCH($I181, 'Historical BMP Records'!$I:$I, 0)), 1, 0), IF(AM181&lt;&gt;INDEX('Planned and Progress BMPs'!AM:AM, MATCH($I181, 'Planned and Progress BMPs'!$I:$I, 0)), 1, 0)), "")</f>
        <v/>
      </c>
      <c r="CI181" s="5" t="str">
        <f>IFERROR(IF($K181="Historical", IF(AN181&lt;&gt;INDEX('Historical BMP Records'!AN:AN, MATCH($I181, 'Historical BMP Records'!$I:$I, 0)), 1, 0), IF(AN181&lt;&gt;INDEX('Planned and Progress BMPs'!AN:AN, MATCH($I181, 'Planned and Progress BMPs'!$I:$I, 0)), 1, 0)), "")</f>
        <v/>
      </c>
      <c r="CJ181" s="5" t="str">
        <f>IFERROR(IF($K181="Historical", IF(AO181&lt;&gt;INDEX('Historical BMP Records'!AO:AO, MATCH($I181, 'Historical BMP Records'!$I:$I, 0)), 1, 0), IF(AO181&lt;&gt;INDEX('Planned and Progress BMPs'!AO:AO, MATCH($I181, 'Planned and Progress BMPs'!$I:$I, 0)), 1, 0)), "")</f>
        <v/>
      </c>
      <c r="CK181" s="5" t="str">
        <f>IFERROR(IF($K181="Historical", IF(AP181&lt;&gt;INDEX('Historical BMP Records'!AP:AP, MATCH($I181, 'Historical BMP Records'!$I:$I, 0)), 1, 0), IF(AP181&lt;&gt;INDEX('Planned and Progress BMPs'!AP:AP, MATCH($I181, 'Planned and Progress BMPs'!$I:$I, 0)), 1, 0)), "")</f>
        <v/>
      </c>
      <c r="CL181" s="5" t="str">
        <f>IFERROR(IF($K181="Historical", IF(AQ181&lt;&gt;INDEX('Historical BMP Records'!AQ:AQ, MATCH($I181, 'Historical BMP Records'!$I:$I, 0)), 1, 0), IF(AQ181&lt;&gt;INDEX('Planned and Progress BMPs'!AQ:AQ, MATCH($I181, 'Planned and Progress BMPs'!$I:$I, 0)), 1, 0)), "")</f>
        <v/>
      </c>
      <c r="CM181" s="5" t="str">
        <f>IFERROR(IF($K181="Historical", IF(AR181&lt;&gt;INDEX('Historical BMP Records'!AR:AR, MATCH($I181, 'Historical BMP Records'!$I:$I, 0)), 1, 0), IF(AR181&lt;&gt;INDEX('Planned and Progress BMPs'!AR:AR, MATCH($I181, 'Planned and Progress BMPs'!$I:$I, 0)), 1, 0)), "")</f>
        <v/>
      </c>
      <c r="CN181" s="5" t="str">
        <f>IFERROR(IF($K181="Historical", IF(AS181&lt;&gt;INDEX('Historical BMP Records'!AS:AS, MATCH($I181, 'Historical BMP Records'!$I:$I, 0)), 1, 0), IF(AS181&lt;&gt;INDEX('Planned and Progress BMPs'!AS:AS, MATCH($I181, 'Planned and Progress BMPs'!$I:$I, 0)), 1, 0)), "")</f>
        <v/>
      </c>
      <c r="CO181" s="5" t="str">
        <f>IFERROR(IF($K181="Historical", IF(AT181&lt;&gt;INDEX('Historical BMP Records'!AT:AT, MATCH($I181, 'Historical BMP Records'!$I:$I, 0)), 1, 0), IF(AT181&lt;&gt;INDEX('Planned and Progress BMPs'!AT:AT, MATCH($I181, 'Planned and Progress BMPs'!$I:$I, 0)), 1, 0)), "")</f>
        <v/>
      </c>
      <c r="CP181" s="5" t="str">
        <f>IFERROR(IF($K181="Historical", IF(AU181&lt;&gt;INDEX('Historical BMP Records'!AU:AU, MATCH($I181, 'Historical BMP Records'!$I:$I, 0)), 1, 0), IF(AU181&lt;&gt;INDEX('Planned and Progress BMPs'!AU:AU, MATCH($I181, 'Planned and Progress BMPs'!$I:$I, 0)), 1, 0)), "")</f>
        <v/>
      </c>
      <c r="CQ181" s="5">
        <f>SUM(T_Historical9[[#This Row],[FY17 
Status Changed]:[Comments Changed]])</f>
        <v>0</v>
      </c>
    </row>
    <row r="182" spans="1:95" ht="15" customHeight="1" x14ac:dyDescent="0.25">
      <c r="A182" s="72" t="s">
        <v>661</v>
      </c>
      <c r="B182" s="72" t="s">
        <v>660</v>
      </c>
      <c r="C182" s="72" t="s">
        <v>661</v>
      </c>
      <c r="D182" s="72" t="s">
        <v>661</v>
      </c>
      <c r="E182" s="72" t="s">
        <v>661</v>
      </c>
      <c r="F182" s="72" t="s">
        <v>4291</v>
      </c>
      <c r="H182" s="72" t="s">
        <v>4802</v>
      </c>
      <c r="I182" s="72" t="s">
        <v>4984</v>
      </c>
      <c r="K182" s="72" t="s">
        <v>482</v>
      </c>
      <c r="M182" s="82"/>
      <c r="N182" s="65">
        <v>38718</v>
      </c>
      <c r="O182" s="72" t="s">
        <v>174</v>
      </c>
      <c r="P182" s="72" t="s">
        <v>5228</v>
      </c>
      <c r="Q182" s="72" t="s">
        <v>26</v>
      </c>
      <c r="R182" s="72" t="s">
        <v>9</v>
      </c>
      <c r="S182" s="72">
        <v>0.125</v>
      </c>
      <c r="T182" s="72">
        <v>0.125</v>
      </c>
      <c r="U182" s="72">
        <v>1</v>
      </c>
      <c r="V182" s="71" t="s">
        <v>5121</v>
      </c>
      <c r="Z182" s="72">
        <v>40.213123099999997</v>
      </c>
      <c r="AA182" s="72">
        <v>-77.175899299999998</v>
      </c>
      <c r="AC182" s="72" t="s">
        <v>5174</v>
      </c>
      <c r="AD182" s="72" t="s">
        <v>5175</v>
      </c>
      <c r="AE182" s="72" t="s">
        <v>653</v>
      </c>
      <c r="AF182" s="65">
        <v>40661</v>
      </c>
      <c r="AG182" s="72" t="s">
        <v>110</v>
      </c>
      <c r="AH182" s="65"/>
      <c r="AI182" s="65"/>
      <c r="AK182" s="65"/>
      <c r="AL182" s="65"/>
      <c r="AN182" s="65"/>
      <c r="AO182" s="65"/>
      <c r="AQ182" s="65"/>
      <c r="AR182" s="65"/>
      <c r="AT182" s="65"/>
      <c r="AV182" s="5" t="str">
        <f>IFERROR(IF($K182="Historical", IF(A182&lt;&gt;INDEX('Historical BMP Records'!A:A, MATCH($I182, 'Historical BMP Records'!$I:$I, 0)), 1, 0), IF(A182&lt;&gt;INDEX('Planned and Progress BMPs'!A:A, MATCH($I182, 'Planned and Progress BMPs'!$I:$I, 0)), 1, 0)), "")</f>
        <v/>
      </c>
      <c r="AW182" s="5" t="str">
        <f>IFERROR(IF($K182="Historical", IF(B182&lt;&gt;INDEX('Historical BMP Records'!B:B, MATCH($I182, 'Historical BMP Records'!$I:$I, 0)), 1, 0), IF(B182&lt;&gt;INDEX('Planned and Progress BMPs'!B:B, MATCH($I182, 'Planned and Progress BMPs'!$I:$I, 0)), 1, 0)), "")</f>
        <v/>
      </c>
      <c r="AX182" s="5" t="str">
        <f>IFERROR(IF($K182="Historical", IF(C182&lt;&gt;INDEX('Historical BMP Records'!C:C, MATCH($I182, 'Historical BMP Records'!$I:$I, 0)), 1, 0), IF(C182&lt;&gt;INDEX('Planned and Progress BMPs'!C:C, MATCH($I182, 'Planned and Progress BMPs'!$I:$I, 0)), 1, 0)), "")</f>
        <v/>
      </c>
      <c r="AY182" s="5" t="str">
        <f>IFERROR(IF($K182="Historical", IF(D182&lt;&gt;INDEX('Historical BMP Records'!D:D, MATCH($I182, 'Historical BMP Records'!$I:$I, 0)), 1, 0), IF(D182&lt;&gt;INDEX('Planned and Progress BMPs'!D:D, MATCH($I182, 'Planned and Progress BMPs'!$I:$I, 0)), 1, 0)), "")</f>
        <v/>
      </c>
      <c r="AZ182" s="5" t="str">
        <f>IFERROR(IF($K182="Historical", IF(E182&lt;&gt;INDEX('Historical BMP Records'!E:E, MATCH($I182, 'Historical BMP Records'!$I:$I, 0)), 1, 0), IF(E182&lt;&gt;INDEX('Planned and Progress BMPs'!E:E, MATCH($I182, 'Planned and Progress BMPs'!$I:$I, 0)), 1, 0)), "")</f>
        <v/>
      </c>
      <c r="BA182" s="5" t="str">
        <f>IFERROR(IF($K182="Historical", IF(F182&lt;&gt;INDEX('Historical BMP Records'!F:F, MATCH($I182, 'Historical BMP Records'!$I:$I, 0)), 1, 0), IF(F182&lt;&gt;INDEX('Planned and Progress BMPs'!F:F, MATCH($I182, 'Planned and Progress BMPs'!$I:$I, 0)), 1, 0)), "")</f>
        <v/>
      </c>
      <c r="BB182" s="5" t="str">
        <f>IFERROR(IF($K182="Historical", IF(G182&lt;&gt;INDEX('Historical BMP Records'!G:G, MATCH($I182, 'Historical BMP Records'!$I:$I, 0)), 1, 0), IF(G182&lt;&gt;INDEX('Planned and Progress BMPs'!G:G, MATCH($I182, 'Planned and Progress BMPs'!$I:$I, 0)), 1, 0)), "")</f>
        <v/>
      </c>
      <c r="BC182" s="5" t="str">
        <f>IFERROR(IF($K182="Historical", IF(H182&lt;&gt;INDEX('Historical BMP Records'!H:H, MATCH($I182, 'Historical BMP Records'!$I:$I, 0)), 1, 0), IF(H182&lt;&gt;INDEX('Planned and Progress BMPs'!H:H, MATCH($I182, 'Planned and Progress BMPs'!$I:$I, 0)), 1, 0)), "")</f>
        <v/>
      </c>
      <c r="BD182" s="5" t="str">
        <f>IFERROR(IF($K182="Historical", IF(I182&lt;&gt;INDEX('Historical BMP Records'!I:I, MATCH($I182, 'Historical BMP Records'!$I:$I, 0)), 1, 0), IF(I182&lt;&gt;INDEX('Planned and Progress BMPs'!I:I, MATCH($I182, 'Planned and Progress BMPs'!$I:$I, 0)), 1, 0)), "")</f>
        <v/>
      </c>
      <c r="BE182" s="5" t="str">
        <f>IFERROR(IF($K182="Historical", IF(J182&lt;&gt;INDEX('Historical BMP Records'!J:J, MATCH($I182, 'Historical BMP Records'!$I:$I, 0)), 1, 0), IF(J182&lt;&gt;INDEX('Planned and Progress BMPs'!J:J, MATCH($I182, 'Planned and Progress BMPs'!$I:$I, 0)), 1, 0)), "")</f>
        <v/>
      </c>
      <c r="BF182" s="5" t="str">
        <f>IFERROR(IF($K182="Historical", IF(K182&lt;&gt;INDEX('Historical BMP Records'!K:K, MATCH($I182, 'Historical BMP Records'!$I:$I, 0)), 1, 0), IF(K182&lt;&gt;INDEX('Planned and Progress BMPs'!K:K, MATCH($I182, 'Planned and Progress BMPs'!$I:$I, 0)), 1, 0)), "")</f>
        <v/>
      </c>
      <c r="BG182" s="5" t="str">
        <f>IFERROR(IF($K182="Historical", IF(L182&lt;&gt;INDEX('Historical BMP Records'!L:L, MATCH($I182, 'Historical BMP Records'!$I:$I, 0)), 1, 0), IF(L182&lt;&gt;INDEX('Planned and Progress BMPs'!L:L, MATCH($I182, 'Planned and Progress BMPs'!$I:$I, 0)), 1, 0)), "")</f>
        <v/>
      </c>
      <c r="BH182" s="5" t="str">
        <f>IFERROR(IF($K182="Historical", IF(M182&lt;&gt;INDEX('Historical BMP Records'!M:M, MATCH($I182, 'Historical BMP Records'!$I:$I, 0)), 1, 0), IF(M182&lt;&gt;INDEX('Planned and Progress BMPs'!M:M, MATCH($I182, 'Planned and Progress BMPs'!$I:$I, 0)), 1, 0)), "")</f>
        <v/>
      </c>
      <c r="BI182" s="5" t="str">
        <f>IFERROR(IF($K182="Historical", IF(N182&lt;&gt;INDEX('Historical BMP Records'!N:N, MATCH($I182, 'Historical BMP Records'!$I:$I, 0)), 1, 0), IF(N182&lt;&gt;INDEX('Planned and Progress BMPs'!N:N, MATCH($I182, 'Planned and Progress BMPs'!$I:$I, 0)), 1, 0)), "")</f>
        <v/>
      </c>
      <c r="BJ182" s="5" t="str">
        <f>IFERROR(IF($K182="Historical", IF(O182&lt;&gt;INDEX('Historical BMP Records'!O:O, MATCH($I182, 'Historical BMP Records'!$I:$I, 0)), 1, 0), IF(O182&lt;&gt;INDEX('Planned and Progress BMPs'!O:O, MATCH($I182, 'Planned and Progress BMPs'!$I:$I, 0)), 1, 0)), "")</f>
        <v/>
      </c>
      <c r="BK182" s="5" t="str">
        <f>IFERROR(IF($K182="Historical", IF(P182&lt;&gt;INDEX('Historical BMP Records'!P:P, MATCH($I182, 'Historical BMP Records'!$I:$I, 0)), 1, 0), IF(P182&lt;&gt;INDEX('Planned and Progress BMPs'!P:P, MATCH($I182, 'Planned and Progress BMPs'!$I:$I, 0)), 1, 0)), "")</f>
        <v/>
      </c>
      <c r="BL182" s="5" t="str">
        <f>IFERROR(IF($K182="Historical", IF(Q182&lt;&gt;INDEX('Historical BMP Records'!Q:Q, MATCH($I182, 'Historical BMP Records'!$I:$I, 0)), 1, 0), IF(Q182&lt;&gt;INDEX('Planned and Progress BMPs'!Q:Q, MATCH($I182, 'Planned and Progress BMPs'!$I:$I, 0)), 1, 0)), "")</f>
        <v/>
      </c>
      <c r="BM182" s="5" t="str">
        <f>IFERROR(IF($K182="Historical", IF(R182&lt;&gt;INDEX('Historical BMP Records'!R:R, MATCH($I182, 'Historical BMP Records'!$I:$I, 0)), 1, 0), IF(R182&lt;&gt;INDEX('Planned and Progress BMPs'!R:R, MATCH($I182, 'Planned and Progress BMPs'!$I:$I, 0)), 1, 0)), "")</f>
        <v/>
      </c>
      <c r="BN182" s="5" t="str">
        <f>IFERROR(IF($K182="Historical", IF(S182&lt;&gt;INDEX('Historical BMP Records'!S:S, MATCH($I182, 'Historical BMP Records'!$I:$I, 0)), 1, 0), IF(S182&lt;&gt;INDEX('Planned and Progress BMPs'!S:S, MATCH($I182, 'Planned and Progress BMPs'!$I:$I, 0)), 1, 0)), "")</f>
        <v/>
      </c>
      <c r="BO182" s="5" t="str">
        <f>IFERROR(IF($K182="Historical", IF(T182&lt;&gt;INDEX('Historical BMP Records'!T:T, MATCH($I182, 'Historical BMP Records'!$I:$I, 0)), 1, 0), IF(T182&lt;&gt;INDEX('Planned and Progress BMPs'!T:T, MATCH($I182, 'Planned and Progress BMPs'!$I:$I, 0)), 1, 0)), "")</f>
        <v/>
      </c>
      <c r="BP182" s="5" t="str">
        <f>IFERROR(IF($K182="Historical", IF(U182&lt;&gt;INDEX('Historical BMP Records'!U:U, MATCH($I182, 'Historical BMP Records'!$I:$I, 0)), 1, 0), IF(U182&lt;&gt;INDEX('Planned and Progress BMPs'!U:U, MATCH($I182, 'Planned and Progress BMPs'!$I:$I, 0)), 1, 0)), "")</f>
        <v/>
      </c>
      <c r="BQ182" s="5" t="str">
        <f>IFERROR(IF($K182="Historical", IF(V182&lt;&gt;INDEX('Historical BMP Records'!V:V, MATCH($I182, 'Historical BMP Records'!$I:$I, 0)), 1, 0), IF(V182&lt;&gt;INDEX('Planned and Progress BMPs'!V:V, MATCH($I182, 'Planned and Progress BMPs'!$I:$I, 0)), 1, 0)), "")</f>
        <v/>
      </c>
      <c r="BR182" s="5" t="str">
        <f>IFERROR(IF($K182="Historical", IF(W182&lt;&gt;INDEX('Historical BMP Records'!W:W, MATCH($I182, 'Historical BMP Records'!$I:$I, 0)), 1, 0), IF(W182&lt;&gt;INDEX('Planned and Progress BMPs'!W:W, MATCH($I182, 'Planned and Progress BMPs'!$I:$I, 0)), 1, 0)), "")</f>
        <v/>
      </c>
      <c r="BS182" s="5" t="str">
        <f>IFERROR(IF($K182="Historical", IF(X182&lt;&gt;INDEX('Historical BMP Records'!X:X, MATCH($I182, 'Historical BMP Records'!$I:$I, 0)), 1, 0), IF(X182&lt;&gt;INDEX('Planned and Progress BMPs'!X:X, MATCH($I182, 'Planned and Progress BMPs'!$I:$I, 0)), 1, 0)), "")</f>
        <v/>
      </c>
      <c r="BT182" s="5" t="str">
        <f>IFERROR(IF($K182="Historical", IF(Y182&lt;&gt;INDEX('Historical BMP Records'!Y:Y, MATCH($I182, 'Historical BMP Records'!$I:$I, 0)), 1, 0), IF(Y182&lt;&gt;INDEX('Planned and Progress BMPs'!Y:Y, MATCH($I182, 'Planned and Progress BMPs'!$I:$I, 0)), 1, 0)), "")</f>
        <v/>
      </c>
      <c r="BU182" s="5" t="str">
        <f>IFERROR(IF($K182="Historical", IF(Z182&lt;&gt;INDEX('Historical BMP Records'!Z:Z, MATCH($I182, 'Historical BMP Records'!$I:$I, 0)), 1, 0), IF(Z182&lt;&gt;INDEX('Planned and Progress BMPs'!Z:Z, MATCH($I182, 'Planned and Progress BMPs'!$I:$I, 0)), 1, 0)), "")</f>
        <v/>
      </c>
      <c r="BV182" s="5" t="str">
        <f>IFERROR(IF($K182="Historical", IF(AA182&lt;&gt;INDEX('Historical BMP Records'!AA:AA, MATCH($I182, 'Historical BMP Records'!$I:$I, 0)), 1, 0), IF(AA182&lt;&gt;INDEX('Planned and Progress BMPs'!AA:AA, MATCH($I182, 'Planned and Progress BMPs'!$I:$I, 0)), 1, 0)), "")</f>
        <v/>
      </c>
      <c r="BW182" s="5" t="str">
        <f>IFERROR(IF($K182="Historical", IF(AB182&lt;&gt;INDEX('Historical BMP Records'!AB:AB, MATCH($I182, 'Historical BMP Records'!$I:$I, 0)), 1, 0), IF(AB182&lt;&gt;INDEX('Planned and Progress BMPs'!AB:AB, MATCH($I182, 'Planned and Progress BMPs'!$I:$I, 0)), 1, 0)), "")</f>
        <v/>
      </c>
      <c r="BX182" s="5" t="str">
        <f>IFERROR(IF($K182="Historical", IF(AC182&lt;&gt;INDEX('Historical BMP Records'!AC:AC, MATCH($I182, 'Historical BMP Records'!$I:$I, 0)), 1, 0), IF(AC182&lt;&gt;INDEX('Planned and Progress BMPs'!AC:AC, MATCH($I182, 'Planned and Progress BMPs'!$I:$I, 0)), 1, 0)), "")</f>
        <v/>
      </c>
      <c r="BY182" s="5" t="str">
        <f>IFERROR(IF($K182="Historical", IF(AD182&lt;&gt;INDEX('Historical BMP Records'!AD:AD, MATCH($I182, 'Historical BMP Records'!$I:$I, 0)), 1, 0), IF(AD182&lt;&gt;INDEX('Planned and Progress BMPs'!AD:AD, MATCH($I182, 'Planned and Progress BMPs'!$I:$I, 0)), 1, 0)), "")</f>
        <v/>
      </c>
      <c r="BZ182" s="5" t="str">
        <f>IFERROR(IF($K182="Historical", IF(AE182&lt;&gt;INDEX('Historical BMP Records'!AE:AE, MATCH($I182, 'Historical BMP Records'!$I:$I, 0)), 1, 0), IF(AE182&lt;&gt;INDEX('Planned and Progress BMPs'!AE:AE, MATCH($I182, 'Planned and Progress BMPs'!$I:$I, 0)), 1, 0)), "")</f>
        <v/>
      </c>
      <c r="CA182" s="5" t="str">
        <f>IFERROR(IF($K182="Historical", IF(AF182&lt;&gt;INDEX('Historical BMP Records'!AF:AF, MATCH($I182, 'Historical BMP Records'!$I:$I, 0)), 1, 0), IF(AF182&lt;&gt;INDEX('Planned and Progress BMPs'!AF:AF, MATCH($I182, 'Planned and Progress BMPs'!$I:$I, 0)), 1, 0)), "")</f>
        <v/>
      </c>
      <c r="CB182" s="5" t="str">
        <f>IFERROR(IF($K182="Historical", IF(AG182&lt;&gt;INDEX('Historical BMP Records'!AG:AG, MATCH($I182, 'Historical BMP Records'!$I:$I, 0)), 1, 0), IF(AG182&lt;&gt;INDEX('Planned and Progress BMPs'!AG:AG, MATCH($I182, 'Planned and Progress BMPs'!$I:$I, 0)), 1, 0)), "")</f>
        <v/>
      </c>
      <c r="CC182" s="5" t="str">
        <f>IFERROR(IF($K182="Historical", IF(AH182&lt;&gt;INDEX('Historical BMP Records'!AH:AH, MATCH($I182, 'Historical BMP Records'!$I:$I, 0)), 1, 0), IF(AH182&lt;&gt;INDEX('Planned and Progress BMPs'!AH:AH, MATCH($I182, 'Planned and Progress BMPs'!$I:$I, 0)), 1, 0)), "")</f>
        <v/>
      </c>
      <c r="CD182" s="5" t="str">
        <f>IFERROR(IF($K182="Historical", IF(AI182&lt;&gt;INDEX('Historical BMP Records'!AI:AI, MATCH($I182, 'Historical BMP Records'!$I:$I, 0)), 1, 0), IF(AI182&lt;&gt;INDEX('Planned and Progress BMPs'!AI:AI, MATCH($I182, 'Planned and Progress BMPs'!$I:$I, 0)), 1, 0)), "")</f>
        <v/>
      </c>
      <c r="CE182" s="5" t="str">
        <f>IFERROR(IF($K182="Historical", IF(AJ182&lt;&gt;INDEX('Historical BMP Records'!AJ:AJ, MATCH($I182, 'Historical BMP Records'!$I:$I, 0)), 1, 0), IF(AJ182&lt;&gt;INDEX('Planned and Progress BMPs'!AJ:AJ, MATCH($I182, 'Planned and Progress BMPs'!$I:$I, 0)), 1, 0)), "")</f>
        <v/>
      </c>
      <c r="CF182" s="5" t="str">
        <f>IFERROR(IF($K182="Historical", IF(AK182&lt;&gt;INDEX('Historical BMP Records'!AK:AK, MATCH($I182, 'Historical BMP Records'!$I:$I, 0)), 1, 0), IF(AK182&lt;&gt;INDEX('Planned and Progress BMPs'!AK:AK, MATCH($I182, 'Planned and Progress BMPs'!$I:$I, 0)), 1, 0)), "")</f>
        <v/>
      </c>
      <c r="CG182" s="5" t="str">
        <f>IFERROR(IF($K182="Historical", IF(AL182&lt;&gt;INDEX('Historical BMP Records'!AL:AL, MATCH($I182, 'Historical BMP Records'!$I:$I, 0)), 1, 0), IF(AL182&lt;&gt;INDEX('Planned and Progress BMPs'!AL:AL, MATCH($I182, 'Planned and Progress BMPs'!$I:$I, 0)), 1, 0)), "")</f>
        <v/>
      </c>
      <c r="CH182" s="5" t="str">
        <f>IFERROR(IF($K182="Historical", IF(AM182&lt;&gt;INDEX('Historical BMP Records'!AM:AM, MATCH($I182, 'Historical BMP Records'!$I:$I, 0)), 1, 0), IF(AM182&lt;&gt;INDEX('Planned and Progress BMPs'!AM:AM, MATCH($I182, 'Planned and Progress BMPs'!$I:$I, 0)), 1, 0)), "")</f>
        <v/>
      </c>
      <c r="CI182" s="5" t="str">
        <f>IFERROR(IF($K182="Historical", IF(AN182&lt;&gt;INDEX('Historical BMP Records'!AN:AN, MATCH($I182, 'Historical BMP Records'!$I:$I, 0)), 1, 0), IF(AN182&lt;&gt;INDEX('Planned and Progress BMPs'!AN:AN, MATCH($I182, 'Planned and Progress BMPs'!$I:$I, 0)), 1, 0)), "")</f>
        <v/>
      </c>
      <c r="CJ182" s="5" t="str">
        <f>IFERROR(IF($K182="Historical", IF(AO182&lt;&gt;INDEX('Historical BMP Records'!AO:AO, MATCH($I182, 'Historical BMP Records'!$I:$I, 0)), 1, 0), IF(AO182&lt;&gt;INDEX('Planned and Progress BMPs'!AO:AO, MATCH($I182, 'Planned and Progress BMPs'!$I:$I, 0)), 1, 0)), "")</f>
        <v/>
      </c>
      <c r="CK182" s="5" t="str">
        <f>IFERROR(IF($K182="Historical", IF(AP182&lt;&gt;INDEX('Historical BMP Records'!AP:AP, MATCH($I182, 'Historical BMP Records'!$I:$I, 0)), 1, 0), IF(AP182&lt;&gt;INDEX('Planned and Progress BMPs'!AP:AP, MATCH($I182, 'Planned and Progress BMPs'!$I:$I, 0)), 1, 0)), "")</f>
        <v/>
      </c>
      <c r="CL182" s="5" t="str">
        <f>IFERROR(IF($K182="Historical", IF(AQ182&lt;&gt;INDEX('Historical BMP Records'!AQ:AQ, MATCH($I182, 'Historical BMP Records'!$I:$I, 0)), 1, 0), IF(AQ182&lt;&gt;INDEX('Planned and Progress BMPs'!AQ:AQ, MATCH($I182, 'Planned and Progress BMPs'!$I:$I, 0)), 1, 0)), "")</f>
        <v/>
      </c>
      <c r="CM182" s="5" t="str">
        <f>IFERROR(IF($K182="Historical", IF(AR182&lt;&gt;INDEX('Historical BMP Records'!AR:AR, MATCH($I182, 'Historical BMP Records'!$I:$I, 0)), 1, 0), IF(AR182&lt;&gt;INDEX('Planned and Progress BMPs'!AR:AR, MATCH($I182, 'Planned and Progress BMPs'!$I:$I, 0)), 1, 0)), "")</f>
        <v/>
      </c>
      <c r="CN182" s="5" t="str">
        <f>IFERROR(IF($K182="Historical", IF(AS182&lt;&gt;INDEX('Historical BMP Records'!AS:AS, MATCH($I182, 'Historical BMP Records'!$I:$I, 0)), 1, 0), IF(AS182&lt;&gt;INDEX('Planned and Progress BMPs'!AS:AS, MATCH($I182, 'Planned and Progress BMPs'!$I:$I, 0)), 1, 0)), "")</f>
        <v/>
      </c>
      <c r="CO182" s="5" t="str">
        <f>IFERROR(IF($K182="Historical", IF(AT182&lt;&gt;INDEX('Historical BMP Records'!AT:AT, MATCH($I182, 'Historical BMP Records'!$I:$I, 0)), 1, 0), IF(AT182&lt;&gt;INDEX('Planned and Progress BMPs'!AT:AT, MATCH($I182, 'Planned and Progress BMPs'!$I:$I, 0)), 1, 0)), "")</f>
        <v/>
      </c>
      <c r="CP182" s="5" t="str">
        <f>IFERROR(IF($K182="Historical", IF(AU182&lt;&gt;INDEX('Historical BMP Records'!AU:AU, MATCH($I182, 'Historical BMP Records'!$I:$I, 0)), 1, 0), IF(AU182&lt;&gt;INDEX('Planned and Progress BMPs'!AU:AU, MATCH($I182, 'Planned and Progress BMPs'!$I:$I, 0)), 1, 0)), "")</f>
        <v/>
      </c>
      <c r="CQ182" s="5">
        <f>SUM(T_Historical9[[#This Row],[FY17 
Status Changed]:[Comments Changed]])</f>
        <v>0</v>
      </c>
    </row>
    <row r="183" spans="1:95" ht="15" customHeight="1" x14ac:dyDescent="0.25">
      <c r="A183" s="72" t="s">
        <v>661</v>
      </c>
      <c r="B183" s="72" t="s">
        <v>660</v>
      </c>
      <c r="C183" s="72" t="s">
        <v>661</v>
      </c>
      <c r="D183" s="72" t="s">
        <v>661</v>
      </c>
      <c r="E183" s="72" t="s">
        <v>661</v>
      </c>
      <c r="F183" s="72" t="s">
        <v>4291</v>
      </c>
      <c r="H183" s="72" t="s">
        <v>4802</v>
      </c>
      <c r="I183" s="72" t="s">
        <v>4985</v>
      </c>
      <c r="K183" s="72" t="s">
        <v>482</v>
      </c>
      <c r="M183" s="82"/>
      <c r="N183" s="65">
        <v>38718</v>
      </c>
      <c r="O183" s="72" t="s">
        <v>174</v>
      </c>
      <c r="P183" s="72" t="s">
        <v>5228</v>
      </c>
      <c r="Q183" s="72" t="s">
        <v>26</v>
      </c>
      <c r="R183" s="72" t="s">
        <v>9</v>
      </c>
      <c r="S183" s="72">
        <v>0.125</v>
      </c>
      <c r="T183" s="72">
        <v>0.125</v>
      </c>
      <c r="U183" s="72">
        <v>1</v>
      </c>
      <c r="V183" s="71" t="s">
        <v>5121</v>
      </c>
      <c r="Z183" s="72">
        <v>40.213181400000003</v>
      </c>
      <c r="AA183" s="72">
        <v>-77.173303300000001</v>
      </c>
      <c r="AC183" s="72" t="s">
        <v>5174</v>
      </c>
      <c r="AD183" s="72" t="s">
        <v>5175</v>
      </c>
      <c r="AE183" s="72" t="s">
        <v>653</v>
      </c>
      <c r="AF183" s="65">
        <v>40669</v>
      </c>
      <c r="AG183" s="72" t="s">
        <v>110</v>
      </c>
      <c r="AH183" s="65"/>
      <c r="AI183" s="65"/>
      <c r="AK183" s="65"/>
      <c r="AL183" s="65"/>
      <c r="AN183" s="65"/>
      <c r="AO183" s="65"/>
      <c r="AQ183" s="65"/>
      <c r="AR183" s="65"/>
      <c r="AT183" s="65"/>
      <c r="AV183" s="5" t="str">
        <f>IFERROR(IF($K183="Historical", IF(A183&lt;&gt;INDEX('Historical BMP Records'!A:A, MATCH($I183, 'Historical BMP Records'!$I:$I, 0)), 1, 0), IF(A183&lt;&gt;INDEX('Planned and Progress BMPs'!A:A, MATCH($I183, 'Planned and Progress BMPs'!$I:$I, 0)), 1, 0)), "")</f>
        <v/>
      </c>
      <c r="AW183" s="5" t="str">
        <f>IFERROR(IF($K183="Historical", IF(B183&lt;&gt;INDEX('Historical BMP Records'!B:B, MATCH($I183, 'Historical BMP Records'!$I:$I, 0)), 1, 0), IF(B183&lt;&gt;INDEX('Planned and Progress BMPs'!B:B, MATCH($I183, 'Planned and Progress BMPs'!$I:$I, 0)), 1, 0)), "")</f>
        <v/>
      </c>
      <c r="AX183" s="5" t="str">
        <f>IFERROR(IF($K183="Historical", IF(C183&lt;&gt;INDEX('Historical BMP Records'!C:C, MATCH($I183, 'Historical BMP Records'!$I:$I, 0)), 1, 0), IF(C183&lt;&gt;INDEX('Planned and Progress BMPs'!C:C, MATCH($I183, 'Planned and Progress BMPs'!$I:$I, 0)), 1, 0)), "")</f>
        <v/>
      </c>
      <c r="AY183" s="5" t="str">
        <f>IFERROR(IF($K183="Historical", IF(D183&lt;&gt;INDEX('Historical BMP Records'!D:D, MATCH($I183, 'Historical BMP Records'!$I:$I, 0)), 1, 0), IF(D183&lt;&gt;INDEX('Planned and Progress BMPs'!D:D, MATCH($I183, 'Planned and Progress BMPs'!$I:$I, 0)), 1, 0)), "")</f>
        <v/>
      </c>
      <c r="AZ183" s="5" t="str">
        <f>IFERROR(IF($K183="Historical", IF(E183&lt;&gt;INDEX('Historical BMP Records'!E:E, MATCH($I183, 'Historical BMP Records'!$I:$I, 0)), 1, 0), IF(E183&lt;&gt;INDEX('Planned and Progress BMPs'!E:E, MATCH($I183, 'Planned and Progress BMPs'!$I:$I, 0)), 1, 0)), "")</f>
        <v/>
      </c>
      <c r="BA183" s="5" t="str">
        <f>IFERROR(IF($K183="Historical", IF(F183&lt;&gt;INDEX('Historical BMP Records'!F:F, MATCH($I183, 'Historical BMP Records'!$I:$I, 0)), 1, 0), IF(F183&lt;&gt;INDEX('Planned and Progress BMPs'!F:F, MATCH($I183, 'Planned and Progress BMPs'!$I:$I, 0)), 1, 0)), "")</f>
        <v/>
      </c>
      <c r="BB183" s="5" t="str">
        <f>IFERROR(IF($K183="Historical", IF(G183&lt;&gt;INDEX('Historical BMP Records'!G:G, MATCH($I183, 'Historical BMP Records'!$I:$I, 0)), 1, 0), IF(G183&lt;&gt;INDEX('Planned and Progress BMPs'!G:G, MATCH($I183, 'Planned and Progress BMPs'!$I:$I, 0)), 1, 0)), "")</f>
        <v/>
      </c>
      <c r="BC183" s="5" t="str">
        <f>IFERROR(IF($K183="Historical", IF(H183&lt;&gt;INDEX('Historical BMP Records'!H:H, MATCH($I183, 'Historical BMP Records'!$I:$I, 0)), 1, 0), IF(H183&lt;&gt;INDEX('Planned and Progress BMPs'!H:H, MATCH($I183, 'Planned and Progress BMPs'!$I:$I, 0)), 1, 0)), "")</f>
        <v/>
      </c>
      <c r="BD183" s="5" t="str">
        <f>IFERROR(IF($K183="Historical", IF(I183&lt;&gt;INDEX('Historical BMP Records'!I:I, MATCH($I183, 'Historical BMP Records'!$I:$I, 0)), 1, 0), IF(I183&lt;&gt;INDEX('Planned and Progress BMPs'!I:I, MATCH($I183, 'Planned and Progress BMPs'!$I:$I, 0)), 1, 0)), "")</f>
        <v/>
      </c>
      <c r="BE183" s="5" t="str">
        <f>IFERROR(IF($K183="Historical", IF(J183&lt;&gt;INDEX('Historical BMP Records'!J:J, MATCH($I183, 'Historical BMP Records'!$I:$I, 0)), 1, 0), IF(J183&lt;&gt;INDEX('Planned and Progress BMPs'!J:J, MATCH($I183, 'Planned and Progress BMPs'!$I:$I, 0)), 1, 0)), "")</f>
        <v/>
      </c>
      <c r="BF183" s="5" t="str">
        <f>IFERROR(IF($K183="Historical", IF(K183&lt;&gt;INDEX('Historical BMP Records'!K:K, MATCH($I183, 'Historical BMP Records'!$I:$I, 0)), 1, 0), IF(K183&lt;&gt;INDEX('Planned and Progress BMPs'!K:K, MATCH($I183, 'Planned and Progress BMPs'!$I:$I, 0)), 1, 0)), "")</f>
        <v/>
      </c>
      <c r="BG183" s="5" t="str">
        <f>IFERROR(IF($K183="Historical", IF(L183&lt;&gt;INDEX('Historical BMP Records'!L:L, MATCH($I183, 'Historical BMP Records'!$I:$I, 0)), 1, 0), IF(L183&lt;&gt;INDEX('Planned and Progress BMPs'!L:L, MATCH($I183, 'Planned and Progress BMPs'!$I:$I, 0)), 1, 0)), "")</f>
        <v/>
      </c>
      <c r="BH183" s="5" t="str">
        <f>IFERROR(IF($K183="Historical", IF(M183&lt;&gt;INDEX('Historical BMP Records'!M:M, MATCH($I183, 'Historical BMP Records'!$I:$I, 0)), 1, 0), IF(M183&lt;&gt;INDEX('Planned and Progress BMPs'!M:M, MATCH($I183, 'Planned and Progress BMPs'!$I:$I, 0)), 1, 0)), "")</f>
        <v/>
      </c>
      <c r="BI183" s="5" t="str">
        <f>IFERROR(IF($K183="Historical", IF(N183&lt;&gt;INDEX('Historical BMP Records'!N:N, MATCH($I183, 'Historical BMP Records'!$I:$I, 0)), 1, 0), IF(N183&lt;&gt;INDEX('Planned and Progress BMPs'!N:N, MATCH($I183, 'Planned and Progress BMPs'!$I:$I, 0)), 1, 0)), "")</f>
        <v/>
      </c>
      <c r="BJ183" s="5" t="str">
        <f>IFERROR(IF($K183="Historical", IF(O183&lt;&gt;INDEX('Historical BMP Records'!O:O, MATCH($I183, 'Historical BMP Records'!$I:$I, 0)), 1, 0), IF(O183&lt;&gt;INDEX('Planned and Progress BMPs'!O:O, MATCH($I183, 'Planned and Progress BMPs'!$I:$I, 0)), 1, 0)), "")</f>
        <v/>
      </c>
      <c r="BK183" s="5" t="str">
        <f>IFERROR(IF($K183="Historical", IF(P183&lt;&gt;INDEX('Historical BMP Records'!P:P, MATCH($I183, 'Historical BMP Records'!$I:$I, 0)), 1, 0), IF(P183&lt;&gt;INDEX('Planned and Progress BMPs'!P:P, MATCH($I183, 'Planned and Progress BMPs'!$I:$I, 0)), 1, 0)), "")</f>
        <v/>
      </c>
      <c r="BL183" s="5" t="str">
        <f>IFERROR(IF($K183="Historical", IF(Q183&lt;&gt;INDEX('Historical BMP Records'!Q:Q, MATCH($I183, 'Historical BMP Records'!$I:$I, 0)), 1, 0), IF(Q183&lt;&gt;INDEX('Planned and Progress BMPs'!Q:Q, MATCH($I183, 'Planned and Progress BMPs'!$I:$I, 0)), 1, 0)), "")</f>
        <v/>
      </c>
      <c r="BM183" s="5" t="str">
        <f>IFERROR(IF($K183="Historical", IF(R183&lt;&gt;INDEX('Historical BMP Records'!R:R, MATCH($I183, 'Historical BMP Records'!$I:$I, 0)), 1, 0), IF(R183&lt;&gt;INDEX('Planned and Progress BMPs'!R:R, MATCH($I183, 'Planned and Progress BMPs'!$I:$I, 0)), 1, 0)), "")</f>
        <v/>
      </c>
      <c r="BN183" s="5" t="str">
        <f>IFERROR(IF($K183="Historical", IF(S183&lt;&gt;INDEX('Historical BMP Records'!S:S, MATCH($I183, 'Historical BMP Records'!$I:$I, 0)), 1, 0), IF(S183&lt;&gt;INDEX('Planned and Progress BMPs'!S:S, MATCH($I183, 'Planned and Progress BMPs'!$I:$I, 0)), 1, 0)), "")</f>
        <v/>
      </c>
      <c r="BO183" s="5" t="str">
        <f>IFERROR(IF($K183="Historical", IF(T183&lt;&gt;INDEX('Historical BMP Records'!T:T, MATCH($I183, 'Historical BMP Records'!$I:$I, 0)), 1, 0), IF(T183&lt;&gt;INDEX('Planned and Progress BMPs'!T:T, MATCH($I183, 'Planned and Progress BMPs'!$I:$I, 0)), 1, 0)), "")</f>
        <v/>
      </c>
      <c r="BP183" s="5" t="str">
        <f>IFERROR(IF($K183="Historical", IF(U183&lt;&gt;INDEX('Historical BMP Records'!U:U, MATCH($I183, 'Historical BMP Records'!$I:$I, 0)), 1, 0), IF(U183&lt;&gt;INDEX('Planned and Progress BMPs'!U:U, MATCH($I183, 'Planned and Progress BMPs'!$I:$I, 0)), 1, 0)), "")</f>
        <v/>
      </c>
      <c r="BQ183" s="5" t="str">
        <f>IFERROR(IF($K183="Historical", IF(V183&lt;&gt;INDEX('Historical BMP Records'!V:V, MATCH($I183, 'Historical BMP Records'!$I:$I, 0)), 1, 0), IF(V183&lt;&gt;INDEX('Planned and Progress BMPs'!V:V, MATCH($I183, 'Planned and Progress BMPs'!$I:$I, 0)), 1, 0)), "")</f>
        <v/>
      </c>
      <c r="BR183" s="5" t="str">
        <f>IFERROR(IF($K183="Historical", IF(W183&lt;&gt;INDEX('Historical BMP Records'!W:W, MATCH($I183, 'Historical BMP Records'!$I:$I, 0)), 1, 0), IF(W183&lt;&gt;INDEX('Planned and Progress BMPs'!W:W, MATCH($I183, 'Planned and Progress BMPs'!$I:$I, 0)), 1, 0)), "")</f>
        <v/>
      </c>
      <c r="BS183" s="5" t="str">
        <f>IFERROR(IF($K183="Historical", IF(X183&lt;&gt;INDEX('Historical BMP Records'!X:X, MATCH($I183, 'Historical BMP Records'!$I:$I, 0)), 1, 0), IF(X183&lt;&gt;INDEX('Planned and Progress BMPs'!X:X, MATCH($I183, 'Planned and Progress BMPs'!$I:$I, 0)), 1, 0)), "")</f>
        <v/>
      </c>
      <c r="BT183" s="5" t="str">
        <f>IFERROR(IF($K183="Historical", IF(Y183&lt;&gt;INDEX('Historical BMP Records'!Y:Y, MATCH($I183, 'Historical BMP Records'!$I:$I, 0)), 1, 0), IF(Y183&lt;&gt;INDEX('Planned and Progress BMPs'!Y:Y, MATCH($I183, 'Planned and Progress BMPs'!$I:$I, 0)), 1, 0)), "")</f>
        <v/>
      </c>
      <c r="BU183" s="5" t="str">
        <f>IFERROR(IF($K183="Historical", IF(Z183&lt;&gt;INDEX('Historical BMP Records'!Z:Z, MATCH($I183, 'Historical BMP Records'!$I:$I, 0)), 1, 0), IF(Z183&lt;&gt;INDEX('Planned and Progress BMPs'!Z:Z, MATCH($I183, 'Planned and Progress BMPs'!$I:$I, 0)), 1, 0)), "")</f>
        <v/>
      </c>
      <c r="BV183" s="5" t="str">
        <f>IFERROR(IF($K183="Historical", IF(AA183&lt;&gt;INDEX('Historical BMP Records'!AA:AA, MATCH($I183, 'Historical BMP Records'!$I:$I, 0)), 1, 0), IF(AA183&lt;&gt;INDEX('Planned and Progress BMPs'!AA:AA, MATCH($I183, 'Planned and Progress BMPs'!$I:$I, 0)), 1, 0)), "")</f>
        <v/>
      </c>
      <c r="BW183" s="5" t="str">
        <f>IFERROR(IF($K183="Historical", IF(AB183&lt;&gt;INDEX('Historical BMP Records'!AB:AB, MATCH($I183, 'Historical BMP Records'!$I:$I, 0)), 1, 0), IF(AB183&lt;&gt;INDEX('Planned and Progress BMPs'!AB:AB, MATCH($I183, 'Planned and Progress BMPs'!$I:$I, 0)), 1, 0)), "")</f>
        <v/>
      </c>
      <c r="BX183" s="5" t="str">
        <f>IFERROR(IF($K183="Historical", IF(AC183&lt;&gt;INDEX('Historical BMP Records'!AC:AC, MATCH($I183, 'Historical BMP Records'!$I:$I, 0)), 1, 0), IF(AC183&lt;&gt;INDEX('Planned and Progress BMPs'!AC:AC, MATCH($I183, 'Planned and Progress BMPs'!$I:$I, 0)), 1, 0)), "")</f>
        <v/>
      </c>
      <c r="BY183" s="5" t="str">
        <f>IFERROR(IF($K183="Historical", IF(AD183&lt;&gt;INDEX('Historical BMP Records'!AD:AD, MATCH($I183, 'Historical BMP Records'!$I:$I, 0)), 1, 0), IF(AD183&lt;&gt;INDEX('Planned and Progress BMPs'!AD:AD, MATCH($I183, 'Planned and Progress BMPs'!$I:$I, 0)), 1, 0)), "")</f>
        <v/>
      </c>
      <c r="BZ183" s="5" t="str">
        <f>IFERROR(IF($K183="Historical", IF(AE183&lt;&gt;INDEX('Historical BMP Records'!AE:AE, MATCH($I183, 'Historical BMP Records'!$I:$I, 0)), 1, 0), IF(AE183&lt;&gt;INDEX('Planned and Progress BMPs'!AE:AE, MATCH($I183, 'Planned and Progress BMPs'!$I:$I, 0)), 1, 0)), "")</f>
        <v/>
      </c>
      <c r="CA183" s="5" t="str">
        <f>IFERROR(IF($K183="Historical", IF(AF183&lt;&gt;INDEX('Historical BMP Records'!AF:AF, MATCH($I183, 'Historical BMP Records'!$I:$I, 0)), 1, 0), IF(AF183&lt;&gt;INDEX('Planned and Progress BMPs'!AF:AF, MATCH($I183, 'Planned and Progress BMPs'!$I:$I, 0)), 1, 0)), "")</f>
        <v/>
      </c>
      <c r="CB183" s="5" t="str">
        <f>IFERROR(IF($K183="Historical", IF(AG183&lt;&gt;INDEX('Historical BMP Records'!AG:AG, MATCH($I183, 'Historical BMP Records'!$I:$I, 0)), 1, 0), IF(AG183&lt;&gt;INDEX('Planned and Progress BMPs'!AG:AG, MATCH($I183, 'Planned and Progress BMPs'!$I:$I, 0)), 1, 0)), "")</f>
        <v/>
      </c>
      <c r="CC183" s="5" t="str">
        <f>IFERROR(IF($K183="Historical", IF(AH183&lt;&gt;INDEX('Historical BMP Records'!AH:AH, MATCH($I183, 'Historical BMP Records'!$I:$I, 0)), 1, 0), IF(AH183&lt;&gt;INDEX('Planned and Progress BMPs'!AH:AH, MATCH($I183, 'Planned and Progress BMPs'!$I:$I, 0)), 1, 0)), "")</f>
        <v/>
      </c>
      <c r="CD183" s="5" t="str">
        <f>IFERROR(IF($K183="Historical", IF(AI183&lt;&gt;INDEX('Historical BMP Records'!AI:AI, MATCH($I183, 'Historical BMP Records'!$I:$I, 0)), 1, 0), IF(AI183&lt;&gt;INDEX('Planned and Progress BMPs'!AI:AI, MATCH($I183, 'Planned and Progress BMPs'!$I:$I, 0)), 1, 0)), "")</f>
        <v/>
      </c>
      <c r="CE183" s="5" t="str">
        <f>IFERROR(IF($K183="Historical", IF(AJ183&lt;&gt;INDEX('Historical BMP Records'!AJ:AJ, MATCH($I183, 'Historical BMP Records'!$I:$I, 0)), 1, 0), IF(AJ183&lt;&gt;INDEX('Planned and Progress BMPs'!AJ:AJ, MATCH($I183, 'Planned and Progress BMPs'!$I:$I, 0)), 1, 0)), "")</f>
        <v/>
      </c>
      <c r="CF183" s="5" t="str">
        <f>IFERROR(IF($K183="Historical", IF(AK183&lt;&gt;INDEX('Historical BMP Records'!AK:AK, MATCH($I183, 'Historical BMP Records'!$I:$I, 0)), 1, 0), IF(AK183&lt;&gt;INDEX('Planned and Progress BMPs'!AK:AK, MATCH($I183, 'Planned and Progress BMPs'!$I:$I, 0)), 1, 0)), "")</f>
        <v/>
      </c>
      <c r="CG183" s="5" t="str">
        <f>IFERROR(IF($K183="Historical", IF(AL183&lt;&gt;INDEX('Historical BMP Records'!AL:AL, MATCH($I183, 'Historical BMP Records'!$I:$I, 0)), 1, 0), IF(AL183&lt;&gt;INDEX('Planned and Progress BMPs'!AL:AL, MATCH($I183, 'Planned and Progress BMPs'!$I:$I, 0)), 1, 0)), "")</f>
        <v/>
      </c>
      <c r="CH183" s="5" t="str">
        <f>IFERROR(IF($K183="Historical", IF(AM183&lt;&gt;INDEX('Historical BMP Records'!AM:AM, MATCH($I183, 'Historical BMP Records'!$I:$I, 0)), 1, 0), IF(AM183&lt;&gt;INDEX('Planned and Progress BMPs'!AM:AM, MATCH($I183, 'Planned and Progress BMPs'!$I:$I, 0)), 1, 0)), "")</f>
        <v/>
      </c>
      <c r="CI183" s="5" t="str">
        <f>IFERROR(IF($K183="Historical", IF(AN183&lt;&gt;INDEX('Historical BMP Records'!AN:AN, MATCH($I183, 'Historical BMP Records'!$I:$I, 0)), 1, 0), IF(AN183&lt;&gt;INDEX('Planned and Progress BMPs'!AN:AN, MATCH($I183, 'Planned and Progress BMPs'!$I:$I, 0)), 1, 0)), "")</f>
        <v/>
      </c>
      <c r="CJ183" s="5" t="str">
        <f>IFERROR(IF($K183="Historical", IF(AO183&lt;&gt;INDEX('Historical BMP Records'!AO:AO, MATCH($I183, 'Historical BMP Records'!$I:$I, 0)), 1, 0), IF(AO183&lt;&gt;INDEX('Planned and Progress BMPs'!AO:AO, MATCH($I183, 'Planned and Progress BMPs'!$I:$I, 0)), 1, 0)), "")</f>
        <v/>
      </c>
      <c r="CK183" s="5" t="str">
        <f>IFERROR(IF($K183="Historical", IF(AP183&lt;&gt;INDEX('Historical BMP Records'!AP:AP, MATCH($I183, 'Historical BMP Records'!$I:$I, 0)), 1, 0), IF(AP183&lt;&gt;INDEX('Planned and Progress BMPs'!AP:AP, MATCH($I183, 'Planned and Progress BMPs'!$I:$I, 0)), 1, 0)), "")</f>
        <v/>
      </c>
      <c r="CL183" s="5" t="str">
        <f>IFERROR(IF($K183="Historical", IF(AQ183&lt;&gt;INDEX('Historical BMP Records'!AQ:AQ, MATCH($I183, 'Historical BMP Records'!$I:$I, 0)), 1, 0), IF(AQ183&lt;&gt;INDEX('Planned and Progress BMPs'!AQ:AQ, MATCH($I183, 'Planned and Progress BMPs'!$I:$I, 0)), 1, 0)), "")</f>
        <v/>
      </c>
      <c r="CM183" s="5" t="str">
        <f>IFERROR(IF($K183="Historical", IF(AR183&lt;&gt;INDEX('Historical BMP Records'!AR:AR, MATCH($I183, 'Historical BMP Records'!$I:$I, 0)), 1, 0), IF(AR183&lt;&gt;INDEX('Planned and Progress BMPs'!AR:AR, MATCH($I183, 'Planned and Progress BMPs'!$I:$I, 0)), 1, 0)), "")</f>
        <v/>
      </c>
      <c r="CN183" s="5" t="str">
        <f>IFERROR(IF($K183="Historical", IF(AS183&lt;&gt;INDEX('Historical BMP Records'!AS:AS, MATCH($I183, 'Historical BMP Records'!$I:$I, 0)), 1, 0), IF(AS183&lt;&gt;INDEX('Planned and Progress BMPs'!AS:AS, MATCH($I183, 'Planned and Progress BMPs'!$I:$I, 0)), 1, 0)), "")</f>
        <v/>
      </c>
      <c r="CO183" s="5" t="str">
        <f>IFERROR(IF($K183="Historical", IF(AT183&lt;&gt;INDEX('Historical BMP Records'!AT:AT, MATCH($I183, 'Historical BMP Records'!$I:$I, 0)), 1, 0), IF(AT183&lt;&gt;INDEX('Planned and Progress BMPs'!AT:AT, MATCH($I183, 'Planned and Progress BMPs'!$I:$I, 0)), 1, 0)), "")</f>
        <v/>
      </c>
      <c r="CP183" s="5" t="str">
        <f>IFERROR(IF($K183="Historical", IF(AU183&lt;&gt;INDEX('Historical BMP Records'!AU:AU, MATCH($I183, 'Historical BMP Records'!$I:$I, 0)), 1, 0), IF(AU183&lt;&gt;INDEX('Planned and Progress BMPs'!AU:AU, MATCH($I183, 'Planned and Progress BMPs'!$I:$I, 0)), 1, 0)), "")</f>
        <v/>
      </c>
      <c r="CQ183" s="5">
        <f>SUM(T_Historical9[[#This Row],[FY17 
Status Changed]:[Comments Changed]])</f>
        <v>0</v>
      </c>
    </row>
    <row r="184" spans="1:95" ht="15" customHeight="1" x14ac:dyDescent="0.25">
      <c r="A184" s="72" t="s">
        <v>661</v>
      </c>
      <c r="B184" s="72" t="s">
        <v>660</v>
      </c>
      <c r="C184" s="72" t="s">
        <v>661</v>
      </c>
      <c r="D184" s="72" t="s">
        <v>661</v>
      </c>
      <c r="E184" s="72" t="s">
        <v>661</v>
      </c>
      <c r="F184" s="72" t="s">
        <v>4291</v>
      </c>
      <c r="H184" s="72" t="s">
        <v>4802</v>
      </c>
      <c r="I184" s="72" t="s">
        <v>4986</v>
      </c>
      <c r="K184" s="72" t="s">
        <v>482</v>
      </c>
      <c r="M184" s="82"/>
      <c r="N184" s="65">
        <v>38718</v>
      </c>
      <c r="O184" s="72" t="s">
        <v>174</v>
      </c>
      <c r="P184" s="72" t="s">
        <v>5228</v>
      </c>
      <c r="Q184" s="72" t="s">
        <v>26</v>
      </c>
      <c r="R184" s="72" t="s">
        <v>9</v>
      </c>
      <c r="S184" s="72">
        <v>0.125</v>
      </c>
      <c r="T184" s="72">
        <v>0.125</v>
      </c>
      <c r="U184" s="72">
        <v>1</v>
      </c>
      <c r="V184" s="71" t="s">
        <v>5121</v>
      </c>
      <c r="Z184" s="72">
        <v>40.213342599999997</v>
      </c>
      <c r="AA184" s="72">
        <v>-77.175406300000006</v>
      </c>
      <c r="AC184" s="72" t="s">
        <v>5174</v>
      </c>
      <c r="AD184" s="72" t="s">
        <v>5175</v>
      </c>
      <c r="AE184" s="72" t="s">
        <v>653</v>
      </c>
      <c r="AF184" s="65">
        <v>40661</v>
      </c>
      <c r="AG184" s="72" t="s">
        <v>110</v>
      </c>
      <c r="AH184" s="65"/>
      <c r="AI184" s="65"/>
      <c r="AK184" s="65"/>
      <c r="AL184" s="65"/>
      <c r="AN184" s="65"/>
      <c r="AO184" s="65"/>
      <c r="AQ184" s="65"/>
      <c r="AR184" s="65"/>
      <c r="AT184" s="65"/>
      <c r="AV184" s="5" t="str">
        <f>IFERROR(IF($K184="Historical", IF(A184&lt;&gt;INDEX('Historical BMP Records'!A:A, MATCH($I184, 'Historical BMP Records'!$I:$I, 0)), 1, 0), IF(A184&lt;&gt;INDEX('Planned and Progress BMPs'!A:A, MATCH($I184, 'Planned and Progress BMPs'!$I:$I, 0)), 1, 0)), "")</f>
        <v/>
      </c>
      <c r="AW184" s="5" t="str">
        <f>IFERROR(IF($K184="Historical", IF(B184&lt;&gt;INDEX('Historical BMP Records'!B:B, MATCH($I184, 'Historical BMP Records'!$I:$I, 0)), 1, 0), IF(B184&lt;&gt;INDEX('Planned and Progress BMPs'!B:B, MATCH($I184, 'Planned and Progress BMPs'!$I:$I, 0)), 1, 0)), "")</f>
        <v/>
      </c>
      <c r="AX184" s="5" t="str">
        <f>IFERROR(IF($K184="Historical", IF(C184&lt;&gt;INDEX('Historical BMP Records'!C:C, MATCH($I184, 'Historical BMP Records'!$I:$I, 0)), 1, 0), IF(C184&lt;&gt;INDEX('Planned and Progress BMPs'!C:C, MATCH($I184, 'Planned and Progress BMPs'!$I:$I, 0)), 1, 0)), "")</f>
        <v/>
      </c>
      <c r="AY184" s="5" t="str">
        <f>IFERROR(IF($K184="Historical", IF(D184&lt;&gt;INDEX('Historical BMP Records'!D:D, MATCH($I184, 'Historical BMP Records'!$I:$I, 0)), 1, 0), IF(D184&lt;&gt;INDEX('Planned and Progress BMPs'!D:D, MATCH($I184, 'Planned and Progress BMPs'!$I:$I, 0)), 1, 0)), "")</f>
        <v/>
      </c>
      <c r="AZ184" s="5" t="str">
        <f>IFERROR(IF($K184="Historical", IF(E184&lt;&gt;INDEX('Historical BMP Records'!E:E, MATCH($I184, 'Historical BMP Records'!$I:$I, 0)), 1, 0), IF(E184&lt;&gt;INDEX('Planned and Progress BMPs'!E:E, MATCH($I184, 'Planned and Progress BMPs'!$I:$I, 0)), 1, 0)), "")</f>
        <v/>
      </c>
      <c r="BA184" s="5" t="str">
        <f>IFERROR(IF($K184="Historical", IF(F184&lt;&gt;INDEX('Historical BMP Records'!F:F, MATCH($I184, 'Historical BMP Records'!$I:$I, 0)), 1, 0), IF(F184&lt;&gt;INDEX('Planned and Progress BMPs'!F:F, MATCH($I184, 'Planned and Progress BMPs'!$I:$I, 0)), 1, 0)), "")</f>
        <v/>
      </c>
      <c r="BB184" s="5" t="str">
        <f>IFERROR(IF($K184="Historical", IF(G184&lt;&gt;INDEX('Historical BMP Records'!G:G, MATCH($I184, 'Historical BMP Records'!$I:$I, 0)), 1, 0), IF(G184&lt;&gt;INDEX('Planned and Progress BMPs'!G:G, MATCH($I184, 'Planned and Progress BMPs'!$I:$I, 0)), 1, 0)), "")</f>
        <v/>
      </c>
      <c r="BC184" s="5" t="str">
        <f>IFERROR(IF($K184="Historical", IF(H184&lt;&gt;INDEX('Historical BMP Records'!H:H, MATCH($I184, 'Historical BMP Records'!$I:$I, 0)), 1, 0), IF(H184&lt;&gt;INDEX('Planned and Progress BMPs'!H:H, MATCH($I184, 'Planned and Progress BMPs'!$I:$I, 0)), 1, 0)), "")</f>
        <v/>
      </c>
      <c r="BD184" s="5" t="str">
        <f>IFERROR(IF($K184="Historical", IF(I184&lt;&gt;INDEX('Historical BMP Records'!I:I, MATCH($I184, 'Historical BMP Records'!$I:$I, 0)), 1, 0), IF(I184&lt;&gt;INDEX('Planned and Progress BMPs'!I:I, MATCH($I184, 'Planned and Progress BMPs'!$I:$I, 0)), 1, 0)), "")</f>
        <v/>
      </c>
      <c r="BE184" s="5" t="str">
        <f>IFERROR(IF($K184="Historical", IF(J184&lt;&gt;INDEX('Historical BMP Records'!J:J, MATCH($I184, 'Historical BMP Records'!$I:$I, 0)), 1, 0), IF(J184&lt;&gt;INDEX('Planned and Progress BMPs'!J:J, MATCH($I184, 'Planned and Progress BMPs'!$I:$I, 0)), 1, 0)), "")</f>
        <v/>
      </c>
      <c r="BF184" s="5" t="str">
        <f>IFERROR(IF($K184="Historical", IF(K184&lt;&gt;INDEX('Historical BMP Records'!K:K, MATCH($I184, 'Historical BMP Records'!$I:$I, 0)), 1, 0), IF(K184&lt;&gt;INDEX('Planned and Progress BMPs'!K:K, MATCH($I184, 'Planned and Progress BMPs'!$I:$I, 0)), 1, 0)), "")</f>
        <v/>
      </c>
      <c r="BG184" s="5" t="str">
        <f>IFERROR(IF($K184="Historical", IF(L184&lt;&gt;INDEX('Historical BMP Records'!L:L, MATCH($I184, 'Historical BMP Records'!$I:$I, 0)), 1, 0), IF(L184&lt;&gt;INDEX('Planned and Progress BMPs'!L:L, MATCH($I184, 'Planned and Progress BMPs'!$I:$I, 0)), 1, 0)), "")</f>
        <v/>
      </c>
      <c r="BH184" s="5" t="str">
        <f>IFERROR(IF($K184="Historical", IF(M184&lt;&gt;INDEX('Historical BMP Records'!M:M, MATCH($I184, 'Historical BMP Records'!$I:$I, 0)), 1, 0), IF(M184&lt;&gt;INDEX('Planned and Progress BMPs'!M:M, MATCH($I184, 'Planned and Progress BMPs'!$I:$I, 0)), 1, 0)), "")</f>
        <v/>
      </c>
      <c r="BI184" s="5" t="str">
        <f>IFERROR(IF($K184="Historical", IF(N184&lt;&gt;INDEX('Historical BMP Records'!N:N, MATCH($I184, 'Historical BMP Records'!$I:$I, 0)), 1, 0), IF(N184&lt;&gt;INDEX('Planned and Progress BMPs'!N:N, MATCH($I184, 'Planned and Progress BMPs'!$I:$I, 0)), 1, 0)), "")</f>
        <v/>
      </c>
      <c r="BJ184" s="5" t="str">
        <f>IFERROR(IF($K184="Historical", IF(O184&lt;&gt;INDEX('Historical BMP Records'!O:O, MATCH($I184, 'Historical BMP Records'!$I:$I, 0)), 1, 0), IF(O184&lt;&gt;INDEX('Planned and Progress BMPs'!O:O, MATCH($I184, 'Planned and Progress BMPs'!$I:$I, 0)), 1, 0)), "")</f>
        <v/>
      </c>
      <c r="BK184" s="5" t="str">
        <f>IFERROR(IF($K184="Historical", IF(P184&lt;&gt;INDEX('Historical BMP Records'!P:P, MATCH($I184, 'Historical BMP Records'!$I:$I, 0)), 1, 0), IF(P184&lt;&gt;INDEX('Planned and Progress BMPs'!P:P, MATCH($I184, 'Planned and Progress BMPs'!$I:$I, 0)), 1, 0)), "")</f>
        <v/>
      </c>
      <c r="BL184" s="5" t="str">
        <f>IFERROR(IF($K184="Historical", IF(Q184&lt;&gt;INDEX('Historical BMP Records'!Q:Q, MATCH($I184, 'Historical BMP Records'!$I:$I, 0)), 1, 0), IF(Q184&lt;&gt;INDEX('Planned and Progress BMPs'!Q:Q, MATCH($I184, 'Planned and Progress BMPs'!$I:$I, 0)), 1, 0)), "")</f>
        <v/>
      </c>
      <c r="BM184" s="5" t="str">
        <f>IFERROR(IF($K184="Historical", IF(R184&lt;&gt;INDEX('Historical BMP Records'!R:R, MATCH($I184, 'Historical BMP Records'!$I:$I, 0)), 1, 0), IF(R184&lt;&gt;INDEX('Planned and Progress BMPs'!R:R, MATCH($I184, 'Planned and Progress BMPs'!$I:$I, 0)), 1, 0)), "")</f>
        <v/>
      </c>
      <c r="BN184" s="5" t="str">
        <f>IFERROR(IF($K184="Historical", IF(S184&lt;&gt;INDEX('Historical BMP Records'!S:S, MATCH($I184, 'Historical BMP Records'!$I:$I, 0)), 1, 0), IF(S184&lt;&gt;INDEX('Planned and Progress BMPs'!S:S, MATCH($I184, 'Planned and Progress BMPs'!$I:$I, 0)), 1, 0)), "")</f>
        <v/>
      </c>
      <c r="BO184" s="5" t="str">
        <f>IFERROR(IF($K184="Historical", IF(T184&lt;&gt;INDEX('Historical BMP Records'!T:T, MATCH($I184, 'Historical BMP Records'!$I:$I, 0)), 1, 0), IF(T184&lt;&gt;INDEX('Planned and Progress BMPs'!T:T, MATCH($I184, 'Planned and Progress BMPs'!$I:$I, 0)), 1, 0)), "")</f>
        <v/>
      </c>
      <c r="BP184" s="5" t="str">
        <f>IFERROR(IF($K184="Historical", IF(U184&lt;&gt;INDEX('Historical BMP Records'!U:U, MATCH($I184, 'Historical BMP Records'!$I:$I, 0)), 1, 0), IF(U184&lt;&gt;INDEX('Planned and Progress BMPs'!U:U, MATCH($I184, 'Planned and Progress BMPs'!$I:$I, 0)), 1, 0)), "")</f>
        <v/>
      </c>
      <c r="BQ184" s="5" t="str">
        <f>IFERROR(IF($K184="Historical", IF(V184&lt;&gt;INDEX('Historical BMP Records'!V:V, MATCH($I184, 'Historical BMP Records'!$I:$I, 0)), 1, 0), IF(V184&lt;&gt;INDEX('Planned and Progress BMPs'!V:V, MATCH($I184, 'Planned and Progress BMPs'!$I:$I, 0)), 1, 0)), "")</f>
        <v/>
      </c>
      <c r="BR184" s="5" t="str">
        <f>IFERROR(IF($K184="Historical", IF(W184&lt;&gt;INDEX('Historical BMP Records'!W:W, MATCH($I184, 'Historical BMP Records'!$I:$I, 0)), 1, 0), IF(W184&lt;&gt;INDEX('Planned and Progress BMPs'!W:W, MATCH($I184, 'Planned and Progress BMPs'!$I:$I, 0)), 1, 0)), "")</f>
        <v/>
      </c>
      <c r="BS184" s="5" t="str">
        <f>IFERROR(IF($K184="Historical", IF(X184&lt;&gt;INDEX('Historical BMP Records'!X:X, MATCH($I184, 'Historical BMP Records'!$I:$I, 0)), 1, 0), IF(X184&lt;&gt;INDEX('Planned and Progress BMPs'!X:X, MATCH($I184, 'Planned and Progress BMPs'!$I:$I, 0)), 1, 0)), "")</f>
        <v/>
      </c>
      <c r="BT184" s="5" t="str">
        <f>IFERROR(IF($K184="Historical", IF(Y184&lt;&gt;INDEX('Historical BMP Records'!Y:Y, MATCH($I184, 'Historical BMP Records'!$I:$I, 0)), 1, 0), IF(Y184&lt;&gt;INDEX('Planned and Progress BMPs'!Y:Y, MATCH($I184, 'Planned and Progress BMPs'!$I:$I, 0)), 1, 0)), "")</f>
        <v/>
      </c>
      <c r="BU184" s="5" t="str">
        <f>IFERROR(IF($K184="Historical", IF(Z184&lt;&gt;INDEX('Historical BMP Records'!Z:Z, MATCH($I184, 'Historical BMP Records'!$I:$I, 0)), 1, 0), IF(Z184&lt;&gt;INDEX('Planned and Progress BMPs'!Z:Z, MATCH($I184, 'Planned and Progress BMPs'!$I:$I, 0)), 1, 0)), "")</f>
        <v/>
      </c>
      <c r="BV184" s="5" t="str">
        <f>IFERROR(IF($K184="Historical", IF(AA184&lt;&gt;INDEX('Historical BMP Records'!AA:AA, MATCH($I184, 'Historical BMP Records'!$I:$I, 0)), 1, 0), IF(AA184&lt;&gt;INDEX('Planned and Progress BMPs'!AA:AA, MATCH($I184, 'Planned and Progress BMPs'!$I:$I, 0)), 1, 0)), "")</f>
        <v/>
      </c>
      <c r="BW184" s="5" t="str">
        <f>IFERROR(IF($K184="Historical", IF(AB184&lt;&gt;INDEX('Historical BMP Records'!AB:AB, MATCH($I184, 'Historical BMP Records'!$I:$I, 0)), 1, 0), IF(AB184&lt;&gt;INDEX('Planned and Progress BMPs'!AB:AB, MATCH($I184, 'Planned and Progress BMPs'!$I:$I, 0)), 1, 0)), "")</f>
        <v/>
      </c>
      <c r="BX184" s="5" t="str">
        <f>IFERROR(IF($K184="Historical", IF(AC184&lt;&gt;INDEX('Historical BMP Records'!AC:AC, MATCH($I184, 'Historical BMP Records'!$I:$I, 0)), 1, 0), IF(AC184&lt;&gt;INDEX('Planned and Progress BMPs'!AC:AC, MATCH($I184, 'Planned and Progress BMPs'!$I:$I, 0)), 1, 0)), "")</f>
        <v/>
      </c>
      <c r="BY184" s="5" t="str">
        <f>IFERROR(IF($K184="Historical", IF(AD184&lt;&gt;INDEX('Historical BMP Records'!AD:AD, MATCH($I184, 'Historical BMP Records'!$I:$I, 0)), 1, 0), IF(AD184&lt;&gt;INDEX('Planned and Progress BMPs'!AD:AD, MATCH($I184, 'Planned and Progress BMPs'!$I:$I, 0)), 1, 0)), "")</f>
        <v/>
      </c>
      <c r="BZ184" s="5" t="str">
        <f>IFERROR(IF($K184="Historical", IF(AE184&lt;&gt;INDEX('Historical BMP Records'!AE:AE, MATCH($I184, 'Historical BMP Records'!$I:$I, 0)), 1, 0), IF(AE184&lt;&gt;INDEX('Planned and Progress BMPs'!AE:AE, MATCH($I184, 'Planned and Progress BMPs'!$I:$I, 0)), 1, 0)), "")</f>
        <v/>
      </c>
      <c r="CA184" s="5" t="str">
        <f>IFERROR(IF($K184="Historical", IF(AF184&lt;&gt;INDEX('Historical BMP Records'!AF:AF, MATCH($I184, 'Historical BMP Records'!$I:$I, 0)), 1, 0), IF(AF184&lt;&gt;INDEX('Planned and Progress BMPs'!AF:AF, MATCH($I184, 'Planned and Progress BMPs'!$I:$I, 0)), 1, 0)), "")</f>
        <v/>
      </c>
      <c r="CB184" s="5" t="str">
        <f>IFERROR(IF($K184="Historical", IF(AG184&lt;&gt;INDEX('Historical BMP Records'!AG:AG, MATCH($I184, 'Historical BMP Records'!$I:$I, 0)), 1, 0), IF(AG184&lt;&gt;INDEX('Planned and Progress BMPs'!AG:AG, MATCH($I184, 'Planned and Progress BMPs'!$I:$I, 0)), 1, 0)), "")</f>
        <v/>
      </c>
      <c r="CC184" s="5" t="str">
        <f>IFERROR(IF($K184="Historical", IF(AH184&lt;&gt;INDEX('Historical BMP Records'!AH:AH, MATCH($I184, 'Historical BMP Records'!$I:$I, 0)), 1, 0), IF(AH184&lt;&gt;INDEX('Planned and Progress BMPs'!AH:AH, MATCH($I184, 'Planned and Progress BMPs'!$I:$I, 0)), 1, 0)), "")</f>
        <v/>
      </c>
      <c r="CD184" s="5" t="str">
        <f>IFERROR(IF($K184="Historical", IF(AI184&lt;&gt;INDEX('Historical BMP Records'!AI:AI, MATCH($I184, 'Historical BMP Records'!$I:$I, 0)), 1, 0), IF(AI184&lt;&gt;INDEX('Planned and Progress BMPs'!AI:AI, MATCH($I184, 'Planned and Progress BMPs'!$I:$I, 0)), 1, 0)), "")</f>
        <v/>
      </c>
      <c r="CE184" s="5" t="str">
        <f>IFERROR(IF($K184="Historical", IF(AJ184&lt;&gt;INDEX('Historical BMP Records'!AJ:AJ, MATCH($I184, 'Historical BMP Records'!$I:$I, 0)), 1, 0), IF(AJ184&lt;&gt;INDEX('Planned and Progress BMPs'!AJ:AJ, MATCH($I184, 'Planned and Progress BMPs'!$I:$I, 0)), 1, 0)), "")</f>
        <v/>
      </c>
      <c r="CF184" s="5" t="str">
        <f>IFERROR(IF($K184="Historical", IF(AK184&lt;&gt;INDEX('Historical BMP Records'!AK:AK, MATCH($I184, 'Historical BMP Records'!$I:$I, 0)), 1, 0), IF(AK184&lt;&gt;INDEX('Planned and Progress BMPs'!AK:AK, MATCH($I184, 'Planned and Progress BMPs'!$I:$I, 0)), 1, 0)), "")</f>
        <v/>
      </c>
      <c r="CG184" s="5" t="str">
        <f>IFERROR(IF($K184="Historical", IF(AL184&lt;&gt;INDEX('Historical BMP Records'!AL:AL, MATCH($I184, 'Historical BMP Records'!$I:$I, 0)), 1, 0), IF(AL184&lt;&gt;INDEX('Planned and Progress BMPs'!AL:AL, MATCH($I184, 'Planned and Progress BMPs'!$I:$I, 0)), 1, 0)), "")</f>
        <v/>
      </c>
      <c r="CH184" s="5" t="str">
        <f>IFERROR(IF($K184="Historical", IF(AM184&lt;&gt;INDEX('Historical BMP Records'!AM:AM, MATCH($I184, 'Historical BMP Records'!$I:$I, 0)), 1, 0), IF(AM184&lt;&gt;INDEX('Planned and Progress BMPs'!AM:AM, MATCH($I184, 'Planned and Progress BMPs'!$I:$I, 0)), 1, 0)), "")</f>
        <v/>
      </c>
      <c r="CI184" s="5" t="str">
        <f>IFERROR(IF($K184="Historical", IF(AN184&lt;&gt;INDEX('Historical BMP Records'!AN:AN, MATCH($I184, 'Historical BMP Records'!$I:$I, 0)), 1, 0), IF(AN184&lt;&gt;INDEX('Planned and Progress BMPs'!AN:AN, MATCH($I184, 'Planned and Progress BMPs'!$I:$I, 0)), 1, 0)), "")</f>
        <v/>
      </c>
      <c r="CJ184" s="5" t="str">
        <f>IFERROR(IF($K184="Historical", IF(AO184&lt;&gt;INDEX('Historical BMP Records'!AO:AO, MATCH($I184, 'Historical BMP Records'!$I:$I, 0)), 1, 0), IF(AO184&lt;&gt;INDEX('Planned and Progress BMPs'!AO:AO, MATCH($I184, 'Planned and Progress BMPs'!$I:$I, 0)), 1, 0)), "")</f>
        <v/>
      </c>
      <c r="CK184" s="5" t="str">
        <f>IFERROR(IF($K184="Historical", IF(AP184&lt;&gt;INDEX('Historical BMP Records'!AP:AP, MATCH($I184, 'Historical BMP Records'!$I:$I, 0)), 1, 0), IF(AP184&lt;&gt;INDEX('Planned and Progress BMPs'!AP:AP, MATCH($I184, 'Planned and Progress BMPs'!$I:$I, 0)), 1, 0)), "")</f>
        <v/>
      </c>
      <c r="CL184" s="5" t="str">
        <f>IFERROR(IF($K184="Historical", IF(AQ184&lt;&gt;INDEX('Historical BMP Records'!AQ:AQ, MATCH($I184, 'Historical BMP Records'!$I:$I, 0)), 1, 0), IF(AQ184&lt;&gt;INDEX('Planned and Progress BMPs'!AQ:AQ, MATCH($I184, 'Planned and Progress BMPs'!$I:$I, 0)), 1, 0)), "")</f>
        <v/>
      </c>
      <c r="CM184" s="5" t="str">
        <f>IFERROR(IF($K184="Historical", IF(AR184&lt;&gt;INDEX('Historical BMP Records'!AR:AR, MATCH($I184, 'Historical BMP Records'!$I:$I, 0)), 1, 0), IF(AR184&lt;&gt;INDEX('Planned and Progress BMPs'!AR:AR, MATCH($I184, 'Planned and Progress BMPs'!$I:$I, 0)), 1, 0)), "")</f>
        <v/>
      </c>
      <c r="CN184" s="5" t="str">
        <f>IFERROR(IF($K184="Historical", IF(AS184&lt;&gt;INDEX('Historical BMP Records'!AS:AS, MATCH($I184, 'Historical BMP Records'!$I:$I, 0)), 1, 0), IF(AS184&lt;&gt;INDEX('Planned and Progress BMPs'!AS:AS, MATCH($I184, 'Planned and Progress BMPs'!$I:$I, 0)), 1, 0)), "")</f>
        <v/>
      </c>
      <c r="CO184" s="5" t="str">
        <f>IFERROR(IF($K184="Historical", IF(AT184&lt;&gt;INDEX('Historical BMP Records'!AT:AT, MATCH($I184, 'Historical BMP Records'!$I:$I, 0)), 1, 0), IF(AT184&lt;&gt;INDEX('Planned and Progress BMPs'!AT:AT, MATCH($I184, 'Planned and Progress BMPs'!$I:$I, 0)), 1, 0)), "")</f>
        <v/>
      </c>
      <c r="CP184" s="5" t="str">
        <f>IFERROR(IF($K184="Historical", IF(AU184&lt;&gt;INDEX('Historical BMP Records'!AU:AU, MATCH($I184, 'Historical BMP Records'!$I:$I, 0)), 1, 0), IF(AU184&lt;&gt;INDEX('Planned and Progress BMPs'!AU:AU, MATCH($I184, 'Planned and Progress BMPs'!$I:$I, 0)), 1, 0)), "")</f>
        <v/>
      </c>
      <c r="CQ184" s="5">
        <f>SUM(T_Historical9[[#This Row],[FY17 
Status Changed]:[Comments Changed]])</f>
        <v>0</v>
      </c>
    </row>
    <row r="185" spans="1:95" ht="15" customHeight="1" x14ac:dyDescent="0.25">
      <c r="A185" s="72" t="s">
        <v>661</v>
      </c>
      <c r="B185" s="72" t="s">
        <v>660</v>
      </c>
      <c r="C185" s="72" t="s">
        <v>661</v>
      </c>
      <c r="D185" s="72" t="s">
        <v>661</v>
      </c>
      <c r="E185" s="72" t="s">
        <v>661</v>
      </c>
      <c r="F185" s="72" t="s">
        <v>4291</v>
      </c>
      <c r="H185" s="72" t="s">
        <v>4802</v>
      </c>
      <c r="I185" s="72" t="s">
        <v>4987</v>
      </c>
      <c r="K185" s="72" t="s">
        <v>482</v>
      </c>
      <c r="M185" s="82"/>
      <c r="N185" s="65">
        <v>38718</v>
      </c>
      <c r="O185" s="72" t="s">
        <v>174</v>
      </c>
      <c r="P185" s="72" t="s">
        <v>5228</v>
      </c>
      <c r="Q185" s="72" t="s">
        <v>26</v>
      </c>
      <c r="R185" s="72" t="s">
        <v>9</v>
      </c>
      <c r="S185" s="72">
        <v>0.125</v>
      </c>
      <c r="T185" s="72">
        <v>0.125</v>
      </c>
      <c r="U185" s="72">
        <v>1</v>
      </c>
      <c r="V185" s="71" t="s">
        <v>5121</v>
      </c>
      <c r="Z185" s="72">
        <v>40.213395499999997</v>
      </c>
      <c r="AA185" s="72">
        <v>-77.172930300000004</v>
      </c>
      <c r="AC185" s="72" t="s">
        <v>5174</v>
      </c>
      <c r="AD185" s="72" t="s">
        <v>5175</v>
      </c>
      <c r="AE185" s="72" t="s">
        <v>653</v>
      </c>
      <c r="AF185" s="65">
        <v>40669</v>
      </c>
      <c r="AG185" s="72" t="s">
        <v>110</v>
      </c>
      <c r="AH185" s="65"/>
      <c r="AI185" s="65"/>
      <c r="AK185" s="65"/>
      <c r="AL185" s="65"/>
      <c r="AN185" s="65"/>
      <c r="AO185" s="65"/>
      <c r="AQ185" s="65"/>
      <c r="AR185" s="65"/>
      <c r="AT185" s="65"/>
      <c r="AV185" s="5" t="str">
        <f>IFERROR(IF($K185="Historical", IF(A185&lt;&gt;INDEX('Historical BMP Records'!A:A, MATCH($I185, 'Historical BMP Records'!$I:$I, 0)), 1, 0), IF(A185&lt;&gt;INDEX('Planned and Progress BMPs'!A:A, MATCH($I185, 'Planned and Progress BMPs'!$I:$I, 0)), 1, 0)), "")</f>
        <v/>
      </c>
      <c r="AW185" s="5" t="str">
        <f>IFERROR(IF($K185="Historical", IF(B185&lt;&gt;INDEX('Historical BMP Records'!B:B, MATCH($I185, 'Historical BMP Records'!$I:$I, 0)), 1, 0), IF(B185&lt;&gt;INDEX('Planned and Progress BMPs'!B:B, MATCH($I185, 'Planned and Progress BMPs'!$I:$I, 0)), 1, 0)), "")</f>
        <v/>
      </c>
      <c r="AX185" s="5" t="str">
        <f>IFERROR(IF($K185="Historical", IF(C185&lt;&gt;INDEX('Historical BMP Records'!C:C, MATCH($I185, 'Historical BMP Records'!$I:$I, 0)), 1, 0), IF(C185&lt;&gt;INDEX('Planned and Progress BMPs'!C:C, MATCH($I185, 'Planned and Progress BMPs'!$I:$I, 0)), 1, 0)), "")</f>
        <v/>
      </c>
      <c r="AY185" s="5" t="str">
        <f>IFERROR(IF($K185="Historical", IF(D185&lt;&gt;INDEX('Historical BMP Records'!D:D, MATCH($I185, 'Historical BMP Records'!$I:$I, 0)), 1, 0), IF(D185&lt;&gt;INDEX('Planned and Progress BMPs'!D:D, MATCH($I185, 'Planned and Progress BMPs'!$I:$I, 0)), 1, 0)), "")</f>
        <v/>
      </c>
      <c r="AZ185" s="5" t="str">
        <f>IFERROR(IF($K185="Historical", IF(E185&lt;&gt;INDEX('Historical BMP Records'!E:E, MATCH($I185, 'Historical BMP Records'!$I:$I, 0)), 1, 0), IF(E185&lt;&gt;INDEX('Planned and Progress BMPs'!E:E, MATCH($I185, 'Planned and Progress BMPs'!$I:$I, 0)), 1, 0)), "")</f>
        <v/>
      </c>
      <c r="BA185" s="5" t="str">
        <f>IFERROR(IF($K185="Historical", IF(F185&lt;&gt;INDEX('Historical BMP Records'!F:F, MATCH($I185, 'Historical BMP Records'!$I:$I, 0)), 1, 0), IF(F185&lt;&gt;INDEX('Planned and Progress BMPs'!F:F, MATCH($I185, 'Planned and Progress BMPs'!$I:$I, 0)), 1, 0)), "")</f>
        <v/>
      </c>
      <c r="BB185" s="5" t="str">
        <f>IFERROR(IF($K185="Historical", IF(G185&lt;&gt;INDEX('Historical BMP Records'!G:G, MATCH($I185, 'Historical BMP Records'!$I:$I, 0)), 1, 0), IF(G185&lt;&gt;INDEX('Planned and Progress BMPs'!G:G, MATCH($I185, 'Planned and Progress BMPs'!$I:$I, 0)), 1, 0)), "")</f>
        <v/>
      </c>
      <c r="BC185" s="5" t="str">
        <f>IFERROR(IF($K185="Historical", IF(H185&lt;&gt;INDEX('Historical BMP Records'!H:H, MATCH($I185, 'Historical BMP Records'!$I:$I, 0)), 1, 0), IF(H185&lt;&gt;INDEX('Planned and Progress BMPs'!H:H, MATCH($I185, 'Planned and Progress BMPs'!$I:$I, 0)), 1, 0)), "")</f>
        <v/>
      </c>
      <c r="BD185" s="5" t="str">
        <f>IFERROR(IF($K185="Historical", IF(I185&lt;&gt;INDEX('Historical BMP Records'!I:I, MATCH($I185, 'Historical BMP Records'!$I:$I, 0)), 1, 0), IF(I185&lt;&gt;INDEX('Planned and Progress BMPs'!I:I, MATCH($I185, 'Planned and Progress BMPs'!$I:$I, 0)), 1, 0)), "")</f>
        <v/>
      </c>
      <c r="BE185" s="5" t="str">
        <f>IFERROR(IF($K185="Historical", IF(J185&lt;&gt;INDEX('Historical BMP Records'!J:J, MATCH($I185, 'Historical BMP Records'!$I:$I, 0)), 1, 0), IF(J185&lt;&gt;INDEX('Planned and Progress BMPs'!J:J, MATCH($I185, 'Planned and Progress BMPs'!$I:$I, 0)), 1, 0)), "")</f>
        <v/>
      </c>
      <c r="BF185" s="5" t="str">
        <f>IFERROR(IF($K185="Historical", IF(K185&lt;&gt;INDEX('Historical BMP Records'!K:K, MATCH($I185, 'Historical BMP Records'!$I:$I, 0)), 1, 0), IF(K185&lt;&gt;INDEX('Planned and Progress BMPs'!K:K, MATCH($I185, 'Planned and Progress BMPs'!$I:$I, 0)), 1, 0)), "")</f>
        <v/>
      </c>
      <c r="BG185" s="5" t="str">
        <f>IFERROR(IF($K185="Historical", IF(L185&lt;&gt;INDEX('Historical BMP Records'!L:L, MATCH($I185, 'Historical BMP Records'!$I:$I, 0)), 1, 0), IF(L185&lt;&gt;INDEX('Planned and Progress BMPs'!L:L, MATCH($I185, 'Planned and Progress BMPs'!$I:$I, 0)), 1, 0)), "")</f>
        <v/>
      </c>
      <c r="BH185" s="5" t="str">
        <f>IFERROR(IF($K185="Historical", IF(M185&lt;&gt;INDEX('Historical BMP Records'!M:M, MATCH($I185, 'Historical BMP Records'!$I:$I, 0)), 1, 0), IF(M185&lt;&gt;INDEX('Planned and Progress BMPs'!M:M, MATCH($I185, 'Planned and Progress BMPs'!$I:$I, 0)), 1, 0)), "")</f>
        <v/>
      </c>
      <c r="BI185" s="5" t="str">
        <f>IFERROR(IF($K185="Historical", IF(N185&lt;&gt;INDEX('Historical BMP Records'!N:N, MATCH($I185, 'Historical BMP Records'!$I:$I, 0)), 1, 0), IF(N185&lt;&gt;INDEX('Planned and Progress BMPs'!N:N, MATCH($I185, 'Planned and Progress BMPs'!$I:$I, 0)), 1, 0)), "")</f>
        <v/>
      </c>
      <c r="BJ185" s="5" t="str">
        <f>IFERROR(IF($K185="Historical", IF(O185&lt;&gt;INDEX('Historical BMP Records'!O:O, MATCH($I185, 'Historical BMP Records'!$I:$I, 0)), 1, 0), IF(O185&lt;&gt;INDEX('Planned and Progress BMPs'!O:O, MATCH($I185, 'Planned and Progress BMPs'!$I:$I, 0)), 1, 0)), "")</f>
        <v/>
      </c>
      <c r="BK185" s="5" t="str">
        <f>IFERROR(IF($K185="Historical", IF(P185&lt;&gt;INDEX('Historical BMP Records'!P:P, MATCH($I185, 'Historical BMP Records'!$I:$I, 0)), 1, 0), IF(P185&lt;&gt;INDEX('Planned and Progress BMPs'!P:P, MATCH($I185, 'Planned and Progress BMPs'!$I:$I, 0)), 1, 0)), "")</f>
        <v/>
      </c>
      <c r="BL185" s="5" t="str">
        <f>IFERROR(IF($K185="Historical", IF(Q185&lt;&gt;INDEX('Historical BMP Records'!Q:Q, MATCH($I185, 'Historical BMP Records'!$I:$I, 0)), 1, 0), IF(Q185&lt;&gt;INDEX('Planned and Progress BMPs'!Q:Q, MATCH($I185, 'Planned and Progress BMPs'!$I:$I, 0)), 1, 0)), "")</f>
        <v/>
      </c>
      <c r="BM185" s="5" t="str">
        <f>IFERROR(IF($K185="Historical", IF(R185&lt;&gt;INDEX('Historical BMP Records'!R:R, MATCH($I185, 'Historical BMP Records'!$I:$I, 0)), 1, 0), IF(R185&lt;&gt;INDEX('Planned and Progress BMPs'!R:R, MATCH($I185, 'Planned and Progress BMPs'!$I:$I, 0)), 1, 0)), "")</f>
        <v/>
      </c>
      <c r="BN185" s="5" t="str">
        <f>IFERROR(IF($K185="Historical", IF(S185&lt;&gt;INDEX('Historical BMP Records'!S:S, MATCH($I185, 'Historical BMP Records'!$I:$I, 0)), 1, 0), IF(S185&lt;&gt;INDEX('Planned and Progress BMPs'!S:S, MATCH($I185, 'Planned and Progress BMPs'!$I:$I, 0)), 1, 0)), "")</f>
        <v/>
      </c>
      <c r="BO185" s="5" t="str">
        <f>IFERROR(IF($K185="Historical", IF(T185&lt;&gt;INDEX('Historical BMP Records'!T:T, MATCH($I185, 'Historical BMP Records'!$I:$I, 0)), 1, 0), IF(T185&lt;&gt;INDEX('Planned and Progress BMPs'!T:T, MATCH($I185, 'Planned and Progress BMPs'!$I:$I, 0)), 1, 0)), "")</f>
        <v/>
      </c>
      <c r="BP185" s="5" t="str">
        <f>IFERROR(IF($K185="Historical", IF(U185&lt;&gt;INDEX('Historical BMP Records'!U:U, MATCH($I185, 'Historical BMP Records'!$I:$I, 0)), 1, 0), IF(U185&lt;&gt;INDEX('Planned and Progress BMPs'!U:U, MATCH($I185, 'Planned and Progress BMPs'!$I:$I, 0)), 1, 0)), "")</f>
        <v/>
      </c>
      <c r="BQ185" s="5" t="str">
        <f>IFERROR(IF($K185="Historical", IF(V185&lt;&gt;INDEX('Historical BMP Records'!V:V, MATCH($I185, 'Historical BMP Records'!$I:$I, 0)), 1, 0), IF(V185&lt;&gt;INDEX('Planned and Progress BMPs'!V:V, MATCH($I185, 'Planned and Progress BMPs'!$I:$I, 0)), 1, 0)), "")</f>
        <v/>
      </c>
      <c r="BR185" s="5" t="str">
        <f>IFERROR(IF($K185="Historical", IF(W185&lt;&gt;INDEX('Historical BMP Records'!W:W, MATCH($I185, 'Historical BMP Records'!$I:$I, 0)), 1, 0), IF(W185&lt;&gt;INDEX('Planned and Progress BMPs'!W:W, MATCH($I185, 'Planned and Progress BMPs'!$I:$I, 0)), 1, 0)), "")</f>
        <v/>
      </c>
      <c r="BS185" s="5" t="str">
        <f>IFERROR(IF($K185="Historical", IF(X185&lt;&gt;INDEX('Historical BMP Records'!X:X, MATCH($I185, 'Historical BMP Records'!$I:$I, 0)), 1, 0), IF(X185&lt;&gt;INDEX('Planned and Progress BMPs'!X:X, MATCH($I185, 'Planned and Progress BMPs'!$I:$I, 0)), 1, 0)), "")</f>
        <v/>
      </c>
      <c r="BT185" s="5" t="str">
        <f>IFERROR(IF($K185="Historical", IF(Y185&lt;&gt;INDEX('Historical BMP Records'!Y:Y, MATCH($I185, 'Historical BMP Records'!$I:$I, 0)), 1, 0), IF(Y185&lt;&gt;INDEX('Planned and Progress BMPs'!Y:Y, MATCH($I185, 'Planned and Progress BMPs'!$I:$I, 0)), 1, 0)), "")</f>
        <v/>
      </c>
      <c r="BU185" s="5" t="str">
        <f>IFERROR(IF($K185="Historical", IF(Z185&lt;&gt;INDEX('Historical BMP Records'!Z:Z, MATCH($I185, 'Historical BMP Records'!$I:$I, 0)), 1, 0), IF(Z185&lt;&gt;INDEX('Planned and Progress BMPs'!Z:Z, MATCH($I185, 'Planned and Progress BMPs'!$I:$I, 0)), 1, 0)), "")</f>
        <v/>
      </c>
      <c r="BV185" s="5" t="str">
        <f>IFERROR(IF($K185="Historical", IF(AA185&lt;&gt;INDEX('Historical BMP Records'!AA:AA, MATCH($I185, 'Historical BMP Records'!$I:$I, 0)), 1, 0), IF(AA185&lt;&gt;INDEX('Planned and Progress BMPs'!AA:AA, MATCH($I185, 'Planned and Progress BMPs'!$I:$I, 0)), 1, 0)), "")</f>
        <v/>
      </c>
      <c r="BW185" s="5" t="str">
        <f>IFERROR(IF($K185="Historical", IF(AB185&lt;&gt;INDEX('Historical BMP Records'!AB:AB, MATCH($I185, 'Historical BMP Records'!$I:$I, 0)), 1, 0), IF(AB185&lt;&gt;INDEX('Planned and Progress BMPs'!AB:AB, MATCH($I185, 'Planned and Progress BMPs'!$I:$I, 0)), 1, 0)), "")</f>
        <v/>
      </c>
      <c r="BX185" s="5" t="str">
        <f>IFERROR(IF($K185="Historical", IF(AC185&lt;&gt;INDEX('Historical BMP Records'!AC:AC, MATCH($I185, 'Historical BMP Records'!$I:$I, 0)), 1, 0), IF(AC185&lt;&gt;INDEX('Planned and Progress BMPs'!AC:AC, MATCH($I185, 'Planned and Progress BMPs'!$I:$I, 0)), 1, 0)), "")</f>
        <v/>
      </c>
      <c r="BY185" s="5" t="str">
        <f>IFERROR(IF($K185="Historical", IF(AD185&lt;&gt;INDEX('Historical BMP Records'!AD:AD, MATCH($I185, 'Historical BMP Records'!$I:$I, 0)), 1, 0), IF(AD185&lt;&gt;INDEX('Planned and Progress BMPs'!AD:AD, MATCH($I185, 'Planned and Progress BMPs'!$I:$I, 0)), 1, 0)), "")</f>
        <v/>
      </c>
      <c r="BZ185" s="5" t="str">
        <f>IFERROR(IF($K185="Historical", IF(AE185&lt;&gt;INDEX('Historical BMP Records'!AE:AE, MATCH($I185, 'Historical BMP Records'!$I:$I, 0)), 1, 0), IF(AE185&lt;&gt;INDEX('Planned and Progress BMPs'!AE:AE, MATCH($I185, 'Planned and Progress BMPs'!$I:$I, 0)), 1, 0)), "")</f>
        <v/>
      </c>
      <c r="CA185" s="5" t="str">
        <f>IFERROR(IF($K185="Historical", IF(AF185&lt;&gt;INDEX('Historical BMP Records'!AF:AF, MATCH($I185, 'Historical BMP Records'!$I:$I, 0)), 1, 0), IF(AF185&lt;&gt;INDEX('Planned and Progress BMPs'!AF:AF, MATCH($I185, 'Planned and Progress BMPs'!$I:$I, 0)), 1, 0)), "")</f>
        <v/>
      </c>
      <c r="CB185" s="5" t="str">
        <f>IFERROR(IF($K185="Historical", IF(AG185&lt;&gt;INDEX('Historical BMP Records'!AG:AG, MATCH($I185, 'Historical BMP Records'!$I:$I, 0)), 1, 0), IF(AG185&lt;&gt;INDEX('Planned and Progress BMPs'!AG:AG, MATCH($I185, 'Planned and Progress BMPs'!$I:$I, 0)), 1, 0)), "")</f>
        <v/>
      </c>
      <c r="CC185" s="5" t="str">
        <f>IFERROR(IF($K185="Historical", IF(AH185&lt;&gt;INDEX('Historical BMP Records'!AH:AH, MATCH($I185, 'Historical BMP Records'!$I:$I, 0)), 1, 0), IF(AH185&lt;&gt;INDEX('Planned and Progress BMPs'!AH:AH, MATCH($I185, 'Planned and Progress BMPs'!$I:$I, 0)), 1, 0)), "")</f>
        <v/>
      </c>
      <c r="CD185" s="5" t="str">
        <f>IFERROR(IF($K185="Historical", IF(AI185&lt;&gt;INDEX('Historical BMP Records'!AI:AI, MATCH($I185, 'Historical BMP Records'!$I:$I, 0)), 1, 0), IF(AI185&lt;&gt;INDEX('Planned and Progress BMPs'!AI:AI, MATCH($I185, 'Planned and Progress BMPs'!$I:$I, 0)), 1, 0)), "")</f>
        <v/>
      </c>
      <c r="CE185" s="5" t="str">
        <f>IFERROR(IF($K185="Historical", IF(AJ185&lt;&gt;INDEX('Historical BMP Records'!AJ:AJ, MATCH($I185, 'Historical BMP Records'!$I:$I, 0)), 1, 0), IF(AJ185&lt;&gt;INDEX('Planned and Progress BMPs'!AJ:AJ, MATCH($I185, 'Planned and Progress BMPs'!$I:$I, 0)), 1, 0)), "")</f>
        <v/>
      </c>
      <c r="CF185" s="5" t="str">
        <f>IFERROR(IF($K185="Historical", IF(AK185&lt;&gt;INDEX('Historical BMP Records'!AK:AK, MATCH($I185, 'Historical BMP Records'!$I:$I, 0)), 1, 0), IF(AK185&lt;&gt;INDEX('Planned and Progress BMPs'!AK:AK, MATCH($I185, 'Planned and Progress BMPs'!$I:$I, 0)), 1, 0)), "")</f>
        <v/>
      </c>
      <c r="CG185" s="5" t="str">
        <f>IFERROR(IF($K185="Historical", IF(AL185&lt;&gt;INDEX('Historical BMP Records'!AL:AL, MATCH($I185, 'Historical BMP Records'!$I:$I, 0)), 1, 0), IF(AL185&lt;&gt;INDEX('Planned and Progress BMPs'!AL:AL, MATCH($I185, 'Planned and Progress BMPs'!$I:$I, 0)), 1, 0)), "")</f>
        <v/>
      </c>
      <c r="CH185" s="5" t="str">
        <f>IFERROR(IF($K185="Historical", IF(AM185&lt;&gt;INDEX('Historical BMP Records'!AM:AM, MATCH($I185, 'Historical BMP Records'!$I:$I, 0)), 1, 0), IF(AM185&lt;&gt;INDEX('Planned and Progress BMPs'!AM:AM, MATCH($I185, 'Planned and Progress BMPs'!$I:$I, 0)), 1, 0)), "")</f>
        <v/>
      </c>
      <c r="CI185" s="5" t="str">
        <f>IFERROR(IF($K185="Historical", IF(AN185&lt;&gt;INDEX('Historical BMP Records'!AN:AN, MATCH($I185, 'Historical BMP Records'!$I:$I, 0)), 1, 0), IF(AN185&lt;&gt;INDEX('Planned and Progress BMPs'!AN:AN, MATCH($I185, 'Planned and Progress BMPs'!$I:$I, 0)), 1, 0)), "")</f>
        <v/>
      </c>
      <c r="CJ185" s="5" t="str">
        <f>IFERROR(IF($K185="Historical", IF(AO185&lt;&gt;INDEX('Historical BMP Records'!AO:AO, MATCH($I185, 'Historical BMP Records'!$I:$I, 0)), 1, 0), IF(AO185&lt;&gt;INDEX('Planned and Progress BMPs'!AO:AO, MATCH($I185, 'Planned and Progress BMPs'!$I:$I, 0)), 1, 0)), "")</f>
        <v/>
      </c>
      <c r="CK185" s="5" t="str">
        <f>IFERROR(IF($K185="Historical", IF(AP185&lt;&gt;INDEX('Historical BMP Records'!AP:AP, MATCH($I185, 'Historical BMP Records'!$I:$I, 0)), 1, 0), IF(AP185&lt;&gt;INDEX('Planned and Progress BMPs'!AP:AP, MATCH($I185, 'Planned and Progress BMPs'!$I:$I, 0)), 1, 0)), "")</f>
        <v/>
      </c>
      <c r="CL185" s="5" t="str">
        <f>IFERROR(IF($K185="Historical", IF(AQ185&lt;&gt;INDEX('Historical BMP Records'!AQ:AQ, MATCH($I185, 'Historical BMP Records'!$I:$I, 0)), 1, 0), IF(AQ185&lt;&gt;INDEX('Planned and Progress BMPs'!AQ:AQ, MATCH($I185, 'Planned and Progress BMPs'!$I:$I, 0)), 1, 0)), "")</f>
        <v/>
      </c>
      <c r="CM185" s="5" t="str">
        <f>IFERROR(IF($K185="Historical", IF(AR185&lt;&gt;INDEX('Historical BMP Records'!AR:AR, MATCH($I185, 'Historical BMP Records'!$I:$I, 0)), 1, 0), IF(AR185&lt;&gt;INDEX('Planned and Progress BMPs'!AR:AR, MATCH($I185, 'Planned and Progress BMPs'!$I:$I, 0)), 1, 0)), "")</f>
        <v/>
      </c>
      <c r="CN185" s="5" t="str">
        <f>IFERROR(IF($K185="Historical", IF(AS185&lt;&gt;INDEX('Historical BMP Records'!AS:AS, MATCH($I185, 'Historical BMP Records'!$I:$I, 0)), 1, 0), IF(AS185&lt;&gt;INDEX('Planned and Progress BMPs'!AS:AS, MATCH($I185, 'Planned and Progress BMPs'!$I:$I, 0)), 1, 0)), "")</f>
        <v/>
      </c>
      <c r="CO185" s="5" t="str">
        <f>IFERROR(IF($K185="Historical", IF(AT185&lt;&gt;INDEX('Historical BMP Records'!AT:AT, MATCH($I185, 'Historical BMP Records'!$I:$I, 0)), 1, 0), IF(AT185&lt;&gt;INDEX('Planned and Progress BMPs'!AT:AT, MATCH($I185, 'Planned and Progress BMPs'!$I:$I, 0)), 1, 0)), "")</f>
        <v/>
      </c>
      <c r="CP185" s="5" t="str">
        <f>IFERROR(IF($K185="Historical", IF(AU185&lt;&gt;INDEX('Historical BMP Records'!AU:AU, MATCH($I185, 'Historical BMP Records'!$I:$I, 0)), 1, 0), IF(AU185&lt;&gt;INDEX('Planned and Progress BMPs'!AU:AU, MATCH($I185, 'Planned and Progress BMPs'!$I:$I, 0)), 1, 0)), "")</f>
        <v/>
      </c>
      <c r="CQ185" s="5">
        <f>SUM(T_Historical9[[#This Row],[FY17 
Status Changed]:[Comments Changed]])</f>
        <v>0</v>
      </c>
    </row>
    <row r="186" spans="1:95" ht="15" customHeight="1" x14ac:dyDescent="0.25">
      <c r="A186" s="72" t="s">
        <v>661</v>
      </c>
      <c r="B186" s="72" t="s">
        <v>660</v>
      </c>
      <c r="C186" s="72" t="s">
        <v>661</v>
      </c>
      <c r="D186" s="72" t="s">
        <v>661</v>
      </c>
      <c r="E186" s="72" t="s">
        <v>661</v>
      </c>
      <c r="F186" s="72" t="s">
        <v>4291</v>
      </c>
      <c r="H186" s="72" t="s">
        <v>4802</v>
      </c>
      <c r="I186" s="72" t="s">
        <v>4988</v>
      </c>
      <c r="K186" s="72" t="s">
        <v>482</v>
      </c>
      <c r="M186" s="82"/>
      <c r="N186" s="65">
        <v>38718</v>
      </c>
      <c r="O186" s="72" t="s">
        <v>174</v>
      </c>
      <c r="P186" s="72" t="s">
        <v>5228</v>
      </c>
      <c r="Q186" s="72" t="s">
        <v>26</v>
      </c>
      <c r="R186" s="72" t="s">
        <v>9</v>
      </c>
      <c r="S186" s="72">
        <v>0.125</v>
      </c>
      <c r="T186" s="72">
        <v>0.125</v>
      </c>
      <c r="U186" s="72">
        <v>1</v>
      </c>
      <c r="V186" s="71" t="s">
        <v>5121</v>
      </c>
      <c r="Z186" s="72">
        <v>40.213439100000002</v>
      </c>
      <c r="AA186" s="72">
        <v>-77.175112600000006</v>
      </c>
      <c r="AC186" s="72" t="s">
        <v>5174</v>
      </c>
      <c r="AD186" s="72" t="s">
        <v>5175</v>
      </c>
      <c r="AE186" s="72" t="s">
        <v>653</v>
      </c>
      <c r="AF186" s="65">
        <v>40661</v>
      </c>
      <c r="AG186" s="72" t="s">
        <v>110</v>
      </c>
      <c r="AH186" s="65"/>
      <c r="AI186" s="65"/>
      <c r="AK186" s="65"/>
      <c r="AL186" s="65"/>
      <c r="AN186" s="65"/>
      <c r="AO186" s="65"/>
      <c r="AQ186" s="65"/>
      <c r="AR186" s="65"/>
      <c r="AT186" s="65"/>
      <c r="AV186" s="5" t="str">
        <f>IFERROR(IF($K186="Historical", IF(A186&lt;&gt;INDEX('Historical BMP Records'!A:A, MATCH($I186, 'Historical BMP Records'!$I:$I, 0)), 1, 0), IF(A186&lt;&gt;INDEX('Planned and Progress BMPs'!A:A, MATCH($I186, 'Planned and Progress BMPs'!$I:$I, 0)), 1, 0)), "")</f>
        <v/>
      </c>
      <c r="AW186" s="5" t="str">
        <f>IFERROR(IF($K186="Historical", IF(B186&lt;&gt;INDEX('Historical BMP Records'!B:B, MATCH($I186, 'Historical BMP Records'!$I:$I, 0)), 1, 0), IF(B186&lt;&gt;INDEX('Planned and Progress BMPs'!B:B, MATCH($I186, 'Planned and Progress BMPs'!$I:$I, 0)), 1, 0)), "")</f>
        <v/>
      </c>
      <c r="AX186" s="5" t="str">
        <f>IFERROR(IF($K186="Historical", IF(C186&lt;&gt;INDEX('Historical BMP Records'!C:C, MATCH($I186, 'Historical BMP Records'!$I:$I, 0)), 1, 0), IF(C186&lt;&gt;INDEX('Planned and Progress BMPs'!C:C, MATCH($I186, 'Planned and Progress BMPs'!$I:$I, 0)), 1, 0)), "")</f>
        <v/>
      </c>
      <c r="AY186" s="5" t="str">
        <f>IFERROR(IF($K186="Historical", IF(D186&lt;&gt;INDEX('Historical BMP Records'!D:D, MATCH($I186, 'Historical BMP Records'!$I:$I, 0)), 1, 0), IF(D186&lt;&gt;INDEX('Planned and Progress BMPs'!D:D, MATCH($I186, 'Planned and Progress BMPs'!$I:$I, 0)), 1, 0)), "")</f>
        <v/>
      </c>
      <c r="AZ186" s="5" t="str">
        <f>IFERROR(IF($K186="Historical", IF(E186&lt;&gt;INDEX('Historical BMP Records'!E:E, MATCH($I186, 'Historical BMP Records'!$I:$I, 0)), 1, 0), IF(E186&lt;&gt;INDEX('Planned and Progress BMPs'!E:E, MATCH($I186, 'Planned and Progress BMPs'!$I:$I, 0)), 1, 0)), "")</f>
        <v/>
      </c>
      <c r="BA186" s="5" t="str">
        <f>IFERROR(IF($K186="Historical", IF(F186&lt;&gt;INDEX('Historical BMP Records'!F:F, MATCH($I186, 'Historical BMP Records'!$I:$I, 0)), 1, 0), IF(F186&lt;&gt;INDEX('Planned and Progress BMPs'!F:F, MATCH($I186, 'Planned and Progress BMPs'!$I:$I, 0)), 1, 0)), "")</f>
        <v/>
      </c>
      <c r="BB186" s="5" t="str">
        <f>IFERROR(IF($K186="Historical", IF(G186&lt;&gt;INDEX('Historical BMP Records'!G:G, MATCH($I186, 'Historical BMP Records'!$I:$I, 0)), 1, 0), IF(G186&lt;&gt;INDEX('Planned and Progress BMPs'!G:G, MATCH($I186, 'Planned and Progress BMPs'!$I:$I, 0)), 1, 0)), "")</f>
        <v/>
      </c>
      <c r="BC186" s="5" t="str">
        <f>IFERROR(IF($K186="Historical", IF(H186&lt;&gt;INDEX('Historical BMP Records'!H:H, MATCH($I186, 'Historical BMP Records'!$I:$I, 0)), 1, 0), IF(H186&lt;&gt;INDEX('Planned and Progress BMPs'!H:H, MATCH($I186, 'Planned and Progress BMPs'!$I:$I, 0)), 1, 0)), "")</f>
        <v/>
      </c>
      <c r="BD186" s="5" t="str">
        <f>IFERROR(IF($K186="Historical", IF(I186&lt;&gt;INDEX('Historical BMP Records'!I:I, MATCH($I186, 'Historical BMP Records'!$I:$I, 0)), 1, 0), IF(I186&lt;&gt;INDEX('Planned and Progress BMPs'!I:I, MATCH($I186, 'Planned and Progress BMPs'!$I:$I, 0)), 1, 0)), "")</f>
        <v/>
      </c>
      <c r="BE186" s="5" t="str">
        <f>IFERROR(IF($K186="Historical", IF(J186&lt;&gt;INDEX('Historical BMP Records'!J:J, MATCH($I186, 'Historical BMP Records'!$I:$I, 0)), 1, 0), IF(J186&lt;&gt;INDEX('Planned and Progress BMPs'!J:J, MATCH($I186, 'Planned and Progress BMPs'!$I:$I, 0)), 1, 0)), "")</f>
        <v/>
      </c>
      <c r="BF186" s="5" t="str">
        <f>IFERROR(IF($K186="Historical", IF(K186&lt;&gt;INDEX('Historical BMP Records'!K:K, MATCH($I186, 'Historical BMP Records'!$I:$I, 0)), 1, 0), IF(K186&lt;&gt;INDEX('Planned and Progress BMPs'!K:K, MATCH($I186, 'Planned and Progress BMPs'!$I:$I, 0)), 1, 0)), "")</f>
        <v/>
      </c>
      <c r="BG186" s="5" t="str">
        <f>IFERROR(IF($K186="Historical", IF(L186&lt;&gt;INDEX('Historical BMP Records'!L:L, MATCH($I186, 'Historical BMP Records'!$I:$I, 0)), 1, 0), IF(L186&lt;&gt;INDEX('Planned and Progress BMPs'!L:L, MATCH($I186, 'Planned and Progress BMPs'!$I:$I, 0)), 1, 0)), "")</f>
        <v/>
      </c>
      <c r="BH186" s="5" t="str">
        <f>IFERROR(IF($K186="Historical", IF(M186&lt;&gt;INDEX('Historical BMP Records'!M:M, MATCH($I186, 'Historical BMP Records'!$I:$I, 0)), 1, 0), IF(M186&lt;&gt;INDEX('Planned and Progress BMPs'!M:M, MATCH($I186, 'Planned and Progress BMPs'!$I:$I, 0)), 1, 0)), "")</f>
        <v/>
      </c>
      <c r="BI186" s="5" t="str">
        <f>IFERROR(IF($K186="Historical", IF(N186&lt;&gt;INDEX('Historical BMP Records'!N:N, MATCH($I186, 'Historical BMP Records'!$I:$I, 0)), 1, 0), IF(N186&lt;&gt;INDEX('Planned and Progress BMPs'!N:N, MATCH($I186, 'Planned and Progress BMPs'!$I:$I, 0)), 1, 0)), "")</f>
        <v/>
      </c>
      <c r="BJ186" s="5" t="str">
        <f>IFERROR(IF($K186="Historical", IF(O186&lt;&gt;INDEX('Historical BMP Records'!O:O, MATCH($I186, 'Historical BMP Records'!$I:$I, 0)), 1, 0), IF(O186&lt;&gt;INDEX('Planned and Progress BMPs'!O:O, MATCH($I186, 'Planned and Progress BMPs'!$I:$I, 0)), 1, 0)), "")</f>
        <v/>
      </c>
      <c r="BK186" s="5" t="str">
        <f>IFERROR(IF($K186="Historical", IF(P186&lt;&gt;INDEX('Historical BMP Records'!P:P, MATCH($I186, 'Historical BMP Records'!$I:$I, 0)), 1, 0), IF(P186&lt;&gt;INDEX('Planned and Progress BMPs'!P:P, MATCH($I186, 'Planned and Progress BMPs'!$I:$I, 0)), 1, 0)), "")</f>
        <v/>
      </c>
      <c r="BL186" s="5" t="str">
        <f>IFERROR(IF($K186="Historical", IF(Q186&lt;&gt;INDEX('Historical BMP Records'!Q:Q, MATCH($I186, 'Historical BMP Records'!$I:$I, 0)), 1, 0), IF(Q186&lt;&gt;INDEX('Planned and Progress BMPs'!Q:Q, MATCH($I186, 'Planned and Progress BMPs'!$I:$I, 0)), 1, 0)), "")</f>
        <v/>
      </c>
      <c r="BM186" s="5" t="str">
        <f>IFERROR(IF($K186="Historical", IF(R186&lt;&gt;INDEX('Historical BMP Records'!R:R, MATCH($I186, 'Historical BMP Records'!$I:$I, 0)), 1, 0), IF(R186&lt;&gt;INDEX('Planned and Progress BMPs'!R:R, MATCH($I186, 'Planned and Progress BMPs'!$I:$I, 0)), 1, 0)), "")</f>
        <v/>
      </c>
      <c r="BN186" s="5" t="str">
        <f>IFERROR(IF($K186="Historical", IF(S186&lt;&gt;INDEX('Historical BMP Records'!S:S, MATCH($I186, 'Historical BMP Records'!$I:$I, 0)), 1, 0), IF(S186&lt;&gt;INDEX('Planned and Progress BMPs'!S:S, MATCH($I186, 'Planned and Progress BMPs'!$I:$I, 0)), 1, 0)), "")</f>
        <v/>
      </c>
      <c r="BO186" s="5" t="str">
        <f>IFERROR(IF($K186="Historical", IF(T186&lt;&gt;INDEX('Historical BMP Records'!T:T, MATCH($I186, 'Historical BMP Records'!$I:$I, 0)), 1, 0), IF(T186&lt;&gt;INDEX('Planned and Progress BMPs'!T:T, MATCH($I186, 'Planned and Progress BMPs'!$I:$I, 0)), 1, 0)), "")</f>
        <v/>
      </c>
      <c r="BP186" s="5" t="str">
        <f>IFERROR(IF($K186="Historical", IF(U186&lt;&gt;INDEX('Historical BMP Records'!U:U, MATCH($I186, 'Historical BMP Records'!$I:$I, 0)), 1, 0), IF(U186&lt;&gt;INDEX('Planned and Progress BMPs'!U:U, MATCH($I186, 'Planned and Progress BMPs'!$I:$I, 0)), 1, 0)), "")</f>
        <v/>
      </c>
      <c r="BQ186" s="5" t="str">
        <f>IFERROR(IF($K186="Historical", IF(V186&lt;&gt;INDEX('Historical BMP Records'!V:V, MATCH($I186, 'Historical BMP Records'!$I:$I, 0)), 1, 0), IF(V186&lt;&gt;INDEX('Planned and Progress BMPs'!V:V, MATCH($I186, 'Planned and Progress BMPs'!$I:$I, 0)), 1, 0)), "")</f>
        <v/>
      </c>
      <c r="BR186" s="5" t="str">
        <f>IFERROR(IF($K186="Historical", IF(W186&lt;&gt;INDEX('Historical BMP Records'!W:W, MATCH($I186, 'Historical BMP Records'!$I:$I, 0)), 1, 0), IF(W186&lt;&gt;INDEX('Planned and Progress BMPs'!W:W, MATCH($I186, 'Planned and Progress BMPs'!$I:$I, 0)), 1, 0)), "")</f>
        <v/>
      </c>
      <c r="BS186" s="5" t="str">
        <f>IFERROR(IF($K186="Historical", IF(X186&lt;&gt;INDEX('Historical BMP Records'!X:X, MATCH($I186, 'Historical BMP Records'!$I:$I, 0)), 1, 0), IF(X186&lt;&gt;INDEX('Planned and Progress BMPs'!X:X, MATCH($I186, 'Planned and Progress BMPs'!$I:$I, 0)), 1, 0)), "")</f>
        <v/>
      </c>
      <c r="BT186" s="5" t="str">
        <f>IFERROR(IF($K186="Historical", IF(Y186&lt;&gt;INDEX('Historical BMP Records'!Y:Y, MATCH($I186, 'Historical BMP Records'!$I:$I, 0)), 1, 0), IF(Y186&lt;&gt;INDEX('Planned and Progress BMPs'!Y:Y, MATCH($I186, 'Planned and Progress BMPs'!$I:$I, 0)), 1, 0)), "")</f>
        <v/>
      </c>
      <c r="BU186" s="5" t="str">
        <f>IFERROR(IF($K186="Historical", IF(Z186&lt;&gt;INDEX('Historical BMP Records'!Z:Z, MATCH($I186, 'Historical BMP Records'!$I:$I, 0)), 1, 0), IF(Z186&lt;&gt;INDEX('Planned and Progress BMPs'!Z:Z, MATCH($I186, 'Planned and Progress BMPs'!$I:$I, 0)), 1, 0)), "")</f>
        <v/>
      </c>
      <c r="BV186" s="5" t="str">
        <f>IFERROR(IF($K186="Historical", IF(AA186&lt;&gt;INDEX('Historical BMP Records'!AA:AA, MATCH($I186, 'Historical BMP Records'!$I:$I, 0)), 1, 0), IF(AA186&lt;&gt;INDEX('Planned and Progress BMPs'!AA:AA, MATCH($I186, 'Planned and Progress BMPs'!$I:$I, 0)), 1, 0)), "")</f>
        <v/>
      </c>
      <c r="BW186" s="5" t="str">
        <f>IFERROR(IF($K186="Historical", IF(AB186&lt;&gt;INDEX('Historical BMP Records'!AB:AB, MATCH($I186, 'Historical BMP Records'!$I:$I, 0)), 1, 0), IF(AB186&lt;&gt;INDEX('Planned and Progress BMPs'!AB:AB, MATCH($I186, 'Planned and Progress BMPs'!$I:$I, 0)), 1, 0)), "")</f>
        <v/>
      </c>
      <c r="BX186" s="5" t="str">
        <f>IFERROR(IF($K186="Historical", IF(AC186&lt;&gt;INDEX('Historical BMP Records'!AC:AC, MATCH($I186, 'Historical BMP Records'!$I:$I, 0)), 1, 0), IF(AC186&lt;&gt;INDEX('Planned and Progress BMPs'!AC:AC, MATCH($I186, 'Planned and Progress BMPs'!$I:$I, 0)), 1, 0)), "")</f>
        <v/>
      </c>
      <c r="BY186" s="5" t="str">
        <f>IFERROR(IF($K186="Historical", IF(AD186&lt;&gt;INDEX('Historical BMP Records'!AD:AD, MATCH($I186, 'Historical BMP Records'!$I:$I, 0)), 1, 0), IF(AD186&lt;&gt;INDEX('Planned and Progress BMPs'!AD:AD, MATCH($I186, 'Planned and Progress BMPs'!$I:$I, 0)), 1, 0)), "")</f>
        <v/>
      </c>
      <c r="BZ186" s="5" t="str">
        <f>IFERROR(IF($K186="Historical", IF(AE186&lt;&gt;INDEX('Historical BMP Records'!AE:AE, MATCH($I186, 'Historical BMP Records'!$I:$I, 0)), 1, 0), IF(AE186&lt;&gt;INDEX('Planned and Progress BMPs'!AE:AE, MATCH($I186, 'Planned and Progress BMPs'!$I:$I, 0)), 1, 0)), "")</f>
        <v/>
      </c>
      <c r="CA186" s="5" t="str">
        <f>IFERROR(IF($K186="Historical", IF(AF186&lt;&gt;INDEX('Historical BMP Records'!AF:AF, MATCH($I186, 'Historical BMP Records'!$I:$I, 0)), 1, 0), IF(AF186&lt;&gt;INDEX('Planned and Progress BMPs'!AF:AF, MATCH($I186, 'Planned and Progress BMPs'!$I:$I, 0)), 1, 0)), "")</f>
        <v/>
      </c>
      <c r="CB186" s="5" t="str">
        <f>IFERROR(IF($K186="Historical", IF(AG186&lt;&gt;INDEX('Historical BMP Records'!AG:AG, MATCH($I186, 'Historical BMP Records'!$I:$I, 0)), 1, 0), IF(AG186&lt;&gt;INDEX('Planned and Progress BMPs'!AG:AG, MATCH($I186, 'Planned and Progress BMPs'!$I:$I, 0)), 1, 0)), "")</f>
        <v/>
      </c>
      <c r="CC186" s="5" t="str">
        <f>IFERROR(IF($K186="Historical", IF(AH186&lt;&gt;INDEX('Historical BMP Records'!AH:AH, MATCH($I186, 'Historical BMP Records'!$I:$I, 0)), 1, 0), IF(AH186&lt;&gt;INDEX('Planned and Progress BMPs'!AH:AH, MATCH($I186, 'Planned and Progress BMPs'!$I:$I, 0)), 1, 0)), "")</f>
        <v/>
      </c>
      <c r="CD186" s="5" t="str">
        <f>IFERROR(IF($K186="Historical", IF(AI186&lt;&gt;INDEX('Historical BMP Records'!AI:AI, MATCH($I186, 'Historical BMP Records'!$I:$I, 0)), 1, 0), IF(AI186&lt;&gt;INDEX('Planned and Progress BMPs'!AI:AI, MATCH($I186, 'Planned and Progress BMPs'!$I:$I, 0)), 1, 0)), "")</f>
        <v/>
      </c>
      <c r="CE186" s="5" t="str">
        <f>IFERROR(IF($K186="Historical", IF(AJ186&lt;&gt;INDEX('Historical BMP Records'!AJ:AJ, MATCH($I186, 'Historical BMP Records'!$I:$I, 0)), 1, 0), IF(AJ186&lt;&gt;INDEX('Planned and Progress BMPs'!AJ:AJ, MATCH($I186, 'Planned and Progress BMPs'!$I:$I, 0)), 1, 0)), "")</f>
        <v/>
      </c>
      <c r="CF186" s="5" t="str">
        <f>IFERROR(IF($K186="Historical", IF(AK186&lt;&gt;INDEX('Historical BMP Records'!AK:AK, MATCH($I186, 'Historical BMP Records'!$I:$I, 0)), 1, 0), IF(AK186&lt;&gt;INDEX('Planned and Progress BMPs'!AK:AK, MATCH($I186, 'Planned and Progress BMPs'!$I:$I, 0)), 1, 0)), "")</f>
        <v/>
      </c>
      <c r="CG186" s="5" t="str">
        <f>IFERROR(IF($K186="Historical", IF(AL186&lt;&gt;INDEX('Historical BMP Records'!AL:AL, MATCH($I186, 'Historical BMP Records'!$I:$I, 0)), 1, 0), IF(AL186&lt;&gt;INDEX('Planned and Progress BMPs'!AL:AL, MATCH($I186, 'Planned and Progress BMPs'!$I:$I, 0)), 1, 0)), "")</f>
        <v/>
      </c>
      <c r="CH186" s="5" t="str">
        <f>IFERROR(IF($K186="Historical", IF(AM186&lt;&gt;INDEX('Historical BMP Records'!AM:AM, MATCH($I186, 'Historical BMP Records'!$I:$I, 0)), 1, 0), IF(AM186&lt;&gt;INDEX('Planned and Progress BMPs'!AM:AM, MATCH($I186, 'Planned and Progress BMPs'!$I:$I, 0)), 1, 0)), "")</f>
        <v/>
      </c>
      <c r="CI186" s="5" t="str">
        <f>IFERROR(IF($K186="Historical", IF(AN186&lt;&gt;INDEX('Historical BMP Records'!AN:AN, MATCH($I186, 'Historical BMP Records'!$I:$I, 0)), 1, 0), IF(AN186&lt;&gt;INDEX('Planned and Progress BMPs'!AN:AN, MATCH($I186, 'Planned and Progress BMPs'!$I:$I, 0)), 1, 0)), "")</f>
        <v/>
      </c>
      <c r="CJ186" s="5" t="str">
        <f>IFERROR(IF($K186="Historical", IF(AO186&lt;&gt;INDEX('Historical BMP Records'!AO:AO, MATCH($I186, 'Historical BMP Records'!$I:$I, 0)), 1, 0), IF(AO186&lt;&gt;INDEX('Planned and Progress BMPs'!AO:AO, MATCH($I186, 'Planned and Progress BMPs'!$I:$I, 0)), 1, 0)), "")</f>
        <v/>
      </c>
      <c r="CK186" s="5" t="str">
        <f>IFERROR(IF($K186="Historical", IF(AP186&lt;&gt;INDEX('Historical BMP Records'!AP:AP, MATCH($I186, 'Historical BMP Records'!$I:$I, 0)), 1, 0), IF(AP186&lt;&gt;INDEX('Planned and Progress BMPs'!AP:AP, MATCH($I186, 'Planned and Progress BMPs'!$I:$I, 0)), 1, 0)), "")</f>
        <v/>
      </c>
      <c r="CL186" s="5" t="str">
        <f>IFERROR(IF($K186="Historical", IF(AQ186&lt;&gt;INDEX('Historical BMP Records'!AQ:AQ, MATCH($I186, 'Historical BMP Records'!$I:$I, 0)), 1, 0), IF(AQ186&lt;&gt;INDEX('Planned and Progress BMPs'!AQ:AQ, MATCH($I186, 'Planned and Progress BMPs'!$I:$I, 0)), 1, 0)), "")</f>
        <v/>
      </c>
      <c r="CM186" s="5" t="str">
        <f>IFERROR(IF($K186="Historical", IF(AR186&lt;&gt;INDEX('Historical BMP Records'!AR:AR, MATCH($I186, 'Historical BMP Records'!$I:$I, 0)), 1, 0), IF(AR186&lt;&gt;INDEX('Planned and Progress BMPs'!AR:AR, MATCH($I186, 'Planned and Progress BMPs'!$I:$I, 0)), 1, 0)), "")</f>
        <v/>
      </c>
      <c r="CN186" s="5" t="str">
        <f>IFERROR(IF($K186="Historical", IF(AS186&lt;&gt;INDEX('Historical BMP Records'!AS:AS, MATCH($I186, 'Historical BMP Records'!$I:$I, 0)), 1, 0), IF(AS186&lt;&gt;INDEX('Planned and Progress BMPs'!AS:AS, MATCH($I186, 'Planned and Progress BMPs'!$I:$I, 0)), 1, 0)), "")</f>
        <v/>
      </c>
      <c r="CO186" s="5" t="str">
        <f>IFERROR(IF($K186="Historical", IF(AT186&lt;&gt;INDEX('Historical BMP Records'!AT:AT, MATCH($I186, 'Historical BMP Records'!$I:$I, 0)), 1, 0), IF(AT186&lt;&gt;INDEX('Planned and Progress BMPs'!AT:AT, MATCH($I186, 'Planned and Progress BMPs'!$I:$I, 0)), 1, 0)), "")</f>
        <v/>
      </c>
      <c r="CP186" s="5" t="str">
        <f>IFERROR(IF($K186="Historical", IF(AU186&lt;&gt;INDEX('Historical BMP Records'!AU:AU, MATCH($I186, 'Historical BMP Records'!$I:$I, 0)), 1, 0), IF(AU186&lt;&gt;INDEX('Planned and Progress BMPs'!AU:AU, MATCH($I186, 'Planned and Progress BMPs'!$I:$I, 0)), 1, 0)), "")</f>
        <v/>
      </c>
      <c r="CQ186" s="5">
        <f>SUM(T_Historical9[[#This Row],[FY17 
Status Changed]:[Comments Changed]])</f>
        <v>0</v>
      </c>
    </row>
    <row r="187" spans="1:95" ht="15" customHeight="1" x14ac:dyDescent="0.25">
      <c r="A187" s="72" t="s">
        <v>661</v>
      </c>
      <c r="B187" s="72" t="s">
        <v>660</v>
      </c>
      <c r="C187" s="72" t="s">
        <v>661</v>
      </c>
      <c r="D187" s="72" t="s">
        <v>661</v>
      </c>
      <c r="E187" s="72" t="s">
        <v>661</v>
      </c>
      <c r="F187" s="72" t="s">
        <v>4291</v>
      </c>
      <c r="H187" s="72" t="s">
        <v>4802</v>
      </c>
      <c r="I187" s="72" t="s">
        <v>4989</v>
      </c>
      <c r="K187" s="72" t="s">
        <v>482</v>
      </c>
      <c r="M187" s="82"/>
      <c r="N187" s="65">
        <v>38718</v>
      </c>
      <c r="O187" s="72" t="s">
        <v>174</v>
      </c>
      <c r="P187" s="72" t="s">
        <v>5228</v>
      </c>
      <c r="Q187" s="72" t="s">
        <v>26</v>
      </c>
      <c r="R187" s="72" t="s">
        <v>9</v>
      </c>
      <c r="S187" s="72">
        <v>0.125</v>
      </c>
      <c r="T187" s="72">
        <v>0.125</v>
      </c>
      <c r="U187" s="72">
        <v>1</v>
      </c>
      <c r="V187" s="71" t="s">
        <v>5121</v>
      </c>
      <c r="Z187" s="72">
        <v>40.213566499999999</v>
      </c>
      <c r="AA187" s="72">
        <v>-77.174614700000006</v>
      </c>
      <c r="AC187" s="72" t="s">
        <v>5174</v>
      </c>
      <c r="AD187" s="72" t="s">
        <v>5175</v>
      </c>
      <c r="AE187" s="72" t="s">
        <v>653</v>
      </c>
      <c r="AF187" s="65">
        <v>40669</v>
      </c>
      <c r="AG187" s="72" t="s">
        <v>110</v>
      </c>
      <c r="AH187" s="65"/>
      <c r="AI187" s="65"/>
      <c r="AK187" s="65"/>
      <c r="AL187" s="65"/>
      <c r="AN187" s="65"/>
      <c r="AO187" s="65"/>
      <c r="AQ187" s="65"/>
      <c r="AR187" s="65"/>
      <c r="AT187" s="65"/>
      <c r="AV187" s="5" t="str">
        <f>IFERROR(IF($K187="Historical", IF(A187&lt;&gt;INDEX('Historical BMP Records'!A:A, MATCH($I187, 'Historical BMP Records'!$I:$I, 0)), 1, 0), IF(A187&lt;&gt;INDEX('Planned and Progress BMPs'!A:A, MATCH($I187, 'Planned and Progress BMPs'!$I:$I, 0)), 1, 0)), "")</f>
        <v/>
      </c>
      <c r="AW187" s="5" t="str">
        <f>IFERROR(IF($K187="Historical", IF(B187&lt;&gt;INDEX('Historical BMP Records'!B:B, MATCH($I187, 'Historical BMP Records'!$I:$I, 0)), 1, 0), IF(B187&lt;&gt;INDEX('Planned and Progress BMPs'!B:B, MATCH($I187, 'Planned and Progress BMPs'!$I:$I, 0)), 1, 0)), "")</f>
        <v/>
      </c>
      <c r="AX187" s="5" t="str">
        <f>IFERROR(IF($K187="Historical", IF(C187&lt;&gt;INDEX('Historical BMP Records'!C:C, MATCH($I187, 'Historical BMP Records'!$I:$I, 0)), 1, 0), IF(C187&lt;&gt;INDEX('Planned and Progress BMPs'!C:C, MATCH($I187, 'Planned and Progress BMPs'!$I:$I, 0)), 1, 0)), "")</f>
        <v/>
      </c>
      <c r="AY187" s="5" t="str">
        <f>IFERROR(IF($K187="Historical", IF(D187&lt;&gt;INDEX('Historical BMP Records'!D:D, MATCH($I187, 'Historical BMP Records'!$I:$I, 0)), 1, 0), IF(D187&lt;&gt;INDEX('Planned and Progress BMPs'!D:D, MATCH($I187, 'Planned and Progress BMPs'!$I:$I, 0)), 1, 0)), "")</f>
        <v/>
      </c>
      <c r="AZ187" s="5" t="str">
        <f>IFERROR(IF($K187="Historical", IF(E187&lt;&gt;INDEX('Historical BMP Records'!E:E, MATCH($I187, 'Historical BMP Records'!$I:$I, 0)), 1, 0), IF(E187&lt;&gt;INDEX('Planned and Progress BMPs'!E:E, MATCH($I187, 'Planned and Progress BMPs'!$I:$I, 0)), 1, 0)), "")</f>
        <v/>
      </c>
      <c r="BA187" s="5" t="str">
        <f>IFERROR(IF($K187="Historical", IF(F187&lt;&gt;INDEX('Historical BMP Records'!F:F, MATCH($I187, 'Historical BMP Records'!$I:$I, 0)), 1, 0), IF(F187&lt;&gt;INDEX('Planned and Progress BMPs'!F:F, MATCH($I187, 'Planned and Progress BMPs'!$I:$I, 0)), 1, 0)), "")</f>
        <v/>
      </c>
      <c r="BB187" s="5" t="str">
        <f>IFERROR(IF($K187="Historical", IF(G187&lt;&gt;INDEX('Historical BMP Records'!G:G, MATCH($I187, 'Historical BMP Records'!$I:$I, 0)), 1, 0), IF(G187&lt;&gt;INDEX('Planned and Progress BMPs'!G:G, MATCH($I187, 'Planned and Progress BMPs'!$I:$I, 0)), 1, 0)), "")</f>
        <v/>
      </c>
      <c r="BC187" s="5" t="str">
        <f>IFERROR(IF($K187="Historical", IF(H187&lt;&gt;INDEX('Historical BMP Records'!H:H, MATCH($I187, 'Historical BMP Records'!$I:$I, 0)), 1, 0), IF(H187&lt;&gt;INDEX('Planned and Progress BMPs'!H:H, MATCH($I187, 'Planned and Progress BMPs'!$I:$I, 0)), 1, 0)), "")</f>
        <v/>
      </c>
      <c r="BD187" s="5" t="str">
        <f>IFERROR(IF($K187="Historical", IF(I187&lt;&gt;INDEX('Historical BMP Records'!I:I, MATCH($I187, 'Historical BMP Records'!$I:$I, 0)), 1, 0), IF(I187&lt;&gt;INDEX('Planned and Progress BMPs'!I:I, MATCH($I187, 'Planned and Progress BMPs'!$I:$I, 0)), 1, 0)), "")</f>
        <v/>
      </c>
      <c r="BE187" s="5" t="str">
        <f>IFERROR(IF($K187="Historical", IF(J187&lt;&gt;INDEX('Historical BMP Records'!J:J, MATCH($I187, 'Historical BMP Records'!$I:$I, 0)), 1, 0), IF(J187&lt;&gt;INDEX('Planned and Progress BMPs'!J:J, MATCH($I187, 'Planned and Progress BMPs'!$I:$I, 0)), 1, 0)), "")</f>
        <v/>
      </c>
      <c r="BF187" s="5" t="str">
        <f>IFERROR(IF($K187="Historical", IF(K187&lt;&gt;INDEX('Historical BMP Records'!K:K, MATCH($I187, 'Historical BMP Records'!$I:$I, 0)), 1, 0), IF(K187&lt;&gt;INDEX('Planned and Progress BMPs'!K:K, MATCH($I187, 'Planned and Progress BMPs'!$I:$I, 0)), 1, 0)), "")</f>
        <v/>
      </c>
      <c r="BG187" s="5" t="str">
        <f>IFERROR(IF($K187="Historical", IF(L187&lt;&gt;INDEX('Historical BMP Records'!L:L, MATCH($I187, 'Historical BMP Records'!$I:$I, 0)), 1, 0), IF(L187&lt;&gt;INDEX('Planned and Progress BMPs'!L:L, MATCH($I187, 'Planned and Progress BMPs'!$I:$I, 0)), 1, 0)), "")</f>
        <v/>
      </c>
      <c r="BH187" s="5" t="str">
        <f>IFERROR(IF($K187="Historical", IF(M187&lt;&gt;INDEX('Historical BMP Records'!M:M, MATCH($I187, 'Historical BMP Records'!$I:$I, 0)), 1, 0), IF(M187&lt;&gt;INDEX('Planned and Progress BMPs'!M:M, MATCH($I187, 'Planned and Progress BMPs'!$I:$I, 0)), 1, 0)), "")</f>
        <v/>
      </c>
      <c r="BI187" s="5" t="str">
        <f>IFERROR(IF($K187="Historical", IF(N187&lt;&gt;INDEX('Historical BMP Records'!N:N, MATCH($I187, 'Historical BMP Records'!$I:$I, 0)), 1, 0), IF(N187&lt;&gt;INDEX('Planned and Progress BMPs'!N:N, MATCH($I187, 'Planned and Progress BMPs'!$I:$I, 0)), 1, 0)), "")</f>
        <v/>
      </c>
      <c r="BJ187" s="5" t="str">
        <f>IFERROR(IF($K187="Historical", IF(O187&lt;&gt;INDEX('Historical BMP Records'!O:O, MATCH($I187, 'Historical BMP Records'!$I:$I, 0)), 1, 0), IF(O187&lt;&gt;INDEX('Planned and Progress BMPs'!O:O, MATCH($I187, 'Planned and Progress BMPs'!$I:$I, 0)), 1, 0)), "")</f>
        <v/>
      </c>
      <c r="BK187" s="5" t="str">
        <f>IFERROR(IF($K187="Historical", IF(P187&lt;&gt;INDEX('Historical BMP Records'!P:P, MATCH($I187, 'Historical BMP Records'!$I:$I, 0)), 1, 0), IF(P187&lt;&gt;INDEX('Planned and Progress BMPs'!P:P, MATCH($I187, 'Planned and Progress BMPs'!$I:$I, 0)), 1, 0)), "")</f>
        <v/>
      </c>
      <c r="BL187" s="5" t="str">
        <f>IFERROR(IF($K187="Historical", IF(Q187&lt;&gt;INDEX('Historical BMP Records'!Q:Q, MATCH($I187, 'Historical BMP Records'!$I:$I, 0)), 1, 0), IF(Q187&lt;&gt;INDEX('Planned and Progress BMPs'!Q:Q, MATCH($I187, 'Planned and Progress BMPs'!$I:$I, 0)), 1, 0)), "")</f>
        <v/>
      </c>
      <c r="BM187" s="5" t="str">
        <f>IFERROR(IF($K187="Historical", IF(R187&lt;&gt;INDEX('Historical BMP Records'!R:R, MATCH($I187, 'Historical BMP Records'!$I:$I, 0)), 1, 0), IF(R187&lt;&gt;INDEX('Planned and Progress BMPs'!R:R, MATCH($I187, 'Planned and Progress BMPs'!$I:$I, 0)), 1, 0)), "")</f>
        <v/>
      </c>
      <c r="BN187" s="5" t="str">
        <f>IFERROR(IF($K187="Historical", IF(S187&lt;&gt;INDEX('Historical BMP Records'!S:S, MATCH($I187, 'Historical BMP Records'!$I:$I, 0)), 1, 0), IF(S187&lt;&gt;INDEX('Planned and Progress BMPs'!S:S, MATCH($I187, 'Planned and Progress BMPs'!$I:$I, 0)), 1, 0)), "")</f>
        <v/>
      </c>
      <c r="BO187" s="5" t="str">
        <f>IFERROR(IF($K187="Historical", IF(T187&lt;&gt;INDEX('Historical BMP Records'!T:T, MATCH($I187, 'Historical BMP Records'!$I:$I, 0)), 1, 0), IF(T187&lt;&gt;INDEX('Planned and Progress BMPs'!T:T, MATCH($I187, 'Planned and Progress BMPs'!$I:$I, 0)), 1, 0)), "")</f>
        <v/>
      </c>
      <c r="BP187" s="5" t="str">
        <f>IFERROR(IF($K187="Historical", IF(U187&lt;&gt;INDEX('Historical BMP Records'!U:U, MATCH($I187, 'Historical BMP Records'!$I:$I, 0)), 1, 0), IF(U187&lt;&gt;INDEX('Planned and Progress BMPs'!U:U, MATCH($I187, 'Planned and Progress BMPs'!$I:$I, 0)), 1, 0)), "")</f>
        <v/>
      </c>
      <c r="BQ187" s="5" t="str">
        <f>IFERROR(IF($K187="Historical", IF(V187&lt;&gt;INDEX('Historical BMP Records'!V:V, MATCH($I187, 'Historical BMP Records'!$I:$I, 0)), 1, 0), IF(V187&lt;&gt;INDEX('Planned and Progress BMPs'!V:V, MATCH($I187, 'Planned and Progress BMPs'!$I:$I, 0)), 1, 0)), "")</f>
        <v/>
      </c>
      <c r="BR187" s="5" t="str">
        <f>IFERROR(IF($K187="Historical", IF(W187&lt;&gt;INDEX('Historical BMP Records'!W:W, MATCH($I187, 'Historical BMP Records'!$I:$I, 0)), 1, 0), IF(W187&lt;&gt;INDEX('Planned and Progress BMPs'!W:W, MATCH($I187, 'Planned and Progress BMPs'!$I:$I, 0)), 1, 0)), "")</f>
        <v/>
      </c>
      <c r="BS187" s="5" t="str">
        <f>IFERROR(IF($K187="Historical", IF(X187&lt;&gt;INDEX('Historical BMP Records'!X:X, MATCH($I187, 'Historical BMP Records'!$I:$I, 0)), 1, 0), IF(X187&lt;&gt;INDEX('Planned and Progress BMPs'!X:X, MATCH($I187, 'Planned and Progress BMPs'!$I:$I, 0)), 1, 0)), "")</f>
        <v/>
      </c>
      <c r="BT187" s="5" t="str">
        <f>IFERROR(IF($K187="Historical", IF(Y187&lt;&gt;INDEX('Historical BMP Records'!Y:Y, MATCH($I187, 'Historical BMP Records'!$I:$I, 0)), 1, 0), IF(Y187&lt;&gt;INDEX('Planned and Progress BMPs'!Y:Y, MATCH($I187, 'Planned and Progress BMPs'!$I:$I, 0)), 1, 0)), "")</f>
        <v/>
      </c>
      <c r="BU187" s="5" t="str">
        <f>IFERROR(IF($K187="Historical", IF(Z187&lt;&gt;INDEX('Historical BMP Records'!Z:Z, MATCH($I187, 'Historical BMP Records'!$I:$I, 0)), 1, 0), IF(Z187&lt;&gt;INDEX('Planned and Progress BMPs'!Z:Z, MATCH($I187, 'Planned and Progress BMPs'!$I:$I, 0)), 1, 0)), "")</f>
        <v/>
      </c>
      <c r="BV187" s="5" t="str">
        <f>IFERROR(IF($K187="Historical", IF(AA187&lt;&gt;INDEX('Historical BMP Records'!AA:AA, MATCH($I187, 'Historical BMP Records'!$I:$I, 0)), 1, 0), IF(AA187&lt;&gt;INDEX('Planned and Progress BMPs'!AA:AA, MATCH($I187, 'Planned and Progress BMPs'!$I:$I, 0)), 1, 0)), "")</f>
        <v/>
      </c>
      <c r="BW187" s="5" t="str">
        <f>IFERROR(IF($K187="Historical", IF(AB187&lt;&gt;INDEX('Historical BMP Records'!AB:AB, MATCH($I187, 'Historical BMP Records'!$I:$I, 0)), 1, 0), IF(AB187&lt;&gt;INDEX('Planned and Progress BMPs'!AB:AB, MATCH($I187, 'Planned and Progress BMPs'!$I:$I, 0)), 1, 0)), "")</f>
        <v/>
      </c>
      <c r="BX187" s="5" t="str">
        <f>IFERROR(IF($K187="Historical", IF(AC187&lt;&gt;INDEX('Historical BMP Records'!AC:AC, MATCH($I187, 'Historical BMP Records'!$I:$I, 0)), 1, 0), IF(AC187&lt;&gt;INDEX('Planned and Progress BMPs'!AC:AC, MATCH($I187, 'Planned and Progress BMPs'!$I:$I, 0)), 1, 0)), "")</f>
        <v/>
      </c>
      <c r="BY187" s="5" t="str">
        <f>IFERROR(IF($K187="Historical", IF(AD187&lt;&gt;INDEX('Historical BMP Records'!AD:AD, MATCH($I187, 'Historical BMP Records'!$I:$I, 0)), 1, 0), IF(AD187&lt;&gt;INDEX('Planned and Progress BMPs'!AD:AD, MATCH($I187, 'Planned and Progress BMPs'!$I:$I, 0)), 1, 0)), "")</f>
        <v/>
      </c>
      <c r="BZ187" s="5" t="str">
        <f>IFERROR(IF($K187="Historical", IF(AE187&lt;&gt;INDEX('Historical BMP Records'!AE:AE, MATCH($I187, 'Historical BMP Records'!$I:$I, 0)), 1, 0), IF(AE187&lt;&gt;INDEX('Planned and Progress BMPs'!AE:AE, MATCH($I187, 'Planned and Progress BMPs'!$I:$I, 0)), 1, 0)), "")</f>
        <v/>
      </c>
      <c r="CA187" s="5" t="str">
        <f>IFERROR(IF($K187="Historical", IF(AF187&lt;&gt;INDEX('Historical BMP Records'!AF:AF, MATCH($I187, 'Historical BMP Records'!$I:$I, 0)), 1, 0), IF(AF187&lt;&gt;INDEX('Planned and Progress BMPs'!AF:AF, MATCH($I187, 'Planned and Progress BMPs'!$I:$I, 0)), 1, 0)), "")</f>
        <v/>
      </c>
      <c r="CB187" s="5" t="str">
        <f>IFERROR(IF($K187="Historical", IF(AG187&lt;&gt;INDEX('Historical BMP Records'!AG:AG, MATCH($I187, 'Historical BMP Records'!$I:$I, 0)), 1, 0), IF(AG187&lt;&gt;INDEX('Planned and Progress BMPs'!AG:AG, MATCH($I187, 'Planned and Progress BMPs'!$I:$I, 0)), 1, 0)), "")</f>
        <v/>
      </c>
      <c r="CC187" s="5" t="str">
        <f>IFERROR(IF($K187="Historical", IF(AH187&lt;&gt;INDEX('Historical BMP Records'!AH:AH, MATCH($I187, 'Historical BMP Records'!$I:$I, 0)), 1, 0), IF(AH187&lt;&gt;INDEX('Planned and Progress BMPs'!AH:AH, MATCH($I187, 'Planned and Progress BMPs'!$I:$I, 0)), 1, 0)), "")</f>
        <v/>
      </c>
      <c r="CD187" s="5" t="str">
        <f>IFERROR(IF($K187="Historical", IF(AI187&lt;&gt;INDEX('Historical BMP Records'!AI:AI, MATCH($I187, 'Historical BMP Records'!$I:$I, 0)), 1, 0), IF(AI187&lt;&gt;INDEX('Planned and Progress BMPs'!AI:AI, MATCH($I187, 'Planned and Progress BMPs'!$I:$I, 0)), 1, 0)), "")</f>
        <v/>
      </c>
      <c r="CE187" s="5" t="str">
        <f>IFERROR(IF($K187="Historical", IF(AJ187&lt;&gt;INDEX('Historical BMP Records'!AJ:AJ, MATCH($I187, 'Historical BMP Records'!$I:$I, 0)), 1, 0), IF(AJ187&lt;&gt;INDEX('Planned and Progress BMPs'!AJ:AJ, MATCH($I187, 'Planned and Progress BMPs'!$I:$I, 0)), 1, 0)), "")</f>
        <v/>
      </c>
      <c r="CF187" s="5" t="str">
        <f>IFERROR(IF($K187="Historical", IF(AK187&lt;&gt;INDEX('Historical BMP Records'!AK:AK, MATCH($I187, 'Historical BMP Records'!$I:$I, 0)), 1, 0), IF(AK187&lt;&gt;INDEX('Planned and Progress BMPs'!AK:AK, MATCH($I187, 'Planned and Progress BMPs'!$I:$I, 0)), 1, 0)), "")</f>
        <v/>
      </c>
      <c r="CG187" s="5" t="str">
        <f>IFERROR(IF($K187="Historical", IF(AL187&lt;&gt;INDEX('Historical BMP Records'!AL:AL, MATCH($I187, 'Historical BMP Records'!$I:$I, 0)), 1, 0), IF(AL187&lt;&gt;INDEX('Planned and Progress BMPs'!AL:AL, MATCH($I187, 'Planned and Progress BMPs'!$I:$I, 0)), 1, 0)), "")</f>
        <v/>
      </c>
      <c r="CH187" s="5" t="str">
        <f>IFERROR(IF($K187="Historical", IF(AM187&lt;&gt;INDEX('Historical BMP Records'!AM:AM, MATCH($I187, 'Historical BMP Records'!$I:$I, 0)), 1, 0), IF(AM187&lt;&gt;INDEX('Planned and Progress BMPs'!AM:AM, MATCH($I187, 'Planned and Progress BMPs'!$I:$I, 0)), 1, 0)), "")</f>
        <v/>
      </c>
      <c r="CI187" s="5" t="str">
        <f>IFERROR(IF($K187="Historical", IF(AN187&lt;&gt;INDEX('Historical BMP Records'!AN:AN, MATCH($I187, 'Historical BMP Records'!$I:$I, 0)), 1, 0), IF(AN187&lt;&gt;INDEX('Planned and Progress BMPs'!AN:AN, MATCH($I187, 'Planned and Progress BMPs'!$I:$I, 0)), 1, 0)), "")</f>
        <v/>
      </c>
      <c r="CJ187" s="5" t="str">
        <f>IFERROR(IF($K187="Historical", IF(AO187&lt;&gt;INDEX('Historical BMP Records'!AO:AO, MATCH($I187, 'Historical BMP Records'!$I:$I, 0)), 1, 0), IF(AO187&lt;&gt;INDEX('Planned and Progress BMPs'!AO:AO, MATCH($I187, 'Planned and Progress BMPs'!$I:$I, 0)), 1, 0)), "")</f>
        <v/>
      </c>
      <c r="CK187" s="5" t="str">
        <f>IFERROR(IF($K187="Historical", IF(AP187&lt;&gt;INDEX('Historical BMP Records'!AP:AP, MATCH($I187, 'Historical BMP Records'!$I:$I, 0)), 1, 0), IF(AP187&lt;&gt;INDEX('Planned and Progress BMPs'!AP:AP, MATCH($I187, 'Planned and Progress BMPs'!$I:$I, 0)), 1, 0)), "")</f>
        <v/>
      </c>
      <c r="CL187" s="5" t="str">
        <f>IFERROR(IF($K187="Historical", IF(AQ187&lt;&gt;INDEX('Historical BMP Records'!AQ:AQ, MATCH($I187, 'Historical BMP Records'!$I:$I, 0)), 1, 0), IF(AQ187&lt;&gt;INDEX('Planned and Progress BMPs'!AQ:AQ, MATCH($I187, 'Planned and Progress BMPs'!$I:$I, 0)), 1, 0)), "")</f>
        <v/>
      </c>
      <c r="CM187" s="5" t="str">
        <f>IFERROR(IF($K187="Historical", IF(AR187&lt;&gt;INDEX('Historical BMP Records'!AR:AR, MATCH($I187, 'Historical BMP Records'!$I:$I, 0)), 1, 0), IF(AR187&lt;&gt;INDEX('Planned and Progress BMPs'!AR:AR, MATCH($I187, 'Planned and Progress BMPs'!$I:$I, 0)), 1, 0)), "")</f>
        <v/>
      </c>
      <c r="CN187" s="5" t="str">
        <f>IFERROR(IF($K187="Historical", IF(AS187&lt;&gt;INDEX('Historical BMP Records'!AS:AS, MATCH($I187, 'Historical BMP Records'!$I:$I, 0)), 1, 0), IF(AS187&lt;&gt;INDEX('Planned and Progress BMPs'!AS:AS, MATCH($I187, 'Planned and Progress BMPs'!$I:$I, 0)), 1, 0)), "")</f>
        <v/>
      </c>
      <c r="CO187" s="5" t="str">
        <f>IFERROR(IF($K187="Historical", IF(AT187&lt;&gt;INDEX('Historical BMP Records'!AT:AT, MATCH($I187, 'Historical BMP Records'!$I:$I, 0)), 1, 0), IF(AT187&lt;&gt;INDEX('Planned and Progress BMPs'!AT:AT, MATCH($I187, 'Planned and Progress BMPs'!$I:$I, 0)), 1, 0)), "")</f>
        <v/>
      </c>
      <c r="CP187" s="5" t="str">
        <f>IFERROR(IF($K187="Historical", IF(AU187&lt;&gt;INDEX('Historical BMP Records'!AU:AU, MATCH($I187, 'Historical BMP Records'!$I:$I, 0)), 1, 0), IF(AU187&lt;&gt;INDEX('Planned and Progress BMPs'!AU:AU, MATCH($I187, 'Planned and Progress BMPs'!$I:$I, 0)), 1, 0)), "")</f>
        <v/>
      </c>
      <c r="CQ187" s="5">
        <f>SUM(T_Historical9[[#This Row],[FY17 
Status Changed]:[Comments Changed]])</f>
        <v>0</v>
      </c>
    </row>
    <row r="188" spans="1:95" ht="15" customHeight="1" x14ac:dyDescent="0.25">
      <c r="A188" s="72" t="s">
        <v>661</v>
      </c>
      <c r="B188" s="72" t="s">
        <v>660</v>
      </c>
      <c r="C188" s="72" t="s">
        <v>661</v>
      </c>
      <c r="D188" s="72" t="s">
        <v>661</v>
      </c>
      <c r="E188" s="72" t="s">
        <v>661</v>
      </c>
      <c r="F188" s="72" t="s">
        <v>4291</v>
      </c>
      <c r="H188" s="72" t="s">
        <v>4802</v>
      </c>
      <c r="I188" s="72" t="s">
        <v>4990</v>
      </c>
      <c r="K188" s="72" t="s">
        <v>482</v>
      </c>
      <c r="M188" s="82"/>
      <c r="N188" s="65">
        <v>38718</v>
      </c>
      <c r="O188" s="72" t="s">
        <v>174</v>
      </c>
      <c r="P188" s="72" t="s">
        <v>5228</v>
      </c>
      <c r="Q188" s="72" t="s">
        <v>26</v>
      </c>
      <c r="R188" s="72" t="s">
        <v>9</v>
      </c>
      <c r="S188" s="72">
        <v>0.125</v>
      </c>
      <c r="T188" s="72">
        <v>0.125</v>
      </c>
      <c r="U188" s="72">
        <v>1</v>
      </c>
      <c r="V188" s="71" t="s">
        <v>5121</v>
      </c>
      <c r="Z188" s="72">
        <v>40.213604099999998</v>
      </c>
      <c r="AA188" s="72">
        <v>-77.170766</v>
      </c>
      <c r="AC188" s="72" t="s">
        <v>5174</v>
      </c>
      <c r="AD188" s="72" t="s">
        <v>5175</v>
      </c>
      <c r="AE188" s="72" t="s">
        <v>653</v>
      </c>
      <c r="AF188" s="65">
        <v>40669</v>
      </c>
      <c r="AG188" s="72" t="s">
        <v>110</v>
      </c>
      <c r="AH188" s="65"/>
      <c r="AI188" s="65"/>
      <c r="AK188" s="65"/>
      <c r="AL188" s="65"/>
      <c r="AN188" s="65"/>
      <c r="AO188" s="65"/>
      <c r="AQ188" s="65"/>
      <c r="AR188" s="65"/>
      <c r="AT188" s="65"/>
      <c r="AV188" s="5" t="str">
        <f>IFERROR(IF($K188="Historical", IF(A188&lt;&gt;INDEX('Historical BMP Records'!A:A, MATCH($I188, 'Historical BMP Records'!$I:$I, 0)), 1, 0), IF(A188&lt;&gt;INDEX('Planned and Progress BMPs'!A:A, MATCH($I188, 'Planned and Progress BMPs'!$I:$I, 0)), 1, 0)), "")</f>
        <v/>
      </c>
      <c r="AW188" s="5" t="str">
        <f>IFERROR(IF($K188="Historical", IF(B188&lt;&gt;INDEX('Historical BMP Records'!B:B, MATCH($I188, 'Historical BMP Records'!$I:$I, 0)), 1, 0), IF(B188&lt;&gt;INDEX('Planned and Progress BMPs'!B:B, MATCH($I188, 'Planned and Progress BMPs'!$I:$I, 0)), 1, 0)), "")</f>
        <v/>
      </c>
      <c r="AX188" s="5" t="str">
        <f>IFERROR(IF($K188="Historical", IF(C188&lt;&gt;INDEX('Historical BMP Records'!C:C, MATCH($I188, 'Historical BMP Records'!$I:$I, 0)), 1, 0), IF(C188&lt;&gt;INDEX('Planned and Progress BMPs'!C:C, MATCH($I188, 'Planned and Progress BMPs'!$I:$I, 0)), 1, 0)), "")</f>
        <v/>
      </c>
      <c r="AY188" s="5" t="str">
        <f>IFERROR(IF($K188="Historical", IF(D188&lt;&gt;INDEX('Historical BMP Records'!D:D, MATCH($I188, 'Historical BMP Records'!$I:$I, 0)), 1, 0), IF(D188&lt;&gt;INDEX('Planned and Progress BMPs'!D:D, MATCH($I188, 'Planned and Progress BMPs'!$I:$I, 0)), 1, 0)), "")</f>
        <v/>
      </c>
      <c r="AZ188" s="5" t="str">
        <f>IFERROR(IF($K188="Historical", IF(E188&lt;&gt;INDEX('Historical BMP Records'!E:E, MATCH($I188, 'Historical BMP Records'!$I:$I, 0)), 1, 0), IF(E188&lt;&gt;INDEX('Planned and Progress BMPs'!E:E, MATCH($I188, 'Planned and Progress BMPs'!$I:$I, 0)), 1, 0)), "")</f>
        <v/>
      </c>
      <c r="BA188" s="5" t="str">
        <f>IFERROR(IF($K188="Historical", IF(F188&lt;&gt;INDEX('Historical BMP Records'!F:F, MATCH($I188, 'Historical BMP Records'!$I:$I, 0)), 1, 0), IF(F188&lt;&gt;INDEX('Planned and Progress BMPs'!F:F, MATCH($I188, 'Planned and Progress BMPs'!$I:$I, 0)), 1, 0)), "")</f>
        <v/>
      </c>
      <c r="BB188" s="5" t="str">
        <f>IFERROR(IF($K188="Historical", IF(G188&lt;&gt;INDEX('Historical BMP Records'!G:G, MATCH($I188, 'Historical BMP Records'!$I:$I, 0)), 1, 0), IF(G188&lt;&gt;INDEX('Planned and Progress BMPs'!G:G, MATCH($I188, 'Planned and Progress BMPs'!$I:$I, 0)), 1, 0)), "")</f>
        <v/>
      </c>
      <c r="BC188" s="5" t="str">
        <f>IFERROR(IF($K188="Historical", IF(H188&lt;&gt;INDEX('Historical BMP Records'!H:H, MATCH($I188, 'Historical BMP Records'!$I:$I, 0)), 1, 0), IF(H188&lt;&gt;INDEX('Planned and Progress BMPs'!H:H, MATCH($I188, 'Planned and Progress BMPs'!$I:$I, 0)), 1, 0)), "")</f>
        <v/>
      </c>
      <c r="BD188" s="5" t="str">
        <f>IFERROR(IF($K188="Historical", IF(I188&lt;&gt;INDEX('Historical BMP Records'!I:I, MATCH($I188, 'Historical BMP Records'!$I:$I, 0)), 1, 0), IF(I188&lt;&gt;INDEX('Planned and Progress BMPs'!I:I, MATCH($I188, 'Planned and Progress BMPs'!$I:$I, 0)), 1, 0)), "")</f>
        <v/>
      </c>
      <c r="BE188" s="5" t="str">
        <f>IFERROR(IF($K188="Historical", IF(J188&lt;&gt;INDEX('Historical BMP Records'!J:J, MATCH($I188, 'Historical BMP Records'!$I:$I, 0)), 1, 0), IF(J188&lt;&gt;INDEX('Planned and Progress BMPs'!J:J, MATCH($I188, 'Planned and Progress BMPs'!$I:$I, 0)), 1, 0)), "")</f>
        <v/>
      </c>
      <c r="BF188" s="5" t="str">
        <f>IFERROR(IF($K188="Historical", IF(K188&lt;&gt;INDEX('Historical BMP Records'!K:K, MATCH($I188, 'Historical BMP Records'!$I:$I, 0)), 1, 0), IF(K188&lt;&gt;INDEX('Planned and Progress BMPs'!K:K, MATCH($I188, 'Planned and Progress BMPs'!$I:$I, 0)), 1, 0)), "")</f>
        <v/>
      </c>
      <c r="BG188" s="5" t="str">
        <f>IFERROR(IF($K188="Historical", IF(L188&lt;&gt;INDEX('Historical BMP Records'!L:L, MATCH($I188, 'Historical BMP Records'!$I:$I, 0)), 1, 0), IF(L188&lt;&gt;INDEX('Planned and Progress BMPs'!L:L, MATCH($I188, 'Planned and Progress BMPs'!$I:$I, 0)), 1, 0)), "")</f>
        <v/>
      </c>
      <c r="BH188" s="5" t="str">
        <f>IFERROR(IF($K188="Historical", IF(M188&lt;&gt;INDEX('Historical BMP Records'!M:M, MATCH($I188, 'Historical BMP Records'!$I:$I, 0)), 1, 0), IF(M188&lt;&gt;INDEX('Planned and Progress BMPs'!M:M, MATCH($I188, 'Planned and Progress BMPs'!$I:$I, 0)), 1, 0)), "")</f>
        <v/>
      </c>
      <c r="BI188" s="5" t="str">
        <f>IFERROR(IF($K188="Historical", IF(N188&lt;&gt;INDEX('Historical BMP Records'!N:N, MATCH($I188, 'Historical BMP Records'!$I:$I, 0)), 1, 0), IF(N188&lt;&gt;INDEX('Planned and Progress BMPs'!N:N, MATCH($I188, 'Planned and Progress BMPs'!$I:$I, 0)), 1, 0)), "")</f>
        <v/>
      </c>
      <c r="BJ188" s="5" t="str">
        <f>IFERROR(IF($K188="Historical", IF(O188&lt;&gt;INDEX('Historical BMP Records'!O:O, MATCH($I188, 'Historical BMP Records'!$I:$I, 0)), 1, 0), IF(O188&lt;&gt;INDEX('Planned and Progress BMPs'!O:O, MATCH($I188, 'Planned and Progress BMPs'!$I:$I, 0)), 1, 0)), "")</f>
        <v/>
      </c>
      <c r="BK188" s="5" t="str">
        <f>IFERROR(IF($K188="Historical", IF(P188&lt;&gt;INDEX('Historical BMP Records'!P:P, MATCH($I188, 'Historical BMP Records'!$I:$I, 0)), 1, 0), IF(P188&lt;&gt;INDEX('Planned and Progress BMPs'!P:P, MATCH($I188, 'Planned and Progress BMPs'!$I:$I, 0)), 1, 0)), "")</f>
        <v/>
      </c>
      <c r="BL188" s="5" t="str">
        <f>IFERROR(IF($K188="Historical", IF(Q188&lt;&gt;INDEX('Historical BMP Records'!Q:Q, MATCH($I188, 'Historical BMP Records'!$I:$I, 0)), 1, 0), IF(Q188&lt;&gt;INDEX('Planned and Progress BMPs'!Q:Q, MATCH($I188, 'Planned and Progress BMPs'!$I:$I, 0)), 1, 0)), "")</f>
        <v/>
      </c>
      <c r="BM188" s="5" t="str">
        <f>IFERROR(IF($K188="Historical", IF(R188&lt;&gt;INDEX('Historical BMP Records'!R:R, MATCH($I188, 'Historical BMP Records'!$I:$I, 0)), 1, 0), IF(R188&lt;&gt;INDEX('Planned and Progress BMPs'!R:R, MATCH($I188, 'Planned and Progress BMPs'!$I:$I, 0)), 1, 0)), "")</f>
        <v/>
      </c>
      <c r="BN188" s="5" t="str">
        <f>IFERROR(IF($K188="Historical", IF(S188&lt;&gt;INDEX('Historical BMP Records'!S:S, MATCH($I188, 'Historical BMP Records'!$I:$I, 0)), 1, 0), IF(S188&lt;&gt;INDEX('Planned and Progress BMPs'!S:S, MATCH($I188, 'Planned and Progress BMPs'!$I:$I, 0)), 1, 0)), "")</f>
        <v/>
      </c>
      <c r="BO188" s="5" t="str">
        <f>IFERROR(IF($K188="Historical", IF(T188&lt;&gt;INDEX('Historical BMP Records'!T:T, MATCH($I188, 'Historical BMP Records'!$I:$I, 0)), 1, 0), IF(T188&lt;&gt;INDEX('Planned and Progress BMPs'!T:T, MATCH($I188, 'Planned and Progress BMPs'!$I:$I, 0)), 1, 0)), "")</f>
        <v/>
      </c>
      <c r="BP188" s="5" t="str">
        <f>IFERROR(IF($K188="Historical", IF(U188&lt;&gt;INDEX('Historical BMP Records'!U:U, MATCH($I188, 'Historical BMP Records'!$I:$I, 0)), 1, 0), IF(U188&lt;&gt;INDEX('Planned and Progress BMPs'!U:U, MATCH($I188, 'Planned and Progress BMPs'!$I:$I, 0)), 1, 0)), "")</f>
        <v/>
      </c>
      <c r="BQ188" s="5" t="str">
        <f>IFERROR(IF($K188="Historical", IF(V188&lt;&gt;INDEX('Historical BMP Records'!V:V, MATCH($I188, 'Historical BMP Records'!$I:$I, 0)), 1, 0), IF(V188&lt;&gt;INDEX('Planned and Progress BMPs'!V:V, MATCH($I188, 'Planned and Progress BMPs'!$I:$I, 0)), 1, 0)), "")</f>
        <v/>
      </c>
      <c r="BR188" s="5" t="str">
        <f>IFERROR(IF($K188="Historical", IF(W188&lt;&gt;INDEX('Historical BMP Records'!W:W, MATCH($I188, 'Historical BMP Records'!$I:$I, 0)), 1, 0), IF(W188&lt;&gt;INDEX('Planned and Progress BMPs'!W:W, MATCH($I188, 'Planned and Progress BMPs'!$I:$I, 0)), 1, 0)), "")</f>
        <v/>
      </c>
      <c r="BS188" s="5" t="str">
        <f>IFERROR(IF($K188="Historical", IF(X188&lt;&gt;INDEX('Historical BMP Records'!X:X, MATCH($I188, 'Historical BMP Records'!$I:$I, 0)), 1, 0), IF(X188&lt;&gt;INDEX('Planned and Progress BMPs'!X:X, MATCH($I188, 'Planned and Progress BMPs'!$I:$I, 0)), 1, 0)), "")</f>
        <v/>
      </c>
      <c r="BT188" s="5" t="str">
        <f>IFERROR(IF($K188="Historical", IF(Y188&lt;&gt;INDEX('Historical BMP Records'!Y:Y, MATCH($I188, 'Historical BMP Records'!$I:$I, 0)), 1, 0), IF(Y188&lt;&gt;INDEX('Planned and Progress BMPs'!Y:Y, MATCH($I188, 'Planned and Progress BMPs'!$I:$I, 0)), 1, 0)), "")</f>
        <v/>
      </c>
      <c r="BU188" s="5" t="str">
        <f>IFERROR(IF($K188="Historical", IF(Z188&lt;&gt;INDEX('Historical BMP Records'!Z:Z, MATCH($I188, 'Historical BMP Records'!$I:$I, 0)), 1, 0), IF(Z188&lt;&gt;INDEX('Planned and Progress BMPs'!Z:Z, MATCH($I188, 'Planned and Progress BMPs'!$I:$I, 0)), 1, 0)), "")</f>
        <v/>
      </c>
      <c r="BV188" s="5" t="str">
        <f>IFERROR(IF($K188="Historical", IF(AA188&lt;&gt;INDEX('Historical BMP Records'!AA:AA, MATCH($I188, 'Historical BMP Records'!$I:$I, 0)), 1, 0), IF(AA188&lt;&gt;INDEX('Planned and Progress BMPs'!AA:AA, MATCH($I188, 'Planned and Progress BMPs'!$I:$I, 0)), 1, 0)), "")</f>
        <v/>
      </c>
      <c r="BW188" s="5" t="str">
        <f>IFERROR(IF($K188="Historical", IF(AB188&lt;&gt;INDEX('Historical BMP Records'!AB:AB, MATCH($I188, 'Historical BMP Records'!$I:$I, 0)), 1, 0), IF(AB188&lt;&gt;INDEX('Planned and Progress BMPs'!AB:AB, MATCH($I188, 'Planned and Progress BMPs'!$I:$I, 0)), 1, 0)), "")</f>
        <v/>
      </c>
      <c r="BX188" s="5" t="str">
        <f>IFERROR(IF($K188="Historical", IF(AC188&lt;&gt;INDEX('Historical BMP Records'!AC:AC, MATCH($I188, 'Historical BMP Records'!$I:$I, 0)), 1, 0), IF(AC188&lt;&gt;INDEX('Planned and Progress BMPs'!AC:AC, MATCH($I188, 'Planned and Progress BMPs'!$I:$I, 0)), 1, 0)), "")</f>
        <v/>
      </c>
      <c r="BY188" s="5" t="str">
        <f>IFERROR(IF($K188="Historical", IF(AD188&lt;&gt;INDEX('Historical BMP Records'!AD:AD, MATCH($I188, 'Historical BMP Records'!$I:$I, 0)), 1, 0), IF(AD188&lt;&gt;INDEX('Planned and Progress BMPs'!AD:AD, MATCH($I188, 'Planned and Progress BMPs'!$I:$I, 0)), 1, 0)), "")</f>
        <v/>
      </c>
      <c r="BZ188" s="5" t="str">
        <f>IFERROR(IF($K188="Historical", IF(AE188&lt;&gt;INDEX('Historical BMP Records'!AE:AE, MATCH($I188, 'Historical BMP Records'!$I:$I, 0)), 1, 0), IF(AE188&lt;&gt;INDEX('Planned and Progress BMPs'!AE:AE, MATCH($I188, 'Planned and Progress BMPs'!$I:$I, 0)), 1, 0)), "")</f>
        <v/>
      </c>
      <c r="CA188" s="5" t="str">
        <f>IFERROR(IF($K188="Historical", IF(AF188&lt;&gt;INDEX('Historical BMP Records'!AF:AF, MATCH($I188, 'Historical BMP Records'!$I:$I, 0)), 1, 0), IF(AF188&lt;&gt;INDEX('Planned and Progress BMPs'!AF:AF, MATCH($I188, 'Planned and Progress BMPs'!$I:$I, 0)), 1, 0)), "")</f>
        <v/>
      </c>
      <c r="CB188" s="5" t="str">
        <f>IFERROR(IF($K188="Historical", IF(AG188&lt;&gt;INDEX('Historical BMP Records'!AG:AG, MATCH($I188, 'Historical BMP Records'!$I:$I, 0)), 1, 0), IF(AG188&lt;&gt;INDEX('Planned and Progress BMPs'!AG:AG, MATCH($I188, 'Planned and Progress BMPs'!$I:$I, 0)), 1, 0)), "")</f>
        <v/>
      </c>
      <c r="CC188" s="5" t="str">
        <f>IFERROR(IF($K188="Historical", IF(AH188&lt;&gt;INDEX('Historical BMP Records'!AH:AH, MATCH($I188, 'Historical BMP Records'!$I:$I, 0)), 1, 0), IF(AH188&lt;&gt;INDEX('Planned and Progress BMPs'!AH:AH, MATCH($I188, 'Planned and Progress BMPs'!$I:$I, 0)), 1, 0)), "")</f>
        <v/>
      </c>
      <c r="CD188" s="5" t="str">
        <f>IFERROR(IF($K188="Historical", IF(AI188&lt;&gt;INDEX('Historical BMP Records'!AI:AI, MATCH($I188, 'Historical BMP Records'!$I:$I, 0)), 1, 0), IF(AI188&lt;&gt;INDEX('Planned and Progress BMPs'!AI:AI, MATCH($I188, 'Planned and Progress BMPs'!$I:$I, 0)), 1, 0)), "")</f>
        <v/>
      </c>
      <c r="CE188" s="5" t="str">
        <f>IFERROR(IF($K188="Historical", IF(AJ188&lt;&gt;INDEX('Historical BMP Records'!AJ:AJ, MATCH($I188, 'Historical BMP Records'!$I:$I, 0)), 1, 0), IF(AJ188&lt;&gt;INDEX('Planned and Progress BMPs'!AJ:AJ, MATCH($I188, 'Planned and Progress BMPs'!$I:$I, 0)), 1, 0)), "")</f>
        <v/>
      </c>
      <c r="CF188" s="5" t="str">
        <f>IFERROR(IF($K188="Historical", IF(AK188&lt;&gt;INDEX('Historical BMP Records'!AK:AK, MATCH($I188, 'Historical BMP Records'!$I:$I, 0)), 1, 0), IF(AK188&lt;&gt;INDEX('Planned and Progress BMPs'!AK:AK, MATCH($I188, 'Planned and Progress BMPs'!$I:$I, 0)), 1, 0)), "")</f>
        <v/>
      </c>
      <c r="CG188" s="5" t="str">
        <f>IFERROR(IF($K188="Historical", IF(AL188&lt;&gt;INDEX('Historical BMP Records'!AL:AL, MATCH($I188, 'Historical BMP Records'!$I:$I, 0)), 1, 0), IF(AL188&lt;&gt;INDEX('Planned and Progress BMPs'!AL:AL, MATCH($I188, 'Planned and Progress BMPs'!$I:$I, 0)), 1, 0)), "")</f>
        <v/>
      </c>
      <c r="CH188" s="5" t="str">
        <f>IFERROR(IF($K188="Historical", IF(AM188&lt;&gt;INDEX('Historical BMP Records'!AM:AM, MATCH($I188, 'Historical BMP Records'!$I:$I, 0)), 1, 0), IF(AM188&lt;&gt;INDEX('Planned and Progress BMPs'!AM:AM, MATCH($I188, 'Planned and Progress BMPs'!$I:$I, 0)), 1, 0)), "")</f>
        <v/>
      </c>
      <c r="CI188" s="5" t="str">
        <f>IFERROR(IF($K188="Historical", IF(AN188&lt;&gt;INDEX('Historical BMP Records'!AN:AN, MATCH($I188, 'Historical BMP Records'!$I:$I, 0)), 1, 0), IF(AN188&lt;&gt;INDEX('Planned and Progress BMPs'!AN:AN, MATCH($I188, 'Planned and Progress BMPs'!$I:$I, 0)), 1, 0)), "")</f>
        <v/>
      </c>
      <c r="CJ188" s="5" t="str">
        <f>IFERROR(IF($K188="Historical", IF(AO188&lt;&gt;INDEX('Historical BMP Records'!AO:AO, MATCH($I188, 'Historical BMP Records'!$I:$I, 0)), 1, 0), IF(AO188&lt;&gt;INDEX('Planned and Progress BMPs'!AO:AO, MATCH($I188, 'Planned and Progress BMPs'!$I:$I, 0)), 1, 0)), "")</f>
        <v/>
      </c>
      <c r="CK188" s="5" t="str">
        <f>IFERROR(IF($K188="Historical", IF(AP188&lt;&gt;INDEX('Historical BMP Records'!AP:AP, MATCH($I188, 'Historical BMP Records'!$I:$I, 0)), 1, 0), IF(AP188&lt;&gt;INDEX('Planned and Progress BMPs'!AP:AP, MATCH($I188, 'Planned and Progress BMPs'!$I:$I, 0)), 1, 0)), "")</f>
        <v/>
      </c>
      <c r="CL188" s="5" t="str">
        <f>IFERROR(IF($K188="Historical", IF(AQ188&lt;&gt;INDEX('Historical BMP Records'!AQ:AQ, MATCH($I188, 'Historical BMP Records'!$I:$I, 0)), 1, 0), IF(AQ188&lt;&gt;INDEX('Planned and Progress BMPs'!AQ:AQ, MATCH($I188, 'Planned and Progress BMPs'!$I:$I, 0)), 1, 0)), "")</f>
        <v/>
      </c>
      <c r="CM188" s="5" t="str">
        <f>IFERROR(IF($K188="Historical", IF(AR188&lt;&gt;INDEX('Historical BMP Records'!AR:AR, MATCH($I188, 'Historical BMP Records'!$I:$I, 0)), 1, 0), IF(AR188&lt;&gt;INDEX('Planned and Progress BMPs'!AR:AR, MATCH($I188, 'Planned and Progress BMPs'!$I:$I, 0)), 1, 0)), "")</f>
        <v/>
      </c>
      <c r="CN188" s="5" t="str">
        <f>IFERROR(IF($K188="Historical", IF(AS188&lt;&gt;INDEX('Historical BMP Records'!AS:AS, MATCH($I188, 'Historical BMP Records'!$I:$I, 0)), 1, 0), IF(AS188&lt;&gt;INDEX('Planned and Progress BMPs'!AS:AS, MATCH($I188, 'Planned and Progress BMPs'!$I:$I, 0)), 1, 0)), "")</f>
        <v/>
      </c>
      <c r="CO188" s="5" t="str">
        <f>IFERROR(IF($K188="Historical", IF(AT188&lt;&gt;INDEX('Historical BMP Records'!AT:AT, MATCH($I188, 'Historical BMP Records'!$I:$I, 0)), 1, 0), IF(AT188&lt;&gt;INDEX('Planned and Progress BMPs'!AT:AT, MATCH($I188, 'Planned and Progress BMPs'!$I:$I, 0)), 1, 0)), "")</f>
        <v/>
      </c>
      <c r="CP188" s="5" t="str">
        <f>IFERROR(IF($K188="Historical", IF(AU188&lt;&gt;INDEX('Historical BMP Records'!AU:AU, MATCH($I188, 'Historical BMP Records'!$I:$I, 0)), 1, 0), IF(AU188&lt;&gt;INDEX('Planned and Progress BMPs'!AU:AU, MATCH($I188, 'Planned and Progress BMPs'!$I:$I, 0)), 1, 0)), "")</f>
        <v/>
      </c>
      <c r="CQ188" s="5">
        <f>SUM(T_Historical9[[#This Row],[FY17 
Status Changed]:[Comments Changed]])</f>
        <v>0</v>
      </c>
    </row>
    <row r="189" spans="1:95" ht="15" customHeight="1" x14ac:dyDescent="0.25">
      <c r="A189" s="72" t="s">
        <v>661</v>
      </c>
      <c r="B189" s="72" t="s">
        <v>660</v>
      </c>
      <c r="C189" s="72" t="s">
        <v>661</v>
      </c>
      <c r="D189" s="72" t="s">
        <v>661</v>
      </c>
      <c r="E189" s="72" t="s">
        <v>661</v>
      </c>
      <c r="F189" s="72" t="s">
        <v>4291</v>
      </c>
      <c r="H189" s="72" t="s">
        <v>4802</v>
      </c>
      <c r="I189" s="72" t="s">
        <v>4991</v>
      </c>
      <c r="K189" s="72" t="s">
        <v>482</v>
      </c>
      <c r="M189" s="82"/>
      <c r="N189" s="65">
        <v>38718</v>
      </c>
      <c r="O189" s="72" t="s">
        <v>174</v>
      </c>
      <c r="P189" s="72" t="s">
        <v>5228</v>
      </c>
      <c r="Q189" s="72" t="s">
        <v>26</v>
      </c>
      <c r="R189" s="72" t="s">
        <v>9</v>
      </c>
      <c r="S189" s="72">
        <v>0.125</v>
      </c>
      <c r="T189" s="72">
        <v>0.125</v>
      </c>
      <c r="U189" s="72">
        <v>1</v>
      </c>
      <c r="V189" s="71" t="s">
        <v>5121</v>
      </c>
      <c r="Z189" s="72">
        <v>40.2136499</v>
      </c>
      <c r="AA189" s="72">
        <v>-77.171187200000006</v>
      </c>
      <c r="AC189" s="72" t="s">
        <v>5174</v>
      </c>
      <c r="AD189" s="72" t="s">
        <v>5175</v>
      </c>
      <c r="AE189" s="72" t="s">
        <v>653</v>
      </c>
      <c r="AF189" s="65">
        <v>40669</v>
      </c>
      <c r="AG189" s="72" t="s">
        <v>110</v>
      </c>
      <c r="AH189" s="65"/>
      <c r="AI189" s="65"/>
      <c r="AK189" s="65"/>
      <c r="AL189" s="65"/>
      <c r="AN189" s="65"/>
      <c r="AO189" s="65"/>
      <c r="AQ189" s="65"/>
      <c r="AR189" s="65"/>
      <c r="AT189" s="65"/>
      <c r="AV189" s="5" t="str">
        <f>IFERROR(IF($K189="Historical", IF(A189&lt;&gt;INDEX('Historical BMP Records'!A:A, MATCH($I189, 'Historical BMP Records'!$I:$I, 0)), 1, 0), IF(A189&lt;&gt;INDEX('Planned and Progress BMPs'!A:A, MATCH($I189, 'Planned and Progress BMPs'!$I:$I, 0)), 1, 0)), "")</f>
        <v/>
      </c>
      <c r="AW189" s="5" t="str">
        <f>IFERROR(IF($K189="Historical", IF(B189&lt;&gt;INDEX('Historical BMP Records'!B:B, MATCH($I189, 'Historical BMP Records'!$I:$I, 0)), 1, 0), IF(B189&lt;&gt;INDEX('Planned and Progress BMPs'!B:B, MATCH($I189, 'Planned and Progress BMPs'!$I:$I, 0)), 1, 0)), "")</f>
        <v/>
      </c>
      <c r="AX189" s="5" t="str">
        <f>IFERROR(IF($K189="Historical", IF(C189&lt;&gt;INDEX('Historical BMP Records'!C:C, MATCH($I189, 'Historical BMP Records'!$I:$I, 0)), 1, 0), IF(C189&lt;&gt;INDEX('Planned and Progress BMPs'!C:C, MATCH($I189, 'Planned and Progress BMPs'!$I:$I, 0)), 1, 0)), "")</f>
        <v/>
      </c>
      <c r="AY189" s="5" t="str">
        <f>IFERROR(IF($K189="Historical", IF(D189&lt;&gt;INDEX('Historical BMP Records'!D:D, MATCH($I189, 'Historical BMP Records'!$I:$I, 0)), 1, 0), IF(D189&lt;&gt;INDEX('Planned and Progress BMPs'!D:D, MATCH($I189, 'Planned and Progress BMPs'!$I:$I, 0)), 1, 0)), "")</f>
        <v/>
      </c>
      <c r="AZ189" s="5" t="str">
        <f>IFERROR(IF($K189="Historical", IF(E189&lt;&gt;INDEX('Historical BMP Records'!E:E, MATCH($I189, 'Historical BMP Records'!$I:$I, 0)), 1, 0), IF(E189&lt;&gt;INDEX('Planned and Progress BMPs'!E:E, MATCH($I189, 'Planned and Progress BMPs'!$I:$I, 0)), 1, 0)), "")</f>
        <v/>
      </c>
      <c r="BA189" s="5" t="str">
        <f>IFERROR(IF($K189="Historical", IF(F189&lt;&gt;INDEX('Historical BMP Records'!F:F, MATCH($I189, 'Historical BMP Records'!$I:$I, 0)), 1, 0), IF(F189&lt;&gt;INDEX('Planned and Progress BMPs'!F:F, MATCH($I189, 'Planned and Progress BMPs'!$I:$I, 0)), 1, 0)), "")</f>
        <v/>
      </c>
      <c r="BB189" s="5" t="str">
        <f>IFERROR(IF($K189="Historical", IF(G189&lt;&gt;INDEX('Historical BMP Records'!G:G, MATCH($I189, 'Historical BMP Records'!$I:$I, 0)), 1, 0), IF(G189&lt;&gt;INDEX('Planned and Progress BMPs'!G:G, MATCH($I189, 'Planned and Progress BMPs'!$I:$I, 0)), 1, 0)), "")</f>
        <v/>
      </c>
      <c r="BC189" s="5" t="str">
        <f>IFERROR(IF($K189="Historical", IF(H189&lt;&gt;INDEX('Historical BMP Records'!H:H, MATCH($I189, 'Historical BMP Records'!$I:$I, 0)), 1, 0), IF(H189&lt;&gt;INDEX('Planned and Progress BMPs'!H:H, MATCH($I189, 'Planned and Progress BMPs'!$I:$I, 0)), 1, 0)), "")</f>
        <v/>
      </c>
      <c r="BD189" s="5" t="str">
        <f>IFERROR(IF($K189="Historical", IF(I189&lt;&gt;INDEX('Historical BMP Records'!I:I, MATCH($I189, 'Historical BMP Records'!$I:$I, 0)), 1, 0), IF(I189&lt;&gt;INDEX('Planned and Progress BMPs'!I:I, MATCH($I189, 'Planned and Progress BMPs'!$I:$I, 0)), 1, 0)), "")</f>
        <v/>
      </c>
      <c r="BE189" s="5" t="str">
        <f>IFERROR(IF($K189="Historical", IF(J189&lt;&gt;INDEX('Historical BMP Records'!J:J, MATCH($I189, 'Historical BMP Records'!$I:$I, 0)), 1, 0), IF(J189&lt;&gt;INDEX('Planned and Progress BMPs'!J:J, MATCH($I189, 'Planned and Progress BMPs'!$I:$I, 0)), 1, 0)), "")</f>
        <v/>
      </c>
      <c r="BF189" s="5" t="str">
        <f>IFERROR(IF($K189="Historical", IF(K189&lt;&gt;INDEX('Historical BMP Records'!K:K, MATCH($I189, 'Historical BMP Records'!$I:$I, 0)), 1, 0), IF(K189&lt;&gt;INDEX('Planned and Progress BMPs'!K:K, MATCH($I189, 'Planned and Progress BMPs'!$I:$I, 0)), 1, 0)), "")</f>
        <v/>
      </c>
      <c r="BG189" s="5" t="str">
        <f>IFERROR(IF($K189="Historical", IF(L189&lt;&gt;INDEX('Historical BMP Records'!L:L, MATCH($I189, 'Historical BMP Records'!$I:$I, 0)), 1, 0), IF(L189&lt;&gt;INDEX('Planned and Progress BMPs'!L:L, MATCH($I189, 'Planned and Progress BMPs'!$I:$I, 0)), 1, 0)), "")</f>
        <v/>
      </c>
      <c r="BH189" s="5" t="str">
        <f>IFERROR(IF($K189="Historical", IF(M189&lt;&gt;INDEX('Historical BMP Records'!M:M, MATCH($I189, 'Historical BMP Records'!$I:$I, 0)), 1, 0), IF(M189&lt;&gt;INDEX('Planned and Progress BMPs'!M:M, MATCH($I189, 'Planned and Progress BMPs'!$I:$I, 0)), 1, 0)), "")</f>
        <v/>
      </c>
      <c r="BI189" s="5" t="str">
        <f>IFERROR(IF($K189="Historical", IF(N189&lt;&gt;INDEX('Historical BMP Records'!N:N, MATCH($I189, 'Historical BMP Records'!$I:$I, 0)), 1, 0), IF(N189&lt;&gt;INDEX('Planned and Progress BMPs'!N:N, MATCH($I189, 'Planned and Progress BMPs'!$I:$I, 0)), 1, 0)), "")</f>
        <v/>
      </c>
      <c r="BJ189" s="5" t="str">
        <f>IFERROR(IF($K189="Historical", IF(O189&lt;&gt;INDEX('Historical BMP Records'!O:O, MATCH($I189, 'Historical BMP Records'!$I:$I, 0)), 1, 0), IF(O189&lt;&gt;INDEX('Planned and Progress BMPs'!O:O, MATCH($I189, 'Planned and Progress BMPs'!$I:$I, 0)), 1, 0)), "")</f>
        <v/>
      </c>
      <c r="BK189" s="5" t="str">
        <f>IFERROR(IF($K189="Historical", IF(P189&lt;&gt;INDEX('Historical BMP Records'!P:P, MATCH($I189, 'Historical BMP Records'!$I:$I, 0)), 1, 0), IF(P189&lt;&gt;INDEX('Planned and Progress BMPs'!P:P, MATCH($I189, 'Planned and Progress BMPs'!$I:$I, 0)), 1, 0)), "")</f>
        <v/>
      </c>
      <c r="BL189" s="5" t="str">
        <f>IFERROR(IF($K189="Historical", IF(Q189&lt;&gt;INDEX('Historical BMP Records'!Q:Q, MATCH($I189, 'Historical BMP Records'!$I:$I, 0)), 1, 0), IF(Q189&lt;&gt;INDEX('Planned and Progress BMPs'!Q:Q, MATCH($I189, 'Planned and Progress BMPs'!$I:$I, 0)), 1, 0)), "")</f>
        <v/>
      </c>
      <c r="BM189" s="5" t="str">
        <f>IFERROR(IF($K189="Historical", IF(R189&lt;&gt;INDEX('Historical BMP Records'!R:R, MATCH($I189, 'Historical BMP Records'!$I:$I, 0)), 1, 0), IF(R189&lt;&gt;INDEX('Planned and Progress BMPs'!R:R, MATCH($I189, 'Planned and Progress BMPs'!$I:$I, 0)), 1, 0)), "")</f>
        <v/>
      </c>
      <c r="BN189" s="5" t="str">
        <f>IFERROR(IF($K189="Historical", IF(S189&lt;&gt;INDEX('Historical BMP Records'!S:S, MATCH($I189, 'Historical BMP Records'!$I:$I, 0)), 1, 0), IF(S189&lt;&gt;INDEX('Planned and Progress BMPs'!S:S, MATCH($I189, 'Planned and Progress BMPs'!$I:$I, 0)), 1, 0)), "")</f>
        <v/>
      </c>
      <c r="BO189" s="5" t="str">
        <f>IFERROR(IF($K189="Historical", IF(T189&lt;&gt;INDEX('Historical BMP Records'!T:T, MATCH($I189, 'Historical BMP Records'!$I:$I, 0)), 1, 0), IF(T189&lt;&gt;INDEX('Planned and Progress BMPs'!T:T, MATCH($I189, 'Planned and Progress BMPs'!$I:$I, 0)), 1, 0)), "")</f>
        <v/>
      </c>
      <c r="BP189" s="5" t="str">
        <f>IFERROR(IF($K189="Historical", IF(U189&lt;&gt;INDEX('Historical BMP Records'!U:U, MATCH($I189, 'Historical BMP Records'!$I:$I, 0)), 1, 0), IF(U189&lt;&gt;INDEX('Planned and Progress BMPs'!U:U, MATCH($I189, 'Planned and Progress BMPs'!$I:$I, 0)), 1, 0)), "")</f>
        <v/>
      </c>
      <c r="BQ189" s="5" t="str">
        <f>IFERROR(IF($K189="Historical", IF(V189&lt;&gt;INDEX('Historical BMP Records'!V:V, MATCH($I189, 'Historical BMP Records'!$I:$I, 0)), 1, 0), IF(V189&lt;&gt;INDEX('Planned and Progress BMPs'!V:V, MATCH($I189, 'Planned and Progress BMPs'!$I:$I, 0)), 1, 0)), "")</f>
        <v/>
      </c>
      <c r="BR189" s="5" t="str">
        <f>IFERROR(IF($K189="Historical", IF(W189&lt;&gt;INDEX('Historical BMP Records'!W:W, MATCH($I189, 'Historical BMP Records'!$I:$I, 0)), 1, 0), IF(W189&lt;&gt;INDEX('Planned and Progress BMPs'!W:W, MATCH($I189, 'Planned and Progress BMPs'!$I:$I, 0)), 1, 0)), "")</f>
        <v/>
      </c>
      <c r="BS189" s="5" t="str">
        <f>IFERROR(IF($K189="Historical", IF(X189&lt;&gt;INDEX('Historical BMP Records'!X:X, MATCH($I189, 'Historical BMP Records'!$I:$I, 0)), 1, 0), IF(X189&lt;&gt;INDEX('Planned and Progress BMPs'!X:X, MATCH($I189, 'Planned and Progress BMPs'!$I:$I, 0)), 1, 0)), "")</f>
        <v/>
      </c>
      <c r="BT189" s="5" t="str">
        <f>IFERROR(IF($K189="Historical", IF(Y189&lt;&gt;INDEX('Historical BMP Records'!Y:Y, MATCH($I189, 'Historical BMP Records'!$I:$I, 0)), 1, 0), IF(Y189&lt;&gt;INDEX('Planned and Progress BMPs'!Y:Y, MATCH($I189, 'Planned and Progress BMPs'!$I:$I, 0)), 1, 0)), "")</f>
        <v/>
      </c>
      <c r="BU189" s="5" t="str">
        <f>IFERROR(IF($K189="Historical", IF(Z189&lt;&gt;INDEX('Historical BMP Records'!Z:Z, MATCH($I189, 'Historical BMP Records'!$I:$I, 0)), 1, 0), IF(Z189&lt;&gt;INDEX('Planned and Progress BMPs'!Z:Z, MATCH($I189, 'Planned and Progress BMPs'!$I:$I, 0)), 1, 0)), "")</f>
        <v/>
      </c>
      <c r="BV189" s="5" t="str">
        <f>IFERROR(IF($K189="Historical", IF(AA189&lt;&gt;INDEX('Historical BMP Records'!AA:AA, MATCH($I189, 'Historical BMP Records'!$I:$I, 0)), 1, 0), IF(AA189&lt;&gt;INDEX('Planned and Progress BMPs'!AA:AA, MATCH($I189, 'Planned and Progress BMPs'!$I:$I, 0)), 1, 0)), "")</f>
        <v/>
      </c>
      <c r="BW189" s="5" t="str">
        <f>IFERROR(IF($K189="Historical", IF(AB189&lt;&gt;INDEX('Historical BMP Records'!AB:AB, MATCH($I189, 'Historical BMP Records'!$I:$I, 0)), 1, 0), IF(AB189&lt;&gt;INDEX('Planned and Progress BMPs'!AB:AB, MATCH($I189, 'Planned and Progress BMPs'!$I:$I, 0)), 1, 0)), "")</f>
        <v/>
      </c>
      <c r="BX189" s="5" t="str">
        <f>IFERROR(IF($K189="Historical", IF(AC189&lt;&gt;INDEX('Historical BMP Records'!AC:AC, MATCH($I189, 'Historical BMP Records'!$I:$I, 0)), 1, 0), IF(AC189&lt;&gt;INDEX('Planned and Progress BMPs'!AC:AC, MATCH($I189, 'Planned and Progress BMPs'!$I:$I, 0)), 1, 0)), "")</f>
        <v/>
      </c>
      <c r="BY189" s="5" t="str">
        <f>IFERROR(IF($K189="Historical", IF(AD189&lt;&gt;INDEX('Historical BMP Records'!AD:AD, MATCH($I189, 'Historical BMP Records'!$I:$I, 0)), 1, 0), IF(AD189&lt;&gt;INDEX('Planned and Progress BMPs'!AD:AD, MATCH($I189, 'Planned and Progress BMPs'!$I:$I, 0)), 1, 0)), "")</f>
        <v/>
      </c>
      <c r="BZ189" s="5" t="str">
        <f>IFERROR(IF($K189="Historical", IF(AE189&lt;&gt;INDEX('Historical BMP Records'!AE:AE, MATCH($I189, 'Historical BMP Records'!$I:$I, 0)), 1, 0), IF(AE189&lt;&gt;INDEX('Planned and Progress BMPs'!AE:AE, MATCH($I189, 'Planned and Progress BMPs'!$I:$I, 0)), 1, 0)), "")</f>
        <v/>
      </c>
      <c r="CA189" s="5" t="str">
        <f>IFERROR(IF($K189="Historical", IF(AF189&lt;&gt;INDEX('Historical BMP Records'!AF:AF, MATCH($I189, 'Historical BMP Records'!$I:$I, 0)), 1, 0), IF(AF189&lt;&gt;INDEX('Planned and Progress BMPs'!AF:AF, MATCH($I189, 'Planned and Progress BMPs'!$I:$I, 0)), 1, 0)), "")</f>
        <v/>
      </c>
      <c r="CB189" s="5" t="str">
        <f>IFERROR(IF($K189="Historical", IF(AG189&lt;&gt;INDEX('Historical BMP Records'!AG:AG, MATCH($I189, 'Historical BMP Records'!$I:$I, 0)), 1, 0), IF(AG189&lt;&gt;INDEX('Planned and Progress BMPs'!AG:AG, MATCH($I189, 'Planned and Progress BMPs'!$I:$I, 0)), 1, 0)), "")</f>
        <v/>
      </c>
      <c r="CC189" s="5" t="str">
        <f>IFERROR(IF($K189="Historical", IF(AH189&lt;&gt;INDEX('Historical BMP Records'!AH:AH, MATCH($I189, 'Historical BMP Records'!$I:$I, 0)), 1, 0), IF(AH189&lt;&gt;INDEX('Planned and Progress BMPs'!AH:AH, MATCH($I189, 'Planned and Progress BMPs'!$I:$I, 0)), 1, 0)), "")</f>
        <v/>
      </c>
      <c r="CD189" s="5" t="str">
        <f>IFERROR(IF($K189="Historical", IF(AI189&lt;&gt;INDEX('Historical BMP Records'!AI:AI, MATCH($I189, 'Historical BMP Records'!$I:$I, 0)), 1, 0), IF(AI189&lt;&gt;INDEX('Planned and Progress BMPs'!AI:AI, MATCH($I189, 'Planned and Progress BMPs'!$I:$I, 0)), 1, 0)), "")</f>
        <v/>
      </c>
      <c r="CE189" s="5" t="str">
        <f>IFERROR(IF($K189="Historical", IF(AJ189&lt;&gt;INDEX('Historical BMP Records'!AJ:AJ, MATCH($I189, 'Historical BMP Records'!$I:$I, 0)), 1, 0), IF(AJ189&lt;&gt;INDEX('Planned and Progress BMPs'!AJ:AJ, MATCH($I189, 'Planned and Progress BMPs'!$I:$I, 0)), 1, 0)), "")</f>
        <v/>
      </c>
      <c r="CF189" s="5" t="str">
        <f>IFERROR(IF($K189="Historical", IF(AK189&lt;&gt;INDEX('Historical BMP Records'!AK:AK, MATCH($I189, 'Historical BMP Records'!$I:$I, 0)), 1, 0), IF(AK189&lt;&gt;INDEX('Planned and Progress BMPs'!AK:AK, MATCH($I189, 'Planned and Progress BMPs'!$I:$I, 0)), 1, 0)), "")</f>
        <v/>
      </c>
      <c r="CG189" s="5" t="str">
        <f>IFERROR(IF($K189="Historical", IF(AL189&lt;&gt;INDEX('Historical BMP Records'!AL:AL, MATCH($I189, 'Historical BMP Records'!$I:$I, 0)), 1, 0), IF(AL189&lt;&gt;INDEX('Planned and Progress BMPs'!AL:AL, MATCH($I189, 'Planned and Progress BMPs'!$I:$I, 0)), 1, 0)), "")</f>
        <v/>
      </c>
      <c r="CH189" s="5" t="str">
        <f>IFERROR(IF($K189="Historical", IF(AM189&lt;&gt;INDEX('Historical BMP Records'!AM:AM, MATCH($I189, 'Historical BMP Records'!$I:$I, 0)), 1, 0), IF(AM189&lt;&gt;INDEX('Planned and Progress BMPs'!AM:AM, MATCH($I189, 'Planned and Progress BMPs'!$I:$I, 0)), 1, 0)), "")</f>
        <v/>
      </c>
      <c r="CI189" s="5" t="str">
        <f>IFERROR(IF($K189="Historical", IF(AN189&lt;&gt;INDEX('Historical BMP Records'!AN:AN, MATCH($I189, 'Historical BMP Records'!$I:$I, 0)), 1, 0), IF(AN189&lt;&gt;INDEX('Planned and Progress BMPs'!AN:AN, MATCH($I189, 'Planned and Progress BMPs'!$I:$I, 0)), 1, 0)), "")</f>
        <v/>
      </c>
      <c r="CJ189" s="5" t="str">
        <f>IFERROR(IF($K189="Historical", IF(AO189&lt;&gt;INDEX('Historical BMP Records'!AO:AO, MATCH($I189, 'Historical BMP Records'!$I:$I, 0)), 1, 0), IF(AO189&lt;&gt;INDEX('Planned and Progress BMPs'!AO:AO, MATCH($I189, 'Planned and Progress BMPs'!$I:$I, 0)), 1, 0)), "")</f>
        <v/>
      </c>
      <c r="CK189" s="5" t="str">
        <f>IFERROR(IF($K189="Historical", IF(AP189&lt;&gt;INDEX('Historical BMP Records'!AP:AP, MATCH($I189, 'Historical BMP Records'!$I:$I, 0)), 1, 0), IF(AP189&lt;&gt;INDEX('Planned and Progress BMPs'!AP:AP, MATCH($I189, 'Planned and Progress BMPs'!$I:$I, 0)), 1, 0)), "")</f>
        <v/>
      </c>
      <c r="CL189" s="5" t="str">
        <f>IFERROR(IF($K189="Historical", IF(AQ189&lt;&gt;INDEX('Historical BMP Records'!AQ:AQ, MATCH($I189, 'Historical BMP Records'!$I:$I, 0)), 1, 0), IF(AQ189&lt;&gt;INDEX('Planned and Progress BMPs'!AQ:AQ, MATCH($I189, 'Planned and Progress BMPs'!$I:$I, 0)), 1, 0)), "")</f>
        <v/>
      </c>
      <c r="CM189" s="5" t="str">
        <f>IFERROR(IF($K189="Historical", IF(AR189&lt;&gt;INDEX('Historical BMP Records'!AR:AR, MATCH($I189, 'Historical BMP Records'!$I:$I, 0)), 1, 0), IF(AR189&lt;&gt;INDEX('Planned and Progress BMPs'!AR:AR, MATCH($I189, 'Planned and Progress BMPs'!$I:$I, 0)), 1, 0)), "")</f>
        <v/>
      </c>
      <c r="CN189" s="5" t="str">
        <f>IFERROR(IF($K189="Historical", IF(AS189&lt;&gt;INDEX('Historical BMP Records'!AS:AS, MATCH($I189, 'Historical BMP Records'!$I:$I, 0)), 1, 0), IF(AS189&lt;&gt;INDEX('Planned and Progress BMPs'!AS:AS, MATCH($I189, 'Planned and Progress BMPs'!$I:$I, 0)), 1, 0)), "")</f>
        <v/>
      </c>
      <c r="CO189" s="5" t="str">
        <f>IFERROR(IF($K189="Historical", IF(AT189&lt;&gt;INDEX('Historical BMP Records'!AT:AT, MATCH($I189, 'Historical BMP Records'!$I:$I, 0)), 1, 0), IF(AT189&lt;&gt;INDEX('Planned and Progress BMPs'!AT:AT, MATCH($I189, 'Planned and Progress BMPs'!$I:$I, 0)), 1, 0)), "")</f>
        <v/>
      </c>
      <c r="CP189" s="5" t="str">
        <f>IFERROR(IF($K189="Historical", IF(AU189&lt;&gt;INDEX('Historical BMP Records'!AU:AU, MATCH($I189, 'Historical BMP Records'!$I:$I, 0)), 1, 0), IF(AU189&lt;&gt;INDEX('Planned and Progress BMPs'!AU:AU, MATCH($I189, 'Planned and Progress BMPs'!$I:$I, 0)), 1, 0)), "")</f>
        <v/>
      </c>
      <c r="CQ189" s="5">
        <f>SUM(T_Historical9[[#This Row],[FY17 
Status Changed]:[Comments Changed]])</f>
        <v>0</v>
      </c>
    </row>
    <row r="190" spans="1:95" ht="15" customHeight="1" x14ac:dyDescent="0.25">
      <c r="A190" s="72" t="s">
        <v>661</v>
      </c>
      <c r="B190" s="72" t="s">
        <v>660</v>
      </c>
      <c r="C190" s="72" t="s">
        <v>661</v>
      </c>
      <c r="D190" s="72" t="s">
        <v>661</v>
      </c>
      <c r="E190" s="72" t="s">
        <v>661</v>
      </c>
      <c r="F190" s="72" t="s">
        <v>4291</v>
      </c>
      <c r="H190" s="72" t="s">
        <v>4802</v>
      </c>
      <c r="I190" s="72" t="s">
        <v>4992</v>
      </c>
      <c r="K190" s="72" t="s">
        <v>482</v>
      </c>
      <c r="M190" s="82"/>
      <c r="N190" s="65">
        <v>38718</v>
      </c>
      <c r="O190" s="72" t="s">
        <v>174</v>
      </c>
      <c r="P190" s="72" t="s">
        <v>5228</v>
      </c>
      <c r="Q190" s="72" t="s">
        <v>26</v>
      </c>
      <c r="R190" s="72" t="s">
        <v>9</v>
      </c>
      <c r="S190" s="72">
        <v>0.125</v>
      </c>
      <c r="T190" s="72">
        <v>0.125</v>
      </c>
      <c r="U190" s="72">
        <v>1</v>
      </c>
      <c r="V190" s="71" t="s">
        <v>5121</v>
      </c>
      <c r="Z190" s="72">
        <v>40.213658199999998</v>
      </c>
      <c r="AA190" s="72">
        <v>-77.172426299999998</v>
      </c>
      <c r="AC190" s="72" t="s">
        <v>5174</v>
      </c>
      <c r="AD190" s="72" t="s">
        <v>5175</v>
      </c>
      <c r="AE190" s="72" t="s">
        <v>653</v>
      </c>
      <c r="AF190" s="65">
        <v>40669</v>
      </c>
      <c r="AG190" s="72" t="s">
        <v>110</v>
      </c>
      <c r="AH190" s="65"/>
      <c r="AI190" s="65"/>
      <c r="AK190" s="65"/>
      <c r="AL190" s="65"/>
      <c r="AN190" s="65"/>
      <c r="AO190" s="65"/>
      <c r="AQ190" s="65"/>
      <c r="AR190" s="65"/>
      <c r="AT190" s="65"/>
      <c r="AV190" s="5" t="str">
        <f>IFERROR(IF($K190="Historical", IF(A190&lt;&gt;INDEX('Historical BMP Records'!A:A, MATCH($I190, 'Historical BMP Records'!$I:$I, 0)), 1, 0), IF(A190&lt;&gt;INDEX('Planned and Progress BMPs'!A:A, MATCH($I190, 'Planned and Progress BMPs'!$I:$I, 0)), 1, 0)), "")</f>
        <v/>
      </c>
      <c r="AW190" s="5" t="str">
        <f>IFERROR(IF($K190="Historical", IF(B190&lt;&gt;INDEX('Historical BMP Records'!B:B, MATCH($I190, 'Historical BMP Records'!$I:$I, 0)), 1, 0), IF(B190&lt;&gt;INDEX('Planned and Progress BMPs'!B:B, MATCH($I190, 'Planned and Progress BMPs'!$I:$I, 0)), 1, 0)), "")</f>
        <v/>
      </c>
      <c r="AX190" s="5" t="str">
        <f>IFERROR(IF($K190="Historical", IF(C190&lt;&gt;INDEX('Historical BMP Records'!C:C, MATCH($I190, 'Historical BMP Records'!$I:$I, 0)), 1, 0), IF(C190&lt;&gt;INDEX('Planned and Progress BMPs'!C:C, MATCH($I190, 'Planned and Progress BMPs'!$I:$I, 0)), 1, 0)), "")</f>
        <v/>
      </c>
      <c r="AY190" s="5" t="str">
        <f>IFERROR(IF($K190="Historical", IF(D190&lt;&gt;INDEX('Historical BMP Records'!D:D, MATCH($I190, 'Historical BMP Records'!$I:$I, 0)), 1, 0), IF(D190&lt;&gt;INDEX('Planned and Progress BMPs'!D:D, MATCH($I190, 'Planned and Progress BMPs'!$I:$I, 0)), 1, 0)), "")</f>
        <v/>
      </c>
      <c r="AZ190" s="5" t="str">
        <f>IFERROR(IF($K190="Historical", IF(E190&lt;&gt;INDEX('Historical BMP Records'!E:E, MATCH($I190, 'Historical BMP Records'!$I:$I, 0)), 1, 0), IF(E190&lt;&gt;INDEX('Planned and Progress BMPs'!E:E, MATCH($I190, 'Planned and Progress BMPs'!$I:$I, 0)), 1, 0)), "")</f>
        <v/>
      </c>
      <c r="BA190" s="5" t="str">
        <f>IFERROR(IF($K190="Historical", IF(F190&lt;&gt;INDEX('Historical BMP Records'!F:F, MATCH($I190, 'Historical BMP Records'!$I:$I, 0)), 1, 0), IF(F190&lt;&gt;INDEX('Planned and Progress BMPs'!F:F, MATCH($I190, 'Planned and Progress BMPs'!$I:$I, 0)), 1, 0)), "")</f>
        <v/>
      </c>
      <c r="BB190" s="5" t="str">
        <f>IFERROR(IF($K190="Historical", IF(G190&lt;&gt;INDEX('Historical BMP Records'!G:G, MATCH($I190, 'Historical BMP Records'!$I:$I, 0)), 1, 0), IF(G190&lt;&gt;INDEX('Planned and Progress BMPs'!G:G, MATCH($I190, 'Planned and Progress BMPs'!$I:$I, 0)), 1, 0)), "")</f>
        <v/>
      </c>
      <c r="BC190" s="5" t="str">
        <f>IFERROR(IF($K190="Historical", IF(H190&lt;&gt;INDEX('Historical BMP Records'!H:H, MATCH($I190, 'Historical BMP Records'!$I:$I, 0)), 1, 0), IF(H190&lt;&gt;INDEX('Planned and Progress BMPs'!H:H, MATCH($I190, 'Planned and Progress BMPs'!$I:$I, 0)), 1, 0)), "")</f>
        <v/>
      </c>
      <c r="BD190" s="5" t="str">
        <f>IFERROR(IF($K190="Historical", IF(I190&lt;&gt;INDEX('Historical BMP Records'!I:I, MATCH($I190, 'Historical BMP Records'!$I:$I, 0)), 1, 0), IF(I190&lt;&gt;INDEX('Planned and Progress BMPs'!I:I, MATCH($I190, 'Planned and Progress BMPs'!$I:$I, 0)), 1, 0)), "")</f>
        <v/>
      </c>
      <c r="BE190" s="5" t="str">
        <f>IFERROR(IF($K190="Historical", IF(J190&lt;&gt;INDEX('Historical BMP Records'!J:J, MATCH($I190, 'Historical BMP Records'!$I:$I, 0)), 1, 0), IF(J190&lt;&gt;INDEX('Planned and Progress BMPs'!J:J, MATCH($I190, 'Planned and Progress BMPs'!$I:$I, 0)), 1, 0)), "")</f>
        <v/>
      </c>
      <c r="BF190" s="5" t="str">
        <f>IFERROR(IF($K190="Historical", IF(K190&lt;&gt;INDEX('Historical BMP Records'!K:K, MATCH($I190, 'Historical BMP Records'!$I:$I, 0)), 1, 0), IF(K190&lt;&gt;INDEX('Planned and Progress BMPs'!K:K, MATCH($I190, 'Planned and Progress BMPs'!$I:$I, 0)), 1, 0)), "")</f>
        <v/>
      </c>
      <c r="BG190" s="5" t="str">
        <f>IFERROR(IF($K190="Historical", IF(L190&lt;&gt;INDEX('Historical BMP Records'!L:L, MATCH($I190, 'Historical BMP Records'!$I:$I, 0)), 1, 0), IF(L190&lt;&gt;INDEX('Planned and Progress BMPs'!L:L, MATCH($I190, 'Planned and Progress BMPs'!$I:$I, 0)), 1, 0)), "")</f>
        <v/>
      </c>
      <c r="BH190" s="5" t="str">
        <f>IFERROR(IF($K190="Historical", IF(M190&lt;&gt;INDEX('Historical BMP Records'!M:M, MATCH($I190, 'Historical BMP Records'!$I:$I, 0)), 1, 0), IF(M190&lt;&gt;INDEX('Planned and Progress BMPs'!M:M, MATCH($I190, 'Planned and Progress BMPs'!$I:$I, 0)), 1, 0)), "")</f>
        <v/>
      </c>
      <c r="BI190" s="5" t="str">
        <f>IFERROR(IF($K190="Historical", IF(N190&lt;&gt;INDEX('Historical BMP Records'!N:N, MATCH($I190, 'Historical BMP Records'!$I:$I, 0)), 1, 0), IF(N190&lt;&gt;INDEX('Planned and Progress BMPs'!N:N, MATCH($I190, 'Planned and Progress BMPs'!$I:$I, 0)), 1, 0)), "")</f>
        <v/>
      </c>
      <c r="BJ190" s="5" t="str">
        <f>IFERROR(IF($K190="Historical", IF(O190&lt;&gt;INDEX('Historical BMP Records'!O:O, MATCH($I190, 'Historical BMP Records'!$I:$I, 0)), 1, 0), IF(O190&lt;&gt;INDEX('Planned and Progress BMPs'!O:O, MATCH($I190, 'Planned and Progress BMPs'!$I:$I, 0)), 1, 0)), "")</f>
        <v/>
      </c>
      <c r="BK190" s="5" t="str">
        <f>IFERROR(IF($K190="Historical", IF(P190&lt;&gt;INDEX('Historical BMP Records'!P:P, MATCH($I190, 'Historical BMP Records'!$I:$I, 0)), 1, 0), IF(P190&lt;&gt;INDEX('Planned and Progress BMPs'!P:P, MATCH($I190, 'Planned and Progress BMPs'!$I:$I, 0)), 1, 0)), "")</f>
        <v/>
      </c>
      <c r="BL190" s="5" t="str">
        <f>IFERROR(IF($K190="Historical", IF(Q190&lt;&gt;INDEX('Historical BMP Records'!Q:Q, MATCH($I190, 'Historical BMP Records'!$I:$I, 0)), 1, 0), IF(Q190&lt;&gt;INDEX('Planned and Progress BMPs'!Q:Q, MATCH($I190, 'Planned and Progress BMPs'!$I:$I, 0)), 1, 0)), "")</f>
        <v/>
      </c>
      <c r="BM190" s="5" t="str">
        <f>IFERROR(IF($K190="Historical", IF(R190&lt;&gt;INDEX('Historical BMP Records'!R:R, MATCH($I190, 'Historical BMP Records'!$I:$I, 0)), 1, 0), IF(R190&lt;&gt;INDEX('Planned and Progress BMPs'!R:R, MATCH($I190, 'Planned and Progress BMPs'!$I:$I, 0)), 1, 0)), "")</f>
        <v/>
      </c>
      <c r="BN190" s="5" t="str">
        <f>IFERROR(IF($K190="Historical", IF(S190&lt;&gt;INDEX('Historical BMP Records'!S:S, MATCH($I190, 'Historical BMP Records'!$I:$I, 0)), 1, 0), IF(S190&lt;&gt;INDEX('Planned and Progress BMPs'!S:S, MATCH($I190, 'Planned and Progress BMPs'!$I:$I, 0)), 1, 0)), "")</f>
        <v/>
      </c>
      <c r="BO190" s="5" t="str">
        <f>IFERROR(IF($K190="Historical", IF(T190&lt;&gt;INDEX('Historical BMP Records'!T:T, MATCH($I190, 'Historical BMP Records'!$I:$I, 0)), 1, 0), IF(T190&lt;&gt;INDEX('Planned and Progress BMPs'!T:T, MATCH($I190, 'Planned and Progress BMPs'!$I:$I, 0)), 1, 0)), "")</f>
        <v/>
      </c>
      <c r="BP190" s="5" t="str">
        <f>IFERROR(IF($K190="Historical", IF(U190&lt;&gt;INDEX('Historical BMP Records'!U:U, MATCH($I190, 'Historical BMP Records'!$I:$I, 0)), 1, 0), IF(U190&lt;&gt;INDEX('Planned and Progress BMPs'!U:U, MATCH($I190, 'Planned and Progress BMPs'!$I:$I, 0)), 1, 0)), "")</f>
        <v/>
      </c>
      <c r="BQ190" s="5" t="str">
        <f>IFERROR(IF($K190="Historical", IF(V190&lt;&gt;INDEX('Historical BMP Records'!V:V, MATCH($I190, 'Historical BMP Records'!$I:$I, 0)), 1, 0), IF(V190&lt;&gt;INDEX('Planned and Progress BMPs'!V:V, MATCH($I190, 'Planned and Progress BMPs'!$I:$I, 0)), 1, 0)), "")</f>
        <v/>
      </c>
      <c r="BR190" s="5" t="str">
        <f>IFERROR(IF($K190="Historical", IF(W190&lt;&gt;INDEX('Historical BMP Records'!W:W, MATCH($I190, 'Historical BMP Records'!$I:$I, 0)), 1, 0), IF(W190&lt;&gt;INDEX('Planned and Progress BMPs'!W:W, MATCH($I190, 'Planned and Progress BMPs'!$I:$I, 0)), 1, 0)), "")</f>
        <v/>
      </c>
      <c r="BS190" s="5" t="str">
        <f>IFERROR(IF($K190="Historical", IF(X190&lt;&gt;INDEX('Historical BMP Records'!X:X, MATCH($I190, 'Historical BMP Records'!$I:$I, 0)), 1, 0), IF(X190&lt;&gt;INDEX('Planned and Progress BMPs'!X:X, MATCH($I190, 'Planned and Progress BMPs'!$I:$I, 0)), 1, 0)), "")</f>
        <v/>
      </c>
      <c r="BT190" s="5" t="str">
        <f>IFERROR(IF($K190="Historical", IF(Y190&lt;&gt;INDEX('Historical BMP Records'!Y:Y, MATCH($I190, 'Historical BMP Records'!$I:$I, 0)), 1, 0), IF(Y190&lt;&gt;INDEX('Planned and Progress BMPs'!Y:Y, MATCH($I190, 'Planned and Progress BMPs'!$I:$I, 0)), 1, 0)), "")</f>
        <v/>
      </c>
      <c r="BU190" s="5" t="str">
        <f>IFERROR(IF($K190="Historical", IF(Z190&lt;&gt;INDEX('Historical BMP Records'!Z:Z, MATCH($I190, 'Historical BMP Records'!$I:$I, 0)), 1, 0), IF(Z190&lt;&gt;INDEX('Planned and Progress BMPs'!Z:Z, MATCH($I190, 'Planned and Progress BMPs'!$I:$I, 0)), 1, 0)), "")</f>
        <v/>
      </c>
      <c r="BV190" s="5" t="str">
        <f>IFERROR(IF($K190="Historical", IF(AA190&lt;&gt;INDEX('Historical BMP Records'!AA:AA, MATCH($I190, 'Historical BMP Records'!$I:$I, 0)), 1, 0), IF(AA190&lt;&gt;INDEX('Planned and Progress BMPs'!AA:AA, MATCH($I190, 'Planned and Progress BMPs'!$I:$I, 0)), 1, 0)), "")</f>
        <v/>
      </c>
      <c r="BW190" s="5" t="str">
        <f>IFERROR(IF($K190="Historical", IF(AB190&lt;&gt;INDEX('Historical BMP Records'!AB:AB, MATCH($I190, 'Historical BMP Records'!$I:$I, 0)), 1, 0), IF(AB190&lt;&gt;INDEX('Planned and Progress BMPs'!AB:AB, MATCH($I190, 'Planned and Progress BMPs'!$I:$I, 0)), 1, 0)), "")</f>
        <v/>
      </c>
      <c r="BX190" s="5" t="str">
        <f>IFERROR(IF($K190="Historical", IF(AC190&lt;&gt;INDEX('Historical BMP Records'!AC:AC, MATCH($I190, 'Historical BMP Records'!$I:$I, 0)), 1, 0), IF(AC190&lt;&gt;INDEX('Planned and Progress BMPs'!AC:AC, MATCH($I190, 'Planned and Progress BMPs'!$I:$I, 0)), 1, 0)), "")</f>
        <v/>
      </c>
      <c r="BY190" s="5" t="str">
        <f>IFERROR(IF($K190="Historical", IF(AD190&lt;&gt;INDEX('Historical BMP Records'!AD:AD, MATCH($I190, 'Historical BMP Records'!$I:$I, 0)), 1, 0), IF(AD190&lt;&gt;INDEX('Planned and Progress BMPs'!AD:AD, MATCH($I190, 'Planned and Progress BMPs'!$I:$I, 0)), 1, 0)), "")</f>
        <v/>
      </c>
      <c r="BZ190" s="5" t="str">
        <f>IFERROR(IF($K190="Historical", IF(AE190&lt;&gt;INDEX('Historical BMP Records'!AE:AE, MATCH($I190, 'Historical BMP Records'!$I:$I, 0)), 1, 0), IF(AE190&lt;&gt;INDEX('Planned and Progress BMPs'!AE:AE, MATCH($I190, 'Planned and Progress BMPs'!$I:$I, 0)), 1, 0)), "")</f>
        <v/>
      </c>
      <c r="CA190" s="5" t="str">
        <f>IFERROR(IF($K190="Historical", IF(AF190&lt;&gt;INDEX('Historical BMP Records'!AF:AF, MATCH($I190, 'Historical BMP Records'!$I:$I, 0)), 1, 0), IF(AF190&lt;&gt;INDEX('Planned and Progress BMPs'!AF:AF, MATCH($I190, 'Planned and Progress BMPs'!$I:$I, 0)), 1, 0)), "")</f>
        <v/>
      </c>
      <c r="CB190" s="5" t="str">
        <f>IFERROR(IF($K190="Historical", IF(AG190&lt;&gt;INDEX('Historical BMP Records'!AG:AG, MATCH($I190, 'Historical BMP Records'!$I:$I, 0)), 1, 0), IF(AG190&lt;&gt;INDEX('Planned and Progress BMPs'!AG:AG, MATCH($I190, 'Planned and Progress BMPs'!$I:$I, 0)), 1, 0)), "")</f>
        <v/>
      </c>
      <c r="CC190" s="5" t="str">
        <f>IFERROR(IF($K190="Historical", IF(AH190&lt;&gt;INDEX('Historical BMP Records'!AH:AH, MATCH($I190, 'Historical BMP Records'!$I:$I, 0)), 1, 0), IF(AH190&lt;&gt;INDEX('Planned and Progress BMPs'!AH:AH, MATCH($I190, 'Planned and Progress BMPs'!$I:$I, 0)), 1, 0)), "")</f>
        <v/>
      </c>
      <c r="CD190" s="5" t="str">
        <f>IFERROR(IF($K190="Historical", IF(AI190&lt;&gt;INDEX('Historical BMP Records'!AI:AI, MATCH($I190, 'Historical BMP Records'!$I:$I, 0)), 1, 0), IF(AI190&lt;&gt;INDEX('Planned and Progress BMPs'!AI:AI, MATCH($I190, 'Planned and Progress BMPs'!$I:$I, 0)), 1, 0)), "")</f>
        <v/>
      </c>
      <c r="CE190" s="5" t="str">
        <f>IFERROR(IF($K190="Historical", IF(AJ190&lt;&gt;INDEX('Historical BMP Records'!AJ:AJ, MATCH($I190, 'Historical BMP Records'!$I:$I, 0)), 1, 0), IF(AJ190&lt;&gt;INDEX('Planned and Progress BMPs'!AJ:AJ, MATCH($I190, 'Planned and Progress BMPs'!$I:$I, 0)), 1, 0)), "")</f>
        <v/>
      </c>
      <c r="CF190" s="5" t="str">
        <f>IFERROR(IF($K190="Historical", IF(AK190&lt;&gt;INDEX('Historical BMP Records'!AK:AK, MATCH($I190, 'Historical BMP Records'!$I:$I, 0)), 1, 0), IF(AK190&lt;&gt;INDEX('Planned and Progress BMPs'!AK:AK, MATCH($I190, 'Planned and Progress BMPs'!$I:$I, 0)), 1, 0)), "")</f>
        <v/>
      </c>
      <c r="CG190" s="5" t="str">
        <f>IFERROR(IF($K190="Historical", IF(AL190&lt;&gt;INDEX('Historical BMP Records'!AL:AL, MATCH($I190, 'Historical BMP Records'!$I:$I, 0)), 1, 0), IF(AL190&lt;&gt;INDEX('Planned and Progress BMPs'!AL:AL, MATCH($I190, 'Planned and Progress BMPs'!$I:$I, 0)), 1, 0)), "")</f>
        <v/>
      </c>
      <c r="CH190" s="5" t="str">
        <f>IFERROR(IF($K190="Historical", IF(AM190&lt;&gt;INDEX('Historical BMP Records'!AM:AM, MATCH($I190, 'Historical BMP Records'!$I:$I, 0)), 1, 0), IF(AM190&lt;&gt;INDEX('Planned and Progress BMPs'!AM:AM, MATCH($I190, 'Planned and Progress BMPs'!$I:$I, 0)), 1, 0)), "")</f>
        <v/>
      </c>
      <c r="CI190" s="5" t="str">
        <f>IFERROR(IF($K190="Historical", IF(AN190&lt;&gt;INDEX('Historical BMP Records'!AN:AN, MATCH($I190, 'Historical BMP Records'!$I:$I, 0)), 1, 0), IF(AN190&lt;&gt;INDEX('Planned and Progress BMPs'!AN:AN, MATCH($I190, 'Planned and Progress BMPs'!$I:$I, 0)), 1, 0)), "")</f>
        <v/>
      </c>
      <c r="CJ190" s="5" t="str">
        <f>IFERROR(IF($K190="Historical", IF(AO190&lt;&gt;INDEX('Historical BMP Records'!AO:AO, MATCH($I190, 'Historical BMP Records'!$I:$I, 0)), 1, 0), IF(AO190&lt;&gt;INDEX('Planned and Progress BMPs'!AO:AO, MATCH($I190, 'Planned and Progress BMPs'!$I:$I, 0)), 1, 0)), "")</f>
        <v/>
      </c>
      <c r="CK190" s="5" t="str">
        <f>IFERROR(IF($K190="Historical", IF(AP190&lt;&gt;INDEX('Historical BMP Records'!AP:AP, MATCH($I190, 'Historical BMP Records'!$I:$I, 0)), 1, 0), IF(AP190&lt;&gt;INDEX('Planned and Progress BMPs'!AP:AP, MATCH($I190, 'Planned and Progress BMPs'!$I:$I, 0)), 1, 0)), "")</f>
        <v/>
      </c>
      <c r="CL190" s="5" t="str">
        <f>IFERROR(IF($K190="Historical", IF(AQ190&lt;&gt;INDEX('Historical BMP Records'!AQ:AQ, MATCH($I190, 'Historical BMP Records'!$I:$I, 0)), 1, 0), IF(AQ190&lt;&gt;INDEX('Planned and Progress BMPs'!AQ:AQ, MATCH($I190, 'Planned and Progress BMPs'!$I:$I, 0)), 1, 0)), "")</f>
        <v/>
      </c>
      <c r="CM190" s="5" t="str">
        <f>IFERROR(IF($K190="Historical", IF(AR190&lt;&gt;INDEX('Historical BMP Records'!AR:AR, MATCH($I190, 'Historical BMP Records'!$I:$I, 0)), 1, 0), IF(AR190&lt;&gt;INDEX('Planned and Progress BMPs'!AR:AR, MATCH($I190, 'Planned and Progress BMPs'!$I:$I, 0)), 1, 0)), "")</f>
        <v/>
      </c>
      <c r="CN190" s="5" t="str">
        <f>IFERROR(IF($K190="Historical", IF(AS190&lt;&gt;INDEX('Historical BMP Records'!AS:AS, MATCH($I190, 'Historical BMP Records'!$I:$I, 0)), 1, 0), IF(AS190&lt;&gt;INDEX('Planned and Progress BMPs'!AS:AS, MATCH($I190, 'Planned and Progress BMPs'!$I:$I, 0)), 1, 0)), "")</f>
        <v/>
      </c>
      <c r="CO190" s="5" t="str">
        <f>IFERROR(IF($K190="Historical", IF(AT190&lt;&gt;INDEX('Historical BMP Records'!AT:AT, MATCH($I190, 'Historical BMP Records'!$I:$I, 0)), 1, 0), IF(AT190&lt;&gt;INDEX('Planned and Progress BMPs'!AT:AT, MATCH($I190, 'Planned and Progress BMPs'!$I:$I, 0)), 1, 0)), "")</f>
        <v/>
      </c>
      <c r="CP190" s="5" t="str">
        <f>IFERROR(IF($K190="Historical", IF(AU190&lt;&gt;INDEX('Historical BMP Records'!AU:AU, MATCH($I190, 'Historical BMP Records'!$I:$I, 0)), 1, 0), IF(AU190&lt;&gt;INDEX('Planned and Progress BMPs'!AU:AU, MATCH($I190, 'Planned and Progress BMPs'!$I:$I, 0)), 1, 0)), "")</f>
        <v/>
      </c>
      <c r="CQ190" s="5">
        <f>SUM(T_Historical9[[#This Row],[FY17 
Status Changed]:[Comments Changed]])</f>
        <v>0</v>
      </c>
    </row>
    <row r="191" spans="1:95" ht="15" customHeight="1" x14ac:dyDescent="0.25">
      <c r="A191" s="72" t="s">
        <v>661</v>
      </c>
      <c r="B191" s="72" t="s">
        <v>660</v>
      </c>
      <c r="C191" s="72" t="s">
        <v>661</v>
      </c>
      <c r="D191" s="72" t="s">
        <v>661</v>
      </c>
      <c r="E191" s="72" t="s">
        <v>661</v>
      </c>
      <c r="F191" s="72" t="s">
        <v>4291</v>
      </c>
      <c r="H191" s="72" t="s">
        <v>4802</v>
      </c>
      <c r="I191" s="72" t="s">
        <v>4993</v>
      </c>
      <c r="K191" s="72" t="s">
        <v>482</v>
      </c>
      <c r="M191" s="82"/>
      <c r="N191" s="65">
        <v>38718</v>
      </c>
      <c r="O191" s="72" t="s">
        <v>174</v>
      </c>
      <c r="P191" s="72" t="s">
        <v>5228</v>
      </c>
      <c r="Q191" s="72" t="s">
        <v>26</v>
      </c>
      <c r="R191" s="72" t="s">
        <v>9</v>
      </c>
      <c r="S191" s="72">
        <v>0.125</v>
      </c>
      <c r="T191" s="72">
        <v>0.125</v>
      </c>
      <c r="U191" s="72">
        <v>1</v>
      </c>
      <c r="V191" s="71" t="s">
        <v>5121</v>
      </c>
      <c r="Z191" s="72">
        <v>40.213680699999998</v>
      </c>
      <c r="AA191" s="72">
        <v>-77.174334200000004</v>
      </c>
      <c r="AC191" s="72" t="s">
        <v>5174</v>
      </c>
      <c r="AD191" s="72" t="s">
        <v>5175</v>
      </c>
      <c r="AE191" s="72" t="s">
        <v>653</v>
      </c>
      <c r="AF191" s="65">
        <v>40669</v>
      </c>
      <c r="AG191" s="72" t="s">
        <v>110</v>
      </c>
      <c r="AH191" s="65"/>
      <c r="AI191" s="65"/>
      <c r="AK191" s="65"/>
      <c r="AL191" s="65"/>
      <c r="AN191" s="65"/>
      <c r="AO191" s="65"/>
      <c r="AQ191" s="65"/>
      <c r="AR191" s="65"/>
      <c r="AT191" s="65"/>
      <c r="AV191" s="5" t="str">
        <f>IFERROR(IF($K191="Historical", IF(A191&lt;&gt;INDEX('Historical BMP Records'!A:A, MATCH($I191, 'Historical BMP Records'!$I:$I, 0)), 1, 0), IF(A191&lt;&gt;INDEX('Planned and Progress BMPs'!A:A, MATCH($I191, 'Planned and Progress BMPs'!$I:$I, 0)), 1, 0)), "")</f>
        <v/>
      </c>
      <c r="AW191" s="5" t="str">
        <f>IFERROR(IF($K191="Historical", IF(B191&lt;&gt;INDEX('Historical BMP Records'!B:B, MATCH($I191, 'Historical BMP Records'!$I:$I, 0)), 1, 0), IF(B191&lt;&gt;INDEX('Planned and Progress BMPs'!B:B, MATCH($I191, 'Planned and Progress BMPs'!$I:$I, 0)), 1, 0)), "")</f>
        <v/>
      </c>
      <c r="AX191" s="5" t="str">
        <f>IFERROR(IF($K191="Historical", IF(C191&lt;&gt;INDEX('Historical BMP Records'!C:C, MATCH($I191, 'Historical BMP Records'!$I:$I, 0)), 1, 0), IF(C191&lt;&gt;INDEX('Planned and Progress BMPs'!C:C, MATCH($I191, 'Planned and Progress BMPs'!$I:$I, 0)), 1, 0)), "")</f>
        <v/>
      </c>
      <c r="AY191" s="5" t="str">
        <f>IFERROR(IF($K191="Historical", IF(D191&lt;&gt;INDEX('Historical BMP Records'!D:D, MATCH($I191, 'Historical BMP Records'!$I:$I, 0)), 1, 0), IF(D191&lt;&gt;INDEX('Planned and Progress BMPs'!D:D, MATCH($I191, 'Planned and Progress BMPs'!$I:$I, 0)), 1, 0)), "")</f>
        <v/>
      </c>
      <c r="AZ191" s="5" t="str">
        <f>IFERROR(IF($K191="Historical", IF(E191&lt;&gt;INDEX('Historical BMP Records'!E:E, MATCH($I191, 'Historical BMP Records'!$I:$I, 0)), 1, 0), IF(E191&lt;&gt;INDEX('Planned and Progress BMPs'!E:E, MATCH($I191, 'Planned and Progress BMPs'!$I:$I, 0)), 1, 0)), "")</f>
        <v/>
      </c>
      <c r="BA191" s="5" t="str">
        <f>IFERROR(IF($K191="Historical", IF(F191&lt;&gt;INDEX('Historical BMP Records'!F:F, MATCH($I191, 'Historical BMP Records'!$I:$I, 0)), 1, 0), IF(F191&lt;&gt;INDEX('Planned and Progress BMPs'!F:F, MATCH($I191, 'Planned and Progress BMPs'!$I:$I, 0)), 1, 0)), "")</f>
        <v/>
      </c>
      <c r="BB191" s="5" t="str">
        <f>IFERROR(IF($K191="Historical", IF(G191&lt;&gt;INDEX('Historical BMP Records'!G:G, MATCH($I191, 'Historical BMP Records'!$I:$I, 0)), 1, 0), IF(G191&lt;&gt;INDEX('Planned and Progress BMPs'!G:G, MATCH($I191, 'Planned and Progress BMPs'!$I:$I, 0)), 1, 0)), "")</f>
        <v/>
      </c>
      <c r="BC191" s="5" t="str">
        <f>IFERROR(IF($K191="Historical", IF(H191&lt;&gt;INDEX('Historical BMP Records'!H:H, MATCH($I191, 'Historical BMP Records'!$I:$I, 0)), 1, 0), IF(H191&lt;&gt;INDEX('Planned and Progress BMPs'!H:H, MATCH($I191, 'Planned and Progress BMPs'!$I:$I, 0)), 1, 0)), "")</f>
        <v/>
      </c>
      <c r="BD191" s="5" t="str">
        <f>IFERROR(IF($K191="Historical", IF(I191&lt;&gt;INDEX('Historical BMP Records'!I:I, MATCH($I191, 'Historical BMP Records'!$I:$I, 0)), 1, 0), IF(I191&lt;&gt;INDEX('Planned and Progress BMPs'!I:I, MATCH($I191, 'Planned and Progress BMPs'!$I:$I, 0)), 1, 0)), "")</f>
        <v/>
      </c>
      <c r="BE191" s="5" t="str">
        <f>IFERROR(IF($K191="Historical", IF(J191&lt;&gt;INDEX('Historical BMP Records'!J:J, MATCH($I191, 'Historical BMP Records'!$I:$I, 0)), 1, 0), IF(J191&lt;&gt;INDEX('Planned and Progress BMPs'!J:J, MATCH($I191, 'Planned and Progress BMPs'!$I:$I, 0)), 1, 0)), "")</f>
        <v/>
      </c>
      <c r="BF191" s="5" t="str">
        <f>IFERROR(IF($K191="Historical", IF(K191&lt;&gt;INDEX('Historical BMP Records'!K:K, MATCH($I191, 'Historical BMP Records'!$I:$I, 0)), 1, 0), IF(K191&lt;&gt;INDEX('Planned and Progress BMPs'!K:K, MATCH($I191, 'Planned and Progress BMPs'!$I:$I, 0)), 1, 0)), "")</f>
        <v/>
      </c>
      <c r="BG191" s="5" t="str">
        <f>IFERROR(IF($K191="Historical", IF(L191&lt;&gt;INDEX('Historical BMP Records'!L:L, MATCH($I191, 'Historical BMP Records'!$I:$I, 0)), 1, 0), IF(L191&lt;&gt;INDEX('Planned and Progress BMPs'!L:L, MATCH($I191, 'Planned and Progress BMPs'!$I:$I, 0)), 1, 0)), "")</f>
        <v/>
      </c>
      <c r="BH191" s="5" t="str">
        <f>IFERROR(IF($K191="Historical", IF(M191&lt;&gt;INDEX('Historical BMP Records'!M:M, MATCH($I191, 'Historical BMP Records'!$I:$I, 0)), 1, 0), IF(M191&lt;&gt;INDEX('Planned and Progress BMPs'!M:M, MATCH($I191, 'Planned and Progress BMPs'!$I:$I, 0)), 1, 0)), "")</f>
        <v/>
      </c>
      <c r="BI191" s="5" t="str">
        <f>IFERROR(IF($K191="Historical", IF(N191&lt;&gt;INDEX('Historical BMP Records'!N:N, MATCH($I191, 'Historical BMP Records'!$I:$I, 0)), 1, 0), IF(N191&lt;&gt;INDEX('Planned and Progress BMPs'!N:N, MATCH($I191, 'Planned and Progress BMPs'!$I:$I, 0)), 1, 0)), "")</f>
        <v/>
      </c>
      <c r="BJ191" s="5" t="str">
        <f>IFERROR(IF($K191="Historical", IF(O191&lt;&gt;INDEX('Historical BMP Records'!O:O, MATCH($I191, 'Historical BMP Records'!$I:$I, 0)), 1, 0), IF(O191&lt;&gt;INDEX('Planned and Progress BMPs'!O:O, MATCH($I191, 'Planned and Progress BMPs'!$I:$I, 0)), 1, 0)), "")</f>
        <v/>
      </c>
      <c r="BK191" s="5" t="str">
        <f>IFERROR(IF($K191="Historical", IF(P191&lt;&gt;INDEX('Historical BMP Records'!P:P, MATCH($I191, 'Historical BMP Records'!$I:$I, 0)), 1, 0), IF(P191&lt;&gt;INDEX('Planned and Progress BMPs'!P:P, MATCH($I191, 'Planned and Progress BMPs'!$I:$I, 0)), 1, 0)), "")</f>
        <v/>
      </c>
      <c r="BL191" s="5" t="str">
        <f>IFERROR(IF($K191="Historical", IF(Q191&lt;&gt;INDEX('Historical BMP Records'!Q:Q, MATCH($I191, 'Historical BMP Records'!$I:$I, 0)), 1, 0), IF(Q191&lt;&gt;INDEX('Planned and Progress BMPs'!Q:Q, MATCH($I191, 'Planned and Progress BMPs'!$I:$I, 0)), 1, 0)), "")</f>
        <v/>
      </c>
      <c r="BM191" s="5" t="str">
        <f>IFERROR(IF($K191="Historical", IF(R191&lt;&gt;INDEX('Historical BMP Records'!R:R, MATCH($I191, 'Historical BMP Records'!$I:$I, 0)), 1, 0), IF(R191&lt;&gt;INDEX('Planned and Progress BMPs'!R:R, MATCH($I191, 'Planned and Progress BMPs'!$I:$I, 0)), 1, 0)), "")</f>
        <v/>
      </c>
      <c r="BN191" s="5" t="str">
        <f>IFERROR(IF($K191="Historical", IF(S191&lt;&gt;INDEX('Historical BMP Records'!S:S, MATCH($I191, 'Historical BMP Records'!$I:$I, 0)), 1, 0), IF(S191&lt;&gt;INDEX('Planned and Progress BMPs'!S:S, MATCH($I191, 'Planned and Progress BMPs'!$I:$I, 0)), 1, 0)), "")</f>
        <v/>
      </c>
      <c r="BO191" s="5" t="str">
        <f>IFERROR(IF($K191="Historical", IF(T191&lt;&gt;INDEX('Historical BMP Records'!T:T, MATCH($I191, 'Historical BMP Records'!$I:$I, 0)), 1, 0), IF(T191&lt;&gt;INDEX('Planned and Progress BMPs'!T:T, MATCH($I191, 'Planned and Progress BMPs'!$I:$I, 0)), 1, 0)), "")</f>
        <v/>
      </c>
      <c r="BP191" s="5" t="str">
        <f>IFERROR(IF($K191="Historical", IF(U191&lt;&gt;INDEX('Historical BMP Records'!U:U, MATCH($I191, 'Historical BMP Records'!$I:$I, 0)), 1, 0), IF(U191&lt;&gt;INDEX('Planned and Progress BMPs'!U:U, MATCH($I191, 'Planned and Progress BMPs'!$I:$I, 0)), 1, 0)), "")</f>
        <v/>
      </c>
      <c r="BQ191" s="5" t="str">
        <f>IFERROR(IF($K191="Historical", IF(V191&lt;&gt;INDEX('Historical BMP Records'!V:V, MATCH($I191, 'Historical BMP Records'!$I:$I, 0)), 1, 0), IF(V191&lt;&gt;INDEX('Planned and Progress BMPs'!V:V, MATCH($I191, 'Planned and Progress BMPs'!$I:$I, 0)), 1, 0)), "")</f>
        <v/>
      </c>
      <c r="BR191" s="5" t="str">
        <f>IFERROR(IF($K191="Historical", IF(W191&lt;&gt;INDEX('Historical BMP Records'!W:W, MATCH($I191, 'Historical BMP Records'!$I:$I, 0)), 1, 0), IF(W191&lt;&gt;INDEX('Planned and Progress BMPs'!W:W, MATCH($I191, 'Planned and Progress BMPs'!$I:$I, 0)), 1, 0)), "")</f>
        <v/>
      </c>
      <c r="BS191" s="5" t="str">
        <f>IFERROR(IF($K191="Historical", IF(X191&lt;&gt;INDEX('Historical BMP Records'!X:X, MATCH($I191, 'Historical BMP Records'!$I:$I, 0)), 1, 0), IF(X191&lt;&gt;INDEX('Planned and Progress BMPs'!X:X, MATCH($I191, 'Planned and Progress BMPs'!$I:$I, 0)), 1, 0)), "")</f>
        <v/>
      </c>
      <c r="BT191" s="5" t="str">
        <f>IFERROR(IF($K191="Historical", IF(Y191&lt;&gt;INDEX('Historical BMP Records'!Y:Y, MATCH($I191, 'Historical BMP Records'!$I:$I, 0)), 1, 0), IF(Y191&lt;&gt;INDEX('Planned and Progress BMPs'!Y:Y, MATCH($I191, 'Planned and Progress BMPs'!$I:$I, 0)), 1, 0)), "")</f>
        <v/>
      </c>
      <c r="BU191" s="5" t="str">
        <f>IFERROR(IF($K191="Historical", IF(Z191&lt;&gt;INDEX('Historical BMP Records'!Z:Z, MATCH($I191, 'Historical BMP Records'!$I:$I, 0)), 1, 0), IF(Z191&lt;&gt;INDEX('Planned and Progress BMPs'!Z:Z, MATCH($I191, 'Planned and Progress BMPs'!$I:$I, 0)), 1, 0)), "")</f>
        <v/>
      </c>
      <c r="BV191" s="5" t="str">
        <f>IFERROR(IF($K191="Historical", IF(AA191&lt;&gt;INDEX('Historical BMP Records'!AA:AA, MATCH($I191, 'Historical BMP Records'!$I:$I, 0)), 1, 0), IF(AA191&lt;&gt;INDEX('Planned and Progress BMPs'!AA:AA, MATCH($I191, 'Planned and Progress BMPs'!$I:$I, 0)), 1, 0)), "")</f>
        <v/>
      </c>
      <c r="BW191" s="5" t="str">
        <f>IFERROR(IF($K191="Historical", IF(AB191&lt;&gt;INDEX('Historical BMP Records'!AB:AB, MATCH($I191, 'Historical BMP Records'!$I:$I, 0)), 1, 0), IF(AB191&lt;&gt;INDEX('Planned and Progress BMPs'!AB:AB, MATCH($I191, 'Planned and Progress BMPs'!$I:$I, 0)), 1, 0)), "")</f>
        <v/>
      </c>
      <c r="BX191" s="5" t="str">
        <f>IFERROR(IF($K191="Historical", IF(AC191&lt;&gt;INDEX('Historical BMP Records'!AC:AC, MATCH($I191, 'Historical BMP Records'!$I:$I, 0)), 1, 0), IF(AC191&lt;&gt;INDEX('Planned and Progress BMPs'!AC:AC, MATCH($I191, 'Planned and Progress BMPs'!$I:$I, 0)), 1, 0)), "")</f>
        <v/>
      </c>
      <c r="BY191" s="5" t="str">
        <f>IFERROR(IF($K191="Historical", IF(AD191&lt;&gt;INDEX('Historical BMP Records'!AD:AD, MATCH($I191, 'Historical BMP Records'!$I:$I, 0)), 1, 0), IF(AD191&lt;&gt;INDEX('Planned and Progress BMPs'!AD:AD, MATCH($I191, 'Planned and Progress BMPs'!$I:$I, 0)), 1, 0)), "")</f>
        <v/>
      </c>
      <c r="BZ191" s="5" t="str">
        <f>IFERROR(IF($K191="Historical", IF(AE191&lt;&gt;INDEX('Historical BMP Records'!AE:AE, MATCH($I191, 'Historical BMP Records'!$I:$I, 0)), 1, 0), IF(AE191&lt;&gt;INDEX('Planned and Progress BMPs'!AE:AE, MATCH($I191, 'Planned and Progress BMPs'!$I:$I, 0)), 1, 0)), "")</f>
        <v/>
      </c>
      <c r="CA191" s="5" t="str">
        <f>IFERROR(IF($K191="Historical", IF(AF191&lt;&gt;INDEX('Historical BMP Records'!AF:AF, MATCH($I191, 'Historical BMP Records'!$I:$I, 0)), 1, 0), IF(AF191&lt;&gt;INDEX('Planned and Progress BMPs'!AF:AF, MATCH($I191, 'Planned and Progress BMPs'!$I:$I, 0)), 1, 0)), "")</f>
        <v/>
      </c>
      <c r="CB191" s="5" t="str">
        <f>IFERROR(IF($K191="Historical", IF(AG191&lt;&gt;INDEX('Historical BMP Records'!AG:AG, MATCH($I191, 'Historical BMP Records'!$I:$I, 0)), 1, 0), IF(AG191&lt;&gt;INDEX('Planned and Progress BMPs'!AG:AG, MATCH($I191, 'Planned and Progress BMPs'!$I:$I, 0)), 1, 0)), "")</f>
        <v/>
      </c>
      <c r="CC191" s="5" t="str">
        <f>IFERROR(IF($K191="Historical", IF(AH191&lt;&gt;INDEX('Historical BMP Records'!AH:AH, MATCH($I191, 'Historical BMP Records'!$I:$I, 0)), 1, 0), IF(AH191&lt;&gt;INDEX('Planned and Progress BMPs'!AH:AH, MATCH($I191, 'Planned and Progress BMPs'!$I:$I, 0)), 1, 0)), "")</f>
        <v/>
      </c>
      <c r="CD191" s="5" t="str">
        <f>IFERROR(IF($K191="Historical", IF(AI191&lt;&gt;INDEX('Historical BMP Records'!AI:AI, MATCH($I191, 'Historical BMP Records'!$I:$I, 0)), 1, 0), IF(AI191&lt;&gt;INDEX('Planned and Progress BMPs'!AI:AI, MATCH($I191, 'Planned and Progress BMPs'!$I:$I, 0)), 1, 0)), "")</f>
        <v/>
      </c>
      <c r="CE191" s="5" t="str">
        <f>IFERROR(IF($K191="Historical", IF(AJ191&lt;&gt;INDEX('Historical BMP Records'!AJ:AJ, MATCH($I191, 'Historical BMP Records'!$I:$I, 0)), 1, 0), IF(AJ191&lt;&gt;INDEX('Planned and Progress BMPs'!AJ:AJ, MATCH($I191, 'Planned and Progress BMPs'!$I:$I, 0)), 1, 0)), "")</f>
        <v/>
      </c>
      <c r="CF191" s="5" t="str">
        <f>IFERROR(IF($K191="Historical", IF(AK191&lt;&gt;INDEX('Historical BMP Records'!AK:AK, MATCH($I191, 'Historical BMP Records'!$I:$I, 0)), 1, 0), IF(AK191&lt;&gt;INDEX('Planned and Progress BMPs'!AK:AK, MATCH($I191, 'Planned and Progress BMPs'!$I:$I, 0)), 1, 0)), "")</f>
        <v/>
      </c>
      <c r="CG191" s="5" t="str">
        <f>IFERROR(IF($K191="Historical", IF(AL191&lt;&gt;INDEX('Historical BMP Records'!AL:AL, MATCH($I191, 'Historical BMP Records'!$I:$I, 0)), 1, 0), IF(AL191&lt;&gt;INDEX('Planned and Progress BMPs'!AL:AL, MATCH($I191, 'Planned and Progress BMPs'!$I:$I, 0)), 1, 0)), "")</f>
        <v/>
      </c>
      <c r="CH191" s="5" t="str">
        <f>IFERROR(IF($K191="Historical", IF(AM191&lt;&gt;INDEX('Historical BMP Records'!AM:AM, MATCH($I191, 'Historical BMP Records'!$I:$I, 0)), 1, 0), IF(AM191&lt;&gt;INDEX('Planned and Progress BMPs'!AM:AM, MATCH($I191, 'Planned and Progress BMPs'!$I:$I, 0)), 1, 0)), "")</f>
        <v/>
      </c>
      <c r="CI191" s="5" t="str">
        <f>IFERROR(IF($K191="Historical", IF(AN191&lt;&gt;INDEX('Historical BMP Records'!AN:AN, MATCH($I191, 'Historical BMP Records'!$I:$I, 0)), 1, 0), IF(AN191&lt;&gt;INDEX('Planned and Progress BMPs'!AN:AN, MATCH($I191, 'Planned and Progress BMPs'!$I:$I, 0)), 1, 0)), "")</f>
        <v/>
      </c>
      <c r="CJ191" s="5" t="str">
        <f>IFERROR(IF($K191="Historical", IF(AO191&lt;&gt;INDEX('Historical BMP Records'!AO:AO, MATCH($I191, 'Historical BMP Records'!$I:$I, 0)), 1, 0), IF(AO191&lt;&gt;INDEX('Planned and Progress BMPs'!AO:AO, MATCH($I191, 'Planned and Progress BMPs'!$I:$I, 0)), 1, 0)), "")</f>
        <v/>
      </c>
      <c r="CK191" s="5" t="str">
        <f>IFERROR(IF($K191="Historical", IF(AP191&lt;&gt;INDEX('Historical BMP Records'!AP:AP, MATCH($I191, 'Historical BMP Records'!$I:$I, 0)), 1, 0), IF(AP191&lt;&gt;INDEX('Planned and Progress BMPs'!AP:AP, MATCH($I191, 'Planned and Progress BMPs'!$I:$I, 0)), 1, 0)), "")</f>
        <v/>
      </c>
      <c r="CL191" s="5" t="str">
        <f>IFERROR(IF($K191="Historical", IF(AQ191&lt;&gt;INDEX('Historical BMP Records'!AQ:AQ, MATCH($I191, 'Historical BMP Records'!$I:$I, 0)), 1, 0), IF(AQ191&lt;&gt;INDEX('Planned and Progress BMPs'!AQ:AQ, MATCH($I191, 'Planned and Progress BMPs'!$I:$I, 0)), 1, 0)), "")</f>
        <v/>
      </c>
      <c r="CM191" s="5" t="str">
        <f>IFERROR(IF($K191="Historical", IF(AR191&lt;&gt;INDEX('Historical BMP Records'!AR:AR, MATCH($I191, 'Historical BMP Records'!$I:$I, 0)), 1, 0), IF(AR191&lt;&gt;INDEX('Planned and Progress BMPs'!AR:AR, MATCH($I191, 'Planned and Progress BMPs'!$I:$I, 0)), 1, 0)), "")</f>
        <v/>
      </c>
      <c r="CN191" s="5" t="str">
        <f>IFERROR(IF($K191="Historical", IF(AS191&lt;&gt;INDEX('Historical BMP Records'!AS:AS, MATCH($I191, 'Historical BMP Records'!$I:$I, 0)), 1, 0), IF(AS191&lt;&gt;INDEX('Planned and Progress BMPs'!AS:AS, MATCH($I191, 'Planned and Progress BMPs'!$I:$I, 0)), 1, 0)), "")</f>
        <v/>
      </c>
      <c r="CO191" s="5" t="str">
        <f>IFERROR(IF($K191="Historical", IF(AT191&lt;&gt;INDEX('Historical BMP Records'!AT:AT, MATCH($I191, 'Historical BMP Records'!$I:$I, 0)), 1, 0), IF(AT191&lt;&gt;INDEX('Planned and Progress BMPs'!AT:AT, MATCH($I191, 'Planned and Progress BMPs'!$I:$I, 0)), 1, 0)), "")</f>
        <v/>
      </c>
      <c r="CP191" s="5" t="str">
        <f>IFERROR(IF($K191="Historical", IF(AU191&lt;&gt;INDEX('Historical BMP Records'!AU:AU, MATCH($I191, 'Historical BMP Records'!$I:$I, 0)), 1, 0), IF(AU191&lt;&gt;INDEX('Planned and Progress BMPs'!AU:AU, MATCH($I191, 'Planned and Progress BMPs'!$I:$I, 0)), 1, 0)), "")</f>
        <v/>
      </c>
      <c r="CQ191" s="5">
        <f>SUM(T_Historical9[[#This Row],[FY17 
Status Changed]:[Comments Changed]])</f>
        <v>0</v>
      </c>
    </row>
    <row r="192" spans="1:95" ht="15" customHeight="1" x14ac:dyDescent="0.25">
      <c r="A192" s="72" t="s">
        <v>661</v>
      </c>
      <c r="B192" s="72" t="s">
        <v>660</v>
      </c>
      <c r="C192" s="72" t="s">
        <v>661</v>
      </c>
      <c r="D192" s="72" t="s">
        <v>661</v>
      </c>
      <c r="E192" s="72" t="s">
        <v>661</v>
      </c>
      <c r="F192" s="72" t="s">
        <v>4291</v>
      </c>
      <c r="H192" s="72" t="s">
        <v>4802</v>
      </c>
      <c r="I192" s="72" t="s">
        <v>4994</v>
      </c>
      <c r="K192" s="72" t="s">
        <v>482</v>
      </c>
      <c r="M192" s="82"/>
      <c r="N192" s="65">
        <v>38718</v>
      </c>
      <c r="O192" s="72" t="s">
        <v>174</v>
      </c>
      <c r="P192" s="72" t="s">
        <v>5228</v>
      </c>
      <c r="Q192" s="72" t="s">
        <v>26</v>
      </c>
      <c r="R192" s="72" t="s">
        <v>9</v>
      </c>
      <c r="S192" s="72">
        <v>0.125</v>
      </c>
      <c r="T192" s="72">
        <v>0.125</v>
      </c>
      <c r="U192" s="72">
        <v>1</v>
      </c>
      <c r="V192" s="71" t="s">
        <v>5121</v>
      </c>
      <c r="Z192" s="72">
        <v>40.2137064</v>
      </c>
      <c r="AA192" s="72">
        <v>-77.1716385</v>
      </c>
      <c r="AC192" s="72" t="s">
        <v>5174</v>
      </c>
      <c r="AD192" s="72" t="s">
        <v>5175</v>
      </c>
      <c r="AE192" s="72" t="s">
        <v>653</v>
      </c>
      <c r="AF192" s="65">
        <v>40669</v>
      </c>
      <c r="AG192" s="72" t="s">
        <v>110</v>
      </c>
      <c r="AH192" s="65"/>
      <c r="AI192" s="65"/>
      <c r="AK192" s="65"/>
      <c r="AL192" s="65"/>
      <c r="AN192" s="65"/>
      <c r="AO192" s="65"/>
      <c r="AQ192" s="65"/>
      <c r="AR192" s="65"/>
      <c r="AT192" s="65"/>
      <c r="AV192" s="5" t="str">
        <f>IFERROR(IF($K192="Historical", IF(A192&lt;&gt;INDEX('Historical BMP Records'!A:A, MATCH($I192, 'Historical BMP Records'!$I:$I, 0)), 1, 0), IF(A192&lt;&gt;INDEX('Planned and Progress BMPs'!A:A, MATCH($I192, 'Planned and Progress BMPs'!$I:$I, 0)), 1, 0)), "")</f>
        <v/>
      </c>
      <c r="AW192" s="5" t="str">
        <f>IFERROR(IF($K192="Historical", IF(B192&lt;&gt;INDEX('Historical BMP Records'!B:B, MATCH($I192, 'Historical BMP Records'!$I:$I, 0)), 1, 0), IF(B192&lt;&gt;INDEX('Planned and Progress BMPs'!B:B, MATCH($I192, 'Planned and Progress BMPs'!$I:$I, 0)), 1, 0)), "")</f>
        <v/>
      </c>
      <c r="AX192" s="5" t="str">
        <f>IFERROR(IF($K192="Historical", IF(C192&lt;&gt;INDEX('Historical BMP Records'!C:C, MATCH($I192, 'Historical BMP Records'!$I:$I, 0)), 1, 0), IF(C192&lt;&gt;INDEX('Planned and Progress BMPs'!C:C, MATCH($I192, 'Planned and Progress BMPs'!$I:$I, 0)), 1, 0)), "")</f>
        <v/>
      </c>
      <c r="AY192" s="5" t="str">
        <f>IFERROR(IF($K192="Historical", IF(D192&lt;&gt;INDEX('Historical BMP Records'!D:D, MATCH($I192, 'Historical BMP Records'!$I:$I, 0)), 1, 0), IF(D192&lt;&gt;INDEX('Planned and Progress BMPs'!D:D, MATCH($I192, 'Planned and Progress BMPs'!$I:$I, 0)), 1, 0)), "")</f>
        <v/>
      </c>
      <c r="AZ192" s="5" t="str">
        <f>IFERROR(IF($K192="Historical", IF(E192&lt;&gt;INDEX('Historical BMP Records'!E:E, MATCH($I192, 'Historical BMP Records'!$I:$I, 0)), 1, 0), IF(E192&lt;&gt;INDEX('Planned and Progress BMPs'!E:E, MATCH($I192, 'Planned and Progress BMPs'!$I:$I, 0)), 1, 0)), "")</f>
        <v/>
      </c>
      <c r="BA192" s="5" t="str">
        <f>IFERROR(IF($K192="Historical", IF(F192&lt;&gt;INDEX('Historical BMP Records'!F:F, MATCH($I192, 'Historical BMP Records'!$I:$I, 0)), 1, 0), IF(F192&lt;&gt;INDEX('Planned and Progress BMPs'!F:F, MATCH($I192, 'Planned and Progress BMPs'!$I:$I, 0)), 1, 0)), "")</f>
        <v/>
      </c>
      <c r="BB192" s="5" t="str">
        <f>IFERROR(IF($K192="Historical", IF(G192&lt;&gt;INDEX('Historical BMP Records'!G:G, MATCH($I192, 'Historical BMP Records'!$I:$I, 0)), 1, 0), IF(G192&lt;&gt;INDEX('Planned and Progress BMPs'!G:G, MATCH($I192, 'Planned and Progress BMPs'!$I:$I, 0)), 1, 0)), "")</f>
        <v/>
      </c>
      <c r="BC192" s="5" t="str">
        <f>IFERROR(IF($K192="Historical", IF(H192&lt;&gt;INDEX('Historical BMP Records'!H:H, MATCH($I192, 'Historical BMP Records'!$I:$I, 0)), 1, 0), IF(H192&lt;&gt;INDEX('Planned and Progress BMPs'!H:H, MATCH($I192, 'Planned and Progress BMPs'!$I:$I, 0)), 1, 0)), "")</f>
        <v/>
      </c>
      <c r="BD192" s="5" t="str">
        <f>IFERROR(IF($K192="Historical", IF(I192&lt;&gt;INDEX('Historical BMP Records'!I:I, MATCH($I192, 'Historical BMP Records'!$I:$I, 0)), 1, 0), IF(I192&lt;&gt;INDEX('Planned and Progress BMPs'!I:I, MATCH($I192, 'Planned and Progress BMPs'!$I:$I, 0)), 1, 0)), "")</f>
        <v/>
      </c>
      <c r="BE192" s="5" t="str">
        <f>IFERROR(IF($K192="Historical", IF(J192&lt;&gt;INDEX('Historical BMP Records'!J:J, MATCH($I192, 'Historical BMP Records'!$I:$I, 0)), 1, 0), IF(J192&lt;&gt;INDEX('Planned and Progress BMPs'!J:J, MATCH($I192, 'Planned and Progress BMPs'!$I:$I, 0)), 1, 0)), "")</f>
        <v/>
      </c>
      <c r="BF192" s="5" t="str">
        <f>IFERROR(IF($K192="Historical", IF(K192&lt;&gt;INDEX('Historical BMP Records'!K:K, MATCH($I192, 'Historical BMP Records'!$I:$I, 0)), 1, 0), IF(K192&lt;&gt;INDEX('Planned and Progress BMPs'!K:K, MATCH($I192, 'Planned and Progress BMPs'!$I:$I, 0)), 1, 0)), "")</f>
        <v/>
      </c>
      <c r="BG192" s="5" t="str">
        <f>IFERROR(IF($K192="Historical", IF(L192&lt;&gt;INDEX('Historical BMP Records'!L:L, MATCH($I192, 'Historical BMP Records'!$I:$I, 0)), 1, 0), IF(L192&lt;&gt;INDEX('Planned and Progress BMPs'!L:L, MATCH($I192, 'Planned and Progress BMPs'!$I:$I, 0)), 1, 0)), "")</f>
        <v/>
      </c>
      <c r="BH192" s="5" t="str">
        <f>IFERROR(IF($K192="Historical", IF(M192&lt;&gt;INDEX('Historical BMP Records'!M:M, MATCH($I192, 'Historical BMP Records'!$I:$I, 0)), 1, 0), IF(M192&lt;&gt;INDEX('Planned and Progress BMPs'!M:M, MATCH($I192, 'Planned and Progress BMPs'!$I:$I, 0)), 1, 0)), "")</f>
        <v/>
      </c>
      <c r="BI192" s="5" t="str">
        <f>IFERROR(IF($K192="Historical", IF(N192&lt;&gt;INDEX('Historical BMP Records'!N:N, MATCH($I192, 'Historical BMP Records'!$I:$I, 0)), 1, 0), IF(N192&lt;&gt;INDEX('Planned and Progress BMPs'!N:N, MATCH($I192, 'Planned and Progress BMPs'!$I:$I, 0)), 1, 0)), "")</f>
        <v/>
      </c>
      <c r="BJ192" s="5" t="str">
        <f>IFERROR(IF($K192="Historical", IF(O192&lt;&gt;INDEX('Historical BMP Records'!O:O, MATCH($I192, 'Historical BMP Records'!$I:$I, 0)), 1, 0), IF(O192&lt;&gt;INDEX('Planned and Progress BMPs'!O:O, MATCH($I192, 'Planned and Progress BMPs'!$I:$I, 0)), 1, 0)), "")</f>
        <v/>
      </c>
      <c r="BK192" s="5" t="str">
        <f>IFERROR(IF($K192="Historical", IF(P192&lt;&gt;INDEX('Historical BMP Records'!P:P, MATCH($I192, 'Historical BMP Records'!$I:$I, 0)), 1, 0), IF(P192&lt;&gt;INDEX('Planned and Progress BMPs'!P:P, MATCH($I192, 'Planned and Progress BMPs'!$I:$I, 0)), 1, 0)), "")</f>
        <v/>
      </c>
      <c r="BL192" s="5" t="str">
        <f>IFERROR(IF($K192="Historical", IF(Q192&lt;&gt;INDEX('Historical BMP Records'!Q:Q, MATCH($I192, 'Historical BMP Records'!$I:$I, 0)), 1, 0), IF(Q192&lt;&gt;INDEX('Planned and Progress BMPs'!Q:Q, MATCH($I192, 'Planned and Progress BMPs'!$I:$I, 0)), 1, 0)), "")</f>
        <v/>
      </c>
      <c r="BM192" s="5" t="str">
        <f>IFERROR(IF($K192="Historical", IF(R192&lt;&gt;INDEX('Historical BMP Records'!R:R, MATCH($I192, 'Historical BMP Records'!$I:$I, 0)), 1, 0), IF(R192&lt;&gt;INDEX('Planned and Progress BMPs'!R:R, MATCH($I192, 'Planned and Progress BMPs'!$I:$I, 0)), 1, 0)), "")</f>
        <v/>
      </c>
      <c r="BN192" s="5" t="str">
        <f>IFERROR(IF($K192="Historical", IF(S192&lt;&gt;INDEX('Historical BMP Records'!S:S, MATCH($I192, 'Historical BMP Records'!$I:$I, 0)), 1, 0), IF(S192&lt;&gt;INDEX('Planned and Progress BMPs'!S:S, MATCH($I192, 'Planned and Progress BMPs'!$I:$I, 0)), 1, 0)), "")</f>
        <v/>
      </c>
      <c r="BO192" s="5" t="str">
        <f>IFERROR(IF($K192="Historical", IF(T192&lt;&gt;INDEX('Historical BMP Records'!T:T, MATCH($I192, 'Historical BMP Records'!$I:$I, 0)), 1, 0), IF(T192&lt;&gt;INDEX('Planned and Progress BMPs'!T:T, MATCH($I192, 'Planned and Progress BMPs'!$I:$I, 0)), 1, 0)), "")</f>
        <v/>
      </c>
      <c r="BP192" s="5" t="str">
        <f>IFERROR(IF($K192="Historical", IF(U192&lt;&gt;INDEX('Historical BMP Records'!U:U, MATCH($I192, 'Historical BMP Records'!$I:$I, 0)), 1, 0), IF(U192&lt;&gt;INDEX('Planned and Progress BMPs'!U:U, MATCH($I192, 'Planned and Progress BMPs'!$I:$I, 0)), 1, 0)), "")</f>
        <v/>
      </c>
      <c r="BQ192" s="5" t="str">
        <f>IFERROR(IF($K192="Historical", IF(V192&lt;&gt;INDEX('Historical BMP Records'!V:V, MATCH($I192, 'Historical BMP Records'!$I:$I, 0)), 1, 0), IF(V192&lt;&gt;INDEX('Planned and Progress BMPs'!V:V, MATCH($I192, 'Planned and Progress BMPs'!$I:$I, 0)), 1, 0)), "")</f>
        <v/>
      </c>
      <c r="BR192" s="5" t="str">
        <f>IFERROR(IF($K192="Historical", IF(W192&lt;&gt;INDEX('Historical BMP Records'!W:W, MATCH($I192, 'Historical BMP Records'!$I:$I, 0)), 1, 0), IF(W192&lt;&gt;INDEX('Planned and Progress BMPs'!W:W, MATCH($I192, 'Planned and Progress BMPs'!$I:$I, 0)), 1, 0)), "")</f>
        <v/>
      </c>
      <c r="BS192" s="5" t="str">
        <f>IFERROR(IF($K192="Historical", IF(X192&lt;&gt;INDEX('Historical BMP Records'!X:X, MATCH($I192, 'Historical BMP Records'!$I:$I, 0)), 1, 0), IF(X192&lt;&gt;INDEX('Planned and Progress BMPs'!X:X, MATCH($I192, 'Planned and Progress BMPs'!$I:$I, 0)), 1, 0)), "")</f>
        <v/>
      </c>
      <c r="BT192" s="5" t="str">
        <f>IFERROR(IF($K192="Historical", IF(Y192&lt;&gt;INDEX('Historical BMP Records'!Y:Y, MATCH($I192, 'Historical BMP Records'!$I:$I, 0)), 1, 0), IF(Y192&lt;&gt;INDEX('Planned and Progress BMPs'!Y:Y, MATCH($I192, 'Planned and Progress BMPs'!$I:$I, 0)), 1, 0)), "")</f>
        <v/>
      </c>
      <c r="BU192" s="5" t="str">
        <f>IFERROR(IF($K192="Historical", IF(Z192&lt;&gt;INDEX('Historical BMP Records'!Z:Z, MATCH($I192, 'Historical BMP Records'!$I:$I, 0)), 1, 0), IF(Z192&lt;&gt;INDEX('Planned and Progress BMPs'!Z:Z, MATCH($I192, 'Planned and Progress BMPs'!$I:$I, 0)), 1, 0)), "")</f>
        <v/>
      </c>
      <c r="BV192" s="5" t="str">
        <f>IFERROR(IF($K192="Historical", IF(AA192&lt;&gt;INDEX('Historical BMP Records'!AA:AA, MATCH($I192, 'Historical BMP Records'!$I:$I, 0)), 1, 0), IF(AA192&lt;&gt;INDEX('Planned and Progress BMPs'!AA:AA, MATCH($I192, 'Planned and Progress BMPs'!$I:$I, 0)), 1, 0)), "")</f>
        <v/>
      </c>
      <c r="BW192" s="5" t="str">
        <f>IFERROR(IF($K192="Historical", IF(AB192&lt;&gt;INDEX('Historical BMP Records'!AB:AB, MATCH($I192, 'Historical BMP Records'!$I:$I, 0)), 1, 0), IF(AB192&lt;&gt;INDEX('Planned and Progress BMPs'!AB:AB, MATCH($I192, 'Planned and Progress BMPs'!$I:$I, 0)), 1, 0)), "")</f>
        <v/>
      </c>
      <c r="BX192" s="5" t="str">
        <f>IFERROR(IF($K192="Historical", IF(AC192&lt;&gt;INDEX('Historical BMP Records'!AC:AC, MATCH($I192, 'Historical BMP Records'!$I:$I, 0)), 1, 0), IF(AC192&lt;&gt;INDEX('Planned and Progress BMPs'!AC:AC, MATCH($I192, 'Planned and Progress BMPs'!$I:$I, 0)), 1, 0)), "")</f>
        <v/>
      </c>
      <c r="BY192" s="5" t="str">
        <f>IFERROR(IF($K192="Historical", IF(AD192&lt;&gt;INDEX('Historical BMP Records'!AD:AD, MATCH($I192, 'Historical BMP Records'!$I:$I, 0)), 1, 0), IF(AD192&lt;&gt;INDEX('Planned and Progress BMPs'!AD:AD, MATCH($I192, 'Planned and Progress BMPs'!$I:$I, 0)), 1, 0)), "")</f>
        <v/>
      </c>
      <c r="BZ192" s="5" t="str">
        <f>IFERROR(IF($K192="Historical", IF(AE192&lt;&gt;INDEX('Historical BMP Records'!AE:AE, MATCH($I192, 'Historical BMP Records'!$I:$I, 0)), 1, 0), IF(AE192&lt;&gt;INDEX('Planned and Progress BMPs'!AE:AE, MATCH($I192, 'Planned and Progress BMPs'!$I:$I, 0)), 1, 0)), "")</f>
        <v/>
      </c>
      <c r="CA192" s="5" t="str">
        <f>IFERROR(IF($K192="Historical", IF(AF192&lt;&gt;INDEX('Historical BMP Records'!AF:AF, MATCH($I192, 'Historical BMP Records'!$I:$I, 0)), 1, 0), IF(AF192&lt;&gt;INDEX('Planned and Progress BMPs'!AF:AF, MATCH($I192, 'Planned and Progress BMPs'!$I:$I, 0)), 1, 0)), "")</f>
        <v/>
      </c>
      <c r="CB192" s="5" t="str">
        <f>IFERROR(IF($K192="Historical", IF(AG192&lt;&gt;INDEX('Historical BMP Records'!AG:AG, MATCH($I192, 'Historical BMP Records'!$I:$I, 0)), 1, 0), IF(AG192&lt;&gt;INDEX('Planned and Progress BMPs'!AG:AG, MATCH($I192, 'Planned and Progress BMPs'!$I:$I, 0)), 1, 0)), "")</f>
        <v/>
      </c>
      <c r="CC192" s="5" t="str">
        <f>IFERROR(IF($K192="Historical", IF(AH192&lt;&gt;INDEX('Historical BMP Records'!AH:AH, MATCH($I192, 'Historical BMP Records'!$I:$I, 0)), 1, 0), IF(AH192&lt;&gt;INDEX('Planned and Progress BMPs'!AH:AH, MATCH($I192, 'Planned and Progress BMPs'!$I:$I, 0)), 1, 0)), "")</f>
        <v/>
      </c>
      <c r="CD192" s="5" t="str">
        <f>IFERROR(IF($K192="Historical", IF(AI192&lt;&gt;INDEX('Historical BMP Records'!AI:AI, MATCH($I192, 'Historical BMP Records'!$I:$I, 0)), 1, 0), IF(AI192&lt;&gt;INDEX('Planned and Progress BMPs'!AI:AI, MATCH($I192, 'Planned and Progress BMPs'!$I:$I, 0)), 1, 0)), "")</f>
        <v/>
      </c>
      <c r="CE192" s="5" t="str">
        <f>IFERROR(IF($K192="Historical", IF(AJ192&lt;&gt;INDEX('Historical BMP Records'!AJ:AJ, MATCH($I192, 'Historical BMP Records'!$I:$I, 0)), 1, 0), IF(AJ192&lt;&gt;INDEX('Planned and Progress BMPs'!AJ:AJ, MATCH($I192, 'Planned and Progress BMPs'!$I:$I, 0)), 1, 0)), "")</f>
        <v/>
      </c>
      <c r="CF192" s="5" t="str">
        <f>IFERROR(IF($K192="Historical", IF(AK192&lt;&gt;INDEX('Historical BMP Records'!AK:AK, MATCH($I192, 'Historical BMP Records'!$I:$I, 0)), 1, 0), IF(AK192&lt;&gt;INDEX('Planned and Progress BMPs'!AK:AK, MATCH($I192, 'Planned and Progress BMPs'!$I:$I, 0)), 1, 0)), "")</f>
        <v/>
      </c>
      <c r="CG192" s="5" t="str">
        <f>IFERROR(IF($K192="Historical", IF(AL192&lt;&gt;INDEX('Historical BMP Records'!AL:AL, MATCH($I192, 'Historical BMP Records'!$I:$I, 0)), 1, 0), IF(AL192&lt;&gt;INDEX('Planned and Progress BMPs'!AL:AL, MATCH($I192, 'Planned and Progress BMPs'!$I:$I, 0)), 1, 0)), "")</f>
        <v/>
      </c>
      <c r="CH192" s="5" t="str">
        <f>IFERROR(IF($K192="Historical", IF(AM192&lt;&gt;INDEX('Historical BMP Records'!AM:AM, MATCH($I192, 'Historical BMP Records'!$I:$I, 0)), 1, 0), IF(AM192&lt;&gt;INDEX('Planned and Progress BMPs'!AM:AM, MATCH($I192, 'Planned and Progress BMPs'!$I:$I, 0)), 1, 0)), "")</f>
        <v/>
      </c>
      <c r="CI192" s="5" t="str">
        <f>IFERROR(IF($K192="Historical", IF(AN192&lt;&gt;INDEX('Historical BMP Records'!AN:AN, MATCH($I192, 'Historical BMP Records'!$I:$I, 0)), 1, 0), IF(AN192&lt;&gt;INDEX('Planned and Progress BMPs'!AN:AN, MATCH($I192, 'Planned and Progress BMPs'!$I:$I, 0)), 1, 0)), "")</f>
        <v/>
      </c>
      <c r="CJ192" s="5" t="str">
        <f>IFERROR(IF($K192="Historical", IF(AO192&lt;&gt;INDEX('Historical BMP Records'!AO:AO, MATCH($I192, 'Historical BMP Records'!$I:$I, 0)), 1, 0), IF(AO192&lt;&gt;INDEX('Planned and Progress BMPs'!AO:AO, MATCH($I192, 'Planned and Progress BMPs'!$I:$I, 0)), 1, 0)), "")</f>
        <v/>
      </c>
      <c r="CK192" s="5" t="str">
        <f>IFERROR(IF($K192="Historical", IF(AP192&lt;&gt;INDEX('Historical BMP Records'!AP:AP, MATCH($I192, 'Historical BMP Records'!$I:$I, 0)), 1, 0), IF(AP192&lt;&gt;INDEX('Planned and Progress BMPs'!AP:AP, MATCH($I192, 'Planned and Progress BMPs'!$I:$I, 0)), 1, 0)), "")</f>
        <v/>
      </c>
      <c r="CL192" s="5" t="str">
        <f>IFERROR(IF($K192="Historical", IF(AQ192&lt;&gt;INDEX('Historical BMP Records'!AQ:AQ, MATCH($I192, 'Historical BMP Records'!$I:$I, 0)), 1, 0), IF(AQ192&lt;&gt;INDEX('Planned and Progress BMPs'!AQ:AQ, MATCH($I192, 'Planned and Progress BMPs'!$I:$I, 0)), 1, 0)), "")</f>
        <v/>
      </c>
      <c r="CM192" s="5" t="str">
        <f>IFERROR(IF($K192="Historical", IF(AR192&lt;&gt;INDEX('Historical BMP Records'!AR:AR, MATCH($I192, 'Historical BMP Records'!$I:$I, 0)), 1, 0), IF(AR192&lt;&gt;INDEX('Planned and Progress BMPs'!AR:AR, MATCH($I192, 'Planned and Progress BMPs'!$I:$I, 0)), 1, 0)), "")</f>
        <v/>
      </c>
      <c r="CN192" s="5" t="str">
        <f>IFERROR(IF($K192="Historical", IF(AS192&lt;&gt;INDEX('Historical BMP Records'!AS:AS, MATCH($I192, 'Historical BMP Records'!$I:$I, 0)), 1, 0), IF(AS192&lt;&gt;INDEX('Planned and Progress BMPs'!AS:AS, MATCH($I192, 'Planned and Progress BMPs'!$I:$I, 0)), 1, 0)), "")</f>
        <v/>
      </c>
      <c r="CO192" s="5" t="str">
        <f>IFERROR(IF($K192="Historical", IF(AT192&lt;&gt;INDEX('Historical BMP Records'!AT:AT, MATCH($I192, 'Historical BMP Records'!$I:$I, 0)), 1, 0), IF(AT192&lt;&gt;INDEX('Planned and Progress BMPs'!AT:AT, MATCH($I192, 'Planned and Progress BMPs'!$I:$I, 0)), 1, 0)), "")</f>
        <v/>
      </c>
      <c r="CP192" s="5" t="str">
        <f>IFERROR(IF($K192="Historical", IF(AU192&lt;&gt;INDEX('Historical BMP Records'!AU:AU, MATCH($I192, 'Historical BMP Records'!$I:$I, 0)), 1, 0), IF(AU192&lt;&gt;INDEX('Planned and Progress BMPs'!AU:AU, MATCH($I192, 'Planned and Progress BMPs'!$I:$I, 0)), 1, 0)), "")</f>
        <v/>
      </c>
      <c r="CQ192" s="5">
        <f>SUM(T_Historical9[[#This Row],[FY17 
Status Changed]:[Comments Changed]])</f>
        <v>0</v>
      </c>
    </row>
    <row r="193" spans="1:95" ht="15" customHeight="1" x14ac:dyDescent="0.25">
      <c r="A193" s="72" t="s">
        <v>661</v>
      </c>
      <c r="B193" s="72" t="s">
        <v>660</v>
      </c>
      <c r="C193" s="72" t="s">
        <v>661</v>
      </c>
      <c r="D193" s="72" t="s">
        <v>661</v>
      </c>
      <c r="E193" s="72" t="s">
        <v>661</v>
      </c>
      <c r="F193" s="72" t="s">
        <v>4291</v>
      </c>
      <c r="H193" s="72" t="s">
        <v>4802</v>
      </c>
      <c r="I193" s="72" t="s">
        <v>4995</v>
      </c>
      <c r="K193" s="72" t="s">
        <v>482</v>
      </c>
      <c r="M193" s="82"/>
      <c r="N193" s="65">
        <v>38718</v>
      </c>
      <c r="O193" s="72" t="s">
        <v>174</v>
      </c>
      <c r="P193" s="72" t="s">
        <v>5228</v>
      </c>
      <c r="Q193" s="72" t="s">
        <v>26</v>
      </c>
      <c r="R193" s="72" t="s">
        <v>9</v>
      </c>
      <c r="S193" s="72">
        <v>0.125</v>
      </c>
      <c r="T193" s="72">
        <v>0.125</v>
      </c>
      <c r="U193" s="72">
        <v>1</v>
      </c>
      <c r="V193" s="71" t="s">
        <v>5121</v>
      </c>
      <c r="Z193" s="72">
        <v>40.213806300000002</v>
      </c>
      <c r="AA193" s="72">
        <v>-77.173963000000001</v>
      </c>
      <c r="AC193" s="72" t="s">
        <v>5174</v>
      </c>
      <c r="AD193" s="72" t="s">
        <v>5175</v>
      </c>
      <c r="AE193" s="72" t="s">
        <v>653</v>
      </c>
      <c r="AF193" s="65">
        <v>40669</v>
      </c>
      <c r="AG193" s="72" t="s">
        <v>110</v>
      </c>
      <c r="AH193" s="65"/>
      <c r="AI193" s="65"/>
      <c r="AK193" s="65"/>
      <c r="AL193" s="65"/>
      <c r="AN193" s="65"/>
      <c r="AO193" s="65"/>
      <c r="AQ193" s="65"/>
      <c r="AR193" s="65"/>
      <c r="AT193" s="65"/>
      <c r="AV193" s="5" t="str">
        <f>IFERROR(IF($K193="Historical", IF(A193&lt;&gt;INDEX('Historical BMP Records'!A:A, MATCH($I193, 'Historical BMP Records'!$I:$I, 0)), 1, 0), IF(A193&lt;&gt;INDEX('Planned and Progress BMPs'!A:A, MATCH($I193, 'Planned and Progress BMPs'!$I:$I, 0)), 1, 0)), "")</f>
        <v/>
      </c>
      <c r="AW193" s="5" t="str">
        <f>IFERROR(IF($K193="Historical", IF(B193&lt;&gt;INDEX('Historical BMP Records'!B:B, MATCH($I193, 'Historical BMP Records'!$I:$I, 0)), 1, 0), IF(B193&lt;&gt;INDEX('Planned and Progress BMPs'!B:B, MATCH($I193, 'Planned and Progress BMPs'!$I:$I, 0)), 1, 0)), "")</f>
        <v/>
      </c>
      <c r="AX193" s="5" t="str">
        <f>IFERROR(IF($K193="Historical", IF(C193&lt;&gt;INDEX('Historical BMP Records'!C:C, MATCH($I193, 'Historical BMP Records'!$I:$I, 0)), 1, 0), IF(C193&lt;&gt;INDEX('Planned and Progress BMPs'!C:C, MATCH($I193, 'Planned and Progress BMPs'!$I:$I, 0)), 1, 0)), "")</f>
        <v/>
      </c>
      <c r="AY193" s="5" t="str">
        <f>IFERROR(IF($K193="Historical", IF(D193&lt;&gt;INDEX('Historical BMP Records'!D:D, MATCH($I193, 'Historical BMP Records'!$I:$I, 0)), 1, 0), IF(D193&lt;&gt;INDEX('Planned and Progress BMPs'!D:D, MATCH($I193, 'Planned and Progress BMPs'!$I:$I, 0)), 1, 0)), "")</f>
        <v/>
      </c>
      <c r="AZ193" s="5" t="str">
        <f>IFERROR(IF($K193="Historical", IF(E193&lt;&gt;INDEX('Historical BMP Records'!E:E, MATCH($I193, 'Historical BMP Records'!$I:$I, 0)), 1, 0), IF(E193&lt;&gt;INDEX('Planned and Progress BMPs'!E:E, MATCH($I193, 'Planned and Progress BMPs'!$I:$I, 0)), 1, 0)), "")</f>
        <v/>
      </c>
      <c r="BA193" s="5" t="str">
        <f>IFERROR(IF($K193="Historical", IF(F193&lt;&gt;INDEX('Historical BMP Records'!F:F, MATCH($I193, 'Historical BMP Records'!$I:$I, 0)), 1, 0), IF(F193&lt;&gt;INDEX('Planned and Progress BMPs'!F:F, MATCH($I193, 'Planned and Progress BMPs'!$I:$I, 0)), 1, 0)), "")</f>
        <v/>
      </c>
      <c r="BB193" s="5" t="str">
        <f>IFERROR(IF($K193="Historical", IF(G193&lt;&gt;INDEX('Historical BMP Records'!G:G, MATCH($I193, 'Historical BMP Records'!$I:$I, 0)), 1, 0), IF(G193&lt;&gt;INDEX('Planned and Progress BMPs'!G:G, MATCH($I193, 'Planned and Progress BMPs'!$I:$I, 0)), 1, 0)), "")</f>
        <v/>
      </c>
      <c r="BC193" s="5" t="str">
        <f>IFERROR(IF($K193="Historical", IF(H193&lt;&gt;INDEX('Historical BMP Records'!H:H, MATCH($I193, 'Historical BMP Records'!$I:$I, 0)), 1, 0), IF(H193&lt;&gt;INDEX('Planned and Progress BMPs'!H:H, MATCH($I193, 'Planned and Progress BMPs'!$I:$I, 0)), 1, 0)), "")</f>
        <v/>
      </c>
      <c r="BD193" s="5" t="str">
        <f>IFERROR(IF($K193="Historical", IF(I193&lt;&gt;INDEX('Historical BMP Records'!I:I, MATCH($I193, 'Historical BMP Records'!$I:$I, 0)), 1, 0), IF(I193&lt;&gt;INDEX('Planned and Progress BMPs'!I:I, MATCH($I193, 'Planned and Progress BMPs'!$I:$I, 0)), 1, 0)), "")</f>
        <v/>
      </c>
      <c r="BE193" s="5" t="str">
        <f>IFERROR(IF($K193="Historical", IF(J193&lt;&gt;INDEX('Historical BMP Records'!J:J, MATCH($I193, 'Historical BMP Records'!$I:$I, 0)), 1, 0), IF(J193&lt;&gt;INDEX('Planned and Progress BMPs'!J:J, MATCH($I193, 'Planned and Progress BMPs'!$I:$I, 0)), 1, 0)), "")</f>
        <v/>
      </c>
      <c r="BF193" s="5" t="str">
        <f>IFERROR(IF($K193="Historical", IF(K193&lt;&gt;INDEX('Historical BMP Records'!K:K, MATCH($I193, 'Historical BMP Records'!$I:$I, 0)), 1, 0), IF(K193&lt;&gt;INDEX('Planned and Progress BMPs'!K:K, MATCH($I193, 'Planned and Progress BMPs'!$I:$I, 0)), 1, 0)), "")</f>
        <v/>
      </c>
      <c r="BG193" s="5" t="str">
        <f>IFERROR(IF($K193="Historical", IF(L193&lt;&gt;INDEX('Historical BMP Records'!L:L, MATCH($I193, 'Historical BMP Records'!$I:$I, 0)), 1, 0), IF(L193&lt;&gt;INDEX('Planned and Progress BMPs'!L:L, MATCH($I193, 'Planned and Progress BMPs'!$I:$I, 0)), 1, 0)), "")</f>
        <v/>
      </c>
      <c r="BH193" s="5" t="str">
        <f>IFERROR(IF($K193="Historical", IF(M193&lt;&gt;INDEX('Historical BMP Records'!M:M, MATCH($I193, 'Historical BMP Records'!$I:$I, 0)), 1, 0), IF(M193&lt;&gt;INDEX('Planned and Progress BMPs'!M:M, MATCH($I193, 'Planned and Progress BMPs'!$I:$I, 0)), 1, 0)), "")</f>
        <v/>
      </c>
      <c r="BI193" s="5" t="str">
        <f>IFERROR(IF($K193="Historical", IF(N193&lt;&gt;INDEX('Historical BMP Records'!N:N, MATCH($I193, 'Historical BMP Records'!$I:$I, 0)), 1, 0), IF(N193&lt;&gt;INDEX('Planned and Progress BMPs'!N:N, MATCH($I193, 'Planned and Progress BMPs'!$I:$I, 0)), 1, 0)), "")</f>
        <v/>
      </c>
      <c r="BJ193" s="5" t="str">
        <f>IFERROR(IF($K193="Historical", IF(O193&lt;&gt;INDEX('Historical BMP Records'!O:O, MATCH($I193, 'Historical BMP Records'!$I:$I, 0)), 1, 0), IF(O193&lt;&gt;INDEX('Planned and Progress BMPs'!O:O, MATCH($I193, 'Planned and Progress BMPs'!$I:$I, 0)), 1, 0)), "")</f>
        <v/>
      </c>
      <c r="BK193" s="5" t="str">
        <f>IFERROR(IF($K193="Historical", IF(P193&lt;&gt;INDEX('Historical BMP Records'!P:P, MATCH($I193, 'Historical BMP Records'!$I:$I, 0)), 1, 0), IF(P193&lt;&gt;INDEX('Planned and Progress BMPs'!P:P, MATCH($I193, 'Planned and Progress BMPs'!$I:$I, 0)), 1, 0)), "")</f>
        <v/>
      </c>
      <c r="BL193" s="5" t="str">
        <f>IFERROR(IF($K193="Historical", IF(Q193&lt;&gt;INDEX('Historical BMP Records'!Q:Q, MATCH($I193, 'Historical BMP Records'!$I:$I, 0)), 1, 0), IF(Q193&lt;&gt;INDEX('Planned and Progress BMPs'!Q:Q, MATCH($I193, 'Planned and Progress BMPs'!$I:$I, 0)), 1, 0)), "")</f>
        <v/>
      </c>
      <c r="BM193" s="5" t="str">
        <f>IFERROR(IF($K193="Historical", IF(R193&lt;&gt;INDEX('Historical BMP Records'!R:R, MATCH($I193, 'Historical BMP Records'!$I:$I, 0)), 1, 0), IF(R193&lt;&gt;INDEX('Planned and Progress BMPs'!R:R, MATCH($I193, 'Planned and Progress BMPs'!$I:$I, 0)), 1, 0)), "")</f>
        <v/>
      </c>
      <c r="BN193" s="5" t="str">
        <f>IFERROR(IF($K193="Historical", IF(S193&lt;&gt;INDEX('Historical BMP Records'!S:S, MATCH($I193, 'Historical BMP Records'!$I:$I, 0)), 1, 0), IF(S193&lt;&gt;INDEX('Planned and Progress BMPs'!S:S, MATCH($I193, 'Planned and Progress BMPs'!$I:$I, 0)), 1, 0)), "")</f>
        <v/>
      </c>
      <c r="BO193" s="5" t="str">
        <f>IFERROR(IF($K193="Historical", IF(T193&lt;&gt;INDEX('Historical BMP Records'!T:T, MATCH($I193, 'Historical BMP Records'!$I:$I, 0)), 1, 0), IF(T193&lt;&gt;INDEX('Planned and Progress BMPs'!T:T, MATCH($I193, 'Planned and Progress BMPs'!$I:$I, 0)), 1, 0)), "")</f>
        <v/>
      </c>
      <c r="BP193" s="5" t="str">
        <f>IFERROR(IF($K193="Historical", IF(U193&lt;&gt;INDEX('Historical BMP Records'!U:U, MATCH($I193, 'Historical BMP Records'!$I:$I, 0)), 1, 0), IF(U193&lt;&gt;INDEX('Planned and Progress BMPs'!U:U, MATCH($I193, 'Planned and Progress BMPs'!$I:$I, 0)), 1, 0)), "")</f>
        <v/>
      </c>
      <c r="BQ193" s="5" t="str">
        <f>IFERROR(IF($K193="Historical", IF(V193&lt;&gt;INDEX('Historical BMP Records'!V:V, MATCH($I193, 'Historical BMP Records'!$I:$I, 0)), 1, 0), IF(V193&lt;&gt;INDEX('Planned and Progress BMPs'!V:V, MATCH($I193, 'Planned and Progress BMPs'!$I:$I, 0)), 1, 0)), "")</f>
        <v/>
      </c>
      <c r="BR193" s="5" t="str">
        <f>IFERROR(IF($K193="Historical", IF(W193&lt;&gt;INDEX('Historical BMP Records'!W:W, MATCH($I193, 'Historical BMP Records'!$I:$I, 0)), 1, 0), IF(W193&lt;&gt;INDEX('Planned and Progress BMPs'!W:W, MATCH($I193, 'Planned and Progress BMPs'!$I:$I, 0)), 1, 0)), "")</f>
        <v/>
      </c>
      <c r="BS193" s="5" t="str">
        <f>IFERROR(IF($K193="Historical", IF(X193&lt;&gt;INDEX('Historical BMP Records'!X:X, MATCH($I193, 'Historical BMP Records'!$I:$I, 0)), 1, 0), IF(X193&lt;&gt;INDEX('Planned and Progress BMPs'!X:X, MATCH($I193, 'Planned and Progress BMPs'!$I:$I, 0)), 1, 0)), "")</f>
        <v/>
      </c>
      <c r="BT193" s="5" t="str">
        <f>IFERROR(IF($K193="Historical", IF(Y193&lt;&gt;INDEX('Historical BMP Records'!Y:Y, MATCH($I193, 'Historical BMP Records'!$I:$I, 0)), 1, 0), IF(Y193&lt;&gt;INDEX('Planned and Progress BMPs'!Y:Y, MATCH($I193, 'Planned and Progress BMPs'!$I:$I, 0)), 1, 0)), "")</f>
        <v/>
      </c>
      <c r="BU193" s="5" t="str">
        <f>IFERROR(IF($K193="Historical", IF(Z193&lt;&gt;INDEX('Historical BMP Records'!Z:Z, MATCH($I193, 'Historical BMP Records'!$I:$I, 0)), 1, 0), IF(Z193&lt;&gt;INDEX('Planned and Progress BMPs'!Z:Z, MATCH($I193, 'Planned and Progress BMPs'!$I:$I, 0)), 1, 0)), "")</f>
        <v/>
      </c>
      <c r="BV193" s="5" t="str">
        <f>IFERROR(IF($K193="Historical", IF(AA193&lt;&gt;INDEX('Historical BMP Records'!AA:AA, MATCH($I193, 'Historical BMP Records'!$I:$I, 0)), 1, 0), IF(AA193&lt;&gt;INDEX('Planned and Progress BMPs'!AA:AA, MATCH($I193, 'Planned and Progress BMPs'!$I:$I, 0)), 1, 0)), "")</f>
        <v/>
      </c>
      <c r="BW193" s="5" t="str">
        <f>IFERROR(IF($K193="Historical", IF(AB193&lt;&gt;INDEX('Historical BMP Records'!AB:AB, MATCH($I193, 'Historical BMP Records'!$I:$I, 0)), 1, 0), IF(AB193&lt;&gt;INDEX('Planned and Progress BMPs'!AB:AB, MATCH($I193, 'Planned and Progress BMPs'!$I:$I, 0)), 1, 0)), "")</f>
        <v/>
      </c>
      <c r="BX193" s="5" t="str">
        <f>IFERROR(IF($K193="Historical", IF(AC193&lt;&gt;INDEX('Historical BMP Records'!AC:AC, MATCH($I193, 'Historical BMP Records'!$I:$I, 0)), 1, 0), IF(AC193&lt;&gt;INDEX('Planned and Progress BMPs'!AC:AC, MATCH($I193, 'Planned and Progress BMPs'!$I:$I, 0)), 1, 0)), "")</f>
        <v/>
      </c>
      <c r="BY193" s="5" t="str">
        <f>IFERROR(IF($K193="Historical", IF(AD193&lt;&gt;INDEX('Historical BMP Records'!AD:AD, MATCH($I193, 'Historical BMP Records'!$I:$I, 0)), 1, 0), IF(AD193&lt;&gt;INDEX('Planned and Progress BMPs'!AD:AD, MATCH($I193, 'Planned and Progress BMPs'!$I:$I, 0)), 1, 0)), "")</f>
        <v/>
      </c>
      <c r="BZ193" s="5" t="str">
        <f>IFERROR(IF($K193="Historical", IF(AE193&lt;&gt;INDEX('Historical BMP Records'!AE:AE, MATCH($I193, 'Historical BMP Records'!$I:$I, 0)), 1, 0), IF(AE193&lt;&gt;INDEX('Planned and Progress BMPs'!AE:AE, MATCH($I193, 'Planned and Progress BMPs'!$I:$I, 0)), 1, 0)), "")</f>
        <v/>
      </c>
      <c r="CA193" s="5" t="str">
        <f>IFERROR(IF($K193="Historical", IF(AF193&lt;&gt;INDEX('Historical BMP Records'!AF:AF, MATCH($I193, 'Historical BMP Records'!$I:$I, 0)), 1, 0), IF(AF193&lt;&gt;INDEX('Planned and Progress BMPs'!AF:AF, MATCH($I193, 'Planned and Progress BMPs'!$I:$I, 0)), 1, 0)), "")</f>
        <v/>
      </c>
      <c r="CB193" s="5" t="str">
        <f>IFERROR(IF($K193="Historical", IF(AG193&lt;&gt;INDEX('Historical BMP Records'!AG:AG, MATCH($I193, 'Historical BMP Records'!$I:$I, 0)), 1, 0), IF(AG193&lt;&gt;INDEX('Planned and Progress BMPs'!AG:AG, MATCH($I193, 'Planned and Progress BMPs'!$I:$I, 0)), 1, 0)), "")</f>
        <v/>
      </c>
      <c r="CC193" s="5" t="str">
        <f>IFERROR(IF($K193="Historical", IF(AH193&lt;&gt;INDEX('Historical BMP Records'!AH:AH, MATCH($I193, 'Historical BMP Records'!$I:$I, 0)), 1, 0), IF(AH193&lt;&gt;INDEX('Planned and Progress BMPs'!AH:AH, MATCH($I193, 'Planned and Progress BMPs'!$I:$I, 0)), 1, 0)), "")</f>
        <v/>
      </c>
      <c r="CD193" s="5" t="str">
        <f>IFERROR(IF($K193="Historical", IF(AI193&lt;&gt;INDEX('Historical BMP Records'!AI:AI, MATCH($I193, 'Historical BMP Records'!$I:$I, 0)), 1, 0), IF(AI193&lt;&gt;INDEX('Planned and Progress BMPs'!AI:AI, MATCH($I193, 'Planned and Progress BMPs'!$I:$I, 0)), 1, 0)), "")</f>
        <v/>
      </c>
      <c r="CE193" s="5" t="str">
        <f>IFERROR(IF($K193="Historical", IF(AJ193&lt;&gt;INDEX('Historical BMP Records'!AJ:AJ, MATCH($I193, 'Historical BMP Records'!$I:$I, 0)), 1, 0), IF(AJ193&lt;&gt;INDEX('Planned and Progress BMPs'!AJ:AJ, MATCH($I193, 'Planned and Progress BMPs'!$I:$I, 0)), 1, 0)), "")</f>
        <v/>
      </c>
      <c r="CF193" s="5" t="str">
        <f>IFERROR(IF($K193="Historical", IF(AK193&lt;&gt;INDEX('Historical BMP Records'!AK:AK, MATCH($I193, 'Historical BMP Records'!$I:$I, 0)), 1, 0), IF(AK193&lt;&gt;INDEX('Planned and Progress BMPs'!AK:AK, MATCH($I193, 'Planned and Progress BMPs'!$I:$I, 0)), 1, 0)), "")</f>
        <v/>
      </c>
      <c r="CG193" s="5" t="str">
        <f>IFERROR(IF($K193="Historical", IF(AL193&lt;&gt;INDEX('Historical BMP Records'!AL:AL, MATCH($I193, 'Historical BMP Records'!$I:$I, 0)), 1, 0), IF(AL193&lt;&gt;INDEX('Planned and Progress BMPs'!AL:AL, MATCH($I193, 'Planned and Progress BMPs'!$I:$I, 0)), 1, 0)), "")</f>
        <v/>
      </c>
      <c r="CH193" s="5" t="str">
        <f>IFERROR(IF($K193="Historical", IF(AM193&lt;&gt;INDEX('Historical BMP Records'!AM:AM, MATCH($I193, 'Historical BMP Records'!$I:$I, 0)), 1, 0), IF(AM193&lt;&gt;INDEX('Planned and Progress BMPs'!AM:AM, MATCH($I193, 'Planned and Progress BMPs'!$I:$I, 0)), 1, 0)), "")</f>
        <v/>
      </c>
      <c r="CI193" s="5" t="str">
        <f>IFERROR(IF($K193="Historical", IF(AN193&lt;&gt;INDEX('Historical BMP Records'!AN:AN, MATCH($I193, 'Historical BMP Records'!$I:$I, 0)), 1, 0), IF(AN193&lt;&gt;INDEX('Planned and Progress BMPs'!AN:AN, MATCH($I193, 'Planned and Progress BMPs'!$I:$I, 0)), 1, 0)), "")</f>
        <v/>
      </c>
      <c r="CJ193" s="5" t="str">
        <f>IFERROR(IF($K193="Historical", IF(AO193&lt;&gt;INDEX('Historical BMP Records'!AO:AO, MATCH($I193, 'Historical BMP Records'!$I:$I, 0)), 1, 0), IF(AO193&lt;&gt;INDEX('Planned and Progress BMPs'!AO:AO, MATCH($I193, 'Planned and Progress BMPs'!$I:$I, 0)), 1, 0)), "")</f>
        <v/>
      </c>
      <c r="CK193" s="5" t="str">
        <f>IFERROR(IF($K193="Historical", IF(AP193&lt;&gt;INDEX('Historical BMP Records'!AP:AP, MATCH($I193, 'Historical BMP Records'!$I:$I, 0)), 1, 0), IF(AP193&lt;&gt;INDEX('Planned and Progress BMPs'!AP:AP, MATCH($I193, 'Planned and Progress BMPs'!$I:$I, 0)), 1, 0)), "")</f>
        <v/>
      </c>
      <c r="CL193" s="5" t="str">
        <f>IFERROR(IF($K193="Historical", IF(AQ193&lt;&gt;INDEX('Historical BMP Records'!AQ:AQ, MATCH($I193, 'Historical BMP Records'!$I:$I, 0)), 1, 0), IF(AQ193&lt;&gt;INDEX('Planned and Progress BMPs'!AQ:AQ, MATCH($I193, 'Planned and Progress BMPs'!$I:$I, 0)), 1, 0)), "")</f>
        <v/>
      </c>
      <c r="CM193" s="5" t="str">
        <f>IFERROR(IF($K193="Historical", IF(AR193&lt;&gt;INDEX('Historical BMP Records'!AR:AR, MATCH($I193, 'Historical BMP Records'!$I:$I, 0)), 1, 0), IF(AR193&lt;&gt;INDEX('Planned and Progress BMPs'!AR:AR, MATCH($I193, 'Planned and Progress BMPs'!$I:$I, 0)), 1, 0)), "")</f>
        <v/>
      </c>
      <c r="CN193" s="5" t="str">
        <f>IFERROR(IF($K193="Historical", IF(AS193&lt;&gt;INDEX('Historical BMP Records'!AS:AS, MATCH($I193, 'Historical BMP Records'!$I:$I, 0)), 1, 0), IF(AS193&lt;&gt;INDEX('Planned and Progress BMPs'!AS:AS, MATCH($I193, 'Planned and Progress BMPs'!$I:$I, 0)), 1, 0)), "")</f>
        <v/>
      </c>
      <c r="CO193" s="5" t="str">
        <f>IFERROR(IF($K193="Historical", IF(AT193&lt;&gt;INDEX('Historical BMP Records'!AT:AT, MATCH($I193, 'Historical BMP Records'!$I:$I, 0)), 1, 0), IF(AT193&lt;&gt;INDEX('Planned and Progress BMPs'!AT:AT, MATCH($I193, 'Planned and Progress BMPs'!$I:$I, 0)), 1, 0)), "")</f>
        <v/>
      </c>
      <c r="CP193" s="5" t="str">
        <f>IFERROR(IF($K193="Historical", IF(AU193&lt;&gt;INDEX('Historical BMP Records'!AU:AU, MATCH($I193, 'Historical BMP Records'!$I:$I, 0)), 1, 0), IF(AU193&lt;&gt;INDEX('Planned and Progress BMPs'!AU:AU, MATCH($I193, 'Planned and Progress BMPs'!$I:$I, 0)), 1, 0)), "")</f>
        <v/>
      </c>
      <c r="CQ193" s="5">
        <f>SUM(T_Historical9[[#This Row],[FY17 
Status Changed]:[Comments Changed]])</f>
        <v>0</v>
      </c>
    </row>
    <row r="194" spans="1:95" ht="15" customHeight="1" x14ac:dyDescent="0.25">
      <c r="A194" s="72" t="s">
        <v>661</v>
      </c>
      <c r="B194" s="72" t="s">
        <v>660</v>
      </c>
      <c r="C194" s="72" t="s">
        <v>661</v>
      </c>
      <c r="D194" s="72" t="s">
        <v>661</v>
      </c>
      <c r="E194" s="72" t="s">
        <v>661</v>
      </c>
      <c r="F194" s="72" t="s">
        <v>4291</v>
      </c>
      <c r="H194" s="72" t="s">
        <v>4802</v>
      </c>
      <c r="I194" s="72" t="s">
        <v>4996</v>
      </c>
      <c r="K194" s="72" t="s">
        <v>482</v>
      </c>
      <c r="M194" s="82"/>
      <c r="N194" s="65">
        <v>38718</v>
      </c>
      <c r="O194" s="72" t="s">
        <v>174</v>
      </c>
      <c r="P194" s="72" t="s">
        <v>5228</v>
      </c>
      <c r="Q194" s="72" t="s">
        <v>26</v>
      </c>
      <c r="R194" s="72" t="s">
        <v>9</v>
      </c>
      <c r="S194" s="72">
        <v>0.125</v>
      </c>
      <c r="T194" s="72">
        <v>0.125</v>
      </c>
      <c r="U194" s="72">
        <v>1</v>
      </c>
      <c r="V194" s="71" t="s">
        <v>5121</v>
      </c>
      <c r="Z194" s="72">
        <v>40.213824199999998</v>
      </c>
      <c r="AA194" s="72">
        <v>-77.172011100000006</v>
      </c>
      <c r="AC194" s="72" t="s">
        <v>5174</v>
      </c>
      <c r="AD194" s="72" t="s">
        <v>5175</v>
      </c>
      <c r="AE194" s="72" t="s">
        <v>653</v>
      </c>
      <c r="AF194" s="65">
        <v>40669</v>
      </c>
      <c r="AG194" s="72" t="s">
        <v>110</v>
      </c>
      <c r="AH194" s="65"/>
      <c r="AI194" s="65"/>
      <c r="AK194" s="65"/>
      <c r="AL194" s="65"/>
      <c r="AN194" s="65"/>
      <c r="AO194" s="65"/>
      <c r="AQ194" s="65"/>
      <c r="AR194" s="65"/>
      <c r="AT194" s="65"/>
      <c r="AV194" s="5" t="str">
        <f>IFERROR(IF($K194="Historical", IF(A194&lt;&gt;INDEX('Historical BMP Records'!A:A, MATCH($I194, 'Historical BMP Records'!$I:$I, 0)), 1, 0), IF(A194&lt;&gt;INDEX('Planned and Progress BMPs'!A:A, MATCH($I194, 'Planned and Progress BMPs'!$I:$I, 0)), 1, 0)), "")</f>
        <v/>
      </c>
      <c r="AW194" s="5" t="str">
        <f>IFERROR(IF($K194="Historical", IF(B194&lt;&gt;INDEX('Historical BMP Records'!B:B, MATCH($I194, 'Historical BMP Records'!$I:$I, 0)), 1, 0), IF(B194&lt;&gt;INDEX('Planned and Progress BMPs'!B:B, MATCH($I194, 'Planned and Progress BMPs'!$I:$I, 0)), 1, 0)), "")</f>
        <v/>
      </c>
      <c r="AX194" s="5" t="str">
        <f>IFERROR(IF($K194="Historical", IF(C194&lt;&gt;INDEX('Historical BMP Records'!C:C, MATCH($I194, 'Historical BMP Records'!$I:$I, 0)), 1, 0), IF(C194&lt;&gt;INDEX('Planned and Progress BMPs'!C:C, MATCH($I194, 'Planned and Progress BMPs'!$I:$I, 0)), 1, 0)), "")</f>
        <v/>
      </c>
      <c r="AY194" s="5" t="str">
        <f>IFERROR(IF($K194="Historical", IF(D194&lt;&gt;INDEX('Historical BMP Records'!D:D, MATCH($I194, 'Historical BMP Records'!$I:$I, 0)), 1, 0), IF(D194&lt;&gt;INDEX('Planned and Progress BMPs'!D:D, MATCH($I194, 'Planned and Progress BMPs'!$I:$I, 0)), 1, 0)), "")</f>
        <v/>
      </c>
      <c r="AZ194" s="5" t="str">
        <f>IFERROR(IF($K194="Historical", IF(E194&lt;&gt;INDEX('Historical BMP Records'!E:E, MATCH($I194, 'Historical BMP Records'!$I:$I, 0)), 1, 0), IF(E194&lt;&gt;INDEX('Planned and Progress BMPs'!E:E, MATCH($I194, 'Planned and Progress BMPs'!$I:$I, 0)), 1, 0)), "")</f>
        <v/>
      </c>
      <c r="BA194" s="5" t="str">
        <f>IFERROR(IF($K194="Historical", IF(F194&lt;&gt;INDEX('Historical BMP Records'!F:F, MATCH($I194, 'Historical BMP Records'!$I:$I, 0)), 1, 0), IF(F194&lt;&gt;INDEX('Planned and Progress BMPs'!F:F, MATCH($I194, 'Planned and Progress BMPs'!$I:$I, 0)), 1, 0)), "")</f>
        <v/>
      </c>
      <c r="BB194" s="5" t="str">
        <f>IFERROR(IF($K194="Historical", IF(G194&lt;&gt;INDEX('Historical BMP Records'!G:G, MATCH($I194, 'Historical BMP Records'!$I:$I, 0)), 1, 0), IF(G194&lt;&gt;INDEX('Planned and Progress BMPs'!G:G, MATCH($I194, 'Planned and Progress BMPs'!$I:$I, 0)), 1, 0)), "")</f>
        <v/>
      </c>
      <c r="BC194" s="5" t="str">
        <f>IFERROR(IF($K194="Historical", IF(H194&lt;&gt;INDEX('Historical BMP Records'!H:H, MATCH($I194, 'Historical BMP Records'!$I:$I, 0)), 1, 0), IF(H194&lt;&gt;INDEX('Planned and Progress BMPs'!H:H, MATCH($I194, 'Planned and Progress BMPs'!$I:$I, 0)), 1, 0)), "")</f>
        <v/>
      </c>
      <c r="BD194" s="5" t="str">
        <f>IFERROR(IF($K194="Historical", IF(I194&lt;&gt;INDEX('Historical BMP Records'!I:I, MATCH($I194, 'Historical BMP Records'!$I:$I, 0)), 1, 0), IF(I194&lt;&gt;INDEX('Planned and Progress BMPs'!I:I, MATCH($I194, 'Planned and Progress BMPs'!$I:$I, 0)), 1, 0)), "")</f>
        <v/>
      </c>
      <c r="BE194" s="5" t="str">
        <f>IFERROR(IF($K194="Historical", IF(J194&lt;&gt;INDEX('Historical BMP Records'!J:J, MATCH($I194, 'Historical BMP Records'!$I:$I, 0)), 1, 0), IF(J194&lt;&gt;INDEX('Planned and Progress BMPs'!J:J, MATCH($I194, 'Planned and Progress BMPs'!$I:$I, 0)), 1, 0)), "")</f>
        <v/>
      </c>
      <c r="BF194" s="5" t="str">
        <f>IFERROR(IF($K194="Historical", IF(K194&lt;&gt;INDEX('Historical BMP Records'!K:K, MATCH($I194, 'Historical BMP Records'!$I:$I, 0)), 1, 0), IF(K194&lt;&gt;INDEX('Planned and Progress BMPs'!K:K, MATCH($I194, 'Planned and Progress BMPs'!$I:$I, 0)), 1, 0)), "")</f>
        <v/>
      </c>
      <c r="BG194" s="5" t="str">
        <f>IFERROR(IF($K194="Historical", IF(L194&lt;&gt;INDEX('Historical BMP Records'!L:L, MATCH($I194, 'Historical BMP Records'!$I:$I, 0)), 1, 0), IF(L194&lt;&gt;INDEX('Planned and Progress BMPs'!L:L, MATCH($I194, 'Planned and Progress BMPs'!$I:$I, 0)), 1, 0)), "")</f>
        <v/>
      </c>
      <c r="BH194" s="5" t="str">
        <f>IFERROR(IF($K194="Historical", IF(M194&lt;&gt;INDEX('Historical BMP Records'!M:M, MATCH($I194, 'Historical BMP Records'!$I:$I, 0)), 1, 0), IF(M194&lt;&gt;INDEX('Planned and Progress BMPs'!M:M, MATCH($I194, 'Planned and Progress BMPs'!$I:$I, 0)), 1, 0)), "")</f>
        <v/>
      </c>
      <c r="BI194" s="5" t="str">
        <f>IFERROR(IF($K194="Historical", IF(N194&lt;&gt;INDEX('Historical BMP Records'!N:N, MATCH($I194, 'Historical BMP Records'!$I:$I, 0)), 1, 0), IF(N194&lt;&gt;INDEX('Planned and Progress BMPs'!N:N, MATCH($I194, 'Planned and Progress BMPs'!$I:$I, 0)), 1, 0)), "")</f>
        <v/>
      </c>
      <c r="BJ194" s="5" t="str">
        <f>IFERROR(IF($K194="Historical", IF(O194&lt;&gt;INDEX('Historical BMP Records'!O:O, MATCH($I194, 'Historical BMP Records'!$I:$I, 0)), 1, 0), IF(O194&lt;&gt;INDEX('Planned and Progress BMPs'!O:O, MATCH($I194, 'Planned and Progress BMPs'!$I:$I, 0)), 1, 0)), "")</f>
        <v/>
      </c>
      <c r="BK194" s="5" t="str">
        <f>IFERROR(IF($K194="Historical", IF(P194&lt;&gt;INDEX('Historical BMP Records'!P:P, MATCH($I194, 'Historical BMP Records'!$I:$I, 0)), 1, 0), IF(P194&lt;&gt;INDEX('Planned and Progress BMPs'!P:P, MATCH($I194, 'Planned and Progress BMPs'!$I:$I, 0)), 1, 0)), "")</f>
        <v/>
      </c>
      <c r="BL194" s="5" t="str">
        <f>IFERROR(IF($K194="Historical", IF(Q194&lt;&gt;INDEX('Historical BMP Records'!Q:Q, MATCH($I194, 'Historical BMP Records'!$I:$I, 0)), 1, 0), IF(Q194&lt;&gt;INDEX('Planned and Progress BMPs'!Q:Q, MATCH($I194, 'Planned and Progress BMPs'!$I:$I, 0)), 1, 0)), "")</f>
        <v/>
      </c>
      <c r="BM194" s="5" t="str">
        <f>IFERROR(IF($K194="Historical", IF(R194&lt;&gt;INDEX('Historical BMP Records'!R:R, MATCH($I194, 'Historical BMP Records'!$I:$I, 0)), 1, 0), IF(R194&lt;&gt;INDEX('Planned and Progress BMPs'!R:R, MATCH($I194, 'Planned and Progress BMPs'!$I:$I, 0)), 1, 0)), "")</f>
        <v/>
      </c>
      <c r="BN194" s="5" t="str">
        <f>IFERROR(IF($K194="Historical", IF(S194&lt;&gt;INDEX('Historical BMP Records'!S:S, MATCH($I194, 'Historical BMP Records'!$I:$I, 0)), 1, 0), IF(S194&lt;&gt;INDEX('Planned and Progress BMPs'!S:S, MATCH($I194, 'Planned and Progress BMPs'!$I:$I, 0)), 1, 0)), "")</f>
        <v/>
      </c>
      <c r="BO194" s="5" t="str">
        <f>IFERROR(IF($K194="Historical", IF(T194&lt;&gt;INDEX('Historical BMP Records'!T:T, MATCH($I194, 'Historical BMP Records'!$I:$I, 0)), 1, 0), IF(T194&lt;&gt;INDEX('Planned and Progress BMPs'!T:T, MATCH($I194, 'Planned and Progress BMPs'!$I:$I, 0)), 1, 0)), "")</f>
        <v/>
      </c>
      <c r="BP194" s="5" t="str">
        <f>IFERROR(IF($K194="Historical", IF(U194&lt;&gt;INDEX('Historical BMP Records'!U:U, MATCH($I194, 'Historical BMP Records'!$I:$I, 0)), 1, 0), IF(U194&lt;&gt;INDEX('Planned and Progress BMPs'!U:U, MATCH($I194, 'Planned and Progress BMPs'!$I:$I, 0)), 1, 0)), "")</f>
        <v/>
      </c>
      <c r="BQ194" s="5" t="str">
        <f>IFERROR(IF($K194="Historical", IF(V194&lt;&gt;INDEX('Historical BMP Records'!V:V, MATCH($I194, 'Historical BMP Records'!$I:$I, 0)), 1, 0), IF(V194&lt;&gt;INDEX('Planned and Progress BMPs'!V:V, MATCH($I194, 'Planned and Progress BMPs'!$I:$I, 0)), 1, 0)), "")</f>
        <v/>
      </c>
      <c r="BR194" s="5" t="str">
        <f>IFERROR(IF($K194="Historical", IF(W194&lt;&gt;INDEX('Historical BMP Records'!W:W, MATCH($I194, 'Historical BMP Records'!$I:$I, 0)), 1, 0), IF(W194&lt;&gt;INDEX('Planned and Progress BMPs'!W:W, MATCH($I194, 'Planned and Progress BMPs'!$I:$I, 0)), 1, 0)), "")</f>
        <v/>
      </c>
      <c r="BS194" s="5" t="str">
        <f>IFERROR(IF($K194="Historical", IF(X194&lt;&gt;INDEX('Historical BMP Records'!X:X, MATCH($I194, 'Historical BMP Records'!$I:$I, 0)), 1, 0), IF(X194&lt;&gt;INDEX('Planned and Progress BMPs'!X:X, MATCH($I194, 'Planned and Progress BMPs'!$I:$I, 0)), 1, 0)), "")</f>
        <v/>
      </c>
      <c r="BT194" s="5" t="str">
        <f>IFERROR(IF($K194="Historical", IF(Y194&lt;&gt;INDEX('Historical BMP Records'!Y:Y, MATCH($I194, 'Historical BMP Records'!$I:$I, 0)), 1, 0), IF(Y194&lt;&gt;INDEX('Planned and Progress BMPs'!Y:Y, MATCH($I194, 'Planned and Progress BMPs'!$I:$I, 0)), 1, 0)), "")</f>
        <v/>
      </c>
      <c r="BU194" s="5" t="str">
        <f>IFERROR(IF($K194="Historical", IF(Z194&lt;&gt;INDEX('Historical BMP Records'!Z:Z, MATCH($I194, 'Historical BMP Records'!$I:$I, 0)), 1, 0), IF(Z194&lt;&gt;INDEX('Planned and Progress BMPs'!Z:Z, MATCH($I194, 'Planned and Progress BMPs'!$I:$I, 0)), 1, 0)), "")</f>
        <v/>
      </c>
      <c r="BV194" s="5" t="str">
        <f>IFERROR(IF($K194="Historical", IF(AA194&lt;&gt;INDEX('Historical BMP Records'!AA:AA, MATCH($I194, 'Historical BMP Records'!$I:$I, 0)), 1, 0), IF(AA194&lt;&gt;INDEX('Planned and Progress BMPs'!AA:AA, MATCH($I194, 'Planned and Progress BMPs'!$I:$I, 0)), 1, 0)), "")</f>
        <v/>
      </c>
      <c r="BW194" s="5" t="str">
        <f>IFERROR(IF($K194="Historical", IF(AB194&lt;&gt;INDEX('Historical BMP Records'!AB:AB, MATCH($I194, 'Historical BMP Records'!$I:$I, 0)), 1, 0), IF(AB194&lt;&gt;INDEX('Planned and Progress BMPs'!AB:AB, MATCH($I194, 'Planned and Progress BMPs'!$I:$I, 0)), 1, 0)), "")</f>
        <v/>
      </c>
      <c r="BX194" s="5" t="str">
        <f>IFERROR(IF($K194="Historical", IF(AC194&lt;&gt;INDEX('Historical BMP Records'!AC:AC, MATCH($I194, 'Historical BMP Records'!$I:$I, 0)), 1, 0), IF(AC194&lt;&gt;INDEX('Planned and Progress BMPs'!AC:AC, MATCH($I194, 'Planned and Progress BMPs'!$I:$I, 0)), 1, 0)), "")</f>
        <v/>
      </c>
      <c r="BY194" s="5" t="str">
        <f>IFERROR(IF($K194="Historical", IF(AD194&lt;&gt;INDEX('Historical BMP Records'!AD:AD, MATCH($I194, 'Historical BMP Records'!$I:$I, 0)), 1, 0), IF(AD194&lt;&gt;INDEX('Planned and Progress BMPs'!AD:AD, MATCH($I194, 'Planned and Progress BMPs'!$I:$I, 0)), 1, 0)), "")</f>
        <v/>
      </c>
      <c r="BZ194" s="5" t="str">
        <f>IFERROR(IF($K194="Historical", IF(AE194&lt;&gt;INDEX('Historical BMP Records'!AE:AE, MATCH($I194, 'Historical BMP Records'!$I:$I, 0)), 1, 0), IF(AE194&lt;&gt;INDEX('Planned and Progress BMPs'!AE:AE, MATCH($I194, 'Planned and Progress BMPs'!$I:$I, 0)), 1, 0)), "")</f>
        <v/>
      </c>
      <c r="CA194" s="5" t="str">
        <f>IFERROR(IF($K194="Historical", IF(AF194&lt;&gt;INDEX('Historical BMP Records'!AF:AF, MATCH($I194, 'Historical BMP Records'!$I:$I, 0)), 1, 0), IF(AF194&lt;&gt;INDEX('Planned and Progress BMPs'!AF:AF, MATCH($I194, 'Planned and Progress BMPs'!$I:$I, 0)), 1, 0)), "")</f>
        <v/>
      </c>
      <c r="CB194" s="5" t="str">
        <f>IFERROR(IF($K194="Historical", IF(AG194&lt;&gt;INDEX('Historical BMP Records'!AG:AG, MATCH($I194, 'Historical BMP Records'!$I:$I, 0)), 1, 0), IF(AG194&lt;&gt;INDEX('Planned and Progress BMPs'!AG:AG, MATCH($I194, 'Planned and Progress BMPs'!$I:$I, 0)), 1, 0)), "")</f>
        <v/>
      </c>
      <c r="CC194" s="5" t="str">
        <f>IFERROR(IF($K194="Historical", IF(AH194&lt;&gt;INDEX('Historical BMP Records'!AH:AH, MATCH($I194, 'Historical BMP Records'!$I:$I, 0)), 1, 0), IF(AH194&lt;&gt;INDEX('Planned and Progress BMPs'!AH:AH, MATCH($I194, 'Planned and Progress BMPs'!$I:$I, 0)), 1, 0)), "")</f>
        <v/>
      </c>
      <c r="CD194" s="5" t="str">
        <f>IFERROR(IF($K194="Historical", IF(AI194&lt;&gt;INDEX('Historical BMP Records'!AI:AI, MATCH($I194, 'Historical BMP Records'!$I:$I, 0)), 1, 0), IF(AI194&lt;&gt;INDEX('Planned and Progress BMPs'!AI:AI, MATCH($I194, 'Planned and Progress BMPs'!$I:$I, 0)), 1, 0)), "")</f>
        <v/>
      </c>
      <c r="CE194" s="5" t="str">
        <f>IFERROR(IF($K194="Historical", IF(AJ194&lt;&gt;INDEX('Historical BMP Records'!AJ:AJ, MATCH($I194, 'Historical BMP Records'!$I:$I, 0)), 1, 0), IF(AJ194&lt;&gt;INDEX('Planned and Progress BMPs'!AJ:AJ, MATCH($I194, 'Planned and Progress BMPs'!$I:$I, 0)), 1, 0)), "")</f>
        <v/>
      </c>
      <c r="CF194" s="5" t="str">
        <f>IFERROR(IF($K194="Historical", IF(AK194&lt;&gt;INDEX('Historical BMP Records'!AK:AK, MATCH($I194, 'Historical BMP Records'!$I:$I, 0)), 1, 0), IF(AK194&lt;&gt;INDEX('Planned and Progress BMPs'!AK:AK, MATCH($I194, 'Planned and Progress BMPs'!$I:$I, 0)), 1, 0)), "")</f>
        <v/>
      </c>
      <c r="CG194" s="5" t="str">
        <f>IFERROR(IF($K194="Historical", IF(AL194&lt;&gt;INDEX('Historical BMP Records'!AL:AL, MATCH($I194, 'Historical BMP Records'!$I:$I, 0)), 1, 0), IF(AL194&lt;&gt;INDEX('Planned and Progress BMPs'!AL:AL, MATCH($I194, 'Planned and Progress BMPs'!$I:$I, 0)), 1, 0)), "")</f>
        <v/>
      </c>
      <c r="CH194" s="5" t="str">
        <f>IFERROR(IF($K194="Historical", IF(AM194&lt;&gt;INDEX('Historical BMP Records'!AM:AM, MATCH($I194, 'Historical BMP Records'!$I:$I, 0)), 1, 0), IF(AM194&lt;&gt;INDEX('Planned and Progress BMPs'!AM:AM, MATCH($I194, 'Planned and Progress BMPs'!$I:$I, 0)), 1, 0)), "")</f>
        <v/>
      </c>
      <c r="CI194" s="5" t="str">
        <f>IFERROR(IF($K194="Historical", IF(AN194&lt;&gt;INDEX('Historical BMP Records'!AN:AN, MATCH($I194, 'Historical BMP Records'!$I:$I, 0)), 1, 0), IF(AN194&lt;&gt;INDEX('Planned and Progress BMPs'!AN:AN, MATCH($I194, 'Planned and Progress BMPs'!$I:$I, 0)), 1, 0)), "")</f>
        <v/>
      </c>
      <c r="CJ194" s="5" t="str">
        <f>IFERROR(IF($K194="Historical", IF(AO194&lt;&gt;INDEX('Historical BMP Records'!AO:AO, MATCH($I194, 'Historical BMP Records'!$I:$I, 0)), 1, 0), IF(AO194&lt;&gt;INDEX('Planned and Progress BMPs'!AO:AO, MATCH($I194, 'Planned and Progress BMPs'!$I:$I, 0)), 1, 0)), "")</f>
        <v/>
      </c>
      <c r="CK194" s="5" t="str">
        <f>IFERROR(IF($K194="Historical", IF(AP194&lt;&gt;INDEX('Historical BMP Records'!AP:AP, MATCH($I194, 'Historical BMP Records'!$I:$I, 0)), 1, 0), IF(AP194&lt;&gt;INDEX('Planned and Progress BMPs'!AP:AP, MATCH($I194, 'Planned and Progress BMPs'!$I:$I, 0)), 1, 0)), "")</f>
        <v/>
      </c>
      <c r="CL194" s="5" t="str">
        <f>IFERROR(IF($K194="Historical", IF(AQ194&lt;&gt;INDEX('Historical BMP Records'!AQ:AQ, MATCH($I194, 'Historical BMP Records'!$I:$I, 0)), 1, 0), IF(AQ194&lt;&gt;INDEX('Planned and Progress BMPs'!AQ:AQ, MATCH($I194, 'Planned and Progress BMPs'!$I:$I, 0)), 1, 0)), "")</f>
        <v/>
      </c>
      <c r="CM194" s="5" t="str">
        <f>IFERROR(IF($K194="Historical", IF(AR194&lt;&gt;INDEX('Historical BMP Records'!AR:AR, MATCH($I194, 'Historical BMP Records'!$I:$I, 0)), 1, 0), IF(AR194&lt;&gt;INDEX('Planned and Progress BMPs'!AR:AR, MATCH($I194, 'Planned and Progress BMPs'!$I:$I, 0)), 1, 0)), "")</f>
        <v/>
      </c>
      <c r="CN194" s="5" t="str">
        <f>IFERROR(IF($K194="Historical", IF(AS194&lt;&gt;INDEX('Historical BMP Records'!AS:AS, MATCH($I194, 'Historical BMP Records'!$I:$I, 0)), 1, 0), IF(AS194&lt;&gt;INDEX('Planned and Progress BMPs'!AS:AS, MATCH($I194, 'Planned and Progress BMPs'!$I:$I, 0)), 1, 0)), "")</f>
        <v/>
      </c>
      <c r="CO194" s="5" t="str">
        <f>IFERROR(IF($K194="Historical", IF(AT194&lt;&gt;INDEX('Historical BMP Records'!AT:AT, MATCH($I194, 'Historical BMP Records'!$I:$I, 0)), 1, 0), IF(AT194&lt;&gt;INDEX('Planned and Progress BMPs'!AT:AT, MATCH($I194, 'Planned and Progress BMPs'!$I:$I, 0)), 1, 0)), "")</f>
        <v/>
      </c>
      <c r="CP194" s="5" t="str">
        <f>IFERROR(IF($K194="Historical", IF(AU194&lt;&gt;INDEX('Historical BMP Records'!AU:AU, MATCH($I194, 'Historical BMP Records'!$I:$I, 0)), 1, 0), IF(AU194&lt;&gt;INDEX('Planned and Progress BMPs'!AU:AU, MATCH($I194, 'Planned and Progress BMPs'!$I:$I, 0)), 1, 0)), "")</f>
        <v/>
      </c>
      <c r="CQ194" s="5">
        <f>SUM(T_Historical9[[#This Row],[FY17 
Status Changed]:[Comments Changed]])</f>
        <v>0</v>
      </c>
    </row>
    <row r="195" spans="1:95" ht="15" customHeight="1" x14ac:dyDescent="0.25">
      <c r="A195" s="72" t="s">
        <v>661</v>
      </c>
      <c r="B195" s="72" t="s">
        <v>660</v>
      </c>
      <c r="C195" s="72" t="s">
        <v>661</v>
      </c>
      <c r="D195" s="72" t="s">
        <v>661</v>
      </c>
      <c r="E195" s="72" t="s">
        <v>661</v>
      </c>
      <c r="F195" s="72" t="s">
        <v>4291</v>
      </c>
      <c r="H195" s="72" t="s">
        <v>4802</v>
      </c>
      <c r="I195" s="72" t="s">
        <v>4997</v>
      </c>
      <c r="K195" s="72" t="s">
        <v>482</v>
      </c>
      <c r="M195" s="82"/>
      <c r="N195" s="65">
        <v>38718</v>
      </c>
      <c r="O195" s="72" t="s">
        <v>174</v>
      </c>
      <c r="P195" s="72" t="s">
        <v>5228</v>
      </c>
      <c r="Q195" s="72" t="s">
        <v>26</v>
      </c>
      <c r="R195" s="72" t="s">
        <v>9</v>
      </c>
      <c r="S195" s="72">
        <v>0.125</v>
      </c>
      <c r="T195" s="72">
        <v>0.125</v>
      </c>
      <c r="U195" s="72">
        <v>1</v>
      </c>
      <c r="V195" s="71" t="s">
        <v>5121</v>
      </c>
      <c r="Z195" s="72">
        <v>40.213921399999997</v>
      </c>
      <c r="AA195" s="72">
        <v>-77.173631700000001</v>
      </c>
      <c r="AC195" s="72" t="s">
        <v>5174</v>
      </c>
      <c r="AD195" s="72" t="s">
        <v>5175</v>
      </c>
      <c r="AE195" s="72" t="s">
        <v>653</v>
      </c>
      <c r="AF195" s="65">
        <v>40669</v>
      </c>
      <c r="AG195" s="72" t="s">
        <v>110</v>
      </c>
      <c r="AH195" s="65"/>
      <c r="AI195" s="65"/>
      <c r="AK195" s="65"/>
      <c r="AL195" s="65"/>
      <c r="AN195" s="65"/>
      <c r="AO195" s="65"/>
      <c r="AQ195" s="65"/>
      <c r="AR195" s="65"/>
      <c r="AT195" s="65"/>
      <c r="AV195" s="5" t="str">
        <f>IFERROR(IF($K195="Historical", IF(A195&lt;&gt;INDEX('Historical BMP Records'!A:A, MATCH($I195, 'Historical BMP Records'!$I:$I, 0)), 1, 0), IF(A195&lt;&gt;INDEX('Planned and Progress BMPs'!A:A, MATCH($I195, 'Planned and Progress BMPs'!$I:$I, 0)), 1, 0)), "")</f>
        <v/>
      </c>
      <c r="AW195" s="5" t="str">
        <f>IFERROR(IF($K195="Historical", IF(B195&lt;&gt;INDEX('Historical BMP Records'!B:B, MATCH($I195, 'Historical BMP Records'!$I:$I, 0)), 1, 0), IF(B195&lt;&gt;INDEX('Planned and Progress BMPs'!B:B, MATCH($I195, 'Planned and Progress BMPs'!$I:$I, 0)), 1, 0)), "")</f>
        <v/>
      </c>
      <c r="AX195" s="5" t="str">
        <f>IFERROR(IF($K195="Historical", IF(C195&lt;&gt;INDEX('Historical BMP Records'!C:C, MATCH($I195, 'Historical BMP Records'!$I:$I, 0)), 1, 0), IF(C195&lt;&gt;INDEX('Planned and Progress BMPs'!C:C, MATCH($I195, 'Planned and Progress BMPs'!$I:$I, 0)), 1, 0)), "")</f>
        <v/>
      </c>
      <c r="AY195" s="5" t="str">
        <f>IFERROR(IF($K195="Historical", IF(D195&lt;&gt;INDEX('Historical BMP Records'!D:D, MATCH($I195, 'Historical BMP Records'!$I:$I, 0)), 1, 0), IF(D195&lt;&gt;INDEX('Planned and Progress BMPs'!D:D, MATCH($I195, 'Planned and Progress BMPs'!$I:$I, 0)), 1, 0)), "")</f>
        <v/>
      </c>
      <c r="AZ195" s="5" t="str">
        <f>IFERROR(IF($K195="Historical", IF(E195&lt;&gt;INDEX('Historical BMP Records'!E:E, MATCH($I195, 'Historical BMP Records'!$I:$I, 0)), 1, 0), IF(E195&lt;&gt;INDEX('Planned and Progress BMPs'!E:E, MATCH($I195, 'Planned and Progress BMPs'!$I:$I, 0)), 1, 0)), "")</f>
        <v/>
      </c>
      <c r="BA195" s="5" t="str">
        <f>IFERROR(IF($K195="Historical", IF(F195&lt;&gt;INDEX('Historical BMP Records'!F:F, MATCH($I195, 'Historical BMP Records'!$I:$I, 0)), 1, 0), IF(F195&lt;&gt;INDEX('Planned and Progress BMPs'!F:F, MATCH($I195, 'Planned and Progress BMPs'!$I:$I, 0)), 1, 0)), "")</f>
        <v/>
      </c>
      <c r="BB195" s="5" t="str">
        <f>IFERROR(IF($K195="Historical", IF(G195&lt;&gt;INDEX('Historical BMP Records'!G:G, MATCH($I195, 'Historical BMP Records'!$I:$I, 0)), 1, 0), IF(G195&lt;&gt;INDEX('Planned and Progress BMPs'!G:G, MATCH($I195, 'Planned and Progress BMPs'!$I:$I, 0)), 1, 0)), "")</f>
        <v/>
      </c>
      <c r="BC195" s="5" t="str">
        <f>IFERROR(IF($K195="Historical", IF(H195&lt;&gt;INDEX('Historical BMP Records'!H:H, MATCH($I195, 'Historical BMP Records'!$I:$I, 0)), 1, 0), IF(H195&lt;&gt;INDEX('Planned and Progress BMPs'!H:H, MATCH($I195, 'Planned and Progress BMPs'!$I:$I, 0)), 1, 0)), "")</f>
        <v/>
      </c>
      <c r="BD195" s="5" t="str">
        <f>IFERROR(IF($K195="Historical", IF(I195&lt;&gt;INDEX('Historical BMP Records'!I:I, MATCH($I195, 'Historical BMP Records'!$I:$I, 0)), 1, 0), IF(I195&lt;&gt;INDEX('Planned and Progress BMPs'!I:I, MATCH($I195, 'Planned and Progress BMPs'!$I:$I, 0)), 1, 0)), "")</f>
        <v/>
      </c>
      <c r="BE195" s="5" t="str">
        <f>IFERROR(IF($K195="Historical", IF(J195&lt;&gt;INDEX('Historical BMP Records'!J:J, MATCH($I195, 'Historical BMP Records'!$I:$I, 0)), 1, 0), IF(J195&lt;&gt;INDEX('Planned and Progress BMPs'!J:J, MATCH($I195, 'Planned and Progress BMPs'!$I:$I, 0)), 1, 0)), "")</f>
        <v/>
      </c>
      <c r="BF195" s="5" t="str">
        <f>IFERROR(IF($K195="Historical", IF(K195&lt;&gt;INDEX('Historical BMP Records'!K:K, MATCH($I195, 'Historical BMP Records'!$I:$I, 0)), 1, 0), IF(K195&lt;&gt;INDEX('Planned and Progress BMPs'!K:K, MATCH($I195, 'Planned and Progress BMPs'!$I:$I, 0)), 1, 0)), "")</f>
        <v/>
      </c>
      <c r="BG195" s="5" t="str">
        <f>IFERROR(IF($K195="Historical", IF(L195&lt;&gt;INDEX('Historical BMP Records'!L:L, MATCH($I195, 'Historical BMP Records'!$I:$I, 0)), 1, 0), IF(L195&lt;&gt;INDEX('Planned and Progress BMPs'!L:L, MATCH($I195, 'Planned and Progress BMPs'!$I:$I, 0)), 1, 0)), "")</f>
        <v/>
      </c>
      <c r="BH195" s="5" t="str">
        <f>IFERROR(IF($K195="Historical", IF(M195&lt;&gt;INDEX('Historical BMP Records'!M:M, MATCH($I195, 'Historical BMP Records'!$I:$I, 0)), 1, 0), IF(M195&lt;&gt;INDEX('Planned and Progress BMPs'!M:M, MATCH($I195, 'Planned and Progress BMPs'!$I:$I, 0)), 1, 0)), "")</f>
        <v/>
      </c>
      <c r="BI195" s="5" t="str">
        <f>IFERROR(IF($K195="Historical", IF(N195&lt;&gt;INDEX('Historical BMP Records'!N:N, MATCH($I195, 'Historical BMP Records'!$I:$I, 0)), 1, 0), IF(N195&lt;&gt;INDEX('Planned and Progress BMPs'!N:N, MATCH($I195, 'Planned and Progress BMPs'!$I:$I, 0)), 1, 0)), "")</f>
        <v/>
      </c>
      <c r="BJ195" s="5" t="str">
        <f>IFERROR(IF($K195="Historical", IF(O195&lt;&gt;INDEX('Historical BMP Records'!O:O, MATCH($I195, 'Historical BMP Records'!$I:$I, 0)), 1, 0), IF(O195&lt;&gt;INDEX('Planned and Progress BMPs'!O:O, MATCH($I195, 'Planned and Progress BMPs'!$I:$I, 0)), 1, 0)), "")</f>
        <v/>
      </c>
      <c r="BK195" s="5" t="str">
        <f>IFERROR(IF($K195="Historical", IF(P195&lt;&gt;INDEX('Historical BMP Records'!P:P, MATCH($I195, 'Historical BMP Records'!$I:$I, 0)), 1, 0), IF(P195&lt;&gt;INDEX('Planned and Progress BMPs'!P:P, MATCH($I195, 'Planned and Progress BMPs'!$I:$I, 0)), 1, 0)), "")</f>
        <v/>
      </c>
      <c r="BL195" s="5" t="str">
        <f>IFERROR(IF($K195="Historical", IF(Q195&lt;&gt;INDEX('Historical BMP Records'!Q:Q, MATCH($I195, 'Historical BMP Records'!$I:$I, 0)), 1, 0), IF(Q195&lt;&gt;INDEX('Planned and Progress BMPs'!Q:Q, MATCH($I195, 'Planned and Progress BMPs'!$I:$I, 0)), 1, 0)), "")</f>
        <v/>
      </c>
      <c r="BM195" s="5" t="str">
        <f>IFERROR(IF($K195="Historical", IF(R195&lt;&gt;INDEX('Historical BMP Records'!R:R, MATCH($I195, 'Historical BMP Records'!$I:$I, 0)), 1, 0), IF(R195&lt;&gt;INDEX('Planned and Progress BMPs'!R:R, MATCH($I195, 'Planned and Progress BMPs'!$I:$I, 0)), 1, 0)), "")</f>
        <v/>
      </c>
      <c r="BN195" s="5" t="str">
        <f>IFERROR(IF($K195="Historical", IF(S195&lt;&gt;INDEX('Historical BMP Records'!S:S, MATCH($I195, 'Historical BMP Records'!$I:$I, 0)), 1, 0), IF(S195&lt;&gt;INDEX('Planned and Progress BMPs'!S:S, MATCH($I195, 'Planned and Progress BMPs'!$I:$I, 0)), 1, 0)), "")</f>
        <v/>
      </c>
      <c r="BO195" s="5" t="str">
        <f>IFERROR(IF($K195="Historical", IF(T195&lt;&gt;INDEX('Historical BMP Records'!T:T, MATCH($I195, 'Historical BMP Records'!$I:$I, 0)), 1, 0), IF(T195&lt;&gt;INDEX('Planned and Progress BMPs'!T:T, MATCH($I195, 'Planned and Progress BMPs'!$I:$I, 0)), 1, 0)), "")</f>
        <v/>
      </c>
      <c r="BP195" s="5" t="str">
        <f>IFERROR(IF($K195="Historical", IF(U195&lt;&gt;INDEX('Historical BMP Records'!U:U, MATCH($I195, 'Historical BMP Records'!$I:$I, 0)), 1, 0), IF(U195&lt;&gt;INDEX('Planned and Progress BMPs'!U:U, MATCH($I195, 'Planned and Progress BMPs'!$I:$I, 0)), 1, 0)), "")</f>
        <v/>
      </c>
      <c r="BQ195" s="5" t="str">
        <f>IFERROR(IF($K195="Historical", IF(V195&lt;&gt;INDEX('Historical BMP Records'!V:V, MATCH($I195, 'Historical BMP Records'!$I:$I, 0)), 1, 0), IF(V195&lt;&gt;INDEX('Planned and Progress BMPs'!V:V, MATCH($I195, 'Planned and Progress BMPs'!$I:$I, 0)), 1, 0)), "")</f>
        <v/>
      </c>
      <c r="BR195" s="5" t="str">
        <f>IFERROR(IF($K195="Historical", IF(W195&lt;&gt;INDEX('Historical BMP Records'!W:W, MATCH($I195, 'Historical BMP Records'!$I:$I, 0)), 1, 0), IF(W195&lt;&gt;INDEX('Planned and Progress BMPs'!W:W, MATCH($I195, 'Planned and Progress BMPs'!$I:$I, 0)), 1, 0)), "")</f>
        <v/>
      </c>
      <c r="BS195" s="5" t="str">
        <f>IFERROR(IF($K195="Historical", IF(X195&lt;&gt;INDEX('Historical BMP Records'!X:X, MATCH($I195, 'Historical BMP Records'!$I:$I, 0)), 1, 0), IF(X195&lt;&gt;INDEX('Planned and Progress BMPs'!X:X, MATCH($I195, 'Planned and Progress BMPs'!$I:$I, 0)), 1, 0)), "")</f>
        <v/>
      </c>
      <c r="BT195" s="5" t="str">
        <f>IFERROR(IF($K195="Historical", IF(Y195&lt;&gt;INDEX('Historical BMP Records'!Y:Y, MATCH($I195, 'Historical BMP Records'!$I:$I, 0)), 1, 0), IF(Y195&lt;&gt;INDEX('Planned and Progress BMPs'!Y:Y, MATCH($I195, 'Planned and Progress BMPs'!$I:$I, 0)), 1, 0)), "")</f>
        <v/>
      </c>
      <c r="BU195" s="5" t="str">
        <f>IFERROR(IF($K195="Historical", IF(Z195&lt;&gt;INDEX('Historical BMP Records'!Z:Z, MATCH($I195, 'Historical BMP Records'!$I:$I, 0)), 1, 0), IF(Z195&lt;&gt;INDEX('Planned and Progress BMPs'!Z:Z, MATCH($I195, 'Planned and Progress BMPs'!$I:$I, 0)), 1, 0)), "")</f>
        <v/>
      </c>
      <c r="BV195" s="5" t="str">
        <f>IFERROR(IF($K195="Historical", IF(AA195&lt;&gt;INDEX('Historical BMP Records'!AA:AA, MATCH($I195, 'Historical BMP Records'!$I:$I, 0)), 1, 0), IF(AA195&lt;&gt;INDEX('Planned and Progress BMPs'!AA:AA, MATCH($I195, 'Planned and Progress BMPs'!$I:$I, 0)), 1, 0)), "")</f>
        <v/>
      </c>
      <c r="BW195" s="5" t="str">
        <f>IFERROR(IF($K195="Historical", IF(AB195&lt;&gt;INDEX('Historical BMP Records'!AB:AB, MATCH($I195, 'Historical BMP Records'!$I:$I, 0)), 1, 0), IF(AB195&lt;&gt;INDEX('Planned and Progress BMPs'!AB:AB, MATCH($I195, 'Planned and Progress BMPs'!$I:$I, 0)), 1, 0)), "")</f>
        <v/>
      </c>
      <c r="BX195" s="5" t="str">
        <f>IFERROR(IF($K195="Historical", IF(AC195&lt;&gt;INDEX('Historical BMP Records'!AC:AC, MATCH($I195, 'Historical BMP Records'!$I:$I, 0)), 1, 0), IF(AC195&lt;&gt;INDEX('Planned and Progress BMPs'!AC:AC, MATCH($I195, 'Planned and Progress BMPs'!$I:$I, 0)), 1, 0)), "")</f>
        <v/>
      </c>
      <c r="BY195" s="5" t="str">
        <f>IFERROR(IF($K195="Historical", IF(AD195&lt;&gt;INDEX('Historical BMP Records'!AD:AD, MATCH($I195, 'Historical BMP Records'!$I:$I, 0)), 1, 0), IF(AD195&lt;&gt;INDEX('Planned and Progress BMPs'!AD:AD, MATCH($I195, 'Planned and Progress BMPs'!$I:$I, 0)), 1, 0)), "")</f>
        <v/>
      </c>
      <c r="BZ195" s="5" t="str">
        <f>IFERROR(IF($K195="Historical", IF(AE195&lt;&gt;INDEX('Historical BMP Records'!AE:AE, MATCH($I195, 'Historical BMP Records'!$I:$I, 0)), 1, 0), IF(AE195&lt;&gt;INDEX('Planned and Progress BMPs'!AE:AE, MATCH($I195, 'Planned and Progress BMPs'!$I:$I, 0)), 1, 0)), "")</f>
        <v/>
      </c>
      <c r="CA195" s="5" t="str">
        <f>IFERROR(IF($K195="Historical", IF(AF195&lt;&gt;INDEX('Historical BMP Records'!AF:AF, MATCH($I195, 'Historical BMP Records'!$I:$I, 0)), 1, 0), IF(AF195&lt;&gt;INDEX('Planned and Progress BMPs'!AF:AF, MATCH($I195, 'Planned and Progress BMPs'!$I:$I, 0)), 1, 0)), "")</f>
        <v/>
      </c>
      <c r="CB195" s="5" t="str">
        <f>IFERROR(IF($K195="Historical", IF(AG195&lt;&gt;INDEX('Historical BMP Records'!AG:AG, MATCH($I195, 'Historical BMP Records'!$I:$I, 0)), 1, 0), IF(AG195&lt;&gt;INDEX('Planned and Progress BMPs'!AG:AG, MATCH($I195, 'Planned and Progress BMPs'!$I:$I, 0)), 1, 0)), "")</f>
        <v/>
      </c>
      <c r="CC195" s="5" t="str">
        <f>IFERROR(IF($K195="Historical", IF(AH195&lt;&gt;INDEX('Historical BMP Records'!AH:AH, MATCH($I195, 'Historical BMP Records'!$I:$I, 0)), 1, 0), IF(AH195&lt;&gt;INDEX('Planned and Progress BMPs'!AH:AH, MATCH($I195, 'Planned and Progress BMPs'!$I:$I, 0)), 1, 0)), "")</f>
        <v/>
      </c>
      <c r="CD195" s="5" t="str">
        <f>IFERROR(IF($K195="Historical", IF(AI195&lt;&gt;INDEX('Historical BMP Records'!AI:AI, MATCH($I195, 'Historical BMP Records'!$I:$I, 0)), 1, 0), IF(AI195&lt;&gt;INDEX('Planned and Progress BMPs'!AI:AI, MATCH($I195, 'Planned and Progress BMPs'!$I:$I, 0)), 1, 0)), "")</f>
        <v/>
      </c>
      <c r="CE195" s="5" t="str">
        <f>IFERROR(IF($K195="Historical", IF(AJ195&lt;&gt;INDEX('Historical BMP Records'!AJ:AJ, MATCH($I195, 'Historical BMP Records'!$I:$I, 0)), 1, 0), IF(AJ195&lt;&gt;INDEX('Planned and Progress BMPs'!AJ:AJ, MATCH($I195, 'Planned and Progress BMPs'!$I:$I, 0)), 1, 0)), "")</f>
        <v/>
      </c>
      <c r="CF195" s="5" t="str">
        <f>IFERROR(IF($K195="Historical", IF(AK195&lt;&gt;INDEX('Historical BMP Records'!AK:AK, MATCH($I195, 'Historical BMP Records'!$I:$I, 0)), 1, 0), IF(AK195&lt;&gt;INDEX('Planned and Progress BMPs'!AK:AK, MATCH($I195, 'Planned and Progress BMPs'!$I:$I, 0)), 1, 0)), "")</f>
        <v/>
      </c>
      <c r="CG195" s="5" t="str">
        <f>IFERROR(IF($K195="Historical", IF(AL195&lt;&gt;INDEX('Historical BMP Records'!AL:AL, MATCH($I195, 'Historical BMP Records'!$I:$I, 0)), 1, 0), IF(AL195&lt;&gt;INDEX('Planned and Progress BMPs'!AL:AL, MATCH($I195, 'Planned and Progress BMPs'!$I:$I, 0)), 1, 0)), "")</f>
        <v/>
      </c>
      <c r="CH195" s="5" t="str">
        <f>IFERROR(IF($K195="Historical", IF(AM195&lt;&gt;INDEX('Historical BMP Records'!AM:AM, MATCH($I195, 'Historical BMP Records'!$I:$I, 0)), 1, 0), IF(AM195&lt;&gt;INDEX('Planned and Progress BMPs'!AM:AM, MATCH($I195, 'Planned and Progress BMPs'!$I:$I, 0)), 1, 0)), "")</f>
        <v/>
      </c>
      <c r="CI195" s="5" t="str">
        <f>IFERROR(IF($K195="Historical", IF(AN195&lt;&gt;INDEX('Historical BMP Records'!AN:AN, MATCH($I195, 'Historical BMP Records'!$I:$I, 0)), 1, 0), IF(AN195&lt;&gt;INDEX('Planned and Progress BMPs'!AN:AN, MATCH($I195, 'Planned and Progress BMPs'!$I:$I, 0)), 1, 0)), "")</f>
        <v/>
      </c>
      <c r="CJ195" s="5" t="str">
        <f>IFERROR(IF($K195="Historical", IF(AO195&lt;&gt;INDEX('Historical BMP Records'!AO:AO, MATCH($I195, 'Historical BMP Records'!$I:$I, 0)), 1, 0), IF(AO195&lt;&gt;INDEX('Planned and Progress BMPs'!AO:AO, MATCH($I195, 'Planned and Progress BMPs'!$I:$I, 0)), 1, 0)), "")</f>
        <v/>
      </c>
      <c r="CK195" s="5" t="str">
        <f>IFERROR(IF($K195="Historical", IF(AP195&lt;&gt;INDEX('Historical BMP Records'!AP:AP, MATCH($I195, 'Historical BMP Records'!$I:$I, 0)), 1, 0), IF(AP195&lt;&gt;INDEX('Planned and Progress BMPs'!AP:AP, MATCH($I195, 'Planned and Progress BMPs'!$I:$I, 0)), 1, 0)), "")</f>
        <v/>
      </c>
      <c r="CL195" s="5" t="str">
        <f>IFERROR(IF($K195="Historical", IF(AQ195&lt;&gt;INDEX('Historical BMP Records'!AQ:AQ, MATCH($I195, 'Historical BMP Records'!$I:$I, 0)), 1, 0), IF(AQ195&lt;&gt;INDEX('Planned and Progress BMPs'!AQ:AQ, MATCH($I195, 'Planned and Progress BMPs'!$I:$I, 0)), 1, 0)), "")</f>
        <v/>
      </c>
      <c r="CM195" s="5" t="str">
        <f>IFERROR(IF($K195="Historical", IF(AR195&lt;&gt;INDEX('Historical BMP Records'!AR:AR, MATCH($I195, 'Historical BMP Records'!$I:$I, 0)), 1, 0), IF(AR195&lt;&gt;INDEX('Planned and Progress BMPs'!AR:AR, MATCH($I195, 'Planned and Progress BMPs'!$I:$I, 0)), 1, 0)), "")</f>
        <v/>
      </c>
      <c r="CN195" s="5" t="str">
        <f>IFERROR(IF($K195="Historical", IF(AS195&lt;&gt;INDEX('Historical BMP Records'!AS:AS, MATCH($I195, 'Historical BMP Records'!$I:$I, 0)), 1, 0), IF(AS195&lt;&gt;INDEX('Planned and Progress BMPs'!AS:AS, MATCH($I195, 'Planned and Progress BMPs'!$I:$I, 0)), 1, 0)), "")</f>
        <v/>
      </c>
      <c r="CO195" s="5" t="str">
        <f>IFERROR(IF($K195="Historical", IF(AT195&lt;&gt;INDEX('Historical BMP Records'!AT:AT, MATCH($I195, 'Historical BMP Records'!$I:$I, 0)), 1, 0), IF(AT195&lt;&gt;INDEX('Planned and Progress BMPs'!AT:AT, MATCH($I195, 'Planned and Progress BMPs'!$I:$I, 0)), 1, 0)), "")</f>
        <v/>
      </c>
      <c r="CP195" s="5" t="str">
        <f>IFERROR(IF($K195="Historical", IF(AU195&lt;&gt;INDEX('Historical BMP Records'!AU:AU, MATCH($I195, 'Historical BMP Records'!$I:$I, 0)), 1, 0), IF(AU195&lt;&gt;INDEX('Planned and Progress BMPs'!AU:AU, MATCH($I195, 'Planned and Progress BMPs'!$I:$I, 0)), 1, 0)), "")</f>
        <v/>
      </c>
      <c r="CQ195" s="5">
        <f>SUM(T_Historical9[[#This Row],[FY17 
Status Changed]:[Comments Changed]])</f>
        <v>0</v>
      </c>
    </row>
    <row r="196" spans="1:95" ht="15" customHeight="1" x14ac:dyDescent="0.25">
      <c r="A196" s="72" t="s">
        <v>661</v>
      </c>
      <c r="B196" s="72" t="s">
        <v>660</v>
      </c>
      <c r="C196" s="72" t="s">
        <v>661</v>
      </c>
      <c r="D196" s="72" t="s">
        <v>661</v>
      </c>
      <c r="E196" s="72" t="s">
        <v>661</v>
      </c>
      <c r="F196" s="72" t="s">
        <v>4291</v>
      </c>
      <c r="H196" s="72" t="s">
        <v>4802</v>
      </c>
      <c r="I196" s="72" t="s">
        <v>4998</v>
      </c>
      <c r="K196" s="72" t="s">
        <v>482</v>
      </c>
      <c r="M196" s="82"/>
      <c r="N196" s="65">
        <v>38718</v>
      </c>
      <c r="O196" s="72" t="s">
        <v>174</v>
      </c>
      <c r="P196" s="72" t="s">
        <v>5228</v>
      </c>
      <c r="Q196" s="72" t="s">
        <v>26</v>
      </c>
      <c r="R196" s="72" t="s">
        <v>9</v>
      </c>
      <c r="S196" s="72">
        <v>0.125</v>
      </c>
      <c r="T196" s="72">
        <v>0.125</v>
      </c>
      <c r="U196" s="72">
        <v>1</v>
      </c>
      <c r="V196" s="71" t="s">
        <v>5121</v>
      </c>
      <c r="Z196" s="72">
        <v>40.214089899999998</v>
      </c>
      <c r="AA196" s="72">
        <v>-77.173230099999998</v>
      </c>
      <c r="AC196" s="72" t="s">
        <v>5174</v>
      </c>
      <c r="AD196" s="72" t="s">
        <v>5175</v>
      </c>
      <c r="AE196" s="72" t="s">
        <v>653</v>
      </c>
      <c r="AF196" s="65">
        <v>40669</v>
      </c>
      <c r="AG196" s="72" t="s">
        <v>110</v>
      </c>
      <c r="AH196" s="65"/>
      <c r="AI196" s="65"/>
      <c r="AK196" s="65"/>
      <c r="AL196" s="65"/>
      <c r="AN196" s="65"/>
      <c r="AO196" s="65"/>
      <c r="AQ196" s="65"/>
      <c r="AR196" s="65"/>
      <c r="AT196" s="65"/>
      <c r="AV196" s="5" t="str">
        <f>IFERROR(IF($K196="Historical", IF(A196&lt;&gt;INDEX('Historical BMP Records'!A:A, MATCH($I196, 'Historical BMP Records'!$I:$I, 0)), 1, 0), IF(A196&lt;&gt;INDEX('Planned and Progress BMPs'!A:A, MATCH($I196, 'Planned and Progress BMPs'!$I:$I, 0)), 1, 0)), "")</f>
        <v/>
      </c>
      <c r="AW196" s="5" t="str">
        <f>IFERROR(IF($K196="Historical", IF(B196&lt;&gt;INDEX('Historical BMP Records'!B:B, MATCH($I196, 'Historical BMP Records'!$I:$I, 0)), 1, 0), IF(B196&lt;&gt;INDEX('Planned and Progress BMPs'!B:B, MATCH($I196, 'Planned and Progress BMPs'!$I:$I, 0)), 1, 0)), "")</f>
        <v/>
      </c>
      <c r="AX196" s="5" t="str">
        <f>IFERROR(IF($K196="Historical", IF(C196&lt;&gt;INDEX('Historical BMP Records'!C:C, MATCH($I196, 'Historical BMP Records'!$I:$I, 0)), 1, 0), IF(C196&lt;&gt;INDEX('Planned and Progress BMPs'!C:C, MATCH($I196, 'Planned and Progress BMPs'!$I:$I, 0)), 1, 0)), "")</f>
        <v/>
      </c>
      <c r="AY196" s="5" t="str">
        <f>IFERROR(IF($K196="Historical", IF(D196&lt;&gt;INDEX('Historical BMP Records'!D:D, MATCH($I196, 'Historical BMP Records'!$I:$I, 0)), 1, 0), IF(D196&lt;&gt;INDEX('Planned and Progress BMPs'!D:D, MATCH($I196, 'Planned and Progress BMPs'!$I:$I, 0)), 1, 0)), "")</f>
        <v/>
      </c>
      <c r="AZ196" s="5" t="str">
        <f>IFERROR(IF($K196="Historical", IF(E196&lt;&gt;INDEX('Historical BMP Records'!E:E, MATCH($I196, 'Historical BMP Records'!$I:$I, 0)), 1, 0), IF(E196&lt;&gt;INDEX('Planned and Progress BMPs'!E:E, MATCH($I196, 'Planned and Progress BMPs'!$I:$I, 0)), 1, 0)), "")</f>
        <v/>
      </c>
      <c r="BA196" s="5" t="str">
        <f>IFERROR(IF($K196="Historical", IF(F196&lt;&gt;INDEX('Historical BMP Records'!F:F, MATCH($I196, 'Historical BMP Records'!$I:$I, 0)), 1, 0), IF(F196&lt;&gt;INDEX('Planned and Progress BMPs'!F:F, MATCH($I196, 'Planned and Progress BMPs'!$I:$I, 0)), 1, 0)), "")</f>
        <v/>
      </c>
      <c r="BB196" s="5" t="str">
        <f>IFERROR(IF($K196="Historical", IF(G196&lt;&gt;INDEX('Historical BMP Records'!G:G, MATCH($I196, 'Historical BMP Records'!$I:$I, 0)), 1, 0), IF(G196&lt;&gt;INDEX('Planned and Progress BMPs'!G:G, MATCH($I196, 'Planned and Progress BMPs'!$I:$I, 0)), 1, 0)), "")</f>
        <v/>
      </c>
      <c r="BC196" s="5" t="str">
        <f>IFERROR(IF($K196="Historical", IF(H196&lt;&gt;INDEX('Historical BMP Records'!H:H, MATCH($I196, 'Historical BMP Records'!$I:$I, 0)), 1, 0), IF(H196&lt;&gt;INDEX('Planned and Progress BMPs'!H:H, MATCH($I196, 'Planned and Progress BMPs'!$I:$I, 0)), 1, 0)), "")</f>
        <v/>
      </c>
      <c r="BD196" s="5" t="str">
        <f>IFERROR(IF($K196="Historical", IF(I196&lt;&gt;INDEX('Historical BMP Records'!I:I, MATCH($I196, 'Historical BMP Records'!$I:$I, 0)), 1, 0), IF(I196&lt;&gt;INDEX('Planned and Progress BMPs'!I:I, MATCH($I196, 'Planned and Progress BMPs'!$I:$I, 0)), 1, 0)), "")</f>
        <v/>
      </c>
      <c r="BE196" s="5" t="str">
        <f>IFERROR(IF($K196="Historical", IF(J196&lt;&gt;INDEX('Historical BMP Records'!J:J, MATCH($I196, 'Historical BMP Records'!$I:$I, 0)), 1, 0), IF(J196&lt;&gt;INDEX('Planned and Progress BMPs'!J:J, MATCH($I196, 'Planned and Progress BMPs'!$I:$I, 0)), 1, 0)), "")</f>
        <v/>
      </c>
      <c r="BF196" s="5" t="str">
        <f>IFERROR(IF($K196="Historical", IF(K196&lt;&gt;INDEX('Historical BMP Records'!K:K, MATCH($I196, 'Historical BMP Records'!$I:$I, 0)), 1, 0), IF(K196&lt;&gt;INDEX('Planned and Progress BMPs'!K:K, MATCH($I196, 'Planned and Progress BMPs'!$I:$I, 0)), 1, 0)), "")</f>
        <v/>
      </c>
      <c r="BG196" s="5" t="str">
        <f>IFERROR(IF($K196="Historical", IF(L196&lt;&gt;INDEX('Historical BMP Records'!L:L, MATCH($I196, 'Historical BMP Records'!$I:$I, 0)), 1, 0), IF(L196&lt;&gt;INDEX('Planned and Progress BMPs'!L:L, MATCH($I196, 'Planned and Progress BMPs'!$I:$I, 0)), 1, 0)), "")</f>
        <v/>
      </c>
      <c r="BH196" s="5" t="str">
        <f>IFERROR(IF($K196="Historical", IF(M196&lt;&gt;INDEX('Historical BMP Records'!M:M, MATCH($I196, 'Historical BMP Records'!$I:$I, 0)), 1, 0), IF(M196&lt;&gt;INDEX('Planned and Progress BMPs'!M:M, MATCH($I196, 'Planned and Progress BMPs'!$I:$I, 0)), 1, 0)), "")</f>
        <v/>
      </c>
      <c r="BI196" s="5" t="str">
        <f>IFERROR(IF($K196="Historical", IF(N196&lt;&gt;INDEX('Historical BMP Records'!N:N, MATCH($I196, 'Historical BMP Records'!$I:$I, 0)), 1, 0), IF(N196&lt;&gt;INDEX('Planned and Progress BMPs'!N:N, MATCH($I196, 'Planned and Progress BMPs'!$I:$I, 0)), 1, 0)), "")</f>
        <v/>
      </c>
      <c r="BJ196" s="5" t="str">
        <f>IFERROR(IF($K196="Historical", IF(O196&lt;&gt;INDEX('Historical BMP Records'!O:O, MATCH($I196, 'Historical BMP Records'!$I:$I, 0)), 1, 0), IF(O196&lt;&gt;INDEX('Planned and Progress BMPs'!O:O, MATCH($I196, 'Planned and Progress BMPs'!$I:$I, 0)), 1, 0)), "")</f>
        <v/>
      </c>
      <c r="BK196" s="5" t="str">
        <f>IFERROR(IF($K196="Historical", IF(P196&lt;&gt;INDEX('Historical BMP Records'!P:P, MATCH($I196, 'Historical BMP Records'!$I:$I, 0)), 1, 0), IF(P196&lt;&gt;INDEX('Planned and Progress BMPs'!P:P, MATCH($I196, 'Planned and Progress BMPs'!$I:$I, 0)), 1, 0)), "")</f>
        <v/>
      </c>
      <c r="BL196" s="5" t="str">
        <f>IFERROR(IF($K196="Historical", IF(Q196&lt;&gt;INDEX('Historical BMP Records'!Q:Q, MATCH($I196, 'Historical BMP Records'!$I:$I, 0)), 1, 0), IF(Q196&lt;&gt;INDEX('Planned and Progress BMPs'!Q:Q, MATCH($I196, 'Planned and Progress BMPs'!$I:$I, 0)), 1, 0)), "")</f>
        <v/>
      </c>
      <c r="BM196" s="5" t="str">
        <f>IFERROR(IF($K196="Historical", IF(R196&lt;&gt;INDEX('Historical BMP Records'!R:R, MATCH($I196, 'Historical BMP Records'!$I:$I, 0)), 1, 0), IF(R196&lt;&gt;INDEX('Planned and Progress BMPs'!R:R, MATCH($I196, 'Planned and Progress BMPs'!$I:$I, 0)), 1, 0)), "")</f>
        <v/>
      </c>
      <c r="BN196" s="5" t="str">
        <f>IFERROR(IF($K196="Historical", IF(S196&lt;&gt;INDEX('Historical BMP Records'!S:S, MATCH($I196, 'Historical BMP Records'!$I:$I, 0)), 1, 0), IF(S196&lt;&gt;INDEX('Planned and Progress BMPs'!S:S, MATCH($I196, 'Planned and Progress BMPs'!$I:$I, 0)), 1, 0)), "")</f>
        <v/>
      </c>
      <c r="BO196" s="5" t="str">
        <f>IFERROR(IF($K196="Historical", IF(T196&lt;&gt;INDEX('Historical BMP Records'!T:T, MATCH($I196, 'Historical BMP Records'!$I:$I, 0)), 1, 0), IF(T196&lt;&gt;INDEX('Planned and Progress BMPs'!T:T, MATCH($I196, 'Planned and Progress BMPs'!$I:$I, 0)), 1, 0)), "")</f>
        <v/>
      </c>
      <c r="BP196" s="5" t="str">
        <f>IFERROR(IF($K196="Historical", IF(U196&lt;&gt;INDEX('Historical BMP Records'!U:U, MATCH($I196, 'Historical BMP Records'!$I:$I, 0)), 1, 0), IF(U196&lt;&gt;INDEX('Planned and Progress BMPs'!U:U, MATCH($I196, 'Planned and Progress BMPs'!$I:$I, 0)), 1, 0)), "")</f>
        <v/>
      </c>
      <c r="BQ196" s="5" t="str">
        <f>IFERROR(IF($K196="Historical", IF(V196&lt;&gt;INDEX('Historical BMP Records'!V:V, MATCH($I196, 'Historical BMP Records'!$I:$I, 0)), 1, 0), IF(V196&lt;&gt;INDEX('Planned and Progress BMPs'!V:V, MATCH($I196, 'Planned and Progress BMPs'!$I:$I, 0)), 1, 0)), "")</f>
        <v/>
      </c>
      <c r="BR196" s="5" t="str">
        <f>IFERROR(IF($K196="Historical", IF(W196&lt;&gt;INDEX('Historical BMP Records'!W:W, MATCH($I196, 'Historical BMP Records'!$I:$I, 0)), 1, 0), IF(W196&lt;&gt;INDEX('Planned and Progress BMPs'!W:W, MATCH($I196, 'Planned and Progress BMPs'!$I:$I, 0)), 1, 0)), "")</f>
        <v/>
      </c>
      <c r="BS196" s="5" t="str">
        <f>IFERROR(IF($K196="Historical", IF(X196&lt;&gt;INDEX('Historical BMP Records'!X:X, MATCH($I196, 'Historical BMP Records'!$I:$I, 0)), 1, 0), IF(X196&lt;&gt;INDEX('Planned and Progress BMPs'!X:X, MATCH($I196, 'Planned and Progress BMPs'!$I:$I, 0)), 1, 0)), "")</f>
        <v/>
      </c>
      <c r="BT196" s="5" t="str">
        <f>IFERROR(IF($K196="Historical", IF(Y196&lt;&gt;INDEX('Historical BMP Records'!Y:Y, MATCH($I196, 'Historical BMP Records'!$I:$I, 0)), 1, 0), IF(Y196&lt;&gt;INDEX('Planned and Progress BMPs'!Y:Y, MATCH($I196, 'Planned and Progress BMPs'!$I:$I, 0)), 1, 0)), "")</f>
        <v/>
      </c>
      <c r="BU196" s="5" t="str">
        <f>IFERROR(IF($K196="Historical", IF(Z196&lt;&gt;INDEX('Historical BMP Records'!Z:Z, MATCH($I196, 'Historical BMP Records'!$I:$I, 0)), 1, 0), IF(Z196&lt;&gt;INDEX('Planned and Progress BMPs'!Z:Z, MATCH($I196, 'Planned and Progress BMPs'!$I:$I, 0)), 1, 0)), "")</f>
        <v/>
      </c>
      <c r="BV196" s="5" t="str">
        <f>IFERROR(IF($K196="Historical", IF(AA196&lt;&gt;INDEX('Historical BMP Records'!AA:AA, MATCH($I196, 'Historical BMP Records'!$I:$I, 0)), 1, 0), IF(AA196&lt;&gt;INDEX('Planned and Progress BMPs'!AA:AA, MATCH($I196, 'Planned and Progress BMPs'!$I:$I, 0)), 1, 0)), "")</f>
        <v/>
      </c>
      <c r="BW196" s="5" t="str">
        <f>IFERROR(IF($K196="Historical", IF(AB196&lt;&gt;INDEX('Historical BMP Records'!AB:AB, MATCH($I196, 'Historical BMP Records'!$I:$I, 0)), 1, 0), IF(AB196&lt;&gt;INDEX('Planned and Progress BMPs'!AB:AB, MATCH($I196, 'Planned and Progress BMPs'!$I:$I, 0)), 1, 0)), "")</f>
        <v/>
      </c>
      <c r="BX196" s="5" t="str">
        <f>IFERROR(IF($K196="Historical", IF(AC196&lt;&gt;INDEX('Historical BMP Records'!AC:AC, MATCH($I196, 'Historical BMP Records'!$I:$I, 0)), 1, 0), IF(AC196&lt;&gt;INDEX('Planned and Progress BMPs'!AC:AC, MATCH($I196, 'Planned and Progress BMPs'!$I:$I, 0)), 1, 0)), "")</f>
        <v/>
      </c>
      <c r="BY196" s="5" t="str">
        <f>IFERROR(IF($K196="Historical", IF(AD196&lt;&gt;INDEX('Historical BMP Records'!AD:AD, MATCH($I196, 'Historical BMP Records'!$I:$I, 0)), 1, 0), IF(AD196&lt;&gt;INDEX('Planned and Progress BMPs'!AD:AD, MATCH($I196, 'Planned and Progress BMPs'!$I:$I, 0)), 1, 0)), "")</f>
        <v/>
      </c>
      <c r="BZ196" s="5" t="str">
        <f>IFERROR(IF($K196="Historical", IF(AE196&lt;&gt;INDEX('Historical BMP Records'!AE:AE, MATCH($I196, 'Historical BMP Records'!$I:$I, 0)), 1, 0), IF(AE196&lt;&gt;INDEX('Planned and Progress BMPs'!AE:AE, MATCH($I196, 'Planned and Progress BMPs'!$I:$I, 0)), 1, 0)), "")</f>
        <v/>
      </c>
      <c r="CA196" s="5" t="str">
        <f>IFERROR(IF($K196="Historical", IF(AF196&lt;&gt;INDEX('Historical BMP Records'!AF:AF, MATCH($I196, 'Historical BMP Records'!$I:$I, 0)), 1, 0), IF(AF196&lt;&gt;INDEX('Planned and Progress BMPs'!AF:AF, MATCH($I196, 'Planned and Progress BMPs'!$I:$I, 0)), 1, 0)), "")</f>
        <v/>
      </c>
      <c r="CB196" s="5" t="str">
        <f>IFERROR(IF($K196="Historical", IF(AG196&lt;&gt;INDEX('Historical BMP Records'!AG:AG, MATCH($I196, 'Historical BMP Records'!$I:$I, 0)), 1, 0), IF(AG196&lt;&gt;INDEX('Planned and Progress BMPs'!AG:AG, MATCH($I196, 'Planned and Progress BMPs'!$I:$I, 0)), 1, 0)), "")</f>
        <v/>
      </c>
      <c r="CC196" s="5" t="str">
        <f>IFERROR(IF($K196="Historical", IF(AH196&lt;&gt;INDEX('Historical BMP Records'!AH:AH, MATCH($I196, 'Historical BMP Records'!$I:$I, 0)), 1, 0), IF(AH196&lt;&gt;INDEX('Planned and Progress BMPs'!AH:AH, MATCH($I196, 'Planned and Progress BMPs'!$I:$I, 0)), 1, 0)), "")</f>
        <v/>
      </c>
      <c r="CD196" s="5" t="str">
        <f>IFERROR(IF($K196="Historical", IF(AI196&lt;&gt;INDEX('Historical BMP Records'!AI:AI, MATCH($I196, 'Historical BMP Records'!$I:$I, 0)), 1, 0), IF(AI196&lt;&gt;INDEX('Planned and Progress BMPs'!AI:AI, MATCH($I196, 'Planned and Progress BMPs'!$I:$I, 0)), 1, 0)), "")</f>
        <v/>
      </c>
      <c r="CE196" s="5" t="str">
        <f>IFERROR(IF($K196="Historical", IF(AJ196&lt;&gt;INDEX('Historical BMP Records'!AJ:AJ, MATCH($I196, 'Historical BMP Records'!$I:$I, 0)), 1, 0), IF(AJ196&lt;&gt;INDEX('Planned and Progress BMPs'!AJ:AJ, MATCH($I196, 'Planned and Progress BMPs'!$I:$I, 0)), 1, 0)), "")</f>
        <v/>
      </c>
      <c r="CF196" s="5" t="str">
        <f>IFERROR(IF($K196="Historical", IF(AK196&lt;&gt;INDEX('Historical BMP Records'!AK:AK, MATCH($I196, 'Historical BMP Records'!$I:$I, 0)), 1, 0), IF(AK196&lt;&gt;INDEX('Planned and Progress BMPs'!AK:AK, MATCH($I196, 'Planned and Progress BMPs'!$I:$I, 0)), 1, 0)), "")</f>
        <v/>
      </c>
      <c r="CG196" s="5" t="str">
        <f>IFERROR(IF($K196="Historical", IF(AL196&lt;&gt;INDEX('Historical BMP Records'!AL:AL, MATCH($I196, 'Historical BMP Records'!$I:$I, 0)), 1, 0), IF(AL196&lt;&gt;INDEX('Planned and Progress BMPs'!AL:AL, MATCH($I196, 'Planned and Progress BMPs'!$I:$I, 0)), 1, 0)), "")</f>
        <v/>
      </c>
      <c r="CH196" s="5" t="str">
        <f>IFERROR(IF($K196="Historical", IF(AM196&lt;&gt;INDEX('Historical BMP Records'!AM:AM, MATCH($I196, 'Historical BMP Records'!$I:$I, 0)), 1, 0), IF(AM196&lt;&gt;INDEX('Planned and Progress BMPs'!AM:AM, MATCH($I196, 'Planned and Progress BMPs'!$I:$I, 0)), 1, 0)), "")</f>
        <v/>
      </c>
      <c r="CI196" s="5" t="str">
        <f>IFERROR(IF($K196="Historical", IF(AN196&lt;&gt;INDEX('Historical BMP Records'!AN:AN, MATCH($I196, 'Historical BMP Records'!$I:$I, 0)), 1, 0), IF(AN196&lt;&gt;INDEX('Planned and Progress BMPs'!AN:AN, MATCH($I196, 'Planned and Progress BMPs'!$I:$I, 0)), 1, 0)), "")</f>
        <v/>
      </c>
      <c r="CJ196" s="5" t="str">
        <f>IFERROR(IF($K196="Historical", IF(AO196&lt;&gt;INDEX('Historical BMP Records'!AO:AO, MATCH($I196, 'Historical BMP Records'!$I:$I, 0)), 1, 0), IF(AO196&lt;&gt;INDEX('Planned and Progress BMPs'!AO:AO, MATCH($I196, 'Planned and Progress BMPs'!$I:$I, 0)), 1, 0)), "")</f>
        <v/>
      </c>
      <c r="CK196" s="5" t="str">
        <f>IFERROR(IF($K196="Historical", IF(AP196&lt;&gt;INDEX('Historical BMP Records'!AP:AP, MATCH($I196, 'Historical BMP Records'!$I:$I, 0)), 1, 0), IF(AP196&lt;&gt;INDEX('Planned and Progress BMPs'!AP:AP, MATCH($I196, 'Planned and Progress BMPs'!$I:$I, 0)), 1, 0)), "")</f>
        <v/>
      </c>
      <c r="CL196" s="5" t="str">
        <f>IFERROR(IF($K196="Historical", IF(AQ196&lt;&gt;INDEX('Historical BMP Records'!AQ:AQ, MATCH($I196, 'Historical BMP Records'!$I:$I, 0)), 1, 0), IF(AQ196&lt;&gt;INDEX('Planned and Progress BMPs'!AQ:AQ, MATCH($I196, 'Planned and Progress BMPs'!$I:$I, 0)), 1, 0)), "")</f>
        <v/>
      </c>
      <c r="CM196" s="5" t="str">
        <f>IFERROR(IF($K196="Historical", IF(AR196&lt;&gt;INDEX('Historical BMP Records'!AR:AR, MATCH($I196, 'Historical BMP Records'!$I:$I, 0)), 1, 0), IF(AR196&lt;&gt;INDEX('Planned and Progress BMPs'!AR:AR, MATCH($I196, 'Planned and Progress BMPs'!$I:$I, 0)), 1, 0)), "")</f>
        <v/>
      </c>
      <c r="CN196" s="5" t="str">
        <f>IFERROR(IF($K196="Historical", IF(AS196&lt;&gt;INDEX('Historical BMP Records'!AS:AS, MATCH($I196, 'Historical BMP Records'!$I:$I, 0)), 1, 0), IF(AS196&lt;&gt;INDEX('Planned and Progress BMPs'!AS:AS, MATCH($I196, 'Planned and Progress BMPs'!$I:$I, 0)), 1, 0)), "")</f>
        <v/>
      </c>
      <c r="CO196" s="5" t="str">
        <f>IFERROR(IF($K196="Historical", IF(AT196&lt;&gt;INDEX('Historical BMP Records'!AT:AT, MATCH($I196, 'Historical BMP Records'!$I:$I, 0)), 1, 0), IF(AT196&lt;&gt;INDEX('Planned and Progress BMPs'!AT:AT, MATCH($I196, 'Planned and Progress BMPs'!$I:$I, 0)), 1, 0)), "")</f>
        <v/>
      </c>
      <c r="CP196" s="5" t="str">
        <f>IFERROR(IF($K196="Historical", IF(AU196&lt;&gt;INDEX('Historical BMP Records'!AU:AU, MATCH($I196, 'Historical BMP Records'!$I:$I, 0)), 1, 0), IF(AU196&lt;&gt;INDEX('Planned and Progress BMPs'!AU:AU, MATCH($I196, 'Planned and Progress BMPs'!$I:$I, 0)), 1, 0)), "")</f>
        <v/>
      </c>
      <c r="CQ196" s="5">
        <f>SUM(T_Historical9[[#This Row],[FY17 
Status Changed]:[Comments Changed]])</f>
        <v>0</v>
      </c>
    </row>
    <row r="197" spans="1:95" ht="15" customHeight="1" x14ac:dyDescent="0.25">
      <c r="A197" s="72" t="s">
        <v>661</v>
      </c>
      <c r="B197" s="72" t="s">
        <v>660</v>
      </c>
      <c r="C197" s="72" t="s">
        <v>661</v>
      </c>
      <c r="D197" s="72" t="s">
        <v>661</v>
      </c>
      <c r="E197" s="72" t="s">
        <v>661</v>
      </c>
      <c r="F197" s="72" t="s">
        <v>4291</v>
      </c>
      <c r="H197" s="72" t="s">
        <v>4802</v>
      </c>
      <c r="I197" s="72" t="s">
        <v>4999</v>
      </c>
      <c r="K197" s="72" t="s">
        <v>482</v>
      </c>
      <c r="M197" s="82"/>
      <c r="N197" s="65">
        <v>38718</v>
      </c>
      <c r="O197" s="72" t="s">
        <v>174</v>
      </c>
      <c r="P197" s="72" t="s">
        <v>5228</v>
      </c>
      <c r="Q197" s="72" t="s">
        <v>26</v>
      </c>
      <c r="R197" s="72" t="s">
        <v>9</v>
      </c>
      <c r="S197" s="72">
        <v>0.125</v>
      </c>
      <c r="T197" s="72">
        <v>0.125</v>
      </c>
      <c r="U197" s="72">
        <v>1</v>
      </c>
      <c r="V197" s="71" t="s">
        <v>5121</v>
      </c>
      <c r="Z197" s="72">
        <v>40.214134299999998</v>
      </c>
      <c r="AA197" s="72">
        <v>-77.170087499999994</v>
      </c>
      <c r="AC197" s="72" t="s">
        <v>5174</v>
      </c>
      <c r="AD197" s="72" t="s">
        <v>5175</v>
      </c>
      <c r="AE197" s="72" t="s">
        <v>653</v>
      </c>
      <c r="AF197" s="65">
        <v>40669</v>
      </c>
      <c r="AG197" s="72" t="s">
        <v>110</v>
      </c>
      <c r="AH197" s="65"/>
      <c r="AI197" s="65"/>
      <c r="AK197" s="65"/>
      <c r="AL197" s="65"/>
      <c r="AN197" s="65"/>
      <c r="AO197" s="65"/>
      <c r="AQ197" s="65"/>
      <c r="AR197" s="65"/>
      <c r="AT197" s="65"/>
      <c r="AV197" s="5" t="str">
        <f>IFERROR(IF($K197="Historical", IF(A197&lt;&gt;INDEX('Historical BMP Records'!A:A, MATCH($I197, 'Historical BMP Records'!$I:$I, 0)), 1, 0), IF(A197&lt;&gt;INDEX('Planned and Progress BMPs'!A:A, MATCH($I197, 'Planned and Progress BMPs'!$I:$I, 0)), 1, 0)), "")</f>
        <v/>
      </c>
      <c r="AW197" s="5" t="str">
        <f>IFERROR(IF($K197="Historical", IF(B197&lt;&gt;INDEX('Historical BMP Records'!B:B, MATCH($I197, 'Historical BMP Records'!$I:$I, 0)), 1, 0), IF(B197&lt;&gt;INDEX('Planned and Progress BMPs'!B:B, MATCH($I197, 'Planned and Progress BMPs'!$I:$I, 0)), 1, 0)), "")</f>
        <v/>
      </c>
      <c r="AX197" s="5" t="str">
        <f>IFERROR(IF($K197="Historical", IF(C197&lt;&gt;INDEX('Historical BMP Records'!C:C, MATCH($I197, 'Historical BMP Records'!$I:$I, 0)), 1, 0), IF(C197&lt;&gt;INDEX('Planned and Progress BMPs'!C:C, MATCH($I197, 'Planned and Progress BMPs'!$I:$I, 0)), 1, 0)), "")</f>
        <v/>
      </c>
      <c r="AY197" s="5" t="str">
        <f>IFERROR(IF($K197="Historical", IF(D197&lt;&gt;INDEX('Historical BMP Records'!D:D, MATCH($I197, 'Historical BMP Records'!$I:$I, 0)), 1, 0), IF(D197&lt;&gt;INDEX('Planned and Progress BMPs'!D:D, MATCH($I197, 'Planned and Progress BMPs'!$I:$I, 0)), 1, 0)), "")</f>
        <v/>
      </c>
      <c r="AZ197" s="5" t="str">
        <f>IFERROR(IF($K197="Historical", IF(E197&lt;&gt;INDEX('Historical BMP Records'!E:E, MATCH($I197, 'Historical BMP Records'!$I:$I, 0)), 1, 0), IF(E197&lt;&gt;INDEX('Planned and Progress BMPs'!E:E, MATCH($I197, 'Planned and Progress BMPs'!$I:$I, 0)), 1, 0)), "")</f>
        <v/>
      </c>
      <c r="BA197" s="5" t="str">
        <f>IFERROR(IF($K197="Historical", IF(F197&lt;&gt;INDEX('Historical BMP Records'!F:F, MATCH($I197, 'Historical BMP Records'!$I:$I, 0)), 1, 0), IF(F197&lt;&gt;INDEX('Planned and Progress BMPs'!F:F, MATCH($I197, 'Planned and Progress BMPs'!$I:$I, 0)), 1, 0)), "")</f>
        <v/>
      </c>
      <c r="BB197" s="5" t="str">
        <f>IFERROR(IF($K197="Historical", IF(G197&lt;&gt;INDEX('Historical BMP Records'!G:G, MATCH($I197, 'Historical BMP Records'!$I:$I, 0)), 1, 0), IF(G197&lt;&gt;INDEX('Planned and Progress BMPs'!G:G, MATCH($I197, 'Planned and Progress BMPs'!$I:$I, 0)), 1, 0)), "")</f>
        <v/>
      </c>
      <c r="BC197" s="5" t="str">
        <f>IFERROR(IF($K197="Historical", IF(H197&lt;&gt;INDEX('Historical BMP Records'!H:H, MATCH($I197, 'Historical BMP Records'!$I:$I, 0)), 1, 0), IF(H197&lt;&gt;INDEX('Planned and Progress BMPs'!H:H, MATCH($I197, 'Planned and Progress BMPs'!$I:$I, 0)), 1, 0)), "")</f>
        <v/>
      </c>
      <c r="BD197" s="5" t="str">
        <f>IFERROR(IF($K197="Historical", IF(I197&lt;&gt;INDEX('Historical BMP Records'!I:I, MATCH($I197, 'Historical BMP Records'!$I:$I, 0)), 1, 0), IF(I197&lt;&gt;INDEX('Planned and Progress BMPs'!I:I, MATCH($I197, 'Planned and Progress BMPs'!$I:$I, 0)), 1, 0)), "")</f>
        <v/>
      </c>
      <c r="BE197" s="5" t="str">
        <f>IFERROR(IF($K197="Historical", IF(J197&lt;&gt;INDEX('Historical BMP Records'!J:J, MATCH($I197, 'Historical BMP Records'!$I:$I, 0)), 1, 0), IF(J197&lt;&gt;INDEX('Planned and Progress BMPs'!J:J, MATCH($I197, 'Planned and Progress BMPs'!$I:$I, 0)), 1, 0)), "")</f>
        <v/>
      </c>
      <c r="BF197" s="5" t="str">
        <f>IFERROR(IF($K197="Historical", IF(K197&lt;&gt;INDEX('Historical BMP Records'!K:K, MATCH($I197, 'Historical BMP Records'!$I:$I, 0)), 1, 0), IF(K197&lt;&gt;INDEX('Planned and Progress BMPs'!K:K, MATCH($I197, 'Planned and Progress BMPs'!$I:$I, 0)), 1, 0)), "")</f>
        <v/>
      </c>
      <c r="BG197" s="5" t="str">
        <f>IFERROR(IF($K197="Historical", IF(L197&lt;&gt;INDEX('Historical BMP Records'!L:L, MATCH($I197, 'Historical BMP Records'!$I:$I, 0)), 1, 0), IF(L197&lt;&gt;INDEX('Planned and Progress BMPs'!L:L, MATCH($I197, 'Planned and Progress BMPs'!$I:$I, 0)), 1, 0)), "")</f>
        <v/>
      </c>
      <c r="BH197" s="5" t="str">
        <f>IFERROR(IF($K197="Historical", IF(M197&lt;&gt;INDEX('Historical BMP Records'!M:M, MATCH($I197, 'Historical BMP Records'!$I:$I, 0)), 1, 0), IF(M197&lt;&gt;INDEX('Planned and Progress BMPs'!M:M, MATCH($I197, 'Planned and Progress BMPs'!$I:$I, 0)), 1, 0)), "")</f>
        <v/>
      </c>
      <c r="BI197" s="5" t="str">
        <f>IFERROR(IF($K197="Historical", IF(N197&lt;&gt;INDEX('Historical BMP Records'!N:N, MATCH($I197, 'Historical BMP Records'!$I:$I, 0)), 1, 0), IF(N197&lt;&gt;INDEX('Planned and Progress BMPs'!N:N, MATCH($I197, 'Planned and Progress BMPs'!$I:$I, 0)), 1, 0)), "")</f>
        <v/>
      </c>
      <c r="BJ197" s="5" t="str">
        <f>IFERROR(IF($K197="Historical", IF(O197&lt;&gt;INDEX('Historical BMP Records'!O:O, MATCH($I197, 'Historical BMP Records'!$I:$I, 0)), 1, 0), IF(O197&lt;&gt;INDEX('Planned and Progress BMPs'!O:O, MATCH($I197, 'Planned and Progress BMPs'!$I:$I, 0)), 1, 0)), "")</f>
        <v/>
      </c>
      <c r="BK197" s="5" t="str">
        <f>IFERROR(IF($K197="Historical", IF(P197&lt;&gt;INDEX('Historical BMP Records'!P:P, MATCH($I197, 'Historical BMP Records'!$I:$I, 0)), 1, 0), IF(P197&lt;&gt;INDEX('Planned and Progress BMPs'!P:P, MATCH($I197, 'Planned and Progress BMPs'!$I:$I, 0)), 1, 0)), "")</f>
        <v/>
      </c>
      <c r="BL197" s="5" t="str">
        <f>IFERROR(IF($K197="Historical", IF(Q197&lt;&gt;INDEX('Historical BMP Records'!Q:Q, MATCH($I197, 'Historical BMP Records'!$I:$I, 0)), 1, 0), IF(Q197&lt;&gt;INDEX('Planned and Progress BMPs'!Q:Q, MATCH($I197, 'Planned and Progress BMPs'!$I:$I, 0)), 1, 0)), "")</f>
        <v/>
      </c>
      <c r="BM197" s="5" t="str">
        <f>IFERROR(IF($K197="Historical", IF(R197&lt;&gt;INDEX('Historical BMP Records'!R:R, MATCH($I197, 'Historical BMP Records'!$I:$I, 0)), 1, 0), IF(R197&lt;&gt;INDEX('Planned and Progress BMPs'!R:R, MATCH($I197, 'Planned and Progress BMPs'!$I:$I, 0)), 1, 0)), "")</f>
        <v/>
      </c>
      <c r="BN197" s="5" t="str">
        <f>IFERROR(IF($K197="Historical", IF(S197&lt;&gt;INDEX('Historical BMP Records'!S:S, MATCH($I197, 'Historical BMP Records'!$I:$I, 0)), 1, 0), IF(S197&lt;&gt;INDEX('Planned and Progress BMPs'!S:S, MATCH($I197, 'Planned and Progress BMPs'!$I:$I, 0)), 1, 0)), "")</f>
        <v/>
      </c>
      <c r="BO197" s="5" t="str">
        <f>IFERROR(IF($K197="Historical", IF(T197&lt;&gt;INDEX('Historical BMP Records'!T:T, MATCH($I197, 'Historical BMP Records'!$I:$I, 0)), 1, 0), IF(T197&lt;&gt;INDEX('Planned and Progress BMPs'!T:T, MATCH($I197, 'Planned and Progress BMPs'!$I:$I, 0)), 1, 0)), "")</f>
        <v/>
      </c>
      <c r="BP197" s="5" t="str">
        <f>IFERROR(IF($K197="Historical", IF(U197&lt;&gt;INDEX('Historical BMP Records'!U:U, MATCH($I197, 'Historical BMP Records'!$I:$I, 0)), 1, 0), IF(U197&lt;&gt;INDEX('Planned and Progress BMPs'!U:U, MATCH($I197, 'Planned and Progress BMPs'!$I:$I, 0)), 1, 0)), "")</f>
        <v/>
      </c>
      <c r="BQ197" s="5" t="str">
        <f>IFERROR(IF($K197="Historical", IF(V197&lt;&gt;INDEX('Historical BMP Records'!V:V, MATCH($I197, 'Historical BMP Records'!$I:$I, 0)), 1, 0), IF(V197&lt;&gt;INDEX('Planned and Progress BMPs'!V:V, MATCH($I197, 'Planned and Progress BMPs'!$I:$I, 0)), 1, 0)), "")</f>
        <v/>
      </c>
      <c r="BR197" s="5" t="str">
        <f>IFERROR(IF($K197="Historical", IF(W197&lt;&gt;INDEX('Historical BMP Records'!W:W, MATCH($I197, 'Historical BMP Records'!$I:$I, 0)), 1, 0), IF(W197&lt;&gt;INDEX('Planned and Progress BMPs'!W:W, MATCH($I197, 'Planned and Progress BMPs'!$I:$I, 0)), 1, 0)), "")</f>
        <v/>
      </c>
      <c r="BS197" s="5" t="str">
        <f>IFERROR(IF($K197="Historical", IF(X197&lt;&gt;INDEX('Historical BMP Records'!X:X, MATCH($I197, 'Historical BMP Records'!$I:$I, 0)), 1, 0), IF(X197&lt;&gt;INDEX('Planned and Progress BMPs'!X:X, MATCH($I197, 'Planned and Progress BMPs'!$I:$I, 0)), 1, 0)), "")</f>
        <v/>
      </c>
      <c r="BT197" s="5" t="str">
        <f>IFERROR(IF($K197="Historical", IF(Y197&lt;&gt;INDEX('Historical BMP Records'!Y:Y, MATCH($I197, 'Historical BMP Records'!$I:$I, 0)), 1, 0), IF(Y197&lt;&gt;INDEX('Planned and Progress BMPs'!Y:Y, MATCH($I197, 'Planned and Progress BMPs'!$I:$I, 0)), 1, 0)), "")</f>
        <v/>
      </c>
      <c r="BU197" s="5" t="str">
        <f>IFERROR(IF($K197="Historical", IF(Z197&lt;&gt;INDEX('Historical BMP Records'!Z:Z, MATCH($I197, 'Historical BMP Records'!$I:$I, 0)), 1, 0), IF(Z197&lt;&gt;INDEX('Planned and Progress BMPs'!Z:Z, MATCH($I197, 'Planned and Progress BMPs'!$I:$I, 0)), 1, 0)), "")</f>
        <v/>
      </c>
      <c r="BV197" s="5" t="str">
        <f>IFERROR(IF($K197="Historical", IF(AA197&lt;&gt;INDEX('Historical BMP Records'!AA:AA, MATCH($I197, 'Historical BMP Records'!$I:$I, 0)), 1, 0), IF(AA197&lt;&gt;INDEX('Planned and Progress BMPs'!AA:AA, MATCH($I197, 'Planned and Progress BMPs'!$I:$I, 0)), 1, 0)), "")</f>
        <v/>
      </c>
      <c r="BW197" s="5" t="str">
        <f>IFERROR(IF($K197="Historical", IF(AB197&lt;&gt;INDEX('Historical BMP Records'!AB:AB, MATCH($I197, 'Historical BMP Records'!$I:$I, 0)), 1, 0), IF(AB197&lt;&gt;INDEX('Planned and Progress BMPs'!AB:AB, MATCH($I197, 'Planned and Progress BMPs'!$I:$I, 0)), 1, 0)), "")</f>
        <v/>
      </c>
      <c r="BX197" s="5" t="str">
        <f>IFERROR(IF($K197="Historical", IF(AC197&lt;&gt;INDEX('Historical BMP Records'!AC:AC, MATCH($I197, 'Historical BMP Records'!$I:$I, 0)), 1, 0), IF(AC197&lt;&gt;INDEX('Planned and Progress BMPs'!AC:AC, MATCH($I197, 'Planned and Progress BMPs'!$I:$I, 0)), 1, 0)), "")</f>
        <v/>
      </c>
      <c r="BY197" s="5" t="str">
        <f>IFERROR(IF($K197="Historical", IF(AD197&lt;&gt;INDEX('Historical BMP Records'!AD:AD, MATCH($I197, 'Historical BMP Records'!$I:$I, 0)), 1, 0), IF(AD197&lt;&gt;INDEX('Planned and Progress BMPs'!AD:AD, MATCH($I197, 'Planned and Progress BMPs'!$I:$I, 0)), 1, 0)), "")</f>
        <v/>
      </c>
      <c r="BZ197" s="5" t="str">
        <f>IFERROR(IF($K197="Historical", IF(AE197&lt;&gt;INDEX('Historical BMP Records'!AE:AE, MATCH($I197, 'Historical BMP Records'!$I:$I, 0)), 1, 0), IF(AE197&lt;&gt;INDEX('Planned and Progress BMPs'!AE:AE, MATCH($I197, 'Planned and Progress BMPs'!$I:$I, 0)), 1, 0)), "")</f>
        <v/>
      </c>
      <c r="CA197" s="5" t="str">
        <f>IFERROR(IF($K197="Historical", IF(AF197&lt;&gt;INDEX('Historical BMP Records'!AF:AF, MATCH($I197, 'Historical BMP Records'!$I:$I, 0)), 1, 0), IF(AF197&lt;&gt;INDEX('Planned and Progress BMPs'!AF:AF, MATCH($I197, 'Planned and Progress BMPs'!$I:$I, 0)), 1, 0)), "")</f>
        <v/>
      </c>
      <c r="CB197" s="5" t="str">
        <f>IFERROR(IF($K197="Historical", IF(AG197&lt;&gt;INDEX('Historical BMP Records'!AG:AG, MATCH($I197, 'Historical BMP Records'!$I:$I, 0)), 1, 0), IF(AG197&lt;&gt;INDEX('Planned and Progress BMPs'!AG:AG, MATCH($I197, 'Planned and Progress BMPs'!$I:$I, 0)), 1, 0)), "")</f>
        <v/>
      </c>
      <c r="CC197" s="5" t="str">
        <f>IFERROR(IF($K197="Historical", IF(AH197&lt;&gt;INDEX('Historical BMP Records'!AH:AH, MATCH($I197, 'Historical BMP Records'!$I:$I, 0)), 1, 0), IF(AH197&lt;&gt;INDEX('Planned and Progress BMPs'!AH:AH, MATCH($I197, 'Planned and Progress BMPs'!$I:$I, 0)), 1, 0)), "")</f>
        <v/>
      </c>
      <c r="CD197" s="5" t="str">
        <f>IFERROR(IF($K197="Historical", IF(AI197&lt;&gt;INDEX('Historical BMP Records'!AI:AI, MATCH($I197, 'Historical BMP Records'!$I:$I, 0)), 1, 0), IF(AI197&lt;&gt;INDEX('Planned and Progress BMPs'!AI:AI, MATCH($I197, 'Planned and Progress BMPs'!$I:$I, 0)), 1, 0)), "")</f>
        <v/>
      </c>
      <c r="CE197" s="5" t="str">
        <f>IFERROR(IF($K197="Historical", IF(AJ197&lt;&gt;INDEX('Historical BMP Records'!AJ:AJ, MATCH($I197, 'Historical BMP Records'!$I:$I, 0)), 1, 0), IF(AJ197&lt;&gt;INDEX('Planned and Progress BMPs'!AJ:AJ, MATCH($I197, 'Planned and Progress BMPs'!$I:$I, 0)), 1, 0)), "")</f>
        <v/>
      </c>
      <c r="CF197" s="5" t="str">
        <f>IFERROR(IF($K197="Historical", IF(AK197&lt;&gt;INDEX('Historical BMP Records'!AK:AK, MATCH($I197, 'Historical BMP Records'!$I:$I, 0)), 1, 0), IF(AK197&lt;&gt;INDEX('Planned and Progress BMPs'!AK:AK, MATCH($I197, 'Planned and Progress BMPs'!$I:$I, 0)), 1, 0)), "")</f>
        <v/>
      </c>
      <c r="CG197" s="5" t="str">
        <f>IFERROR(IF($K197="Historical", IF(AL197&lt;&gt;INDEX('Historical BMP Records'!AL:AL, MATCH($I197, 'Historical BMP Records'!$I:$I, 0)), 1, 0), IF(AL197&lt;&gt;INDEX('Planned and Progress BMPs'!AL:AL, MATCH($I197, 'Planned and Progress BMPs'!$I:$I, 0)), 1, 0)), "")</f>
        <v/>
      </c>
      <c r="CH197" s="5" t="str">
        <f>IFERROR(IF($K197="Historical", IF(AM197&lt;&gt;INDEX('Historical BMP Records'!AM:AM, MATCH($I197, 'Historical BMP Records'!$I:$I, 0)), 1, 0), IF(AM197&lt;&gt;INDEX('Planned and Progress BMPs'!AM:AM, MATCH($I197, 'Planned and Progress BMPs'!$I:$I, 0)), 1, 0)), "")</f>
        <v/>
      </c>
      <c r="CI197" s="5" t="str">
        <f>IFERROR(IF($K197="Historical", IF(AN197&lt;&gt;INDEX('Historical BMP Records'!AN:AN, MATCH($I197, 'Historical BMP Records'!$I:$I, 0)), 1, 0), IF(AN197&lt;&gt;INDEX('Planned and Progress BMPs'!AN:AN, MATCH($I197, 'Planned and Progress BMPs'!$I:$I, 0)), 1, 0)), "")</f>
        <v/>
      </c>
      <c r="CJ197" s="5" t="str">
        <f>IFERROR(IF($K197="Historical", IF(AO197&lt;&gt;INDEX('Historical BMP Records'!AO:AO, MATCH($I197, 'Historical BMP Records'!$I:$I, 0)), 1, 0), IF(AO197&lt;&gt;INDEX('Planned and Progress BMPs'!AO:AO, MATCH($I197, 'Planned and Progress BMPs'!$I:$I, 0)), 1, 0)), "")</f>
        <v/>
      </c>
      <c r="CK197" s="5" t="str">
        <f>IFERROR(IF($K197="Historical", IF(AP197&lt;&gt;INDEX('Historical BMP Records'!AP:AP, MATCH($I197, 'Historical BMP Records'!$I:$I, 0)), 1, 0), IF(AP197&lt;&gt;INDEX('Planned and Progress BMPs'!AP:AP, MATCH($I197, 'Planned and Progress BMPs'!$I:$I, 0)), 1, 0)), "")</f>
        <v/>
      </c>
      <c r="CL197" s="5" t="str">
        <f>IFERROR(IF($K197="Historical", IF(AQ197&lt;&gt;INDEX('Historical BMP Records'!AQ:AQ, MATCH($I197, 'Historical BMP Records'!$I:$I, 0)), 1, 0), IF(AQ197&lt;&gt;INDEX('Planned and Progress BMPs'!AQ:AQ, MATCH($I197, 'Planned and Progress BMPs'!$I:$I, 0)), 1, 0)), "")</f>
        <v/>
      </c>
      <c r="CM197" s="5" t="str">
        <f>IFERROR(IF($K197="Historical", IF(AR197&lt;&gt;INDEX('Historical BMP Records'!AR:AR, MATCH($I197, 'Historical BMP Records'!$I:$I, 0)), 1, 0), IF(AR197&lt;&gt;INDEX('Planned and Progress BMPs'!AR:AR, MATCH($I197, 'Planned and Progress BMPs'!$I:$I, 0)), 1, 0)), "")</f>
        <v/>
      </c>
      <c r="CN197" s="5" t="str">
        <f>IFERROR(IF($K197="Historical", IF(AS197&lt;&gt;INDEX('Historical BMP Records'!AS:AS, MATCH($I197, 'Historical BMP Records'!$I:$I, 0)), 1, 0), IF(AS197&lt;&gt;INDEX('Planned and Progress BMPs'!AS:AS, MATCH($I197, 'Planned and Progress BMPs'!$I:$I, 0)), 1, 0)), "")</f>
        <v/>
      </c>
      <c r="CO197" s="5" t="str">
        <f>IFERROR(IF($K197="Historical", IF(AT197&lt;&gt;INDEX('Historical BMP Records'!AT:AT, MATCH($I197, 'Historical BMP Records'!$I:$I, 0)), 1, 0), IF(AT197&lt;&gt;INDEX('Planned and Progress BMPs'!AT:AT, MATCH($I197, 'Planned and Progress BMPs'!$I:$I, 0)), 1, 0)), "")</f>
        <v/>
      </c>
      <c r="CP197" s="5" t="str">
        <f>IFERROR(IF($K197="Historical", IF(AU197&lt;&gt;INDEX('Historical BMP Records'!AU:AU, MATCH($I197, 'Historical BMP Records'!$I:$I, 0)), 1, 0), IF(AU197&lt;&gt;INDEX('Planned and Progress BMPs'!AU:AU, MATCH($I197, 'Planned and Progress BMPs'!$I:$I, 0)), 1, 0)), "")</f>
        <v/>
      </c>
      <c r="CQ197" s="5">
        <f>SUM(T_Historical9[[#This Row],[FY17 
Status Changed]:[Comments Changed]])</f>
        <v>0</v>
      </c>
    </row>
    <row r="198" spans="1:95" ht="15" customHeight="1" x14ac:dyDescent="0.25">
      <c r="A198" s="72" t="s">
        <v>661</v>
      </c>
      <c r="B198" s="72" t="s">
        <v>660</v>
      </c>
      <c r="C198" s="72" t="s">
        <v>661</v>
      </c>
      <c r="D198" s="72" t="s">
        <v>661</v>
      </c>
      <c r="E198" s="72" t="s">
        <v>661</v>
      </c>
      <c r="F198" s="72" t="s">
        <v>4291</v>
      </c>
      <c r="H198" s="72" t="s">
        <v>4802</v>
      </c>
      <c r="I198" s="72" t="s">
        <v>5000</v>
      </c>
      <c r="K198" s="72" t="s">
        <v>482</v>
      </c>
      <c r="M198" s="82"/>
      <c r="N198" s="65">
        <v>38718</v>
      </c>
      <c r="O198" s="72" t="s">
        <v>174</v>
      </c>
      <c r="P198" s="72" t="s">
        <v>5228</v>
      </c>
      <c r="Q198" s="72" t="s">
        <v>26</v>
      </c>
      <c r="R198" s="72" t="s">
        <v>9</v>
      </c>
      <c r="S198" s="72">
        <v>0.125</v>
      </c>
      <c r="T198" s="72">
        <v>0.125</v>
      </c>
      <c r="U198" s="72">
        <v>1</v>
      </c>
      <c r="V198" s="71" t="s">
        <v>5121</v>
      </c>
      <c r="Z198" s="72">
        <v>40.214213299999997</v>
      </c>
      <c r="AA198" s="72">
        <v>-77.172675100000006</v>
      </c>
      <c r="AC198" s="72" t="s">
        <v>5174</v>
      </c>
      <c r="AD198" s="72" t="s">
        <v>5175</v>
      </c>
      <c r="AE198" s="72" t="s">
        <v>653</v>
      </c>
      <c r="AF198" s="65">
        <v>40669</v>
      </c>
      <c r="AG198" s="72" t="s">
        <v>110</v>
      </c>
      <c r="AH198" s="65"/>
      <c r="AI198" s="65"/>
      <c r="AK198" s="65"/>
      <c r="AL198" s="65"/>
      <c r="AN198" s="65"/>
      <c r="AO198" s="65"/>
      <c r="AQ198" s="65"/>
      <c r="AR198" s="65"/>
      <c r="AT198" s="65"/>
      <c r="AV198" s="5" t="str">
        <f>IFERROR(IF($K198="Historical", IF(A198&lt;&gt;INDEX('Historical BMP Records'!A:A, MATCH($I198, 'Historical BMP Records'!$I:$I, 0)), 1, 0), IF(A198&lt;&gt;INDEX('Planned and Progress BMPs'!A:A, MATCH($I198, 'Planned and Progress BMPs'!$I:$I, 0)), 1, 0)), "")</f>
        <v/>
      </c>
      <c r="AW198" s="5" t="str">
        <f>IFERROR(IF($K198="Historical", IF(B198&lt;&gt;INDEX('Historical BMP Records'!B:B, MATCH($I198, 'Historical BMP Records'!$I:$I, 0)), 1, 0), IF(B198&lt;&gt;INDEX('Planned and Progress BMPs'!B:B, MATCH($I198, 'Planned and Progress BMPs'!$I:$I, 0)), 1, 0)), "")</f>
        <v/>
      </c>
      <c r="AX198" s="5" t="str">
        <f>IFERROR(IF($K198="Historical", IF(C198&lt;&gt;INDEX('Historical BMP Records'!C:C, MATCH($I198, 'Historical BMP Records'!$I:$I, 0)), 1, 0), IF(C198&lt;&gt;INDEX('Planned and Progress BMPs'!C:C, MATCH($I198, 'Planned and Progress BMPs'!$I:$I, 0)), 1, 0)), "")</f>
        <v/>
      </c>
      <c r="AY198" s="5" t="str">
        <f>IFERROR(IF($K198="Historical", IF(D198&lt;&gt;INDEX('Historical BMP Records'!D:D, MATCH($I198, 'Historical BMP Records'!$I:$I, 0)), 1, 0), IF(D198&lt;&gt;INDEX('Planned and Progress BMPs'!D:D, MATCH($I198, 'Planned and Progress BMPs'!$I:$I, 0)), 1, 0)), "")</f>
        <v/>
      </c>
      <c r="AZ198" s="5" t="str">
        <f>IFERROR(IF($K198="Historical", IF(E198&lt;&gt;INDEX('Historical BMP Records'!E:E, MATCH($I198, 'Historical BMP Records'!$I:$I, 0)), 1, 0), IF(E198&lt;&gt;INDEX('Planned and Progress BMPs'!E:E, MATCH($I198, 'Planned and Progress BMPs'!$I:$I, 0)), 1, 0)), "")</f>
        <v/>
      </c>
      <c r="BA198" s="5" t="str">
        <f>IFERROR(IF($K198="Historical", IF(F198&lt;&gt;INDEX('Historical BMP Records'!F:F, MATCH($I198, 'Historical BMP Records'!$I:$I, 0)), 1, 0), IF(F198&lt;&gt;INDEX('Planned and Progress BMPs'!F:F, MATCH($I198, 'Planned and Progress BMPs'!$I:$I, 0)), 1, 0)), "")</f>
        <v/>
      </c>
      <c r="BB198" s="5" t="str">
        <f>IFERROR(IF($K198="Historical", IF(G198&lt;&gt;INDEX('Historical BMP Records'!G:G, MATCH($I198, 'Historical BMP Records'!$I:$I, 0)), 1, 0), IF(G198&lt;&gt;INDEX('Planned and Progress BMPs'!G:G, MATCH($I198, 'Planned and Progress BMPs'!$I:$I, 0)), 1, 0)), "")</f>
        <v/>
      </c>
      <c r="BC198" s="5" t="str">
        <f>IFERROR(IF($K198="Historical", IF(H198&lt;&gt;INDEX('Historical BMP Records'!H:H, MATCH($I198, 'Historical BMP Records'!$I:$I, 0)), 1, 0), IF(H198&lt;&gt;INDEX('Planned and Progress BMPs'!H:H, MATCH($I198, 'Planned and Progress BMPs'!$I:$I, 0)), 1, 0)), "")</f>
        <v/>
      </c>
      <c r="BD198" s="5" t="str">
        <f>IFERROR(IF($K198="Historical", IF(I198&lt;&gt;INDEX('Historical BMP Records'!I:I, MATCH($I198, 'Historical BMP Records'!$I:$I, 0)), 1, 0), IF(I198&lt;&gt;INDEX('Planned and Progress BMPs'!I:I, MATCH($I198, 'Planned and Progress BMPs'!$I:$I, 0)), 1, 0)), "")</f>
        <v/>
      </c>
      <c r="BE198" s="5" t="str">
        <f>IFERROR(IF($K198="Historical", IF(J198&lt;&gt;INDEX('Historical BMP Records'!J:J, MATCH($I198, 'Historical BMP Records'!$I:$I, 0)), 1, 0), IF(J198&lt;&gt;INDEX('Planned and Progress BMPs'!J:J, MATCH($I198, 'Planned and Progress BMPs'!$I:$I, 0)), 1, 0)), "")</f>
        <v/>
      </c>
      <c r="BF198" s="5" t="str">
        <f>IFERROR(IF($K198="Historical", IF(K198&lt;&gt;INDEX('Historical BMP Records'!K:K, MATCH($I198, 'Historical BMP Records'!$I:$I, 0)), 1, 0), IF(K198&lt;&gt;INDEX('Planned and Progress BMPs'!K:K, MATCH($I198, 'Planned and Progress BMPs'!$I:$I, 0)), 1, 0)), "")</f>
        <v/>
      </c>
      <c r="BG198" s="5" t="str">
        <f>IFERROR(IF($K198="Historical", IF(L198&lt;&gt;INDEX('Historical BMP Records'!L:L, MATCH($I198, 'Historical BMP Records'!$I:$I, 0)), 1, 0), IF(L198&lt;&gt;INDEX('Planned and Progress BMPs'!L:L, MATCH($I198, 'Planned and Progress BMPs'!$I:$I, 0)), 1, 0)), "")</f>
        <v/>
      </c>
      <c r="BH198" s="5" t="str">
        <f>IFERROR(IF($K198="Historical", IF(M198&lt;&gt;INDEX('Historical BMP Records'!M:M, MATCH($I198, 'Historical BMP Records'!$I:$I, 0)), 1, 0), IF(M198&lt;&gt;INDEX('Planned and Progress BMPs'!M:M, MATCH($I198, 'Planned and Progress BMPs'!$I:$I, 0)), 1, 0)), "")</f>
        <v/>
      </c>
      <c r="BI198" s="5" t="str">
        <f>IFERROR(IF($K198="Historical", IF(N198&lt;&gt;INDEX('Historical BMP Records'!N:N, MATCH($I198, 'Historical BMP Records'!$I:$I, 0)), 1, 0), IF(N198&lt;&gt;INDEX('Planned and Progress BMPs'!N:N, MATCH($I198, 'Planned and Progress BMPs'!$I:$I, 0)), 1, 0)), "")</f>
        <v/>
      </c>
      <c r="BJ198" s="5" t="str">
        <f>IFERROR(IF($K198="Historical", IF(O198&lt;&gt;INDEX('Historical BMP Records'!O:O, MATCH($I198, 'Historical BMP Records'!$I:$I, 0)), 1, 0), IF(O198&lt;&gt;INDEX('Planned and Progress BMPs'!O:O, MATCH($I198, 'Planned and Progress BMPs'!$I:$I, 0)), 1, 0)), "")</f>
        <v/>
      </c>
      <c r="BK198" s="5" t="str">
        <f>IFERROR(IF($K198="Historical", IF(P198&lt;&gt;INDEX('Historical BMP Records'!P:P, MATCH($I198, 'Historical BMP Records'!$I:$I, 0)), 1, 0), IF(P198&lt;&gt;INDEX('Planned and Progress BMPs'!P:P, MATCH($I198, 'Planned and Progress BMPs'!$I:$I, 0)), 1, 0)), "")</f>
        <v/>
      </c>
      <c r="BL198" s="5" t="str">
        <f>IFERROR(IF($K198="Historical", IF(Q198&lt;&gt;INDEX('Historical BMP Records'!Q:Q, MATCH($I198, 'Historical BMP Records'!$I:$I, 0)), 1, 0), IF(Q198&lt;&gt;INDEX('Planned and Progress BMPs'!Q:Q, MATCH($I198, 'Planned and Progress BMPs'!$I:$I, 0)), 1, 0)), "")</f>
        <v/>
      </c>
      <c r="BM198" s="5" t="str">
        <f>IFERROR(IF($K198="Historical", IF(R198&lt;&gt;INDEX('Historical BMP Records'!R:R, MATCH($I198, 'Historical BMP Records'!$I:$I, 0)), 1, 0), IF(R198&lt;&gt;INDEX('Planned and Progress BMPs'!R:R, MATCH($I198, 'Planned and Progress BMPs'!$I:$I, 0)), 1, 0)), "")</f>
        <v/>
      </c>
      <c r="BN198" s="5" t="str">
        <f>IFERROR(IF($K198="Historical", IF(S198&lt;&gt;INDEX('Historical BMP Records'!S:S, MATCH($I198, 'Historical BMP Records'!$I:$I, 0)), 1, 0), IF(S198&lt;&gt;INDEX('Planned and Progress BMPs'!S:S, MATCH($I198, 'Planned and Progress BMPs'!$I:$I, 0)), 1, 0)), "")</f>
        <v/>
      </c>
      <c r="BO198" s="5" t="str">
        <f>IFERROR(IF($K198="Historical", IF(T198&lt;&gt;INDEX('Historical BMP Records'!T:T, MATCH($I198, 'Historical BMP Records'!$I:$I, 0)), 1, 0), IF(T198&lt;&gt;INDEX('Planned and Progress BMPs'!T:T, MATCH($I198, 'Planned and Progress BMPs'!$I:$I, 0)), 1, 0)), "")</f>
        <v/>
      </c>
      <c r="BP198" s="5" t="str">
        <f>IFERROR(IF($K198="Historical", IF(U198&lt;&gt;INDEX('Historical BMP Records'!U:U, MATCH($I198, 'Historical BMP Records'!$I:$I, 0)), 1, 0), IF(U198&lt;&gt;INDEX('Planned and Progress BMPs'!U:U, MATCH($I198, 'Planned and Progress BMPs'!$I:$I, 0)), 1, 0)), "")</f>
        <v/>
      </c>
      <c r="BQ198" s="5" t="str">
        <f>IFERROR(IF($K198="Historical", IF(V198&lt;&gt;INDEX('Historical BMP Records'!V:V, MATCH($I198, 'Historical BMP Records'!$I:$I, 0)), 1, 0), IF(V198&lt;&gt;INDEX('Planned and Progress BMPs'!V:V, MATCH($I198, 'Planned and Progress BMPs'!$I:$I, 0)), 1, 0)), "")</f>
        <v/>
      </c>
      <c r="BR198" s="5" t="str">
        <f>IFERROR(IF($K198="Historical", IF(W198&lt;&gt;INDEX('Historical BMP Records'!W:W, MATCH($I198, 'Historical BMP Records'!$I:$I, 0)), 1, 0), IF(W198&lt;&gt;INDEX('Planned and Progress BMPs'!W:W, MATCH($I198, 'Planned and Progress BMPs'!$I:$I, 0)), 1, 0)), "")</f>
        <v/>
      </c>
      <c r="BS198" s="5" t="str">
        <f>IFERROR(IF($K198="Historical", IF(X198&lt;&gt;INDEX('Historical BMP Records'!X:X, MATCH($I198, 'Historical BMP Records'!$I:$I, 0)), 1, 0), IF(X198&lt;&gt;INDEX('Planned and Progress BMPs'!X:X, MATCH($I198, 'Planned and Progress BMPs'!$I:$I, 0)), 1, 0)), "")</f>
        <v/>
      </c>
      <c r="BT198" s="5" t="str">
        <f>IFERROR(IF($K198="Historical", IF(Y198&lt;&gt;INDEX('Historical BMP Records'!Y:Y, MATCH($I198, 'Historical BMP Records'!$I:$I, 0)), 1, 0), IF(Y198&lt;&gt;INDEX('Planned and Progress BMPs'!Y:Y, MATCH($I198, 'Planned and Progress BMPs'!$I:$I, 0)), 1, 0)), "")</f>
        <v/>
      </c>
      <c r="BU198" s="5" t="str">
        <f>IFERROR(IF($K198="Historical", IF(Z198&lt;&gt;INDEX('Historical BMP Records'!Z:Z, MATCH($I198, 'Historical BMP Records'!$I:$I, 0)), 1, 0), IF(Z198&lt;&gt;INDEX('Planned and Progress BMPs'!Z:Z, MATCH($I198, 'Planned and Progress BMPs'!$I:$I, 0)), 1, 0)), "")</f>
        <v/>
      </c>
      <c r="BV198" s="5" t="str">
        <f>IFERROR(IF($K198="Historical", IF(AA198&lt;&gt;INDEX('Historical BMP Records'!AA:AA, MATCH($I198, 'Historical BMP Records'!$I:$I, 0)), 1, 0), IF(AA198&lt;&gt;INDEX('Planned and Progress BMPs'!AA:AA, MATCH($I198, 'Planned and Progress BMPs'!$I:$I, 0)), 1, 0)), "")</f>
        <v/>
      </c>
      <c r="BW198" s="5" t="str">
        <f>IFERROR(IF($K198="Historical", IF(AB198&lt;&gt;INDEX('Historical BMP Records'!AB:AB, MATCH($I198, 'Historical BMP Records'!$I:$I, 0)), 1, 0), IF(AB198&lt;&gt;INDEX('Planned and Progress BMPs'!AB:AB, MATCH($I198, 'Planned and Progress BMPs'!$I:$I, 0)), 1, 0)), "")</f>
        <v/>
      </c>
      <c r="BX198" s="5" t="str">
        <f>IFERROR(IF($K198="Historical", IF(AC198&lt;&gt;INDEX('Historical BMP Records'!AC:AC, MATCH($I198, 'Historical BMP Records'!$I:$I, 0)), 1, 0), IF(AC198&lt;&gt;INDEX('Planned and Progress BMPs'!AC:AC, MATCH($I198, 'Planned and Progress BMPs'!$I:$I, 0)), 1, 0)), "")</f>
        <v/>
      </c>
      <c r="BY198" s="5" t="str">
        <f>IFERROR(IF($K198="Historical", IF(AD198&lt;&gt;INDEX('Historical BMP Records'!AD:AD, MATCH($I198, 'Historical BMP Records'!$I:$I, 0)), 1, 0), IF(AD198&lt;&gt;INDEX('Planned and Progress BMPs'!AD:AD, MATCH($I198, 'Planned and Progress BMPs'!$I:$I, 0)), 1, 0)), "")</f>
        <v/>
      </c>
      <c r="BZ198" s="5" t="str">
        <f>IFERROR(IF($K198="Historical", IF(AE198&lt;&gt;INDEX('Historical BMP Records'!AE:AE, MATCH($I198, 'Historical BMP Records'!$I:$I, 0)), 1, 0), IF(AE198&lt;&gt;INDEX('Planned and Progress BMPs'!AE:AE, MATCH($I198, 'Planned and Progress BMPs'!$I:$I, 0)), 1, 0)), "")</f>
        <v/>
      </c>
      <c r="CA198" s="5" t="str">
        <f>IFERROR(IF($K198="Historical", IF(AF198&lt;&gt;INDEX('Historical BMP Records'!AF:AF, MATCH($I198, 'Historical BMP Records'!$I:$I, 0)), 1, 0), IF(AF198&lt;&gt;INDEX('Planned and Progress BMPs'!AF:AF, MATCH($I198, 'Planned and Progress BMPs'!$I:$I, 0)), 1, 0)), "")</f>
        <v/>
      </c>
      <c r="CB198" s="5" t="str">
        <f>IFERROR(IF($K198="Historical", IF(AG198&lt;&gt;INDEX('Historical BMP Records'!AG:AG, MATCH($I198, 'Historical BMP Records'!$I:$I, 0)), 1, 0), IF(AG198&lt;&gt;INDEX('Planned and Progress BMPs'!AG:AG, MATCH($I198, 'Planned and Progress BMPs'!$I:$I, 0)), 1, 0)), "")</f>
        <v/>
      </c>
      <c r="CC198" s="5" t="str">
        <f>IFERROR(IF($K198="Historical", IF(AH198&lt;&gt;INDEX('Historical BMP Records'!AH:AH, MATCH($I198, 'Historical BMP Records'!$I:$I, 0)), 1, 0), IF(AH198&lt;&gt;INDEX('Planned and Progress BMPs'!AH:AH, MATCH($I198, 'Planned and Progress BMPs'!$I:$I, 0)), 1, 0)), "")</f>
        <v/>
      </c>
      <c r="CD198" s="5" t="str">
        <f>IFERROR(IF($K198="Historical", IF(AI198&lt;&gt;INDEX('Historical BMP Records'!AI:AI, MATCH($I198, 'Historical BMP Records'!$I:$I, 0)), 1, 0), IF(AI198&lt;&gt;INDEX('Planned and Progress BMPs'!AI:AI, MATCH($I198, 'Planned and Progress BMPs'!$I:$I, 0)), 1, 0)), "")</f>
        <v/>
      </c>
      <c r="CE198" s="5" t="str">
        <f>IFERROR(IF($K198="Historical", IF(AJ198&lt;&gt;INDEX('Historical BMP Records'!AJ:AJ, MATCH($I198, 'Historical BMP Records'!$I:$I, 0)), 1, 0), IF(AJ198&lt;&gt;INDEX('Planned and Progress BMPs'!AJ:AJ, MATCH($I198, 'Planned and Progress BMPs'!$I:$I, 0)), 1, 0)), "")</f>
        <v/>
      </c>
      <c r="CF198" s="5" t="str">
        <f>IFERROR(IF($K198="Historical", IF(AK198&lt;&gt;INDEX('Historical BMP Records'!AK:AK, MATCH($I198, 'Historical BMP Records'!$I:$I, 0)), 1, 0), IF(AK198&lt;&gt;INDEX('Planned and Progress BMPs'!AK:AK, MATCH($I198, 'Planned and Progress BMPs'!$I:$I, 0)), 1, 0)), "")</f>
        <v/>
      </c>
      <c r="CG198" s="5" t="str">
        <f>IFERROR(IF($K198="Historical", IF(AL198&lt;&gt;INDEX('Historical BMP Records'!AL:AL, MATCH($I198, 'Historical BMP Records'!$I:$I, 0)), 1, 0), IF(AL198&lt;&gt;INDEX('Planned and Progress BMPs'!AL:AL, MATCH($I198, 'Planned and Progress BMPs'!$I:$I, 0)), 1, 0)), "")</f>
        <v/>
      </c>
      <c r="CH198" s="5" t="str">
        <f>IFERROR(IF($K198="Historical", IF(AM198&lt;&gt;INDEX('Historical BMP Records'!AM:AM, MATCH($I198, 'Historical BMP Records'!$I:$I, 0)), 1, 0), IF(AM198&lt;&gt;INDEX('Planned and Progress BMPs'!AM:AM, MATCH($I198, 'Planned and Progress BMPs'!$I:$I, 0)), 1, 0)), "")</f>
        <v/>
      </c>
      <c r="CI198" s="5" t="str">
        <f>IFERROR(IF($K198="Historical", IF(AN198&lt;&gt;INDEX('Historical BMP Records'!AN:AN, MATCH($I198, 'Historical BMP Records'!$I:$I, 0)), 1, 0), IF(AN198&lt;&gt;INDEX('Planned and Progress BMPs'!AN:AN, MATCH($I198, 'Planned and Progress BMPs'!$I:$I, 0)), 1, 0)), "")</f>
        <v/>
      </c>
      <c r="CJ198" s="5" t="str">
        <f>IFERROR(IF($K198="Historical", IF(AO198&lt;&gt;INDEX('Historical BMP Records'!AO:AO, MATCH($I198, 'Historical BMP Records'!$I:$I, 0)), 1, 0), IF(AO198&lt;&gt;INDEX('Planned and Progress BMPs'!AO:AO, MATCH($I198, 'Planned and Progress BMPs'!$I:$I, 0)), 1, 0)), "")</f>
        <v/>
      </c>
      <c r="CK198" s="5" t="str">
        <f>IFERROR(IF($K198="Historical", IF(AP198&lt;&gt;INDEX('Historical BMP Records'!AP:AP, MATCH($I198, 'Historical BMP Records'!$I:$I, 0)), 1, 0), IF(AP198&lt;&gt;INDEX('Planned and Progress BMPs'!AP:AP, MATCH($I198, 'Planned and Progress BMPs'!$I:$I, 0)), 1, 0)), "")</f>
        <v/>
      </c>
      <c r="CL198" s="5" t="str">
        <f>IFERROR(IF($K198="Historical", IF(AQ198&lt;&gt;INDEX('Historical BMP Records'!AQ:AQ, MATCH($I198, 'Historical BMP Records'!$I:$I, 0)), 1, 0), IF(AQ198&lt;&gt;INDEX('Planned and Progress BMPs'!AQ:AQ, MATCH($I198, 'Planned and Progress BMPs'!$I:$I, 0)), 1, 0)), "")</f>
        <v/>
      </c>
      <c r="CM198" s="5" t="str">
        <f>IFERROR(IF($K198="Historical", IF(AR198&lt;&gt;INDEX('Historical BMP Records'!AR:AR, MATCH($I198, 'Historical BMP Records'!$I:$I, 0)), 1, 0), IF(AR198&lt;&gt;INDEX('Planned and Progress BMPs'!AR:AR, MATCH($I198, 'Planned and Progress BMPs'!$I:$I, 0)), 1, 0)), "")</f>
        <v/>
      </c>
      <c r="CN198" s="5" t="str">
        <f>IFERROR(IF($K198="Historical", IF(AS198&lt;&gt;INDEX('Historical BMP Records'!AS:AS, MATCH($I198, 'Historical BMP Records'!$I:$I, 0)), 1, 0), IF(AS198&lt;&gt;INDEX('Planned and Progress BMPs'!AS:AS, MATCH($I198, 'Planned and Progress BMPs'!$I:$I, 0)), 1, 0)), "")</f>
        <v/>
      </c>
      <c r="CO198" s="5" t="str">
        <f>IFERROR(IF($K198="Historical", IF(AT198&lt;&gt;INDEX('Historical BMP Records'!AT:AT, MATCH($I198, 'Historical BMP Records'!$I:$I, 0)), 1, 0), IF(AT198&lt;&gt;INDEX('Planned and Progress BMPs'!AT:AT, MATCH($I198, 'Planned and Progress BMPs'!$I:$I, 0)), 1, 0)), "")</f>
        <v/>
      </c>
      <c r="CP198" s="5" t="str">
        <f>IFERROR(IF($K198="Historical", IF(AU198&lt;&gt;INDEX('Historical BMP Records'!AU:AU, MATCH($I198, 'Historical BMP Records'!$I:$I, 0)), 1, 0), IF(AU198&lt;&gt;INDEX('Planned and Progress BMPs'!AU:AU, MATCH($I198, 'Planned and Progress BMPs'!$I:$I, 0)), 1, 0)), "")</f>
        <v/>
      </c>
      <c r="CQ198" s="5">
        <f>SUM(T_Historical9[[#This Row],[FY17 
Status Changed]:[Comments Changed]])</f>
        <v>0</v>
      </c>
    </row>
    <row r="199" spans="1:95" ht="15" customHeight="1" x14ac:dyDescent="0.25">
      <c r="A199" s="72" t="s">
        <v>661</v>
      </c>
      <c r="B199" s="72" t="s">
        <v>660</v>
      </c>
      <c r="C199" s="72" t="s">
        <v>661</v>
      </c>
      <c r="D199" s="72" t="s">
        <v>661</v>
      </c>
      <c r="E199" s="72" t="s">
        <v>661</v>
      </c>
      <c r="F199" s="72" t="s">
        <v>4291</v>
      </c>
      <c r="H199" s="72" t="s">
        <v>4802</v>
      </c>
      <c r="I199" s="72" t="s">
        <v>5001</v>
      </c>
      <c r="K199" s="72" t="s">
        <v>482</v>
      </c>
      <c r="M199" s="82"/>
      <c r="N199" s="65">
        <v>38718</v>
      </c>
      <c r="O199" s="72" t="s">
        <v>174</v>
      </c>
      <c r="P199" s="72" t="s">
        <v>5228</v>
      </c>
      <c r="Q199" s="72" t="s">
        <v>26</v>
      </c>
      <c r="R199" s="72" t="s">
        <v>9</v>
      </c>
      <c r="S199" s="72">
        <v>0.125</v>
      </c>
      <c r="T199" s="72">
        <v>0.125</v>
      </c>
      <c r="U199" s="72">
        <v>1</v>
      </c>
      <c r="V199" s="71" t="s">
        <v>5121</v>
      </c>
      <c r="Z199" s="72">
        <v>40.214429000000003</v>
      </c>
      <c r="AA199" s="72">
        <v>-77.170493300000004</v>
      </c>
      <c r="AC199" s="72" t="s">
        <v>5174</v>
      </c>
      <c r="AD199" s="72" t="s">
        <v>5175</v>
      </c>
      <c r="AE199" s="72" t="s">
        <v>653</v>
      </c>
      <c r="AF199" s="65">
        <v>40669</v>
      </c>
      <c r="AG199" s="72" t="s">
        <v>110</v>
      </c>
      <c r="AH199" s="65"/>
      <c r="AI199" s="65"/>
      <c r="AK199" s="65"/>
      <c r="AL199" s="65"/>
      <c r="AN199" s="65"/>
      <c r="AO199" s="65"/>
      <c r="AQ199" s="65"/>
      <c r="AR199" s="65"/>
      <c r="AT199" s="65"/>
      <c r="AV199" s="5" t="str">
        <f>IFERROR(IF($K199="Historical", IF(A199&lt;&gt;INDEX('Historical BMP Records'!A:A, MATCH($I199, 'Historical BMP Records'!$I:$I, 0)), 1, 0), IF(A199&lt;&gt;INDEX('Planned and Progress BMPs'!A:A, MATCH($I199, 'Planned and Progress BMPs'!$I:$I, 0)), 1, 0)), "")</f>
        <v/>
      </c>
      <c r="AW199" s="5" t="str">
        <f>IFERROR(IF($K199="Historical", IF(B199&lt;&gt;INDEX('Historical BMP Records'!B:B, MATCH($I199, 'Historical BMP Records'!$I:$I, 0)), 1, 0), IF(B199&lt;&gt;INDEX('Planned and Progress BMPs'!B:B, MATCH($I199, 'Planned and Progress BMPs'!$I:$I, 0)), 1, 0)), "")</f>
        <v/>
      </c>
      <c r="AX199" s="5" t="str">
        <f>IFERROR(IF($K199="Historical", IF(C199&lt;&gt;INDEX('Historical BMP Records'!C:C, MATCH($I199, 'Historical BMP Records'!$I:$I, 0)), 1, 0), IF(C199&lt;&gt;INDEX('Planned and Progress BMPs'!C:C, MATCH($I199, 'Planned and Progress BMPs'!$I:$I, 0)), 1, 0)), "")</f>
        <v/>
      </c>
      <c r="AY199" s="5" t="str">
        <f>IFERROR(IF($K199="Historical", IF(D199&lt;&gt;INDEX('Historical BMP Records'!D:D, MATCH($I199, 'Historical BMP Records'!$I:$I, 0)), 1, 0), IF(D199&lt;&gt;INDEX('Planned and Progress BMPs'!D:D, MATCH($I199, 'Planned and Progress BMPs'!$I:$I, 0)), 1, 0)), "")</f>
        <v/>
      </c>
      <c r="AZ199" s="5" t="str">
        <f>IFERROR(IF($K199="Historical", IF(E199&lt;&gt;INDEX('Historical BMP Records'!E:E, MATCH($I199, 'Historical BMP Records'!$I:$I, 0)), 1, 0), IF(E199&lt;&gt;INDEX('Planned and Progress BMPs'!E:E, MATCH($I199, 'Planned and Progress BMPs'!$I:$I, 0)), 1, 0)), "")</f>
        <v/>
      </c>
      <c r="BA199" s="5" t="str">
        <f>IFERROR(IF($K199="Historical", IF(F199&lt;&gt;INDEX('Historical BMP Records'!F:F, MATCH($I199, 'Historical BMP Records'!$I:$I, 0)), 1, 0), IF(F199&lt;&gt;INDEX('Planned and Progress BMPs'!F:F, MATCH($I199, 'Planned and Progress BMPs'!$I:$I, 0)), 1, 0)), "")</f>
        <v/>
      </c>
      <c r="BB199" s="5" t="str">
        <f>IFERROR(IF($K199="Historical", IF(G199&lt;&gt;INDEX('Historical BMP Records'!G:G, MATCH($I199, 'Historical BMP Records'!$I:$I, 0)), 1, 0), IF(G199&lt;&gt;INDEX('Planned and Progress BMPs'!G:G, MATCH($I199, 'Planned and Progress BMPs'!$I:$I, 0)), 1, 0)), "")</f>
        <v/>
      </c>
      <c r="BC199" s="5" t="str">
        <f>IFERROR(IF($K199="Historical", IF(H199&lt;&gt;INDEX('Historical BMP Records'!H:H, MATCH($I199, 'Historical BMP Records'!$I:$I, 0)), 1, 0), IF(H199&lt;&gt;INDEX('Planned and Progress BMPs'!H:H, MATCH($I199, 'Planned and Progress BMPs'!$I:$I, 0)), 1, 0)), "")</f>
        <v/>
      </c>
      <c r="BD199" s="5" t="str">
        <f>IFERROR(IF($K199="Historical", IF(I199&lt;&gt;INDEX('Historical BMP Records'!I:I, MATCH($I199, 'Historical BMP Records'!$I:$I, 0)), 1, 0), IF(I199&lt;&gt;INDEX('Planned and Progress BMPs'!I:I, MATCH($I199, 'Planned and Progress BMPs'!$I:$I, 0)), 1, 0)), "")</f>
        <v/>
      </c>
      <c r="BE199" s="5" t="str">
        <f>IFERROR(IF($K199="Historical", IF(J199&lt;&gt;INDEX('Historical BMP Records'!J:J, MATCH($I199, 'Historical BMP Records'!$I:$I, 0)), 1, 0), IF(J199&lt;&gt;INDEX('Planned and Progress BMPs'!J:J, MATCH($I199, 'Planned and Progress BMPs'!$I:$I, 0)), 1, 0)), "")</f>
        <v/>
      </c>
      <c r="BF199" s="5" t="str">
        <f>IFERROR(IF($K199="Historical", IF(K199&lt;&gt;INDEX('Historical BMP Records'!K:K, MATCH($I199, 'Historical BMP Records'!$I:$I, 0)), 1, 0), IF(K199&lt;&gt;INDEX('Planned and Progress BMPs'!K:K, MATCH($I199, 'Planned and Progress BMPs'!$I:$I, 0)), 1, 0)), "")</f>
        <v/>
      </c>
      <c r="BG199" s="5" t="str">
        <f>IFERROR(IF($K199="Historical", IF(L199&lt;&gt;INDEX('Historical BMP Records'!L:L, MATCH($I199, 'Historical BMP Records'!$I:$I, 0)), 1, 0), IF(L199&lt;&gt;INDEX('Planned and Progress BMPs'!L:L, MATCH($I199, 'Planned and Progress BMPs'!$I:$I, 0)), 1, 0)), "")</f>
        <v/>
      </c>
      <c r="BH199" s="5" t="str">
        <f>IFERROR(IF($K199="Historical", IF(M199&lt;&gt;INDEX('Historical BMP Records'!M:M, MATCH($I199, 'Historical BMP Records'!$I:$I, 0)), 1, 0), IF(M199&lt;&gt;INDEX('Planned and Progress BMPs'!M:M, MATCH($I199, 'Planned and Progress BMPs'!$I:$I, 0)), 1, 0)), "")</f>
        <v/>
      </c>
      <c r="BI199" s="5" t="str">
        <f>IFERROR(IF($K199="Historical", IF(N199&lt;&gt;INDEX('Historical BMP Records'!N:N, MATCH($I199, 'Historical BMP Records'!$I:$I, 0)), 1, 0), IF(N199&lt;&gt;INDEX('Planned and Progress BMPs'!N:N, MATCH($I199, 'Planned and Progress BMPs'!$I:$I, 0)), 1, 0)), "")</f>
        <v/>
      </c>
      <c r="BJ199" s="5" t="str">
        <f>IFERROR(IF($K199="Historical", IF(O199&lt;&gt;INDEX('Historical BMP Records'!O:O, MATCH($I199, 'Historical BMP Records'!$I:$I, 0)), 1, 0), IF(O199&lt;&gt;INDEX('Planned and Progress BMPs'!O:O, MATCH($I199, 'Planned and Progress BMPs'!$I:$I, 0)), 1, 0)), "")</f>
        <v/>
      </c>
      <c r="BK199" s="5" t="str">
        <f>IFERROR(IF($K199="Historical", IF(P199&lt;&gt;INDEX('Historical BMP Records'!P:P, MATCH($I199, 'Historical BMP Records'!$I:$I, 0)), 1, 0), IF(P199&lt;&gt;INDEX('Planned and Progress BMPs'!P:P, MATCH($I199, 'Planned and Progress BMPs'!$I:$I, 0)), 1, 0)), "")</f>
        <v/>
      </c>
      <c r="BL199" s="5" t="str">
        <f>IFERROR(IF($K199="Historical", IF(Q199&lt;&gt;INDEX('Historical BMP Records'!Q:Q, MATCH($I199, 'Historical BMP Records'!$I:$I, 0)), 1, 0), IF(Q199&lt;&gt;INDEX('Planned and Progress BMPs'!Q:Q, MATCH($I199, 'Planned and Progress BMPs'!$I:$I, 0)), 1, 0)), "")</f>
        <v/>
      </c>
      <c r="BM199" s="5" t="str">
        <f>IFERROR(IF($K199="Historical", IF(R199&lt;&gt;INDEX('Historical BMP Records'!R:R, MATCH($I199, 'Historical BMP Records'!$I:$I, 0)), 1, 0), IF(R199&lt;&gt;INDEX('Planned and Progress BMPs'!R:R, MATCH($I199, 'Planned and Progress BMPs'!$I:$I, 0)), 1, 0)), "")</f>
        <v/>
      </c>
      <c r="BN199" s="5" t="str">
        <f>IFERROR(IF($K199="Historical", IF(S199&lt;&gt;INDEX('Historical BMP Records'!S:S, MATCH($I199, 'Historical BMP Records'!$I:$I, 0)), 1, 0), IF(S199&lt;&gt;INDEX('Planned and Progress BMPs'!S:S, MATCH($I199, 'Planned and Progress BMPs'!$I:$I, 0)), 1, 0)), "")</f>
        <v/>
      </c>
      <c r="BO199" s="5" t="str">
        <f>IFERROR(IF($K199="Historical", IF(T199&lt;&gt;INDEX('Historical BMP Records'!T:T, MATCH($I199, 'Historical BMP Records'!$I:$I, 0)), 1, 0), IF(T199&lt;&gt;INDEX('Planned and Progress BMPs'!T:T, MATCH($I199, 'Planned and Progress BMPs'!$I:$I, 0)), 1, 0)), "")</f>
        <v/>
      </c>
      <c r="BP199" s="5" t="str">
        <f>IFERROR(IF($K199="Historical", IF(U199&lt;&gt;INDEX('Historical BMP Records'!U:U, MATCH($I199, 'Historical BMP Records'!$I:$I, 0)), 1, 0), IF(U199&lt;&gt;INDEX('Planned and Progress BMPs'!U:U, MATCH($I199, 'Planned and Progress BMPs'!$I:$I, 0)), 1, 0)), "")</f>
        <v/>
      </c>
      <c r="BQ199" s="5" t="str">
        <f>IFERROR(IF($K199="Historical", IF(V199&lt;&gt;INDEX('Historical BMP Records'!V:V, MATCH($I199, 'Historical BMP Records'!$I:$I, 0)), 1, 0), IF(V199&lt;&gt;INDEX('Planned and Progress BMPs'!V:V, MATCH($I199, 'Planned and Progress BMPs'!$I:$I, 0)), 1, 0)), "")</f>
        <v/>
      </c>
      <c r="BR199" s="5" t="str">
        <f>IFERROR(IF($K199="Historical", IF(W199&lt;&gt;INDEX('Historical BMP Records'!W:W, MATCH($I199, 'Historical BMP Records'!$I:$I, 0)), 1, 0), IF(W199&lt;&gt;INDEX('Planned and Progress BMPs'!W:W, MATCH($I199, 'Planned and Progress BMPs'!$I:$I, 0)), 1, 0)), "")</f>
        <v/>
      </c>
      <c r="BS199" s="5" t="str">
        <f>IFERROR(IF($K199="Historical", IF(X199&lt;&gt;INDEX('Historical BMP Records'!X:X, MATCH($I199, 'Historical BMP Records'!$I:$I, 0)), 1, 0), IF(X199&lt;&gt;INDEX('Planned and Progress BMPs'!X:X, MATCH($I199, 'Planned and Progress BMPs'!$I:$I, 0)), 1, 0)), "")</f>
        <v/>
      </c>
      <c r="BT199" s="5" t="str">
        <f>IFERROR(IF($K199="Historical", IF(Y199&lt;&gt;INDEX('Historical BMP Records'!Y:Y, MATCH($I199, 'Historical BMP Records'!$I:$I, 0)), 1, 0), IF(Y199&lt;&gt;INDEX('Planned and Progress BMPs'!Y:Y, MATCH($I199, 'Planned and Progress BMPs'!$I:$I, 0)), 1, 0)), "")</f>
        <v/>
      </c>
      <c r="BU199" s="5" t="str">
        <f>IFERROR(IF($K199="Historical", IF(Z199&lt;&gt;INDEX('Historical BMP Records'!Z:Z, MATCH($I199, 'Historical BMP Records'!$I:$I, 0)), 1, 0), IF(Z199&lt;&gt;INDEX('Planned and Progress BMPs'!Z:Z, MATCH($I199, 'Planned and Progress BMPs'!$I:$I, 0)), 1, 0)), "")</f>
        <v/>
      </c>
      <c r="BV199" s="5" t="str">
        <f>IFERROR(IF($K199="Historical", IF(AA199&lt;&gt;INDEX('Historical BMP Records'!AA:AA, MATCH($I199, 'Historical BMP Records'!$I:$I, 0)), 1, 0), IF(AA199&lt;&gt;INDEX('Planned and Progress BMPs'!AA:AA, MATCH($I199, 'Planned and Progress BMPs'!$I:$I, 0)), 1, 0)), "")</f>
        <v/>
      </c>
      <c r="BW199" s="5" t="str">
        <f>IFERROR(IF($K199="Historical", IF(AB199&lt;&gt;INDEX('Historical BMP Records'!AB:AB, MATCH($I199, 'Historical BMP Records'!$I:$I, 0)), 1, 0), IF(AB199&lt;&gt;INDEX('Planned and Progress BMPs'!AB:AB, MATCH($I199, 'Planned and Progress BMPs'!$I:$I, 0)), 1, 0)), "")</f>
        <v/>
      </c>
      <c r="BX199" s="5" t="str">
        <f>IFERROR(IF($K199="Historical", IF(AC199&lt;&gt;INDEX('Historical BMP Records'!AC:AC, MATCH($I199, 'Historical BMP Records'!$I:$I, 0)), 1, 0), IF(AC199&lt;&gt;INDEX('Planned and Progress BMPs'!AC:AC, MATCH($I199, 'Planned and Progress BMPs'!$I:$I, 0)), 1, 0)), "")</f>
        <v/>
      </c>
      <c r="BY199" s="5" t="str">
        <f>IFERROR(IF($K199="Historical", IF(AD199&lt;&gt;INDEX('Historical BMP Records'!AD:AD, MATCH($I199, 'Historical BMP Records'!$I:$I, 0)), 1, 0), IF(AD199&lt;&gt;INDEX('Planned and Progress BMPs'!AD:AD, MATCH($I199, 'Planned and Progress BMPs'!$I:$I, 0)), 1, 0)), "")</f>
        <v/>
      </c>
      <c r="BZ199" s="5" t="str">
        <f>IFERROR(IF($K199="Historical", IF(AE199&lt;&gt;INDEX('Historical BMP Records'!AE:AE, MATCH($I199, 'Historical BMP Records'!$I:$I, 0)), 1, 0), IF(AE199&lt;&gt;INDEX('Planned and Progress BMPs'!AE:AE, MATCH($I199, 'Planned and Progress BMPs'!$I:$I, 0)), 1, 0)), "")</f>
        <v/>
      </c>
      <c r="CA199" s="5" t="str">
        <f>IFERROR(IF($K199="Historical", IF(AF199&lt;&gt;INDEX('Historical BMP Records'!AF:AF, MATCH($I199, 'Historical BMP Records'!$I:$I, 0)), 1, 0), IF(AF199&lt;&gt;INDEX('Planned and Progress BMPs'!AF:AF, MATCH($I199, 'Planned and Progress BMPs'!$I:$I, 0)), 1, 0)), "")</f>
        <v/>
      </c>
      <c r="CB199" s="5" t="str">
        <f>IFERROR(IF($K199="Historical", IF(AG199&lt;&gt;INDEX('Historical BMP Records'!AG:AG, MATCH($I199, 'Historical BMP Records'!$I:$I, 0)), 1, 0), IF(AG199&lt;&gt;INDEX('Planned and Progress BMPs'!AG:AG, MATCH($I199, 'Planned and Progress BMPs'!$I:$I, 0)), 1, 0)), "")</f>
        <v/>
      </c>
      <c r="CC199" s="5" t="str">
        <f>IFERROR(IF($K199="Historical", IF(AH199&lt;&gt;INDEX('Historical BMP Records'!AH:AH, MATCH($I199, 'Historical BMP Records'!$I:$I, 0)), 1, 0), IF(AH199&lt;&gt;INDEX('Planned and Progress BMPs'!AH:AH, MATCH($I199, 'Planned and Progress BMPs'!$I:$I, 0)), 1, 0)), "")</f>
        <v/>
      </c>
      <c r="CD199" s="5" t="str">
        <f>IFERROR(IF($K199="Historical", IF(AI199&lt;&gt;INDEX('Historical BMP Records'!AI:AI, MATCH($I199, 'Historical BMP Records'!$I:$I, 0)), 1, 0), IF(AI199&lt;&gt;INDEX('Planned and Progress BMPs'!AI:AI, MATCH($I199, 'Planned and Progress BMPs'!$I:$I, 0)), 1, 0)), "")</f>
        <v/>
      </c>
      <c r="CE199" s="5" t="str">
        <f>IFERROR(IF($K199="Historical", IF(AJ199&lt;&gt;INDEX('Historical BMP Records'!AJ:AJ, MATCH($I199, 'Historical BMP Records'!$I:$I, 0)), 1, 0), IF(AJ199&lt;&gt;INDEX('Planned and Progress BMPs'!AJ:AJ, MATCH($I199, 'Planned and Progress BMPs'!$I:$I, 0)), 1, 0)), "")</f>
        <v/>
      </c>
      <c r="CF199" s="5" t="str">
        <f>IFERROR(IF($K199="Historical", IF(AK199&lt;&gt;INDEX('Historical BMP Records'!AK:AK, MATCH($I199, 'Historical BMP Records'!$I:$I, 0)), 1, 0), IF(AK199&lt;&gt;INDEX('Planned and Progress BMPs'!AK:AK, MATCH($I199, 'Planned and Progress BMPs'!$I:$I, 0)), 1, 0)), "")</f>
        <v/>
      </c>
      <c r="CG199" s="5" t="str">
        <f>IFERROR(IF($K199="Historical", IF(AL199&lt;&gt;INDEX('Historical BMP Records'!AL:AL, MATCH($I199, 'Historical BMP Records'!$I:$I, 0)), 1, 0), IF(AL199&lt;&gt;INDEX('Planned and Progress BMPs'!AL:AL, MATCH($I199, 'Planned and Progress BMPs'!$I:$I, 0)), 1, 0)), "")</f>
        <v/>
      </c>
      <c r="CH199" s="5" t="str">
        <f>IFERROR(IF($K199="Historical", IF(AM199&lt;&gt;INDEX('Historical BMP Records'!AM:AM, MATCH($I199, 'Historical BMP Records'!$I:$I, 0)), 1, 0), IF(AM199&lt;&gt;INDEX('Planned and Progress BMPs'!AM:AM, MATCH($I199, 'Planned and Progress BMPs'!$I:$I, 0)), 1, 0)), "")</f>
        <v/>
      </c>
      <c r="CI199" s="5" t="str">
        <f>IFERROR(IF($K199="Historical", IF(AN199&lt;&gt;INDEX('Historical BMP Records'!AN:AN, MATCH($I199, 'Historical BMP Records'!$I:$I, 0)), 1, 0), IF(AN199&lt;&gt;INDEX('Planned and Progress BMPs'!AN:AN, MATCH($I199, 'Planned and Progress BMPs'!$I:$I, 0)), 1, 0)), "")</f>
        <v/>
      </c>
      <c r="CJ199" s="5" t="str">
        <f>IFERROR(IF($K199="Historical", IF(AO199&lt;&gt;INDEX('Historical BMP Records'!AO:AO, MATCH($I199, 'Historical BMP Records'!$I:$I, 0)), 1, 0), IF(AO199&lt;&gt;INDEX('Planned and Progress BMPs'!AO:AO, MATCH($I199, 'Planned and Progress BMPs'!$I:$I, 0)), 1, 0)), "")</f>
        <v/>
      </c>
      <c r="CK199" s="5" t="str">
        <f>IFERROR(IF($K199="Historical", IF(AP199&lt;&gt;INDEX('Historical BMP Records'!AP:AP, MATCH($I199, 'Historical BMP Records'!$I:$I, 0)), 1, 0), IF(AP199&lt;&gt;INDEX('Planned and Progress BMPs'!AP:AP, MATCH($I199, 'Planned and Progress BMPs'!$I:$I, 0)), 1, 0)), "")</f>
        <v/>
      </c>
      <c r="CL199" s="5" t="str">
        <f>IFERROR(IF($K199="Historical", IF(AQ199&lt;&gt;INDEX('Historical BMP Records'!AQ:AQ, MATCH($I199, 'Historical BMP Records'!$I:$I, 0)), 1, 0), IF(AQ199&lt;&gt;INDEX('Planned and Progress BMPs'!AQ:AQ, MATCH($I199, 'Planned and Progress BMPs'!$I:$I, 0)), 1, 0)), "")</f>
        <v/>
      </c>
      <c r="CM199" s="5" t="str">
        <f>IFERROR(IF($K199="Historical", IF(AR199&lt;&gt;INDEX('Historical BMP Records'!AR:AR, MATCH($I199, 'Historical BMP Records'!$I:$I, 0)), 1, 0), IF(AR199&lt;&gt;INDEX('Planned and Progress BMPs'!AR:AR, MATCH($I199, 'Planned and Progress BMPs'!$I:$I, 0)), 1, 0)), "")</f>
        <v/>
      </c>
      <c r="CN199" s="5" t="str">
        <f>IFERROR(IF($K199="Historical", IF(AS199&lt;&gt;INDEX('Historical BMP Records'!AS:AS, MATCH($I199, 'Historical BMP Records'!$I:$I, 0)), 1, 0), IF(AS199&lt;&gt;INDEX('Planned and Progress BMPs'!AS:AS, MATCH($I199, 'Planned and Progress BMPs'!$I:$I, 0)), 1, 0)), "")</f>
        <v/>
      </c>
      <c r="CO199" s="5" t="str">
        <f>IFERROR(IF($K199="Historical", IF(AT199&lt;&gt;INDEX('Historical BMP Records'!AT:AT, MATCH($I199, 'Historical BMP Records'!$I:$I, 0)), 1, 0), IF(AT199&lt;&gt;INDEX('Planned and Progress BMPs'!AT:AT, MATCH($I199, 'Planned and Progress BMPs'!$I:$I, 0)), 1, 0)), "")</f>
        <v/>
      </c>
      <c r="CP199" s="5" t="str">
        <f>IFERROR(IF($K199="Historical", IF(AU199&lt;&gt;INDEX('Historical BMP Records'!AU:AU, MATCH($I199, 'Historical BMP Records'!$I:$I, 0)), 1, 0), IF(AU199&lt;&gt;INDEX('Planned and Progress BMPs'!AU:AU, MATCH($I199, 'Planned and Progress BMPs'!$I:$I, 0)), 1, 0)), "")</f>
        <v/>
      </c>
      <c r="CQ199" s="5">
        <f>SUM(T_Historical9[[#This Row],[FY17 
Status Changed]:[Comments Changed]])</f>
        <v>0</v>
      </c>
    </row>
    <row r="200" spans="1:95" ht="15" customHeight="1" x14ac:dyDescent="0.25">
      <c r="A200" s="72" t="s">
        <v>661</v>
      </c>
      <c r="B200" s="72" t="s">
        <v>660</v>
      </c>
      <c r="C200" s="72" t="s">
        <v>661</v>
      </c>
      <c r="D200" s="72" t="s">
        <v>661</v>
      </c>
      <c r="E200" s="72" t="s">
        <v>661</v>
      </c>
      <c r="F200" s="72" t="s">
        <v>4291</v>
      </c>
      <c r="H200" s="72" t="s">
        <v>4802</v>
      </c>
      <c r="I200" s="72" t="s">
        <v>5002</v>
      </c>
      <c r="K200" s="72" t="s">
        <v>482</v>
      </c>
      <c r="M200" s="82"/>
      <c r="N200" s="65">
        <v>38718</v>
      </c>
      <c r="O200" s="72" t="s">
        <v>174</v>
      </c>
      <c r="P200" s="72" t="s">
        <v>5228</v>
      </c>
      <c r="Q200" s="72" t="s">
        <v>26</v>
      </c>
      <c r="R200" s="72" t="s">
        <v>9</v>
      </c>
      <c r="S200" s="72">
        <v>0.125</v>
      </c>
      <c r="T200" s="72">
        <v>0.125</v>
      </c>
      <c r="U200" s="72">
        <v>1</v>
      </c>
      <c r="V200" s="71" t="s">
        <v>5121</v>
      </c>
      <c r="Z200" s="72">
        <v>40.2144944</v>
      </c>
      <c r="AA200" s="72">
        <v>-77.172243100000003</v>
      </c>
      <c r="AC200" s="72" t="s">
        <v>5174</v>
      </c>
      <c r="AD200" s="72" t="s">
        <v>5175</v>
      </c>
      <c r="AE200" s="72" t="s">
        <v>653</v>
      </c>
      <c r="AF200" s="65">
        <v>40669</v>
      </c>
      <c r="AG200" s="72" t="s">
        <v>110</v>
      </c>
      <c r="AH200" s="65"/>
      <c r="AI200" s="65"/>
      <c r="AK200" s="65"/>
      <c r="AL200" s="65"/>
      <c r="AN200" s="65"/>
      <c r="AO200" s="65"/>
      <c r="AQ200" s="65"/>
      <c r="AR200" s="65"/>
      <c r="AT200" s="65"/>
      <c r="AV200" s="5" t="str">
        <f>IFERROR(IF($K200="Historical", IF(A200&lt;&gt;INDEX('Historical BMP Records'!A:A, MATCH($I200, 'Historical BMP Records'!$I:$I, 0)), 1, 0), IF(A200&lt;&gt;INDEX('Planned and Progress BMPs'!A:A, MATCH($I200, 'Planned and Progress BMPs'!$I:$I, 0)), 1, 0)), "")</f>
        <v/>
      </c>
      <c r="AW200" s="5" t="str">
        <f>IFERROR(IF($K200="Historical", IF(B200&lt;&gt;INDEX('Historical BMP Records'!B:B, MATCH($I200, 'Historical BMP Records'!$I:$I, 0)), 1, 0), IF(B200&lt;&gt;INDEX('Planned and Progress BMPs'!B:B, MATCH($I200, 'Planned and Progress BMPs'!$I:$I, 0)), 1, 0)), "")</f>
        <v/>
      </c>
      <c r="AX200" s="5" t="str">
        <f>IFERROR(IF($K200="Historical", IF(C200&lt;&gt;INDEX('Historical BMP Records'!C:C, MATCH($I200, 'Historical BMP Records'!$I:$I, 0)), 1, 0), IF(C200&lt;&gt;INDEX('Planned and Progress BMPs'!C:C, MATCH($I200, 'Planned and Progress BMPs'!$I:$I, 0)), 1, 0)), "")</f>
        <v/>
      </c>
      <c r="AY200" s="5" t="str">
        <f>IFERROR(IF($K200="Historical", IF(D200&lt;&gt;INDEX('Historical BMP Records'!D:D, MATCH($I200, 'Historical BMP Records'!$I:$I, 0)), 1, 0), IF(D200&lt;&gt;INDEX('Planned and Progress BMPs'!D:D, MATCH($I200, 'Planned and Progress BMPs'!$I:$I, 0)), 1, 0)), "")</f>
        <v/>
      </c>
      <c r="AZ200" s="5" t="str">
        <f>IFERROR(IF($K200="Historical", IF(E200&lt;&gt;INDEX('Historical BMP Records'!E:E, MATCH($I200, 'Historical BMP Records'!$I:$I, 0)), 1, 0), IF(E200&lt;&gt;INDEX('Planned and Progress BMPs'!E:E, MATCH($I200, 'Planned and Progress BMPs'!$I:$I, 0)), 1, 0)), "")</f>
        <v/>
      </c>
      <c r="BA200" s="5" t="str">
        <f>IFERROR(IF($K200="Historical", IF(F200&lt;&gt;INDEX('Historical BMP Records'!F:F, MATCH($I200, 'Historical BMP Records'!$I:$I, 0)), 1, 0), IF(F200&lt;&gt;INDEX('Planned and Progress BMPs'!F:F, MATCH($I200, 'Planned and Progress BMPs'!$I:$I, 0)), 1, 0)), "")</f>
        <v/>
      </c>
      <c r="BB200" s="5" t="str">
        <f>IFERROR(IF($K200="Historical", IF(G200&lt;&gt;INDEX('Historical BMP Records'!G:G, MATCH($I200, 'Historical BMP Records'!$I:$I, 0)), 1, 0), IF(G200&lt;&gt;INDEX('Planned and Progress BMPs'!G:G, MATCH($I200, 'Planned and Progress BMPs'!$I:$I, 0)), 1, 0)), "")</f>
        <v/>
      </c>
      <c r="BC200" s="5" t="str">
        <f>IFERROR(IF($K200="Historical", IF(H200&lt;&gt;INDEX('Historical BMP Records'!H:H, MATCH($I200, 'Historical BMP Records'!$I:$I, 0)), 1, 0), IF(H200&lt;&gt;INDEX('Planned and Progress BMPs'!H:H, MATCH($I200, 'Planned and Progress BMPs'!$I:$I, 0)), 1, 0)), "")</f>
        <v/>
      </c>
      <c r="BD200" s="5" t="str">
        <f>IFERROR(IF($K200="Historical", IF(I200&lt;&gt;INDEX('Historical BMP Records'!I:I, MATCH($I200, 'Historical BMP Records'!$I:$I, 0)), 1, 0), IF(I200&lt;&gt;INDEX('Planned and Progress BMPs'!I:I, MATCH($I200, 'Planned and Progress BMPs'!$I:$I, 0)), 1, 0)), "")</f>
        <v/>
      </c>
      <c r="BE200" s="5" t="str">
        <f>IFERROR(IF($K200="Historical", IF(J200&lt;&gt;INDEX('Historical BMP Records'!J:J, MATCH($I200, 'Historical BMP Records'!$I:$I, 0)), 1, 0), IF(J200&lt;&gt;INDEX('Planned and Progress BMPs'!J:J, MATCH($I200, 'Planned and Progress BMPs'!$I:$I, 0)), 1, 0)), "")</f>
        <v/>
      </c>
      <c r="BF200" s="5" t="str">
        <f>IFERROR(IF($K200="Historical", IF(K200&lt;&gt;INDEX('Historical BMP Records'!K:K, MATCH($I200, 'Historical BMP Records'!$I:$I, 0)), 1, 0), IF(K200&lt;&gt;INDEX('Planned and Progress BMPs'!K:K, MATCH($I200, 'Planned and Progress BMPs'!$I:$I, 0)), 1, 0)), "")</f>
        <v/>
      </c>
      <c r="BG200" s="5" t="str">
        <f>IFERROR(IF($K200="Historical", IF(L200&lt;&gt;INDEX('Historical BMP Records'!L:L, MATCH($I200, 'Historical BMP Records'!$I:$I, 0)), 1, 0), IF(L200&lt;&gt;INDEX('Planned and Progress BMPs'!L:L, MATCH($I200, 'Planned and Progress BMPs'!$I:$I, 0)), 1, 0)), "")</f>
        <v/>
      </c>
      <c r="BH200" s="5" t="str">
        <f>IFERROR(IF($K200="Historical", IF(M200&lt;&gt;INDEX('Historical BMP Records'!M:M, MATCH($I200, 'Historical BMP Records'!$I:$I, 0)), 1, 0), IF(M200&lt;&gt;INDEX('Planned and Progress BMPs'!M:M, MATCH($I200, 'Planned and Progress BMPs'!$I:$I, 0)), 1, 0)), "")</f>
        <v/>
      </c>
      <c r="BI200" s="5" t="str">
        <f>IFERROR(IF($K200="Historical", IF(N200&lt;&gt;INDEX('Historical BMP Records'!N:N, MATCH($I200, 'Historical BMP Records'!$I:$I, 0)), 1, 0), IF(N200&lt;&gt;INDEX('Planned and Progress BMPs'!N:N, MATCH($I200, 'Planned and Progress BMPs'!$I:$I, 0)), 1, 0)), "")</f>
        <v/>
      </c>
      <c r="BJ200" s="5" t="str">
        <f>IFERROR(IF($K200="Historical", IF(O200&lt;&gt;INDEX('Historical BMP Records'!O:O, MATCH($I200, 'Historical BMP Records'!$I:$I, 0)), 1, 0), IF(O200&lt;&gt;INDEX('Planned and Progress BMPs'!O:O, MATCH($I200, 'Planned and Progress BMPs'!$I:$I, 0)), 1, 0)), "")</f>
        <v/>
      </c>
      <c r="BK200" s="5" t="str">
        <f>IFERROR(IF($K200="Historical", IF(P200&lt;&gt;INDEX('Historical BMP Records'!P:P, MATCH($I200, 'Historical BMP Records'!$I:$I, 0)), 1, 0), IF(P200&lt;&gt;INDEX('Planned and Progress BMPs'!P:P, MATCH($I200, 'Planned and Progress BMPs'!$I:$I, 0)), 1, 0)), "")</f>
        <v/>
      </c>
      <c r="BL200" s="5" t="str">
        <f>IFERROR(IF($K200="Historical", IF(Q200&lt;&gt;INDEX('Historical BMP Records'!Q:Q, MATCH($I200, 'Historical BMP Records'!$I:$I, 0)), 1, 0), IF(Q200&lt;&gt;INDEX('Planned and Progress BMPs'!Q:Q, MATCH($I200, 'Planned and Progress BMPs'!$I:$I, 0)), 1, 0)), "")</f>
        <v/>
      </c>
      <c r="BM200" s="5" t="str">
        <f>IFERROR(IF($K200="Historical", IF(R200&lt;&gt;INDEX('Historical BMP Records'!R:R, MATCH($I200, 'Historical BMP Records'!$I:$I, 0)), 1, 0), IF(R200&lt;&gt;INDEX('Planned and Progress BMPs'!R:R, MATCH($I200, 'Planned and Progress BMPs'!$I:$I, 0)), 1, 0)), "")</f>
        <v/>
      </c>
      <c r="BN200" s="5" t="str">
        <f>IFERROR(IF($K200="Historical", IF(S200&lt;&gt;INDEX('Historical BMP Records'!S:S, MATCH($I200, 'Historical BMP Records'!$I:$I, 0)), 1, 0), IF(S200&lt;&gt;INDEX('Planned and Progress BMPs'!S:S, MATCH($I200, 'Planned and Progress BMPs'!$I:$I, 0)), 1, 0)), "")</f>
        <v/>
      </c>
      <c r="BO200" s="5" t="str">
        <f>IFERROR(IF($K200="Historical", IF(T200&lt;&gt;INDEX('Historical BMP Records'!T:T, MATCH($I200, 'Historical BMP Records'!$I:$I, 0)), 1, 0), IF(T200&lt;&gt;INDEX('Planned and Progress BMPs'!T:T, MATCH($I200, 'Planned and Progress BMPs'!$I:$I, 0)), 1, 0)), "")</f>
        <v/>
      </c>
      <c r="BP200" s="5" t="str">
        <f>IFERROR(IF($K200="Historical", IF(U200&lt;&gt;INDEX('Historical BMP Records'!U:U, MATCH($I200, 'Historical BMP Records'!$I:$I, 0)), 1, 0), IF(U200&lt;&gt;INDEX('Planned and Progress BMPs'!U:U, MATCH($I200, 'Planned and Progress BMPs'!$I:$I, 0)), 1, 0)), "")</f>
        <v/>
      </c>
      <c r="BQ200" s="5" t="str">
        <f>IFERROR(IF($K200="Historical", IF(V200&lt;&gt;INDEX('Historical BMP Records'!V:V, MATCH($I200, 'Historical BMP Records'!$I:$I, 0)), 1, 0), IF(V200&lt;&gt;INDEX('Planned and Progress BMPs'!V:V, MATCH($I200, 'Planned and Progress BMPs'!$I:$I, 0)), 1, 0)), "")</f>
        <v/>
      </c>
      <c r="BR200" s="5" t="str">
        <f>IFERROR(IF($K200="Historical", IF(W200&lt;&gt;INDEX('Historical BMP Records'!W:W, MATCH($I200, 'Historical BMP Records'!$I:$I, 0)), 1, 0), IF(W200&lt;&gt;INDEX('Planned and Progress BMPs'!W:W, MATCH($I200, 'Planned and Progress BMPs'!$I:$I, 0)), 1, 0)), "")</f>
        <v/>
      </c>
      <c r="BS200" s="5" t="str">
        <f>IFERROR(IF($K200="Historical", IF(X200&lt;&gt;INDEX('Historical BMP Records'!X:X, MATCH($I200, 'Historical BMP Records'!$I:$I, 0)), 1, 0), IF(X200&lt;&gt;INDEX('Planned and Progress BMPs'!X:X, MATCH($I200, 'Planned and Progress BMPs'!$I:$I, 0)), 1, 0)), "")</f>
        <v/>
      </c>
      <c r="BT200" s="5" t="str">
        <f>IFERROR(IF($K200="Historical", IF(Y200&lt;&gt;INDEX('Historical BMP Records'!Y:Y, MATCH($I200, 'Historical BMP Records'!$I:$I, 0)), 1, 0), IF(Y200&lt;&gt;INDEX('Planned and Progress BMPs'!Y:Y, MATCH($I200, 'Planned and Progress BMPs'!$I:$I, 0)), 1, 0)), "")</f>
        <v/>
      </c>
      <c r="BU200" s="5" t="str">
        <f>IFERROR(IF($K200="Historical", IF(Z200&lt;&gt;INDEX('Historical BMP Records'!Z:Z, MATCH($I200, 'Historical BMP Records'!$I:$I, 0)), 1, 0), IF(Z200&lt;&gt;INDEX('Planned and Progress BMPs'!Z:Z, MATCH($I200, 'Planned and Progress BMPs'!$I:$I, 0)), 1, 0)), "")</f>
        <v/>
      </c>
      <c r="BV200" s="5" t="str">
        <f>IFERROR(IF($K200="Historical", IF(AA200&lt;&gt;INDEX('Historical BMP Records'!AA:AA, MATCH($I200, 'Historical BMP Records'!$I:$I, 0)), 1, 0), IF(AA200&lt;&gt;INDEX('Planned and Progress BMPs'!AA:AA, MATCH($I200, 'Planned and Progress BMPs'!$I:$I, 0)), 1, 0)), "")</f>
        <v/>
      </c>
      <c r="BW200" s="5" t="str">
        <f>IFERROR(IF($K200="Historical", IF(AB200&lt;&gt;INDEX('Historical BMP Records'!AB:AB, MATCH($I200, 'Historical BMP Records'!$I:$I, 0)), 1, 0), IF(AB200&lt;&gt;INDEX('Planned and Progress BMPs'!AB:AB, MATCH($I200, 'Planned and Progress BMPs'!$I:$I, 0)), 1, 0)), "")</f>
        <v/>
      </c>
      <c r="BX200" s="5" t="str">
        <f>IFERROR(IF($K200="Historical", IF(AC200&lt;&gt;INDEX('Historical BMP Records'!AC:AC, MATCH($I200, 'Historical BMP Records'!$I:$I, 0)), 1, 0), IF(AC200&lt;&gt;INDEX('Planned and Progress BMPs'!AC:AC, MATCH($I200, 'Planned and Progress BMPs'!$I:$I, 0)), 1, 0)), "")</f>
        <v/>
      </c>
      <c r="BY200" s="5" t="str">
        <f>IFERROR(IF($K200="Historical", IF(AD200&lt;&gt;INDEX('Historical BMP Records'!AD:AD, MATCH($I200, 'Historical BMP Records'!$I:$I, 0)), 1, 0), IF(AD200&lt;&gt;INDEX('Planned and Progress BMPs'!AD:AD, MATCH($I200, 'Planned and Progress BMPs'!$I:$I, 0)), 1, 0)), "")</f>
        <v/>
      </c>
      <c r="BZ200" s="5" t="str">
        <f>IFERROR(IF($K200="Historical", IF(AE200&lt;&gt;INDEX('Historical BMP Records'!AE:AE, MATCH($I200, 'Historical BMP Records'!$I:$I, 0)), 1, 0), IF(AE200&lt;&gt;INDEX('Planned and Progress BMPs'!AE:AE, MATCH($I200, 'Planned and Progress BMPs'!$I:$I, 0)), 1, 0)), "")</f>
        <v/>
      </c>
      <c r="CA200" s="5" t="str">
        <f>IFERROR(IF($K200="Historical", IF(AF200&lt;&gt;INDEX('Historical BMP Records'!AF:AF, MATCH($I200, 'Historical BMP Records'!$I:$I, 0)), 1, 0), IF(AF200&lt;&gt;INDEX('Planned and Progress BMPs'!AF:AF, MATCH($I200, 'Planned and Progress BMPs'!$I:$I, 0)), 1, 0)), "")</f>
        <v/>
      </c>
      <c r="CB200" s="5" t="str">
        <f>IFERROR(IF($K200="Historical", IF(AG200&lt;&gt;INDEX('Historical BMP Records'!AG:AG, MATCH($I200, 'Historical BMP Records'!$I:$I, 0)), 1, 0), IF(AG200&lt;&gt;INDEX('Planned and Progress BMPs'!AG:AG, MATCH($I200, 'Planned and Progress BMPs'!$I:$I, 0)), 1, 0)), "")</f>
        <v/>
      </c>
      <c r="CC200" s="5" t="str">
        <f>IFERROR(IF($K200="Historical", IF(AH200&lt;&gt;INDEX('Historical BMP Records'!AH:AH, MATCH($I200, 'Historical BMP Records'!$I:$I, 0)), 1, 0), IF(AH200&lt;&gt;INDEX('Planned and Progress BMPs'!AH:AH, MATCH($I200, 'Planned and Progress BMPs'!$I:$I, 0)), 1, 0)), "")</f>
        <v/>
      </c>
      <c r="CD200" s="5" t="str">
        <f>IFERROR(IF($K200="Historical", IF(AI200&lt;&gt;INDEX('Historical BMP Records'!AI:AI, MATCH($I200, 'Historical BMP Records'!$I:$I, 0)), 1, 0), IF(AI200&lt;&gt;INDEX('Planned and Progress BMPs'!AI:AI, MATCH($I200, 'Planned and Progress BMPs'!$I:$I, 0)), 1, 0)), "")</f>
        <v/>
      </c>
      <c r="CE200" s="5" t="str">
        <f>IFERROR(IF($K200="Historical", IF(AJ200&lt;&gt;INDEX('Historical BMP Records'!AJ:AJ, MATCH($I200, 'Historical BMP Records'!$I:$I, 0)), 1, 0), IF(AJ200&lt;&gt;INDEX('Planned and Progress BMPs'!AJ:AJ, MATCH($I200, 'Planned and Progress BMPs'!$I:$I, 0)), 1, 0)), "")</f>
        <v/>
      </c>
      <c r="CF200" s="5" t="str">
        <f>IFERROR(IF($K200="Historical", IF(AK200&lt;&gt;INDEX('Historical BMP Records'!AK:AK, MATCH($I200, 'Historical BMP Records'!$I:$I, 0)), 1, 0), IF(AK200&lt;&gt;INDEX('Planned and Progress BMPs'!AK:AK, MATCH($I200, 'Planned and Progress BMPs'!$I:$I, 0)), 1, 0)), "")</f>
        <v/>
      </c>
      <c r="CG200" s="5" t="str">
        <f>IFERROR(IF($K200="Historical", IF(AL200&lt;&gt;INDEX('Historical BMP Records'!AL:AL, MATCH($I200, 'Historical BMP Records'!$I:$I, 0)), 1, 0), IF(AL200&lt;&gt;INDEX('Planned and Progress BMPs'!AL:AL, MATCH($I200, 'Planned and Progress BMPs'!$I:$I, 0)), 1, 0)), "")</f>
        <v/>
      </c>
      <c r="CH200" s="5" t="str">
        <f>IFERROR(IF($K200="Historical", IF(AM200&lt;&gt;INDEX('Historical BMP Records'!AM:AM, MATCH($I200, 'Historical BMP Records'!$I:$I, 0)), 1, 0), IF(AM200&lt;&gt;INDEX('Planned and Progress BMPs'!AM:AM, MATCH($I200, 'Planned and Progress BMPs'!$I:$I, 0)), 1, 0)), "")</f>
        <v/>
      </c>
      <c r="CI200" s="5" t="str">
        <f>IFERROR(IF($K200="Historical", IF(AN200&lt;&gt;INDEX('Historical BMP Records'!AN:AN, MATCH($I200, 'Historical BMP Records'!$I:$I, 0)), 1, 0), IF(AN200&lt;&gt;INDEX('Planned and Progress BMPs'!AN:AN, MATCH($I200, 'Planned and Progress BMPs'!$I:$I, 0)), 1, 0)), "")</f>
        <v/>
      </c>
      <c r="CJ200" s="5" t="str">
        <f>IFERROR(IF($K200="Historical", IF(AO200&lt;&gt;INDEX('Historical BMP Records'!AO:AO, MATCH($I200, 'Historical BMP Records'!$I:$I, 0)), 1, 0), IF(AO200&lt;&gt;INDEX('Planned and Progress BMPs'!AO:AO, MATCH($I200, 'Planned and Progress BMPs'!$I:$I, 0)), 1, 0)), "")</f>
        <v/>
      </c>
      <c r="CK200" s="5" t="str">
        <f>IFERROR(IF($K200="Historical", IF(AP200&lt;&gt;INDEX('Historical BMP Records'!AP:AP, MATCH($I200, 'Historical BMP Records'!$I:$I, 0)), 1, 0), IF(AP200&lt;&gt;INDEX('Planned and Progress BMPs'!AP:AP, MATCH($I200, 'Planned and Progress BMPs'!$I:$I, 0)), 1, 0)), "")</f>
        <v/>
      </c>
      <c r="CL200" s="5" t="str">
        <f>IFERROR(IF($K200="Historical", IF(AQ200&lt;&gt;INDEX('Historical BMP Records'!AQ:AQ, MATCH($I200, 'Historical BMP Records'!$I:$I, 0)), 1, 0), IF(AQ200&lt;&gt;INDEX('Planned and Progress BMPs'!AQ:AQ, MATCH($I200, 'Planned and Progress BMPs'!$I:$I, 0)), 1, 0)), "")</f>
        <v/>
      </c>
      <c r="CM200" s="5" t="str">
        <f>IFERROR(IF($K200="Historical", IF(AR200&lt;&gt;INDEX('Historical BMP Records'!AR:AR, MATCH($I200, 'Historical BMP Records'!$I:$I, 0)), 1, 0), IF(AR200&lt;&gt;INDEX('Planned and Progress BMPs'!AR:AR, MATCH($I200, 'Planned and Progress BMPs'!$I:$I, 0)), 1, 0)), "")</f>
        <v/>
      </c>
      <c r="CN200" s="5" t="str">
        <f>IFERROR(IF($K200="Historical", IF(AS200&lt;&gt;INDEX('Historical BMP Records'!AS:AS, MATCH($I200, 'Historical BMP Records'!$I:$I, 0)), 1, 0), IF(AS200&lt;&gt;INDEX('Planned and Progress BMPs'!AS:AS, MATCH($I200, 'Planned and Progress BMPs'!$I:$I, 0)), 1, 0)), "")</f>
        <v/>
      </c>
      <c r="CO200" s="5" t="str">
        <f>IFERROR(IF($K200="Historical", IF(AT200&lt;&gt;INDEX('Historical BMP Records'!AT:AT, MATCH($I200, 'Historical BMP Records'!$I:$I, 0)), 1, 0), IF(AT200&lt;&gt;INDEX('Planned and Progress BMPs'!AT:AT, MATCH($I200, 'Planned and Progress BMPs'!$I:$I, 0)), 1, 0)), "")</f>
        <v/>
      </c>
      <c r="CP200" s="5" t="str">
        <f>IFERROR(IF($K200="Historical", IF(AU200&lt;&gt;INDEX('Historical BMP Records'!AU:AU, MATCH($I200, 'Historical BMP Records'!$I:$I, 0)), 1, 0), IF(AU200&lt;&gt;INDEX('Planned and Progress BMPs'!AU:AU, MATCH($I200, 'Planned and Progress BMPs'!$I:$I, 0)), 1, 0)), "")</f>
        <v/>
      </c>
      <c r="CQ200" s="5">
        <f>SUM(T_Historical9[[#This Row],[FY17 
Status Changed]:[Comments Changed]])</f>
        <v>0</v>
      </c>
    </row>
    <row r="201" spans="1:95" ht="15" customHeight="1" x14ac:dyDescent="0.25">
      <c r="A201" s="72" t="s">
        <v>661</v>
      </c>
      <c r="B201" s="72" t="s">
        <v>660</v>
      </c>
      <c r="C201" s="72" t="s">
        <v>661</v>
      </c>
      <c r="D201" s="72" t="s">
        <v>661</v>
      </c>
      <c r="E201" s="72" t="s">
        <v>661</v>
      </c>
      <c r="F201" s="72" t="s">
        <v>4291</v>
      </c>
      <c r="H201" s="72" t="s">
        <v>4802</v>
      </c>
      <c r="I201" s="72" t="s">
        <v>5003</v>
      </c>
      <c r="K201" s="72" t="s">
        <v>482</v>
      </c>
      <c r="M201" s="82"/>
      <c r="N201" s="65">
        <v>38718</v>
      </c>
      <c r="O201" s="72" t="s">
        <v>174</v>
      </c>
      <c r="P201" s="72" t="s">
        <v>5228</v>
      </c>
      <c r="Q201" s="72" t="s">
        <v>26</v>
      </c>
      <c r="R201" s="72" t="s">
        <v>9</v>
      </c>
      <c r="S201" s="72">
        <v>0.125</v>
      </c>
      <c r="T201" s="72">
        <v>0.125</v>
      </c>
      <c r="U201" s="72">
        <v>1</v>
      </c>
      <c r="V201" s="71" t="s">
        <v>5121</v>
      </c>
      <c r="Z201" s="72">
        <v>40.214564000000003</v>
      </c>
      <c r="AA201" s="72">
        <v>-77.170939399999995</v>
      </c>
      <c r="AC201" s="72" t="s">
        <v>5174</v>
      </c>
      <c r="AD201" s="72" t="s">
        <v>5175</v>
      </c>
      <c r="AE201" s="72" t="s">
        <v>653</v>
      </c>
      <c r="AF201" s="65">
        <v>40669</v>
      </c>
      <c r="AG201" s="72" t="s">
        <v>110</v>
      </c>
      <c r="AH201" s="65"/>
      <c r="AI201" s="65"/>
      <c r="AK201" s="65"/>
      <c r="AL201" s="65"/>
      <c r="AN201" s="65"/>
      <c r="AO201" s="65"/>
      <c r="AQ201" s="65"/>
      <c r="AR201" s="65"/>
      <c r="AT201" s="65"/>
      <c r="AV201" s="5" t="str">
        <f>IFERROR(IF($K201="Historical", IF(A201&lt;&gt;INDEX('Historical BMP Records'!A:A, MATCH($I201, 'Historical BMP Records'!$I:$I, 0)), 1, 0), IF(A201&lt;&gt;INDEX('Planned and Progress BMPs'!A:A, MATCH($I201, 'Planned and Progress BMPs'!$I:$I, 0)), 1, 0)), "")</f>
        <v/>
      </c>
      <c r="AW201" s="5" t="str">
        <f>IFERROR(IF($K201="Historical", IF(B201&lt;&gt;INDEX('Historical BMP Records'!B:B, MATCH($I201, 'Historical BMP Records'!$I:$I, 0)), 1, 0), IF(B201&lt;&gt;INDEX('Planned and Progress BMPs'!B:B, MATCH($I201, 'Planned and Progress BMPs'!$I:$I, 0)), 1, 0)), "")</f>
        <v/>
      </c>
      <c r="AX201" s="5" t="str">
        <f>IFERROR(IF($K201="Historical", IF(C201&lt;&gt;INDEX('Historical BMP Records'!C:C, MATCH($I201, 'Historical BMP Records'!$I:$I, 0)), 1, 0), IF(C201&lt;&gt;INDEX('Planned and Progress BMPs'!C:C, MATCH($I201, 'Planned and Progress BMPs'!$I:$I, 0)), 1, 0)), "")</f>
        <v/>
      </c>
      <c r="AY201" s="5" t="str">
        <f>IFERROR(IF($K201="Historical", IF(D201&lt;&gt;INDEX('Historical BMP Records'!D:D, MATCH($I201, 'Historical BMP Records'!$I:$I, 0)), 1, 0), IF(D201&lt;&gt;INDEX('Planned and Progress BMPs'!D:D, MATCH($I201, 'Planned and Progress BMPs'!$I:$I, 0)), 1, 0)), "")</f>
        <v/>
      </c>
      <c r="AZ201" s="5" t="str">
        <f>IFERROR(IF($K201="Historical", IF(E201&lt;&gt;INDEX('Historical BMP Records'!E:E, MATCH($I201, 'Historical BMP Records'!$I:$I, 0)), 1, 0), IF(E201&lt;&gt;INDEX('Planned and Progress BMPs'!E:E, MATCH($I201, 'Planned and Progress BMPs'!$I:$I, 0)), 1, 0)), "")</f>
        <v/>
      </c>
      <c r="BA201" s="5" t="str">
        <f>IFERROR(IF($K201="Historical", IF(F201&lt;&gt;INDEX('Historical BMP Records'!F:F, MATCH($I201, 'Historical BMP Records'!$I:$I, 0)), 1, 0), IF(F201&lt;&gt;INDEX('Planned and Progress BMPs'!F:F, MATCH($I201, 'Planned and Progress BMPs'!$I:$I, 0)), 1, 0)), "")</f>
        <v/>
      </c>
      <c r="BB201" s="5" t="str">
        <f>IFERROR(IF($K201="Historical", IF(G201&lt;&gt;INDEX('Historical BMP Records'!G:G, MATCH($I201, 'Historical BMP Records'!$I:$I, 0)), 1, 0), IF(G201&lt;&gt;INDEX('Planned and Progress BMPs'!G:G, MATCH($I201, 'Planned and Progress BMPs'!$I:$I, 0)), 1, 0)), "")</f>
        <v/>
      </c>
      <c r="BC201" s="5" t="str">
        <f>IFERROR(IF($K201="Historical", IF(H201&lt;&gt;INDEX('Historical BMP Records'!H:H, MATCH($I201, 'Historical BMP Records'!$I:$I, 0)), 1, 0), IF(H201&lt;&gt;INDEX('Planned and Progress BMPs'!H:H, MATCH($I201, 'Planned and Progress BMPs'!$I:$I, 0)), 1, 0)), "")</f>
        <v/>
      </c>
      <c r="BD201" s="5" t="str">
        <f>IFERROR(IF($K201="Historical", IF(I201&lt;&gt;INDEX('Historical BMP Records'!I:I, MATCH($I201, 'Historical BMP Records'!$I:$I, 0)), 1, 0), IF(I201&lt;&gt;INDEX('Planned and Progress BMPs'!I:I, MATCH($I201, 'Planned and Progress BMPs'!$I:$I, 0)), 1, 0)), "")</f>
        <v/>
      </c>
      <c r="BE201" s="5" t="str">
        <f>IFERROR(IF($K201="Historical", IF(J201&lt;&gt;INDEX('Historical BMP Records'!J:J, MATCH($I201, 'Historical BMP Records'!$I:$I, 0)), 1, 0), IF(J201&lt;&gt;INDEX('Planned and Progress BMPs'!J:J, MATCH($I201, 'Planned and Progress BMPs'!$I:$I, 0)), 1, 0)), "")</f>
        <v/>
      </c>
      <c r="BF201" s="5" t="str">
        <f>IFERROR(IF($K201="Historical", IF(K201&lt;&gt;INDEX('Historical BMP Records'!K:K, MATCH($I201, 'Historical BMP Records'!$I:$I, 0)), 1, 0), IF(K201&lt;&gt;INDEX('Planned and Progress BMPs'!K:K, MATCH($I201, 'Planned and Progress BMPs'!$I:$I, 0)), 1, 0)), "")</f>
        <v/>
      </c>
      <c r="BG201" s="5" t="str">
        <f>IFERROR(IF($K201="Historical", IF(L201&lt;&gt;INDEX('Historical BMP Records'!L:L, MATCH($I201, 'Historical BMP Records'!$I:$I, 0)), 1, 0), IF(L201&lt;&gt;INDEX('Planned and Progress BMPs'!L:L, MATCH($I201, 'Planned and Progress BMPs'!$I:$I, 0)), 1, 0)), "")</f>
        <v/>
      </c>
      <c r="BH201" s="5" t="str">
        <f>IFERROR(IF($K201="Historical", IF(M201&lt;&gt;INDEX('Historical BMP Records'!M:M, MATCH($I201, 'Historical BMP Records'!$I:$I, 0)), 1, 0), IF(M201&lt;&gt;INDEX('Planned and Progress BMPs'!M:M, MATCH($I201, 'Planned and Progress BMPs'!$I:$I, 0)), 1, 0)), "")</f>
        <v/>
      </c>
      <c r="BI201" s="5" t="str">
        <f>IFERROR(IF($K201="Historical", IF(N201&lt;&gt;INDEX('Historical BMP Records'!N:N, MATCH($I201, 'Historical BMP Records'!$I:$I, 0)), 1, 0), IF(N201&lt;&gt;INDEX('Planned and Progress BMPs'!N:N, MATCH($I201, 'Planned and Progress BMPs'!$I:$I, 0)), 1, 0)), "")</f>
        <v/>
      </c>
      <c r="BJ201" s="5" t="str">
        <f>IFERROR(IF($K201="Historical", IF(O201&lt;&gt;INDEX('Historical BMP Records'!O:O, MATCH($I201, 'Historical BMP Records'!$I:$I, 0)), 1, 0), IF(O201&lt;&gt;INDEX('Planned and Progress BMPs'!O:O, MATCH($I201, 'Planned and Progress BMPs'!$I:$I, 0)), 1, 0)), "")</f>
        <v/>
      </c>
      <c r="BK201" s="5" t="str">
        <f>IFERROR(IF($K201="Historical", IF(P201&lt;&gt;INDEX('Historical BMP Records'!P:P, MATCH($I201, 'Historical BMP Records'!$I:$I, 0)), 1, 0), IF(P201&lt;&gt;INDEX('Planned and Progress BMPs'!P:P, MATCH($I201, 'Planned and Progress BMPs'!$I:$I, 0)), 1, 0)), "")</f>
        <v/>
      </c>
      <c r="BL201" s="5" t="str">
        <f>IFERROR(IF($K201="Historical", IF(Q201&lt;&gt;INDEX('Historical BMP Records'!Q:Q, MATCH($I201, 'Historical BMP Records'!$I:$I, 0)), 1, 0), IF(Q201&lt;&gt;INDEX('Planned and Progress BMPs'!Q:Q, MATCH($I201, 'Planned and Progress BMPs'!$I:$I, 0)), 1, 0)), "")</f>
        <v/>
      </c>
      <c r="BM201" s="5" t="str">
        <f>IFERROR(IF($K201="Historical", IF(R201&lt;&gt;INDEX('Historical BMP Records'!R:R, MATCH($I201, 'Historical BMP Records'!$I:$I, 0)), 1, 0), IF(R201&lt;&gt;INDEX('Planned and Progress BMPs'!R:R, MATCH($I201, 'Planned and Progress BMPs'!$I:$I, 0)), 1, 0)), "")</f>
        <v/>
      </c>
      <c r="BN201" s="5" t="str">
        <f>IFERROR(IF($K201="Historical", IF(S201&lt;&gt;INDEX('Historical BMP Records'!S:S, MATCH($I201, 'Historical BMP Records'!$I:$I, 0)), 1, 0), IF(S201&lt;&gt;INDEX('Planned and Progress BMPs'!S:S, MATCH($I201, 'Planned and Progress BMPs'!$I:$I, 0)), 1, 0)), "")</f>
        <v/>
      </c>
      <c r="BO201" s="5" t="str">
        <f>IFERROR(IF($K201="Historical", IF(T201&lt;&gt;INDEX('Historical BMP Records'!T:T, MATCH($I201, 'Historical BMP Records'!$I:$I, 0)), 1, 0), IF(T201&lt;&gt;INDEX('Planned and Progress BMPs'!T:T, MATCH($I201, 'Planned and Progress BMPs'!$I:$I, 0)), 1, 0)), "")</f>
        <v/>
      </c>
      <c r="BP201" s="5" t="str">
        <f>IFERROR(IF($K201="Historical", IF(U201&lt;&gt;INDEX('Historical BMP Records'!U:U, MATCH($I201, 'Historical BMP Records'!$I:$I, 0)), 1, 0), IF(U201&lt;&gt;INDEX('Planned and Progress BMPs'!U:U, MATCH($I201, 'Planned and Progress BMPs'!$I:$I, 0)), 1, 0)), "")</f>
        <v/>
      </c>
      <c r="BQ201" s="5" t="str">
        <f>IFERROR(IF($K201="Historical", IF(V201&lt;&gt;INDEX('Historical BMP Records'!V:V, MATCH($I201, 'Historical BMP Records'!$I:$I, 0)), 1, 0), IF(V201&lt;&gt;INDEX('Planned and Progress BMPs'!V:V, MATCH($I201, 'Planned and Progress BMPs'!$I:$I, 0)), 1, 0)), "")</f>
        <v/>
      </c>
      <c r="BR201" s="5" t="str">
        <f>IFERROR(IF($K201="Historical", IF(W201&lt;&gt;INDEX('Historical BMP Records'!W:W, MATCH($I201, 'Historical BMP Records'!$I:$I, 0)), 1, 0), IF(W201&lt;&gt;INDEX('Planned and Progress BMPs'!W:W, MATCH($I201, 'Planned and Progress BMPs'!$I:$I, 0)), 1, 0)), "")</f>
        <v/>
      </c>
      <c r="BS201" s="5" t="str">
        <f>IFERROR(IF($K201="Historical", IF(X201&lt;&gt;INDEX('Historical BMP Records'!X:X, MATCH($I201, 'Historical BMP Records'!$I:$I, 0)), 1, 0), IF(X201&lt;&gt;INDEX('Planned and Progress BMPs'!X:X, MATCH($I201, 'Planned and Progress BMPs'!$I:$I, 0)), 1, 0)), "")</f>
        <v/>
      </c>
      <c r="BT201" s="5" t="str">
        <f>IFERROR(IF($K201="Historical", IF(Y201&lt;&gt;INDEX('Historical BMP Records'!Y:Y, MATCH($I201, 'Historical BMP Records'!$I:$I, 0)), 1, 0), IF(Y201&lt;&gt;INDEX('Planned and Progress BMPs'!Y:Y, MATCH($I201, 'Planned and Progress BMPs'!$I:$I, 0)), 1, 0)), "")</f>
        <v/>
      </c>
      <c r="BU201" s="5" t="str">
        <f>IFERROR(IF($K201="Historical", IF(Z201&lt;&gt;INDEX('Historical BMP Records'!Z:Z, MATCH($I201, 'Historical BMP Records'!$I:$I, 0)), 1, 0), IF(Z201&lt;&gt;INDEX('Planned and Progress BMPs'!Z:Z, MATCH($I201, 'Planned and Progress BMPs'!$I:$I, 0)), 1, 0)), "")</f>
        <v/>
      </c>
      <c r="BV201" s="5" t="str">
        <f>IFERROR(IF($K201="Historical", IF(AA201&lt;&gt;INDEX('Historical BMP Records'!AA:AA, MATCH($I201, 'Historical BMP Records'!$I:$I, 0)), 1, 0), IF(AA201&lt;&gt;INDEX('Planned and Progress BMPs'!AA:AA, MATCH($I201, 'Planned and Progress BMPs'!$I:$I, 0)), 1, 0)), "")</f>
        <v/>
      </c>
      <c r="BW201" s="5" t="str">
        <f>IFERROR(IF($K201="Historical", IF(AB201&lt;&gt;INDEX('Historical BMP Records'!AB:AB, MATCH($I201, 'Historical BMP Records'!$I:$I, 0)), 1, 0), IF(AB201&lt;&gt;INDEX('Planned and Progress BMPs'!AB:AB, MATCH($I201, 'Planned and Progress BMPs'!$I:$I, 0)), 1, 0)), "")</f>
        <v/>
      </c>
      <c r="BX201" s="5" t="str">
        <f>IFERROR(IF($K201="Historical", IF(AC201&lt;&gt;INDEX('Historical BMP Records'!AC:AC, MATCH($I201, 'Historical BMP Records'!$I:$I, 0)), 1, 0), IF(AC201&lt;&gt;INDEX('Planned and Progress BMPs'!AC:AC, MATCH($I201, 'Planned and Progress BMPs'!$I:$I, 0)), 1, 0)), "")</f>
        <v/>
      </c>
      <c r="BY201" s="5" t="str">
        <f>IFERROR(IF($K201="Historical", IF(AD201&lt;&gt;INDEX('Historical BMP Records'!AD:AD, MATCH($I201, 'Historical BMP Records'!$I:$I, 0)), 1, 0), IF(AD201&lt;&gt;INDEX('Planned and Progress BMPs'!AD:AD, MATCH($I201, 'Planned and Progress BMPs'!$I:$I, 0)), 1, 0)), "")</f>
        <v/>
      </c>
      <c r="BZ201" s="5" t="str">
        <f>IFERROR(IF($K201="Historical", IF(AE201&lt;&gt;INDEX('Historical BMP Records'!AE:AE, MATCH($I201, 'Historical BMP Records'!$I:$I, 0)), 1, 0), IF(AE201&lt;&gt;INDEX('Planned and Progress BMPs'!AE:AE, MATCH($I201, 'Planned and Progress BMPs'!$I:$I, 0)), 1, 0)), "")</f>
        <v/>
      </c>
      <c r="CA201" s="5" t="str">
        <f>IFERROR(IF($K201="Historical", IF(AF201&lt;&gt;INDEX('Historical BMP Records'!AF:AF, MATCH($I201, 'Historical BMP Records'!$I:$I, 0)), 1, 0), IF(AF201&lt;&gt;INDEX('Planned and Progress BMPs'!AF:AF, MATCH($I201, 'Planned and Progress BMPs'!$I:$I, 0)), 1, 0)), "")</f>
        <v/>
      </c>
      <c r="CB201" s="5" t="str">
        <f>IFERROR(IF($K201="Historical", IF(AG201&lt;&gt;INDEX('Historical BMP Records'!AG:AG, MATCH($I201, 'Historical BMP Records'!$I:$I, 0)), 1, 0), IF(AG201&lt;&gt;INDEX('Planned and Progress BMPs'!AG:AG, MATCH($I201, 'Planned and Progress BMPs'!$I:$I, 0)), 1, 0)), "")</f>
        <v/>
      </c>
      <c r="CC201" s="5" t="str">
        <f>IFERROR(IF($K201="Historical", IF(AH201&lt;&gt;INDEX('Historical BMP Records'!AH:AH, MATCH($I201, 'Historical BMP Records'!$I:$I, 0)), 1, 0), IF(AH201&lt;&gt;INDEX('Planned and Progress BMPs'!AH:AH, MATCH($I201, 'Planned and Progress BMPs'!$I:$I, 0)), 1, 0)), "")</f>
        <v/>
      </c>
      <c r="CD201" s="5" t="str">
        <f>IFERROR(IF($K201="Historical", IF(AI201&lt;&gt;INDEX('Historical BMP Records'!AI:AI, MATCH($I201, 'Historical BMP Records'!$I:$I, 0)), 1, 0), IF(AI201&lt;&gt;INDEX('Planned and Progress BMPs'!AI:AI, MATCH($I201, 'Planned and Progress BMPs'!$I:$I, 0)), 1, 0)), "")</f>
        <v/>
      </c>
      <c r="CE201" s="5" t="str">
        <f>IFERROR(IF($K201="Historical", IF(AJ201&lt;&gt;INDEX('Historical BMP Records'!AJ:AJ, MATCH($I201, 'Historical BMP Records'!$I:$I, 0)), 1, 0), IF(AJ201&lt;&gt;INDEX('Planned and Progress BMPs'!AJ:AJ, MATCH($I201, 'Planned and Progress BMPs'!$I:$I, 0)), 1, 0)), "")</f>
        <v/>
      </c>
      <c r="CF201" s="5" t="str">
        <f>IFERROR(IF($K201="Historical", IF(AK201&lt;&gt;INDEX('Historical BMP Records'!AK:AK, MATCH($I201, 'Historical BMP Records'!$I:$I, 0)), 1, 0), IF(AK201&lt;&gt;INDEX('Planned and Progress BMPs'!AK:AK, MATCH($I201, 'Planned and Progress BMPs'!$I:$I, 0)), 1, 0)), "")</f>
        <v/>
      </c>
      <c r="CG201" s="5" t="str">
        <f>IFERROR(IF($K201="Historical", IF(AL201&lt;&gt;INDEX('Historical BMP Records'!AL:AL, MATCH($I201, 'Historical BMP Records'!$I:$I, 0)), 1, 0), IF(AL201&lt;&gt;INDEX('Planned and Progress BMPs'!AL:AL, MATCH($I201, 'Planned and Progress BMPs'!$I:$I, 0)), 1, 0)), "")</f>
        <v/>
      </c>
      <c r="CH201" s="5" t="str">
        <f>IFERROR(IF($K201="Historical", IF(AM201&lt;&gt;INDEX('Historical BMP Records'!AM:AM, MATCH($I201, 'Historical BMP Records'!$I:$I, 0)), 1, 0), IF(AM201&lt;&gt;INDEX('Planned and Progress BMPs'!AM:AM, MATCH($I201, 'Planned and Progress BMPs'!$I:$I, 0)), 1, 0)), "")</f>
        <v/>
      </c>
      <c r="CI201" s="5" t="str">
        <f>IFERROR(IF($K201="Historical", IF(AN201&lt;&gt;INDEX('Historical BMP Records'!AN:AN, MATCH($I201, 'Historical BMP Records'!$I:$I, 0)), 1, 0), IF(AN201&lt;&gt;INDEX('Planned and Progress BMPs'!AN:AN, MATCH($I201, 'Planned and Progress BMPs'!$I:$I, 0)), 1, 0)), "")</f>
        <v/>
      </c>
      <c r="CJ201" s="5" t="str">
        <f>IFERROR(IF($K201="Historical", IF(AO201&lt;&gt;INDEX('Historical BMP Records'!AO:AO, MATCH($I201, 'Historical BMP Records'!$I:$I, 0)), 1, 0), IF(AO201&lt;&gt;INDEX('Planned and Progress BMPs'!AO:AO, MATCH($I201, 'Planned and Progress BMPs'!$I:$I, 0)), 1, 0)), "")</f>
        <v/>
      </c>
      <c r="CK201" s="5" t="str">
        <f>IFERROR(IF($K201="Historical", IF(AP201&lt;&gt;INDEX('Historical BMP Records'!AP:AP, MATCH($I201, 'Historical BMP Records'!$I:$I, 0)), 1, 0), IF(AP201&lt;&gt;INDEX('Planned and Progress BMPs'!AP:AP, MATCH($I201, 'Planned and Progress BMPs'!$I:$I, 0)), 1, 0)), "")</f>
        <v/>
      </c>
      <c r="CL201" s="5" t="str">
        <f>IFERROR(IF($K201="Historical", IF(AQ201&lt;&gt;INDEX('Historical BMP Records'!AQ:AQ, MATCH($I201, 'Historical BMP Records'!$I:$I, 0)), 1, 0), IF(AQ201&lt;&gt;INDEX('Planned and Progress BMPs'!AQ:AQ, MATCH($I201, 'Planned and Progress BMPs'!$I:$I, 0)), 1, 0)), "")</f>
        <v/>
      </c>
      <c r="CM201" s="5" t="str">
        <f>IFERROR(IF($K201="Historical", IF(AR201&lt;&gt;INDEX('Historical BMP Records'!AR:AR, MATCH($I201, 'Historical BMP Records'!$I:$I, 0)), 1, 0), IF(AR201&lt;&gt;INDEX('Planned and Progress BMPs'!AR:AR, MATCH($I201, 'Planned and Progress BMPs'!$I:$I, 0)), 1, 0)), "")</f>
        <v/>
      </c>
      <c r="CN201" s="5" t="str">
        <f>IFERROR(IF($K201="Historical", IF(AS201&lt;&gt;INDEX('Historical BMP Records'!AS:AS, MATCH($I201, 'Historical BMP Records'!$I:$I, 0)), 1, 0), IF(AS201&lt;&gt;INDEX('Planned and Progress BMPs'!AS:AS, MATCH($I201, 'Planned and Progress BMPs'!$I:$I, 0)), 1, 0)), "")</f>
        <v/>
      </c>
      <c r="CO201" s="5" t="str">
        <f>IFERROR(IF($K201="Historical", IF(AT201&lt;&gt;INDEX('Historical BMP Records'!AT:AT, MATCH($I201, 'Historical BMP Records'!$I:$I, 0)), 1, 0), IF(AT201&lt;&gt;INDEX('Planned and Progress BMPs'!AT:AT, MATCH($I201, 'Planned and Progress BMPs'!$I:$I, 0)), 1, 0)), "")</f>
        <v/>
      </c>
      <c r="CP201" s="5" t="str">
        <f>IFERROR(IF($K201="Historical", IF(AU201&lt;&gt;INDEX('Historical BMP Records'!AU:AU, MATCH($I201, 'Historical BMP Records'!$I:$I, 0)), 1, 0), IF(AU201&lt;&gt;INDEX('Planned and Progress BMPs'!AU:AU, MATCH($I201, 'Planned and Progress BMPs'!$I:$I, 0)), 1, 0)), "")</f>
        <v/>
      </c>
      <c r="CQ201" s="5">
        <f>SUM(T_Historical9[[#This Row],[FY17 
Status Changed]:[Comments Changed]])</f>
        <v>0</v>
      </c>
    </row>
    <row r="202" spans="1:95" ht="15" customHeight="1" x14ac:dyDescent="0.25">
      <c r="A202" s="72" t="s">
        <v>661</v>
      </c>
      <c r="B202" s="72" t="s">
        <v>660</v>
      </c>
      <c r="C202" s="72" t="s">
        <v>661</v>
      </c>
      <c r="D202" s="72" t="s">
        <v>661</v>
      </c>
      <c r="E202" s="72" t="s">
        <v>661</v>
      </c>
      <c r="F202" s="72" t="s">
        <v>4291</v>
      </c>
      <c r="H202" s="72" t="s">
        <v>4802</v>
      </c>
      <c r="I202" s="72" t="s">
        <v>5004</v>
      </c>
      <c r="K202" s="72" t="s">
        <v>482</v>
      </c>
      <c r="M202" s="82"/>
      <c r="N202" s="65">
        <v>38718</v>
      </c>
      <c r="O202" s="72" t="s">
        <v>174</v>
      </c>
      <c r="P202" s="72" t="s">
        <v>5228</v>
      </c>
      <c r="Q202" s="72" t="s">
        <v>26</v>
      </c>
      <c r="R202" s="72" t="s">
        <v>9</v>
      </c>
      <c r="S202" s="72">
        <v>0.125</v>
      </c>
      <c r="T202" s="72">
        <v>0.125</v>
      </c>
      <c r="U202" s="72">
        <v>1</v>
      </c>
      <c r="V202" s="71" t="s">
        <v>5121</v>
      </c>
      <c r="Z202" s="72">
        <v>40.214657299999999</v>
      </c>
      <c r="AA202" s="72">
        <v>-77.171879399999995</v>
      </c>
      <c r="AC202" s="72" t="s">
        <v>5174</v>
      </c>
      <c r="AD202" s="72" t="s">
        <v>5175</v>
      </c>
      <c r="AE202" s="72" t="s">
        <v>653</v>
      </c>
      <c r="AF202" s="65">
        <v>40669</v>
      </c>
      <c r="AG202" s="72" t="s">
        <v>110</v>
      </c>
      <c r="AH202" s="65"/>
      <c r="AI202" s="65"/>
      <c r="AK202" s="65"/>
      <c r="AL202" s="65"/>
      <c r="AN202" s="65"/>
      <c r="AO202" s="65"/>
      <c r="AQ202" s="65"/>
      <c r="AR202" s="65"/>
      <c r="AT202" s="65"/>
      <c r="AV202" s="5" t="str">
        <f>IFERROR(IF($K202="Historical", IF(A202&lt;&gt;INDEX('Historical BMP Records'!A:A, MATCH($I202, 'Historical BMP Records'!$I:$I, 0)), 1, 0), IF(A202&lt;&gt;INDEX('Planned and Progress BMPs'!A:A, MATCH($I202, 'Planned and Progress BMPs'!$I:$I, 0)), 1, 0)), "")</f>
        <v/>
      </c>
      <c r="AW202" s="5" t="str">
        <f>IFERROR(IF($K202="Historical", IF(B202&lt;&gt;INDEX('Historical BMP Records'!B:B, MATCH($I202, 'Historical BMP Records'!$I:$I, 0)), 1, 0), IF(B202&lt;&gt;INDEX('Planned and Progress BMPs'!B:B, MATCH($I202, 'Planned and Progress BMPs'!$I:$I, 0)), 1, 0)), "")</f>
        <v/>
      </c>
      <c r="AX202" s="5" t="str">
        <f>IFERROR(IF($K202="Historical", IF(C202&lt;&gt;INDEX('Historical BMP Records'!C:C, MATCH($I202, 'Historical BMP Records'!$I:$I, 0)), 1, 0), IF(C202&lt;&gt;INDEX('Planned and Progress BMPs'!C:C, MATCH($I202, 'Planned and Progress BMPs'!$I:$I, 0)), 1, 0)), "")</f>
        <v/>
      </c>
      <c r="AY202" s="5" t="str">
        <f>IFERROR(IF($K202="Historical", IF(D202&lt;&gt;INDEX('Historical BMP Records'!D:D, MATCH($I202, 'Historical BMP Records'!$I:$I, 0)), 1, 0), IF(D202&lt;&gt;INDEX('Planned and Progress BMPs'!D:D, MATCH($I202, 'Planned and Progress BMPs'!$I:$I, 0)), 1, 0)), "")</f>
        <v/>
      </c>
      <c r="AZ202" s="5" t="str">
        <f>IFERROR(IF($K202="Historical", IF(E202&lt;&gt;INDEX('Historical BMP Records'!E:E, MATCH($I202, 'Historical BMP Records'!$I:$I, 0)), 1, 0), IF(E202&lt;&gt;INDEX('Planned and Progress BMPs'!E:E, MATCH($I202, 'Planned and Progress BMPs'!$I:$I, 0)), 1, 0)), "")</f>
        <v/>
      </c>
      <c r="BA202" s="5" t="str">
        <f>IFERROR(IF($K202="Historical", IF(F202&lt;&gt;INDEX('Historical BMP Records'!F:F, MATCH($I202, 'Historical BMP Records'!$I:$I, 0)), 1, 0), IF(F202&lt;&gt;INDEX('Planned and Progress BMPs'!F:F, MATCH($I202, 'Planned and Progress BMPs'!$I:$I, 0)), 1, 0)), "")</f>
        <v/>
      </c>
      <c r="BB202" s="5" t="str">
        <f>IFERROR(IF($K202="Historical", IF(G202&lt;&gt;INDEX('Historical BMP Records'!G:G, MATCH($I202, 'Historical BMP Records'!$I:$I, 0)), 1, 0), IF(G202&lt;&gt;INDEX('Planned and Progress BMPs'!G:G, MATCH($I202, 'Planned and Progress BMPs'!$I:$I, 0)), 1, 0)), "")</f>
        <v/>
      </c>
      <c r="BC202" s="5" t="str">
        <f>IFERROR(IF($K202="Historical", IF(H202&lt;&gt;INDEX('Historical BMP Records'!H:H, MATCH($I202, 'Historical BMP Records'!$I:$I, 0)), 1, 0), IF(H202&lt;&gt;INDEX('Planned and Progress BMPs'!H:H, MATCH($I202, 'Planned and Progress BMPs'!$I:$I, 0)), 1, 0)), "")</f>
        <v/>
      </c>
      <c r="BD202" s="5" t="str">
        <f>IFERROR(IF($K202="Historical", IF(I202&lt;&gt;INDEX('Historical BMP Records'!I:I, MATCH($I202, 'Historical BMP Records'!$I:$I, 0)), 1, 0), IF(I202&lt;&gt;INDEX('Planned and Progress BMPs'!I:I, MATCH($I202, 'Planned and Progress BMPs'!$I:$I, 0)), 1, 0)), "")</f>
        <v/>
      </c>
      <c r="BE202" s="5" t="str">
        <f>IFERROR(IF($K202="Historical", IF(J202&lt;&gt;INDEX('Historical BMP Records'!J:J, MATCH($I202, 'Historical BMP Records'!$I:$I, 0)), 1, 0), IF(J202&lt;&gt;INDEX('Planned and Progress BMPs'!J:J, MATCH($I202, 'Planned and Progress BMPs'!$I:$I, 0)), 1, 0)), "")</f>
        <v/>
      </c>
      <c r="BF202" s="5" t="str">
        <f>IFERROR(IF($K202="Historical", IF(K202&lt;&gt;INDEX('Historical BMP Records'!K:K, MATCH($I202, 'Historical BMP Records'!$I:$I, 0)), 1, 0), IF(K202&lt;&gt;INDEX('Planned and Progress BMPs'!K:K, MATCH($I202, 'Planned and Progress BMPs'!$I:$I, 0)), 1, 0)), "")</f>
        <v/>
      </c>
      <c r="BG202" s="5" t="str">
        <f>IFERROR(IF($K202="Historical", IF(L202&lt;&gt;INDEX('Historical BMP Records'!L:L, MATCH($I202, 'Historical BMP Records'!$I:$I, 0)), 1, 0), IF(L202&lt;&gt;INDEX('Planned and Progress BMPs'!L:L, MATCH($I202, 'Planned and Progress BMPs'!$I:$I, 0)), 1, 0)), "")</f>
        <v/>
      </c>
      <c r="BH202" s="5" t="str">
        <f>IFERROR(IF($K202="Historical", IF(M202&lt;&gt;INDEX('Historical BMP Records'!M:M, MATCH($I202, 'Historical BMP Records'!$I:$I, 0)), 1, 0), IF(M202&lt;&gt;INDEX('Planned and Progress BMPs'!M:M, MATCH($I202, 'Planned and Progress BMPs'!$I:$I, 0)), 1, 0)), "")</f>
        <v/>
      </c>
      <c r="BI202" s="5" t="str">
        <f>IFERROR(IF($K202="Historical", IF(N202&lt;&gt;INDEX('Historical BMP Records'!N:N, MATCH($I202, 'Historical BMP Records'!$I:$I, 0)), 1, 0), IF(N202&lt;&gt;INDEX('Planned and Progress BMPs'!N:N, MATCH($I202, 'Planned and Progress BMPs'!$I:$I, 0)), 1, 0)), "")</f>
        <v/>
      </c>
      <c r="BJ202" s="5" t="str">
        <f>IFERROR(IF($K202="Historical", IF(O202&lt;&gt;INDEX('Historical BMP Records'!O:O, MATCH($I202, 'Historical BMP Records'!$I:$I, 0)), 1, 0), IF(O202&lt;&gt;INDEX('Planned and Progress BMPs'!O:O, MATCH($I202, 'Planned and Progress BMPs'!$I:$I, 0)), 1, 0)), "")</f>
        <v/>
      </c>
      <c r="BK202" s="5" t="str">
        <f>IFERROR(IF($K202="Historical", IF(P202&lt;&gt;INDEX('Historical BMP Records'!P:P, MATCH($I202, 'Historical BMP Records'!$I:$I, 0)), 1, 0), IF(P202&lt;&gt;INDEX('Planned and Progress BMPs'!P:P, MATCH($I202, 'Planned and Progress BMPs'!$I:$I, 0)), 1, 0)), "")</f>
        <v/>
      </c>
      <c r="BL202" s="5" t="str">
        <f>IFERROR(IF($K202="Historical", IF(Q202&lt;&gt;INDEX('Historical BMP Records'!Q:Q, MATCH($I202, 'Historical BMP Records'!$I:$I, 0)), 1, 0), IF(Q202&lt;&gt;INDEX('Planned and Progress BMPs'!Q:Q, MATCH($I202, 'Planned and Progress BMPs'!$I:$I, 0)), 1, 0)), "")</f>
        <v/>
      </c>
      <c r="BM202" s="5" t="str">
        <f>IFERROR(IF($K202="Historical", IF(R202&lt;&gt;INDEX('Historical BMP Records'!R:R, MATCH($I202, 'Historical BMP Records'!$I:$I, 0)), 1, 0), IF(R202&lt;&gt;INDEX('Planned and Progress BMPs'!R:R, MATCH($I202, 'Planned and Progress BMPs'!$I:$I, 0)), 1, 0)), "")</f>
        <v/>
      </c>
      <c r="BN202" s="5" t="str">
        <f>IFERROR(IF($K202="Historical", IF(S202&lt;&gt;INDEX('Historical BMP Records'!S:S, MATCH($I202, 'Historical BMP Records'!$I:$I, 0)), 1, 0), IF(S202&lt;&gt;INDEX('Planned and Progress BMPs'!S:S, MATCH($I202, 'Planned and Progress BMPs'!$I:$I, 0)), 1, 0)), "")</f>
        <v/>
      </c>
      <c r="BO202" s="5" t="str">
        <f>IFERROR(IF($K202="Historical", IF(T202&lt;&gt;INDEX('Historical BMP Records'!T:T, MATCH($I202, 'Historical BMP Records'!$I:$I, 0)), 1, 0), IF(T202&lt;&gt;INDEX('Planned and Progress BMPs'!T:T, MATCH($I202, 'Planned and Progress BMPs'!$I:$I, 0)), 1, 0)), "")</f>
        <v/>
      </c>
      <c r="BP202" s="5" t="str">
        <f>IFERROR(IF($K202="Historical", IF(U202&lt;&gt;INDEX('Historical BMP Records'!U:U, MATCH($I202, 'Historical BMP Records'!$I:$I, 0)), 1, 0), IF(U202&lt;&gt;INDEX('Planned and Progress BMPs'!U:U, MATCH($I202, 'Planned and Progress BMPs'!$I:$I, 0)), 1, 0)), "")</f>
        <v/>
      </c>
      <c r="BQ202" s="5" t="str">
        <f>IFERROR(IF($K202="Historical", IF(V202&lt;&gt;INDEX('Historical BMP Records'!V:V, MATCH($I202, 'Historical BMP Records'!$I:$I, 0)), 1, 0), IF(V202&lt;&gt;INDEX('Planned and Progress BMPs'!V:V, MATCH($I202, 'Planned and Progress BMPs'!$I:$I, 0)), 1, 0)), "")</f>
        <v/>
      </c>
      <c r="BR202" s="5" t="str">
        <f>IFERROR(IF($K202="Historical", IF(W202&lt;&gt;INDEX('Historical BMP Records'!W:W, MATCH($I202, 'Historical BMP Records'!$I:$I, 0)), 1, 0), IF(W202&lt;&gt;INDEX('Planned and Progress BMPs'!W:W, MATCH($I202, 'Planned and Progress BMPs'!$I:$I, 0)), 1, 0)), "")</f>
        <v/>
      </c>
      <c r="BS202" s="5" t="str">
        <f>IFERROR(IF($K202="Historical", IF(X202&lt;&gt;INDEX('Historical BMP Records'!X:X, MATCH($I202, 'Historical BMP Records'!$I:$I, 0)), 1, 0), IF(X202&lt;&gt;INDEX('Planned and Progress BMPs'!X:X, MATCH($I202, 'Planned and Progress BMPs'!$I:$I, 0)), 1, 0)), "")</f>
        <v/>
      </c>
      <c r="BT202" s="5" t="str">
        <f>IFERROR(IF($K202="Historical", IF(Y202&lt;&gt;INDEX('Historical BMP Records'!Y:Y, MATCH($I202, 'Historical BMP Records'!$I:$I, 0)), 1, 0), IF(Y202&lt;&gt;INDEX('Planned and Progress BMPs'!Y:Y, MATCH($I202, 'Planned and Progress BMPs'!$I:$I, 0)), 1, 0)), "")</f>
        <v/>
      </c>
      <c r="BU202" s="5" t="str">
        <f>IFERROR(IF($K202="Historical", IF(Z202&lt;&gt;INDEX('Historical BMP Records'!Z:Z, MATCH($I202, 'Historical BMP Records'!$I:$I, 0)), 1, 0), IF(Z202&lt;&gt;INDEX('Planned and Progress BMPs'!Z:Z, MATCH($I202, 'Planned and Progress BMPs'!$I:$I, 0)), 1, 0)), "")</f>
        <v/>
      </c>
      <c r="BV202" s="5" t="str">
        <f>IFERROR(IF($K202="Historical", IF(AA202&lt;&gt;INDEX('Historical BMP Records'!AA:AA, MATCH($I202, 'Historical BMP Records'!$I:$I, 0)), 1, 0), IF(AA202&lt;&gt;INDEX('Planned and Progress BMPs'!AA:AA, MATCH($I202, 'Planned and Progress BMPs'!$I:$I, 0)), 1, 0)), "")</f>
        <v/>
      </c>
      <c r="BW202" s="5" t="str">
        <f>IFERROR(IF($K202="Historical", IF(AB202&lt;&gt;INDEX('Historical BMP Records'!AB:AB, MATCH($I202, 'Historical BMP Records'!$I:$I, 0)), 1, 0), IF(AB202&lt;&gt;INDEX('Planned and Progress BMPs'!AB:AB, MATCH($I202, 'Planned and Progress BMPs'!$I:$I, 0)), 1, 0)), "")</f>
        <v/>
      </c>
      <c r="BX202" s="5" t="str">
        <f>IFERROR(IF($K202="Historical", IF(AC202&lt;&gt;INDEX('Historical BMP Records'!AC:AC, MATCH($I202, 'Historical BMP Records'!$I:$I, 0)), 1, 0), IF(AC202&lt;&gt;INDEX('Planned and Progress BMPs'!AC:AC, MATCH($I202, 'Planned and Progress BMPs'!$I:$I, 0)), 1, 0)), "")</f>
        <v/>
      </c>
      <c r="BY202" s="5" t="str">
        <f>IFERROR(IF($K202="Historical", IF(AD202&lt;&gt;INDEX('Historical BMP Records'!AD:AD, MATCH($I202, 'Historical BMP Records'!$I:$I, 0)), 1, 0), IF(AD202&lt;&gt;INDEX('Planned and Progress BMPs'!AD:AD, MATCH($I202, 'Planned and Progress BMPs'!$I:$I, 0)), 1, 0)), "")</f>
        <v/>
      </c>
      <c r="BZ202" s="5" t="str">
        <f>IFERROR(IF($K202="Historical", IF(AE202&lt;&gt;INDEX('Historical BMP Records'!AE:AE, MATCH($I202, 'Historical BMP Records'!$I:$I, 0)), 1, 0), IF(AE202&lt;&gt;INDEX('Planned and Progress BMPs'!AE:AE, MATCH($I202, 'Planned and Progress BMPs'!$I:$I, 0)), 1, 0)), "")</f>
        <v/>
      </c>
      <c r="CA202" s="5" t="str">
        <f>IFERROR(IF($K202="Historical", IF(AF202&lt;&gt;INDEX('Historical BMP Records'!AF:AF, MATCH($I202, 'Historical BMP Records'!$I:$I, 0)), 1, 0), IF(AF202&lt;&gt;INDEX('Planned and Progress BMPs'!AF:AF, MATCH($I202, 'Planned and Progress BMPs'!$I:$I, 0)), 1, 0)), "")</f>
        <v/>
      </c>
      <c r="CB202" s="5" t="str">
        <f>IFERROR(IF($K202="Historical", IF(AG202&lt;&gt;INDEX('Historical BMP Records'!AG:AG, MATCH($I202, 'Historical BMP Records'!$I:$I, 0)), 1, 0), IF(AG202&lt;&gt;INDEX('Planned and Progress BMPs'!AG:AG, MATCH($I202, 'Planned and Progress BMPs'!$I:$I, 0)), 1, 0)), "")</f>
        <v/>
      </c>
      <c r="CC202" s="5" t="str">
        <f>IFERROR(IF($K202="Historical", IF(AH202&lt;&gt;INDEX('Historical BMP Records'!AH:AH, MATCH($I202, 'Historical BMP Records'!$I:$I, 0)), 1, 0), IF(AH202&lt;&gt;INDEX('Planned and Progress BMPs'!AH:AH, MATCH($I202, 'Planned and Progress BMPs'!$I:$I, 0)), 1, 0)), "")</f>
        <v/>
      </c>
      <c r="CD202" s="5" t="str">
        <f>IFERROR(IF($K202="Historical", IF(AI202&lt;&gt;INDEX('Historical BMP Records'!AI:AI, MATCH($I202, 'Historical BMP Records'!$I:$I, 0)), 1, 0), IF(AI202&lt;&gt;INDEX('Planned and Progress BMPs'!AI:AI, MATCH($I202, 'Planned and Progress BMPs'!$I:$I, 0)), 1, 0)), "")</f>
        <v/>
      </c>
      <c r="CE202" s="5" t="str">
        <f>IFERROR(IF($K202="Historical", IF(AJ202&lt;&gt;INDEX('Historical BMP Records'!AJ:AJ, MATCH($I202, 'Historical BMP Records'!$I:$I, 0)), 1, 0), IF(AJ202&lt;&gt;INDEX('Planned and Progress BMPs'!AJ:AJ, MATCH($I202, 'Planned and Progress BMPs'!$I:$I, 0)), 1, 0)), "")</f>
        <v/>
      </c>
      <c r="CF202" s="5" t="str">
        <f>IFERROR(IF($K202="Historical", IF(AK202&lt;&gt;INDEX('Historical BMP Records'!AK:AK, MATCH($I202, 'Historical BMP Records'!$I:$I, 0)), 1, 0), IF(AK202&lt;&gt;INDEX('Planned and Progress BMPs'!AK:AK, MATCH($I202, 'Planned and Progress BMPs'!$I:$I, 0)), 1, 0)), "")</f>
        <v/>
      </c>
      <c r="CG202" s="5" t="str">
        <f>IFERROR(IF($K202="Historical", IF(AL202&lt;&gt;INDEX('Historical BMP Records'!AL:AL, MATCH($I202, 'Historical BMP Records'!$I:$I, 0)), 1, 0), IF(AL202&lt;&gt;INDEX('Planned and Progress BMPs'!AL:AL, MATCH($I202, 'Planned and Progress BMPs'!$I:$I, 0)), 1, 0)), "")</f>
        <v/>
      </c>
      <c r="CH202" s="5" t="str">
        <f>IFERROR(IF($K202="Historical", IF(AM202&lt;&gt;INDEX('Historical BMP Records'!AM:AM, MATCH($I202, 'Historical BMP Records'!$I:$I, 0)), 1, 0), IF(AM202&lt;&gt;INDEX('Planned and Progress BMPs'!AM:AM, MATCH($I202, 'Planned and Progress BMPs'!$I:$I, 0)), 1, 0)), "")</f>
        <v/>
      </c>
      <c r="CI202" s="5" t="str">
        <f>IFERROR(IF($K202="Historical", IF(AN202&lt;&gt;INDEX('Historical BMP Records'!AN:AN, MATCH($I202, 'Historical BMP Records'!$I:$I, 0)), 1, 0), IF(AN202&lt;&gt;INDEX('Planned and Progress BMPs'!AN:AN, MATCH($I202, 'Planned and Progress BMPs'!$I:$I, 0)), 1, 0)), "")</f>
        <v/>
      </c>
      <c r="CJ202" s="5" t="str">
        <f>IFERROR(IF($K202="Historical", IF(AO202&lt;&gt;INDEX('Historical BMP Records'!AO:AO, MATCH($I202, 'Historical BMP Records'!$I:$I, 0)), 1, 0), IF(AO202&lt;&gt;INDEX('Planned and Progress BMPs'!AO:AO, MATCH($I202, 'Planned and Progress BMPs'!$I:$I, 0)), 1, 0)), "")</f>
        <v/>
      </c>
      <c r="CK202" s="5" t="str">
        <f>IFERROR(IF($K202="Historical", IF(AP202&lt;&gt;INDEX('Historical BMP Records'!AP:AP, MATCH($I202, 'Historical BMP Records'!$I:$I, 0)), 1, 0), IF(AP202&lt;&gt;INDEX('Planned and Progress BMPs'!AP:AP, MATCH($I202, 'Planned and Progress BMPs'!$I:$I, 0)), 1, 0)), "")</f>
        <v/>
      </c>
      <c r="CL202" s="5" t="str">
        <f>IFERROR(IF($K202="Historical", IF(AQ202&lt;&gt;INDEX('Historical BMP Records'!AQ:AQ, MATCH($I202, 'Historical BMP Records'!$I:$I, 0)), 1, 0), IF(AQ202&lt;&gt;INDEX('Planned and Progress BMPs'!AQ:AQ, MATCH($I202, 'Planned and Progress BMPs'!$I:$I, 0)), 1, 0)), "")</f>
        <v/>
      </c>
      <c r="CM202" s="5" t="str">
        <f>IFERROR(IF($K202="Historical", IF(AR202&lt;&gt;INDEX('Historical BMP Records'!AR:AR, MATCH($I202, 'Historical BMP Records'!$I:$I, 0)), 1, 0), IF(AR202&lt;&gt;INDEX('Planned and Progress BMPs'!AR:AR, MATCH($I202, 'Planned and Progress BMPs'!$I:$I, 0)), 1, 0)), "")</f>
        <v/>
      </c>
      <c r="CN202" s="5" t="str">
        <f>IFERROR(IF($K202="Historical", IF(AS202&lt;&gt;INDEX('Historical BMP Records'!AS:AS, MATCH($I202, 'Historical BMP Records'!$I:$I, 0)), 1, 0), IF(AS202&lt;&gt;INDEX('Planned and Progress BMPs'!AS:AS, MATCH($I202, 'Planned and Progress BMPs'!$I:$I, 0)), 1, 0)), "")</f>
        <v/>
      </c>
      <c r="CO202" s="5" t="str">
        <f>IFERROR(IF($K202="Historical", IF(AT202&lt;&gt;INDEX('Historical BMP Records'!AT:AT, MATCH($I202, 'Historical BMP Records'!$I:$I, 0)), 1, 0), IF(AT202&lt;&gt;INDEX('Planned and Progress BMPs'!AT:AT, MATCH($I202, 'Planned and Progress BMPs'!$I:$I, 0)), 1, 0)), "")</f>
        <v/>
      </c>
      <c r="CP202" s="5" t="str">
        <f>IFERROR(IF($K202="Historical", IF(AU202&lt;&gt;INDEX('Historical BMP Records'!AU:AU, MATCH($I202, 'Historical BMP Records'!$I:$I, 0)), 1, 0), IF(AU202&lt;&gt;INDEX('Planned and Progress BMPs'!AU:AU, MATCH($I202, 'Planned and Progress BMPs'!$I:$I, 0)), 1, 0)), "")</f>
        <v/>
      </c>
      <c r="CQ202" s="5">
        <f>SUM(T_Historical9[[#This Row],[FY17 
Status Changed]:[Comments Changed]])</f>
        <v>0</v>
      </c>
    </row>
    <row r="203" spans="1:95" ht="15" customHeight="1" x14ac:dyDescent="0.25">
      <c r="A203" s="72" t="s">
        <v>661</v>
      </c>
      <c r="B203" s="72" t="s">
        <v>660</v>
      </c>
      <c r="C203" s="72" t="s">
        <v>661</v>
      </c>
      <c r="D203" s="72" t="s">
        <v>661</v>
      </c>
      <c r="E203" s="72" t="s">
        <v>661</v>
      </c>
      <c r="F203" s="72" t="s">
        <v>4291</v>
      </c>
      <c r="H203" s="72" t="s">
        <v>4802</v>
      </c>
      <c r="I203" s="72" t="s">
        <v>5005</v>
      </c>
      <c r="K203" s="72" t="s">
        <v>482</v>
      </c>
      <c r="M203" s="82"/>
      <c r="N203" s="65">
        <v>38718</v>
      </c>
      <c r="O203" s="72" t="s">
        <v>174</v>
      </c>
      <c r="P203" s="72" t="s">
        <v>5228</v>
      </c>
      <c r="Q203" s="72" t="s">
        <v>26</v>
      </c>
      <c r="R203" s="72" t="s">
        <v>9</v>
      </c>
      <c r="S203" s="72">
        <v>0.125</v>
      </c>
      <c r="T203" s="72">
        <v>0.125</v>
      </c>
      <c r="U203" s="72">
        <v>1</v>
      </c>
      <c r="V203" s="71" t="s">
        <v>5121</v>
      </c>
      <c r="Z203" s="72">
        <v>40.2147741</v>
      </c>
      <c r="AA203" s="72">
        <v>-77.171349000000006</v>
      </c>
      <c r="AC203" s="72" t="s">
        <v>5174</v>
      </c>
      <c r="AD203" s="72" t="s">
        <v>5175</v>
      </c>
      <c r="AE203" s="72" t="s">
        <v>653</v>
      </c>
      <c r="AF203" s="65">
        <v>40669</v>
      </c>
      <c r="AG203" s="72" t="s">
        <v>110</v>
      </c>
      <c r="AH203" s="65"/>
      <c r="AI203" s="65"/>
      <c r="AK203" s="65"/>
      <c r="AL203" s="65"/>
      <c r="AN203" s="65"/>
      <c r="AO203" s="65"/>
      <c r="AQ203" s="65"/>
      <c r="AR203" s="65"/>
      <c r="AT203" s="65"/>
      <c r="AV203" s="5" t="str">
        <f>IFERROR(IF($K203="Historical", IF(A203&lt;&gt;INDEX('Historical BMP Records'!A:A, MATCH($I203, 'Historical BMP Records'!$I:$I, 0)), 1, 0), IF(A203&lt;&gt;INDEX('Planned and Progress BMPs'!A:A, MATCH($I203, 'Planned and Progress BMPs'!$I:$I, 0)), 1, 0)), "")</f>
        <v/>
      </c>
      <c r="AW203" s="5" t="str">
        <f>IFERROR(IF($K203="Historical", IF(B203&lt;&gt;INDEX('Historical BMP Records'!B:B, MATCH($I203, 'Historical BMP Records'!$I:$I, 0)), 1, 0), IF(B203&lt;&gt;INDEX('Planned and Progress BMPs'!B:B, MATCH($I203, 'Planned and Progress BMPs'!$I:$I, 0)), 1, 0)), "")</f>
        <v/>
      </c>
      <c r="AX203" s="5" t="str">
        <f>IFERROR(IF($K203="Historical", IF(C203&lt;&gt;INDEX('Historical BMP Records'!C:C, MATCH($I203, 'Historical BMP Records'!$I:$I, 0)), 1, 0), IF(C203&lt;&gt;INDEX('Planned and Progress BMPs'!C:C, MATCH($I203, 'Planned and Progress BMPs'!$I:$I, 0)), 1, 0)), "")</f>
        <v/>
      </c>
      <c r="AY203" s="5" t="str">
        <f>IFERROR(IF($K203="Historical", IF(D203&lt;&gt;INDEX('Historical BMP Records'!D:D, MATCH($I203, 'Historical BMP Records'!$I:$I, 0)), 1, 0), IF(D203&lt;&gt;INDEX('Planned and Progress BMPs'!D:D, MATCH($I203, 'Planned and Progress BMPs'!$I:$I, 0)), 1, 0)), "")</f>
        <v/>
      </c>
      <c r="AZ203" s="5" t="str">
        <f>IFERROR(IF($K203="Historical", IF(E203&lt;&gt;INDEX('Historical BMP Records'!E:E, MATCH($I203, 'Historical BMP Records'!$I:$I, 0)), 1, 0), IF(E203&lt;&gt;INDEX('Planned and Progress BMPs'!E:E, MATCH($I203, 'Planned and Progress BMPs'!$I:$I, 0)), 1, 0)), "")</f>
        <v/>
      </c>
      <c r="BA203" s="5" t="str">
        <f>IFERROR(IF($K203="Historical", IF(F203&lt;&gt;INDEX('Historical BMP Records'!F:F, MATCH($I203, 'Historical BMP Records'!$I:$I, 0)), 1, 0), IF(F203&lt;&gt;INDEX('Planned and Progress BMPs'!F:F, MATCH($I203, 'Planned and Progress BMPs'!$I:$I, 0)), 1, 0)), "")</f>
        <v/>
      </c>
      <c r="BB203" s="5" t="str">
        <f>IFERROR(IF($K203="Historical", IF(G203&lt;&gt;INDEX('Historical BMP Records'!G:G, MATCH($I203, 'Historical BMP Records'!$I:$I, 0)), 1, 0), IF(G203&lt;&gt;INDEX('Planned and Progress BMPs'!G:G, MATCH($I203, 'Planned and Progress BMPs'!$I:$I, 0)), 1, 0)), "")</f>
        <v/>
      </c>
      <c r="BC203" s="5" t="str">
        <f>IFERROR(IF($K203="Historical", IF(H203&lt;&gt;INDEX('Historical BMP Records'!H:H, MATCH($I203, 'Historical BMP Records'!$I:$I, 0)), 1, 0), IF(H203&lt;&gt;INDEX('Planned and Progress BMPs'!H:H, MATCH($I203, 'Planned and Progress BMPs'!$I:$I, 0)), 1, 0)), "")</f>
        <v/>
      </c>
      <c r="BD203" s="5" t="str">
        <f>IFERROR(IF($K203="Historical", IF(I203&lt;&gt;INDEX('Historical BMP Records'!I:I, MATCH($I203, 'Historical BMP Records'!$I:$I, 0)), 1, 0), IF(I203&lt;&gt;INDEX('Planned and Progress BMPs'!I:I, MATCH($I203, 'Planned and Progress BMPs'!$I:$I, 0)), 1, 0)), "")</f>
        <v/>
      </c>
      <c r="BE203" s="5" t="str">
        <f>IFERROR(IF($K203="Historical", IF(J203&lt;&gt;INDEX('Historical BMP Records'!J:J, MATCH($I203, 'Historical BMP Records'!$I:$I, 0)), 1, 0), IF(J203&lt;&gt;INDEX('Planned and Progress BMPs'!J:J, MATCH($I203, 'Planned and Progress BMPs'!$I:$I, 0)), 1, 0)), "")</f>
        <v/>
      </c>
      <c r="BF203" s="5" t="str">
        <f>IFERROR(IF($K203="Historical", IF(K203&lt;&gt;INDEX('Historical BMP Records'!K:K, MATCH($I203, 'Historical BMP Records'!$I:$I, 0)), 1, 0), IF(K203&lt;&gt;INDEX('Planned and Progress BMPs'!K:K, MATCH($I203, 'Planned and Progress BMPs'!$I:$I, 0)), 1, 0)), "")</f>
        <v/>
      </c>
      <c r="BG203" s="5" t="str">
        <f>IFERROR(IF($K203="Historical", IF(L203&lt;&gt;INDEX('Historical BMP Records'!L:L, MATCH($I203, 'Historical BMP Records'!$I:$I, 0)), 1, 0), IF(L203&lt;&gt;INDEX('Planned and Progress BMPs'!L:L, MATCH($I203, 'Planned and Progress BMPs'!$I:$I, 0)), 1, 0)), "")</f>
        <v/>
      </c>
      <c r="BH203" s="5" t="str">
        <f>IFERROR(IF($K203="Historical", IF(M203&lt;&gt;INDEX('Historical BMP Records'!M:M, MATCH($I203, 'Historical BMP Records'!$I:$I, 0)), 1, 0), IF(M203&lt;&gt;INDEX('Planned and Progress BMPs'!M:M, MATCH($I203, 'Planned and Progress BMPs'!$I:$I, 0)), 1, 0)), "")</f>
        <v/>
      </c>
      <c r="BI203" s="5" t="str">
        <f>IFERROR(IF($K203="Historical", IF(N203&lt;&gt;INDEX('Historical BMP Records'!N:N, MATCH($I203, 'Historical BMP Records'!$I:$I, 0)), 1, 0), IF(N203&lt;&gt;INDEX('Planned and Progress BMPs'!N:N, MATCH($I203, 'Planned and Progress BMPs'!$I:$I, 0)), 1, 0)), "")</f>
        <v/>
      </c>
      <c r="BJ203" s="5" t="str">
        <f>IFERROR(IF($K203="Historical", IF(O203&lt;&gt;INDEX('Historical BMP Records'!O:O, MATCH($I203, 'Historical BMP Records'!$I:$I, 0)), 1, 0), IF(O203&lt;&gt;INDEX('Planned and Progress BMPs'!O:O, MATCH($I203, 'Planned and Progress BMPs'!$I:$I, 0)), 1, 0)), "")</f>
        <v/>
      </c>
      <c r="BK203" s="5" t="str">
        <f>IFERROR(IF($K203="Historical", IF(P203&lt;&gt;INDEX('Historical BMP Records'!P:P, MATCH($I203, 'Historical BMP Records'!$I:$I, 0)), 1, 0), IF(P203&lt;&gt;INDEX('Planned and Progress BMPs'!P:P, MATCH($I203, 'Planned and Progress BMPs'!$I:$I, 0)), 1, 0)), "")</f>
        <v/>
      </c>
      <c r="BL203" s="5" t="str">
        <f>IFERROR(IF($K203="Historical", IF(Q203&lt;&gt;INDEX('Historical BMP Records'!Q:Q, MATCH($I203, 'Historical BMP Records'!$I:$I, 0)), 1, 0), IF(Q203&lt;&gt;INDEX('Planned and Progress BMPs'!Q:Q, MATCH($I203, 'Planned and Progress BMPs'!$I:$I, 0)), 1, 0)), "")</f>
        <v/>
      </c>
      <c r="BM203" s="5" t="str">
        <f>IFERROR(IF($K203="Historical", IF(R203&lt;&gt;INDEX('Historical BMP Records'!R:R, MATCH($I203, 'Historical BMP Records'!$I:$I, 0)), 1, 0), IF(R203&lt;&gt;INDEX('Planned and Progress BMPs'!R:R, MATCH($I203, 'Planned and Progress BMPs'!$I:$I, 0)), 1, 0)), "")</f>
        <v/>
      </c>
      <c r="BN203" s="5" t="str">
        <f>IFERROR(IF($K203="Historical", IF(S203&lt;&gt;INDEX('Historical BMP Records'!S:S, MATCH($I203, 'Historical BMP Records'!$I:$I, 0)), 1, 0), IF(S203&lt;&gt;INDEX('Planned and Progress BMPs'!S:S, MATCH($I203, 'Planned and Progress BMPs'!$I:$I, 0)), 1, 0)), "")</f>
        <v/>
      </c>
      <c r="BO203" s="5" t="str">
        <f>IFERROR(IF($K203="Historical", IF(T203&lt;&gt;INDEX('Historical BMP Records'!T:T, MATCH($I203, 'Historical BMP Records'!$I:$I, 0)), 1, 0), IF(T203&lt;&gt;INDEX('Planned and Progress BMPs'!T:T, MATCH($I203, 'Planned and Progress BMPs'!$I:$I, 0)), 1, 0)), "")</f>
        <v/>
      </c>
      <c r="BP203" s="5" t="str">
        <f>IFERROR(IF($K203="Historical", IF(U203&lt;&gt;INDEX('Historical BMP Records'!U:U, MATCH($I203, 'Historical BMP Records'!$I:$I, 0)), 1, 0), IF(U203&lt;&gt;INDEX('Planned and Progress BMPs'!U:U, MATCH($I203, 'Planned and Progress BMPs'!$I:$I, 0)), 1, 0)), "")</f>
        <v/>
      </c>
      <c r="BQ203" s="5" t="str">
        <f>IFERROR(IF($K203="Historical", IF(V203&lt;&gt;INDEX('Historical BMP Records'!V:V, MATCH($I203, 'Historical BMP Records'!$I:$I, 0)), 1, 0), IF(V203&lt;&gt;INDEX('Planned and Progress BMPs'!V:V, MATCH($I203, 'Planned and Progress BMPs'!$I:$I, 0)), 1, 0)), "")</f>
        <v/>
      </c>
      <c r="BR203" s="5" t="str">
        <f>IFERROR(IF($K203="Historical", IF(W203&lt;&gt;INDEX('Historical BMP Records'!W:W, MATCH($I203, 'Historical BMP Records'!$I:$I, 0)), 1, 0), IF(W203&lt;&gt;INDEX('Planned and Progress BMPs'!W:W, MATCH($I203, 'Planned and Progress BMPs'!$I:$I, 0)), 1, 0)), "")</f>
        <v/>
      </c>
      <c r="BS203" s="5" t="str">
        <f>IFERROR(IF($K203="Historical", IF(X203&lt;&gt;INDEX('Historical BMP Records'!X:X, MATCH($I203, 'Historical BMP Records'!$I:$I, 0)), 1, 0), IF(X203&lt;&gt;INDEX('Planned and Progress BMPs'!X:X, MATCH($I203, 'Planned and Progress BMPs'!$I:$I, 0)), 1, 0)), "")</f>
        <v/>
      </c>
      <c r="BT203" s="5" t="str">
        <f>IFERROR(IF($K203="Historical", IF(Y203&lt;&gt;INDEX('Historical BMP Records'!Y:Y, MATCH($I203, 'Historical BMP Records'!$I:$I, 0)), 1, 0), IF(Y203&lt;&gt;INDEX('Planned and Progress BMPs'!Y:Y, MATCH($I203, 'Planned and Progress BMPs'!$I:$I, 0)), 1, 0)), "")</f>
        <v/>
      </c>
      <c r="BU203" s="5" t="str">
        <f>IFERROR(IF($K203="Historical", IF(Z203&lt;&gt;INDEX('Historical BMP Records'!Z:Z, MATCH($I203, 'Historical BMP Records'!$I:$I, 0)), 1, 0), IF(Z203&lt;&gt;INDEX('Planned and Progress BMPs'!Z:Z, MATCH($I203, 'Planned and Progress BMPs'!$I:$I, 0)), 1, 0)), "")</f>
        <v/>
      </c>
      <c r="BV203" s="5" t="str">
        <f>IFERROR(IF($K203="Historical", IF(AA203&lt;&gt;INDEX('Historical BMP Records'!AA:AA, MATCH($I203, 'Historical BMP Records'!$I:$I, 0)), 1, 0), IF(AA203&lt;&gt;INDEX('Planned and Progress BMPs'!AA:AA, MATCH($I203, 'Planned and Progress BMPs'!$I:$I, 0)), 1, 0)), "")</f>
        <v/>
      </c>
      <c r="BW203" s="5" t="str">
        <f>IFERROR(IF($K203="Historical", IF(AB203&lt;&gt;INDEX('Historical BMP Records'!AB:AB, MATCH($I203, 'Historical BMP Records'!$I:$I, 0)), 1, 0), IF(AB203&lt;&gt;INDEX('Planned and Progress BMPs'!AB:AB, MATCH($I203, 'Planned and Progress BMPs'!$I:$I, 0)), 1, 0)), "")</f>
        <v/>
      </c>
      <c r="BX203" s="5" t="str">
        <f>IFERROR(IF($K203="Historical", IF(AC203&lt;&gt;INDEX('Historical BMP Records'!AC:AC, MATCH($I203, 'Historical BMP Records'!$I:$I, 0)), 1, 0), IF(AC203&lt;&gt;INDEX('Planned and Progress BMPs'!AC:AC, MATCH($I203, 'Planned and Progress BMPs'!$I:$I, 0)), 1, 0)), "")</f>
        <v/>
      </c>
      <c r="BY203" s="5" t="str">
        <f>IFERROR(IF($K203="Historical", IF(AD203&lt;&gt;INDEX('Historical BMP Records'!AD:AD, MATCH($I203, 'Historical BMP Records'!$I:$I, 0)), 1, 0), IF(AD203&lt;&gt;INDEX('Planned and Progress BMPs'!AD:AD, MATCH($I203, 'Planned and Progress BMPs'!$I:$I, 0)), 1, 0)), "")</f>
        <v/>
      </c>
      <c r="BZ203" s="5" t="str">
        <f>IFERROR(IF($K203="Historical", IF(AE203&lt;&gt;INDEX('Historical BMP Records'!AE:AE, MATCH($I203, 'Historical BMP Records'!$I:$I, 0)), 1, 0), IF(AE203&lt;&gt;INDEX('Planned and Progress BMPs'!AE:AE, MATCH($I203, 'Planned and Progress BMPs'!$I:$I, 0)), 1, 0)), "")</f>
        <v/>
      </c>
      <c r="CA203" s="5" t="str">
        <f>IFERROR(IF($K203="Historical", IF(AF203&lt;&gt;INDEX('Historical BMP Records'!AF:AF, MATCH($I203, 'Historical BMP Records'!$I:$I, 0)), 1, 0), IF(AF203&lt;&gt;INDEX('Planned and Progress BMPs'!AF:AF, MATCH($I203, 'Planned and Progress BMPs'!$I:$I, 0)), 1, 0)), "")</f>
        <v/>
      </c>
      <c r="CB203" s="5" t="str">
        <f>IFERROR(IF($K203="Historical", IF(AG203&lt;&gt;INDEX('Historical BMP Records'!AG:AG, MATCH($I203, 'Historical BMP Records'!$I:$I, 0)), 1, 0), IF(AG203&lt;&gt;INDEX('Planned and Progress BMPs'!AG:AG, MATCH($I203, 'Planned and Progress BMPs'!$I:$I, 0)), 1, 0)), "")</f>
        <v/>
      </c>
      <c r="CC203" s="5" t="str">
        <f>IFERROR(IF($K203="Historical", IF(AH203&lt;&gt;INDEX('Historical BMP Records'!AH:AH, MATCH($I203, 'Historical BMP Records'!$I:$I, 0)), 1, 0), IF(AH203&lt;&gt;INDEX('Planned and Progress BMPs'!AH:AH, MATCH($I203, 'Planned and Progress BMPs'!$I:$I, 0)), 1, 0)), "")</f>
        <v/>
      </c>
      <c r="CD203" s="5" t="str">
        <f>IFERROR(IF($K203="Historical", IF(AI203&lt;&gt;INDEX('Historical BMP Records'!AI:AI, MATCH($I203, 'Historical BMP Records'!$I:$I, 0)), 1, 0), IF(AI203&lt;&gt;INDEX('Planned and Progress BMPs'!AI:AI, MATCH($I203, 'Planned and Progress BMPs'!$I:$I, 0)), 1, 0)), "")</f>
        <v/>
      </c>
      <c r="CE203" s="5" t="str">
        <f>IFERROR(IF($K203="Historical", IF(AJ203&lt;&gt;INDEX('Historical BMP Records'!AJ:AJ, MATCH($I203, 'Historical BMP Records'!$I:$I, 0)), 1, 0), IF(AJ203&lt;&gt;INDEX('Planned and Progress BMPs'!AJ:AJ, MATCH($I203, 'Planned and Progress BMPs'!$I:$I, 0)), 1, 0)), "")</f>
        <v/>
      </c>
      <c r="CF203" s="5" t="str">
        <f>IFERROR(IF($K203="Historical", IF(AK203&lt;&gt;INDEX('Historical BMP Records'!AK:AK, MATCH($I203, 'Historical BMP Records'!$I:$I, 0)), 1, 0), IF(AK203&lt;&gt;INDEX('Planned and Progress BMPs'!AK:AK, MATCH($I203, 'Planned and Progress BMPs'!$I:$I, 0)), 1, 0)), "")</f>
        <v/>
      </c>
      <c r="CG203" s="5" t="str">
        <f>IFERROR(IF($K203="Historical", IF(AL203&lt;&gt;INDEX('Historical BMP Records'!AL:AL, MATCH($I203, 'Historical BMP Records'!$I:$I, 0)), 1, 0), IF(AL203&lt;&gt;INDEX('Planned and Progress BMPs'!AL:AL, MATCH($I203, 'Planned and Progress BMPs'!$I:$I, 0)), 1, 0)), "")</f>
        <v/>
      </c>
      <c r="CH203" s="5" t="str">
        <f>IFERROR(IF($K203="Historical", IF(AM203&lt;&gt;INDEX('Historical BMP Records'!AM:AM, MATCH($I203, 'Historical BMP Records'!$I:$I, 0)), 1, 0), IF(AM203&lt;&gt;INDEX('Planned and Progress BMPs'!AM:AM, MATCH($I203, 'Planned and Progress BMPs'!$I:$I, 0)), 1, 0)), "")</f>
        <v/>
      </c>
      <c r="CI203" s="5" t="str">
        <f>IFERROR(IF($K203="Historical", IF(AN203&lt;&gt;INDEX('Historical BMP Records'!AN:AN, MATCH($I203, 'Historical BMP Records'!$I:$I, 0)), 1, 0), IF(AN203&lt;&gt;INDEX('Planned and Progress BMPs'!AN:AN, MATCH($I203, 'Planned and Progress BMPs'!$I:$I, 0)), 1, 0)), "")</f>
        <v/>
      </c>
      <c r="CJ203" s="5" t="str">
        <f>IFERROR(IF($K203="Historical", IF(AO203&lt;&gt;INDEX('Historical BMP Records'!AO:AO, MATCH($I203, 'Historical BMP Records'!$I:$I, 0)), 1, 0), IF(AO203&lt;&gt;INDEX('Planned and Progress BMPs'!AO:AO, MATCH($I203, 'Planned and Progress BMPs'!$I:$I, 0)), 1, 0)), "")</f>
        <v/>
      </c>
      <c r="CK203" s="5" t="str">
        <f>IFERROR(IF($K203="Historical", IF(AP203&lt;&gt;INDEX('Historical BMP Records'!AP:AP, MATCH($I203, 'Historical BMP Records'!$I:$I, 0)), 1, 0), IF(AP203&lt;&gt;INDEX('Planned and Progress BMPs'!AP:AP, MATCH($I203, 'Planned and Progress BMPs'!$I:$I, 0)), 1, 0)), "")</f>
        <v/>
      </c>
      <c r="CL203" s="5" t="str">
        <f>IFERROR(IF($K203="Historical", IF(AQ203&lt;&gt;INDEX('Historical BMP Records'!AQ:AQ, MATCH($I203, 'Historical BMP Records'!$I:$I, 0)), 1, 0), IF(AQ203&lt;&gt;INDEX('Planned and Progress BMPs'!AQ:AQ, MATCH($I203, 'Planned and Progress BMPs'!$I:$I, 0)), 1, 0)), "")</f>
        <v/>
      </c>
      <c r="CM203" s="5" t="str">
        <f>IFERROR(IF($K203="Historical", IF(AR203&lt;&gt;INDEX('Historical BMP Records'!AR:AR, MATCH($I203, 'Historical BMP Records'!$I:$I, 0)), 1, 0), IF(AR203&lt;&gt;INDEX('Planned and Progress BMPs'!AR:AR, MATCH($I203, 'Planned and Progress BMPs'!$I:$I, 0)), 1, 0)), "")</f>
        <v/>
      </c>
      <c r="CN203" s="5" t="str">
        <f>IFERROR(IF($K203="Historical", IF(AS203&lt;&gt;INDEX('Historical BMP Records'!AS:AS, MATCH($I203, 'Historical BMP Records'!$I:$I, 0)), 1, 0), IF(AS203&lt;&gt;INDEX('Planned and Progress BMPs'!AS:AS, MATCH($I203, 'Planned and Progress BMPs'!$I:$I, 0)), 1, 0)), "")</f>
        <v/>
      </c>
      <c r="CO203" s="5" t="str">
        <f>IFERROR(IF($K203="Historical", IF(AT203&lt;&gt;INDEX('Historical BMP Records'!AT:AT, MATCH($I203, 'Historical BMP Records'!$I:$I, 0)), 1, 0), IF(AT203&lt;&gt;INDEX('Planned and Progress BMPs'!AT:AT, MATCH($I203, 'Planned and Progress BMPs'!$I:$I, 0)), 1, 0)), "")</f>
        <v/>
      </c>
      <c r="CP203" s="5" t="str">
        <f>IFERROR(IF($K203="Historical", IF(AU203&lt;&gt;INDEX('Historical BMP Records'!AU:AU, MATCH($I203, 'Historical BMP Records'!$I:$I, 0)), 1, 0), IF(AU203&lt;&gt;INDEX('Planned and Progress BMPs'!AU:AU, MATCH($I203, 'Planned and Progress BMPs'!$I:$I, 0)), 1, 0)), "")</f>
        <v/>
      </c>
      <c r="CQ203" s="5">
        <f>SUM(T_Historical9[[#This Row],[FY17 
Status Changed]:[Comments Changed]])</f>
        <v>0</v>
      </c>
    </row>
    <row r="204" spans="1:95" ht="15" customHeight="1" x14ac:dyDescent="0.25">
      <c r="A204" s="72" t="s">
        <v>661</v>
      </c>
      <c r="B204" s="72" t="s">
        <v>660</v>
      </c>
      <c r="C204" s="72" t="s">
        <v>661</v>
      </c>
      <c r="D204" s="72" t="s">
        <v>661</v>
      </c>
      <c r="E204" s="72" t="s">
        <v>661</v>
      </c>
      <c r="F204" s="72" t="s">
        <v>4291</v>
      </c>
      <c r="H204" s="72" t="s">
        <v>4802</v>
      </c>
      <c r="I204" s="72" t="s">
        <v>5006</v>
      </c>
      <c r="K204" s="72" t="s">
        <v>482</v>
      </c>
      <c r="M204" s="82"/>
      <c r="N204" s="65">
        <v>38718</v>
      </c>
      <c r="O204" s="72" t="s">
        <v>175</v>
      </c>
      <c r="P204" s="72" t="s">
        <v>103</v>
      </c>
      <c r="Q204" s="72" t="s">
        <v>26</v>
      </c>
      <c r="R204" s="72" t="s">
        <v>9</v>
      </c>
      <c r="S204" s="72">
        <v>0.1</v>
      </c>
      <c r="T204" s="72">
        <v>0.2</v>
      </c>
      <c r="U204" s="72">
        <v>1</v>
      </c>
      <c r="V204" s="71" t="s">
        <v>5122</v>
      </c>
      <c r="Z204" s="72">
        <v>40.207622800000003</v>
      </c>
      <c r="AA204" s="72">
        <v>-77.169380799999999</v>
      </c>
      <c r="AC204" s="72" t="s">
        <v>5174</v>
      </c>
      <c r="AD204" s="72" t="s">
        <v>5175</v>
      </c>
      <c r="AE204" s="72" t="s">
        <v>653</v>
      </c>
      <c r="AF204" s="65">
        <v>40661</v>
      </c>
      <c r="AG204" s="72" t="s">
        <v>110</v>
      </c>
      <c r="AH204" s="65"/>
      <c r="AI204" s="65"/>
      <c r="AK204" s="65"/>
      <c r="AL204" s="65"/>
      <c r="AN204" s="65"/>
      <c r="AO204" s="65"/>
      <c r="AQ204" s="65"/>
      <c r="AR204" s="65"/>
      <c r="AT204" s="65"/>
      <c r="AV204" s="5" t="str">
        <f>IFERROR(IF($K204="Historical", IF(A204&lt;&gt;INDEX('Historical BMP Records'!A:A, MATCH($I204, 'Historical BMP Records'!$I:$I, 0)), 1, 0), IF(A204&lt;&gt;INDEX('Planned and Progress BMPs'!A:A, MATCH($I204, 'Planned and Progress BMPs'!$I:$I, 0)), 1, 0)), "")</f>
        <v/>
      </c>
      <c r="AW204" s="5" t="str">
        <f>IFERROR(IF($K204="Historical", IF(B204&lt;&gt;INDEX('Historical BMP Records'!B:B, MATCH($I204, 'Historical BMP Records'!$I:$I, 0)), 1, 0), IF(B204&lt;&gt;INDEX('Planned and Progress BMPs'!B:B, MATCH($I204, 'Planned and Progress BMPs'!$I:$I, 0)), 1, 0)), "")</f>
        <v/>
      </c>
      <c r="AX204" s="5" t="str">
        <f>IFERROR(IF($K204="Historical", IF(C204&lt;&gt;INDEX('Historical BMP Records'!C:C, MATCH($I204, 'Historical BMP Records'!$I:$I, 0)), 1, 0), IF(C204&lt;&gt;INDEX('Planned and Progress BMPs'!C:C, MATCH($I204, 'Planned and Progress BMPs'!$I:$I, 0)), 1, 0)), "")</f>
        <v/>
      </c>
      <c r="AY204" s="5" t="str">
        <f>IFERROR(IF($K204="Historical", IF(D204&lt;&gt;INDEX('Historical BMP Records'!D:D, MATCH($I204, 'Historical BMP Records'!$I:$I, 0)), 1, 0), IF(D204&lt;&gt;INDEX('Planned and Progress BMPs'!D:D, MATCH($I204, 'Planned and Progress BMPs'!$I:$I, 0)), 1, 0)), "")</f>
        <v/>
      </c>
      <c r="AZ204" s="5" t="str">
        <f>IFERROR(IF($K204="Historical", IF(E204&lt;&gt;INDEX('Historical BMP Records'!E:E, MATCH($I204, 'Historical BMP Records'!$I:$I, 0)), 1, 0), IF(E204&lt;&gt;INDEX('Planned and Progress BMPs'!E:E, MATCH($I204, 'Planned and Progress BMPs'!$I:$I, 0)), 1, 0)), "")</f>
        <v/>
      </c>
      <c r="BA204" s="5" t="str">
        <f>IFERROR(IF($K204="Historical", IF(F204&lt;&gt;INDEX('Historical BMP Records'!F:F, MATCH($I204, 'Historical BMP Records'!$I:$I, 0)), 1, 0), IF(F204&lt;&gt;INDEX('Planned and Progress BMPs'!F:F, MATCH($I204, 'Planned and Progress BMPs'!$I:$I, 0)), 1, 0)), "")</f>
        <v/>
      </c>
      <c r="BB204" s="5" t="str">
        <f>IFERROR(IF($K204="Historical", IF(G204&lt;&gt;INDEX('Historical BMP Records'!G:G, MATCH($I204, 'Historical BMP Records'!$I:$I, 0)), 1, 0), IF(G204&lt;&gt;INDEX('Planned and Progress BMPs'!G:G, MATCH($I204, 'Planned and Progress BMPs'!$I:$I, 0)), 1, 0)), "")</f>
        <v/>
      </c>
      <c r="BC204" s="5" t="str">
        <f>IFERROR(IF($K204="Historical", IF(H204&lt;&gt;INDEX('Historical BMP Records'!H:H, MATCH($I204, 'Historical BMP Records'!$I:$I, 0)), 1, 0), IF(H204&lt;&gt;INDEX('Planned and Progress BMPs'!H:H, MATCH($I204, 'Planned and Progress BMPs'!$I:$I, 0)), 1, 0)), "")</f>
        <v/>
      </c>
      <c r="BD204" s="5" t="str">
        <f>IFERROR(IF($K204="Historical", IF(I204&lt;&gt;INDEX('Historical BMP Records'!I:I, MATCH($I204, 'Historical BMP Records'!$I:$I, 0)), 1, 0), IF(I204&lt;&gt;INDEX('Planned and Progress BMPs'!I:I, MATCH($I204, 'Planned and Progress BMPs'!$I:$I, 0)), 1, 0)), "")</f>
        <v/>
      </c>
      <c r="BE204" s="5" t="str">
        <f>IFERROR(IF($K204="Historical", IF(J204&lt;&gt;INDEX('Historical BMP Records'!J:J, MATCH($I204, 'Historical BMP Records'!$I:$I, 0)), 1, 0), IF(J204&lt;&gt;INDEX('Planned and Progress BMPs'!J:J, MATCH($I204, 'Planned and Progress BMPs'!$I:$I, 0)), 1, 0)), "")</f>
        <v/>
      </c>
      <c r="BF204" s="5" t="str">
        <f>IFERROR(IF($K204="Historical", IF(K204&lt;&gt;INDEX('Historical BMP Records'!K:K, MATCH($I204, 'Historical BMP Records'!$I:$I, 0)), 1, 0), IF(K204&lt;&gt;INDEX('Planned and Progress BMPs'!K:K, MATCH($I204, 'Planned and Progress BMPs'!$I:$I, 0)), 1, 0)), "")</f>
        <v/>
      </c>
      <c r="BG204" s="5" t="str">
        <f>IFERROR(IF($K204="Historical", IF(L204&lt;&gt;INDEX('Historical BMP Records'!L:L, MATCH($I204, 'Historical BMP Records'!$I:$I, 0)), 1, 0), IF(L204&lt;&gt;INDEX('Planned and Progress BMPs'!L:L, MATCH($I204, 'Planned and Progress BMPs'!$I:$I, 0)), 1, 0)), "")</f>
        <v/>
      </c>
      <c r="BH204" s="5" t="str">
        <f>IFERROR(IF($K204="Historical", IF(M204&lt;&gt;INDEX('Historical BMP Records'!M:M, MATCH($I204, 'Historical BMP Records'!$I:$I, 0)), 1, 0), IF(M204&lt;&gt;INDEX('Planned and Progress BMPs'!M:M, MATCH($I204, 'Planned and Progress BMPs'!$I:$I, 0)), 1, 0)), "")</f>
        <v/>
      </c>
      <c r="BI204" s="5" t="str">
        <f>IFERROR(IF($K204="Historical", IF(N204&lt;&gt;INDEX('Historical BMP Records'!N:N, MATCH($I204, 'Historical BMP Records'!$I:$I, 0)), 1, 0), IF(N204&lt;&gt;INDEX('Planned and Progress BMPs'!N:N, MATCH($I204, 'Planned and Progress BMPs'!$I:$I, 0)), 1, 0)), "")</f>
        <v/>
      </c>
      <c r="BJ204" s="5" t="str">
        <f>IFERROR(IF($K204="Historical", IF(O204&lt;&gt;INDEX('Historical BMP Records'!O:O, MATCH($I204, 'Historical BMP Records'!$I:$I, 0)), 1, 0), IF(O204&lt;&gt;INDEX('Planned and Progress BMPs'!O:O, MATCH($I204, 'Planned and Progress BMPs'!$I:$I, 0)), 1, 0)), "")</f>
        <v/>
      </c>
      <c r="BK204" s="5" t="str">
        <f>IFERROR(IF($K204="Historical", IF(P204&lt;&gt;INDEX('Historical BMP Records'!P:P, MATCH($I204, 'Historical BMP Records'!$I:$I, 0)), 1, 0), IF(P204&lt;&gt;INDEX('Planned and Progress BMPs'!P:P, MATCH($I204, 'Planned and Progress BMPs'!$I:$I, 0)), 1, 0)), "")</f>
        <v/>
      </c>
      <c r="BL204" s="5" t="str">
        <f>IFERROR(IF($K204="Historical", IF(Q204&lt;&gt;INDEX('Historical BMP Records'!Q:Q, MATCH($I204, 'Historical BMP Records'!$I:$I, 0)), 1, 0), IF(Q204&lt;&gt;INDEX('Planned and Progress BMPs'!Q:Q, MATCH($I204, 'Planned and Progress BMPs'!$I:$I, 0)), 1, 0)), "")</f>
        <v/>
      </c>
      <c r="BM204" s="5" t="str">
        <f>IFERROR(IF($K204="Historical", IF(R204&lt;&gt;INDEX('Historical BMP Records'!R:R, MATCH($I204, 'Historical BMP Records'!$I:$I, 0)), 1, 0), IF(R204&lt;&gt;INDEX('Planned and Progress BMPs'!R:R, MATCH($I204, 'Planned and Progress BMPs'!$I:$I, 0)), 1, 0)), "")</f>
        <v/>
      </c>
      <c r="BN204" s="5" t="str">
        <f>IFERROR(IF($K204="Historical", IF(S204&lt;&gt;INDEX('Historical BMP Records'!S:S, MATCH($I204, 'Historical BMP Records'!$I:$I, 0)), 1, 0), IF(S204&lt;&gt;INDEX('Planned and Progress BMPs'!S:S, MATCH($I204, 'Planned and Progress BMPs'!$I:$I, 0)), 1, 0)), "")</f>
        <v/>
      </c>
      <c r="BO204" s="5" t="str">
        <f>IFERROR(IF($K204="Historical", IF(T204&lt;&gt;INDEX('Historical BMP Records'!T:T, MATCH($I204, 'Historical BMP Records'!$I:$I, 0)), 1, 0), IF(T204&lt;&gt;INDEX('Planned and Progress BMPs'!T:T, MATCH($I204, 'Planned and Progress BMPs'!$I:$I, 0)), 1, 0)), "")</f>
        <v/>
      </c>
      <c r="BP204" s="5" t="str">
        <f>IFERROR(IF($K204="Historical", IF(U204&lt;&gt;INDEX('Historical BMP Records'!U:U, MATCH($I204, 'Historical BMP Records'!$I:$I, 0)), 1, 0), IF(U204&lt;&gt;INDEX('Planned and Progress BMPs'!U:U, MATCH($I204, 'Planned and Progress BMPs'!$I:$I, 0)), 1, 0)), "")</f>
        <v/>
      </c>
      <c r="BQ204" s="5" t="str">
        <f>IFERROR(IF($K204="Historical", IF(V204&lt;&gt;INDEX('Historical BMP Records'!V:V, MATCH($I204, 'Historical BMP Records'!$I:$I, 0)), 1, 0), IF(V204&lt;&gt;INDEX('Planned and Progress BMPs'!V:V, MATCH($I204, 'Planned and Progress BMPs'!$I:$I, 0)), 1, 0)), "")</f>
        <v/>
      </c>
      <c r="BR204" s="5" t="str">
        <f>IFERROR(IF($K204="Historical", IF(W204&lt;&gt;INDEX('Historical BMP Records'!W:W, MATCH($I204, 'Historical BMP Records'!$I:$I, 0)), 1, 0), IF(W204&lt;&gt;INDEX('Planned and Progress BMPs'!W:W, MATCH($I204, 'Planned and Progress BMPs'!$I:$I, 0)), 1, 0)), "")</f>
        <v/>
      </c>
      <c r="BS204" s="5" t="str">
        <f>IFERROR(IF($K204="Historical", IF(X204&lt;&gt;INDEX('Historical BMP Records'!X:X, MATCH($I204, 'Historical BMP Records'!$I:$I, 0)), 1, 0), IF(X204&lt;&gt;INDEX('Planned and Progress BMPs'!X:X, MATCH($I204, 'Planned and Progress BMPs'!$I:$I, 0)), 1, 0)), "")</f>
        <v/>
      </c>
      <c r="BT204" s="5" t="str">
        <f>IFERROR(IF($K204="Historical", IF(Y204&lt;&gt;INDEX('Historical BMP Records'!Y:Y, MATCH($I204, 'Historical BMP Records'!$I:$I, 0)), 1, 0), IF(Y204&lt;&gt;INDEX('Planned and Progress BMPs'!Y:Y, MATCH($I204, 'Planned and Progress BMPs'!$I:$I, 0)), 1, 0)), "")</f>
        <v/>
      </c>
      <c r="BU204" s="5" t="str">
        <f>IFERROR(IF($K204="Historical", IF(Z204&lt;&gt;INDEX('Historical BMP Records'!Z:Z, MATCH($I204, 'Historical BMP Records'!$I:$I, 0)), 1, 0), IF(Z204&lt;&gt;INDEX('Planned and Progress BMPs'!Z:Z, MATCH($I204, 'Planned and Progress BMPs'!$I:$I, 0)), 1, 0)), "")</f>
        <v/>
      </c>
      <c r="BV204" s="5" t="str">
        <f>IFERROR(IF($K204="Historical", IF(AA204&lt;&gt;INDEX('Historical BMP Records'!AA:AA, MATCH($I204, 'Historical BMP Records'!$I:$I, 0)), 1, 0), IF(AA204&lt;&gt;INDEX('Planned and Progress BMPs'!AA:AA, MATCH($I204, 'Planned and Progress BMPs'!$I:$I, 0)), 1, 0)), "")</f>
        <v/>
      </c>
      <c r="BW204" s="5" t="str">
        <f>IFERROR(IF($K204="Historical", IF(AB204&lt;&gt;INDEX('Historical BMP Records'!AB:AB, MATCH($I204, 'Historical BMP Records'!$I:$I, 0)), 1, 0), IF(AB204&lt;&gt;INDEX('Planned and Progress BMPs'!AB:AB, MATCH($I204, 'Planned and Progress BMPs'!$I:$I, 0)), 1, 0)), "")</f>
        <v/>
      </c>
      <c r="BX204" s="5" t="str">
        <f>IFERROR(IF($K204="Historical", IF(AC204&lt;&gt;INDEX('Historical BMP Records'!AC:AC, MATCH($I204, 'Historical BMP Records'!$I:$I, 0)), 1, 0), IF(AC204&lt;&gt;INDEX('Planned and Progress BMPs'!AC:AC, MATCH($I204, 'Planned and Progress BMPs'!$I:$I, 0)), 1, 0)), "")</f>
        <v/>
      </c>
      <c r="BY204" s="5" t="str">
        <f>IFERROR(IF($K204="Historical", IF(AD204&lt;&gt;INDEX('Historical BMP Records'!AD:AD, MATCH($I204, 'Historical BMP Records'!$I:$I, 0)), 1, 0), IF(AD204&lt;&gt;INDEX('Planned and Progress BMPs'!AD:AD, MATCH($I204, 'Planned and Progress BMPs'!$I:$I, 0)), 1, 0)), "")</f>
        <v/>
      </c>
      <c r="BZ204" s="5" t="str">
        <f>IFERROR(IF($K204="Historical", IF(AE204&lt;&gt;INDEX('Historical BMP Records'!AE:AE, MATCH($I204, 'Historical BMP Records'!$I:$I, 0)), 1, 0), IF(AE204&lt;&gt;INDEX('Planned and Progress BMPs'!AE:AE, MATCH($I204, 'Planned and Progress BMPs'!$I:$I, 0)), 1, 0)), "")</f>
        <v/>
      </c>
      <c r="CA204" s="5" t="str">
        <f>IFERROR(IF($K204="Historical", IF(AF204&lt;&gt;INDEX('Historical BMP Records'!AF:AF, MATCH($I204, 'Historical BMP Records'!$I:$I, 0)), 1, 0), IF(AF204&lt;&gt;INDEX('Planned and Progress BMPs'!AF:AF, MATCH($I204, 'Planned and Progress BMPs'!$I:$I, 0)), 1, 0)), "")</f>
        <v/>
      </c>
      <c r="CB204" s="5" t="str">
        <f>IFERROR(IF($K204="Historical", IF(AG204&lt;&gt;INDEX('Historical BMP Records'!AG:AG, MATCH($I204, 'Historical BMP Records'!$I:$I, 0)), 1, 0), IF(AG204&lt;&gt;INDEX('Planned and Progress BMPs'!AG:AG, MATCH($I204, 'Planned and Progress BMPs'!$I:$I, 0)), 1, 0)), "")</f>
        <v/>
      </c>
      <c r="CC204" s="5" t="str">
        <f>IFERROR(IF($K204="Historical", IF(AH204&lt;&gt;INDEX('Historical BMP Records'!AH:AH, MATCH($I204, 'Historical BMP Records'!$I:$I, 0)), 1, 0), IF(AH204&lt;&gt;INDEX('Planned and Progress BMPs'!AH:AH, MATCH($I204, 'Planned and Progress BMPs'!$I:$I, 0)), 1, 0)), "")</f>
        <v/>
      </c>
      <c r="CD204" s="5" t="str">
        <f>IFERROR(IF($K204="Historical", IF(AI204&lt;&gt;INDEX('Historical BMP Records'!AI:AI, MATCH($I204, 'Historical BMP Records'!$I:$I, 0)), 1, 0), IF(AI204&lt;&gt;INDEX('Planned and Progress BMPs'!AI:AI, MATCH($I204, 'Planned and Progress BMPs'!$I:$I, 0)), 1, 0)), "")</f>
        <v/>
      </c>
      <c r="CE204" s="5" t="str">
        <f>IFERROR(IF($K204="Historical", IF(AJ204&lt;&gt;INDEX('Historical BMP Records'!AJ:AJ, MATCH($I204, 'Historical BMP Records'!$I:$I, 0)), 1, 0), IF(AJ204&lt;&gt;INDEX('Planned and Progress BMPs'!AJ:AJ, MATCH($I204, 'Planned and Progress BMPs'!$I:$I, 0)), 1, 0)), "")</f>
        <v/>
      </c>
      <c r="CF204" s="5" t="str">
        <f>IFERROR(IF($K204="Historical", IF(AK204&lt;&gt;INDEX('Historical BMP Records'!AK:AK, MATCH($I204, 'Historical BMP Records'!$I:$I, 0)), 1, 0), IF(AK204&lt;&gt;INDEX('Planned and Progress BMPs'!AK:AK, MATCH($I204, 'Planned and Progress BMPs'!$I:$I, 0)), 1, 0)), "")</f>
        <v/>
      </c>
      <c r="CG204" s="5" t="str">
        <f>IFERROR(IF($K204="Historical", IF(AL204&lt;&gt;INDEX('Historical BMP Records'!AL:AL, MATCH($I204, 'Historical BMP Records'!$I:$I, 0)), 1, 0), IF(AL204&lt;&gt;INDEX('Planned and Progress BMPs'!AL:AL, MATCH($I204, 'Planned and Progress BMPs'!$I:$I, 0)), 1, 0)), "")</f>
        <v/>
      </c>
      <c r="CH204" s="5" t="str">
        <f>IFERROR(IF($K204="Historical", IF(AM204&lt;&gt;INDEX('Historical BMP Records'!AM:AM, MATCH($I204, 'Historical BMP Records'!$I:$I, 0)), 1, 0), IF(AM204&lt;&gt;INDEX('Planned and Progress BMPs'!AM:AM, MATCH($I204, 'Planned and Progress BMPs'!$I:$I, 0)), 1, 0)), "")</f>
        <v/>
      </c>
      <c r="CI204" s="5" t="str">
        <f>IFERROR(IF($K204="Historical", IF(AN204&lt;&gt;INDEX('Historical BMP Records'!AN:AN, MATCH($I204, 'Historical BMP Records'!$I:$I, 0)), 1, 0), IF(AN204&lt;&gt;INDEX('Planned and Progress BMPs'!AN:AN, MATCH($I204, 'Planned and Progress BMPs'!$I:$I, 0)), 1, 0)), "")</f>
        <v/>
      </c>
      <c r="CJ204" s="5" t="str">
        <f>IFERROR(IF($K204="Historical", IF(AO204&lt;&gt;INDEX('Historical BMP Records'!AO:AO, MATCH($I204, 'Historical BMP Records'!$I:$I, 0)), 1, 0), IF(AO204&lt;&gt;INDEX('Planned and Progress BMPs'!AO:AO, MATCH($I204, 'Planned and Progress BMPs'!$I:$I, 0)), 1, 0)), "")</f>
        <v/>
      </c>
      <c r="CK204" s="5" t="str">
        <f>IFERROR(IF($K204="Historical", IF(AP204&lt;&gt;INDEX('Historical BMP Records'!AP:AP, MATCH($I204, 'Historical BMP Records'!$I:$I, 0)), 1, 0), IF(AP204&lt;&gt;INDEX('Planned and Progress BMPs'!AP:AP, MATCH($I204, 'Planned and Progress BMPs'!$I:$I, 0)), 1, 0)), "")</f>
        <v/>
      </c>
      <c r="CL204" s="5" t="str">
        <f>IFERROR(IF($K204="Historical", IF(AQ204&lt;&gt;INDEX('Historical BMP Records'!AQ:AQ, MATCH($I204, 'Historical BMP Records'!$I:$I, 0)), 1, 0), IF(AQ204&lt;&gt;INDEX('Planned and Progress BMPs'!AQ:AQ, MATCH($I204, 'Planned and Progress BMPs'!$I:$I, 0)), 1, 0)), "")</f>
        <v/>
      </c>
      <c r="CM204" s="5" t="str">
        <f>IFERROR(IF($K204="Historical", IF(AR204&lt;&gt;INDEX('Historical BMP Records'!AR:AR, MATCH($I204, 'Historical BMP Records'!$I:$I, 0)), 1, 0), IF(AR204&lt;&gt;INDEX('Planned and Progress BMPs'!AR:AR, MATCH($I204, 'Planned and Progress BMPs'!$I:$I, 0)), 1, 0)), "")</f>
        <v/>
      </c>
      <c r="CN204" s="5" t="str">
        <f>IFERROR(IF($K204="Historical", IF(AS204&lt;&gt;INDEX('Historical BMP Records'!AS:AS, MATCH($I204, 'Historical BMP Records'!$I:$I, 0)), 1, 0), IF(AS204&lt;&gt;INDEX('Planned and Progress BMPs'!AS:AS, MATCH($I204, 'Planned and Progress BMPs'!$I:$I, 0)), 1, 0)), "")</f>
        <v/>
      </c>
      <c r="CO204" s="5" t="str">
        <f>IFERROR(IF($K204="Historical", IF(AT204&lt;&gt;INDEX('Historical BMP Records'!AT:AT, MATCH($I204, 'Historical BMP Records'!$I:$I, 0)), 1, 0), IF(AT204&lt;&gt;INDEX('Planned and Progress BMPs'!AT:AT, MATCH($I204, 'Planned and Progress BMPs'!$I:$I, 0)), 1, 0)), "")</f>
        <v/>
      </c>
      <c r="CP204" s="5" t="str">
        <f>IFERROR(IF($K204="Historical", IF(AU204&lt;&gt;INDEX('Historical BMP Records'!AU:AU, MATCH($I204, 'Historical BMP Records'!$I:$I, 0)), 1, 0), IF(AU204&lt;&gt;INDEX('Planned and Progress BMPs'!AU:AU, MATCH($I204, 'Planned and Progress BMPs'!$I:$I, 0)), 1, 0)), "")</f>
        <v/>
      </c>
      <c r="CQ204" s="5">
        <f>SUM(T_Historical9[[#This Row],[FY17 
Status Changed]:[Comments Changed]])</f>
        <v>0</v>
      </c>
    </row>
    <row r="205" spans="1:95" ht="15" customHeight="1" x14ac:dyDescent="0.25">
      <c r="A205" s="72" t="s">
        <v>661</v>
      </c>
      <c r="B205" s="72" t="s">
        <v>660</v>
      </c>
      <c r="C205" s="72" t="s">
        <v>661</v>
      </c>
      <c r="D205" s="72" t="s">
        <v>661</v>
      </c>
      <c r="E205" s="72" t="s">
        <v>661</v>
      </c>
      <c r="F205" s="72" t="s">
        <v>4291</v>
      </c>
      <c r="H205" s="72" t="s">
        <v>4802</v>
      </c>
      <c r="I205" s="72" t="s">
        <v>5007</v>
      </c>
      <c r="K205" s="72" t="s">
        <v>482</v>
      </c>
      <c r="M205" s="82"/>
      <c r="N205" s="65">
        <v>38718</v>
      </c>
      <c r="O205" s="72" t="s">
        <v>175</v>
      </c>
      <c r="P205" s="72" t="s">
        <v>5230</v>
      </c>
      <c r="Q205" s="72" t="s">
        <v>26</v>
      </c>
      <c r="R205" s="72" t="s">
        <v>9</v>
      </c>
      <c r="S205" s="72">
        <v>0.08</v>
      </c>
      <c r="T205" s="72">
        <v>0.43</v>
      </c>
      <c r="U205" s="72">
        <v>1</v>
      </c>
      <c r="V205" s="71" t="s">
        <v>5123</v>
      </c>
      <c r="Z205" s="72">
        <v>40.207838809999998</v>
      </c>
      <c r="AA205" s="72">
        <v>-77.167211100000003</v>
      </c>
      <c r="AC205" s="72" t="s">
        <v>5174</v>
      </c>
      <c r="AD205" s="72" t="s">
        <v>5175</v>
      </c>
      <c r="AE205" s="72" t="s">
        <v>653</v>
      </c>
      <c r="AF205" s="65">
        <v>40661</v>
      </c>
      <c r="AG205" s="72" t="s">
        <v>110</v>
      </c>
      <c r="AH205" s="65"/>
      <c r="AI205" s="65"/>
      <c r="AK205" s="65"/>
      <c r="AL205" s="65"/>
      <c r="AN205" s="65"/>
      <c r="AO205" s="65"/>
      <c r="AQ205" s="65"/>
      <c r="AR205" s="65"/>
      <c r="AT205" s="65"/>
      <c r="AV205" s="5" t="str">
        <f>IFERROR(IF($K205="Historical", IF(A205&lt;&gt;INDEX('Historical BMP Records'!A:A, MATCH($I205, 'Historical BMP Records'!$I:$I, 0)), 1, 0), IF(A205&lt;&gt;INDEX('Planned and Progress BMPs'!A:A, MATCH($I205, 'Planned and Progress BMPs'!$I:$I, 0)), 1, 0)), "")</f>
        <v/>
      </c>
      <c r="AW205" s="5" t="str">
        <f>IFERROR(IF($K205="Historical", IF(B205&lt;&gt;INDEX('Historical BMP Records'!B:B, MATCH($I205, 'Historical BMP Records'!$I:$I, 0)), 1, 0), IF(B205&lt;&gt;INDEX('Planned and Progress BMPs'!B:B, MATCH($I205, 'Planned and Progress BMPs'!$I:$I, 0)), 1, 0)), "")</f>
        <v/>
      </c>
      <c r="AX205" s="5" t="str">
        <f>IFERROR(IF($K205="Historical", IF(C205&lt;&gt;INDEX('Historical BMP Records'!C:C, MATCH($I205, 'Historical BMP Records'!$I:$I, 0)), 1, 0), IF(C205&lt;&gt;INDEX('Planned and Progress BMPs'!C:C, MATCH($I205, 'Planned and Progress BMPs'!$I:$I, 0)), 1, 0)), "")</f>
        <v/>
      </c>
      <c r="AY205" s="5" t="str">
        <f>IFERROR(IF($K205="Historical", IF(D205&lt;&gt;INDEX('Historical BMP Records'!D:D, MATCH($I205, 'Historical BMP Records'!$I:$I, 0)), 1, 0), IF(D205&lt;&gt;INDEX('Planned and Progress BMPs'!D:D, MATCH($I205, 'Planned and Progress BMPs'!$I:$I, 0)), 1, 0)), "")</f>
        <v/>
      </c>
      <c r="AZ205" s="5" t="str">
        <f>IFERROR(IF($K205="Historical", IF(E205&lt;&gt;INDEX('Historical BMP Records'!E:E, MATCH($I205, 'Historical BMP Records'!$I:$I, 0)), 1, 0), IF(E205&lt;&gt;INDEX('Planned and Progress BMPs'!E:E, MATCH($I205, 'Planned and Progress BMPs'!$I:$I, 0)), 1, 0)), "")</f>
        <v/>
      </c>
      <c r="BA205" s="5" t="str">
        <f>IFERROR(IF($K205="Historical", IF(F205&lt;&gt;INDEX('Historical BMP Records'!F:F, MATCH($I205, 'Historical BMP Records'!$I:$I, 0)), 1, 0), IF(F205&lt;&gt;INDEX('Planned and Progress BMPs'!F:F, MATCH($I205, 'Planned and Progress BMPs'!$I:$I, 0)), 1, 0)), "")</f>
        <v/>
      </c>
      <c r="BB205" s="5" t="str">
        <f>IFERROR(IF($K205="Historical", IF(G205&lt;&gt;INDEX('Historical BMP Records'!G:G, MATCH($I205, 'Historical BMP Records'!$I:$I, 0)), 1, 0), IF(G205&lt;&gt;INDEX('Planned and Progress BMPs'!G:G, MATCH($I205, 'Planned and Progress BMPs'!$I:$I, 0)), 1, 0)), "")</f>
        <v/>
      </c>
      <c r="BC205" s="5" t="str">
        <f>IFERROR(IF($K205="Historical", IF(H205&lt;&gt;INDEX('Historical BMP Records'!H:H, MATCH($I205, 'Historical BMP Records'!$I:$I, 0)), 1, 0), IF(H205&lt;&gt;INDEX('Planned and Progress BMPs'!H:H, MATCH($I205, 'Planned and Progress BMPs'!$I:$I, 0)), 1, 0)), "")</f>
        <v/>
      </c>
      <c r="BD205" s="5" t="str">
        <f>IFERROR(IF($K205="Historical", IF(I205&lt;&gt;INDEX('Historical BMP Records'!I:I, MATCH($I205, 'Historical BMP Records'!$I:$I, 0)), 1, 0), IF(I205&lt;&gt;INDEX('Planned and Progress BMPs'!I:I, MATCH($I205, 'Planned and Progress BMPs'!$I:$I, 0)), 1, 0)), "")</f>
        <v/>
      </c>
      <c r="BE205" s="5" t="str">
        <f>IFERROR(IF($K205="Historical", IF(J205&lt;&gt;INDEX('Historical BMP Records'!J:J, MATCH($I205, 'Historical BMP Records'!$I:$I, 0)), 1, 0), IF(J205&lt;&gt;INDEX('Planned and Progress BMPs'!J:J, MATCH($I205, 'Planned and Progress BMPs'!$I:$I, 0)), 1, 0)), "")</f>
        <v/>
      </c>
      <c r="BF205" s="5" t="str">
        <f>IFERROR(IF($K205="Historical", IF(K205&lt;&gt;INDEX('Historical BMP Records'!K:K, MATCH($I205, 'Historical BMP Records'!$I:$I, 0)), 1, 0), IF(K205&lt;&gt;INDEX('Planned and Progress BMPs'!K:K, MATCH($I205, 'Planned and Progress BMPs'!$I:$I, 0)), 1, 0)), "")</f>
        <v/>
      </c>
      <c r="BG205" s="5" t="str">
        <f>IFERROR(IF($K205="Historical", IF(L205&lt;&gt;INDEX('Historical BMP Records'!L:L, MATCH($I205, 'Historical BMP Records'!$I:$I, 0)), 1, 0), IF(L205&lt;&gt;INDEX('Planned and Progress BMPs'!L:L, MATCH($I205, 'Planned and Progress BMPs'!$I:$I, 0)), 1, 0)), "")</f>
        <v/>
      </c>
      <c r="BH205" s="5" t="str">
        <f>IFERROR(IF($K205="Historical", IF(M205&lt;&gt;INDEX('Historical BMP Records'!M:M, MATCH($I205, 'Historical BMP Records'!$I:$I, 0)), 1, 0), IF(M205&lt;&gt;INDEX('Planned and Progress BMPs'!M:M, MATCH($I205, 'Planned and Progress BMPs'!$I:$I, 0)), 1, 0)), "")</f>
        <v/>
      </c>
      <c r="BI205" s="5" t="str">
        <f>IFERROR(IF($K205="Historical", IF(N205&lt;&gt;INDEX('Historical BMP Records'!N:N, MATCH($I205, 'Historical BMP Records'!$I:$I, 0)), 1, 0), IF(N205&lt;&gt;INDEX('Planned and Progress BMPs'!N:N, MATCH($I205, 'Planned and Progress BMPs'!$I:$I, 0)), 1, 0)), "")</f>
        <v/>
      </c>
      <c r="BJ205" s="5" t="str">
        <f>IFERROR(IF($K205="Historical", IF(O205&lt;&gt;INDEX('Historical BMP Records'!O:O, MATCH($I205, 'Historical BMP Records'!$I:$I, 0)), 1, 0), IF(O205&lt;&gt;INDEX('Planned and Progress BMPs'!O:O, MATCH($I205, 'Planned and Progress BMPs'!$I:$I, 0)), 1, 0)), "")</f>
        <v/>
      </c>
      <c r="BK205" s="5" t="str">
        <f>IFERROR(IF($K205="Historical", IF(P205&lt;&gt;INDEX('Historical BMP Records'!P:P, MATCH($I205, 'Historical BMP Records'!$I:$I, 0)), 1, 0), IF(P205&lt;&gt;INDEX('Planned and Progress BMPs'!P:P, MATCH($I205, 'Planned and Progress BMPs'!$I:$I, 0)), 1, 0)), "")</f>
        <v/>
      </c>
      <c r="BL205" s="5" t="str">
        <f>IFERROR(IF($K205="Historical", IF(Q205&lt;&gt;INDEX('Historical BMP Records'!Q:Q, MATCH($I205, 'Historical BMP Records'!$I:$I, 0)), 1, 0), IF(Q205&lt;&gt;INDEX('Planned and Progress BMPs'!Q:Q, MATCH($I205, 'Planned and Progress BMPs'!$I:$I, 0)), 1, 0)), "")</f>
        <v/>
      </c>
      <c r="BM205" s="5" t="str">
        <f>IFERROR(IF($K205="Historical", IF(R205&lt;&gt;INDEX('Historical BMP Records'!R:R, MATCH($I205, 'Historical BMP Records'!$I:$I, 0)), 1, 0), IF(R205&lt;&gt;INDEX('Planned and Progress BMPs'!R:R, MATCH($I205, 'Planned and Progress BMPs'!$I:$I, 0)), 1, 0)), "")</f>
        <v/>
      </c>
      <c r="BN205" s="5" t="str">
        <f>IFERROR(IF($K205="Historical", IF(S205&lt;&gt;INDEX('Historical BMP Records'!S:S, MATCH($I205, 'Historical BMP Records'!$I:$I, 0)), 1, 0), IF(S205&lt;&gt;INDEX('Planned and Progress BMPs'!S:S, MATCH($I205, 'Planned and Progress BMPs'!$I:$I, 0)), 1, 0)), "")</f>
        <v/>
      </c>
      <c r="BO205" s="5" t="str">
        <f>IFERROR(IF($K205="Historical", IF(T205&lt;&gt;INDEX('Historical BMP Records'!T:T, MATCH($I205, 'Historical BMP Records'!$I:$I, 0)), 1, 0), IF(T205&lt;&gt;INDEX('Planned and Progress BMPs'!T:T, MATCH($I205, 'Planned and Progress BMPs'!$I:$I, 0)), 1, 0)), "")</f>
        <v/>
      </c>
      <c r="BP205" s="5" t="str">
        <f>IFERROR(IF($K205="Historical", IF(U205&lt;&gt;INDEX('Historical BMP Records'!U:U, MATCH($I205, 'Historical BMP Records'!$I:$I, 0)), 1, 0), IF(U205&lt;&gt;INDEX('Planned and Progress BMPs'!U:U, MATCH($I205, 'Planned and Progress BMPs'!$I:$I, 0)), 1, 0)), "")</f>
        <v/>
      </c>
      <c r="BQ205" s="5" t="str">
        <f>IFERROR(IF($K205="Historical", IF(V205&lt;&gt;INDEX('Historical BMP Records'!V:V, MATCH($I205, 'Historical BMP Records'!$I:$I, 0)), 1, 0), IF(V205&lt;&gt;INDEX('Planned and Progress BMPs'!V:V, MATCH($I205, 'Planned and Progress BMPs'!$I:$I, 0)), 1, 0)), "")</f>
        <v/>
      </c>
      <c r="BR205" s="5" t="str">
        <f>IFERROR(IF($K205="Historical", IF(W205&lt;&gt;INDEX('Historical BMP Records'!W:W, MATCH($I205, 'Historical BMP Records'!$I:$I, 0)), 1, 0), IF(W205&lt;&gt;INDEX('Planned and Progress BMPs'!W:W, MATCH($I205, 'Planned and Progress BMPs'!$I:$I, 0)), 1, 0)), "")</f>
        <v/>
      </c>
      <c r="BS205" s="5" t="str">
        <f>IFERROR(IF($K205="Historical", IF(X205&lt;&gt;INDEX('Historical BMP Records'!X:X, MATCH($I205, 'Historical BMP Records'!$I:$I, 0)), 1, 0), IF(X205&lt;&gt;INDEX('Planned and Progress BMPs'!X:X, MATCH($I205, 'Planned and Progress BMPs'!$I:$I, 0)), 1, 0)), "")</f>
        <v/>
      </c>
      <c r="BT205" s="5" t="str">
        <f>IFERROR(IF($K205="Historical", IF(Y205&lt;&gt;INDEX('Historical BMP Records'!Y:Y, MATCH($I205, 'Historical BMP Records'!$I:$I, 0)), 1, 0), IF(Y205&lt;&gt;INDEX('Planned and Progress BMPs'!Y:Y, MATCH($I205, 'Planned and Progress BMPs'!$I:$I, 0)), 1, 0)), "")</f>
        <v/>
      </c>
      <c r="BU205" s="5" t="str">
        <f>IFERROR(IF($K205="Historical", IF(Z205&lt;&gt;INDEX('Historical BMP Records'!Z:Z, MATCH($I205, 'Historical BMP Records'!$I:$I, 0)), 1, 0), IF(Z205&lt;&gt;INDEX('Planned and Progress BMPs'!Z:Z, MATCH($I205, 'Planned and Progress BMPs'!$I:$I, 0)), 1, 0)), "")</f>
        <v/>
      </c>
      <c r="BV205" s="5" t="str">
        <f>IFERROR(IF($K205="Historical", IF(AA205&lt;&gt;INDEX('Historical BMP Records'!AA:AA, MATCH($I205, 'Historical BMP Records'!$I:$I, 0)), 1, 0), IF(AA205&lt;&gt;INDEX('Planned and Progress BMPs'!AA:AA, MATCH($I205, 'Planned and Progress BMPs'!$I:$I, 0)), 1, 0)), "")</f>
        <v/>
      </c>
      <c r="BW205" s="5" t="str">
        <f>IFERROR(IF($K205="Historical", IF(AB205&lt;&gt;INDEX('Historical BMP Records'!AB:AB, MATCH($I205, 'Historical BMP Records'!$I:$I, 0)), 1, 0), IF(AB205&lt;&gt;INDEX('Planned and Progress BMPs'!AB:AB, MATCH($I205, 'Planned and Progress BMPs'!$I:$I, 0)), 1, 0)), "")</f>
        <v/>
      </c>
      <c r="BX205" s="5" t="str">
        <f>IFERROR(IF($K205="Historical", IF(AC205&lt;&gt;INDEX('Historical BMP Records'!AC:AC, MATCH($I205, 'Historical BMP Records'!$I:$I, 0)), 1, 0), IF(AC205&lt;&gt;INDEX('Planned and Progress BMPs'!AC:AC, MATCH($I205, 'Planned and Progress BMPs'!$I:$I, 0)), 1, 0)), "")</f>
        <v/>
      </c>
      <c r="BY205" s="5" t="str">
        <f>IFERROR(IF($K205="Historical", IF(AD205&lt;&gt;INDEX('Historical BMP Records'!AD:AD, MATCH($I205, 'Historical BMP Records'!$I:$I, 0)), 1, 0), IF(AD205&lt;&gt;INDEX('Planned and Progress BMPs'!AD:AD, MATCH($I205, 'Planned and Progress BMPs'!$I:$I, 0)), 1, 0)), "")</f>
        <v/>
      </c>
      <c r="BZ205" s="5" t="str">
        <f>IFERROR(IF($K205="Historical", IF(AE205&lt;&gt;INDEX('Historical BMP Records'!AE:AE, MATCH($I205, 'Historical BMP Records'!$I:$I, 0)), 1, 0), IF(AE205&lt;&gt;INDEX('Planned and Progress BMPs'!AE:AE, MATCH($I205, 'Planned and Progress BMPs'!$I:$I, 0)), 1, 0)), "")</f>
        <v/>
      </c>
      <c r="CA205" s="5" t="str">
        <f>IFERROR(IF($K205="Historical", IF(AF205&lt;&gt;INDEX('Historical BMP Records'!AF:AF, MATCH($I205, 'Historical BMP Records'!$I:$I, 0)), 1, 0), IF(AF205&lt;&gt;INDEX('Planned and Progress BMPs'!AF:AF, MATCH($I205, 'Planned and Progress BMPs'!$I:$I, 0)), 1, 0)), "")</f>
        <v/>
      </c>
      <c r="CB205" s="5" t="str">
        <f>IFERROR(IF($K205="Historical", IF(AG205&lt;&gt;INDEX('Historical BMP Records'!AG:AG, MATCH($I205, 'Historical BMP Records'!$I:$I, 0)), 1, 0), IF(AG205&lt;&gt;INDEX('Planned and Progress BMPs'!AG:AG, MATCH($I205, 'Planned and Progress BMPs'!$I:$I, 0)), 1, 0)), "")</f>
        <v/>
      </c>
      <c r="CC205" s="5" t="str">
        <f>IFERROR(IF($K205="Historical", IF(AH205&lt;&gt;INDEX('Historical BMP Records'!AH:AH, MATCH($I205, 'Historical BMP Records'!$I:$I, 0)), 1, 0), IF(AH205&lt;&gt;INDEX('Planned and Progress BMPs'!AH:AH, MATCH($I205, 'Planned and Progress BMPs'!$I:$I, 0)), 1, 0)), "")</f>
        <v/>
      </c>
      <c r="CD205" s="5" t="str">
        <f>IFERROR(IF($K205="Historical", IF(AI205&lt;&gt;INDEX('Historical BMP Records'!AI:AI, MATCH($I205, 'Historical BMP Records'!$I:$I, 0)), 1, 0), IF(AI205&lt;&gt;INDEX('Planned and Progress BMPs'!AI:AI, MATCH($I205, 'Planned and Progress BMPs'!$I:$I, 0)), 1, 0)), "")</f>
        <v/>
      </c>
      <c r="CE205" s="5" t="str">
        <f>IFERROR(IF($K205="Historical", IF(AJ205&lt;&gt;INDEX('Historical BMP Records'!AJ:AJ, MATCH($I205, 'Historical BMP Records'!$I:$I, 0)), 1, 0), IF(AJ205&lt;&gt;INDEX('Planned and Progress BMPs'!AJ:AJ, MATCH($I205, 'Planned and Progress BMPs'!$I:$I, 0)), 1, 0)), "")</f>
        <v/>
      </c>
      <c r="CF205" s="5" t="str">
        <f>IFERROR(IF($K205="Historical", IF(AK205&lt;&gt;INDEX('Historical BMP Records'!AK:AK, MATCH($I205, 'Historical BMP Records'!$I:$I, 0)), 1, 0), IF(AK205&lt;&gt;INDEX('Planned and Progress BMPs'!AK:AK, MATCH($I205, 'Planned and Progress BMPs'!$I:$I, 0)), 1, 0)), "")</f>
        <v/>
      </c>
      <c r="CG205" s="5" t="str">
        <f>IFERROR(IF($K205="Historical", IF(AL205&lt;&gt;INDEX('Historical BMP Records'!AL:AL, MATCH($I205, 'Historical BMP Records'!$I:$I, 0)), 1, 0), IF(AL205&lt;&gt;INDEX('Planned and Progress BMPs'!AL:AL, MATCH($I205, 'Planned and Progress BMPs'!$I:$I, 0)), 1, 0)), "")</f>
        <v/>
      </c>
      <c r="CH205" s="5" t="str">
        <f>IFERROR(IF($K205="Historical", IF(AM205&lt;&gt;INDEX('Historical BMP Records'!AM:AM, MATCH($I205, 'Historical BMP Records'!$I:$I, 0)), 1, 0), IF(AM205&lt;&gt;INDEX('Planned and Progress BMPs'!AM:AM, MATCH($I205, 'Planned and Progress BMPs'!$I:$I, 0)), 1, 0)), "")</f>
        <v/>
      </c>
      <c r="CI205" s="5" t="str">
        <f>IFERROR(IF($K205="Historical", IF(AN205&lt;&gt;INDEX('Historical BMP Records'!AN:AN, MATCH($I205, 'Historical BMP Records'!$I:$I, 0)), 1, 0), IF(AN205&lt;&gt;INDEX('Planned and Progress BMPs'!AN:AN, MATCH($I205, 'Planned and Progress BMPs'!$I:$I, 0)), 1, 0)), "")</f>
        <v/>
      </c>
      <c r="CJ205" s="5" t="str">
        <f>IFERROR(IF($K205="Historical", IF(AO205&lt;&gt;INDEX('Historical BMP Records'!AO:AO, MATCH($I205, 'Historical BMP Records'!$I:$I, 0)), 1, 0), IF(AO205&lt;&gt;INDEX('Planned and Progress BMPs'!AO:AO, MATCH($I205, 'Planned and Progress BMPs'!$I:$I, 0)), 1, 0)), "")</f>
        <v/>
      </c>
      <c r="CK205" s="5" t="str">
        <f>IFERROR(IF($K205="Historical", IF(AP205&lt;&gt;INDEX('Historical BMP Records'!AP:AP, MATCH($I205, 'Historical BMP Records'!$I:$I, 0)), 1, 0), IF(AP205&lt;&gt;INDEX('Planned and Progress BMPs'!AP:AP, MATCH($I205, 'Planned and Progress BMPs'!$I:$I, 0)), 1, 0)), "")</f>
        <v/>
      </c>
      <c r="CL205" s="5" t="str">
        <f>IFERROR(IF($K205="Historical", IF(AQ205&lt;&gt;INDEX('Historical BMP Records'!AQ:AQ, MATCH($I205, 'Historical BMP Records'!$I:$I, 0)), 1, 0), IF(AQ205&lt;&gt;INDEX('Planned and Progress BMPs'!AQ:AQ, MATCH($I205, 'Planned and Progress BMPs'!$I:$I, 0)), 1, 0)), "")</f>
        <v/>
      </c>
      <c r="CM205" s="5" t="str">
        <f>IFERROR(IF($K205="Historical", IF(AR205&lt;&gt;INDEX('Historical BMP Records'!AR:AR, MATCH($I205, 'Historical BMP Records'!$I:$I, 0)), 1, 0), IF(AR205&lt;&gt;INDEX('Planned and Progress BMPs'!AR:AR, MATCH($I205, 'Planned and Progress BMPs'!$I:$I, 0)), 1, 0)), "")</f>
        <v/>
      </c>
      <c r="CN205" s="5" t="str">
        <f>IFERROR(IF($K205="Historical", IF(AS205&lt;&gt;INDEX('Historical BMP Records'!AS:AS, MATCH($I205, 'Historical BMP Records'!$I:$I, 0)), 1, 0), IF(AS205&lt;&gt;INDEX('Planned and Progress BMPs'!AS:AS, MATCH($I205, 'Planned and Progress BMPs'!$I:$I, 0)), 1, 0)), "")</f>
        <v/>
      </c>
      <c r="CO205" s="5" t="str">
        <f>IFERROR(IF($K205="Historical", IF(AT205&lt;&gt;INDEX('Historical BMP Records'!AT:AT, MATCH($I205, 'Historical BMP Records'!$I:$I, 0)), 1, 0), IF(AT205&lt;&gt;INDEX('Planned and Progress BMPs'!AT:AT, MATCH($I205, 'Planned and Progress BMPs'!$I:$I, 0)), 1, 0)), "")</f>
        <v/>
      </c>
      <c r="CP205" s="5" t="str">
        <f>IFERROR(IF($K205="Historical", IF(AU205&lt;&gt;INDEX('Historical BMP Records'!AU:AU, MATCH($I205, 'Historical BMP Records'!$I:$I, 0)), 1, 0), IF(AU205&lt;&gt;INDEX('Planned and Progress BMPs'!AU:AU, MATCH($I205, 'Planned and Progress BMPs'!$I:$I, 0)), 1, 0)), "")</f>
        <v/>
      </c>
      <c r="CQ205" s="5">
        <f>SUM(T_Historical9[[#This Row],[FY17 
Status Changed]:[Comments Changed]])</f>
        <v>0</v>
      </c>
    </row>
    <row r="206" spans="1:95" ht="15" customHeight="1" x14ac:dyDescent="0.25">
      <c r="A206" s="72" t="s">
        <v>661</v>
      </c>
      <c r="B206" s="72" t="s">
        <v>660</v>
      </c>
      <c r="C206" s="72" t="s">
        <v>661</v>
      </c>
      <c r="D206" s="72" t="s">
        <v>661</v>
      </c>
      <c r="E206" s="72" t="s">
        <v>661</v>
      </c>
      <c r="F206" s="72" t="s">
        <v>4291</v>
      </c>
      <c r="H206" s="72" t="s">
        <v>4802</v>
      </c>
      <c r="I206" s="72" t="s">
        <v>5008</v>
      </c>
      <c r="K206" s="72" t="s">
        <v>482</v>
      </c>
      <c r="M206" s="82"/>
      <c r="N206" s="65">
        <v>38718</v>
      </c>
      <c r="O206" s="72" t="s">
        <v>175</v>
      </c>
      <c r="P206" s="72" t="s">
        <v>5230</v>
      </c>
      <c r="Q206" s="72" t="s">
        <v>26</v>
      </c>
      <c r="R206" s="72" t="s">
        <v>9</v>
      </c>
      <c r="S206" s="72">
        <v>0.02</v>
      </c>
      <c r="T206" s="72">
        <v>0.92</v>
      </c>
      <c r="U206" s="72">
        <v>1</v>
      </c>
      <c r="V206" s="71" t="s">
        <v>5124</v>
      </c>
      <c r="Z206" s="72">
        <v>40.208755910000001</v>
      </c>
      <c r="AA206" s="72">
        <v>-77.169439400000002</v>
      </c>
      <c r="AC206" s="72" t="s">
        <v>5174</v>
      </c>
      <c r="AD206" s="72" t="s">
        <v>5175</v>
      </c>
      <c r="AE206" s="72" t="s">
        <v>653</v>
      </c>
      <c r="AF206" s="65">
        <v>40661</v>
      </c>
      <c r="AG206" s="72" t="s">
        <v>110</v>
      </c>
      <c r="AH206" s="65"/>
      <c r="AI206" s="65"/>
      <c r="AK206" s="65"/>
      <c r="AL206" s="65"/>
      <c r="AN206" s="65"/>
      <c r="AO206" s="65"/>
      <c r="AQ206" s="65"/>
      <c r="AR206" s="65"/>
      <c r="AT206" s="65"/>
      <c r="AV206" s="5" t="str">
        <f>IFERROR(IF($K206="Historical", IF(A206&lt;&gt;INDEX('Historical BMP Records'!A:A, MATCH($I206, 'Historical BMP Records'!$I:$I, 0)), 1, 0), IF(A206&lt;&gt;INDEX('Planned and Progress BMPs'!A:A, MATCH($I206, 'Planned and Progress BMPs'!$I:$I, 0)), 1, 0)), "")</f>
        <v/>
      </c>
      <c r="AW206" s="5" t="str">
        <f>IFERROR(IF($K206="Historical", IF(B206&lt;&gt;INDEX('Historical BMP Records'!B:B, MATCH($I206, 'Historical BMP Records'!$I:$I, 0)), 1, 0), IF(B206&lt;&gt;INDEX('Planned and Progress BMPs'!B:B, MATCH($I206, 'Planned and Progress BMPs'!$I:$I, 0)), 1, 0)), "")</f>
        <v/>
      </c>
      <c r="AX206" s="5" t="str">
        <f>IFERROR(IF($K206="Historical", IF(C206&lt;&gt;INDEX('Historical BMP Records'!C:C, MATCH($I206, 'Historical BMP Records'!$I:$I, 0)), 1, 0), IF(C206&lt;&gt;INDEX('Planned and Progress BMPs'!C:C, MATCH($I206, 'Planned and Progress BMPs'!$I:$I, 0)), 1, 0)), "")</f>
        <v/>
      </c>
      <c r="AY206" s="5" t="str">
        <f>IFERROR(IF($K206="Historical", IF(D206&lt;&gt;INDEX('Historical BMP Records'!D:D, MATCH($I206, 'Historical BMP Records'!$I:$I, 0)), 1, 0), IF(D206&lt;&gt;INDEX('Planned and Progress BMPs'!D:D, MATCH($I206, 'Planned and Progress BMPs'!$I:$I, 0)), 1, 0)), "")</f>
        <v/>
      </c>
      <c r="AZ206" s="5" t="str">
        <f>IFERROR(IF($K206="Historical", IF(E206&lt;&gt;INDEX('Historical BMP Records'!E:E, MATCH($I206, 'Historical BMP Records'!$I:$I, 0)), 1, 0), IF(E206&lt;&gt;INDEX('Planned and Progress BMPs'!E:E, MATCH($I206, 'Planned and Progress BMPs'!$I:$I, 0)), 1, 0)), "")</f>
        <v/>
      </c>
      <c r="BA206" s="5" t="str">
        <f>IFERROR(IF($K206="Historical", IF(F206&lt;&gt;INDEX('Historical BMP Records'!F:F, MATCH($I206, 'Historical BMP Records'!$I:$I, 0)), 1, 0), IF(F206&lt;&gt;INDEX('Planned and Progress BMPs'!F:F, MATCH($I206, 'Planned and Progress BMPs'!$I:$I, 0)), 1, 0)), "")</f>
        <v/>
      </c>
      <c r="BB206" s="5" t="str">
        <f>IFERROR(IF($K206="Historical", IF(G206&lt;&gt;INDEX('Historical BMP Records'!G:G, MATCH($I206, 'Historical BMP Records'!$I:$I, 0)), 1, 0), IF(G206&lt;&gt;INDEX('Planned and Progress BMPs'!G:G, MATCH($I206, 'Planned and Progress BMPs'!$I:$I, 0)), 1, 0)), "")</f>
        <v/>
      </c>
      <c r="BC206" s="5" t="str">
        <f>IFERROR(IF($K206="Historical", IF(H206&lt;&gt;INDEX('Historical BMP Records'!H:H, MATCH($I206, 'Historical BMP Records'!$I:$I, 0)), 1, 0), IF(H206&lt;&gt;INDEX('Planned and Progress BMPs'!H:H, MATCH($I206, 'Planned and Progress BMPs'!$I:$I, 0)), 1, 0)), "")</f>
        <v/>
      </c>
      <c r="BD206" s="5" t="str">
        <f>IFERROR(IF($K206="Historical", IF(I206&lt;&gt;INDEX('Historical BMP Records'!I:I, MATCH($I206, 'Historical BMP Records'!$I:$I, 0)), 1, 0), IF(I206&lt;&gt;INDEX('Planned and Progress BMPs'!I:I, MATCH($I206, 'Planned and Progress BMPs'!$I:$I, 0)), 1, 0)), "")</f>
        <v/>
      </c>
      <c r="BE206" s="5" t="str">
        <f>IFERROR(IF($K206="Historical", IF(J206&lt;&gt;INDEX('Historical BMP Records'!J:J, MATCH($I206, 'Historical BMP Records'!$I:$I, 0)), 1, 0), IF(J206&lt;&gt;INDEX('Planned and Progress BMPs'!J:J, MATCH($I206, 'Planned and Progress BMPs'!$I:$I, 0)), 1, 0)), "")</f>
        <v/>
      </c>
      <c r="BF206" s="5" t="str">
        <f>IFERROR(IF($K206="Historical", IF(K206&lt;&gt;INDEX('Historical BMP Records'!K:K, MATCH($I206, 'Historical BMP Records'!$I:$I, 0)), 1, 0), IF(K206&lt;&gt;INDEX('Planned and Progress BMPs'!K:K, MATCH($I206, 'Planned and Progress BMPs'!$I:$I, 0)), 1, 0)), "")</f>
        <v/>
      </c>
      <c r="BG206" s="5" t="str">
        <f>IFERROR(IF($K206="Historical", IF(L206&lt;&gt;INDEX('Historical BMP Records'!L:L, MATCH($I206, 'Historical BMP Records'!$I:$I, 0)), 1, 0), IF(L206&lt;&gt;INDEX('Planned and Progress BMPs'!L:L, MATCH($I206, 'Planned and Progress BMPs'!$I:$I, 0)), 1, 0)), "")</f>
        <v/>
      </c>
      <c r="BH206" s="5" t="str">
        <f>IFERROR(IF($K206="Historical", IF(M206&lt;&gt;INDEX('Historical BMP Records'!M:M, MATCH($I206, 'Historical BMP Records'!$I:$I, 0)), 1, 0), IF(M206&lt;&gt;INDEX('Planned and Progress BMPs'!M:M, MATCH($I206, 'Planned and Progress BMPs'!$I:$I, 0)), 1, 0)), "")</f>
        <v/>
      </c>
      <c r="BI206" s="5" t="str">
        <f>IFERROR(IF($K206="Historical", IF(N206&lt;&gt;INDEX('Historical BMP Records'!N:N, MATCH($I206, 'Historical BMP Records'!$I:$I, 0)), 1, 0), IF(N206&lt;&gt;INDEX('Planned and Progress BMPs'!N:N, MATCH($I206, 'Planned and Progress BMPs'!$I:$I, 0)), 1, 0)), "")</f>
        <v/>
      </c>
      <c r="BJ206" s="5" t="str">
        <f>IFERROR(IF($K206="Historical", IF(O206&lt;&gt;INDEX('Historical BMP Records'!O:O, MATCH($I206, 'Historical BMP Records'!$I:$I, 0)), 1, 0), IF(O206&lt;&gt;INDEX('Planned and Progress BMPs'!O:O, MATCH($I206, 'Planned and Progress BMPs'!$I:$I, 0)), 1, 0)), "")</f>
        <v/>
      </c>
      <c r="BK206" s="5" t="str">
        <f>IFERROR(IF($K206="Historical", IF(P206&lt;&gt;INDEX('Historical BMP Records'!P:P, MATCH($I206, 'Historical BMP Records'!$I:$I, 0)), 1, 0), IF(P206&lt;&gt;INDEX('Planned and Progress BMPs'!P:P, MATCH($I206, 'Planned and Progress BMPs'!$I:$I, 0)), 1, 0)), "")</f>
        <v/>
      </c>
      <c r="BL206" s="5" t="str">
        <f>IFERROR(IF($K206="Historical", IF(Q206&lt;&gt;INDEX('Historical BMP Records'!Q:Q, MATCH($I206, 'Historical BMP Records'!$I:$I, 0)), 1, 0), IF(Q206&lt;&gt;INDEX('Planned and Progress BMPs'!Q:Q, MATCH($I206, 'Planned and Progress BMPs'!$I:$I, 0)), 1, 0)), "")</f>
        <v/>
      </c>
      <c r="BM206" s="5" t="str">
        <f>IFERROR(IF($K206="Historical", IF(R206&lt;&gt;INDEX('Historical BMP Records'!R:R, MATCH($I206, 'Historical BMP Records'!$I:$I, 0)), 1, 0), IF(R206&lt;&gt;INDEX('Planned and Progress BMPs'!R:R, MATCH($I206, 'Planned and Progress BMPs'!$I:$I, 0)), 1, 0)), "")</f>
        <v/>
      </c>
      <c r="BN206" s="5" t="str">
        <f>IFERROR(IF($K206="Historical", IF(S206&lt;&gt;INDEX('Historical BMP Records'!S:S, MATCH($I206, 'Historical BMP Records'!$I:$I, 0)), 1, 0), IF(S206&lt;&gt;INDEX('Planned and Progress BMPs'!S:S, MATCH($I206, 'Planned and Progress BMPs'!$I:$I, 0)), 1, 0)), "")</f>
        <v/>
      </c>
      <c r="BO206" s="5" t="str">
        <f>IFERROR(IF($K206="Historical", IF(T206&lt;&gt;INDEX('Historical BMP Records'!T:T, MATCH($I206, 'Historical BMP Records'!$I:$I, 0)), 1, 0), IF(T206&lt;&gt;INDEX('Planned and Progress BMPs'!T:T, MATCH($I206, 'Planned and Progress BMPs'!$I:$I, 0)), 1, 0)), "")</f>
        <v/>
      </c>
      <c r="BP206" s="5" t="str">
        <f>IFERROR(IF($K206="Historical", IF(U206&lt;&gt;INDEX('Historical BMP Records'!U:U, MATCH($I206, 'Historical BMP Records'!$I:$I, 0)), 1, 0), IF(U206&lt;&gt;INDEX('Planned and Progress BMPs'!U:U, MATCH($I206, 'Planned and Progress BMPs'!$I:$I, 0)), 1, 0)), "")</f>
        <v/>
      </c>
      <c r="BQ206" s="5" t="str">
        <f>IFERROR(IF($K206="Historical", IF(V206&lt;&gt;INDEX('Historical BMP Records'!V:V, MATCH($I206, 'Historical BMP Records'!$I:$I, 0)), 1, 0), IF(V206&lt;&gt;INDEX('Planned and Progress BMPs'!V:V, MATCH($I206, 'Planned and Progress BMPs'!$I:$I, 0)), 1, 0)), "")</f>
        <v/>
      </c>
      <c r="BR206" s="5" t="str">
        <f>IFERROR(IF($K206="Historical", IF(W206&lt;&gt;INDEX('Historical BMP Records'!W:W, MATCH($I206, 'Historical BMP Records'!$I:$I, 0)), 1, 0), IF(W206&lt;&gt;INDEX('Planned and Progress BMPs'!W:W, MATCH($I206, 'Planned and Progress BMPs'!$I:$I, 0)), 1, 0)), "")</f>
        <v/>
      </c>
      <c r="BS206" s="5" t="str">
        <f>IFERROR(IF($K206="Historical", IF(X206&lt;&gt;INDEX('Historical BMP Records'!X:X, MATCH($I206, 'Historical BMP Records'!$I:$I, 0)), 1, 0), IF(X206&lt;&gt;INDEX('Planned and Progress BMPs'!X:X, MATCH($I206, 'Planned and Progress BMPs'!$I:$I, 0)), 1, 0)), "")</f>
        <v/>
      </c>
      <c r="BT206" s="5" t="str">
        <f>IFERROR(IF($K206="Historical", IF(Y206&lt;&gt;INDEX('Historical BMP Records'!Y:Y, MATCH($I206, 'Historical BMP Records'!$I:$I, 0)), 1, 0), IF(Y206&lt;&gt;INDEX('Planned and Progress BMPs'!Y:Y, MATCH($I206, 'Planned and Progress BMPs'!$I:$I, 0)), 1, 0)), "")</f>
        <v/>
      </c>
      <c r="BU206" s="5" t="str">
        <f>IFERROR(IF($K206="Historical", IF(Z206&lt;&gt;INDEX('Historical BMP Records'!Z:Z, MATCH($I206, 'Historical BMP Records'!$I:$I, 0)), 1, 0), IF(Z206&lt;&gt;INDEX('Planned and Progress BMPs'!Z:Z, MATCH($I206, 'Planned and Progress BMPs'!$I:$I, 0)), 1, 0)), "")</f>
        <v/>
      </c>
      <c r="BV206" s="5" t="str">
        <f>IFERROR(IF($K206="Historical", IF(AA206&lt;&gt;INDEX('Historical BMP Records'!AA:AA, MATCH($I206, 'Historical BMP Records'!$I:$I, 0)), 1, 0), IF(AA206&lt;&gt;INDEX('Planned and Progress BMPs'!AA:AA, MATCH($I206, 'Planned and Progress BMPs'!$I:$I, 0)), 1, 0)), "")</f>
        <v/>
      </c>
      <c r="BW206" s="5" t="str">
        <f>IFERROR(IF($K206="Historical", IF(AB206&lt;&gt;INDEX('Historical BMP Records'!AB:AB, MATCH($I206, 'Historical BMP Records'!$I:$I, 0)), 1, 0), IF(AB206&lt;&gt;INDEX('Planned and Progress BMPs'!AB:AB, MATCH($I206, 'Planned and Progress BMPs'!$I:$I, 0)), 1, 0)), "")</f>
        <v/>
      </c>
      <c r="BX206" s="5" t="str">
        <f>IFERROR(IF($K206="Historical", IF(AC206&lt;&gt;INDEX('Historical BMP Records'!AC:AC, MATCH($I206, 'Historical BMP Records'!$I:$I, 0)), 1, 0), IF(AC206&lt;&gt;INDEX('Planned and Progress BMPs'!AC:AC, MATCH($I206, 'Planned and Progress BMPs'!$I:$I, 0)), 1, 0)), "")</f>
        <v/>
      </c>
      <c r="BY206" s="5" t="str">
        <f>IFERROR(IF($K206="Historical", IF(AD206&lt;&gt;INDEX('Historical BMP Records'!AD:AD, MATCH($I206, 'Historical BMP Records'!$I:$I, 0)), 1, 0), IF(AD206&lt;&gt;INDEX('Planned and Progress BMPs'!AD:AD, MATCH($I206, 'Planned and Progress BMPs'!$I:$I, 0)), 1, 0)), "")</f>
        <v/>
      </c>
      <c r="BZ206" s="5" t="str">
        <f>IFERROR(IF($K206="Historical", IF(AE206&lt;&gt;INDEX('Historical BMP Records'!AE:AE, MATCH($I206, 'Historical BMP Records'!$I:$I, 0)), 1, 0), IF(AE206&lt;&gt;INDEX('Planned and Progress BMPs'!AE:AE, MATCH($I206, 'Planned and Progress BMPs'!$I:$I, 0)), 1, 0)), "")</f>
        <v/>
      </c>
      <c r="CA206" s="5" t="str">
        <f>IFERROR(IF($K206="Historical", IF(AF206&lt;&gt;INDEX('Historical BMP Records'!AF:AF, MATCH($I206, 'Historical BMP Records'!$I:$I, 0)), 1, 0), IF(AF206&lt;&gt;INDEX('Planned and Progress BMPs'!AF:AF, MATCH($I206, 'Planned and Progress BMPs'!$I:$I, 0)), 1, 0)), "")</f>
        <v/>
      </c>
      <c r="CB206" s="5" t="str">
        <f>IFERROR(IF($K206="Historical", IF(AG206&lt;&gt;INDEX('Historical BMP Records'!AG:AG, MATCH($I206, 'Historical BMP Records'!$I:$I, 0)), 1, 0), IF(AG206&lt;&gt;INDEX('Planned and Progress BMPs'!AG:AG, MATCH($I206, 'Planned and Progress BMPs'!$I:$I, 0)), 1, 0)), "")</f>
        <v/>
      </c>
      <c r="CC206" s="5" t="str">
        <f>IFERROR(IF($K206="Historical", IF(AH206&lt;&gt;INDEX('Historical BMP Records'!AH:AH, MATCH($I206, 'Historical BMP Records'!$I:$I, 0)), 1, 0), IF(AH206&lt;&gt;INDEX('Planned and Progress BMPs'!AH:AH, MATCH($I206, 'Planned and Progress BMPs'!$I:$I, 0)), 1, 0)), "")</f>
        <v/>
      </c>
      <c r="CD206" s="5" t="str">
        <f>IFERROR(IF($K206="Historical", IF(AI206&lt;&gt;INDEX('Historical BMP Records'!AI:AI, MATCH($I206, 'Historical BMP Records'!$I:$I, 0)), 1, 0), IF(AI206&lt;&gt;INDEX('Planned and Progress BMPs'!AI:AI, MATCH($I206, 'Planned and Progress BMPs'!$I:$I, 0)), 1, 0)), "")</f>
        <v/>
      </c>
      <c r="CE206" s="5" t="str">
        <f>IFERROR(IF($K206="Historical", IF(AJ206&lt;&gt;INDEX('Historical BMP Records'!AJ:AJ, MATCH($I206, 'Historical BMP Records'!$I:$I, 0)), 1, 0), IF(AJ206&lt;&gt;INDEX('Planned and Progress BMPs'!AJ:AJ, MATCH($I206, 'Planned and Progress BMPs'!$I:$I, 0)), 1, 0)), "")</f>
        <v/>
      </c>
      <c r="CF206" s="5" t="str">
        <f>IFERROR(IF($K206="Historical", IF(AK206&lt;&gt;INDEX('Historical BMP Records'!AK:AK, MATCH($I206, 'Historical BMP Records'!$I:$I, 0)), 1, 0), IF(AK206&lt;&gt;INDEX('Planned and Progress BMPs'!AK:AK, MATCH($I206, 'Planned and Progress BMPs'!$I:$I, 0)), 1, 0)), "")</f>
        <v/>
      </c>
      <c r="CG206" s="5" t="str">
        <f>IFERROR(IF($K206="Historical", IF(AL206&lt;&gt;INDEX('Historical BMP Records'!AL:AL, MATCH($I206, 'Historical BMP Records'!$I:$I, 0)), 1, 0), IF(AL206&lt;&gt;INDEX('Planned and Progress BMPs'!AL:AL, MATCH($I206, 'Planned and Progress BMPs'!$I:$I, 0)), 1, 0)), "")</f>
        <v/>
      </c>
      <c r="CH206" s="5" t="str">
        <f>IFERROR(IF($K206="Historical", IF(AM206&lt;&gt;INDEX('Historical BMP Records'!AM:AM, MATCH($I206, 'Historical BMP Records'!$I:$I, 0)), 1, 0), IF(AM206&lt;&gt;INDEX('Planned and Progress BMPs'!AM:AM, MATCH($I206, 'Planned and Progress BMPs'!$I:$I, 0)), 1, 0)), "")</f>
        <v/>
      </c>
      <c r="CI206" s="5" t="str">
        <f>IFERROR(IF($K206="Historical", IF(AN206&lt;&gt;INDEX('Historical BMP Records'!AN:AN, MATCH($I206, 'Historical BMP Records'!$I:$I, 0)), 1, 0), IF(AN206&lt;&gt;INDEX('Planned and Progress BMPs'!AN:AN, MATCH($I206, 'Planned and Progress BMPs'!$I:$I, 0)), 1, 0)), "")</f>
        <v/>
      </c>
      <c r="CJ206" s="5" t="str">
        <f>IFERROR(IF($K206="Historical", IF(AO206&lt;&gt;INDEX('Historical BMP Records'!AO:AO, MATCH($I206, 'Historical BMP Records'!$I:$I, 0)), 1, 0), IF(AO206&lt;&gt;INDEX('Planned and Progress BMPs'!AO:AO, MATCH($I206, 'Planned and Progress BMPs'!$I:$I, 0)), 1, 0)), "")</f>
        <v/>
      </c>
      <c r="CK206" s="5" t="str">
        <f>IFERROR(IF($K206="Historical", IF(AP206&lt;&gt;INDEX('Historical BMP Records'!AP:AP, MATCH($I206, 'Historical BMP Records'!$I:$I, 0)), 1, 0), IF(AP206&lt;&gt;INDEX('Planned and Progress BMPs'!AP:AP, MATCH($I206, 'Planned and Progress BMPs'!$I:$I, 0)), 1, 0)), "")</f>
        <v/>
      </c>
      <c r="CL206" s="5" t="str">
        <f>IFERROR(IF($K206="Historical", IF(AQ206&lt;&gt;INDEX('Historical BMP Records'!AQ:AQ, MATCH($I206, 'Historical BMP Records'!$I:$I, 0)), 1, 0), IF(AQ206&lt;&gt;INDEX('Planned and Progress BMPs'!AQ:AQ, MATCH($I206, 'Planned and Progress BMPs'!$I:$I, 0)), 1, 0)), "")</f>
        <v/>
      </c>
      <c r="CM206" s="5" t="str">
        <f>IFERROR(IF($K206="Historical", IF(AR206&lt;&gt;INDEX('Historical BMP Records'!AR:AR, MATCH($I206, 'Historical BMP Records'!$I:$I, 0)), 1, 0), IF(AR206&lt;&gt;INDEX('Planned and Progress BMPs'!AR:AR, MATCH($I206, 'Planned and Progress BMPs'!$I:$I, 0)), 1, 0)), "")</f>
        <v/>
      </c>
      <c r="CN206" s="5" t="str">
        <f>IFERROR(IF($K206="Historical", IF(AS206&lt;&gt;INDEX('Historical BMP Records'!AS:AS, MATCH($I206, 'Historical BMP Records'!$I:$I, 0)), 1, 0), IF(AS206&lt;&gt;INDEX('Planned and Progress BMPs'!AS:AS, MATCH($I206, 'Planned and Progress BMPs'!$I:$I, 0)), 1, 0)), "")</f>
        <v/>
      </c>
      <c r="CO206" s="5" t="str">
        <f>IFERROR(IF($K206="Historical", IF(AT206&lt;&gt;INDEX('Historical BMP Records'!AT:AT, MATCH($I206, 'Historical BMP Records'!$I:$I, 0)), 1, 0), IF(AT206&lt;&gt;INDEX('Planned and Progress BMPs'!AT:AT, MATCH($I206, 'Planned and Progress BMPs'!$I:$I, 0)), 1, 0)), "")</f>
        <v/>
      </c>
      <c r="CP206" s="5" t="str">
        <f>IFERROR(IF($K206="Historical", IF(AU206&lt;&gt;INDEX('Historical BMP Records'!AU:AU, MATCH($I206, 'Historical BMP Records'!$I:$I, 0)), 1, 0), IF(AU206&lt;&gt;INDEX('Planned and Progress BMPs'!AU:AU, MATCH($I206, 'Planned and Progress BMPs'!$I:$I, 0)), 1, 0)), "")</f>
        <v/>
      </c>
      <c r="CQ206" s="5">
        <f>SUM(T_Historical9[[#This Row],[FY17 
Status Changed]:[Comments Changed]])</f>
        <v>0</v>
      </c>
    </row>
    <row r="207" spans="1:95" ht="15" customHeight="1" x14ac:dyDescent="0.25">
      <c r="A207" s="72" t="s">
        <v>661</v>
      </c>
      <c r="B207" s="72" t="s">
        <v>661</v>
      </c>
      <c r="C207" s="72" t="s">
        <v>661</v>
      </c>
      <c r="D207" s="72" t="s">
        <v>661</v>
      </c>
      <c r="E207" s="72" t="s">
        <v>661</v>
      </c>
      <c r="F207" s="72" t="s">
        <v>4291</v>
      </c>
      <c r="H207" s="72" t="s">
        <v>4802</v>
      </c>
      <c r="I207" s="72" t="s">
        <v>5009</v>
      </c>
      <c r="K207" s="72" t="s">
        <v>482</v>
      </c>
      <c r="M207" s="82"/>
      <c r="N207" s="65">
        <v>36526</v>
      </c>
      <c r="O207" s="72" t="s">
        <v>167</v>
      </c>
      <c r="P207" s="72" t="s">
        <v>4802</v>
      </c>
      <c r="Q207" s="72" t="s">
        <v>26</v>
      </c>
      <c r="R207" s="72" t="s">
        <v>9</v>
      </c>
      <c r="S207" s="72">
        <v>5.7</v>
      </c>
      <c r="T207" s="72">
        <v>5.7</v>
      </c>
      <c r="V207" s="71" t="s">
        <v>5125</v>
      </c>
      <c r="Z207" s="72">
        <v>40.223059999999997</v>
      </c>
      <c r="AA207" s="72">
        <v>-76.994439999999997</v>
      </c>
      <c r="AC207" s="72" t="s">
        <v>5172</v>
      </c>
      <c r="AD207" s="72" t="s">
        <v>5185</v>
      </c>
      <c r="AE207" s="72" t="s">
        <v>653</v>
      </c>
      <c r="AF207" s="65">
        <v>41640</v>
      </c>
      <c r="AG207" s="72" t="s">
        <v>110</v>
      </c>
      <c r="AH207" s="65"/>
      <c r="AI207" s="65"/>
      <c r="AK207" s="65"/>
      <c r="AL207" s="65"/>
      <c r="AN207" s="65"/>
      <c r="AO207" s="65"/>
      <c r="AQ207" s="65"/>
      <c r="AR207" s="65"/>
      <c r="AT207" s="65"/>
      <c r="AV207" s="5" t="str">
        <f>IFERROR(IF($K207="Historical", IF(A207&lt;&gt;INDEX('Historical BMP Records'!A:A, MATCH($I207, 'Historical BMP Records'!$I:$I, 0)), 1, 0), IF(A207&lt;&gt;INDEX('Planned and Progress BMPs'!A:A, MATCH($I207, 'Planned and Progress BMPs'!$I:$I, 0)), 1, 0)), "")</f>
        <v/>
      </c>
      <c r="AW207" s="5" t="str">
        <f>IFERROR(IF($K207="Historical", IF(B207&lt;&gt;INDEX('Historical BMP Records'!B:B, MATCH($I207, 'Historical BMP Records'!$I:$I, 0)), 1, 0), IF(B207&lt;&gt;INDEX('Planned and Progress BMPs'!B:B, MATCH($I207, 'Planned and Progress BMPs'!$I:$I, 0)), 1, 0)), "")</f>
        <v/>
      </c>
      <c r="AX207" s="5" t="str">
        <f>IFERROR(IF($K207="Historical", IF(C207&lt;&gt;INDEX('Historical BMP Records'!C:C, MATCH($I207, 'Historical BMP Records'!$I:$I, 0)), 1, 0), IF(C207&lt;&gt;INDEX('Planned and Progress BMPs'!C:C, MATCH($I207, 'Planned and Progress BMPs'!$I:$I, 0)), 1, 0)), "")</f>
        <v/>
      </c>
      <c r="AY207" s="5" t="str">
        <f>IFERROR(IF($K207="Historical", IF(D207&lt;&gt;INDEX('Historical BMP Records'!D:D, MATCH($I207, 'Historical BMP Records'!$I:$I, 0)), 1, 0), IF(D207&lt;&gt;INDEX('Planned and Progress BMPs'!D:D, MATCH($I207, 'Planned and Progress BMPs'!$I:$I, 0)), 1, 0)), "")</f>
        <v/>
      </c>
      <c r="AZ207" s="5" t="str">
        <f>IFERROR(IF($K207="Historical", IF(E207&lt;&gt;INDEX('Historical BMP Records'!E:E, MATCH($I207, 'Historical BMP Records'!$I:$I, 0)), 1, 0), IF(E207&lt;&gt;INDEX('Planned and Progress BMPs'!E:E, MATCH($I207, 'Planned and Progress BMPs'!$I:$I, 0)), 1, 0)), "")</f>
        <v/>
      </c>
      <c r="BA207" s="5" t="str">
        <f>IFERROR(IF($K207="Historical", IF(F207&lt;&gt;INDEX('Historical BMP Records'!F:F, MATCH($I207, 'Historical BMP Records'!$I:$I, 0)), 1, 0), IF(F207&lt;&gt;INDEX('Planned and Progress BMPs'!F:F, MATCH($I207, 'Planned and Progress BMPs'!$I:$I, 0)), 1, 0)), "")</f>
        <v/>
      </c>
      <c r="BB207" s="5" t="str">
        <f>IFERROR(IF($K207="Historical", IF(G207&lt;&gt;INDEX('Historical BMP Records'!G:G, MATCH($I207, 'Historical BMP Records'!$I:$I, 0)), 1, 0), IF(G207&lt;&gt;INDEX('Planned and Progress BMPs'!G:G, MATCH($I207, 'Planned and Progress BMPs'!$I:$I, 0)), 1, 0)), "")</f>
        <v/>
      </c>
      <c r="BC207" s="5" t="str">
        <f>IFERROR(IF($K207="Historical", IF(H207&lt;&gt;INDEX('Historical BMP Records'!H:H, MATCH($I207, 'Historical BMP Records'!$I:$I, 0)), 1, 0), IF(H207&lt;&gt;INDEX('Planned and Progress BMPs'!H:H, MATCH($I207, 'Planned and Progress BMPs'!$I:$I, 0)), 1, 0)), "")</f>
        <v/>
      </c>
      <c r="BD207" s="5" t="str">
        <f>IFERROR(IF($K207="Historical", IF(I207&lt;&gt;INDEX('Historical BMP Records'!I:I, MATCH($I207, 'Historical BMP Records'!$I:$I, 0)), 1, 0), IF(I207&lt;&gt;INDEX('Planned and Progress BMPs'!I:I, MATCH($I207, 'Planned and Progress BMPs'!$I:$I, 0)), 1, 0)), "")</f>
        <v/>
      </c>
      <c r="BE207" s="5" t="str">
        <f>IFERROR(IF($K207="Historical", IF(J207&lt;&gt;INDEX('Historical BMP Records'!J:J, MATCH($I207, 'Historical BMP Records'!$I:$I, 0)), 1, 0), IF(J207&lt;&gt;INDEX('Planned and Progress BMPs'!J:J, MATCH($I207, 'Planned and Progress BMPs'!$I:$I, 0)), 1, 0)), "")</f>
        <v/>
      </c>
      <c r="BF207" s="5" t="str">
        <f>IFERROR(IF($K207="Historical", IF(K207&lt;&gt;INDEX('Historical BMP Records'!K:K, MATCH($I207, 'Historical BMP Records'!$I:$I, 0)), 1, 0), IF(K207&lt;&gt;INDEX('Planned and Progress BMPs'!K:K, MATCH($I207, 'Planned and Progress BMPs'!$I:$I, 0)), 1, 0)), "")</f>
        <v/>
      </c>
      <c r="BG207" s="5" t="str">
        <f>IFERROR(IF($K207="Historical", IF(L207&lt;&gt;INDEX('Historical BMP Records'!L:L, MATCH($I207, 'Historical BMP Records'!$I:$I, 0)), 1, 0), IF(L207&lt;&gt;INDEX('Planned and Progress BMPs'!L:L, MATCH($I207, 'Planned and Progress BMPs'!$I:$I, 0)), 1, 0)), "")</f>
        <v/>
      </c>
      <c r="BH207" s="5" t="str">
        <f>IFERROR(IF($K207="Historical", IF(M207&lt;&gt;INDEX('Historical BMP Records'!M:M, MATCH($I207, 'Historical BMP Records'!$I:$I, 0)), 1, 0), IF(M207&lt;&gt;INDEX('Planned and Progress BMPs'!M:M, MATCH($I207, 'Planned and Progress BMPs'!$I:$I, 0)), 1, 0)), "")</f>
        <v/>
      </c>
      <c r="BI207" s="5" t="str">
        <f>IFERROR(IF($K207="Historical", IF(N207&lt;&gt;INDEX('Historical BMP Records'!N:N, MATCH($I207, 'Historical BMP Records'!$I:$I, 0)), 1, 0), IF(N207&lt;&gt;INDEX('Planned and Progress BMPs'!N:N, MATCH($I207, 'Planned and Progress BMPs'!$I:$I, 0)), 1, 0)), "")</f>
        <v/>
      </c>
      <c r="BJ207" s="5" t="str">
        <f>IFERROR(IF($K207="Historical", IF(O207&lt;&gt;INDEX('Historical BMP Records'!O:O, MATCH($I207, 'Historical BMP Records'!$I:$I, 0)), 1, 0), IF(O207&lt;&gt;INDEX('Planned and Progress BMPs'!O:O, MATCH($I207, 'Planned and Progress BMPs'!$I:$I, 0)), 1, 0)), "")</f>
        <v/>
      </c>
      <c r="BK207" s="5" t="str">
        <f>IFERROR(IF($K207="Historical", IF(P207&lt;&gt;INDEX('Historical BMP Records'!P:P, MATCH($I207, 'Historical BMP Records'!$I:$I, 0)), 1, 0), IF(P207&lt;&gt;INDEX('Planned and Progress BMPs'!P:P, MATCH($I207, 'Planned and Progress BMPs'!$I:$I, 0)), 1, 0)), "")</f>
        <v/>
      </c>
      <c r="BL207" s="5" t="str">
        <f>IFERROR(IF($K207="Historical", IF(Q207&lt;&gt;INDEX('Historical BMP Records'!Q:Q, MATCH($I207, 'Historical BMP Records'!$I:$I, 0)), 1, 0), IF(Q207&lt;&gt;INDEX('Planned and Progress BMPs'!Q:Q, MATCH($I207, 'Planned and Progress BMPs'!$I:$I, 0)), 1, 0)), "")</f>
        <v/>
      </c>
      <c r="BM207" s="5" t="str">
        <f>IFERROR(IF($K207="Historical", IF(R207&lt;&gt;INDEX('Historical BMP Records'!R:R, MATCH($I207, 'Historical BMP Records'!$I:$I, 0)), 1, 0), IF(R207&lt;&gt;INDEX('Planned and Progress BMPs'!R:R, MATCH($I207, 'Planned and Progress BMPs'!$I:$I, 0)), 1, 0)), "")</f>
        <v/>
      </c>
      <c r="BN207" s="5" t="str">
        <f>IFERROR(IF($K207="Historical", IF(S207&lt;&gt;INDEX('Historical BMP Records'!S:S, MATCH($I207, 'Historical BMP Records'!$I:$I, 0)), 1, 0), IF(S207&lt;&gt;INDEX('Planned and Progress BMPs'!S:S, MATCH($I207, 'Planned and Progress BMPs'!$I:$I, 0)), 1, 0)), "")</f>
        <v/>
      </c>
      <c r="BO207" s="5" t="str">
        <f>IFERROR(IF($K207="Historical", IF(T207&lt;&gt;INDEX('Historical BMP Records'!T:T, MATCH($I207, 'Historical BMP Records'!$I:$I, 0)), 1, 0), IF(T207&lt;&gt;INDEX('Planned and Progress BMPs'!T:T, MATCH($I207, 'Planned and Progress BMPs'!$I:$I, 0)), 1, 0)), "")</f>
        <v/>
      </c>
      <c r="BP207" s="5" t="str">
        <f>IFERROR(IF($K207="Historical", IF(U207&lt;&gt;INDEX('Historical BMP Records'!U:U, MATCH($I207, 'Historical BMP Records'!$I:$I, 0)), 1, 0), IF(U207&lt;&gt;INDEX('Planned and Progress BMPs'!U:U, MATCH($I207, 'Planned and Progress BMPs'!$I:$I, 0)), 1, 0)), "")</f>
        <v/>
      </c>
      <c r="BQ207" s="5" t="str">
        <f>IFERROR(IF($K207="Historical", IF(V207&lt;&gt;INDEX('Historical BMP Records'!V:V, MATCH($I207, 'Historical BMP Records'!$I:$I, 0)), 1, 0), IF(V207&lt;&gt;INDEX('Planned and Progress BMPs'!V:V, MATCH($I207, 'Planned and Progress BMPs'!$I:$I, 0)), 1, 0)), "")</f>
        <v/>
      </c>
      <c r="BR207" s="5" t="str">
        <f>IFERROR(IF($K207="Historical", IF(W207&lt;&gt;INDEX('Historical BMP Records'!W:W, MATCH($I207, 'Historical BMP Records'!$I:$I, 0)), 1, 0), IF(W207&lt;&gt;INDEX('Planned and Progress BMPs'!W:W, MATCH($I207, 'Planned and Progress BMPs'!$I:$I, 0)), 1, 0)), "")</f>
        <v/>
      </c>
      <c r="BS207" s="5" t="str">
        <f>IFERROR(IF($K207="Historical", IF(X207&lt;&gt;INDEX('Historical BMP Records'!X:X, MATCH($I207, 'Historical BMP Records'!$I:$I, 0)), 1, 0), IF(X207&lt;&gt;INDEX('Planned and Progress BMPs'!X:X, MATCH($I207, 'Planned and Progress BMPs'!$I:$I, 0)), 1, 0)), "")</f>
        <v/>
      </c>
      <c r="BT207" s="5" t="str">
        <f>IFERROR(IF($K207="Historical", IF(Y207&lt;&gt;INDEX('Historical BMP Records'!Y:Y, MATCH($I207, 'Historical BMP Records'!$I:$I, 0)), 1, 0), IF(Y207&lt;&gt;INDEX('Planned and Progress BMPs'!Y:Y, MATCH($I207, 'Planned and Progress BMPs'!$I:$I, 0)), 1, 0)), "")</f>
        <v/>
      </c>
      <c r="BU207" s="5" t="str">
        <f>IFERROR(IF($K207="Historical", IF(Z207&lt;&gt;INDEX('Historical BMP Records'!Z:Z, MATCH($I207, 'Historical BMP Records'!$I:$I, 0)), 1, 0), IF(Z207&lt;&gt;INDEX('Planned and Progress BMPs'!Z:Z, MATCH($I207, 'Planned and Progress BMPs'!$I:$I, 0)), 1, 0)), "")</f>
        <v/>
      </c>
      <c r="BV207" s="5" t="str">
        <f>IFERROR(IF($K207="Historical", IF(AA207&lt;&gt;INDEX('Historical BMP Records'!AA:AA, MATCH($I207, 'Historical BMP Records'!$I:$I, 0)), 1, 0), IF(AA207&lt;&gt;INDEX('Planned and Progress BMPs'!AA:AA, MATCH($I207, 'Planned and Progress BMPs'!$I:$I, 0)), 1, 0)), "")</f>
        <v/>
      </c>
      <c r="BW207" s="5" t="str">
        <f>IFERROR(IF($K207="Historical", IF(AB207&lt;&gt;INDEX('Historical BMP Records'!AB:AB, MATCH($I207, 'Historical BMP Records'!$I:$I, 0)), 1, 0), IF(AB207&lt;&gt;INDEX('Planned and Progress BMPs'!AB:AB, MATCH($I207, 'Planned and Progress BMPs'!$I:$I, 0)), 1, 0)), "")</f>
        <v/>
      </c>
      <c r="BX207" s="5" t="str">
        <f>IFERROR(IF($K207="Historical", IF(AC207&lt;&gt;INDEX('Historical BMP Records'!AC:AC, MATCH($I207, 'Historical BMP Records'!$I:$I, 0)), 1, 0), IF(AC207&lt;&gt;INDEX('Planned and Progress BMPs'!AC:AC, MATCH($I207, 'Planned and Progress BMPs'!$I:$I, 0)), 1, 0)), "")</f>
        <v/>
      </c>
      <c r="BY207" s="5" t="str">
        <f>IFERROR(IF($K207="Historical", IF(AD207&lt;&gt;INDEX('Historical BMP Records'!AD:AD, MATCH($I207, 'Historical BMP Records'!$I:$I, 0)), 1, 0), IF(AD207&lt;&gt;INDEX('Planned and Progress BMPs'!AD:AD, MATCH($I207, 'Planned and Progress BMPs'!$I:$I, 0)), 1, 0)), "")</f>
        <v/>
      </c>
      <c r="BZ207" s="5" t="str">
        <f>IFERROR(IF($K207="Historical", IF(AE207&lt;&gt;INDEX('Historical BMP Records'!AE:AE, MATCH($I207, 'Historical BMP Records'!$I:$I, 0)), 1, 0), IF(AE207&lt;&gt;INDEX('Planned and Progress BMPs'!AE:AE, MATCH($I207, 'Planned and Progress BMPs'!$I:$I, 0)), 1, 0)), "")</f>
        <v/>
      </c>
      <c r="CA207" s="5" t="str">
        <f>IFERROR(IF($K207="Historical", IF(AF207&lt;&gt;INDEX('Historical BMP Records'!AF:AF, MATCH($I207, 'Historical BMP Records'!$I:$I, 0)), 1, 0), IF(AF207&lt;&gt;INDEX('Planned and Progress BMPs'!AF:AF, MATCH($I207, 'Planned and Progress BMPs'!$I:$I, 0)), 1, 0)), "")</f>
        <v/>
      </c>
      <c r="CB207" s="5" t="str">
        <f>IFERROR(IF($K207="Historical", IF(AG207&lt;&gt;INDEX('Historical BMP Records'!AG:AG, MATCH($I207, 'Historical BMP Records'!$I:$I, 0)), 1, 0), IF(AG207&lt;&gt;INDEX('Planned and Progress BMPs'!AG:AG, MATCH($I207, 'Planned and Progress BMPs'!$I:$I, 0)), 1, 0)), "")</f>
        <v/>
      </c>
      <c r="CC207" s="5" t="str">
        <f>IFERROR(IF($K207="Historical", IF(AH207&lt;&gt;INDEX('Historical BMP Records'!AH:AH, MATCH($I207, 'Historical BMP Records'!$I:$I, 0)), 1, 0), IF(AH207&lt;&gt;INDEX('Planned and Progress BMPs'!AH:AH, MATCH($I207, 'Planned and Progress BMPs'!$I:$I, 0)), 1, 0)), "")</f>
        <v/>
      </c>
      <c r="CD207" s="5" t="str">
        <f>IFERROR(IF($K207="Historical", IF(AI207&lt;&gt;INDEX('Historical BMP Records'!AI:AI, MATCH($I207, 'Historical BMP Records'!$I:$I, 0)), 1, 0), IF(AI207&lt;&gt;INDEX('Planned and Progress BMPs'!AI:AI, MATCH($I207, 'Planned and Progress BMPs'!$I:$I, 0)), 1, 0)), "")</f>
        <v/>
      </c>
      <c r="CE207" s="5" t="str">
        <f>IFERROR(IF($K207="Historical", IF(AJ207&lt;&gt;INDEX('Historical BMP Records'!AJ:AJ, MATCH($I207, 'Historical BMP Records'!$I:$I, 0)), 1, 0), IF(AJ207&lt;&gt;INDEX('Planned and Progress BMPs'!AJ:AJ, MATCH($I207, 'Planned and Progress BMPs'!$I:$I, 0)), 1, 0)), "")</f>
        <v/>
      </c>
      <c r="CF207" s="5" t="str">
        <f>IFERROR(IF($K207="Historical", IF(AK207&lt;&gt;INDEX('Historical BMP Records'!AK:AK, MATCH($I207, 'Historical BMP Records'!$I:$I, 0)), 1, 0), IF(AK207&lt;&gt;INDEX('Planned and Progress BMPs'!AK:AK, MATCH($I207, 'Planned and Progress BMPs'!$I:$I, 0)), 1, 0)), "")</f>
        <v/>
      </c>
      <c r="CG207" s="5" t="str">
        <f>IFERROR(IF($K207="Historical", IF(AL207&lt;&gt;INDEX('Historical BMP Records'!AL:AL, MATCH($I207, 'Historical BMP Records'!$I:$I, 0)), 1, 0), IF(AL207&lt;&gt;INDEX('Planned and Progress BMPs'!AL:AL, MATCH($I207, 'Planned and Progress BMPs'!$I:$I, 0)), 1, 0)), "")</f>
        <v/>
      </c>
      <c r="CH207" s="5" t="str">
        <f>IFERROR(IF($K207="Historical", IF(AM207&lt;&gt;INDEX('Historical BMP Records'!AM:AM, MATCH($I207, 'Historical BMP Records'!$I:$I, 0)), 1, 0), IF(AM207&lt;&gt;INDEX('Planned and Progress BMPs'!AM:AM, MATCH($I207, 'Planned and Progress BMPs'!$I:$I, 0)), 1, 0)), "")</f>
        <v/>
      </c>
      <c r="CI207" s="5" t="str">
        <f>IFERROR(IF($K207="Historical", IF(AN207&lt;&gt;INDEX('Historical BMP Records'!AN:AN, MATCH($I207, 'Historical BMP Records'!$I:$I, 0)), 1, 0), IF(AN207&lt;&gt;INDEX('Planned and Progress BMPs'!AN:AN, MATCH($I207, 'Planned and Progress BMPs'!$I:$I, 0)), 1, 0)), "")</f>
        <v/>
      </c>
      <c r="CJ207" s="5" t="str">
        <f>IFERROR(IF($K207="Historical", IF(AO207&lt;&gt;INDEX('Historical BMP Records'!AO:AO, MATCH($I207, 'Historical BMP Records'!$I:$I, 0)), 1, 0), IF(AO207&lt;&gt;INDEX('Planned and Progress BMPs'!AO:AO, MATCH($I207, 'Planned and Progress BMPs'!$I:$I, 0)), 1, 0)), "")</f>
        <v/>
      </c>
      <c r="CK207" s="5" t="str">
        <f>IFERROR(IF($K207="Historical", IF(AP207&lt;&gt;INDEX('Historical BMP Records'!AP:AP, MATCH($I207, 'Historical BMP Records'!$I:$I, 0)), 1, 0), IF(AP207&lt;&gt;INDEX('Planned and Progress BMPs'!AP:AP, MATCH($I207, 'Planned and Progress BMPs'!$I:$I, 0)), 1, 0)), "")</f>
        <v/>
      </c>
      <c r="CL207" s="5" t="str">
        <f>IFERROR(IF($K207="Historical", IF(AQ207&lt;&gt;INDEX('Historical BMP Records'!AQ:AQ, MATCH($I207, 'Historical BMP Records'!$I:$I, 0)), 1, 0), IF(AQ207&lt;&gt;INDEX('Planned and Progress BMPs'!AQ:AQ, MATCH($I207, 'Planned and Progress BMPs'!$I:$I, 0)), 1, 0)), "")</f>
        <v/>
      </c>
      <c r="CM207" s="5" t="str">
        <f>IFERROR(IF($K207="Historical", IF(AR207&lt;&gt;INDEX('Historical BMP Records'!AR:AR, MATCH($I207, 'Historical BMP Records'!$I:$I, 0)), 1, 0), IF(AR207&lt;&gt;INDEX('Planned and Progress BMPs'!AR:AR, MATCH($I207, 'Planned and Progress BMPs'!$I:$I, 0)), 1, 0)), "")</f>
        <v/>
      </c>
      <c r="CN207" s="5" t="str">
        <f>IFERROR(IF($K207="Historical", IF(AS207&lt;&gt;INDEX('Historical BMP Records'!AS:AS, MATCH($I207, 'Historical BMP Records'!$I:$I, 0)), 1, 0), IF(AS207&lt;&gt;INDEX('Planned and Progress BMPs'!AS:AS, MATCH($I207, 'Planned and Progress BMPs'!$I:$I, 0)), 1, 0)), "")</f>
        <v/>
      </c>
      <c r="CO207" s="5" t="str">
        <f>IFERROR(IF($K207="Historical", IF(AT207&lt;&gt;INDEX('Historical BMP Records'!AT:AT, MATCH($I207, 'Historical BMP Records'!$I:$I, 0)), 1, 0), IF(AT207&lt;&gt;INDEX('Planned and Progress BMPs'!AT:AT, MATCH($I207, 'Planned and Progress BMPs'!$I:$I, 0)), 1, 0)), "")</f>
        <v/>
      </c>
      <c r="CP207" s="5" t="str">
        <f>IFERROR(IF($K207="Historical", IF(AU207&lt;&gt;INDEX('Historical BMP Records'!AU:AU, MATCH($I207, 'Historical BMP Records'!$I:$I, 0)), 1, 0), IF(AU207&lt;&gt;INDEX('Planned and Progress BMPs'!AU:AU, MATCH($I207, 'Planned and Progress BMPs'!$I:$I, 0)), 1, 0)), "")</f>
        <v/>
      </c>
      <c r="CQ207" s="5">
        <f>SUM(T_Historical9[[#This Row],[FY17 
Status Changed]:[Comments Changed]])</f>
        <v>0</v>
      </c>
    </row>
    <row r="208" spans="1:95" ht="15" customHeight="1" x14ac:dyDescent="0.25">
      <c r="A208" s="72" t="s">
        <v>661</v>
      </c>
      <c r="B208" s="72" t="s">
        <v>661</v>
      </c>
      <c r="C208" s="72" t="s">
        <v>661</v>
      </c>
      <c r="D208" s="72" t="s">
        <v>661</v>
      </c>
      <c r="E208" s="72" t="s">
        <v>661</v>
      </c>
      <c r="F208" s="72" t="s">
        <v>4291</v>
      </c>
      <c r="H208" s="72" t="s">
        <v>4802</v>
      </c>
      <c r="I208" s="72" t="s">
        <v>5010</v>
      </c>
      <c r="K208" s="72" t="s">
        <v>482</v>
      </c>
      <c r="M208" s="82"/>
      <c r="N208" s="65">
        <v>40179</v>
      </c>
      <c r="O208" s="72" t="s">
        <v>147</v>
      </c>
      <c r="P208" s="72" t="s">
        <v>4802</v>
      </c>
      <c r="Q208" s="72" t="s">
        <v>26</v>
      </c>
      <c r="R208" s="72" t="s">
        <v>9</v>
      </c>
      <c r="S208" s="72">
        <v>1.42</v>
      </c>
      <c r="T208" s="72">
        <v>1.4</v>
      </c>
      <c r="U208" s="72">
        <v>1</v>
      </c>
      <c r="V208" s="71" t="s">
        <v>5126</v>
      </c>
      <c r="Z208" s="72">
        <v>40.225000000000001</v>
      </c>
      <c r="AA208" s="72">
        <v>-76.985420000000005</v>
      </c>
      <c r="AC208" s="72" t="s">
        <v>5172</v>
      </c>
      <c r="AD208" s="72" t="s">
        <v>5185</v>
      </c>
      <c r="AE208" s="72" t="s">
        <v>653</v>
      </c>
      <c r="AF208" s="65">
        <v>41640</v>
      </c>
      <c r="AG208" s="72" t="s">
        <v>110</v>
      </c>
      <c r="AH208" s="65"/>
      <c r="AI208" s="65"/>
      <c r="AK208" s="65"/>
      <c r="AL208" s="65"/>
      <c r="AN208" s="65"/>
      <c r="AO208" s="65"/>
      <c r="AQ208" s="65"/>
      <c r="AR208" s="65"/>
      <c r="AT208" s="65"/>
      <c r="AV208" s="5" t="str">
        <f>IFERROR(IF($K208="Historical", IF(A208&lt;&gt;INDEX('Historical BMP Records'!A:A, MATCH($I208, 'Historical BMP Records'!$I:$I, 0)), 1, 0), IF(A208&lt;&gt;INDEX('Planned and Progress BMPs'!A:A, MATCH($I208, 'Planned and Progress BMPs'!$I:$I, 0)), 1, 0)), "")</f>
        <v/>
      </c>
      <c r="AW208" s="5" t="str">
        <f>IFERROR(IF($K208="Historical", IF(B208&lt;&gt;INDEX('Historical BMP Records'!B:B, MATCH($I208, 'Historical BMP Records'!$I:$I, 0)), 1, 0), IF(B208&lt;&gt;INDEX('Planned and Progress BMPs'!B:B, MATCH($I208, 'Planned and Progress BMPs'!$I:$I, 0)), 1, 0)), "")</f>
        <v/>
      </c>
      <c r="AX208" s="5" t="str">
        <f>IFERROR(IF($K208="Historical", IF(C208&lt;&gt;INDEX('Historical BMP Records'!C:C, MATCH($I208, 'Historical BMP Records'!$I:$I, 0)), 1, 0), IF(C208&lt;&gt;INDEX('Planned and Progress BMPs'!C:C, MATCH($I208, 'Planned and Progress BMPs'!$I:$I, 0)), 1, 0)), "")</f>
        <v/>
      </c>
      <c r="AY208" s="5" t="str">
        <f>IFERROR(IF($K208="Historical", IF(D208&lt;&gt;INDEX('Historical BMP Records'!D:D, MATCH($I208, 'Historical BMP Records'!$I:$I, 0)), 1, 0), IF(D208&lt;&gt;INDEX('Planned and Progress BMPs'!D:D, MATCH($I208, 'Planned and Progress BMPs'!$I:$I, 0)), 1, 0)), "")</f>
        <v/>
      </c>
      <c r="AZ208" s="5" t="str">
        <f>IFERROR(IF($K208="Historical", IF(E208&lt;&gt;INDEX('Historical BMP Records'!E:E, MATCH($I208, 'Historical BMP Records'!$I:$I, 0)), 1, 0), IF(E208&lt;&gt;INDEX('Planned and Progress BMPs'!E:E, MATCH($I208, 'Planned and Progress BMPs'!$I:$I, 0)), 1, 0)), "")</f>
        <v/>
      </c>
      <c r="BA208" s="5" t="str">
        <f>IFERROR(IF($K208="Historical", IF(F208&lt;&gt;INDEX('Historical BMP Records'!F:F, MATCH($I208, 'Historical BMP Records'!$I:$I, 0)), 1, 0), IF(F208&lt;&gt;INDEX('Planned and Progress BMPs'!F:F, MATCH($I208, 'Planned and Progress BMPs'!$I:$I, 0)), 1, 0)), "")</f>
        <v/>
      </c>
      <c r="BB208" s="5" t="str">
        <f>IFERROR(IF($K208="Historical", IF(G208&lt;&gt;INDEX('Historical BMP Records'!G:G, MATCH($I208, 'Historical BMP Records'!$I:$I, 0)), 1, 0), IF(G208&lt;&gt;INDEX('Planned and Progress BMPs'!G:G, MATCH($I208, 'Planned and Progress BMPs'!$I:$I, 0)), 1, 0)), "")</f>
        <v/>
      </c>
      <c r="BC208" s="5" t="str">
        <f>IFERROR(IF($K208="Historical", IF(H208&lt;&gt;INDEX('Historical BMP Records'!H:H, MATCH($I208, 'Historical BMP Records'!$I:$I, 0)), 1, 0), IF(H208&lt;&gt;INDEX('Planned and Progress BMPs'!H:H, MATCH($I208, 'Planned and Progress BMPs'!$I:$I, 0)), 1, 0)), "")</f>
        <v/>
      </c>
      <c r="BD208" s="5" t="str">
        <f>IFERROR(IF($K208="Historical", IF(I208&lt;&gt;INDEX('Historical BMP Records'!I:I, MATCH($I208, 'Historical BMP Records'!$I:$I, 0)), 1, 0), IF(I208&lt;&gt;INDEX('Planned and Progress BMPs'!I:I, MATCH($I208, 'Planned and Progress BMPs'!$I:$I, 0)), 1, 0)), "")</f>
        <v/>
      </c>
      <c r="BE208" s="5" t="str">
        <f>IFERROR(IF($K208="Historical", IF(J208&lt;&gt;INDEX('Historical BMP Records'!J:J, MATCH($I208, 'Historical BMP Records'!$I:$I, 0)), 1, 0), IF(J208&lt;&gt;INDEX('Planned and Progress BMPs'!J:J, MATCH($I208, 'Planned and Progress BMPs'!$I:$I, 0)), 1, 0)), "")</f>
        <v/>
      </c>
      <c r="BF208" s="5" t="str">
        <f>IFERROR(IF($K208="Historical", IF(K208&lt;&gt;INDEX('Historical BMP Records'!K:K, MATCH($I208, 'Historical BMP Records'!$I:$I, 0)), 1, 0), IF(K208&lt;&gt;INDEX('Planned and Progress BMPs'!K:K, MATCH($I208, 'Planned and Progress BMPs'!$I:$I, 0)), 1, 0)), "")</f>
        <v/>
      </c>
      <c r="BG208" s="5" t="str">
        <f>IFERROR(IF($K208="Historical", IF(L208&lt;&gt;INDEX('Historical BMP Records'!L:L, MATCH($I208, 'Historical BMP Records'!$I:$I, 0)), 1, 0), IF(L208&lt;&gt;INDEX('Planned and Progress BMPs'!L:L, MATCH($I208, 'Planned and Progress BMPs'!$I:$I, 0)), 1, 0)), "")</f>
        <v/>
      </c>
      <c r="BH208" s="5" t="str">
        <f>IFERROR(IF($K208="Historical", IF(M208&lt;&gt;INDEX('Historical BMP Records'!M:M, MATCH($I208, 'Historical BMP Records'!$I:$I, 0)), 1, 0), IF(M208&lt;&gt;INDEX('Planned and Progress BMPs'!M:M, MATCH($I208, 'Planned and Progress BMPs'!$I:$I, 0)), 1, 0)), "")</f>
        <v/>
      </c>
      <c r="BI208" s="5" t="str">
        <f>IFERROR(IF($K208="Historical", IF(N208&lt;&gt;INDEX('Historical BMP Records'!N:N, MATCH($I208, 'Historical BMP Records'!$I:$I, 0)), 1, 0), IF(N208&lt;&gt;INDEX('Planned and Progress BMPs'!N:N, MATCH($I208, 'Planned and Progress BMPs'!$I:$I, 0)), 1, 0)), "")</f>
        <v/>
      </c>
      <c r="BJ208" s="5" t="str">
        <f>IFERROR(IF($K208="Historical", IF(O208&lt;&gt;INDEX('Historical BMP Records'!O:O, MATCH($I208, 'Historical BMP Records'!$I:$I, 0)), 1, 0), IF(O208&lt;&gt;INDEX('Planned and Progress BMPs'!O:O, MATCH($I208, 'Planned and Progress BMPs'!$I:$I, 0)), 1, 0)), "")</f>
        <v/>
      </c>
      <c r="BK208" s="5" t="str">
        <f>IFERROR(IF($K208="Historical", IF(P208&lt;&gt;INDEX('Historical BMP Records'!P:P, MATCH($I208, 'Historical BMP Records'!$I:$I, 0)), 1, 0), IF(P208&lt;&gt;INDEX('Planned and Progress BMPs'!P:P, MATCH($I208, 'Planned and Progress BMPs'!$I:$I, 0)), 1, 0)), "")</f>
        <v/>
      </c>
      <c r="BL208" s="5" t="str">
        <f>IFERROR(IF($K208="Historical", IF(Q208&lt;&gt;INDEX('Historical BMP Records'!Q:Q, MATCH($I208, 'Historical BMP Records'!$I:$I, 0)), 1, 0), IF(Q208&lt;&gt;INDEX('Planned and Progress BMPs'!Q:Q, MATCH($I208, 'Planned and Progress BMPs'!$I:$I, 0)), 1, 0)), "")</f>
        <v/>
      </c>
      <c r="BM208" s="5" t="str">
        <f>IFERROR(IF($K208="Historical", IF(R208&lt;&gt;INDEX('Historical BMP Records'!R:R, MATCH($I208, 'Historical BMP Records'!$I:$I, 0)), 1, 0), IF(R208&lt;&gt;INDEX('Planned and Progress BMPs'!R:R, MATCH($I208, 'Planned and Progress BMPs'!$I:$I, 0)), 1, 0)), "")</f>
        <v/>
      </c>
      <c r="BN208" s="5" t="str">
        <f>IFERROR(IF($K208="Historical", IF(S208&lt;&gt;INDEX('Historical BMP Records'!S:S, MATCH($I208, 'Historical BMP Records'!$I:$I, 0)), 1, 0), IF(S208&lt;&gt;INDEX('Planned and Progress BMPs'!S:S, MATCH($I208, 'Planned and Progress BMPs'!$I:$I, 0)), 1, 0)), "")</f>
        <v/>
      </c>
      <c r="BO208" s="5" t="str">
        <f>IFERROR(IF($K208="Historical", IF(T208&lt;&gt;INDEX('Historical BMP Records'!T:T, MATCH($I208, 'Historical BMP Records'!$I:$I, 0)), 1, 0), IF(T208&lt;&gt;INDEX('Planned and Progress BMPs'!T:T, MATCH($I208, 'Planned and Progress BMPs'!$I:$I, 0)), 1, 0)), "")</f>
        <v/>
      </c>
      <c r="BP208" s="5" t="str">
        <f>IFERROR(IF($K208="Historical", IF(U208&lt;&gt;INDEX('Historical BMP Records'!U:U, MATCH($I208, 'Historical BMP Records'!$I:$I, 0)), 1, 0), IF(U208&lt;&gt;INDEX('Planned and Progress BMPs'!U:U, MATCH($I208, 'Planned and Progress BMPs'!$I:$I, 0)), 1, 0)), "")</f>
        <v/>
      </c>
      <c r="BQ208" s="5" t="str">
        <f>IFERROR(IF($K208="Historical", IF(V208&lt;&gt;INDEX('Historical BMP Records'!V:V, MATCH($I208, 'Historical BMP Records'!$I:$I, 0)), 1, 0), IF(V208&lt;&gt;INDEX('Planned and Progress BMPs'!V:V, MATCH($I208, 'Planned and Progress BMPs'!$I:$I, 0)), 1, 0)), "")</f>
        <v/>
      </c>
      <c r="BR208" s="5" t="str">
        <f>IFERROR(IF($K208="Historical", IF(W208&lt;&gt;INDEX('Historical BMP Records'!W:W, MATCH($I208, 'Historical BMP Records'!$I:$I, 0)), 1, 0), IF(W208&lt;&gt;INDEX('Planned and Progress BMPs'!W:W, MATCH($I208, 'Planned and Progress BMPs'!$I:$I, 0)), 1, 0)), "")</f>
        <v/>
      </c>
      <c r="BS208" s="5" t="str">
        <f>IFERROR(IF($K208="Historical", IF(X208&lt;&gt;INDEX('Historical BMP Records'!X:X, MATCH($I208, 'Historical BMP Records'!$I:$I, 0)), 1, 0), IF(X208&lt;&gt;INDEX('Planned and Progress BMPs'!X:X, MATCH($I208, 'Planned and Progress BMPs'!$I:$I, 0)), 1, 0)), "")</f>
        <v/>
      </c>
      <c r="BT208" s="5" t="str">
        <f>IFERROR(IF($K208="Historical", IF(Y208&lt;&gt;INDEX('Historical BMP Records'!Y:Y, MATCH($I208, 'Historical BMP Records'!$I:$I, 0)), 1, 0), IF(Y208&lt;&gt;INDEX('Planned and Progress BMPs'!Y:Y, MATCH($I208, 'Planned and Progress BMPs'!$I:$I, 0)), 1, 0)), "")</f>
        <v/>
      </c>
      <c r="BU208" s="5" t="str">
        <f>IFERROR(IF($K208="Historical", IF(Z208&lt;&gt;INDEX('Historical BMP Records'!Z:Z, MATCH($I208, 'Historical BMP Records'!$I:$I, 0)), 1, 0), IF(Z208&lt;&gt;INDEX('Planned and Progress BMPs'!Z:Z, MATCH($I208, 'Planned and Progress BMPs'!$I:$I, 0)), 1, 0)), "")</f>
        <v/>
      </c>
      <c r="BV208" s="5" t="str">
        <f>IFERROR(IF($K208="Historical", IF(AA208&lt;&gt;INDEX('Historical BMP Records'!AA:AA, MATCH($I208, 'Historical BMP Records'!$I:$I, 0)), 1, 0), IF(AA208&lt;&gt;INDEX('Planned and Progress BMPs'!AA:AA, MATCH($I208, 'Planned and Progress BMPs'!$I:$I, 0)), 1, 0)), "")</f>
        <v/>
      </c>
      <c r="BW208" s="5" t="str">
        <f>IFERROR(IF($K208="Historical", IF(AB208&lt;&gt;INDEX('Historical BMP Records'!AB:AB, MATCH($I208, 'Historical BMP Records'!$I:$I, 0)), 1, 0), IF(AB208&lt;&gt;INDEX('Planned and Progress BMPs'!AB:AB, MATCH($I208, 'Planned and Progress BMPs'!$I:$I, 0)), 1, 0)), "")</f>
        <v/>
      </c>
      <c r="BX208" s="5" t="str">
        <f>IFERROR(IF($K208="Historical", IF(AC208&lt;&gt;INDEX('Historical BMP Records'!AC:AC, MATCH($I208, 'Historical BMP Records'!$I:$I, 0)), 1, 0), IF(AC208&lt;&gt;INDEX('Planned and Progress BMPs'!AC:AC, MATCH($I208, 'Planned and Progress BMPs'!$I:$I, 0)), 1, 0)), "")</f>
        <v/>
      </c>
      <c r="BY208" s="5" t="str">
        <f>IFERROR(IF($K208="Historical", IF(AD208&lt;&gt;INDEX('Historical BMP Records'!AD:AD, MATCH($I208, 'Historical BMP Records'!$I:$I, 0)), 1, 0), IF(AD208&lt;&gt;INDEX('Planned and Progress BMPs'!AD:AD, MATCH($I208, 'Planned and Progress BMPs'!$I:$I, 0)), 1, 0)), "")</f>
        <v/>
      </c>
      <c r="BZ208" s="5" t="str">
        <f>IFERROR(IF($K208="Historical", IF(AE208&lt;&gt;INDEX('Historical BMP Records'!AE:AE, MATCH($I208, 'Historical BMP Records'!$I:$I, 0)), 1, 0), IF(AE208&lt;&gt;INDEX('Planned and Progress BMPs'!AE:AE, MATCH($I208, 'Planned and Progress BMPs'!$I:$I, 0)), 1, 0)), "")</f>
        <v/>
      </c>
      <c r="CA208" s="5" t="str">
        <f>IFERROR(IF($K208="Historical", IF(AF208&lt;&gt;INDEX('Historical BMP Records'!AF:AF, MATCH($I208, 'Historical BMP Records'!$I:$I, 0)), 1, 0), IF(AF208&lt;&gt;INDEX('Planned and Progress BMPs'!AF:AF, MATCH($I208, 'Planned and Progress BMPs'!$I:$I, 0)), 1, 0)), "")</f>
        <v/>
      </c>
      <c r="CB208" s="5" t="str">
        <f>IFERROR(IF($K208="Historical", IF(AG208&lt;&gt;INDEX('Historical BMP Records'!AG:AG, MATCH($I208, 'Historical BMP Records'!$I:$I, 0)), 1, 0), IF(AG208&lt;&gt;INDEX('Planned and Progress BMPs'!AG:AG, MATCH($I208, 'Planned and Progress BMPs'!$I:$I, 0)), 1, 0)), "")</f>
        <v/>
      </c>
      <c r="CC208" s="5" t="str">
        <f>IFERROR(IF($K208="Historical", IF(AH208&lt;&gt;INDEX('Historical BMP Records'!AH:AH, MATCH($I208, 'Historical BMP Records'!$I:$I, 0)), 1, 0), IF(AH208&lt;&gt;INDEX('Planned and Progress BMPs'!AH:AH, MATCH($I208, 'Planned and Progress BMPs'!$I:$I, 0)), 1, 0)), "")</f>
        <v/>
      </c>
      <c r="CD208" s="5" t="str">
        <f>IFERROR(IF($K208="Historical", IF(AI208&lt;&gt;INDEX('Historical BMP Records'!AI:AI, MATCH($I208, 'Historical BMP Records'!$I:$I, 0)), 1, 0), IF(AI208&lt;&gt;INDEX('Planned and Progress BMPs'!AI:AI, MATCH($I208, 'Planned and Progress BMPs'!$I:$I, 0)), 1, 0)), "")</f>
        <v/>
      </c>
      <c r="CE208" s="5" t="str">
        <f>IFERROR(IF($K208="Historical", IF(AJ208&lt;&gt;INDEX('Historical BMP Records'!AJ:AJ, MATCH($I208, 'Historical BMP Records'!$I:$I, 0)), 1, 0), IF(AJ208&lt;&gt;INDEX('Planned and Progress BMPs'!AJ:AJ, MATCH($I208, 'Planned and Progress BMPs'!$I:$I, 0)), 1, 0)), "")</f>
        <v/>
      </c>
      <c r="CF208" s="5" t="str">
        <f>IFERROR(IF($K208="Historical", IF(AK208&lt;&gt;INDEX('Historical BMP Records'!AK:AK, MATCH($I208, 'Historical BMP Records'!$I:$I, 0)), 1, 0), IF(AK208&lt;&gt;INDEX('Planned and Progress BMPs'!AK:AK, MATCH($I208, 'Planned and Progress BMPs'!$I:$I, 0)), 1, 0)), "")</f>
        <v/>
      </c>
      <c r="CG208" s="5" t="str">
        <f>IFERROR(IF($K208="Historical", IF(AL208&lt;&gt;INDEX('Historical BMP Records'!AL:AL, MATCH($I208, 'Historical BMP Records'!$I:$I, 0)), 1, 0), IF(AL208&lt;&gt;INDEX('Planned and Progress BMPs'!AL:AL, MATCH($I208, 'Planned and Progress BMPs'!$I:$I, 0)), 1, 0)), "")</f>
        <v/>
      </c>
      <c r="CH208" s="5" t="str">
        <f>IFERROR(IF($K208="Historical", IF(AM208&lt;&gt;INDEX('Historical BMP Records'!AM:AM, MATCH($I208, 'Historical BMP Records'!$I:$I, 0)), 1, 0), IF(AM208&lt;&gt;INDEX('Planned and Progress BMPs'!AM:AM, MATCH($I208, 'Planned and Progress BMPs'!$I:$I, 0)), 1, 0)), "")</f>
        <v/>
      </c>
      <c r="CI208" s="5" t="str">
        <f>IFERROR(IF($K208="Historical", IF(AN208&lt;&gt;INDEX('Historical BMP Records'!AN:AN, MATCH($I208, 'Historical BMP Records'!$I:$I, 0)), 1, 0), IF(AN208&lt;&gt;INDEX('Planned and Progress BMPs'!AN:AN, MATCH($I208, 'Planned and Progress BMPs'!$I:$I, 0)), 1, 0)), "")</f>
        <v/>
      </c>
      <c r="CJ208" s="5" t="str">
        <f>IFERROR(IF($K208="Historical", IF(AO208&lt;&gt;INDEX('Historical BMP Records'!AO:AO, MATCH($I208, 'Historical BMP Records'!$I:$I, 0)), 1, 0), IF(AO208&lt;&gt;INDEX('Planned and Progress BMPs'!AO:AO, MATCH($I208, 'Planned and Progress BMPs'!$I:$I, 0)), 1, 0)), "")</f>
        <v/>
      </c>
      <c r="CK208" s="5" t="str">
        <f>IFERROR(IF($K208="Historical", IF(AP208&lt;&gt;INDEX('Historical BMP Records'!AP:AP, MATCH($I208, 'Historical BMP Records'!$I:$I, 0)), 1, 0), IF(AP208&lt;&gt;INDEX('Planned and Progress BMPs'!AP:AP, MATCH($I208, 'Planned and Progress BMPs'!$I:$I, 0)), 1, 0)), "")</f>
        <v/>
      </c>
      <c r="CL208" s="5" t="str">
        <f>IFERROR(IF($K208="Historical", IF(AQ208&lt;&gt;INDEX('Historical BMP Records'!AQ:AQ, MATCH($I208, 'Historical BMP Records'!$I:$I, 0)), 1, 0), IF(AQ208&lt;&gt;INDEX('Planned and Progress BMPs'!AQ:AQ, MATCH($I208, 'Planned and Progress BMPs'!$I:$I, 0)), 1, 0)), "")</f>
        <v/>
      </c>
      <c r="CM208" s="5" t="str">
        <f>IFERROR(IF($K208="Historical", IF(AR208&lt;&gt;INDEX('Historical BMP Records'!AR:AR, MATCH($I208, 'Historical BMP Records'!$I:$I, 0)), 1, 0), IF(AR208&lt;&gt;INDEX('Planned and Progress BMPs'!AR:AR, MATCH($I208, 'Planned and Progress BMPs'!$I:$I, 0)), 1, 0)), "")</f>
        <v/>
      </c>
      <c r="CN208" s="5" t="str">
        <f>IFERROR(IF($K208="Historical", IF(AS208&lt;&gt;INDEX('Historical BMP Records'!AS:AS, MATCH($I208, 'Historical BMP Records'!$I:$I, 0)), 1, 0), IF(AS208&lt;&gt;INDEX('Planned and Progress BMPs'!AS:AS, MATCH($I208, 'Planned and Progress BMPs'!$I:$I, 0)), 1, 0)), "")</f>
        <v/>
      </c>
      <c r="CO208" s="5" t="str">
        <f>IFERROR(IF($K208="Historical", IF(AT208&lt;&gt;INDEX('Historical BMP Records'!AT:AT, MATCH($I208, 'Historical BMP Records'!$I:$I, 0)), 1, 0), IF(AT208&lt;&gt;INDEX('Planned and Progress BMPs'!AT:AT, MATCH($I208, 'Planned and Progress BMPs'!$I:$I, 0)), 1, 0)), "")</f>
        <v/>
      </c>
      <c r="CP208" s="5" t="str">
        <f>IFERROR(IF($K208="Historical", IF(AU208&lt;&gt;INDEX('Historical BMP Records'!AU:AU, MATCH($I208, 'Historical BMP Records'!$I:$I, 0)), 1, 0), IF(AU208&lt;&gt;INDEX('Planned and Progress BMPs'!AU:AU, MATCH($I208, 'Planned and Progress BMPs'!$I:$I, 0)), 1, 0)), "")</f>
        <v/>
      </c>
      <c r="CQ208" s="5">
        <f>SUM(T_Historical9[[#This Row],[FY17 
Status Changed]:[Comments Changed]])</f>
        <v>0</v>
      </c>
    </row>
    <row r="209" spans="1:95" ht="15" customHeight="1" x14ac:dyDescent="0.25">
      <c r="A209" s="72" t="s">
        <v>661</v>
      </c>
      <c r="B209" s="72" t="s">
        <v>661</v>
      </c>
      <c r="C209" s="72" t="s">
        <v>661</v>
      </c>
      <c r="D209" s="72" t="s">
        <v>661</v>
      </c>
      <c r="E209" s="72" t="s">
        <v>661</v>
      </c>
      <c r="F209" s="72" t="s">
        <v>4291</v>
      </c>
      <c r="H209" s="72" t="s">
        <v>4802</v>
      </c>
      <c r="I209" s="72" t="s">
        <v>5011</v>
      </c>
      <c r="K209" s="72" t="s">
        <v>482</v>
      </c>
      <c r="M209" s="82"/>
      <c r="N209" s="65">
        <v>40179</v>
      </c>
      <c r="O209" s="72" t="s">
        <v>166</v>
      </c>
      <c r="P209" s="72" t="s">
        <v>4802</v>
      </c>
      <c r="Q209" s="72" t="s">
        <v>26</v>
      </c>
      <c r="R209" s="72" t="s">
        <v>9</v>
      </c>
      <c r="S209" s="72">
        <v>328</v>
      </c>
      <c r="T209" s="72">
        <v>295.5</v>
      </c>
      <c r="U209" s="72">
        <v>1</v>
      </c>
      <c r="V209" s="71" t="s">
        <v>5127</v>
      </c>
      <c r="Z209" s="72">
        <v>40.225000000000001</v>
      </c>
      <c r="AA209" s="72">
        <v>-76.985420000000005</v>
      </c>
      <c r="AC209" s="72" t="s">
        <v>5172</v>
      </c>
      <c r="AD209" s="72" t="s">
        <v>5185</v>
      </c>
      <c r="AE209" s="72" t="s">
        <v>653</v>
      </c>
      <c r="AF209" s="65">
        <v>41640</v>
      </c>
      <c r="AG209" s="72" t="s">
        <v>111</v>
      </c>
      <c r="AH209" s="65">
        <v>42005</v>
      </c>
      <c r="AI209" s="65"/>
      <c r="AK209" s="65"/>
      <c r="AL209" s="65"/>
      <c r="AN209" s="65"/>
      <c r="AO209" s="65"/>
      <c r="AQ209" s="65"/>
      <c r="AR209" s="65"/>
      <c r="AT209" s="65"/>
      <c r="AV209" s="5" t="str">
        <f>IFERROR(IF($K209="Historical", IF(A209&lt;&gt;INDEX('Historical BMP Records'!A:A, MATCH($I209, 'Historical BMP Records'!$I:$I, 0)), 1, 0), IF(A209&lt;&gt;INDEX('Planned and Progress BMPs'!A:A, MATCH($I209, 'Planned and Progress BMPs'!$I:$I, 0)), 1, 0)), "")</f>
        <v/>
      </c>
      <c r="AW209" s="5" t="str">
        <f>IFERROR(IF($K209="Historical", IF(B209&lt;&gt;INDEX('Historical BMP Records'!B:B, MATCH($I209, 'Historical BMP Records'!$I:$I, 0)), 1, 0), IF(B209&lt;&gt;INDEX('Planned and Progress BMPs'!B:B, MATCH($I209, 'Planned and Progress BMPs'!$I:$I, 0)), 1, 0)), "")</f>
        <v/>
      </c>
      <c r="AX209" s="5" t="str">
        <f>IFERROR(IF($K209="Historical", IF(C209&lt;&gt;INDEX('Historical BMP Records'!C:C, MATCH($I209, 'Historical BMP Records'!$I:$I, 0)), 1, 0), IF(C209&lt;&gt;INDEX('Planned and Progress BMPs'!C:C, MATCH($I209, 'Planned and Progress BMPs'!$I:$I, 0)), 1, 0)), "")</f>
        <v/>
      </c>
      <c r="AY209" s="5" t="str">
        <f>IFERROR(IF($K209="Historical", IF(D209&lt;&gt;INDEX('Historical BMP Records'!D:D, MATCH($I209, 'Historical BMP Records'!$I:$I, 0)), 1, 0), IF(D209&lt;&gt;INDEX('Planned and Progress BMPs'!D:D, MATCH($I209, 'Planned and Progress BMPs'!$I:$I, 0)), 1, 0)), "")</f>
        <v/>
      </c>
      <c r="AZ209" s="5" t="str">
        <f>IFERROR(IF($K209="Historical", IF(E209&lt;&gt;INDEX('Historical BMP Records'!E:E, MATCH($I209, 'Historical BMP Records'!$I:$I, 0)), 1, 0), IF(E209&lt;&gt;INDEX('Planned and Progress BMPs'!E:E, MATCH($I209, 'Planned and Progress BMPs'!$I:$I, 0)), 1, 0)), "")</f>
        <v/>
      </c>
      <c r="BA209" s="5" t="str">
        <f>IFERROR(IF($K209="Historical", IF(F209&lt;&gt;INDEX('Historical BMP Records'!F:F, MATCH($I209, 'Historical BMP Records'!$I:$I, 0)), 1, 0), IF(F209&lt;&gt;INDEX('Planned and Progress BMPs'!F:F, MATCH($I209, 'Planned and Progress BMPs'!$I:$I, 0)), 1, 0)), "")</f>
        <v/>
      </c>
      <c r="BB209" s="5" t="str">
        <f>IFERROR(IF($K209="Historical", IF(G209&lt;&gt;INDEX('Historical BMP Records'!G:G, MATCH($I209, 'Historical BMP Records'!$I:$I, 0)), 1, 0), IF(G209&lt;&gt;INDEX('Planned and Progress BMPs'!G:G, MATCH($I209, 'Planned and Progress BMPs'!$I:$I, 0)), 1, 0)), "")</f>
        <v/>
      </c>
      <c r="BC209" s="5" t="str">
        <f>IFERROR(IF($K209="Historical", IF(H209&lt;&gt;INDEX('Historical BMP Records'!H:H, MATCH($I209, 'Historical BMP Records'!$I:$I, 0)), 1, 0), IF(H209&lt;&gt;INDEX('Planned and Progress BMPs'!H:H, MATCH($I209, 'Planned and Progress BMPs'!$I:$I, 0)), 1, 0)), "")</f>
        <v/>
      </c>
      <c r="BD209" s="5" t="str">
        <f>IFERROR(IF($K209="Historical", IF(I209&lt;&gt;INDEX('Historical BMP Records'!I:I, MATCH($I209, 'Historical BMP Records'!$I:$I, 0)), 1, 0), IF(I209&lt;&gt;INDEX('Planned and Progress BMPs'!I:I, MATCH($I209, 'Planned and Progress BMPs'!$I:$I, 0)), 1, 0)), "")</f>
        <v/>
      </c>
      <c r="BE209" s="5" t="str">
        <f>IFERROR(IF($K209="Historical", IF(J209&lt;&gt;INDEX('Historical BMP Records'!J:J, MATCH($I209, 'Historical BMP Records'!$I:$I, 0)), 1, 0), IF(J209&lt;&gt;INDEX('Planned and Progress BMPs'!J:J, MATCH($I209, 'Planned and Progress BMPs'!$I:$I, 0)), 1, 0)), "")</f>
        <v/>
      </c>
      <c r="BF209" s="5" t="str">
        <f>IFERROR(IF($K209="Historical", IF(K209&lt;&gt;INDEX('Historical BMP Records'!K:K, MATCH($I209, 'Historical BMP Records'!$I:$I, 0)), 1, 0), IF(K209&lt;&gt;INDEX('Planned and Progress BMPs'!K:K, MATCH($I209, 'Planned and Progress BMPs'!$I:$I, 0)), 1, 0)), "")</f>
        <v/>
      </c>
      <c r="BG209" s="5" t="str">
        <f>IFERROR(IF($K209="Historical", IF(L209&lt;&gt;INDEX('Historical BMP Records'!L:L, MATCH($I209, 'Historical BMP Records'!$I:$I, 0)), 1, 0), IF(L209&lt;&gt;INDEX('Planned and Progress BMPs'!L:L, MATCH($I209, 'Planned and Progress BMPs'!$I:$I, 0)), 1, 0)), "")</f>
        <v/>
      </c>
      <c r="BH209" s="5" t="str">
        <f>IFERROR(IF($K209="Historical", IF(M209&lt;&gt;INDEX('Historical BMP Records'!M:M, MATCH($I209, 'Historical BMP Records'!$I:$I, 0)), 1, 0), IF(M209&lt;&gt;INDEX('Planned and Progress BMPs'!M:M, MATCH($I209, 'Planned and Progress BMPs'!$I:$I, 0)), 1, 0)), "")</f>
        <v/>
      </c>
      <c r="BI209" s="5" t="str">
        <f>IFERROR(IF($K209="Historical", IF(N209&lt;&gt;INDEX('Historical BMP Records'!N:N, MATCH($I209, 'Historical BMP Records'!$I:$I, 0)), 1, 0), IF(N209&lt;&gt;INDEX('Planned and Progress BMPs'!N:N, MATCH($I209, 'Planned and Progress BMPs'!$I:$I, 0)), 1, 0)), "")</f>
        <v/>
      </c>
      <c r="BJ209" s="5" t="str">
        <f>IFERROR(IF($K209="Historical", IF(O209&lt;&gt;INDEX('Historical BMP Records'!O:O, MATCH($I209, 'Historical BMP Records'!$I:$I, 0)), 1, 0), IF(O209&lt;&gt;INDEX('Planned and Progress BMPs'!O:O, MATCH($I209, 'Planned and Progress BMPs'!$I:$I, 0)), 1, 0)), "")</f>
        <v/>
      </c>
      <c r="BK209" s="5" t="str">
        <f>IFERROR(IF($K209="Historical", IF(P209&lt;&gt;INDEX('Historical BMP Records'!P:P, MATCH($I209, 'Historical BMP Records'!$I:$I, 0)), 1, 0), IF(P209&lt;&gt;INDEX('Planned and Progress BMPs'!P:P, MATCH($I209, 'Planned and Progress BMPs'!$I:$I, 0)), 1, 0)), "")</f>
        <v/>
      </c>
      <c r="BL209" s="5" t="str">
        <f>IFERROR(IF($K209="Historical", IF(Q209&lt;&gt;INDEX('Historical BMP Records'!Q:Q, MATCH($I209, 'Historical BMP Records'!$I:$I, 0)), 1, 0), IF(Q209&lt;&gt;INDEX('Planned and Progress BMPs'!Q:Q, MATCH($I209, 'Planned and Progress BMPs'!$I:$I, 0)), 1, 0)), "")</f>
        <v/>
      </c>
      <c r="BM209" s="5" t="str">
        <f>IFERROR(IF($K209="Historical", IF(R209&lt;&gt;INDEX('Historical BMP Records'!R:R, MATCH($I209, 'Historical BMP Records'!$I:$I, 0)), 1, 0), IF(R209&lt;&gt;INDEX('Planned and Progress BMPs'!R:R, MATCH($I209, 'Planned and Progress BMPs'!$I:$I, 0)), 1, 0)), "")</f>
        <v/>
      </c>
      <c r="BN209" s="5" t="str">
        <f>IFERROR(IF($K209="Historical", IF(S209&lt;&gt;INDEX('Historical BMP Records'!S:S, MATCH($I209, 'Historical BMP Records'!$I:$I, 0)), 1, 0), IF(S209&lt;&gt;INDEX('Planned and Progress BMPs'!S:S, MATCH($I209, 'Planned and Progress BMPs'!$I:$I, 0)), 1, 0)), "")</f>
        <v/>
      </c>
      <c r="BO209" s="5" t="str">
        <f>IFERROR(IF($K209="Historical", IF(T209&lt;&gt;INDEX('Historical BMP Records'!T:T, MATCH($I209, 'Historical BMP Records'!$I:$I, 0)), 1, 0), IF(T209&lt;&gt;INDEX('Planned and Progress BMPs'!T:T, MATCH($I209, 'Planned and Progress BMPs'!$I:$I, 0)), 1, 0)), "")</f>
        <v/>
      </c>
      <c r="BP209" s="5" t="str">
        <f>IFERROR(IF($K209="Historical", IF(U209&lt;&gt;INDEX('Historical BMP Records'!U:U, MATCH($I209, 'Historical BMP Records'!$I:$I, 0)), 1, 0), IF(U209&lt;&gt;INDEX('Planned and Progress BMPs'!U:U, MATCH($I209, 'Planned and Progress BMPs'!$I:$I, 0)), 1, 0)), "")</f>
        <v/>
      </c>
      <c r="BQ209" s="5" t="str">
        <f>IFERROR(IF($K209="Historical", IF(V209&lt;&gt;INDEX('Historical BMP Records'!V:V, MATCH($I209, 'Historical BMP Records'!$I:$I, 0)), 1, 0), IF(V209&lt;&gt;INDEX('Planned and Progress BMPs'!V:V, MATCH($I209, 'Planned and Progress BMPs'!$I:$I, 0)), 1, 0)), "")</f>
        <v/>
      </c>
      <c r="BR209" s="5" t="str">
        <f>IFERROR(IF($K209="Historical", IF(W209&lt;&gt;INDEX('Historical BMP Records'!W:W, MATCH($I209, 'Historical BMP Records'!$I:$I, 0)), 1, 0), IF(W209&lt;&gt;INDEX('Planned and Progress BMPs'!W:W, MATCH($I209, 'Planned and Progress BMPs'!$I:$I, 0)), 1, 0)), "")</f>
        <v/>
      </c>
      <c r="BS209" s="5" t="str">
        <f>IFERROR(IF($K209="Historical", IF(X209&lt;&gt;INDEX('Historical BMP Records'!X:X, MATCH($I209, 'Historical BMP Records'!$I:$I, 0)), 1, 0), IF(X209&lt;&gt;INDEX('Planned and Progress BMPs'!X:X, MATCH($I209, 'Planned and Progress BMPs'!$I:$I, 0)), 1, 0)), "")</f>
        <v/>
      </c>
      <c r="BT209" s="5" t="str">
        <f>IFERROR(IF($K209="Historical", IF(Y209&lt;&gt;INDEX('Historical BMP Records'!Y:Y, MATCH($I209, 'Historical BMP Records'!$I:$I, 0)), 1, 0), IF(Y209&lt;&gt;INDEX('Planned and Progress BMPs'!Y:Y, MATCH($I209, 'Planned and Progress BMPs'!$I:$I, 0)), 1, 0)), "")</f>
        <v/>
      </c>
      <c r="BU209" s="5" t="str">
        <f>IFERROR(IF($K209="Historical", IF(Z209&lt;&gt;INDEX('Historical BMP Records'!Z:Z, MATCH($I209, 'Historical BMP Records'!$I:$I, 0)), 1, 0), IF(Z209&lt;&gt;INDEX('Planned and Progress BMPs'!Z:Z, MATCH($I209, 'Planned and Progress BMPs'!$I:$I, 0)), 1, 0)), "")</f>
        <v/>
      </c>
      <c r="BV209" s="5" t="str">
        <f>IFERROR(IF($K209="Historical", IF(AA209&lt;&gt;INDEX('Historical BMP Records'!AA:AA, MATCH($I209, 'Historical BMP Records'!$I:$I, 0)), 1, 0), IF(AA209&lt;&gt;INDEX('Planned and Progress BMPs'!AA:AA, MATCH($I209, 'Planned and Progress BMPs'!$I:$I, 0)), 1, 0)), "")</f>
        <v/>
      </c>
      <c r="BW209" s="5" t="str">
        <f>IFERROR(IF($K209="Historical", IF(AB209&lt;&gt;INDEX('Historical BMP Records'!AB:AB, MATCH($I209, 'Historical BMP Records'!$I:$I, 0)), 1, 0), IF(AB209&lt;&gt;INDEX('Planned and Progress BMPs'!AB:AB, MATCH($I209, 'Planned and Progress BMPs'!$I:$I, 0)), 1, 0)), "")</f>
        <v/>
      </c>
      <c r="BX209" s="5" t="str">
        <f>IFERROR(IF($K209="Historical", IF(AC209&lt;&gt;INDEX('Historical BMP Records'!AC:AC, MATCH($I209, 'Historical BMP Records'!$I:$I, 0)), 1, 0), IF(AC209&lt;&gt;INDEX('Planned and Progress BMPs'!AC:AC, MATCH($I209, 'Planned and Progress BMPs'!$I:$I, 0)), 1, 0)), "")</f>
        <v/>
      </c>
      <c r="BY209" s="5" t="str">
        <f>IFERROR(IF($K209="Historical", IF(AD209&lt;&gt;INDEX('Historical BMP Records'!AD:AD, MATCH($I209, 'Historical BMP Records'!$I:$I, 0)), 1, 0), IF(AD209&lt;&gt;INDEX('Planned and Progress BMPs'!AD:AD, MATCH($I209, 'Planned and Progress BMPs'!$I:$I, 0)), 1, 0)), "")</f>
        <v/>
      </c>
      <c r="BZ209" s="5" t="str">
        <f>IFERROR(IF($K209="Historical", IF(AE209&lt;&gt;INDEX('Historical BMP Records'!AE:AE, MATCH($I209, 'Historical BMP Records'!$I:$I, 0)), 1, 0), IF(AE209&lt;&gt;INDEX('Planned and Progress BMPs'!AE:AE, MATCH($I209, 'Planned and Progress BMPs'!$I:$I, 0)), 1, 0)), "")</f>
        <v/>
      </c>
      <c r="CA209" s="5" t="str">
        <f>IFERROR(IF($K209="Historical", IF(AF209&lt;&gt;INDEX('Historical BMP Records'!AF:AF, MATCH($I209, 'Historical BMP Records'!$I:$I, 0)), 1, 0), IF(AF209&lt;&gt;INDEX('Planned and Progress BMPs'!AF:AF, MATCH($I209, 'Planned and Progress BMPs'!$I:$I, 0)), 1, 0)), "")</f>
        <v/>
      </c>
      <c r="CB209" s="5" t="str">
        <f>IFERROR(IF($K209="Historical", IF(AG209&lt;&gt;INDEX('Historical BMP Records'!AG:AG, MATCH($I209, 'Historical BMP Records'!$I:$I, 0)), 1, 0), IF(AG209&lt;&gt;INDEX('Planned and Progress BMPs'!AG:AG, MATCH($I209, 'Planned and Progress BMPs'!$I:$I, 0)), 1, 0)), "")</f>
        <v/>
      </c>
      <c r="CC209" s="5" t="str">
        <f>IFERROR(IF($K209="Historical", IF(AH209&lt;&gt;INDEX('Historical BMP Records'!AH:AH, MATCH($I209, 'Historical BMP Records'!$I:$I, 0)), 1, 0), IF(AH209&lt;&gt;INDEX('Planned and Progress BMPs'!AH:AH, MATCH($I209, 'Planned and Progress BMPs'!$I:$I, 0)), 1, 0)), "")</f>
        <v/>
      </c>
      <c r="CD209" s="5" t="str">
        <f>IFERROR(IF($K209="Historical", IF(AI209&lt;&gt;INDEX('Historical BMP Records'!AI:AI, MATCH($I209, 'Historical BMP Records'!$I:$I, 0)), 1, 0), IF(AI209&lt;&gt;INDEX('Planned and Progress BMPs'!AI:AI, MATCH($I209, 'Planned and Progress BMPs'!$I:$I, 0)), 1, 0)), "")</f>
        <v/>
      </c>
      <c r="CE209" s="5" t="str">
        <f>IFERROR(IF($K209="Historical", IF(AJ209&lt;&gt;INDEX('Historical BMP Records'!AJ:AJ, MATCH($I209, 'Historical BMP Records'!$I:$I, 0)), 1, 0), IF(AJ209&lt;&gt;INDEX('Planned and Progress BMPs'!AJ:AJ, MATCH($I209, 'Planned and Progress BMPs'!$I:$I, 0)), 1, 0)), "")</f>
        <v/>
      </c>
      <c r="CF209" s="5" t="str">
        <f>IFERROR(IF($K209="Historical", IF(AK209&lt;&gt;INDEX('Historical BMP Records'!AK:AK, MATCH($I209, 'Historical BMP Records'!$I:$I, 0)), 1, 0), IF(AK209&lt;&gt;INDEX('Planned and Progress BMPs'!AK:AK, MATCH($I209, 'Planned and Progress BMPs'!$I:$I, 0)), 1, 0)), "")</f>
        <v/>
      </c>
      <c r="CG209" s="5" t="str">
        <f>IFERROR(IF($K209="Historical", IF(AL209&lt;&gt;INDEX('Historical BMP Records'!AL:AL, MATCH($I209, 'Historical BMP Records'!$I:$I, 0)), 1, 0), IF(AL209&lt;&gt;INDEX('Planned and Progress BMPs'!AL:AL, MATCH($I209, 'Planned and Progress BMPs'!$I:$I, 0)), 1, 0)), "")</f>
        <v/>
      </c>
      <c r="CH209" s="5" t="str">
        <f>IFERROR(IF($K209="Historical", IF(AM209&lt;&gt;INDEX('Historical BMP Records'!AM:AM, MATCH($I209, 'Historical BMP Records'!$I:$I, 0)), 1, 0), IF(AM209&lt;&gt;INDEX('Planned and Progress BMPs'!AM:AM, MATCH($I209, 'Planned and Progress BMPs'!$I:$I, 0)), 1, 0)), "")</f>
        <v/>
      </c>
      <c r="CI209" s="5" t="str">
        <f>IFERROR(IF($K209="Historical", IF(AN209&lt;&gt;INDEX('Historical BMP Records'!AN:AN, MATCH($I209, 'Historical BMP Records'!$I:$I, 0)), 1, 0), IF(AN209&lt;&gt;INDEX('Planned and Progress BMPs'!AN:AN, MATCH($I209, 'Planned and Progress BMPs'!$I:$I, 0)), 1, 0)), "")</f>
        <v/>
      </c>
      <c r="CJ209" s="5" t="str">
        <f>IFERROR(IF($K209="Historical", IF(AO209&lt;&gt;INDEX('Historical BMP Records'!AO:AO, MATCH($I209, 'Historical BMP Records'!$I:$I, 0)), 1, 0), IF(AO209&lt;&gt;INDEX('Planned and Progress BMPs'!AO:AO, MATCH($I209, 'Planned and Progress BMPs'!$I:$I, 0)), 1, 0)), "")</f>
        <v/>
      </c>
      <c r="CK209" s="5" t="str">
        <f>IFERROR(IF($K209="Historical", IF(AP209&lt;&gt;INDEX('Historical BMP Records'!AP:AP, MATCH($I209, 'Historical BMP Records'!$I:$I, 0)), 1, 0), IF(AP209&lt;&gt;INDEX('Planned and Progress BMPs'!AP:AP, MATCH($I209, 'Planned and Progress BMPs'!$I:$I, 0)), 1, 0)), "")</f>
        <v/>
      </c>
      <c r="CL209" s="5" t="str">
        <f>IFERROR(IF($K209="Historical", IF(AQ209&lt;&gt;INDEX('Historical BMP Records'!AQ:AQ, MATCH($I209, 'Historical BMP Records'!$I:$I, 0)), 1, 0), IF(AQ209&lt;&gt;INDEX('Planned and Progress BMPs'!AQ:AQ, MATCH($I209, 'Planned and Progress BMPs'!$I:$I, 0)), 1, 0)), "")</f>
        <v/>
      </c>
      <c r="CM209" s="5" t="str">
        <f>IFERROR(IF($K209="Historical", IF(AR209&lt;&gt;INDEX('Historical BMP Records'!AR:AR, MATCH($I209, 'Historical BMP Records'!$I:$I, 0)), 1, 0), IF(AR209&lt;&gt;INDEX('Planned and Progress BMPs'!AR:AR, MATCH($I209, 'Planned and Progress BMPs'!$I:$I, 0)), 1, 0)), "")</f>
        <v/>
      </c>
      <c r="CN209" s="5" t="str">
        <f>IFERROR(IF($K209="Historical", IF(AS209&lt;&gt;INDEX('Historical BMP Records'!AS:AS, MATCH($I209, 'Historical BMP Records'!$I:$I, 0)), 1, 0), IF(AS209&lt;&gt;INDEX('Planned and Progress BMPs'!AS:AS, MATCH($I209, 'Planned and Progress BMPs'!$I:$I, 0)), 1, 0)), "")</f>
        <v/>
      </c>
      <c r="CO209" s="5" t="str">
        <f>IFERROR(IF($K209="Historical", IF(AT209&lt;&gt;INDEX('Historical BMP Records'!AT:AT, MATCH($I209, 'Historical BMP Records'!$I:$I, 0)), 1, 0), IF(AT209&lt;&gt;INDEX('Planned and Progress BMPs'!AT:AT, MATCH($I209, 'Planned and Progress BMPs'!$I:$I, 0)), 1, 0)), "")</f>
        <v/>
      </c>
      <c r="CP209" s="5" t="str">
        <f>IFERROR(IF($K209="Historical", IF(AU209&lt;&gt;INDEX('Historical BMP Records'!AU:AU, MATCH($I209, 'Historical BMP Records'!$I:$I, 0)), 1, 0), IF(AU209&lt;&gt;INDEX('Planned and Progress BMPs'!AU:AU, MATCH($I209, 'Planned and Progress BMPs'!$I:$I, 0)), 1, 0)), "")</f>
        <v/>
      </c>
      <c r="CQ209" s="5">
        <f>SUM(T_Historical9[[#This Row],[FY17 
Status Changed]:[Comments Changed]])</f>
        <v>0</v>
      </c>
    </row>
    <row r="210" spans="1:95" ht="15" customHeight="1" x14ac:dyDescent="0.25">
      <c r="A210" s="72" t="s">
        <v>661</v>
      </c>
      <c r="B210" s="72" t="s">
        <v>661</v>
      </c>
      <c r="C210" s="72" t="s">
        <v>661</v>
      </c>
      <c r="D210" s="72" t="s">
        <v>661</v>
      </c>
      <c r="E210" s="72" t="s">
        <v>661</v>
      </c>
      <c r="F210" s="72" t="s">
        <v>4291</v>
      </c>
      <c r="H210" s="72" t="s">
        <v>4802</v>
      </c>
      <c r="I210" s="72" t="s">
        <v>5012</v>
      </c>
      <c r="K210" s="72" t="s">
        <v>482</v>
      </c>
      <c r="M210" s="82"/>
      <c r="N210" s="65">
        <v>40179</v>
      </c>
      <c r="O210" s="72" t="s">
        <v>167</v>
      </c>
      <c r="P210" s="72" t="s">
        <v>4802</v>
      </c>
      <c r="Q210" s="72" t="s">
        <v>26</v>
      </c>
      <c r="R210" s="72" t="s">
        <v>9</v>
      </c>
      <c r="S210" s="72">
        <v>12.2</v>
      </c>
      <c r="T210" s="72">
        <v>12.2</v>
      </c>
      <c r="U210" s="72">
        <v>1</v>
      </c>
      <c r="V210" s="71" t="s">
        <v>5128</v>
      </c>
      <c r="Z210" s="72">
        <v>40.225279999999998</v>
      </c>
      <c r="AA210" s="72">
        <v>-76.994500000000002</v>
      </c>
      <c r="AC210" s="72" t="s">
        <v>5172</v>
      </c>
      <c r="AD210" s="72" t="s">
        <v>5185</v>
      </c>
      <c r="AE210" s="72" t="s">
        <v>653</v>
      </c>
      <c r="AF210" s="65">
        <v>41640</v>
      </c>
      <c r="AG210" s="72" t="s">
        <v>110</v>
      </c>
      <c r="AH210" s="65"/>
      <c r="AI210" s="65"/>
      <c r="AK210" s="65"/>
      <c r="AL210" s="65"/>
      <c r="AN210" s="65"/>
      <c r="AO210" s="65"/>
      <c r="AQ210" s="65"/>
      <c r="AR210" s="65"/>
      <c r="AT210" s="65"/>
      <c r="AV210" s="5" t="str">
        <f>IFERROR(IF($K210="Historical", IF(A210&lt;&gt;INDEX('Historical BMP Records'!A:A, MATCH($I210, 'Historical BMP Records'!$I:$I, 0)), 1, 0), IF(A210&lt;&gt;INDEX('Planned and Progress BMPs'!A:A, MATCH($I210, 'Planned and Progress BMPs'!$I:$I, 0)), 1, 0)), "")</f>
        <v/>
      </c>
      <c r="AW210" s="5" t="str">
        <f>IFERROR(IF($K210="Historical", IF(B210&lt;&gt;INDEX('Historical BMP Records'!B:B, MATCH($I210, 'Historical BMP Records'!$I:$I, 0)), 1, 0), IF(B210&lt;&gt;INDEX('Planned and Progress BMPs'!B:B, MATCH($I210, 'Planned and Progress BMPs'!$I:$I, 0)), 1, 0)), "")</f>
        <v/>
      </c>
      <c r="AX210" s="5" t="str">
        <f>IFERROR(IF($K210="Historical", IF(C210&lt;&gt;INDEX('Historical BMP Records'!C:C, MATCH($I210, 'Historical BMP Records'!$I:$I, 0)), 1, 0), IF(C210&lt;&gt;INDEX('Planned and Progress BMPs'!C:C, MATCH($I210, 'Planned and Progress BMPs'!$I:$I, 0)), 1, 0)), "")</f>
        <v/>
      </c>
      <c r="AY210" s="5" t="str">
        <f>IFERROR(IF($K210="Historical", IF(D210&lt;&gt;INDEX('Historical BMP Records'!D:D, MATCH($I210, 'Historical BMP Records'!$I:$I, 0)), 1, 0), IF(D210&lt;&gt;INDEX('Planned and Progress BMPs'!D:D, MATCH($I210, 'Planned and Progress BMPs'!$I:$I, 0)), 1, 0)), "")</f>
        <v/>
      </c>
      <c r="AZ210" s="5" t="str">
        <f>IFERROR(IF($K210="Historical", IF(E210&lt;&gt;INDEX('Historical BMP Records'!E:E, MATCH($I210, 'Historical BMP Records'!$I:$I, 0)), 1, 0), IF(E210&lt;&gt;INDEX('Planned and Progress BMPs'!E:E, MATCH($I210, 'Planned and Progress BMPs'!$I:$I, 0)), 1, 0)), "")</f>
        <v/>
      </c>
      <c r="BA210" s="5" t="str">
        <f>IFERROR(IF($K210="Historical", IF(F210&lt;&gt;INDEX('Historical BMP Records'!F:F, MATCH($I210, 'Historical BMP Records'!$I:$I, 0)), 1, 0), IF(F210&lt;&gt;INDEX('Planned and Progress BMPs'!F:F, MATCH($I210, 'Planned and Progress BMPs'!$I:$I, 0)), 1, 0)), "")</f>
        <v/>
      </c>
      <c r="BB210" s="5" t="str">
        <f>IFERROR(IF($K210="Historical", IF(G210&lt;&gt;INDEX('Historical BMP Records'!G:G, MATCH($I210, 'Historical BMP Records'!$I:$I, 0)), 1, 0), IF(G210&lt;&gt;INDEX('Planned and Progress BMPs'!G:G, MATCH($I210, 'Planned and Progress BMPs'!$I:$I, 0)), 1, 0)), "")</f>
        <v/>
      </c>
      <c r="BC210" s="5" t="str">
        <f>IFERROR(IF($K210="Historical", IF(H210&lt;&gt;INDEX('Historical BMP Records'!H:H, MATCH($I210, 'Historical BMP Records'!$I:$I, 0)), 1, 0), IF(H210&lt;&gt;INDEX('Planned and Progress BMPs'!H:H, MATCH($I210, 'Planned and Progress BMPs'!$I:$I, 0)), 1, 0)), "")</f>
        <v/>
      </c>
      <c r="BD210" s="5" t="str">
        <f>IFERROR(IF($K210="Historical", IF(I210&lt;&gt;INDEX('Historical BMP Records'!I:I, MATCH($I210, 'Historical BMP Records'!$I:$I, 0)), 1, 0), IF(I210&lt;&gt;INDEX('Planned and Progress BMPs'!I:I, MATCH($I210, 'Planned and Progress BMPs'!$I:$I, 0)), 1, 0)), "")</f>
        <v/>
      </c>
      <c r="BE210" s="5" t="str">
        <f>IFERROR(IF($K210="Historical", IF(J210&lt;&gt;INDEX('Historical BMP Records'!J:J, MATCH($I210, 'Historical BMP Records'!$I:$I, 0)), 1, 0), IF(J210&lt;&gt;INDEX('Planned and Progress BMPs'!J:J, MATCH($I210, 'Planned and Progress BMPs'!$I:$I, 0)), 1, 0)), "")</f>
        <v/>
      </c>
      <c r="BF210" s="5" t="str">
        <f>IFERROR(IF($K210="Historical", IF(K210&lt;&gt;INDEX('Historical BMP Records'!K:K, MATCH($I210, 'Historical BMP Records'!$I:$I, 0)), 1, 0), IF(K210&lt;&gt;INDEX('Planned and Progress BMPs'!K:K, MATCH($I210, 'Planned and Progress BMPs'!$I:$I, 0)), 1, 0)), "")</f>
        <v/>
      </c>
      <c r="BG210" s="5" t="str">
        <f>IFERROR(IF($K210="Historical", IF(L210&lt;&gt;INDEX('Historical BMP Records'!L:L, MATCH($I210, 'Historical BMP Records'!$I:$I, 0)), 1, 0), IF(L210&lt;&gt;INDEX('Planned and Progress BMPs'!L:L, MATCH($I210, 'Planned and Progress BMPs'!$I:$I, 0)), 1, 0)), "")</f>
        <v/>
      </c>
      <c r="BH210" s="5" t="str">
        <f>IFERROR(IF($K210="Historical", IF(M210&lt;&gt;INDEX('Historical BMP Records'!M:M, MATCH($I210, 'Historical BMP Records'!$I:$I, 0)), 1, 0), IF(M210&lt;&gt;INDEX('Planned and Progress BMPs'!M:M, MATCH($I210, 'Planned and Progress BMPs'!$I:$I, 0)), 1, 0)), "")</f>
        <v/>
      </c>
      <c r="BI210" s="5" t="str">
        <f>IFERROR(IF($K210="Historical", IF(N210&lt;&gt;INDEX('Historical BMP Records'!N:N, MATCH($I210, 'Historical BMP Records'!$I:$I, 0)), 1, 0), IF(N210&lt;&gt;INDEX('Planned and Progress BMPs'!N:N, MATCH($I210, 'Planned and Progress BMPs'!$I:$I, 0)), 1, 0)), "")</f>
        <v/>
      </c>
      <c r="BJ210" s="5" t="str">
        <f>IFERROR(IF($K210="Historical", IF(O210&lt;&gt;INDEX('Historical BMP Records'!O:O, MATCH($I210, 'Historical BMP Records'!$I:$I, 0)), 1, 0), IF(O210&lt;&gt;INDEX('Planned and Progress BMPs'!O:O, MATCH($I210, 'Planned and Progress BMPs'!$I:$I, 0)), 1, 0)), "")</f>
        <v/>
      </c>
      <c r="BK210" s="5" t="str">
        <f>IFERROR(IF($K210="Historical", IF(P210&lt;&gt;INDEX('Historical BMP Records'!P:P, MATCH($I210, 'Historical BMP Records'!$I:$I, 0)), 1, 0), IF(P210&lt;&gt;INDEX('Planned and Progress BMPs'!P:P, MATCH($I210, 'Planned and Progress BMPs'!$I:$I, 0)), 1, 0)), "")</f>
        <v/>
      </c>
      <c r="BL210" s="5" t="str">
        <f>IFERROR(IF($K210="Historical", IF(Q210&lt;&gt;INDEX('Historical BMP Records'!Q:Q, MATCH($I210, 'Historical BMP Records'!$I:$I, 0)), 1, 0), IF(Q210&lt;&gt;INDEX('Planned and Progress BMPs'!Q:Q, MATCH($I210, 'Planned and Progress BMPs'!$I:$I, 0)), 1, 0)), "")</f>
        <v/>
      </c>
      <c r="BM210" s="5" t="str">
        <f>IFERROR(IF($K210="Historical", IF(R210&lt;&gt;INDEX('Historical BMP Records'!R:R, MATCH($I210, 'Historical BMP Records'!$I:$I, 0)), 1, 0), IF(R210&lt;&gt;INDEX('Planned and Progress BMPs'!R:R, MATCH($I210, 'Planned and Progress BMPs'!$I:$I, 0)), 1, 0)), "")</f>
        <v/>
      </c>
      <c r="BN210" s="5" t="str">
        <f>IFERROR(IF($K210="Historical", IF(S210&lt;&gt;INDEX('Historical BMP Records'!S:S, MATCH($I210, 'Historical BMP Records'!$I:$I, 0)), 1, 0), IF(S210&lt;&gt;INDEX('Planned and Progress BMPs'!S:S, MATCH($I210, 'Planned and Progress BMPs'!$I:$I, 0)), 1, 0)), "")</f>
        <v/>
      </c>
      <c r="BO210" s="5" t="str">
        <f>IFERROR(IF($K210="Historical", IF(T210&lt;&gt;INDEX('Historical BMP Records'!T:T, MATCH($I210, 'Historical BMP Records'!$I:$I, 0)), 1, 0), IF(T210&lt;&gt;INDEX('Planned and Progress BMPs'!T:T, MATCH($I210, 'Planned and Progress BMPs'!$I:$I, 0)), 1, 0)), "")</f>
        <v/>
      </c>
      <c r="BP210" s="5" t="str">
        <f>IFERROR(IF($K210="Historical", IF(U210&lt;&gt;INDEX('Historical BMP Records'!U:U, MATCH($I210, 'Historical BMP Records'!$I:$I, 0)), 1, 0), IF(U210&lt;&gt;INDEX('Planned and Progress BMPs'!U:U, MATCH($I210, 'Planned and Progress BMPs'!$I:$I, 0)), 1, 0)), "")</f>
        <v/>
      </c>
      <c r="BQ210" s="5" t="str">
        <f>IFERROR(IF($K210="Historical", IF(V210&lt;&gt;INDEX('Historical BMP Records'!V:V, MATCH($I210, 'Historical BMP Records'!$I:$I, 0)), 1, 0), IF(V210&lt;&gt;INDEX('Planned and Progress BMPs'!V:V, MATCH($I210, 'Planned and Progress BMPs'!$I:$I, 0)), 1, 0)), "")</f>
        <v/>
      </c>
      <c r="BR210" s="5" t="str">
        <f>IFERROR(IF($K210="Historical", IF(W210&lt;&gt;INDEX('Historical BMP Records'!W:W, MATCH($I210, 'Historical BMP Records'!$I:$I, 0)), 1, 0), IF(W210&lt;&gt;INDEX('Planned and Progress BMPs'!W:W, MATCH($I210, 'Planned and Progress BMPs'!$I:$I, 0)), 1, 0)), "")</f>
        <v/>
      </c>
      <c r="BS210" s="5" t="str">
        <f>IFERROR(IF($K210="Historical", IF(X210&lt;&gt;INDEX('Historical BMP Records'!X:X, MATCH($I210, 'Historical BMP Records'!$I:$I, 0)), 1, 0), IF(X210&lt;&gt;INDEX('Planned and Progress BMPs'!X:X, MATCH($I210, 'Planned and Progress BMPs'!$I:$I, 0)), 1, 0)), "")</f>
        <v/>
      </c>
      <c r="BT210" s="5" t="str">
        <f>IFERROR(IF($K210="Historical", IF(Y210&lt;&gt;INDEX('Historical BMP Records'!Y:Y, MATCH($I210, 'Historical BMP Records'!$I:$I, 0)), 1, 0), IF(Y210&lt;&gt;INDEX('Planned and Progress BMPs'!Y:Y, MATCH($I210, 'Planned and Progress BMPs'!$I:$I, 0)), 1, 0)), "")</f>
        <v/>
      </c>
      <c r="BU210" s="5" t="str">
        <f>IFERROR(IF($K210="Historical", IF(Z210&lt;&gt;INDEX('Historical BMP Records'!Z:Z, MATCH($I210, 'Historical BMP Records'!$I:$I, 0)), 1, 0), IF(Z210&lt;&gt;INDEX('Planned and Progress BMPs'!Z:Z, MATCH($I210, 'Planned and Progress BMPs'!$I:$I, 0)), 1, 0)), "")</f>
        <v/>
      </c>
      <c r="BV210" s="5" t="str">
        <f>IFERROR(IF($K210="Historical", IF(AA210&lt;&gt;INDEX('Historical BMP Records'!AA:AA, MATCH($I210, 'Historical BMP Records'!$I:$I, 0)), 1, 0), IF(AA210&lt;&gt;INDEX('Planned and Progress BMPs'!AA:AA, MATCH($I210, 'Planned and Progress BMPs'!$I:$I, 0)), 1, 0)), "")</f>
        <v/>
      </c>
      <c r="BW210" s="5" t="str">
        <f>IFERROR(IF($K210="Historical", IF(AB210&lt;&gt;INDEX('Historical BMP Records'!AB:AB, MATCH($I210, 'Historical BMP Records'!$I:$I, 0)), 1, 0), IF(AB210&lt;&gt;INDEX('Planned and Progress BMPs'!AB:AB, MATCH($I210, 'Planned and Progress BMPs'!$I:$I, 0)), 1, 0)), "")</f>
        <v/>
      </c>
      <c r="BX210" s="5" t="str">
        <f>IFERROR(IF($K210="Historical", IF(AC210&lt;&gt;INDEX('Historical BMP Records'!AC:AC, MATCH($I210, 'Historical BMP Records'!$I:$I, 0)), 1, 0), IF(AC210&lt;&gt;INDEX('Planned and Progress BMPs'!AC:AC, MATCH($I210, 'Planned and Progress BMPs'!$I:$I, 0)), 1, 0)), "")</f>
        <v/>
      </c>
      <c r="BY210" s="5" t="str">
        <f>IFERROR(IF($K210="Historical", IF(AD210&lt;&gt;INDEX('Historical BMP Records'!AD:AD, MATCH($I210, 'Historical BMP Records'!$I:$I, 0)), 1, 0), IF(AD210&lt;&gt;INDEX('Planned and Progress BMPs'!AD:AD, MATCH($I210, 'Planned and Progress BMPs'!$I:$I, 0)), 1, 0)), "")</f>
        <v/>
      </c>
      <c r="BZ210" s="5" t="str">
        <f>IFERROR(IF($K210="Historical", IF(AE210&lt;&gt;INDEX('Historical BMP Records'!AE:AE, MATCH($I210, 'Historical BMP Records'!$I:$I, 0)), 1, 0), IF(AE210&lt;&gt;INDEX('Planned and Progress BMPs'!AE:AE, MATCH($I210, 'Planned and Progress BMPs'!$I:$I, 0)), 1, 0)), "")</f>
        <v/>
      </c>
      <c r="CA210" s="5" t="str">
        <f>IFERROR(IF($K210="Historical", IF(AF210&lt;&gt;INDEX('Historical BMP Records'!AF:AF, MATCH($I210, 'Historical BMP Records'!$I:$I, 0)), 1, 0), IF(AF210&lt;&gt;INDEX('Planned and Progress BMPs'!AF:AF, MATCH($I210, 'Planned and Progress BMPs'!$I:$I, 0)), 1, 0)), "")</f>
        <v/>
      </c>
      <c r="CB210" s="5" t="str">
        <f>IFERROR(IF($K210="Historical", IF(AG210&lt;&gt;INDEX('Historical BMP Records'!AG:AG, MATCH($I210, 'Historical BMP Records'!$I:$I, 0)), 1, 0), IF(AG210&lt;&gt;INDEX('Planned and Progress BMPs'!AG:AG, MATCH($I210, 'Planned and Progress BMPs'!$I:$I, 0)), 1, 0)), "")</f>
        <v/>
      </c>
      <c r="CC210" s="5" t="str">
        <f>IFERROR(IF($K210="Historical", IF(AH210&lt;&gt;INDEX('Historical BMP Records'!AH:AH, MATCH($I210, 'Historical BMP Records'!$I:$I, 0)), 1, 0), IF(AH210&lt;&gt;INDEX('Planned and Progress BMPs'!AH:AH, MATCH($I210, 'Planned and Progress BMPs'!$I:$I, 0)), 1, 0)), "")</f>
        <v/>
      </c>
      <c r="CD210" s="5" t="str">
        <f>IFERROR(IF($K210="Historical", IF(AI210&lt;&gt;INDEX('Historical BMP Records'!AI:AI, MATCH($I210, 'Historical BMP Records'!$I:$I, 0)), 1, 0), IF(AI210&lt;&gt;INDEX('Planned and Progress BMPs'!AI:AI, MATCH($I210, 'Planned and Progress BMPs'!$I:$I, 0)), 1, 0)), "")</f>
        <v/>
      </c>
      <c r="CE210" s="5" t="str">
        <f>IFERROR(IF($K210="Historical", IF(AJ210&lt;&gt;INDEX('Historical BMP Records'!AJ:AJ, MATCH($I210, 'Historical BMP Records'!$I:$I, 0)), 1, 0), IF(AJ210&lt;&gt;INDEX('Planned and Progress BMPs'!AJ:AJ, MATCH($I210, 'Planned and Progress BMPs'!$I:$I, 0)), 1, 0)), "")</f>
        <v/>
      </c>
      <c r="CF210" s="5" t="str">
        <f>IFERROR(IF($K210="Historical", IF(AK210&lt;&gt;INDEX('Historical BMP Records'!AK:AK, MATCH($I210, 'Historical BMP Records'!$I:$I, 0)), 1, 0), IF(AK210&lt;&gt;INDEX('Planned and Progress BMPs'!AK:AK, MATCH($I210, 'Planned and Progress BMPs'!$I:$I, 0)), 1, 0)), "")</f>
        <v/>
      </c>
      <c r="CG210" s="5" t="str">
        <f>IFERROR(IF($K210="Historical", IF(AL210&lt;&gt;INDEX('Historical BMP Records'!AL:AL, MATCH($I210, 'Historical BMP Records'!$I:$I, 0)), 1, 0), IF(AL210&lt;&gt;INDEX('Planned and Progress BMPs'!AL:AL, MATCH($I210, 'Planned and Progress BMPs'!$I:$I, 0)), 1, 0)), "")</f>
        <v/>
      </c>
      <c r="CH210" s="5" t="str">
        <f>IFERROR(IF($K210="Historical", IF(AM210&lt;&gt;INDEX('Historical BMP Records'!AM:AM, MATCH($I210, 'Historical BMP Records'!$I:$I, 0)), 1, 0), IF(AM210&lt;&gt;INDEX('Planned and Progress BMPs'!AM:AM, MATCH($I210, 'Planned and Progress BMPs'!$I:$I, 0)), 1, 0)), "")</f>
        <v/>
      </c>
      <c r="CI210" s="5" t="str">
        <f>IFERROR(IF($K210="Historical", IF(AN210&lt;&gt;INDEX('Historical BMP Records'!AN:AN, MATCH($I210, 'Historical BMP Records'!$I:$I, 0)), 1, 0), IF(AN210&lt;&gt;INDEX('Planned and Progress BMPs'!AN:AN, MATCH($I210, 'Planned and Progress BMPs'!$I:$I, 0)), 1, 0)), "")</f>
        <v/>
      </c>
      <c r="CJ210" s="5" t="str">
        <f>IFERROR(IF($K210="Historical", IF(AO210&lt;&gt;INDEX('Historical BMP Records'!AO:AO, MATCH($I210, 'Historical BMP Records'!$I:$I, 0)), 1, 0), IF(AO210&lt;&gt;INDEX('Planned and Progress BMPs'!AO:AO, MATCH($I210, 'Planned and Progress BMPs'!$I:$I, 0)), 1, 0)), "")</f>
        <v/>
      </c>
      <c r="CK210" s="5" t="str">
        <f>IFERROR(IF($K210="Historical", IF(AP210&lt;&gt;INDEX('Historical BMP Records'!AP:AP, MATCH($I210, 'Historical BMP Records'!$I:$I, 0)), 1, 0), IF(AP210&lt;&gt;INDEX('Planned and Progress BMPs'!AP:AP, MATCH($I210, 'Planned and Progress BMPs'!$I:$I, 0)), 1, 0)), "")</f>
        <v/>
      </c>
      <c r="CL210" s="5" t="str">
        <f>IFERROR(IF($K210="Historical", IF(AQ210&lt;&gt;INDEX('Historical BMP Records'!AQ:AQ, MATCH($I210, 'Historical BMP Records'!$I:$I, 0)), 1, 0), IF(AQ210&lt;&gt;INDEX('Planned and Progress BMPs'!AQ:AQ, MATCH($I210, 'Planned and Progress BMPs'!$I:$I, 0)), 1, 0)), "")</f>
        <v/>
      </c>
      <c r="CM210" s="5" t="str">
        <f>IFERROR(IF($K210="Historical", IF(AR210&lt;&gt;INDEX('Historical BMP Records'!AR:AR, MATCH($I210, 'Historical BMP Records'!$I:$I, 0)), 1, 0), IF(AR210&lt;&gt;INDEX('Planned and Progress BMPs'!AR:AR, MATCH($I210, 'Planned and Progress BMPs'!$I:$I, 0)), 1, 0)), "")</f>
        <v/>
      </c>
      <c r="CN210" s="5" t="str">
        <f>IFERROR(IF($K210="Historical", IF(AS210&lt;&gt;INDEX('Historical BMP Records'!AS:AS, MATCH($I210, 'Historical BMP Records'!$I:$I, 0)), 1, 0), IF(AS210&lt;&gt;INDEX('Planned and Progress BMPs'!AS:AS, MATCH($I210, 'Planned and Progress BMPs'!$I:$I, 0)), 1, 0)), "")</f>
        <v/>
      </c>
      <c r="CO210" s="5" t="str">
        <f>IFERROR(IF($K210="Historical", IF(AT210&lt;&gt;INDEX('Historical BMP Records'!AT:AT, MATCH($I210, 'Historical BMP Records'!$I:$I, 0)), 1, 0), IF(AT210&lt;&gt;INDEX('Planned and Progress BMPs'!AT:AT, MATCH($I210, 'Planned and Progress BMPs'!$I:$I, 0)), 1, 0)), "")</f>
        <v/>
      </c>
      <c r="CP210" s="5" t="str">
        <f>IFERROR(IF($K210="Historical", IF(AU210&lt;&gt;INDEX('Historical BMP Records'!AU:AU, MATCH($I210, 'Historical BMP Records'!$I:$I, 0)), 1, 0), IF(AU210&lt;&gt;INDEX('Planned and Progress BMPs'!AU:AU, MATCH($I210, 'Planned and Progress BMPs'!$I:$I, 0)), 1, 0)), "")</f>
        <v/>
      </c>
      <c r="CQ210" s="5">
        <f>SUM(T_Historical9[[#This Row],[FY17 
Status Changed]:[Comments Changed]])</f>
        <v>0</v>
      </c>
    </row>
    <row r="211" spans="1:95" ht="15" customHeight="1" x14ac:dyDescent="0.25">
      <c r="A211" s="72" t="s">
        <v>661</v>
      </c>
      <c r="B211" s="72" t="s">
        <v>661</v>
      </c>
      <c r="C211" s="72" t="s">
        <v>661</v>
      </c>
      <c r="D211" s="72" t="s">
        <v>661</v>
      </c>
      <c r="E211" s="72" t="s">
        <v>661</v>
      </c>
      <c r="F211" s="72" t="s">
        <v>4291</v>
      </c>
      <c r="H211" s="72" t="s">
        <v>4802</v>
      </c>
      <c r="I211" s="72" t="s">
        <v>5013</v>
      </c>
      <c r="K211" s="72" t="s">
        <v>482</v>
      </c>
      <c r="M211" s="82"/>
      <c r="N211" s="65">
        <v>33970</v>
      </c>
      <c r="O211" s="72" t="s">
        <v>205</v>
      </c>
      <c r="P211" s="72" t="s">
        <v>4802</v>
      </c>
      <c r="Q211" s="72" t="s">
        <v>6</v>
      </c>
      <c r="R211" s="72" t="s">
        <v>9</v>
      </c>
      <c r="S211" s="72">
        <v>3.8</v>
      </c>
      <c r="V211" s="71" t="s">
        <v>5129</v>
      </c>
      <c r="Z211" s="72">
        <v>40.226390000000002</v>
      </c>
      <c r="AA211" s="72">
        <v>-76.97681</v>
      </c>
      <c r="AC211" s="72" t="s">
        <v>5172</v>
      </c>
      <c r="AD211" s="72" t="s">
        <v>5185</v>
      </c>
      <c r="AE211" s="72" t="s">
        <v>653</v>
      </c>
      <c r="AF211" s="65">
        <v>41640</v>
      </c>
      <c r="AG211" s="72" t="s">
        <v>110</v>
      </c>
      <c r="AH211" s="65"/>
      <c r="AI211" s="65"/>
      <c r="AK211" s="65"/>
      <c r="AL211" s="65"/>
      <c r="AN211" s="65"/>
      <c r="AO211" s="65"/>
      <c r="AQ211" s="65"/>
      <c r="AR211" s="65"/>
      <c r="AT211" s="65"/>
      <c r="AV211" s="5" t="str">
        <f>IFERROR(IF($K211="Historical", IF(A211&lt;&gt;INDEX('Historical BMP Records'!A:A, MATCH($I211, 'Historical BMP Records'!$I:$I, 0)), 1, 0), IF(A211&lt;&gt;INDEX('Planned and Progress BMPs'!A:A, MATCH($I211, 'Planned and Progress BMPs'!$I:$I, 0)), 1, 0)), "")</f>
        <v/>
      </c>
      <c r="AW211" s="5" t="str">
        <f>IFERROR(IF($K211="Historical", IF(B211&lt;&gt;INDEX('Historical BMP Records'!B:B, MATCH($I211, 'Historical BMP Records'!$I:$I, 0)), 1, 0), IF(B211&lt;&gt;INDEX('Planned and Progress BMPs'!B:B, MATCH($I211, 'Planned and Progress BMPs'!$I:$I, 0)), 1, 0)), "")</f>
        <v/>
      </c>
      <c r="AX211" s="5" t="str">
        <f>IFERROR(IF($K211="Historical", IF(C211&lt;&gt;INDEX('Historical BMP Records'!C:C, MATCH($I211, 'Historical BMP Records'!$I:$I, 0)), 1, 0), IF(C211&lt;&gt;INDEX('Planned and Progress BMPs'!C:C, MATCH($I211, 'Planned and Progress BMPs'!$I:$I, 0)), 1, 0)), "")</f>
        <v/>
      </c>
      <c r="AY211" s="5" t="str">
        <f>IFERROR(IF($K211="Historical", IF(D211&lt;&gt;INDEX('Historical BMP Records'!D:D, MATCH($I211, 'Historical BMP Records'!$I:$I, 0)), 1, 0), IF(D211&lt;&gt;INDEX('Planned and Progress BMPs'!D:D, MATCH($I211, 'Planned and Progress BMPs'!$I:$I, 0)), 1, 0)), "")</f>
        <v/>
      </c>
      <c r="AZ211" s="5" t="str">
        <f>IFERROR(IF($K211="Historical", IF(E211&lt;&gt;INDEX('Historical BMP Records'!E:E, MATCH($I211, 'Historical BMP Records'!$I:$I, 0)), 1, 0), IF(E211&lt;&gt;INDEX('Planned and Progress BMPs'!E:E, MATCH($I211, 'Planned and Progress BMPs'!$I:$I, 0)), 1, 0)), "")</f>
        <v/>
      </c>
      <c r="BA211" s="5" t="str">
        <f>IFERROR(IF($K211="Historical", IF(F211&lt;&gt;INDEX('Historical BMP Records'!F:F, MATCH($I211, 'Historical BMP Records'!$I:$I, 0)), 1, 0), IF(F211&lt;&gt;INDEX('Planned and Progress BMPs'!F:F, MATCH($I211, 'Planned and Progress BMPs'!$I:$I, 0)), 1, 0)), "")</f>
        <v/>
      </c>
      <c r="BB211" s="5" t="str">
        <f>IFERROR(IF($K211="Historical", IF(G211&lt;&gt;INDEX('Historical BMP Records'!G:G, MATCH($I211, 'Historical BMP Records'!$I:$I, 0)), 1, 0), IF(G211&lt;&gt;INDEX('Planned and Progress BMPs'!G:G, MATCH($I211, 'Planned and Progress BMPs'!$I:$I, 0)), 1, 0)), "")</f>
        <v/>
      </c>
      <c r="BC211" s="5" t="str">
        <f>IFERROR(IF($K211="Historical", IF(H211&lt;&gt;INDEX('Historical BMP Records'!H:H, MATCH($I211, 'Historical BMP Records'!$I:$I, 0)), 1, 0), IF(H211&lt;&gt;INDEX('Planned and Progress BMPs'!H:H, MATCH($I211, 'Planned and Progress BMPs'!$I:$I, 0)), 1, 0)), "")</f>
        <v/>
      </c>
      <c r="BD211" s="5" t="str">
        <f>IFERROR(IF($K211="Historical", IF(I211&lt;&gt;INDEX('Historical BMP Records'!I:I, MATCH($I211, 'Historical BMP Records'!$I:$I, 0)), 1, 0), IF(I211&lt;&gt;INDEX('Planned and Progress BMPs'!I:I, MATCH($I211, 'Planned and Progress BMPs'!$I:$I, 0)), 1, 0)), "")</f>
        <v/>
      </c>
      <c r="BE211" s="5" t="str">
        <f>IFERROR(IF($K211="Historical", IF(J211&lt;&gt;INDEX('Historical BMP Records'!J:J, MATCH($I211, 'Historical BMP Records'!$I:$I, 0)), 1, 0), IF(J211&lt;&gt;INDEX('Planned and Progress BMPs'!J:J, MATCH($I211, 'Planned and Progress BMPs'!$I:$I, 0)), 1, 0)), "")</f>
        <v/>
      </c>
      <c r="BF211" s="5" t="str">
        <f>IFERROR(IF($K211="Historical", IF(K211&lt;&gt;INDEX('Historical BMP Records'!K:K, MATCH($I211, 'Historical BMP Records'!$I:$I, 0)), 1, 0), IF(K211&lt;&gt;INDEX('Planned and Progress BMPs'!K:K, MATCH($I211, 'Planned and Progress BMPs'!$I:$I, 0)), 1, 0)), "")</f>
        <v/>
      </c>
      <c r="BG211" s="5" t="str">
        <f>IFERROR(IF($K211="Historical", IF(L211&lt;&gt;INDEX('Historical BMP Records'!L:L, MATCH($I211, 'Historical BMP Records'!$I:$I, 0)), 1, 0), IF(L211&lt;&gt;INDEX('Planned and Progress BMPs'!L:L, MATCH($I211, 'Planned and Progress BMPs'!$I:$I, 0)), 1, 0)), "")</f>
        <v/>
      </c>
      <c r="BH211" s="5" t="str">
        <f>IFERROR(IF($K211="Historical", IF(M211&lt;&gt;INDEX('Historical BMP Records'!M:M, MATCH($I211, 'Historical BMP Records'!$I:$I, 0)), 1, 0), IF(M211&lt;&gt;INDEX('Planned and Progress BMPs'!M:M, MATCH($I211, 'Planned and Progress BMPs'!$I:$I, 0)), 1, 0)), "")</f>
        <v/>
      </c>
      <c r="BI211" s="5" t="str">
        <f>IFERROR(IF($K211="Historical", IF(N211&lt;&gt;INDEX('Historical BMP Records'!N:N, MATCH($I211, 'Historical BMP Records'!$I:$I, 0)), 1, 0), IF(N211&lt;&gt;INDEX('Planned and Progress BMPs'!N:N, MATCH($I211, 'Planned and Progress BMPs'!$I:$I, 0)), 1, 0)), "")</f>
        <v/>
      </c>
      <c r="BJ211" s="5" t="str">
        <f>IFERROR(IF($K211="Historical", IF(O211&lt;&gt;INDEX('Historical BMP Records'!O:O, MATCH($I211, 'Historical BMP Records'!$I:$I, 0)), 1, 0), IF(O211&lt;&gt;INDEX('Planned and Progress BMPs'!O:O, MATCH($I211, 'Planned and Progress BMPs'!$I:$I, 0)), 1, 0)), "")</f>
        <v/>
      </c>
      <c r="BK211" s="5" t="str">
        <f>IFERROR(IF($K211="Historical", IF(P211&lt;&gt;INDEX('Historical BMP Records'!P:P, MATCH($I211, 'Historical BMP Records'!$I:$I, 0)), 1, 0), IF(P211&lt;&gt;INDEX('Planned and Progress BMPs'!P:P, MATCH($I211, 'Planned and Progress BMPs'!$I:$I, 0)), 1, 0)), "")</f>
        <v/>
      </c>
      <c r="BL211" s="5" t="str">
        <f>IFERROR(IF($K211="Historical", IF(Q211&lt;&gt;INDEX('Historical BMP Records'!Q:Q, MATCH($I211, 'Historical BMP Records'!$I:$I, 0)), 1, 0), IF(Q211&lt;&gt;INDEX('Planned and Progress BMPs'!Q:Q, MATCH($I211, 'Planned and Progress BMPs'!$I:$I, 0)), 1, 0)), "")</f>
        <v/>
      </c>
      <c r="BM211" s="5" t="str">
        <f>IFERROR(IF($K211="Historical", IF(R211&lt;&gt;INDEX('Historical BMP Records'!R:R, MATCH($I211, 'Historical BMP Records'!$I:$I, 0)), 1, 0), IF(R211&lt;&gt;INDEX('Planned and Progress BMPs'!R:R, MATCH($I211, 'Planned and Progress BMPs'!$I:$I, 0)), 1, 0)), "")</f>
        <v/>
      </c>
      <c r="BN211" s="5" t="str">
        <f>IFERROR(IF($K211="Historical", IF(S211&lt;&gt;INDEX('Historical BMP Records'!S:S, MATCH($I211, 'Historical BMP Records'!$I:$I, 0)), 1, 0), IF(S211&lt;&gt;INDEX('Planned and Progress BMPs'!S:S, MATCH($I211, 'Planned and Progress BMPs'!$I:$I, 0)), 1, 0)), "")</f>
        <v/>
      </c>
      <c r="BO211" s="5" t="str">
        <f>IFERROR(IF($K211="Historical", IF(T211&lt;&gt;INDEX('Historical BMP Records'!T:T, MATCH($I211, 'Historical BMP Records'!$I:$I, 0)), 1, 0), IF(T211&lt;&gt;INDEX('Planned and Progress BMPs'!T:T, MATCH($I211, 'Planned and Progress BMPs'!$I:$I, 0)), 1, 0)), "")</f>
        <v/>
      </c>
      <c r="BP211" s="5" t="str">
        <f>IFERROR(IF($K211="Historical", IF(U211&lt;&gt;INDEX('Historical BMP Records'!U:U, MATCH($I211, 'Historical BMP Records'!$I:$I, 0)), 1, 0), IF(U211&lt;&gt;INDEX('Planned and Progress BMPs'!U:U, MATCH($I211, 'Planned and Progress BMPs'!$I:$I, 0)), 1, 0)), "")</f>
        <v/>
      </c>
      <c r="BQ211" s="5" t="str">
        <f>IFERROR(IF($K211="Historical", IF(V211&lt;&gt;INDEX('Historical BMP Records'!V:V, MATCH($I211, 'Historical BMP Records'!$I:$I, 0)), 1, 0), IF(V211&lt;&gt;INDEX('Planned and Progress BMPs'!V:V, MATCH($I211, 'Planned and Progress BMPs'!$I:$I, 0)), 1, 0)), "")</f>
        <v/>
      </c>
      <c r="BR211" s="5" t="str">
        <f>IFERROR(IF($K211="Historical", IF(W211&lt;&gt;INDEX('Historical BMP Records'!W:W, MATCH($I211, 'Historical BMP Records'!$I:$I, 0)), 1, 0), IF(W211&lt;&gt;INDEX('Planned and Progress BMPs'!W:W, MATCH($I211, 'Planned and Progress BMPs'!$I:$I, 0)), 1, 0)), "")</f>
        <v/>
      </c>
      <c r="BS211" s="5" t="str">
        <f>IFERROR(IF($K211="Historical", IF(X211&lt;&gt;INDEX('Historical BMP Records'!X:X, MATCH($I211, 'Historical BMP Records'!$I:$I, 0)), 1, 0), IF(X211&lt;&gt;INDEX('Planned and Progress BMPs'!X:X, MATCH($I211, 'Planned and Progress BMPs'!$I:$I, 0)), 1, 0)), "")</f>
        <v/>
      </c>
      <c r="BT211" s="5" t="str">
        <f>IFERROR(IF($K211="Historical", IF(Y211&lt;&gt;INDEX('Historical BMP Records'!Y:Y, MATCH($I211, 'Historical BMP Records'!$I:$I, 0)), 1, 0), IF(Y211&lt;&gt;INDEX('Planned and Progress BMPs'!Y:Y, MATCH($I211, 'Planned and Progress BMPs'!$I:$I, 0)), 1, 0)), "")</f>
        <v/>
      </c>
      <c r="BU211" s="5" t="str">
        <f>IFERROR(IF($K211="Historical", IF(Z211&lt;&gt;INDEX('Historical BMP Records'!Z:Z, MATCH($I211, 'Historical BMP Records'!$I:$I, 0)), 1, 0), IF(Z211&lt;&gt;INDEX('Planned and Progress BMPs'!Z:Z, MATCH($I211, 'Planned and Progress BMPs'!$I:$I, 0)), 1, 0)), "")</f>
        <v/>
      </c>
      <c r="BV211" s="5" t="str">
        <f>IFERROR(IF($K211="Historical", IF(AA211&lt;&gt;INDEX('Historical BMP Records'!AA:AA, MATCH($I211, 'Historical BMP Records'!$I:$I, 0)), 1, 0), IF(AA211&lt;&gt;INDEX('Planned and Progress BMPs'!AA:AA, MATCH($I211, 'Planned and Progress BMPs'!$I:$I, 0)), 1, 0)), "")</f>
        <v/>
      </c>
      <c r="BW211" s="5" t="str">
        <f>IFERROR(IF($K211="Historical", IF(AB211&lt;&gt;INDEX('Historical BMP Records'!AB:AB, MATCH($I211, 'Historical BMP Records'!$I:$I, 0)), 1, 0), IF(AB211&lt;&gt;INDEX('Planned and Progress BMPs'!AB:AB, MATCH($I211, 'Planned and Progress BMPs'!$I:$I, 0)), 1, 0)), "")</f>
        <v/>
      </c>
      <c r="BX211" s="5" t="str">
        <f>IFERROR(IF($K211="Historical", IF(AC211&lt;&gt;INDEX('Historical BMP Records'!AC:AC, MATCH($I211, 'Historical BMP Records'!$I:$I, 0)), 1, 0), IF(AC211&lt;&gt;INDEX('Planned and Progress BMPs'!AC:AC, MATCH($I211, 'Planned and Progress BMPs'!$I:$I, 0)), 1, 0)), "")</f>
        <v/>
      </c>
      <c r="BY211" s="5" t="str">
        <f>IFERROR(IF($K211="Historical", IF(AD211&lt;&gt;INDEX('Historical BMP Records'!AD:AD, MATCH($I211, 'Historical BMP Records'!$I:$I, 0)), 1, 0), IF(AD211&lt;&gt;INDEX('Planned and Progress BMPs'!AD:AD, MATCH($I211, 'Planned and Progress BMPs'!$I:$I, 0)), 1, 0)), "")</f>
        <v/>
      </c>
      <c r="BZ211" s="5" t="str">
        <f>IFERROR(IF($K211="Historical", IF(AE211&lt;&gt;INDEX('Historical BMP Records'!AE:AE, MATCH($I211, 'Historical BMP Records'!$I:$I, 0)), 1, 0), IF(AE211&lt;&gt;INDEX('Planned and Progress BMPs'!AE:AE, MATCH($I211, 'Planned and Progress BMPs'!$I:$I, 0)), 1, 0)), "")</f>
        <v/>
      </c>
      <c r="CA211" s="5" t="str">
        <f>IFERROR(IF($K211="Historical", IF(AF211&lt;&gt;INDEX('Historical BMP Records'!AF:AF, MATCH($I211, 'Historical BMP Records'!$I:$I, 0)), 1, 0), IF(AF211&lt;&gt;INDEX('Planned and Progress BMPs'!AF:AF, MATCH($I211, 'Planned and Progress BMPs'!$I:$I, 0)), 1, 0)), "")</f>
        <v/>
      </c>
      <c r="CB211" s="5" t="str">
        <f>IFERROR(IF($K211="Historical", IF(AG211&lt;&gt;INDEX('Historical BMP Records'!AG:AG, MATCH($I211, 'Historical BMP Records'!$I:$I, 0)), 1, 0), IF(AG211&lt;&gt;INDEX('Planned and Progress BMPs'!AG:AG, MATCH($I211, 'Planned and Progress BMPs'!$I:$I, 0)), 1, 0)), "")</f>
        <v/>
      </c>
      <c r="CC211" s="5" t="str">
        <f>IFERROR(IF($K211="Historical", IF(AH211&lt;&gt;INDEX('Historical BMP Records'!AH:AH, MATCH($I211, 'Historical BMP Records'!$I:$I, 0)), 1, 0), IF(AH211&lt;&gt;INDEX('Planned and Progress BMPs'!AH:AH, MATCH($I211, 'Planned and Progress BMPs'!$I:$I, 0)), 1, 0)), "")</f>
        <v/>
      </c>
      <c r="CD211" s="5" t="str">
        <f>IFERROR(IF($K211="Historical", IF(AI211&lt;&gt;INDEX('Historical BMP Records'!AI:AI, MATCH($I211, 'Historical BMP Records'!$I:$I, 0)), 1, 0), IF(AI211&lt;&gt;INDEX('Planned and Progress BMPs'!AI:AI, MATCH($I211, 'Planned and Progress BMPs'!$I:$I, 0)), 1, 0)), "")</f>
        <v/>
      </c>
      <c r="CE211" s="5" t="str">
        <f>IFERROR(IF($K211="Historical", IF(AJ211&lt;&gt;INDEX('Historical BMP Records'!AJ:AJ, MATCH($I211, 'Historical BMP Records'!$I:$I, 0)), 1, 0), IF(AJ211&lt;&gt;INDEX('Planned and Progress BMPs'!AJ:AJ, MATCH($I211, 'Planned and Progress BMPs'!$I:$I, 0)), 1, 0)), "")</f>
        <v/>
      </c>
      <c r="CF211" s="5" t="str">
        <f>IFERROR(IF($K211="Historical", IF(AK211&lt;&gt;INDEX('Historical BMP Records'!AK:AK, MATCH($I211, 'Historical BMP Records'!$I:$I, 0)), 1, 0), IF(AK211&lt;&gt;INDEX('Planned and Progress BMPs'!AK:AK, MATCH($I211, 'Planned and Progress BMPs'!$I:$I, 0)), 1, 0)), "")</f>
        <v/>
      </c>
      <c r="CG211" s="5" t="str">
        <f>IFERROR(IF($K211="Historical", IF(AL211&lt;&gt;INDEX('Historical BMP Records'!AL:AL, MATCH($I211, 'Historical BMP Records'!$I:$I, 0)), 1, 0), IF(AL211&lt;&gt;INDEX('Planned and Progress BMPs'!AL:AL, MATCH($I211, 'Planned and Progress BMPs'!$I:$I, 0)), 1, 0)), "")</f>
        <v/>
      </c>
      <c r="CH211" s="5" t="str">
        <f>IFERROR(IF($K211="Historical", IF(AM211&lt;&gt;INDEX('Historical BMP Records'!AM:AM, MATCH($I211, 'Historical BMP Records'!$I:$I, 0)), 1, 0), IF(AM211&lt;&gt;INDEX('Planned and Progress BMPs'!AM:AM, MATCH($I211, 'Planned and Progress BMPs'!$I:$I, 0)), 1, 0)), "")</f>
        <v/>
      </c>
      <c r="CI211" s="5" t="str">
        <f>IFERROR(IF($K211="Historical", IF(AN211&lt;&gt;INDEX('Historical BMP Records'!AN:AN, MATCH($I211, 'Historical BMP Records'!$I:$I, 0)), 1, 0), IF(AN211&lt;&gt;INDEX('Planned and Progress BMPs'!AN:AN, MATCH($I211, 'Planned and Progress BMPs'!$I:$I, 0)), 1, 0)), "")</f>
        <v/>
      </c>
      <c r="CJ211" s="5" t="str">
        <f>IFERROR(IF($K211="Historical", IF(AO211&lt;&gt;INDEX('Historical BMP Records'!AO:AO, MATCH($I211, 'Historical BMP Records'!$I:$I, 0)), 1, 0), IF(AO211&lt;&gt;INDEX('Planned and Progress BMPs'!AO:AO, MATCH($I211, 'Planned and Progress BMPs'!$I:$I, 0)), 1, 0)), "")</f>
        <v/>
      </c>
      <c r="CK211" s="5" t="str">
        <f>IFERROR(IF($K211="Historical", IF(AP211&lt;&gt;INDEX('Historical BMP Records'!AP:AP, MATCH($I211, 'Historical BMP Records'!$I:$I, 0)), 1, 0), IF(AP211&lt;&gt;INDEX('Planned and Progress BMPs'!AP:AP, MATCH($I211, 'Planned and Progress BMPs'!$I:$I, 0)), 1, 0)), "")</f>
        <v/>
      </c>
      <c r="CL211" s="5" t="str">
        <f>IFERROR(IF($K211="Historical", IF(AQ211&lt;&gt;INDEX('Historical BMP Records'!AQ:AQ, MATCH($I211, 'Historical BMP Records'!$I:$I, 0)), 1, 0), IF(AQ211&lt;&gt;INDEX('Planned and Progress BMPs'!AQ:AQ, MATCH($I211, 'Planned and Progress BMPs'!$I:$I, 0)), 1, 0)), "")</f>
        <v/>
      </c>
      <c r="CM211" s="5" t="str">
        <f>IFERROR(IF($K211="Historical", IF(AR211&lt;&gt;INDEX('Historical BMP Records'!AR:AR, MATCH($I211, 'Historical BMP Records'!$I:$I, 0)), 1, 0), IF(AR211&lt;&gt;INDEX('Planned and Progress BMPs'!AR:AR, MATCH($I211, 'Planned and Progress BMPs'!$I:$I, 0)), 1, 0)), "")</f>
        <v/>
      </c>
      <c r="CN211" s="5" t="str">
        <f>IFERROR(IF($K211="Historical", IF(AS211&lt;&gt;INDEX('Historical BMP Records'!AS:AS, MATCH($I211, 'Historical BMP Records'!$I:$I, 0)), 1, 0), IF(AS211&lt;&gt;INDEX('Planned and Progress BMPs'!AS:AS, MATCH($I211, 'Planned and Progress BMPs'!$I:$I, 0)), 1, 0)), "")</f>
        <v/>
      </c>
      <c r="CO211" s="5" t="str">
        <f>IFERROR(IF($K211="Historical", IF(AT211&lt;&gt;INDEX('Historical BMP Records'!AT:AT, MATCH($I211, 'Historical BMP Records'!$I:$I, 0)), 1, 0), IF(AT211&lt;&gt;INDEX('Planned and Progress BMPs'!AT:AT, MATCH($I211, 'Planned and Progress BMPs'!$I:$I, 0)), 1, 0)), "")</f>
        <v/>
      </c>
      <c r="CP211" s="5" t="str">
        <f>IFERROR(IF($K211="Historical", IF(AU211&lt;&gt;INDEX('Historical BMP Records'!AU:AU, MATCH($I211, 'Historical BMP Records'!$I:$I, 0)), 1, 0), IF(AU211&lt;&gt;INDEX('Planned and Progress BMPs'!AU:AU, MATCH($I211, 'Planned and Progress BMPs'!$I:$I, 0)), 1, 0)), "")</f>
        <v/>
      </c>
      <c r="CQ211" s="5">
        <f>SUM(T_Historical9[[#This Row],[FY17 
Status Changed]:[Comments Changed]])</f>
        <v>0</v>
      </c>
    </row>
    <row r="212" spans="1:95" ht="15" customHeight="1" x14ac:dyDescent="0.25">
      <c r="A212" s="72" t="s">
        <v>661</v>
      </c>
      <c r="B212" s="72" t="s">
        <v>661</v>
      </c>
      <c r="C212" s="72" t="s">
        <v>661</v>
      </c>
      <c r="D212" s="72" t="s">
        <v>661</v>
      </c>
      <c r="E212" s="72" t="s">
        <v>661</v>
      </c>
      <c r="F212" s="72" t="s">
        <v>4291</v>
      </c>
      <c r="H212" s="72" t="s">
        <v>4802</v>
      </c>
      <c r="I212" s="72" t="s">
        <v>5014</v>
      </c>
      <c r="K212" s="72" t="s">
        <v>482</v>
      </c>
      <c r="M212" s="82"/>
      <c r="N212" s="65">
        <v>38353</v>
      </c>
      <c r="O212" s="72" t="s">
        <v>205</v>
      </c>
      <c r="P212" s="72" t="s">
        <v>4802</v>
      </c>
      <c r="Q212" s="72" t="s">
        <v>6</v>
      </c>
      <c r="R212" s="72" t="s">
        <v>9</v>
      </c>
      <c r="S212" s="72">
        <v>2.4</v>
      </c>
      <c r="V212" s="71" t="s">
        <v>5130</v>
      </c>
      <c r="Z212" s="72">
        <v>40.231670000000001</v>
      </c>
      <c r="AA212" s="72">
        <v>-76.985690000000005</v>
      </c>
      <c r="AC212" s="72" t="s">
        <v>5172</v>
      </c>
      <c r="AD212" s="72" t="s">
        <v>5185</v>
      </c>
      <c r="AE212" s="72" t="s">
        <v>653</v>
      </c>
      <c r="AF212" s="65">
        <v>41640</v>
      </c>
      <c r="AG212" s="72" t="s">
        <v>110</v>
      </c>
      <c r="AH212" s="65"/>
      <c r="AI212" s="65"/>
      <c r="AK212" s="65"/>
      <c r="AL212" s="65"/>
      <c r="AN212" s="65"/>
      <c r="AO212" s="65"/>
      <c r="AQ212" s="65"/>
      <c r="AR212" s="65"/>
      <c r="AT212" s="65"/>
      <c r="AV212" s="5" t="str">
        <f>IFERROR(IF($K212="Historical", IF(A212&lt;&gt;INDEX('Historical BMP Records'!A:A, MATCH($I212, 'Historical BMP Records'!$I:$I, 0)), 1, 0), IF(A212&lt;&gt;INDEX('Planned and Progress BMPs'!A:A, MATCH($I212, 'Planned and Progress BMPs'!$I:$I, 0)), 1, 0)), "")</f>
        <v/>
      </c>
      <c r="AW212" s="5" t="str">
        <f>IFERROR(IF($K212="Historical", IF(B212&lt;&gt;INDEX('Historical BMP Records'!B:B, MATCH($I212, 'Historical BMP Records'!$I:$I, 0)), 1, 0), IF(B212&lt;&gt;INDEX('Planned and Progress BMPs'!B:B, MATCH($I212, 'Planned and Progress BMPs'!$I:$I, 0)), 1, 0)), "")</f>
        <v/>
      </c>
      <c r="AX212" s="5" t="str">
        <f>IFERROR(IF($K212="Historical", IF(C212&lt;&gt;INDEX('Historical BMP Records'!C:C, MATCH($I212, 'Historical BMP Records'!$I:$I, 0)), 1, 0), IF(C212&lt;&gt;INDEX('Planned and Progress BMPs'!C:C, MATCH($I212, 'Planned and Progress BMPs'!$I:$I, 0)), 1, 0)), "")</f>
        <v/>
      </c>
      <c r="AY212" s="5" t="str">
        <f>IFERROR(IF($K212="Historical", IF(D212&lt;&gt;INDEX('Historical BMP Records'!D:D, MATCH($I212, 'Historical BMP Records'!$I:$I, 0)), 1, 0), IF(D212&lt;&gt;INDEX('Planned and Progress BMPs'!D:D, MATCH($I212, 'Planned and Progress BMPs'!$I:$I, 0)), 1, 0)), "")</f>
        <v/>
      </c>
      <c r="AZ212" s="5" t="str">
        <f>IFERROR(IF($K212="Historical", IF(E212&lt;&gt;INDEX('Historical BMP Records'!E:E, MATCH($I212, 'Historical BMP Records'!$I:$I, 0)), 1, 0), IF(E212&lt;&gt;INDEX('Planned and Progress BMPs'!E:E, MATCH($I212, 'Planned and Progress BMPs'!$I:$I, 0)), 1, 0)), "")</f>
        <v/>
      </c>
      <c r="BA212" s="5" t="str">
        <f>IFERROR(IF($K212="Historical", IF(F212&lt;&gt;INDEX('Historical BMP Records'!F:F, MATCH($I212, 'Historical BMP Records'!$I:$I, 0)), 1, 0), IF(F212&lt;&gt;INDEX('Planned and Progress BMPs'!F:F, MATCH($I212, 'Planned and Progress BMPs'!$I:$I, 0)), 1, 0)), "")</f>
        <v/>
      </c>
      <c r="BB212" s="5" t="str">
        <f>IFERROR(IF($K212="Historical", IF(G212&lt;&gt;INDEX('Historical BMP Records'!G:G, MATCH($I212, 'Historical BMP Records'!$I:$I, 0)), 1, 0), IF(G212&lt;&gt;INDEX('Planned and Progress BMPs'!G:G, MATCH($I212, 'Planned and Progress BMPs'!$I:$I, 0)), 1, 0)), "")</f>
        <v/>
      </c>
      <c r="BC212" s="5" t="str">
        <f>IFERROR(IF($K212="Historical", IF(H212&lt;&gt;INDEX('Historical BMP Records'!H:H, MATCH($I212, 'Historical BMP Records'!$I:$I, 0)), 1, 0), IF(H212&lt;&gt;INDEX('Planned and Progress BMPs'!H:H, MATCH($I212, 'Planned and Progress BMPs'!$I:$I, 0)), 1, 0)), "")</f>
        <v/>
      </c>
      <c r="BD212" s="5" t="str">
        <f>IFERROR(IF($K212="Historical", IF(I212&lt;&gt;INDEX('Historical BMP Records'!I:I, MATCH($I212, 'Historical BMP Records'!$I:$I, 0)), 1, 0), IF(I212&lt;&gt;INDEX('Planned and Progress BMPs'!I:I, MATCH($I212, 'Planned and Progress BMPs'!$I:$I, 0)), 1, 0)), "")</f>
        <v/>
      </c>
      <c r="BE212" s="5" t="str">
        <f>IFERROR(IF($K212="Historical", IF(J212&lt;&gt;INDEX('Historical BMP Records'!J:J, MATCH($I212, 'Historical BMP Records'!$I:$I, 0)), 1, 0), IF(J212&lt;&gt;INDEX('Planned and Progress BMPs'!J:J, MATCH($I212, 'Planned and Progress BMPs'!$I:$I, 0)), 1, 0)), "")</f>
        <v/>
      </c>
      <c r="BF212" s="5" t="str">
        <f>IFERROR(IF($K212="Historical", IF(K212&lt;&gt;INDEX('Historical BMP Records'!K:K, MATCH($I212, 'Historical BMP Records'!$I:$I, 0)), 1, 0), IF(K212&lt;&gt;INDEX('Planned and Progress BMPs'!K:K, MATCH($I212, 'Planned and Progress BMPs'!$I:$I, 0)), 1, 0)), "")</f>
        <v/>
      </c>
      <c r="BG212" s="5" t="str">
        <f>IFERROR(IF($K212="Historical", IF(L212&lt;&gt;INDEX('Historical BMP Records'!L:L, MATCH($I212, 'Historical BMP Records'!$I:$I, 0)), 1, 0), IF(L212&lt;&gt;INDEX('Planned and Progress BMPs'!L:L, MATCH($I212, 'Planned and Progress BMPs'!$I:$I, 0)), 1, 0)), "")</f>
        <v/>
      </c>
      <c r="BH212" s="5" t="str">
        <f>IFERROR(IF($K212="Historical", IF(M212&lt;&gt;INDEX('Historical BMP Records'!M:M, MATCH($I212, 'Historical BMP Records'!$I:$I, 0)), 1, 0), IF(M212&lt;&gt;INDEX('Planned and Progress BMPs'!M:M, MATCH($I212, 'Planned and Progress BMPs'!$I:$I, 0)), 1, 0)), "")</f>
        <v/>
      </c>
      <c r="BI212" s="5" t="str">
        <f>IFERROR(IF($K212="Historical", IF(N212&lt;&gt;INDEX('Historical BMP Records'!N:N, MATCH($I212, 'Historical BMP Records'!$I:$I, 0)), 1, 0), IF(N212&lt;&gt;INDEX('Planned and Progress BMPs'!N:N, MATCH($I212, 'Planned and Progress BMPs'!$I:$I, 0)), 1, 0)), "")</f>
        <v/>
      </c>
      <c r="BJ212" s="5" t="str">
        <f>IFERROR(IF($K212="Historical", IF(O212&lt;&gt;INDEX('Historical BMP Records'!O:O, MATCH($I212, 'Historical BMP Records'!$I:$I, 0)), 1, 0), IF(O212&lt;&gt;INDEX('Planned and Progress BMPs'!O:O, MATCH($I212, 'Planned and Progress BMPs'!$I:$I, 0)), 1, 0)), "")</f>
        <v/>
      </c>
      <c r="BK212" s="5" t="str">
        <f>IFERROR(IF($K212="Historical", IF(P212&lt;&gt;INDEX('Historical BMP Records'!P:P, MATCH($I212, 'Historical BMP Records'!$I:$I, 0)), 1, 0), IF(P212&lt;&gt;INDEX('Planned and Progress BMPs'!P:P, MATCH($I212, 'Planned and Progress BMPs'!$I:$I, 0)), 1, 0)), "")</f>
        <v/>
      </c>
      <c r="BL212" s="5" t="str">
        <f>IFERROR(IF($K212="Historical", IF(Q212&lt;&gt;INDEX('Historical BMP Records'!Q:Q, MATCH($I212, 'Historical BMP Records'!$I:$I, 0)), 1, 0), IF(Q212&lt;&gt;INDEX('Planned and Progress BMPs'!Q:Q, MATCH($I212, 'Planned and Progress BMPs'!$I:$I, 0)), 1, 0)), "")</f>
        <v/>
      </c>
      <c r="BM212" s="5" t="str">
        <f>IFERROR(IF($K212="Historical", IF(R212&lt;&gt;INDEX('Historical BMP Records'!R:R, MATCH($I212, 'Historical BMP Records'!$I:$I, 0)), 1, 0), IF(R212&lt;&gt;INDEX('Planned and Progress BMPs'!R:R, MATCH($I212, 'Planned and Progress BMPs'!$I:$I, 0)), 1, 0)), "")</f>
        <v/>
      </c>
      <c r="BN212" s="5" t="str">
        <f>IFERROR(IF($K212="Historical", IF(S212&lt;&gt;INDEX('Historical BMP Records'!S:S, MATCH($I212, 'Historical BMP Records'!$I:$I, 0)), 1, 0), IF(S212&lt;&gt;INDEX('Planned and Progress BMPs'!S:S, MATCH($I212, 'Planned and Progress BMPs'!$I:$I, 0)), 1, 0)), "")</f>
        <v/>
      </c>
      <c r="BO212" s="5" t="str">
        <f>IFERROR(IF($K212="Historical", IF(T212&lt;&gt;INDEX('Historical BMP Records'!T:T, MATCH($I212, 'Historical BMP Records'!$I:$I, 0)), 1, 0), IF(T212&lt;&gt;INDEX('Planned and Progress BMPs'!T:T, MATCH($I212, 'Planned and Progress BMPs'!$I:$I, 0)), 1, 0)), "")</f>
        <v/>
      </c>
      <c r="BP212" s="5" t="str">
        <f>IFERROR(IF($K212="Historical", IF(U212&lt;&gt;INDEX('Historical BMP Records'!U:U, MATCH($I212, 'Historical BMP Records'!$I:$I, 0)), 1, 0), IF(U212&lt;&gt;INDEX('Planned and Progress BMPs'!U:U, MATCH($I212, 'Planned and Progress BMPs'!$I:$I, 0)), 1, 0)), "")</f>
        <v/>
      </c>
      <c r="BQ212" s="5" t="str">
        <f>IFERROR(IF($K212="Historical", IF(V212&lt;&gt;INDEX('Historical BMP Records'!V:V, MATCH($I212, 'Historical BMP Records'!$I:$I, 0)), 1, 0), IF(V212&lt;&gt;INDEX('Planned and Progress BMPs'!V:V, MATCH($I212, 'Planned and Progress BMPs'!$I:$I, 0)), 1, 0)), "")</f>
        <v/>
      </c>
      <c r="BR212" s="5" t="str">
        <f>IFERROR(IF($K212="Historical", IF(W212&lt;&gt;INDEX('Historical BMP Records'!W:W, MATCH($I212, 'Historical BMP Records'!$I:$I, 0)), 1, 0), IF(W212&lt;&gt;INDEX('Planned and Progress BMPs'!W:W, MATCH($I212, 'Planned and Progress BMPs'!$I:$I, 0)), 1, 0)), "")</f>
        <v/>
      </c>
      <c r="BS212" s="5" t="str">
        <f>IFERROR(IF($K212="Historical", IF(X212&lt;&gt;INDEX('Historical BMP Records'!X:X, MATCH($I212, 'Historical BMP Records'!$I:$I, 0)), 1, 0), IF(X212&lt;&gt;INDEX('Planned and Progress BMPs'!X:X, MATCH($I212, 'Planned and Progress BMPs'!$I:$I, 0)), 1, 0)), "")</f>
        <v/>
      </c>
      <c r="BT212" s="5" t="str">
        <f>IFERROR(IF($K212="Historical", IF(Y212&lt;&gt;INDEX('Historical BMP Records'!Y:Y, MATCH($I212, 'Historical BMP Records'!$I:$I, 0)), 1, 0), IF(Y212&lt;&gt;INDEX('Planned and Progress BMPs'!Y:Y, MATCH($I212, 'Planned and Progress BMPs'!$I:$I, 0)), 1, 0)), "")</f>
        <v/>
      </c>
      <c r="BU212" s="5" t="str">
        <f>IFERROR(IF($K212="Historical", IF(Z212&lt;&gt;INDEX('Historical BMP Records'!Z:Z, MATCH($I212, 'Historical BMP Records'!$I:$I, 0)), 1, 0), IF(Z212&lt;&gt;INDEX('Planned and Progress BMPs'!Z:Z, MATCH($I212, 'Planned and Progress BMPs'!$I:$I, 0)), 1, 0)), "")</f>
        <v/>
      </c>
      <c r="BV212" s="5" t="str">
        <f>IFERROR(IF($K212="Historical", IF(AA212&lt;&gt;INDEX('Historical BMP Records'!AA:AA, MATCH($I212, 'Historical BMP Records'!$I:$I, 0)), 1, 0), IF(AA212&lt;&gt;INDEX('Planned and Progress BMPs'!AA:AA, MATCH($I212, 'Planned and Progress BMPs'!$I:$I, 0)), 1, 0)), "")</f>
        <v/>
      </c>
      <c r="BW212" s="5" t="str">
        <f>IFERROR(IF($K212="Historical", IF(AB212&lt;&gt;INDEX('Historical BMP Records'!AB:AB, MATCH($I212, 'Historical BMP Records'!$I:$I, 0)), 1, 0), IF(AB212&lt;&gt;INDEX('Planned and Progress BMPs'!AB:AB, MATCH($I212, 'Planned and Progress BMPs'!$I:$I, 0)), 1, 0)), "")</f>
        <v/>
      </c>
      <c r="BX212" s="5" t="str">
        <f>IFERROR(IF($K212="Historical", IF(AC212&lt;&gt;INDEX('Historical BMP Records'!AC:AC, MATCH($I212, 'Historical BMP Records'!$I:$I, 0)), 1, 0), IF(AC212&lt;&gt;INDEX('Planned and Progress BMPs'!AC:AC, MATCH($I212, 'Planned and Progress BMPs'!$I:$I, 0)), 1, 0)), "")</f>
        <v/>
      </c>
      <c r="BY212" s="5" t="str">
        <f>IFERROR(IF($K212="Historical", IF(AD212&lt;&gt;INDEX('Historical BMP Records'!AD:AD, MATCH($I212, 'Historical BMP Records'!$I:$I, 0)), 1, 0), IF(AD212&lt;&gt;INDEX('Planned and Progress BMPs'!AD:AD, MATCH($I212, 'Planned and Progress BMPs'!$I:$I, 0)), 1, 0)), "")</f>
        <v/>
      </c>
      <c r="BZ212" s="5" t="str">
        <f>IFERROR(IF($K212="Historical", IF(AE212&lt;&gt;INDEX('Historical BMP Records'!AE:AE, MATCH($I212, 'Historical BMP Records'!$I:$I, 0)), 1, 0), IF(AE212&lt;&gt;INDEX('Planned and Progress BMPs'!AE:AE, MATCH($I212, 'Planned and Progress BMPs'!$I:$I, 0)), 1, 0)), "")</f>
        <v/>
      </c>
      <c r="CA212" s="5" t="str">
        <f>IFERROR(IF($K212="Historical", IF(AF212&lt;&gt;INDEX('Historical BMP Records'!AF:AF, MATCH($I212, 'Historical BMP Records'!$I:$I, 0)), 1, 0), IF(AF212&lt;&gt;INDEX('Planned and Progress BMPs'!AF:AF, MATCH($I212, 'Planned and Progress BMPs'!$I:$I, 0)), 1, 0)), "")</f>
        <v/>
      </c>
      <c r="CB212" s="5" t="str">
        <f>IFERROR(IF($K212="Historical", IF(AG212&lt;&gt;INDEX('Historical BMP Records'!AG:AG, MATCH($I212, 'Historical BMP Records'!$I:$I, 0)), 1, 0), IF(AG212&lt;&gt;INDEX('Planned and Progress BMPs'!AG:AG, MATCH($I212, 'Planned and Progress BMPs'!$I:$I, 0)), 1, 0)), "")</f>
        <v/>
      </c>
      <c r="CC212" s="5" t="str">
        <f>IFERROR(IF($K212="Historical", IF(AH212&lt;&gt;INDEX('Historical BMP Records'!AH:AH, MATCH($I212, 'Historical BMP Records'!$I:$I, 0)), 1, 0), IF(AH212&lt;&gt;INDEX('Planned and Progress BMPs'!AH:AH, MATCH($I212, 'Planned and Progress BMPs'!$I:$I, 0)), 1, 0)), "")</f>
        <v/>
      </c>
      <c r="CD212" s="5" t="str">
        <f>IFERROR(IF($K212="Historical", IF(AI212&lt;&gt;INDEX('Historical BMP Records'!AI:AI, MATCH($I212, 'Historical BMP Records'!$I:$I, 0)), 1, 0), IF(AI212&lt;&gt;INDEX('Planned and Progress BMPs'!AI:AI, MATCH($I212, 'Planned and Progress BMPs'!$I:$I, 0)), 1, 0)), "")</f>
        <v/>
      </c>
      <c r="CE212" s="5" t="str">
        <f>IFERROR(IF($K212="Historical", IF(AJ212&lt;&gt;INDEX('Historical BMP Records'!AJ:AJ, MATCH($I212, 'Historical BMP Records'!$I:$I, 0)), 1, 0), IF(AJ212&lt;&gt;INDEX('Planned and Progress BMPs'!AJ:AJ, MATCH($I212, 'Planned and Progress BMPs'!$I:$I, 0)), 1, 0)), "")</f>
        <v/>
      </c>
      <c r="CF212" s="5" t="str">
        <f>IFERROR(IF($K212="Historical", IF(AK212&lt;&gt;INDEX('Historical BMP Records'!AK:AK, MATCH($I212, 'Historical BMP Records'!$I:$I, 0)), 1, 0), IF(AK212&lt;&gt;INDEX('Planned and Progress BMPs'!AK:AK, MATCH($I212, 'Planned and Progress BMPs'!$I:$I, 0)), 1, 0)), "")</f>
        <v/>
      </c>
      <c r="CG212" s="5" t="str">
        <f>IFERROR(IF($K212="Historical", IF(AL212&lt;&gt;INDEX('Historical BMP Records'!AL:AL, MATCH($I212, 'Historical BMP Records'!$I:$I, 0)), 1, 0), IF(AL212&lt;&gt;INDEX('Planned and Progress BMPs'!AL:AL, MATCH($I212, 'Planned and Progress BMPs'!$I:$I, 0)), 1, 0)), "")</f>
        <v/>
      </c>
      <c r="CH212" s="5" t="str">
        <f>IFERROR(IF($K212="Historical", IF(AM212&lt;&gt;INDEX('Historical BMP Records'!AM:AM, MATCH($I212, 'Historical BMP Records'!$I:$I, 0)), 1, 0), IF(AM212&lt;&gt;INDEX('Planned and Progress BMPs'!AM:AM, MATCH($I212, 'Planned and Progress BMPs'!$I:$I, 0)), 1, 0)), "")</f>
        <v/>
      </c>
      <c r="CI212" s="5" t="str">
        <f>IFERROR(IF($K212="Historical", IF(AN212&lt;&gt;INDEX('Historical BMP Records'!AN:AN, MATCH($I212, 'Historical BMP Records'!$I:$I, 0)), 1, 0), IF(AN212&lt;&gt;INDEX('Planned and Progress BMPs'!AN:AN, MATCH($I212, 'Planned and Progress BMPs'!$I:$I, 0)), 1, 0)), "")</f>
        <v/>
      </c>
      <c r="CJ212" s="5" t="str">
        <f>IFERROR(IF($K212="Historical", IF(AO212&lt;&gt;INDEX('Historical BMP Records'!AO:AO, MATCH($I212, 'Historical BMP Records'!$I:$I, 0)), 1, 0), IF(AO212&lt;&gt;INDEX('Planned and Progress BMPs'!AO:AO, MATCH($I212, 'Planned and Progress BMPs'!$I:$I, 0)), 1, 0)), "")</f>
        <v/>
      </c>
      <c r="CK212" s="5" t="str">
        <f>IFERROR(IF($K212="Historical", IF(AP212&lt;&gt;INDEX('Historical BMP Records'!AP:AP, MATCH($I212, 'Historical BMP Records'!$I:$I, 0)), 1, 0), IF(AP212&lt;&gt;INDEX('Planned and Progress BMPs'!AP:AP, MATCH($I212, 'Planned and Progress BMPs'!$I:$I, 0)), 1, 0)), "")</f>
        <v/>
      </c>
      <c r="CL212" s="5" t="str">
        <f>IFERROR(IF($K212="Historical", IF(AQ212&lt;&gt;INDEX('Historical BMP Records'!AQ:AQ, MATCH($I212, 'Historical BMP Records'!$I:$I, 0)), 1, 0), IF(AQ212&lt;&gt;INDEX('Planned and Progress BMPs'!AQ:AQ, MATCH($I212, 'Planned and Progress BMPs'!$I:$I, 0)), 1, 0)), "")</f>
        <v/>
      </c>
      <c r="CM212" s="5" t="str">
        <f>IFERROR(IF($K212="Historical", IF(AR212&lt;&gt;INDEX('Historical BMP Records'!AR:AR, MATCH($I212, 'Historical BMP Records'!$I:$I, 0)), 1, 0), IF(AR212&lt;&gt;INDEX('Planned and Progress BMPs'!AR:AR, MATCH($I212, 'Planned and Progress BMPs'!$I:$I, 0)), 1, 0)), "")</f>
        <v/>
      </c>
      <c r="CN212" s="5" t="str">
        <f>IFERROR(IF($K212="Historical", IF(AS212&lt;&gt;INDEX('Historical BMP Records'!AS:AS, MATCH($I212, 'Historical BMP Records'!$I:$I, 0)), 1, 0), IF(AS212&lt;&gt;INDEX('Planned and Progress BMPs'!AS:AS, MATCH($I212, 'Planned and Progress BMPs'!$I:$I, 0)), 1, 0)), "")</f>
        <v/>
      </c>
      <c r="CO212" s="5" t="str">
        <f>IFERROR(IF($K212="Historical", IF(AT212&lt;&gt;INDEX('Historical BMP Records'!AT:AT, MATCH($I212, 'Historical BMP Records'!$I:$I, 0)), 1, 0), IF(AT212&lt;&gt;INDEX('Planned and Progress BMPs'!AT:AT, MATCH($I212, 'Planned and Progress BMPs'!$I:$I, 0)), 1, 0)), "")</f>
        <v/>
      </c>
      <c r="CP212" s="5" t="str">
        <f>IFERROR(IF($K212="Historical", IF(AU212&lt;&gt;INDEX('Historical BMP Records'!AU:AU, MATCH($I212, 'Historical BMP Records'!$I:$I, 0)), 1, 0), IF(AU212&lt;&gt;INDEX('Planned and Progress BMPs'!AU:AU, MATCH($I212, 'Planned and Progress BMPs'!$I:$I, 0)), 1, 0)), "")</f>
        <v/>
      </c>
      <c r="CQ212" s="5">
        <f>SUM(T_Historical9[[#This Row],[FY17 
Status Changed]:[Comments Changed]])</f>
        <v>0</v>
      </c>
    </row>
    <row r="213" spans="1:95" ht="15" customHeight="1" x14ac:dyDescent="0.25">
      <c r="A213" s="72" t="s">
        <v>661</v>
      </c>
      <c r="B213" s="72" t="s">
        <v>661</v>
      </c>
      <c r="C213" s="72" t="s">
        <v>661</v>
      </c>
      <c r="D213" s="72" t="s">
        <v>661</v>
      </c>
      <c r="E213" s="72" t="s">
        <v>661</v>
      </c>
      <c r="F213" s="72" t="s">
        <v>4291</v>
      </c>
      <c r="H213" s="72" t="s">
        <v>4802</v>
      </c>
      <c r="I213" s="72" t="s">
        <v>5015</v>
      </c>
      <c r="K213" s="72" t="s">
        <v>482</v>
      </c>
      <c r="M213" s="82"/>
      <c r="N213" s="65">
        <v>38353</v>
      </c>
      <c r="O213" s="72" t="s">
        <v>205</v>
      </c>
      <c r="P213" s="72" t="s">
        <v>4802</v>
      </c>
      <c r="Q213" s="72" t="s">
        <v>6</v>
      </c>
      <c r="R213" s="72" t="s">
        <v>9</v>
      </c>
      <c r="S213" s="72">
        <v>3.4</v>
      </c>
      <c r="V213" s="71" t="s">
        <v>5131</v>
      </c>
      <c r="Z213" s="72">
        <v>40.231670000000001</v>
      </c>
      <c r="AA213" s="72">
        <v>-76.985690000000005</v>
      </c>
      <c r="AC213" s="72" t="s">
        <v>5172</v>
      </c>
      <c r="AD213" s="72" t="s">
        <v>5185</v>
      </c>
      <c r="AE213" s="72" t="s">
        <v>653</v>
      </c>
      <c r="AF213" s="65">
        <v>41640</v>
      </c>
      <c r="AG213" s="72" t="s">
        <v>110</v>
      </c>
      <c r="AH213" s="65"/>
      <c r="AI213" s="65"/>
      <c r="AK213" s="65"/>
      <c r="AL213" s="65"/>
      <c r="AN213" s="65"/>
      <c r="AO213" s="65"/>
      <c r="AQ213" s="65"/>
      <c r="AR213" s="65"/>
      <c r="AT213" s="65"/>
      <c r="AV213" s="5" t="str">
        <f>IFERROR(IF($K213="Historical", IF(A213&lt;&gt;INDEX('Historical BMP Records'!A:A, MATCH($I213, 'Historical BMP Records'!$I:$I, 0)), 1, 0), IF(A213&lt;&gt;INDEX('Planned and Progress BMPs'!A:A, MATCH($I213, 'Planned and Progress BMPs'!$I:$I, 0)), 1, 0)), "")</f>
        <v/>
      </c>
      <c r="AW213" s="5" t="str">
        <f>IFERROR(IF($K213="Historical", IF(B213&lt;&gt;INDEX('Historical BMP Records'!B:B, MATCH($I213, 'Historical BMP Records'!$I:$I, 0)), 1, 0), IF(B213&lt;&gt;INDEX('Planned and Progress BMPs'!B:B, MATCH($I213, 'Planned and Progress BMPs'!$I:$I, 0)), 1, 0)), "")</f>
        <v/>
      </c>
      <c r="AX213" s="5" t="str">
        <f>IFERROR(IF($K213="Historical", IF(C213&lt;&gt;INDEX('Historical BMP Records'!C:C, MATCH($I213, 'Historical BMP Records'!$I:$I, 0)), 1, 0), IF(C213&lt;&gt;INDEX('Planned and Progress BMPs'!C:C, MATCH($I213, 'Planned and Progress BMPs'!$I:$I, 0)), 1, 0)), "")</f>
        <v/>
      </c>
      <c r="AY213" s="5" t="str">
        <f>IFERROR(IF($K213="Historical", IF(D213&lt;&gt;INDEX('Historical BMP Records'!D:D, MATCH($I213, 'Historical BMP Records'!$I:$I, 0)), 1, 0), IF(D213&lt;&gt;INDEX('Planned and Progress BMPs'!D:D, MATCH($I213, 'Planned and Progress BMPs'!$I:$I, 0)), 1, 0)), "")</f>
        <v/>
      </c>
      <c r="AZ213" s="5" t="str">
        <f>IFERROR(IF($K213="Historical", IF(E213&lt;&gt;INDEX('Historical BMP Records'!E:E, MATCH($I213, 'Historical BMP Records'!$I:$I, 0)), 1, 0), IF(E213&lt;&gt;INDEX('Planned and Progress BMPs'!E:E, MATCH($I213, 'Planned and Progress BMPs'!$I:$I, 0)), 1, 0)), "")</f>
        <v/>
      </c>
      <c r="BA213" s="5" t="str">
        <f>IFERROR(IF($K213="Historical", IF(F213&lt;&gt;INDEX('Historical BMP Records'!F:F, MATCH($I213, 'Historical BMP Records'!$I:$I, 0)), 1, 0), IF(F213&lt;&gt;INDEX('Planned and Progress BMPs'!F:F, MATCH($I213, 'Planned and Progress BMPs'!$I:$I, 0)), 1, 0)), "")</f>
        <v/>
      </c>
      <c r="BB213" s="5" t="str">
        <f>IFERROR(IF($K213="Historical", IF(G213&lt;&gt;INDEX('Historical BMP Records'!G:G, MATCH($I213, 'Historical BMP Records'!$I:$I, 0)), 1, 0), IF(G213&lt;&gt;INDEX('Planned and Progress BMPs'!G:G, MATCH($I213, 'Planned and Progress BMPs'!$I:$I, 0)), 1, 0)), "")</f>
        <v/>
      </c>
      <c r="BC213" s="5" t="str">
        <f>IFERROR(IF($K213="Historical", IF(H213&lt;&gt;INDEX('Historical BMP Records'!H:H, MATCH($I213, 'Historical BMP Records'!$I:$I, 0)), 1, 0), IF(H213&lt;&gt;INDEX('Planned and Progress BMPs'!H:H, MATCH($I213, 'Planned and Progress BMPs'!$I:$I, 0)), 1, 0)), "")</f>
        <v/>
      </c>
      <c r="BD213" s="5" t="str">
        <f>IFERROR(IF($K213="Historical", IF(I213&lt;&gt;INDEX('Historical BMP Records'!I:I, MATCH($I213, 'Historical BMP Records'!$I:$I, 0)), 1, 0), IF(I213&lt;&gt;INDEX('Planned and Progress BMPs'!I:I, MATCH($I213, 'Planned and Progress BMPs'!$I:$I, 0)), 1, 0)), "")</f>
        <v/>
      </c>
      <c r="BE213" s="5" t="str">
        <f>IFERROR(IF($K213="Historical", IF(J213&lt;&gt;INDEX('Historical BMP Records'!J:J, MATCH($I213, 'Historical BMP Records'!$I:$I, 0)), 1, 0), IF(J213&lt;&gt;INDEX('Planned and Progress BMPs'!J:J, MATCH($I213, 'Planned and Progress BMPs'!$I:$I, 0)), 1, 0)), "")</f>
        <v/>
      </c>
      <c r="BF213" s="5" t="str">
        <f>IFERROR(IF($K213="Historical", IF(K213&lt;&gt;INDEX('Historical BMP Records'!K:K, MATCH($I213, 'Historical BMP Records'!$I:$I, 0)), 1, 0), IF(K213&lt;&gt;INDEX('Planned and Progress BMPs'!K:K, MATCH($I213, 'Planned and Progress BMPs'!$I:$I, 0)), 1, 0)), "")</f>
        <v/>
      </c>
      <c r="BG213" s="5" t="str">
        <f>IFERROR(IF($K213="Historical", IF(L213&lt;&gt;INDEX('Historical BMP Records'!L:L, MATCH($I213, 'Historical BMP Records'!$I:$I, 0)), 1, 0), IF(L213&lt;&gt;INDEX('Planned and Progress BMPs'!L:L, MATCH($I213, 'Planned and Progress BMPs'!$I:$I, 0)), 1, 0)), "")</f>
        <v/>
      </c>
      <c r="BH213" s="5" t="str">
        <f>IFERROR(IF($K213="Historical", IF(M213&lt;&gt;INDEX('Historical BMP Records'!M:M, MATCH($I213, 'Historical BMP Records'!$I:$I, 0)), 1, 0), IF(M213&lt;&gt;INDEX('Planned and Progress BMPs'!M:M, MATCH($I213, 'Planned and Progress BMPs'!$I:$I, 0)), 1, 0)), "")</f>
        <v/>
      </c>
      <c r="BI213" s="5" t="str">
        <f>IFERROR(IF($K213="Historical", IF(N213&lt;&gt;INDEX('Historical BMP Records'!N:N, MATCH($I213, 'Historical BMP Records'!$I:$I, 0)), 1, 0), IF(N213&lt;&gt;INDEX('Planned and Progress BMPs'!N:N, MATCH($I213, 'Planned and Progress BMPs'!$I:$I, 0)), 1, 0)), "")</f>
        <v/>
      </c>
      <c r="BJ213" s="5" t="str">
        <f>IFERROR(IF($K213="Historical", IF(O213&lt;&gt;INDEX('Historical BMP Records'!O:O, MATCH($I213, 'Historical BMP Records'!$I:$I, 0)), 1, 0), IF(O213&lt;&gt;INDEX('Planned and Progress BMPs'!O:O, MATCH($I213, 'Planned and Progress BMPs'!$I:$I, 0)), 1, 0)), "")</f>
        <v/>
      </c>
      <c r="BK213" s="5" t="str">
        <f>IFERROR(IF($K213="Historical", IF(P213&lt;&gt;INDEX('Historical BMP Records'!P:P, MATCH($I213, 'Historical BMP Records'!$I:$I, 0)), 1, 0), IF(P213&lt;&gt;INDEX('Planned and Progress BMPs'!P:P, MATCH($I213, 'Planned and Progress BMPs'!$I:$I, 0)), 1, 0)), "")</f>
        <v/>
      </c>
      <c r="BL213" s="5" t="str">
        <f>IFERROR(IF($K213="Historical", IF(Q213&lt;&gt;INDEX('Historical BMP Records'!Q:Q, MATCH($I213, 'Historical BMP Records'!$I:$I, 0)), 1, 0), IF(Q213&lt;&gt;INDEX('Planned and Progress BMPs'!Q:Q, MATCH($I213, 'Planned and Progress BMPs'!$I:$I, 0)), 1, 0)), "")</f>
        <v/>
      </c>
      <c r="BM213" s="5" t="str">
        <f>IFERROR(IF($K213="Historical", IF(R213&lt;&gt;INDEX('Historical BMP Records'!R:R, MATCH($I213, 'Historical BMP Records'!$I:$I, 0)), 1, 0), IF(R213&lt;&gt;INDEX('Planned and Progress BMPs'!R:R, MATCH($I213, 'Planned and Progress BMPs'!$I:$I, 0)), 1, 0)), "")</f>
        <v/>
      </c>
      <c r="BN213" s="5" t="str">
        <f>IFERROR(IF($K213="Historical", IF(S213&lt;&gt;INDEX('Historical BMP Records'!S:S, MATCH($I213, 'Historical BMP Records'!$I:$I, 0)), 1, 0), IF(S213&lt;&gt;INDEX('Planned and Progress BMPs'!S:S, MATCH($I213, 'Planned and Progress BMPs'!$I:$I, 0)), 1, 0)), "")</f>
        <v/>
      </c>
      <c r="BO213" s="5" t="str">
        <f>IFERROR(IF($K213="Historical", IF(T213&lt;&gt;INDEX('Historical BMP Records'!T:T, MATCH($I213, 'Historical BMP Records'!$I:$I, 0)), 1, 0), IF(T213&lt;&gt;INDEX('Planned and Progress BMPs'!T:T, MATCH($I213, 'Planned and Progress BMPs'!$I:$I, 0)), 1, 0)), "")</f>
        <v/>
      </c>
      <c r="BP213" s="5" t="str">
        <f>IFERROR(IF($K213="Historical", IF(U213&lt;&gt;INDEX('Historical BMP Records'!U:U, MATCH($I213, 'Historical BMP Records'!$I:$I, 0)), 1, 0), IF(U213&lt;&gt;INDEX('Planned and Progress BMPs'!U:U, MATCH($I213, 'Planned and Progress BMPs'!$I:$I, 0)), 1, 0)), "")</f>
        <v/>
      </c>
      <c r="BQ213" s="5" t="str">
        <f>IFERROR(IF($K213="Historical", IF(V213&lt;&gt;INDEX('Historical BMP Records'!V:V, MATCH($I213, 'Historical BMP Records'!$I:$I, 0)), 1, 0), IF(V213&lt;&gt;INDEX('Planned and Progress BMPs'!V:V, MATCH($I213, 'Planned and Progress BMPs'!$I:$I, 0)), 1, 0)), "")</f>
        <v/>
      </c>
      <c r="BR213" s="5" t="str">
        <f>IFERROR(IF($K213="Historical", IF(W213&lt;&gt;INDEX('Historical BMP Records'!W:W, MATCH($I213, 'Historical BMP Records'!$I:$I, 0)), 1, 0), IF(W213&lt;&gt;INDEX('Planned and Progress BMPs'!W:W, MATCH($I213, 'Planned and Progress BMPs'!$I:$I, 0)), 1, 0)), "")</f>
        <v/>
      </c>
      <c r="BS213" s="5" t="str">
        <f>IFERROR(IF($K213="Historical", IF(X213&lt;&gt;INDEX('Historical BMP Records'!X:X, MATCH($I213, 'Historical BMP Records'!$I:$I, 0)), 1, 0), IF(X213&lt;&gt;INDEX('Planned and Progress BMPs'!X:X, MATCH($I213, 'Planned and Progress BMPs'!$I:$I, 0)), 1, 0)), "")</f>
        <v/>
      </c>
      <c r="BT213" s="5" t="str">
        <f>IFERROR(IF($K213="Historical", IF(Y213&lt;&gt;INDEX('Historical BMP Records'!Y:Y, MATCH($I213, 'Historical BMP Records'!$I:$I, 0)), 1, 0), IF(Y213&lt;&gt;INDEX('Planned and Progress BMPs'!Y:Y, MATCH($I213, 'Planned and Progress BMPs'!$I:$I, 0)), 1, 0)), "")</f>
        <v/>
      </c>
      <c r="BU213" s="5" t="str">
        <f>IFERROR(IF($K213="Historical", IF(Z213&lt;&gt;INDEX('Historical BMP Records'!Z:Z, MATCH($I213, 'Historical BMP Records'!$I:$I, 0)), 1, 0), IF(Z213&lt;&gt;INDEX('Planned and Progress BMPs'!Z:Z, MATCH($I213, 'Planned and Progress BMPs'!$I:$I, 0)), 1, 0)), "")</f>
        <v/>
      </c>
      <c r="BV213" s="5" t="str">
        <f>IFERROR(IF($K213="Historical", IF(AA213&lt;&gt;INDEX('Historical BMP Records'!AA:AA, MATCH($I213, 'Historical BMP Records'!$I:$I, 0)), 1, 0), IF(AA213&lt;&gt;INDEX('Planned and Progress BMPs'!AA:AA, MATCH($I213, 'Planned and Progress BMPs'!$I:$I, 0)), 1, 0)), "")</f>
        <v/>
      </c>
      <c r="BW213" s="5" t="str">
        <f>IFERROR(IF($K213="Historical", IF(AB213&lt;&gt;INDEX('Historical BMP Records'!AB:AB, MATCH($I213, 'Historical BMP Records'!$I:$I, 0)), 1, 0), IF(AB213&lt;&gt;INDEX('Planned and Progress BMPs'!AB:AB, MATCH($I213, 'Planned and Progress BMPs'!$I:$I, 0)), 1, 0)), "")</f>
        <v/>
      </c>
      <c r="BX213" s="5" t="str">
        <f>IFERROR(IF($K213="Historical", IF(AC213&lt;&gt;INDEX('Historical BMP Records'!AC:AC, MATCH($I213, 'Historical BMP Records'!$I:$I, 0)), 1, 0), IF(AC213&lt;&gt;INDEX('Planned and Progress BMPs'!AC:AC, MATCH($I213, 'Planned and Progress BMPs'!$I:$I, 0)), 1, 0)), "")</f>
        <v/>
      </c>
      <c r="BY213" s="5" t="str">
        <f>IFERROR(IF($K213="Historical", IF(AD213&lt;&gt;INDEX('Historical BMP Records'!AD:AD, MATCH($I213, 'Historical BMP Records'!$I:$I, 0)), 1, 0), IF(AD213&lt;&gt;INDEX('Planned and Progress BMPs'!AD:AD, MATCH($I213, 'Planned and Progress BMPs'!$I:$I, 0)), 1, 0)), "")</f>
        <v/>
      </c>
      <c r="BZ213" s="5" t="str">
        <f>IFERROR(IF($K213="Historical", IF(AE213&lt;&gt;INDEX('Historical BMP Records'!AE:AE, MATCH($I213, 'Historical BMP Records'!$I:$I, 0)), 1, 0), IF(AE213&lt;&gt;INDEX('Planned and Progress BMPs'!AE:AE, MATCH($I213, 'Planned and Progress BMPs'!$I:$I, 0)), 1, 0)), "")</f>
        <v/>
      </c>
      <c r="CA213" s="5" t="str">
        <f>IFERROR(IF($K213="Historical", IF(AF213&lt;&gt;INDEX('Historical BMP Records'!AF:AF, MATCH($I213, 'Historical BMP Records'!$I:$I, 0)), 1, 0), IF(AF213&lt;&gt;INDEX('Planned and Progress BMPs'!AF:AF, MATCH($I213, 'Planned and Progress BMPs'!$I:$I, 0)), 1, 0)), "")</f>
        <v/>
      </c>
      <c r="CB213" s="5" t="str">
        <f>IFERROR(IF($K213="Historical", IF(AG213&lt;&gt;INDEX('Historical BMP Records'!AG:AG, MATCH($I213, 'Historical BMP Records'!$I:$I, 0)), 1, 0), IF(AG213&lt;&gt;INDEX('Planned and Progress BMPs'!AG:AG, MATCH($I213, 'Planned and Progress BMPs'!$I:$I, 0)), 1, 0)), "")</f>
        <v/>
      </c>
      <c r="CC213" s="5" t="str">
        <f>IFERROR(IF($K213="Historical", IF(AH213&lt;&gt;INDEX('Historical BMP Records'!AH:AH, MATCH($I213, 'Historical BMP Records'!$I:$I, 0)), 1, 0), IF(AH213&lt;&gt;INDEX('Planned and Progress BMPs'!AH:AH, MATCH($I213, 'Planned and Progress BMPs'!$I:$I, 0)), 1, 0)), "")</f>
        <v/>
      </c>
      <c r="CD213" s="5" t="str">
        <f>IFERROR(IF($K213="Historical", IF(AI213&lt;&gt;INDEX('Historical BMP Records'!AI:AI, MATCH($I213, 'Historical BMP Records'!$I:$I, 0)), 1, 0), IF(AI213&lt;&gt;INDEX('Planned and Progress BMPs'!AI:AI, MATCH($I213, 'Planned and Progress BMPs'!$I:$I, 0)), 1, 0)), "")</f>
        <v/>
      </c>
      <c r="CE213" s="5" t="str">
        <f>IFERROR(IF($K213="Historical", IF(AJ213&lt;&gt;INDEX('Historical BMP Records'!AJ:AJ, MATCH($I213, 'Historical BMP Records'!$I:$I, 0)), 1, 0), IF(AJ213&lt;&gt;INDEX('Planned and Progress BMPs'!AJ:AJ, MATCH($I213, 'Planned and Progress BMPs'!$I:$I, 0)), 1, 0)), "")</f>
        <v/>
      </c>
      <c r="CF213" s="5" t="str">
        <f>IFERROR(IF($K213="Historical", IF(AK213&lt;&gt;INDEX('Historical BMP Records'!AK:AK, MATCH($I213, 'Historical BMP Records'!$I:$I, 0)), 1, 0), IF(AK213&lt;&gt;INDEX('Planned and Progress BMPs'!AK:AK, MATCH($I213, 'Planned and Progress BMPs'!$I:$I, 0)), 1, 0)), "")</f>
        <v/>
      </c>
      <c r="CG213" s="5" t="str">
        <f>IFERROR(IF($K213="Historical", IF(AL213&lt;&gt;INDEX('Historical BMP Records'!AL:AL, MATCH($I213, 'Historical BMP Records'!$I:$I, 0)), 1, 0), IF(AL213&lt;&gt;INDEX('Planned and Progress BMPs'!AL:AL, MATCH($I213, 'Planned and Progress BMPs'!$I:$I, 0)), 1, 0)), "")</f>
        <v/>
      </c>
      <c r="CH213" s="5" t="str">
        <f>IFERROR(IF($K213="Historical", IF(AM213&lt;&gt;INDEX('Historical BMP Records'!AM:AM, MATCH($I213, 'Historical BMP Records'!$I:$I, 0)), 1, 0), IF(AM213&lt;&gt;INDEX('Planned and Progress BMPs'!AM:AM, MATCH($I213, 'Planned and Progress BMPs'!$I:$I, 0)), 1, 0)), "")</f>
        <v/>
      </c>
      <c r="CI213" s="5" t="str">
        <f>IFERROR(IF($K213="Historical", IF(AN213&lt;&gt;INDEX('Historical BMP Records'!AN:AN, MATCH($I213, 'Historical BMP Records'!$I:$I, 0)), 1, 0), IF(AN213&lt;&gt;INDEX('Planned and Progress BMPs'!AN:AN, MATCH($I213, 'Planned and Progress BMPs'!$I:$I, 0)), 1, 0)), "")</f>
        <v/>
      </c>
      <c r="CJ213" s="5" t="str">
        <f>IFERROR(IF($K213="Historical", IF(AO213&lt;&gt;INDEX('Historical BMP Records'!AO:AO, MATCH($I213, 'Historical BMP Records'!$I:$I, 0)), 1, 0), IF(AO213&lt;&gt;INDEX('Planned and Progress BMPs'!AO:AO, MATCH($I213, 'Planned and Progress BMPs'!$I:$I, 0)), 1, 0)), "")</f>
        <v/>
      </c>
      <c r="CK213" s="5" t="str">
        <f>IFERROR(IF($K213="Historical", IF(AP213&lt;&gt;INDEX('Historical BMP Records'!AP:AP, MATCH($I213, 'Historical BMP Records'!$I:$I, 0)), 1, 0), IF(AP213&lt;&gt;INDEX('Planned and Progress BMPs'!AP:AP, MATCH($I213, 'Planned and Progress BMPs'!$I:$I, 0)), 1, 0)), "")</f>
        <v/>
      </c>
      <c r="CL213" s="5" t="str">
        <f>IFERROR(IF($K213="Historical", IF(AQ213&lt;&gt;INDEX('Historical BMP Records'!AQ:AQ, MATCH($I213, 'Historical BMP Records'!$I:$I, 0)), 1, 0), IF(AQ213&lt;&gt;INDEX('Planned and Progress BMPs'!AQ:AQ, MATCH($I213, 'Planned and Progress BMPs'!$I:$I, 0)), 1, 0)), "")</f>
        <v/>
      </c>
      <c r="CM213" s="5" t="str">
        <f>IFERROR(IF($K213="Historical", IF(AR213&lt;&gt;INDEX('Historical BMP Records'!AR:AR, MATCH($I213, 'Historical BMP Records'!$I:$I, 0)), 1, 0), IF(AR213&lt;&gt;INDEX('Planned and Progress BMPs'!AR:AR, MATCH($I213, 'Planned and Progress BMPs'!$I:$I, 0)), 1, 0)), "")</f>
        <v/>
      </c>
      <c r="CN213" s="5" t="str">
        <f>IFERROR(IF($K213="Historical", IF(AS213&lt;&gt;INDEX('Historical BMP Records'!AS:AS, MATCH($I213, 'Historical BMP Records'!$I:$I, 0)), 1, 0), IF(AS213&lt;&gt;INDEX('Planned and Progress BMPs'!AS:AS, MATCH($I213, 'Planned and Progress BMPs'!$I:$I, 0)), 1, 0)), "")</f>
        <v/>
      </c>
      <c r="CO213" s="5" t="str">
        <f>IFERROR(IF($K213="Historical", IF(AT213&lt;&gt;INDEX('Historical BMP Records'!AT:AT, MATCH($I213, 'Historical BMP Records'!$I:$I, 0)), 1, 0), IF(AT213&lt;&gt;INDEX('Planned and Progress BMPs'!AT:AT, MATCH($I213, 'Planned and Progress BMPs'!$I:$I, 0)), 1, 0)), "")</f>
        <v/>
      </c>
      <c r="CP213" s="5" t="str">
        <f>IFERROR(IF($K213="Historical", IF(AU213&lt;&gt;INDEX('Historical BMP Records'!AU:AU, MATCH($I213, 'Historical BMP Records'!$I:$I, 0)), 1, 0), IF(AU213&lt;&gt;INDEX('Planned and Progress BMPs'!AU:AU, MATCH($I213, 'Planned and Progress BMPs'!$I:$I, 0)), 1, 0)), "")</f>
        <v/>
      </c>
      <c r="CQ213" s="5">
        <f>SUM(T_Historical9[[#This Row],[FY17 
Status Changed]:[Comments Changed]])</f>
        <v>0</v>
      </c>
    </row>
    <row r="214" spans="1:95" ht="15" customHeight="1" x14ac:dyDescent="0.25">
      <c r="A214" s="72" t="s">
        <v>661</v>
      </c>
      <c r="B214" s="72" t="s">
        <v>661</v>
      </c>
      <c r="C214" s="72" t="s">
        <v>661</v>
      </c>
      <c r="D214" s="72" t="s">
        <v>661</v>
      </c>
      <c r="E214" s="72" t="s">
        <v>661</v>
      </c>
      <c r="F214" s="72" t="s">
        <v>4291</v>
      </c>
      <c r="H214" s="72" t="s">
        <v>4802</v>
      </c>
      <c r="I214" s="72" t="s">
        <v>5016</v>
      </c>
      <c r="K214" s="72" t="s">
        <v>482</v>
      </c>
      <c r="M214" s="82"/>
      <c r="N214" s="65">
        <v>41275</v>
      </c>
      <c r="O214" s="72" t="s">
        <v>237</v>
      </c>
      <c r="P214" s="72" t="s">
        <v>4802</v>
      </c>
      <c r="Q214" s="72" t="s">
        <v>26</v>
      </c>
      <c r="R214" s="72" t="s">
        <v>9</v>
      </c>
      <c r="S214" s="72">
        <v>5.4</v>
      </c>
      <c r="T214" s="72">
        <v>1.6</v>
      </c>
      <c r="U214" s="72">
        <v>1</v>
      </c>
      <c r="V214" s="71" t="s">
        <v>5132</v>
      </c>
      <c r="Z214" s="72">
        <v>40.23236</v>
      </c>
      <c r="AA214" s="72">
        <v>-76.976249999999993</v>
      </c>
      <c r="AC214" s="72" t="s">
        <v>5172</v>
      </c>
      <c r="AD214" s="72" t="s">
        <v>5185</v>
      </c>
      <c r="AE214" s="72" t="s">
        <v>653</v>
      </c>
      <c r="AF214" s="65">
        <v>41640</v>
      </c>
      <c r="AG214" s="72" t="s">
        <v>110</v>
      </c>
      <c r="AH214" s="65"/>
      <c r="AI214" s="65"/>
      <c r="AK214" s="65"/>
      <c r="AL214" s="65"/>
      <c r="AN214" s="65"/>
      <c r="AO214" s="65"/>
      <c r="AQ214" s="65"/>
      <c r="AR214" s="65"/>
      <c r="AT214" s="65"/>
      <c r="AV214" s="5" t="str">
        <f>IFERROR(IF($K214="Historical", IF(A214&lt;&gt;INDEX('Historical BMP Records'!A:A, MATCH($I214, 'Historical BMP Records'!$I:$I, 0)), 1, 0), IF(A214&lt;&gt;INDEX('Planned and Progress BMPs'!A:A, MATCH($I214, 'Planned and Progress BMPs'!$I:$I, 0)), 1, 0)), "")</f>
        <v/>
      </c>
      <c r="AW214" s="5" t="str">
        <f>IFERROR(IF($K214="Historical", IF(B214&lt;&gt;INDEX('Historical BMP Records'!B:B, MATCH($I214, 'Historical BMP Records'!$I:$I, 0)), 1, 0), IF(B214&lt;&gt;INDEX('Planned and Progress BMPs'!B:B, MATCH($I214, 'Planned and Progress BMPs'!$I:$I, 0)), 1, 0)), "")</f>
        <v/>
      </c>
      <c r="AX214" s="5" t="str">
        <f>IFERROR(IF($K214="Historical", IF(C214&lt;&gt;INDEX('Historical BMP Records'!C:C, MATCH($I214, 'Historical BMP Records'!$I:$I, 0)), 1, 0), IF(C214&lt;&gt;INDEX('Planned and Progress BMPs'!C:C, MATCH($I214, 'Planned and Progress BMPs'!$I:$I, 0)), 1, 0)), "")</f>
        <v/>
      </c>
      <c r="AY214" s="5" t="str">
        <f>IFERROR(IF($K214="Historical", IF(D214&lt;&gt;INDEX('Historical BMP Records'!D:D, MATCH($I214, 'Historical BMP Records'!$I:$I, 0)), 1, 0), IF(D214&lt;&gt;INDEX('Planned and Progress BMPs'!D:D, MATCH($I214, 'Planned and Progress BMPs'!$I:$I, 0)), 1, 0)), "")</f>
        <v/>
      </c>
      <c r="AZ214" s="5" t="str">
        <f>IFERROR(IF($K214="Historical", IF(E214&lt;&gt;INDEX('Historical BMP Records'!E:E, MATCH($I214, 'Historical BMP Records'!$I:$I, 0)), 1, 0), IF(E214&lt;&gt;INDEX('Planned and Progress BMPs'!E:E, MATCH($I214, 'Planned and Progress BMPs'!$I:$I, 0)), 1, 0)), "")</f>
        <v/>
      </c>
      <c r="BA214" s="5" t="str">
        <f>IFERROR(IF($K214="Historical", IF(F214&lt;&gt;INDEX('Historical BMP Records'!F:F, MATCH($I214, 'Historical BMP Records'!$I:$I, 0)), 1, 0), IF(F214&lt;&gt;INDEX('Planned and Progress BMPs'!F:F, MATCH($I214, 'Planned and Progress BMPs'!$I:$I, 0)), 1, 0)), "")</f>
        <v/>
      </c>
      <c r="BB214" s="5" t="str">
        <f>IFERROR(IF($K214="Historical", IF(G214&lt;&gt;INDEX('Historical BMP Records'!G:G, MATCH($I214, 'Historical BMP Records'!$I:$I, 0)), 1, 0), IF(G214&lt;&gt;INDEX('Planned and Progress BMPs'!G:G, MATCH($I214, 'Planned and Progress BMPs'!$I:$I, 0)), 1, 0)), "")</f>
        <v/>
      </c>
      <c r="BC214" s="5" t="str">
        <f>IFERROR(IF($K214="Historical", IF(H214&lt;&gt;INDEX('Historical BMP Records'!H:H, MATCH($I214, 'Historical BMP Records'!$I:$I, 0)), 1, 0), IF(H214&lt;&gt;INDEX('Planned and Progress BMPs'!H:H, MATCH($I214, 'Planned and Progress BMPs'!$I:$I, 0)), 1, 0)), "")</f>
        <v/>
      </c>
      <c r="BD214" s="5" t="str">
        <f>IFERROR(IF($K214="Historical", IF(I214&lt;&gt;INDEX('Historical BMP Records'!I:I, MATCH($I214, 'Historical BMP Records'!$I:$I, 0)), 1, 0), IF(I214&lt;&gt;INDEX('Planned and Progress BMPs'!I:I, MATCH($I214, 'Planned and Progress BMPs'!$I:$I, 0)), 1, 0)), "")</f>
        <v/>
      </c>
      <c r="BE214" s="5" t="str">
        <f>IFERROR(IF($K214="Historical", IF(J214&lt;&gt;INDEX('Historical BMP Records'!J:J, MATCH($I214, 'Historical BMP Records'!$I:$I, 0)), 1, 0), IF(J214&lt;&gt;INDEX('Planned and Progress BMPs'!J:J, MATCH($I214, 'Planned and Progress BMPs'!$I:$I, 0)), 1, 0)), "")</f>
        <v/>
      </c>
      <c r="BF214" s="5" t="str">
        <f>IFERROR(IF($K214="Historical", IF(K214&lt;&gt;INDEX('Historical BMP Records'!K:K, MATCH($I214, 'Historical BMP Records'!$I:$I, 0)), 1, 0), IF(K214&lt;&gt;INDEX('Planned and Progress BMPs'!K:K, MATCH($I214, 'Planned and Progress BMPs'!$I:$I, 0)), 1, 0)), "")</f>
        <v/>
      </c>
      <c r="BG214" s="5" t="str">
        <f>IFERROR(IF($K214="Historical", IF(L214&lt;&gt;INDEX('Historical BMP Records'!L:L, MATCH($I214, 'Historical BMP Records'!$I:$I, 0)), 1, 0), IF(L214&lt;&gt;INDEX('Planned and Progress BMPs'!L:L, MATCH($I214, 'Planned and Progress BMPs'!$I:$I, 0)), 1, 0)), "")</f>
        <v/>
      </c>
      <c r="BH214" s="5" t="str">
        <f>IFERROR(IF($K214="Historical", IF(M214&lt;&gt;INDEX('Historical BMP Records'!M:M, MATCH($I214, 'Historical BMP Records'!$I:$I, 0)), 1, 0), IF(M214&lt;&gt;INDEX('Planned and Progress BMPs'!M:M, MATCH($I214, 'Planned and Progress BMPs'!$I:$I, 0)), 1, 0)), "")</f>
        <v/>
      </c>
      <c r="BI214" s="5" t="str">
        <f>IFERROR(IF($K214="Historical", IF(N214&lt;&gt;INDEX('Historical BMP Records'!N:N, MATCH($I214, 'Historical BMP Records'!$I:$I, 0)), 1, 0), IF(N214&lt;&gt;INDEX('Planned and Progress BMPs'!N:N, MATCH($I214, 'Planned and Progress BMPs'!$I:$I, 0)), 1, 0)), "")</f>
        <v/>
      </c>
      <c r="BJ214" s="5" t="str">
        <f>IFERROR(IF($K214="Historical", IF(O214&lt;&gt;INDEX('Historical BMP Records'!O:O, MATCH($I214, 'Historical BMP Records'!$I:$I, 0)), 1, 0), IF(O214&lt;&gt;INDEX('Planned and Progress BMPs'!O:O, MATCH($I214, 'Planned and Progress BMPs'!$I:$I, 0)), 1, 0)), "")</f>
        <v/>
      </c>
      <c r="BK214" s="5" t="str">
        <f>IFERROR(IF($K214="Historical", IF(P214&lt;&gt;INDEX('Historical BMP Records'!P:P, MATCH($I214, 'Historical BMP Records'!$I:$I, 0)), 1, 0), IF(P214&lt;&gt;INDEX('Planned and Progress BMPs'!P:P, MATCH($I214, 'Planned and Progress BMPs'!$I:$I, 0)), 1, 0)), "")</f>
        <v/>
      </c>
      <c r="BL214" s="5" t="str">
        <f>IFERROR(IF($K214="Historical", IF(Q214&lt;&gt;INDEX('Historical BMP Records'!Q:Q, MATCH($I214, 'Historical BMP Records'!$I:$I, 0)), 1, 0), IF(Q214&lt;&gt;INDEX('Planned and Progress BMPs'!Q:Q, MATCH($I214, 'Planned and Progress BMPs'!$I:$I, 0)), 1, 0)), "")</f>
        <v/>
      </c>
      <c r="BM214" s="5" t="str">
        <f>IFERROR(IF($K214="Historical", IF(R214&lt;&gt;INDEX('Historical BMP Records'!R:R, MATCH($I214, 'Historical BMP Records'!$I:$I, 0)), 1, 0), IF(R214&lt;&gt;INDEX('Planned and Progress BMPs'!R:R, MATCH($I214, 'Planned and Progress BMPs'!$I:$I, 0)), 1, 0)), "")</f>
        <v/>
      </c>
      <c r="BN214" s="5" t="str">
        <f>IFERROR(IF($K214="Historical", IF(S214&lt;&gt;INDEX('Historical BMP Records'!S:S, MATCH($I214, 'Historical BMP Records'!$I:$I, 0)), 1, 0), IF(S214&lt;&gt;INDEX('Planned and Progress BMPs'!S:S, MATCH($I214, 'Planned and Progress BMPs'!$I:$I, 0)), 1, 0)), "")</f>
        <v/>
      </c>
      <c r="BO214" s="5" t="str">
        <f>IFERROR(IF($K214="Historical", IF(T214&lt;&gt;INDEX('Historical BMP Records'!T:T, MATCH($I214, 'Historical BMP Records'!$I:$I, 0)), 1, 0), IF(T214&lt;&gt;INDEX('Planned and Progress BMPs'!T:T, MATCH($I214, 'Planned and Progress BMPs'!$I:$I, 0)), 1, 0)), "")</f>
        <v/>
      </c>
      <c r="BP214" s="5" t="str">
        <f>IFERROR(IF($K214="Historical", IF(U214&lt;&gt;INDEX('Historical BMP Records'!U:U, MATCH($I214, 'Historical BMP Records'!$I:$I, 0)), 1, 0), IF(U214&lt;&gt;INDEX('Planned and Progress BMPs'!U:U, MATCH($I214, 'Planned and Progress BMPs'!$I:$I, 0)), 1, 0)), "")</f>
        <v/>
      </c>
      <c r="BQ214" s="5" t="str">
        <f>IFERROR(IF($K214="Historical", IF(V214&lt;&gt;INDEX('Historical BMP Records'!V:V, MATCH($I214, 'Historical BMP Records'!$I:$I, 0)), 1, 0), IF(V214&lt;&gt;INDEX('Planned and Progress BMPs'!V:V, MATCH($I214, 'Planned and Progress BMPs'!$I:$I, 0)), 1, 0)), "")</f>
        <v/>
      </c>
      <c r="BR214" s="5" t="str">
        <f>IFERROR(IF($K214="Historical", IF(W214&lt;&gt;INDEX('Historical BMP Records'!W:W, MATCH($I214, 'Historical BMP Records'!$I:$I, 0)), 1, 0), IF(W214&lt;&gt;INDEX('Planned and Progress BMPs'!W:W, MATCH($I214, 'Planned and Progress BMPs'!$I:$I, 0)), 1, 0)), "")</f>
        <v/>
      </c>
      <c r="BS214" s="5" t="str">
        <f>IFERROR(IF($K214="Historical", IF(X214&lt;&gt;INDEX('Historical BMP Records'!X:X, MATCH($I214, 'Historical BMP Records'!$I:$I, 0)), 1, 0), IF(X214&lt;&gt;INDEX('Planned and Progress BMPs'!X:X, MATCH($I214, 'Planned and Progress BMPs'!$I:$I, 0)), 1, 0)), "")</f>
        <v/>
      </c>
      <c r="BT214" s="5" t="str">
        <f>IFERROR(IF($K214="Historical", IF(Y214&lt;&gt;INDEX('Historical BMP Records'!Y:Y, MATCH($I214, 'Historical BMP Records'!$I:$I, 0)), 1, 0), IF(Y214&lt;&gt;INDEX('Planned and Progress BMPs'!Y:Y, MATCH($I214, 'Planned and Progress BMPs'!$I:$I, 0)), 1, 0)), "")</f>
        <v/>
      </c>
      <c r="BU214" s="5" t="str">
        <f>IFERROR(IF($K214="Historical", IF(Z214&lt;&gt;INDEX('Historical BMP Records'!Z:Z, MATCH($I214, 'Historical BMP Records'!$I:$I, 0)), 1, 0), IF(Z214&lt;&gt;INDEX('Planned and Progress BMPs'!Z:Z, MATCH($I214, 'Planned and Progress BMPs'!$I:$I, 0)), 1, 0)), "")</f>
        <v/>
      </c>
      <c r="BV214" s="5" t="str">
        <f>IFERROR(IF($K214="Historical", IF(AA214&lt;&gt;INDEX('Historical BMP Records'!AA:AA, MATCH($I214, 'Historical BMP Records'!$I:$I, 0)), 1, 0), IF(AA214&lt;&gt;INDEX('Planned and Progress BMPs'!AA:AA, MATCH($I214, 'Planned and Progress BMPs'!$I:$I, 0)), 1, 0)), "")</f>
        <v/>
      </c>
      <c r="BW214" s="5" t="str">
        <f>IFERROR(IF($K214="Historical", IF(AB214&lt;&gt;INDEX('Historical BMP Records'!AB:AB, MATCH($I214, 'Historical BMP Records'!$I:$I, 0)), 1, 0), IF(AB214&lt;&gt;INDEX('Planned and Progress BMPs'!AB:AB, MATCH($I214, 'Planned and Progress BMPs'!$I:$I, 0)), 1, 0)), "")</f>
        <v/>
      </c>
      <c r="BX214" s="5" t="str">
        <f>IFERROR(IF($K214="Historical", IF(AC214&lt;&gt;INDEX('Historical BMP Records'!AC:AC, MATCH($I214, 'Historical BMP Records'!$I:$I, 0)), 1, 0), IF(AC214&lt;&gt;INDEX('Planned and Progress BMPs'!AC:AC, MATCH($I214, 'Planned and Progress BMPs'!$I:$I, 0)), 1, 0)), "")</f>
        <v/>
      </c>
      <c r="BY214" s="5" t="str">
        <f>IFERROR(IF($K214="Historical", IF(AD214&lt;&gt;INDEX('Historical BMP Records'!AD:AD, MATCH($I214, 'Historical BMP Records'!$I:$I, 0)), 1, 0), IF(AD214&lt;&gt;INDEX('Planned and Progress BMPs'!AD:AD, MATCH($I214, 'Planned and Progress BMPs'!$I:$I, 0)), 1, 0)), "")</f>
        <v/>
      </c>
      <c r="BZ214" s="5" t="str">
        <f>IFERROR(IF($K214="Historical", IF(AE214&lt;&gt;INDEX('Historical BMP Records'!AE:AE, MATCH($I214, 'Historical BMP Records'!$I:$I, 0)), 1, 0), IF(AE214&lt;&gt;INDEX('Planned and Progress BMPs'!AE:AE, MATCH($I214, 'Planned and Progress BMPs'!$I:$I, 0)), 1, 0)), "")</f>
        <v/>
      </c>
      <c r="CA214" s="5" t="str">
        <f>IFERROR(IF($K214="Historical", IF(AF214&lt;&gt;INDEX('Historical BMP Records'!AF:AF, MATCH($I214, 'Historical BMP Records'!$I:$I, 0)), 1, 0), IF(AF214&lt;&gt;INDEX('Planned and Progress BMPs'!AF:AF, MATCH($I214, 'Planned and Progress BMPs'!$I:$I, 0)), 1, 0)), "")</f>
        <v/>
      </c>
      <c r="CB214" s="5" t="str">
        <f>IFERROR(IF($K214="Historical", IF(AG214&lt;&gt;INDEX('Historical BMP Records'!AG:AG, MATCH($I214, 'Historical BMP Records'!$I:$I, 0)), 1, 0), IF(AG214&lt;&gt;INDEX('Planned and Progress BMPs'!AG:AG, MATCH($I214, 'Planned and Progress BMPs'!$I:$I, 0)), 1, 0)), "")</f>
        <v/>
      </c>
      <c r="CC214" s="5" t="str">
        <f>IFERROR(IF($K214="Historical", IF(AH214&lt;&gt;INDEX('Historical BMP Records'!AH:AH, MATCH($I214, 'Historical BMP Records'!$I:$I, 0)), 1, 0), IF(AH214&lt;&gt;INDEX('Planned and Progress BMPs'!AH:AH, MATCH($I214, 'Planned and Progress BMPs'!$I:$I, 0)), 1, 0)), "")</f>
        <v/>
      </c>
      <c r="CD214" s="5" t="str">
        <f>IFERROR(IF($K214="Historical", IF(AI214&lt;&gt;INDEX('Historical BMP Records'!AI:AI, MATCH($I214, 'Historical BMP Records'!$I:$I, 0)), 1, 0), IF(AI214&lt;&gt;INDEX('Planned and Progress BMPs'!AI:AI, MATCH($I214, 'Planned and Progress BMPs'!$I:$I, 0)), 1, 0)), "")</f>
        <v/>
      </c>
      <c r="CE214" s="5" t="str">
        <f>IFERROR(IF($K214="Historical", IF(AJ214&lt;&gt;INDEX('Historical BMP Records'!AJ:AJ, MATCH($I214, 'Historical BMP Records'!$I:$I, 0)), 1, 0), IF(AJ214&lt;&gt;INDEX('Planned and Progress BMPs'!AJ:AJ, MATCH($I214, 'Planned and Progress BMPs'!$I:$I, 0)), 1, 0)), "")</f>
        <v/>
      </c>
      <c r="CF214" s="5" t="str">
        <f>IFERROR(IF($K214="Historical", IF(AK214&lt;&gt;INDEX('Historical BMP Records'!AK:AK, MATCH($I214, 'Historical BMP Records'!$I:$I, 0)), 1, 0), IF(AK214&lt;&gt;INDEX('Planned and Progress BMPs'!AK:AK, MATCH($I214, 'Planned and Progress BMPs'!$I:$I, 0)), 1, 0)), "")</f>
        <v/>
      </c>
      <c r="CG214" s="5" t="str">
        <f>IFERROR(IF($K214="Historical", IF(AL214&lt;&gt;INDEX('Historical BMP Records'!AL:AL, MATCH($I214, 'Historical BMP Records'!$I:$I, 0)), 1, 0), IF(AL214&lt;&gt;INDEX('Planned and Progress BMPs'!AL:AL, MATCH($I214, 'Planned and Progress BMPs'!$I:$I, 0)), 1, 0)), "")</f>
        <v/>
      </c>
      <c r="CH214" s="5" t="str">
        <f>IFERROR(IF($K214="Historical", IF(AM214&lt;&gt;INDEX('Historical BMP Records'!AM:AM, MATCH($I214, 'Historical BMP Records'!$I:$I, 0)), 1, 0), IF(AM214&lt;&gt;INDEX('Planned and Progress BMPs'!AM:AM, MATCH($I214, 'Planned and Progress BMPs'!$I:$I, 0)), 1, 0)), "")</f>
        <v/>
      </c>
      <c r="CI214" s="5" t="str">
        <f>IFERROR(IF($K214="Historical", IF(AN214&lt;&gt;INDEX('Historical BMP Records'!AN:AN, MATCH($I214, 'Historical BMP Records'!$I:$I, 0)), 1, 0), IF(AN214&lt;&gt;INDEX('Planned and Progress BMPs'!AN:AN, MATCH($I214, 'Planned and Progress BMPs'!$I:$I, 0)), 1, 0)), "")</f>
        <v/>
      </c>
      <c r="CJ214" s="5" t="str">
        <f>IFERROR(IF($K214="Historical", IF(AO214&lt;&gt;INDEX('Historical BMP Records'!AO:AO, MATCH($I214, 'Historical BMP Records'!$I:$I, 0)), 1, 0), IF(AO214&lt;&gt;INDEX('Planned and Progress BMPs'!AO:AO, MATCH($I214, 'Planned and Progress BMPs'!$I:$I, 0)), 1, 0)), "")</f>
        <v/>
      </c>
      <c r="CK214" s="5" t="str">
        <f>IFERROR(IF($K214="Historical", IF(AP214&lt;&gt;INDEX('Historical BMP Records'!AP:AP, MATCH($I214, 'Historical BMP Records'!$I:$I, 0)), 1, 0), IF(AP214&lt;&gt;INDEX('Planned and Progress BMPs'!AP:AP, MATCH($I214, 'Planned and Progress BMPs'!$I:$I, 0)), 1, 0)), "")</f>
        <v/>
      </c>
      <c r="CL214" s="5" t="str">
        <f>IFERROR(IF($K214="Historical", IF(AQ214&lt;&gt;INDEX('Historical BMP Records'!AQ:AQ, MATCH($I214, 'Historical BMP Records'!$I:$I, 0)), 1, 0), IF(AQ214&lt;&gt;INDEX('Planned and Progress BMPs'!AQ:AQ, MATCH($I214, 'Planned and Progress BMPs'!$I:$I, 0)), 1, 0)), "")</f>
        <v/>
      </c>
      <c r="CM214" s="5" t="str">
        <f>IFERROR(IF($K214="Historical", IF(AR214&lt;&gt;INDEX('Historical BMP Records'!AR:AR, MATCH($I214, 'Historical BMP Records'!$I:$I, 0)), 1, 0), IF(AR214&lt;&gt;INDEX('Planned and Progress BMPs'!AR:AR, MATCH($I214, 'Planned and Progress BMPs'!$I:$I, 0)), 1, 0)), "")</f>
        <v/>
      </c>
      <c r="CN214" s="5" t="str">
        <f>IFERROR(IF($K214="Historical", IF(AS214&lt;&gt;INDEX('Historical BMP Records'!AS:AS, MATCH($I214, 'Historical BMP Records'!$I:$I, 0)), 1, 0), IF(AS214&lt;&gt;INDEX('Planned and Progress BMPs'!AS:AS, MATCH($I214, 'Planned and Progress BMPs'!$I:$I, 0)), 1, 0)), "")</f>
        <v/>
      </c>
      <c r="CO214" s="5" t="str">
        <f>IFERROR(IF($K214="Historical", IF(AT214&lt;&gt;INDEX('Historical BMP Records'!AT:AT, MATCH($I214, 'Historical BMP Records'!$I:$I, 0)), 1, 0), IF(AT214&lt;&gt;INDEX('Planned and Progress BMPs'!AT:AT, MATCH($I214, 'Planned and Progress BMPs'!$I:$I, 0)), 1, 0)), "")</f>
        <v/>
      </c>
      <c r="CP214" s="5" t="str">
        <f>IFERROR(IF($K214="Historical", IF(AU214&lt;&gt;INDEX('Historical BMP Records'!AU:AU, MATCH($I214, 'Historical BMP Records'!$I:$I, 0)), 1, 0), IF(AU214&lt;&gt;INDEX('Planned and Progress BMPs'!AU:AU, MATCH($I214, 'Planned and Progress BMPs'!$I:$I, 0)), 1, 0)), "")</f>
        <v/>
      </c>
      <c r="CQ214" s="5">
        <f>SUM(T_Historical9[[#This Row],[FY17 
Status Changed]:[Comments Changed]])</f>
        <v>0</v>
      </c>
    </row>
    <row r="215" spans="1:95" ht="15" customHeight="1" x14ac:dyDescent="0.25">
      <c r="A215" s="72" t="s">
        <v>661</v>
      </c>
      <c r="B215" s="72" t="s">
        <v>661</v>
      </c>
      <c r="C215" s="72" t="s">
        <v>661</v>
      </c>
      <c r="D215" s="72" t="s">
        <v>661</v>
      </c>
      <c r="E215" s="72" t="s">
        <v>661</v>
      </c>
      <c r="F215" s="72" t="s">
        <v>4291</v>
      </c>
      <c r="H215" s="72" t="s">
        <v>4802</v>
      </c>
      <c r="I215" s="72" t="s">
        <v>5017</v>
      </c>
      <c r="K215" s="72" t="s">
        <v>482</v>
      </c>
      <c r="M215" s="82"/>
      <c r="N215" s="65">
        <v>41640</v>
      </c>
      <c r="O215" s="72" t="s">
        <v>47</v>
      </c>
      <c r="P215" s="72" t="s">
        <v>4802</v>
      </c>
      <c r="Q215" s="72" t="s">
        <v>48</v>
      </c>
      <c r="R215" s="72" t="s">
        <v>9</v>
      </c>
      <c r="S215" s="72">
        <v>0.68</v>
      </c>
      <c r="U215" s="72">
        <v>1</v>
      </c>
      <c r="V215" s="71" t="s">
        <v>5133</v>
      </c>
      <c r="Z215" s="72">
        <v>40.232360999999997</v>
      </c>
      <c r="AA215" s="72">
        <v>-76.976249999999993</v>
      </c>
      <c r="AC215" s="72" t="s">
        <v>5172</v>
      </c>
      <c r="AD215" s="72" t="s">
        <v>5185</v>
      </c>
      <c r="AE215" s="72" t="s">
        <v>653</v>
      </c>
      <c r="AF215" s="65">
        <v>41640</v>
      </c>
      <c r="AG215" s="72" t="s">
        <v>110</v>
      </c>
      <c r="AH215" s="65"/>
      <c r="AI215" s="65"/>
      <c r="AK215" s="65"/>
      <c r="AL215" s="65"/>
      <c r="AN215" s="65"/>
      <c r="AO215" s="65"/>
      <c r="AQ215" s="65"/>
      <c r="AR215" s="65"/>
      <c r="AT215" s="65"/>
      <c r="AV215" s="5" t="str">
        <f>IFERROR(IF($K215="Historical", IF(A215&lt;&gt;INDEX('Historical BMP Records'!A:A, MATCH($I215, 'Historical BMP Records'!$I:$I, 0)), 1, 0), IF(A215&lt;&gt;INDEX('Planned and Progress BMPs'!A:A, MATCH($I215, 'Planned and Progress BMPs'!$I:$I, 0)), 1, 0)), "")</f>
        <v/>
      </c>
      <c r="AW215" s="5" t="str">
        <f>IFERROR(IF($K215="Historical", IF(B215&lt;&gt;INDEX('Historical BMP Records'!B:B, MATCH($I215, 'Historical BMP Records'!$I:$I, 0)), 1, 0), IF(B215&lt;&gt;INDEX('Planned and Progress BMPs'!B:B, MATCH($I215, 'Planned and Progress BMPs'!$I:$I, 0)), 1, 0)), "")</f>
        <v/>
      </c>
      <c r="AX215" s="5" t="str">
        <f>IFERROR(IF($K215="Historical", IF(C215&lt;&gt;INDEX('Historical BMP Records'!C:C, MATCH($I215, 'Historical BMP Records'!$I:$I, 0)), 1, 0), IF(C215&lt;&gt;INDEX('Planned and Progress BMPs'!C:C, MATCH($I215, 'Planned and Progress BMPs'!$I:$I, 0)), 1, 0)), "")</f>
        <v/>
      </c>
      <c r="AY215" s="5" t="str">
        <f>IFERROR(IF($K215="Historical", IF(D215&lt;&gt;INDEX('Historical BMP Records'!D:D, MATCH($I215, 'Historical BMP Records'!$I:$I, 0)), 1, 0), IF(D215&lt;&gt;INDEX('Planned and Progress BMPs'!D:D, MATCH($I215, 'Planned and Progress BMPs'!$I:$I, 0)), 1, 0)), "")</f>
        <v/>
      </c>
      <c r="AZ215" s="5" t="str">
        <f>IFERROR(IF($K215="Historical", IF(E215&lt;&gt;INDEX('Historical BMP Records'!E:E, MATCH($I215, 'Historical BMP Records'!$I:$I, 0)), 1, 0), IF(E215&lt;&gt;INDEX('Planned and Progress BMPs'!E:E, MATCH($I215, 'Planned and Progress BMPs'!$I:$I, 0)), 1, 0)), "")</f>
        <v/>
      </c>
      <c r="BA215" s="5" t="str">
        <f>IFERROR(IF($K215="Historical", IF(F215&lt;&gt;INDEX('Historical BMP Records'!F:F, MATCH($I215, 'Historical BMP Records'!$I:$I, 0)), 1, 0), IF(F215&lt;&gt;INDEX('Planned and Progress BMPs'!F:F, MATCH($I215, 'Planned and Progress BMPs'!$I:$I, 0)), 1, 0)), "")</f>
        <v/>
      </c>
      <c r="BB215" s="5" t="str">
        <f>IFERROR(IF($K215="Historical", IF(G215&lt;&gt;INDEX('Historical BMP Records'!G:G, MATCH($I215, 'Historical BMP Records'!$I:$I, 0)), 1, 0), IF(G215&lt;&gt;INDEX('Planned and Progress BMPs'!G:G, MATCH($I215, 'Planned and Progress BMPs'!$I:$I, 0)), 1, 0)), "")</f>
        <v/>
      </c>
      <c r="BC215" s="5" t="str">
        <f>IFERROR(IF($K215="Historical", IF(H215&lt;&gt;INDEX('Historical BMP Records'!H:H, MATCH($I215, 'Historical BMP Records'!$I:$I, 0)), 1, 0), IF(H215&lt;&gt;INDEX('Planned and Progress BMPs'!H:H, MATCH($I215, 'Planned and Progress BMPs'!$I:$I, 0)), 1, 0)), "")</f>
        <v/>
      </c>
      <c r="BD215" s="5" t="str">
        <f>IFERROR(IF($K215="Historical", IF(I215&lt;&gt;INDEX('Historical BMP Records'!I:I, MATCH($I215, 'Historical BMP Records'!$I:$I, 0)), 1, 0), IF(I215&lt;&gt;INDEX('Planned and Progress BMPs'!I:I, MATCH($I215, 'Planned and Progress BMPs'!$I:$I, 0)), 1, 0)), "")</f>
        <v/>
      </c>
      <c r="BE215" s="5" t="str">
        <f>IFERROR(IF($K215="Historical", IF(J215&lt;&gt;INDEX('Historical BMP Records'!J:J, MATCH($I215, 'Historical BMP Records'!$I:$I, 0)), 1, 0), IF(J215&lt;&gt;INDEX('Planned and Progress BMPs'!J:J, MATCH($I215, 'Planned and Progress BMPs'!$I:$I, 0)), 1, 0)), "")</f>
        <v/>
      </c>
      <c r="BF215" s="5" t="str">
        <f>IFERROR(IF($K215="Historical", IF(K215&lt;&gt;INDEX('Historical BMP Records'!K:K, MATCH($I215, 'Historical BMP Records'!$I:$I, 0)), 1, 0), IF(K215&lt;&gt;INDEX('Planned and Progress BMPs'!K:K, MATCH($I215, 'Planned and Progress BMPs'!$I:$I, 0)), 1, 0)), "")</f>
        <v/>
      </c>
      <c r="BG215" s="5" t="str">
        <f>IFERROR(IF($K215="Historical", IF(L215&lt;&gt;INDEX('Historical BMP Records'!L:L, MATCH($I215, 'Historical BMP Records'!$I:$I, 0)), 1, 0), IF(L215&lt;&gt;INDEX('Planned and Progress BMPs'!L:L, MATCH($I215, 'Planned and Progress BMPs'!$I:$I, 0)), 1, 0)), "")</f>
        <v/>
      </c>
      <c r="BH215" s="5" t="str">
        <f>IFERROR(IF($K215="Historical", IF(M215&lt;&gt;INDEX('Historical BMP Records'!M:M, MATCH($I215, 'Historical BMP Records'!$I:$I, 0)), 1, 0), IF(M215&lt;&gt;INDEX('Planned and Progress BMPs'!M:M, MATCH($I215, 'Planned and Progress BMPs'!$I:$I, 0)), 1, 0)), "")</f>
        <v/>
      </c>
      <c r="BI215" s="5" t="str">
        <f>IFERROR(IF($K215="Historical", IF(N215&lt;&gt;INDEX('Historical BMP Records'!N:N, MATCH($I215, 'Historical BMP Records'!$I:$I, 0)), 1, 0), IF(N215&lt;&gt;INDEX('Planned and Progress BMPs'!N:N, MATCH($I215, 'Planned and Progress BMPs'!$I:$I, 0)), 1, 0)), "")</f>
        <v/>
      </c>
      <c r="BJ215" s="5" t="str">
        <f>IFERROR(IF($K215="Historical", IF(O215&lt;&gt;INDEX('Historical BMP Records'!O:O, MATCH($I215, 'Historical BMP Records'!$I:$I, 0)), 1, 0), IF(O215&lt;&gt;INDEX('Planned and Progress BMPs'!O:O, MATCH($I215, 'Planned and Progress BMPs'!$I:$I, 0)), 1, 0)), "")</f>
        <v/>
      </c>
      <c r="BK215" s="5" t="str">
        <f>IFERROR(IF($K215="Historical", IF(P215&lt;&gt;INDEX('Historical BMP Records'!P:P, MATCH($I215, 'Historical BMP Records'!$I:$I, 0)), 1, 0), IF(P215&lt;&gt;INDEX('Planned and Progress BMPs'!P:P, MATCH($I215, 'Planned and Progress BMPs'!$I:$I, 0)), 1, 0)), "")</f>
        <v/>
      </c>
      <c r="BL215" s="5" t="str">
        <f>IFERROR(IF($K215="Historical", IF(Q215&lt;&gt;INDEX('Historical BMP Records'!Q:Q, MATCH($I215, 'Historical BMP Records'!$I:$I, 0)), 1, 0), IF(Q215&lt;&gt;INDEX('Planned and Progress BMPs'!Q:Q, MATCH($I215, 'Planned and Progress BMPs'!$I:$I, 0)), 1, 0)), "")</f>
        <v/>
      </c>
      <c r="BM215" s="5" t="str">
        <f>IFERROR(IF($K215="Historical", IF(R215&lt;&gt;INDEX('Historical BMP Records'!R:R, MATCH($I215, 'Historical BMP Records'!$I:$I, 0)), 1, 0), IF(R215&lt;&gt;INDEX('Planned and Progress BMPs'!R:R, MATCH($I215, 'Planned and Progress BMPs'!$I:$I, 0)), 1, 0)), "")</f>
        <v/>
      </c>
      <c r="BN215" s="5" t="str">
        <f>IFERROR(IF($K215="Historical", IF(S215&lt;&gt;INDEX('Historical BMP Records'!S:S, MATCH($I215, 'Historical BMP Records'!$I:$I, 0)), 1, 0), IF(S215&lt;&gt;INDEX('Planned and Progress BMPs'!S:S, MATCH($I215, 'Planned and Progress BMPs'!$I:$I, 0)), 1, 0)), "")</f>
        <v/>
      </c>
      <c r="BO215" s="5" t="str">
        <f>IFERROR(IF($K215="Historical", IF(T215&lt;&gt;INDEX('Historical BMP Records'!T:T, MATCH($I215, 'Historical BMP Records'!$I:$I, 0)), 1, 0), IF(T215&lt;&gt;INDEX('Planned and Progress BMPs'!T:T, MATCH($I215, 'Planned and Progress BMPs'!$I:$I, 0)), 1, 0)), "")</f>
        <v/>
      </c>
      <c r="BP215" s="5" t="str">
        <f>IFERROR(IF($K215="Historical", IF(U215&lt;&gt;INDEX('Historical BMP Records'!U:U, MATCH($I215, 'Historical BMP Records'!$I:$I, 0)), 1, 0), IF(U215&lt;&gt;INDEX('Planned and Progress BMPs'!U:U, MATCH($I215, 'Planned and Progress BMPs'!$I:$I, 0)), 1, 0)), "")</f>
        <v/>
      </c>
      <c r="BQ215" s="5" t="str">
        <f>IFERROR(IF($K215="Historical", IF(V215&lt;&gt;INDEX('Historical BMP Records'!V:V, MATCH($I215, 'Historical BMP Records'!$I:$I, 0)), 1, 0), IF(V215&lt;&gt;INDEX('Planned and Progress BMPs'!V:V, MATCH($I215, 'Planned and Progress BMPs'!$I:$I, 0)), 1, 0)), "")</f>
        <v/>
      </c>
      <c r="BR215" s="5" t="str">
        <f>IFERROR(IF($K215="Historical", IF(W215&lt;&gt;INDEX('Historical BMP Records'!W:W, MATCH($I215, 'Historical BMP Records'!$I:$I, 0)), 1, 0), IF(W215&lt;&gt;INDEX('Planned and Progress BMPs'!W:W, MATCH($I215, 'Planned and Progress BMPs'!$I:$I, 0)), 1, 0)), "")</f>
        <v/>
      </c>
      <c r="BS215" s="5" t="str">
        <f>IFERROR(IF($K215="Historical", IF(X215&lt;&gt;INDEX('Historical BMP Records'!X:X, MATCH($I215, 'Historical BMP Records'!$I:$I, 0)), 1, 0), IF(X215&lt;&gt;INDEX('Planned and Progress BMPs'!X:X, MATCH($I215, 'Planned and Progress BMPs'!$I:$I, 0)), 1, 0)), "")</f>
        <v/>
      </c>
      <c r="BT215" s="5" t="str">
        <f>IFERROR(IF($K215="Historical", IF(Y215&lt;&gt;INDEX('Historical BMP Records'!Y:Y, MATCH($I215, 'Historical BMP Records'!$I:$I, 0)), 1, 0), IF(Y215&lt;&gt;INDEX('Planned and Progress BMPs'!Y:Y, MATCH($I215, 'Planned and Progress BMPs'!$I:$I, 0)), 1, 0)), "")</f>
        <v/>
      </c>
      <c r="BU215" s="5" t="str">
        <f>IFERROR(IF($K215="Historical", IF(Z215&lt;&gt;INDEX('Historical BMP Records'!Z:Z, MATCH($I215, 'Historical BMP Records'!$I:$I, 0)), 1, 0), IF(Z215&lt;&gt;INDEX('Planned and Progress BMPs'!Z:Z, MATCH($I215, 'Planned and Progress BMPs'!$I:$I, 0)), 1, 0)), "")</f>
        <v/>
      </c>
      <c r="BV215" s="5" t="str">
        <f>IFERROR(IF($K215="Historical", IF(AA215&lt;&gt;INDEX('Historical BMP Records'!AA:AA, MATCH($I215, 'Historical BMP Records'!$I:$I, 0)), 1, 0), IF(AA215&lt;&gt;INDEX('Planned and Progress BMPs'!AA:AA, MATCH($I215, 'Planned and Progress BMPs'!$I:$I, 0)), 1, 0)), "")</f>
        <v/>
      </c>
      <c r="BW215" s="5" t="str">
        <f>IFERROR(IF($K215="Historical", IF(AB215&lt;&gt;INDEX('Historical BMP Records'!AB:AB, MATCH($I215, 'Historical BMP Records'!$I:$I, 0)), 1, 0), IF(AB215&lt;&gt;INDEX('Planned and Progress BMPs'!AB:AB, MATCH($I215, 'Planned and Progress BMPs'!$I:$I, 0)), 1, 0)), "")</f>
        <v/>
      </c>
      <c r="BX215" s="5" t="str">
        <f>IFERROR(IF($K215="Historical", IF(AC215&lt;&gt;INDEX('Historical BMP Records'!AC:AC, MATCH($I215, 'Historical BMP Records'!$I:$I, 0)), 1, 0), IF(AC215&lt;&gt;INDEX('Planned and Progress BMPs'!AC:AC, MATCH($I215, 'Planned and Progress BMPs'!$I:$I, 0)), 1, 0)), "")</f>
        <v/>
      </c>
      <c r="BY215" s="5" t="str">
        <f>IFERROR(IF($K215="Historical", IF(AD215&lt;&gt;INDEX('Historical BMP Records'!AD:AD, MATCH($I215, 'Historical BMP Records'!$I:$I, 0)), 1, 0), IF(AD215&lt;&gt;INDEX('Planned and Progress BMPs'!AD:AD, MATCH($I215, 'Planned and Progress BMPs'!$I:$I, 0)), 1, 0)), "")</f>
        <v/>
      </c>
      <c r="BZ215" s="5" t="str">
        <f>IFERROR(IF($K215="Historical", IF(AE215&lt;&gt;INDEX('Historical BMP Records'!AE:AE, MATCH($I215, 'Historical BMP Records'!$I:$I, 0)), 1, 0), IF(AE215&lt;&gt;INDEX('Planned and Progress BMPs'!AE:AE, MATCH($I215, 'Planned and Progress BMPs'!$I:$I, 0)), 1, 0)), "")</f>
        <v/>
      </c>
      <c r="CA215" s="5" t="str">
        <f>IFERROR(IF($K215="Historical", IF(AF215&lt;&gt;INDEX('Historical BMP Records'!AF:AF, MATCH($I215, 'Historical BMP Records'!$I:$I, 0)), 1, 0), IF(AF215&lt;&gt;INDEX('Planned and Progress BMPs'!AF:AF, MATCH($I215, 'Planned and Progress BMPs'!$I:$I, 0)), 1, 0)), "")</f>
        <v/>
      </c>
      <c r="CB215" s="5" t="str">
        <f>IFERROR(IF($K215="Historical", IF(AG215&lt;&gt;INDEX('Historical BMP Records'!AG:AG, MATCH($I215, 'Historical BMP Records'!$I:$I, 0)), 1, 0), IF(AG215&lt;&gt;INDEX('Planned and Progress BMPs'!AG:AG, MATCH($I215, 'Planned and Progress BMPs'!$I:$I, 0)), 1, 0)), "")</f>
        <v/>
      </c>
      <c r="CC215" s="5" t="str">
        <f>IFERROR(IF($K215="Historical", IF(AH215&lt;&gt;INDEX('Historical BMP Records'!AH:AH, MATCH($I215, 'Historical BMP Records'!$I:$I, 0)), 1, 0), IF(AH215&lt;&gt;INDEX('Planned and Progress BMPs'!AH:AH, MATCH($I215, 'Planned and Progress BMPs'!$I:$I, 0)), 1, 0)), "")</f>
        <v/>
      </c>
      <c r="CD215" s="5" t="str">
        <f>IFERROR(IF($K215="Historical", IF(AI215&lt;&gt;INDEX('Historical BMP Records'!AI:AI, MATCH($I215, 'Historical BMP Records'!$I:$I, 0)), 1, 0), IF(AI215&lt;&gt;INDEX('Planned and Progress BMPs'!AI:AI, MATCH($I215, 'Planned and Progress BMPs'!$I:$I, 0)), 1, 0)), "")</f>
        <v/>
      </c>
      <c r="CE215" s="5" t="str">
        <f>IFERROR(IF($K215="Historical", IF(AJ215&lt;&gt;INDEX('Historical BMP Records'!AJ:AJ, MATCH($I215, 'Historical BMP Records'!$I:$I, 0)), 1, 0), IF(AJ215&lt;&gt;INDEX('Planned and Progress BMPs'!AJ:AJ, MATCH($I215, 'Planned and Progress BMPs'!$I:$I, 0)), 1, 0)), "")</f>
        <v/>
      </c>
      <c r="CF215" s="5" t="str">
        <f>IFERROR(IF($K215="Historical", IF(AK215&lt;&gt;INDEX('Historical BMP Records'!AK:AK, MATCH($I215, 'Historical BMP Records'!$I:$I, 0)), 1, 0), IF(AK215&lt;&gt;INDEX('Planned and Progress BMPs'!AK:AK, MATCH($I215, 'Planned and Progress BMPs'!$I:$I, 0)), 1, 0)), "")</f>
        <v/>
      </c>
      <c r="CG215" s="5" t="str">
        <f>IFERROR(IF($K215="Historical", IF(AL215&lt;&gt;INDEX('Historical BMP Records'!AL:AL, MATCH($I215, 'Historical BMP Records'!$I:$I, 0)), 1, 0), IF(AL215&lt;&gt;INDEX('Planned and Progress BMPs'!AL:AL, MATCH($I215, 'Planned and Progress BMPs'!$I:$I, 0)), 1, 0)), "")</f>
        <v/>
      </c>
      <c r="CH215" s="5" t="str">
        <f>IFERROR(IF($K215="Historical", IF(AM215&lt;&gt;INDEX('Historical BMP Records'!AM:AM, MATCH($I215, 'Historical BMP Records'!$I:$I, 0)), 1, 0), IF(AM215&lt;&gt;INDEX('Planned and Progress BMPs'!AM:AM, MATCH($I215, 'Planned and Progress BMPs'!$I:$I, 0)), 1, 0)), "")</f>
        <v/>
      </c>
      <c r="CI215" s="5" t="str">
        <f>IFERROR(IF($K215="Historical", IF(AN215&lt;&gt;INDEX('Historical BMP Records'!AN:AN, MATCH($I215, 'Historical BMP Records'!$I:$I, 0)), 1, 0), IF(AN215&lt;&gt;INDEX('Planned and Progress BMPs'!AN:AN, MATCH($I215, 'Planned and Progress BMPs'!$I:$I, 0)), 1, 0)), "")</f>
        <v/>
      </c>
      <c r="CJ215" s="5" t="str">
        <f>IFERROR(IF($K215="Historical", IF(AO215&lt;&gt;INDEX('Historical BMP Records'!AO:AO, MATCH($I215, 'Historical BMP Records'!$I:$I, 0)), 1, 0), IF(AO215&lt;&gt;INDEX('Planned and Progress BMPs'!AO:AO, MATCH($I215, 'Planned and Progress BMPs'!$I:$I, 0)), 1, 0)), "")</f>
        <v/>
      </c>
      <c r="CK215" s="5" t="str">
        <f>IFERROR(IF($K215="Historical", IF(AP215&lt;&gt;INDEX('Historical BMP Records'!AP:AP, MATCH($I215, 'Historical BMP Records'!$I:$I, 0)), 1, 0), IF(AP215&lt;&gt;INDEX('Planned and Progress BMPs'!AP:AP, MATCH($I215, 'Planned and Progress BMPs'!$I:$I, 0)), 1, 0)), "")</f>
        <v/>
      </c>
      <c r="CL215" s="5" t="str">
        <f>IFERROR(IF($K215="Historical", IF(AQ215&lt;&gt;INDEX('Historical BMP Records'!AQ:AQ, MATCH($I215, 'Historical BMP Records'!$I:$I, 0)), 1, 0), IF(AQ215&lt;&gt;INDEX('Planned and Progress BMPs'!AQ:AQ, MATCH($I215, 'Planned and Progress BMPs'!$I:$I, 0)), 1, 0)), "")</f>
        <v/>
      </c>
      <c r="CM215" s="5" t="str">
        <f>IFERROR(IF($K215="Historical", IF(AR215&lt;&gt;INDEX('Historical BMP Records'!AR:AR, MATCH($I215, 'Historical BMP Records'!$I:$I, 0)), 1, 0), IF(AR215&lt;&gt;INDEX('Planned and Progress BMPs'!AR:AR, MATCH($I215, 'Planned and Progress BMPs'!$I:$I, 0)), 1, 0)), "")</f>
        <v/>
      </c>
      <c r="CN215" s="5" t="str">
        <f>IFERROR(IF($K215="Historical", IF(AS215&lt;&gt;INDEX('Historical BMP Records'!AS:AS, MATCH($I215, 'Historical BMP Records'!$I:$I, 0)), 1, 0), IF(AS215&lt;&gt;INDEX('Planned and Progress BMPs'!AS:AS, MATCH($I215, 'Planned and Progress BMPs'!$I:$I, 0)), 1, 0)), "")</f>
        <v/>
      </c>
      <c r="CO215" s="5" t="str">
        <f>IFERROR(IF($K215="Historical", IF(AT215&lt;&gt;INDEX('Historical BMP Records'!AT:AT, MATCH($I215, 'Historical BMP Records'!$I:$I, 0)), 1, 0), IF(AT215&lt;&gt;INDEX('Planned and Progress BMPs'!AT:AT, MATCH($I215, 'Planned and Progress BMPs'!$I:$I, 0)), 1, 0)), "")</f>
        <v/>
      </c>
      <c r="CP215" s="5" t="str">
        <f>IFERROR(IF($K215="Historical", IF(AU215&lt;&gt;INDEX('Historical BMP Records'!AU:AU, MATCH($I215, 'Historical BMP Records'!$I:$I, 0)), 1, 0), IF(AU215&lt;&gt;INDEX('Planned and Progress BMPs'!AU:AU, MATCH($I215, 'Planned and Progress BMPs'!$I:$I, 0)), 1, 0)), "")</f>
        <v/>
      </c>
      <c r="CQ215" s="5">
        <f>SUM(T_Historical9[[#This Row],[FY17 
Status Changed]:[Comments Changed]])</f>
        <v>0</v>
      </c>
    </row>
    <row r="216" spans="1:95" ht="15" customHeight="1" x14ac:dyDescent="0.25">
      <c r="A216" s="72" t="s">
        <v>661</v>
      </c>
      <c r="B216" s="72" t="s">
        <v>661</v>
      </c>
      <c r="C216" s="72" t="s">
        <v>661</v>
      </c>
      <c r="D216" s="72" t="s">
        <v>661</v>
      </c>
      <c r="E216" s="72" t="s">
        <v>661</v>
      </c>
      <c r="F216" s="72" t="s">
        <v>4291</v>
      </c>
      <c r="H216" s="72" t="s">
        <v>4802</v>
      </c>
      <c r="I216" s="72" t="s">
        <v>5018</v>
      </c>
      <c r="K216" s="72" t="s">
        <v>482</v>
      </c>
      <c r="M216" s="82"/>
      <c r="N216" s="65">
        <v>41640</v>
      </c>
      <c r="O216" s="72" t="s">
        <v>47</v>
      </c>
      <c r="P216" s="72" t="s">
        <v>4802</v>
      </c>
      <c r="Q216" s="72" t="s">
        <v>48</v>
      </c>
      <c r="R216" s="72" t="s">
        <v>9</v>
      </c>
      <c r="S216" s="72">
        <v>0.18</v>
      </c>
      <c r="U216" s="72">
        <v>1</v>
      </c>
      <c r="V216" s="71" t="s">
        <v>5134</v>
      </c>
      <c r="Z216" s="72">
        <v>40.232360999999997</v>
      </c>
      <c r="AA216" s="72">
        <v>-76.976249999999993</v>
      </c>
      <c r="AC216" s="72" t="s">
        <v>5172</v>
      </c>
      <c r="AD216" s="72" t="s">
        <v>5185</v>
      </c>
      <c r="AE216" s="72" t="s">
        <v>653</v>
      </c>
      <c r="AF216" s="65">
        <v>41640</v>
      </c>
      <c r="AG216" s="72" t="s">
        <v>110</v>
      </c>
      <c r="AH216" s="65"/>
      <c r="AI216" s="65"/>
      <c r="AK216" s="65"/>
      <c r="AL216" s="65"/>
      <c r="AN216" s="65"/>
      <c r="AO216" s="65"/>
      <c r="AQ216" s="65"/>
      <c r="AR216" s="65"/>
      <c r="AT216" s="65"/>
      <c r="AV216" s="5" t="str">
        <f>IFERROR(IF($K216="Historical", IF(A216&lt;&gt;INDEX('Historical BMP Records'!A:A, MATCH($I216, 'Historical BMP Records'!$I:$I, 0)), 1, 0), IF(A216&lt;&gt;INDEX('Planned and Progress BMPs'!A:A, MATCH($I216, 'Planned and Progress BMPs'!$I:$I, 0)), 1, 0)), "")</f>
        <v/>
      </c>
      <c r="AW216" s="5" t="str">
        <f>IFERROR(IF($K216="Historical", IF(B216&lt;&gt;INDEX('Historical BMP Records'!B:B, MATCH($I216, 'Historical BMP Records'!$I:$I, 0)), 1, 0), IF(B216&lt;&gt;INDEX('Planned and Progress BMPs'!B:B, MATCH($I216, 'Planned and Progress BMPs'!$I:$I, 0)), 1, 0)), "")</f>
        <v/>
      </c>
      <c r="AX216" s="5" t="str">
        <f>IFERROR(IF($K216="Historical", IF(C216&lt;&gt;INDEX('Historical BMP Records'!C:C, MATCH($I216, 'Historical BMP Records'!$I:$I, 0)), 1, 0), IF(C216&lt;&gt;INDEX('Planned and Progress BMPs'!C:C, MATCH($I216, 'Planned and Progress BMPs'!$I:$I, 0)), 1, 0)), "")</f>
        <v/>
      </c>
      <c r="AY216" s="5" t="str">
        <f>IFERROR(IF($K216="Historical", IF(D216&lt;&gt;INDEX('Historical BMP Records'!D:D, MATCH($I216, 'Historical BMP Records'!$I:$I, 0)), 1, 0), IF(D216&lt;&gt;INDEX('Planned and Progress BMPs'!D:D, MATCH($I216, 'Planned and Progress BMPs'!$I:$I, 0)), 1, 0)), "")</f>
        <v/>
      </c>
      <c r="AZ216" s="5" t="str">
        <f>IFERROR(IF($K216="Historical", IF(E216&lt;&gt;INDEX('Historical BMP Records'!E:E, MATCH($I216, 'Historical BMP Records'!$I:$I, 0)), 1, 0), IF(E216&lt;&gt;INDEX('Planned and Progress BMPs'!E:E, MATCH($I216, 'Planned and Progress BMPs'!$I:$I, 0)), 1, 0)), "")</f>
        <v/>
      </c>
      <c r="BA216" s="5" t="str">
        <f>IFERROR(IF($K216="Historical", IF(F216&lt;&gt;INDEX('Historical BMP Records'!F:F, MATCH($I216, 'Historical BMP Records'!$I:$I, 0)), 1, 0), IF(F216&lt;&gt;INDEX('Planned and Progress BMPs'!F:F, MATCH($I216, 'Planned and Progress BMPs'!$I:$I, 0)), 1, 0)), "")</f>
        <v/>
      </c>
      <c r="BB216" s="5" t="str">
        <f>IFERROR(IF($K216="Historical", IF(G216&lt;&gt;INDEX('Historical BMP Records'!G:G, MATCH($I216, 'Historical BMP Records'!$I:$I, 0)), 1, 0), IF(G216&lt;&gt;INDEX('Planned and Progress BMPs'!G:G, MATCH($I216, 'Planned and Progress BMPs'!$I:$I, 0)), 1, 0)), "")</f>
        <v/>
      </c>
      <c r="BC216" s="5" t="str">
        <f>IFERROR(IF($K216="Historical", IF(H216&lt;&gt;INDEX('Historical BMP Records'!H:H, MATCH($I216, 'Historical BMP Records'!$I:$I, 0)), 1, 0), IF(H216&lt;&gt;INDEX('Planned and Progress BMPs'!H:H, MATCH($I216, 'Planned and Progress BMPs'!$I:$I, 0)), 1, 0)), "")</f>
        <v/>
      </c>
      <c r="BD216" s="5" t="str">
        <f>IFERROR(IF($K216="Historical", IF(I216&lt;&gt;INDEX('Historical BMP Records'!I:I, MATCH($I216, 'Historical BMP Records'!$I:$I, 0)), 1, 0), IF(I216&lt;&gt;INDEX('Planned and Progress BMPs'!I:I, MATCH($I216, 'Planned and Progress BMPs'!$I:$I, 0)), 1, 0)), "")</f>
        <v/>
      </c>
      <c r="BE216" s="5" t="str">
        <f>IFERROR(IF($K216="Historical", IF(J216&lt;&gt;INDEX('Historical BMP Records'!J:J, MATCH($I216, 'Historical BMP Records'!$I:$I, 0)), 1, 0), IF(J216&lt;&gt;INDEX('Planned and Progress BMPs'!J:J, MATCH($I216, 'Planned and Progress BMPs'!$I:$I, 0)), 1, 0)), "")</f>
        <v/>
      </c>
      <c r="BF216" s="5" t="str">
        <f>IFERROR(IF($K216="Historical", IF(K216&lt;&gt;INDEX('Historical BMP Records'!K:K, MATCH($I216, 'Historical BMP Records'!$I:$I, 0)), 1, 0), IF(K216&lt;&gt;INDEX('Planned and Progress BMPs'!K:K, MATCH($I216, 'Planned and Progress BMPs'!$I:$I, 0)), 1, 0)), "")</f>
        <v/>
      </c>
      <c r="BG216" s="5" t="str">
        <f>IFERROR(IF($K216="Historical", IF(L216&lt;&gt;INDEX('Historical BMP Records'!L:L, MATCH($I216, 'Historical BMP Records'!$I:$I, 0)), 1, 0), IF(L216&lt;&gt;INDEX('Planned and Progress BMPs'!L:L, MATCH($I216, 'Planned and Progress BMPs'!$I:$I, 0)), 1, 0)), "")</f>
        <v/>
      </c>
      <c r="BH216" s="5" t="str">
        <f>IFERROR(IF($K216="Historical", IF(M216&lt;&gt;INDEX('Historical BMP Records'!M:M, MATCH($I216, 'Historical BMP Records'!$I:$I, 0)), 1, 0), IF(M216&lt;&gt;INDEX('Planned and Progress BMPs'!M:M, MATCH($I216, 'Planned and Progress BMPs'!$I:$I, 0)), 1, 0)), "")</f>
        <v/>
      </c>
      <c r="BI216" s="5" t="str">
        <f>IFERROR(IF($K216="Historical", IF(N216&lt;&gt;INDEX('Historical BMP Records'!N:N, MATCH($I216, 'Historical BMP Records'!$I:$I, 0)), 1, 0), IF(N216&lt;&gt;INDEX('Planned and Progress BMPs'!N:N, MATCH($I216, 'Planned and Progress BMPs'!$I:$I, 0)), 1, 0)), "")</f>
        <v/>
      </c>
      <c r="BJ216" s="5" t="str">
        <f>IFERROR(IF($K216="Historical", IF(O216&lt;&gt;INDEX('Historical BMP Records'!O:O, MATCH($I216, 'Historical BMP Records'!$I:$I, 0)), 1, 0), IF(O216&lt;&gt;INDEX('Planned and Progress BMPs'!O:O, MATCH($I216, 'Planned and Progress BMPs'!$I:$I, 0)), 1, 0)), "")</f>
        <v/>
      </c>
      <c r="BK216" s="5" t="str">
        <f>IFERROR(IF($K216="Historical", IF(P216&lt;&gt;INDEX('Historical BMP Records'!P:P, MATCH($I216, 'Historical BMP Records'!$I:$I, 0)), 1, 0), IF(P216&lt;&gt;INDEX('Planned and Progress BMPs'!P:P, MATCH($I216, 'Planned and Progress BMPs'!$I:$I, 0)), 1, 0)), "")</f>
        <v/>
      </c>
      <c r="BL216" s="5" t="str">
        <f>IFERROR(IF($K216="Historical", IF(Q216&lt;&gt;INDEX('Historical BMP Records'!Q:Q, MATCH($I216, 'Historical BMP Records'!$I:$I, 0)), 1, 0), IF(Q216&lt;&gt;INDEX('Planned and Progress BMPs'!Q:Q, MATCH($I216, 'Planned and Progress BMPs'!$I:$I, 0)), 1, 0)), "")</f>
        <v/>
      </c>
      <c r="BM216" s="5" t="str">
        <f>IFERROR(IF($K216="Historical", IF(R216&lt;&gt;INDEX('Historical BMP Records'!R:R, MATCH($I216, 'Historical BMP Records'!$I:$I, 0)), 1, 0), IF(R216&lt;&gt;INDEX('Planned and Progress BMPs'!R:R, MATCH($I216, 'Planned and Progress BMPs'!$I:$I, 0)), 1, 0)), "")</f>
        <v/>
      </c>
      <c r="BN216" s="5" t="str">
        <f>IFERROR(IF($K216="Historical", IF(S216&lt;&gt;INDEX('Historical BMP Records'!S:S, MATCH($I216, 'Historical BMP Records'!$I:$I, 0)), 1, 0), IF(S216&lt;&gt;INDEX('Planned and Progress BMPs'!S:S, MATCH($I216, 'Planned and Progress BMPs'!$I:$I, 0)), 1, 0)), "")</f>
        <v/>
      </c>
      <c r="BO216" s="5" t="str">
        <f>IFERROR(IF($K216="Historical", IF(T216&lt;&gt;INDEX('Historical BMP Records'!T:T, MATCH($I216, 'Historical BMP Records'!$I:$I, 0)), 1, 0), IF(T216&lt;&gt;INDEX('Planned and Progress BMPs'!T:T, MATCH($I216, 'Planned and Progress BMPs'!$I:$I, 0)), 1, 0)), "")</f>
        <v/>
      </c>
      <c r="BP216" s="5" t="str">
        <f>IFERROR(IF($K216="Historical", IF(U216&lt;&gt;INDEX('Historical BMP Records'!U:U, MATCH($I216, 'Historical BMP Records'!$I:$I, 0)), 1, 0), IF(U216&lt;&gt;INDEX('Planned and Progress BMPs'!U:U, MATCH($I216, 'Planned and Progress BMPs'!$I:$I, 0)), 1, 0)), "")</f>
        <v/>
      </c>
      <c r="BQ216" s="5" t="str">
        <f>IFERROR(IF($K216="Historical", IF(V216&lt;&gt;INDEX('Historical BMP Records'!V:V, MATCH($I216, 'Historical BMP Records'!$I:$I, 0)), 1, 0), IF(V216&lt;&gt;INDEX('Planned and Progress BMPs'!V:V, MATCH($I216, 'Planned and Progress BMPs'!$I:$I, 0)), 1, 0)), "")</f>
        <v/>
      </c>
      <c r="BR216" s="5" t="str">
        <f>IFERROR(IF($K216="Historical", IF(W216&lt;&gt;INDEX('Historical BMP Records'!W:W, MATCH($I216, 'Historical BMP Records'!$I:$I, 0)), 1, 0), IF(W216&lt;&gt;INDEX('Planned and Progress BMPs'!W:W, MATCH($I216, 'Planned and Progress BMPs'!$I:$I, 0)), 1, 0)), "")</f>
        <v/>
      </c>
      <c r="BS216" s="5" t="str">
        <f>IFERROR(IF($K216="Historical", IF(X216&lt;&gt;INDEX('Historical BMP Records'!X:X, MATCH($I216, 'Historical BMP Records'!$I:$I, 0)), 1, 0), IF(X216&lt;&gt;INDEX('Planned and Progress BMPs'!X:X, MATCH($I216, 'Planned and Progress BMPs'!$I:$I, 0)), 1, 0)), "")</f>
        <v/>
      </c>
      <c r="BT216" s="5" t="str">
        <f>IFERROR(IF($K216="Historical", IF(Y216&lt;&gt;INDEX('Historical BMP Records'!Y:Y, MATCH($I216, 'Historical BMP Records'!$I:$I, 0)), 1, 0), IF(Y216&lt;&gt;INDEX('Planned and Progress BMPs'!Y:Y, MATCH($I216, 'Planned and Progress BMPs'!$I:$I, 0)), 1, 0)), "")</f>
        <v/>
      </c>
      <c r="BU216" s="5" t="str">
        <f>IFERROR(IF($K216="Historical", IF(Z216&lt;&gt;INDEX('Historical BMP Records'!Z:Z, MATCH($I216, 'Historical BMP Records'!$I:$I, 0)), 1, 0), IF(Z216&lt;&gt;INDEX('Planned and Progress BMPs'!Z:Z, MATCH($I216, 'Planned and Progress BMPs'!$I:$I, 0)), 1, 0)), "")</f>
        <v/>
      </c>
      <c r="BV216" s="5" t="str">
        <f>IFERROR(IF($K216="Historical", IF(AA216&lt;&gt;INDEX('Historical BMP Records'!AA:AA, MATCH($I216, 'Historical BMP Records'!$I:$I, 0)), 1, 0), IF(AA216&lt;&gt;INDEX('Planned and Progress BMPs'!AA:AA, MATCH($I216, 'Planned and Progress BMPs'!$I:$I, 0)), 1, 0)), "")</f>
        <v/>
      </c>
      <c r="BW216" s="5" t="str">
        <f>IFERROR(IF($K216="Historical", IF(AB216&lt;&gt;INDEX('Historical BMP Records'!AB:AB, MATCH($I216, 'Historical BMP Records'!$I:$I, 0)), 1, 0), IF(AB216&lt;&gt;INDEX('Planned and Progress BMPs'!AB:AB, MATCH($I216, 'Planned and Progress BMPs'!$I:$I, 0)), 1, 0)), "")</f>
        <v/>
      </c>
      <c r="BX216" s="5" t="str">
        <f>IFERROR(IF($K216="Historical", IF(AC216&lt;&gt;INDEX('Historical BMP Records'!AC:AC, MATCH($I216, 'Historical BMP Records'!$I:$I, 0)), 1, 0), IF(AC216&lt;&gt;INDEX('Planned and Progress BMPs'!AC:AC, MATCH($I216, 'Planned and Progress BMPs'!$I:$I, 0)), 1, 0)), "")</f>
        <v/>
      </c>
      <c r="BY216" s="5" t="str">
        <f>IFERROR(IF($K216="Historical", IF(AD216&lt;&gt;INDEX('Historical BMP Records'!AD:AD, MATCH($I216, 'Historical BMP Records'!$I:$I, 0)), 1, 0), IF(AD216&lt;&gt;INDEX('Planned and Progress BMPs'!AD:AD, MATCH($I216, 'Planned and Progress BMPs'!$I:$I, 0)), 1, 0)), "")</f>
        <v/>
      </c>
      <c r="BZ216" s="5" t="str">
        <f>IFERROR(IF($K216="Historical", IF(AE216&lt;&gt;INDEX('Historical BMP Records'!AE:AE, MATCH($I216, 'Historical BMP Records'!$I:$I, 0)), 1, 0), IF(AE216&lt;&gt;INDEX('Planned and Progress BMPs'!AE:AE, MATCH($I216, 'Planned and Progress BMPs'!$I:$I, 0)), 1, 0)), "")</f>
        <v/>
      </c>
      <c r="CA216" s="5" t="str">
        <f>IFERROR(IF($K216="Historical", IF(AF216&lt;&gt;INDEX('Historical BMP Records'!AF:AF, MATCH($I216, 'Historical BMP Records'!$I:$I, 0)), 1, 0), IF(AF216&lt;&gt;INDEX('Planned and Progress BMPs'!AF:AF, MATCH($I216, 'Planned and Progress BMPs'!$I:$I, 0)), 1, 0)), "")</f>
        <v/>
      </c>
      <c r="CB216" s="5" t="str">
        <f>IFERROR(IF($K216="Historical", IF(AG216&lt;&gt;INDEX('Historical BMP Records'!AG:AG, MATCH($I216, 'Historical BMP Records'!$I:$I, 0)), 1, 0), IF(AG216&lt;&gt;INDEX('Planned and Progress BMPs'!AG:AG, MATCH($I216, 'Planned and Progress BMPs'!$I:$I, 0)), 1, 0)), "")</f>
        <v/>
      </c>
      <c r="CC216" s="5" t="str">
        <f>IFERROR(IF($K216="Historical", IF(AH216&lt;&gt;INDEX('Historical BMP Records'!AH:AH, MATCH($I216, 'Historical BMP Records'!$I:$I, 0)), 1, 0), IF(AH216&lt;&gt;INDEX('Planned and Progress BMPs'!AH:AH, MATCH($I216, 'Planned and Progress BMPs'!$I:$I, 0)), 1, 0)), "")</f>
        <v/>
      </c>
      <c r="CD216" s="5" t="str">
        <f>IFERROR(IF($K216="Historical", IF(AI216&lt;&gt;INDEX('Historical BMP Records'!AI:AI, MATCH($I216, 'Historical BMP Records'!$I:$I, 0)), 1, 0), IF(AI216&lt;&gt;INDEX('Planned and Progress BMPs'!AI:AI, MATCH($I216, 'Planned and Progress BMPs'!$I:$I, 0)), 1, 0)), "")</f>
        <v/>
      </c>
      <c r="CE216" s="5" t="str">
        <f>IFERROR(IF($K216="Historical", IF(AJ216&lt;&gt;INDEX('Historical BMP Records'!AJ:AJ, MATCH($I216, 'Historical BMP Records'!$I:$I, 0)), 1, 0), IF(AJ216&lt;&gt;INDEX('Planned and Progress BMPs'!AJ:AJ, MATCH($I216, 'Planned and Progress BMPs'!$I:$I, 0)), 1, 0)), "")</f>
        <v/>
      </c>
      <c r="CF216" s="5" t="str">
        <f>IFERROR(IF($K216="Historical", IF(AK216&lt;&gt;INDEX('Historical BMP Records'!AK:AK, MATCH($I216, 'Historical BMP Records'!$I:$I, 0)), 1, 0), IF(AK216&lt;&gt;INDEX('Planned and Progress BMPs'!AK:AK, MATCH($I216, 'Planned and Progress BMPs'!$I:$I, 0)), 1, 0)), "")</f>
        <v/>
      </c>
      <c r="CG216" s="5" t="str">
        <f>IFERROR(IF($K216="Historical", IF(AL216&lt;&gt;INDEX('Historical BMP Records'!AL:AL, MATCH($I216, 'Historical BMP Records'!$I:$I, 0)), 1, 0), IF(AL216&lt;&gt;INDEX('Planned and Progress BMPs'!AL:AL, MATCH($I216, 'Planned and Progress BMPs'!$I:$I, 0)), 1, 0)), "")</f>
        <v/>
      </c>
      <c r="CH216" s="5" t="str">
        <f>IFERROR(IF($K216="Historical", IF(AM216&lt;&gt;INDEX('Historical BMP Records'!AM:AM, MATCH($I216, 'Historical BMP Records'!$I:$I, 0)), 1, 0), IF(AM216&lt;&gt;INDEX('Planned and Progress BMPs'!AM:AM, MATCH($I216, 'Planned and Progress BMPs'!$I:$I, 0)), 1, 0)), "")</f>
        <v/>
      </c>
      <c r="CI216" s="5" t="str">
        <f>IFERROR(IF($K216="Historical", IF(AN216&lt;&gt;INDEX('Historical BMP Records'!AN:AN, MATCH($I216, 'Historical BMP Records'!$I:$I, 0)), 1, 0), IF(AN216&lt;&gt;INDEX('Planned and Progress BMPs'!AN:AN, MATCH($I216, 'Planned and Progress BMPs'!$I:$I, 0)), 1, 0)), "")</f>
        <v/>
      </c>
      <c r="CJ216" s="5" t="str">
        <f>IFERROR(IF($K216="Historical", IF(AO216&lt;&gt;INDEX('Historical BMP Records'!AO:AO, MATCH($I216, 'Historical BMP Records'!$I:$I, 0)), 1, 0), IF(AO216&lt;&gt;INDEX('Planned and Progress BMPs'!AO:AO, MATCH($I216, 'Planned and Progress BMPs'!$I:$I, 0)), 1, 0)), "")</f>
        <v/>
      </c>
      <c r="CK216" s="5" t="str">
        <f>IFERROR(IF($K216="Historical", IF(AP216&lt;&gt;INDEX('Historical BMP Records'!AP:AP, MATCH($I216, 'Historical BMP Records'!$I:$I, 0)), 1, 0), IF(AP216&lt;&gt;INDEX('Planned and Progress BMPs'!AP:AP, MATCH($I216, 'Planned and Progress BMPs'!$I:$I, 0)), 1, 0)), "")</f>
        <v/>
      </c>
      <c r="CL216" s="5" t="str">
        <f>IFERROR(IF($K216="Historical", IF(AQ216&lt;&gt;INDEX('Historical BMP Records'!AQ:AQ, MATCH($I216, 'Historical BMP Records'!$I:$I, 0)), 1, 0), IF(AQ216&lt;&gt;INDEX('Planned and Progress BMPs'!AQ:AQ, MATCH($I216, 'Planned and Progress BMPs'!$I:$I, 0)), 1, 0)), "")</f>
        <v/>
      </c>
      <c r="CM216" s="5" t="str">
        <f>IFERROR(IF($K216="Historical", IF(AR216&lt;&gt;INDEX('Historical BMP Records'!AR:AR, MATCH($I216, 'Historical BMP Records'!$I:$I, 0)), 1, 0), IF(AR216&lt;&gt;INDEX('Planned and Progress BMPs'!AR:AR, MATCH($I216, 'Planned and Progress BMPs'!$I:$I, 0)), 1, 0)), "")</f>
        <v/>
      </c>
      <c r="CN216" s="5" t="str">
        <f>IFERROR(IF($K216="Historical", IF(AS216&lt;&gt;INDEX('Historical BMP Records'!AS:AS, MATCH($I216, 'Historical BMP Records'!$I:$I, 0)), 1, 0), IF(AS216&lt;&gt;INDEX('Planned and Progress BMPs'!AS:AS, MATCH($I216, 'Planned and Progress BMPs'!$I:$I, 0)), 1, 0)), "")</f>
        <v/>
      </c>
      <c r="CO216" s="5" t="str">
        <f>IFERROR(IF($K216="Historical", IF(AT216&lt;&gt;INDEX('Historical BMP Records'!AT:AT, MATCH($I216, 'Historical BMP Records'!$I:$I, 0)), 1, 0), IF(AT216&lt;&gt;INDEX('Planned and Progress BMPs'!AT:AT, MATCH($I216, 'Planned and Progress BMPs'!$I:$I, 0)), 1, 0)), "")</f>
        <v/>
      </c>
      <c r="CP216" s="5" t="str">
        <f>IFERROR(IF($K216="Historical", IF(AU216&lt;&gt;INDEX('Historical BMP Records'!AU:AU, MATCH($I216, 'Historical BMP Records'!$I:$I, 0)), 1, 0), IF(AU216&lt;&gt;INDEX('Planned and Progress BMPs'!AU:AU, MATCH($I216, 'Planned and Progress BMPs'!$I:$I, 0)), 1, 0)), "")</f>
        <v/>
      </c>
      <c r="CQ216" s="5">
        <f>SUM(T_Historical9[[#This Row],[FY17 
Status Changed]:[Comments Changed]])</f>
        <v>0</v>
      </c>
    </row>
    <row r="217" spans="1:95" ht="15" customHeight="1" x14ac:dyDescent="0.25">
      <c r="A217" s="72" t="s">
        <v>661</v>
      </c>
      <c r="B217" s="72" t="s">
        <v>661</v>
      </c>
      <c r="C217" s="72" t="s">
        <v>661</v>
      </c>
      <c r="D217" s="72" t="s">
        <v>661</v>
      </c>
      <c r="E217" s="72" t="s">
        <v>661</v>
      </c>
      <c r="F217" s="72" t="s">
        <v>4291</v>
      </c>
      <c r="H217" s="72" t="s">
        <v>4802</v>
      </c>
      <c r="I217" s="72" t="s">
        <v>5019</v>
      </c>
      <c r="K217" s="72" t="s">
        <v>482</v>
      </c>
      <c r="M217" s="82"/>
      <c r="N217" s="65">
        <v>41640</v>
      </c>
      <c r="O217" s="72" t="s">
        <v>47</v>
      </c>
      <c r="P217" s="72" t="s">
        <v>4802</v>
      </c>
      <c r="Q217" s="72" t="s">
        <v>48</v>
      </c>
      <c r="R217" s="72" t="s">
        <v>9</v>
      </c>
      <c r="S217" s="72">
        <v>0.81</v>
      </c>
      <c r="U217" s="72">
        <v>1</v>
      </c>
      <c r="V217" s="71" t="s">
        <v>5135</v>
      </c>
      <c r="Z217" s="72">
        <v>40.232360999999997</v>
      </c>
      <c r="AA217" s="72">
        <v>-76.976249999999993</v>
      </c>
      <c r="AC217" s="72" t="s">
        <v>5172</v>
      </c>
      <c r="AD217" s="72" t="s">
        <v>5185</v>
      </c>
      <c r="AE217" s="72" t="s">
        <v>653</v>
      </c>
      <c r="AF217" s="65">
        <v>41640</v>
      </c>
      <c r="AG217" s="72" t="s">
        <v>110</v>
      </c>
      <c r="AH217" s="65"/>
      <c r="AI217" s="65"/>
      <c r="AK217" s="65"/>
      <c r="AL217" s="65"/>
      <c r="AN217" s="65"/>
      <c r="AO217" s="65"/>
      <c r="AQ217" s="65"/>
      <c r="AR217" s="65"/>
      <c r="AT217" s="65"/>
      <c r="AV217" s="5" t="str">
        <f>IFERROR(IF($K217="Historical", IF(A217&lt;&gt;INDEX('Historical BMP Records'!A:A, MATCH($I217, 'Historical BMP Records'!$I:$I, 0)), 1, 0), IF(A217&lt;&gt;INDEX('Planned and Progress BMPs'!A:A, MATCH($I217, 'Planned and Progress BMPs'!$I:$I, 0)), 1, 0)), "")</f>
        <v/>
      </c>
      <c r="AW217" s="5" t="str">
        <f>IFERROR(IF($K217="Historical", IF(B217&lt;&gt;INDEX('Historical BMP Records'!B:B, MATCH($I217, 'Historical BMP Records'!$I:$I, 0)), 1, 0), IF(B217&lt;&gt;INDEX('Planned and Progress BMPs'!B:B, MATCH($I217, 'Planned and Progress BMPs'!$I:$I, 0)), 1, 0)), "")</f>
        <v/>
      </c>
      <c r="AX217" s="5" t="str">
        <f>IFERROR(IF($K217="Historical", IF(C217&lt;&gt;INDEX('Historical BMP Records'!C:C, MATCH($I217, 'Historical BMP Records'!$I:$I, 0)), 1, 0), IF(C217&lt;&gt;INDEX('Planned and Progress BMPs'!C:C, MATCH($I217, 'Planned and Progress BMPs'!$I:$I, 0)), 1, 0)), "")</f>
        <v/>
      </c>
      <c r="AY217" s="5" t="str">
        <f>IFERROR(IF($K217="Historical", IF(D217&lt;&gt;INDEX('Historical BMP Records'!D:D, MATCH($I217, 'Historical BMP Records'!$I:$I, 0)), 1, 0), IF(D217&lt;&gt;INDEX('Planned and Progress BMPs'!D:D, MATCH($I217, 'Planned and Progress BMPs'!$I:$I, 0)), 1, 0)), "")</f>
        <v/>
      </c>
      <c r="AZ217" s="5" t="str">
        <f>IFERROR(IF($K217="Historical", IF(E217&lt;&gt;INDEX('Historical BMP Records'!E:E, MATCH($I217, 'Historical BMP Records'!$I:$I, 0)), 1, 0), IF(E217&lt;&gt;INDEX('Planned and Progress BMPs'!E:E, MATCH($I217, 'Planned and Progress BMPs'!$I:$I, 0)), 1, 0)), "")</f>
        <v/>
      </c>
      <c r="BA217" s="5" t="str">
        <f>IFERROR(IF($K217="Historical", IF(F217&lt;&gt;INDEX('Historical BMP Records'!F:F, MATCH($I217, 'Historical BMP Records'!$I:$I, 0)), 1, 0), IF(F217&lt;&gt;INDEX('Planned and Progress BMPs'!F:F, MATCH($I217, 'Planned and Progress BMPs'!$I:$I, 0)), 1, 0)), "")</f>
        <v/>
      </c>
      <c r="BB217" s="5" t="str">
        <f>IFERROR(IF($K217="Historical", IF(G217&lt;&gt;INDEX('Historical BMP Records'!G:G, MATCH($I217, 'Historical BMP Records'!$I:$I, 0)), 1, 0), IF(G217&lt;&gt;INDEX('Planned and Progress BMPs'!G:G, MATCH($I217, 'Planned and Progress BMPs'!$I:$I, 0)), 1, 0)), "")</f>
        <v/>
      </c>
      <c r="BC217" s="5" t="str">
        <f>IFERROR(IF($K217="Historical", IF(H217&lt;&gt;INDEX('Historical BMP Records'!H:H, MATCH($I217, 'Historical BMP Records'!$I:$I, 0)), 1, 0), IF(H217&lt;&gt;INDEX('Planned and Progress BMPs'!H:H, MATCH($I217, 'Planned and Progress BMPs'!$I:$I, 0)), 1, 0)), "")</f>
        <v/>
      </c>
      <c r="BD217" s="5" t="str">
        <f>IFERROR(IF($K217="Historical", IF(I217&lt;&gt;INDEX('Historical BMP Records'!I:I, MATCH($I217, 'Historical BMP Records'!$I:$I, 0)), 1, 0), IF(I217&lt;&gt;INDEX('Planned and Progress BMPs'!I:I, MATCH($I217, 'Planned and Progress BMPs'!$I:$I, 0)), 1, 0)), "")</f>
        <v/>
      </c>
      <c r="BE217" s="5" t="str">
        <f>IFERROR(IF($K217="Historical", IF(J217&lt;&gt;INDEX('Historical BMP Records'!J:J, MATCH($I217, 'Historical BMP Records'!$I:$I, 0)), 1, 0), IF(J217&lt;&gt;INDEX('Planned and Progress BMPs'!J:J, MATCH($I217, 'Planned and Progress BMPs'!$I:$I, 0)), 1, 0)), "")</f>
        <v/>
      </c>
      <c r="BF217" s="5" t="str">
        <f>IFERROR(IF($K217="Historical", IF(K217&lt;&gt;INDEX('Historical BMP Records'!K:K, MATCH($I217, 'Historical BMP Records'!$I:$I, 0)), 1, 0), IF(K217&lt;&gt;INDEX('Planned and Progress BMPs'!K:K, MATCH($I217, 'Planned and Progress BMPs'!$I:$I, 0)), 1, 0)), "")</f>
        <v/>
      </c>
      <c r="BG217" s="5" t="str">
        <f>IFERROR(IF($K217="Historical", IF(L217&lt;&gt;INDEX('Historical BMP Records'!L:L, MATCH($I217, 'Historical BMP Records'!$I:$I, 0)), 1, 0), IF(L217&lt;&gt;INDEX('Planned and Progress BMPs'!L:L, MATCH($I217, 'Planned and Progress BMPs'!$I:$I, 0)), 1, 0)), "")</f>
        <v/>
      </c>
      <c r="BH217" s="5" t="str">
        <f>IFERROR(IF($K217="Historical", IF(M217&lt;&gt;INDEX('Historical BMP Records'!M:M, MATCH($I217, 'Historical BMP Records'!$I:$I, 0)), 1, 0), IF(M217&lt;&gt;INDEX('Planned and Progress BMPs'!M:M, MATCH($I217, 'Planned and Progress BMPs'!$I:$I, 0)), 1, 0)), "")</f>
        <v/>
      </c>
      <c r="BI217" s="5" t="str">
        <f>IFERROR(IF($K217="Historical", IF(N217&lt;&gt;INDEX('Historical BMP Records'!N:N, MATCH($I217, 'Historical BMP Records'!$I:$I, 0)), 1, 0), IF(N217&lt;&gt;INDEX('Planned and Progress BMPs'!N:N, MATCH($I217, 'Planned and Progress BMPs'!$I:$I, 0)), 1, 0)), "")</f>
        <v/>
      </c>
      <c r="BJ217" s="5" t="str">
        <f>IFERROR(IF($K217="Historical", IF(O217&lt;&gt;INDEX('Historical BMP Records'!O:O, MATCH($I217, 'Historical BMP Records'!$I:$I, 0)), 1, 0), IF(O217&lt;&gt;INDEX('Planned and Progress BMPs'!O:O, MATCH($I217, 'Planned and Progress BMPs'!$I:$I, 0)), 1, 0)), "")</f>
        <v/>
      </c>
      <c r="BK217" s="5" t="str">
        <f>IFERROR(IF($K217="Historical", IF(P217&lt;&gt;INDEX('Historical BMP Records'!P:P, MATCH($I217, 'Historical BMP Records'!$I:$I, 0)), 1, 0), IF(P217&lt;&gt;INDEX('Planned and Progress BMPs'!P:P, MATCH($I217, 'Planned and Progress BMPs'!$I:$I, 0)), 1, 0)), "")</f>
        <v/>
      </c>
      <c r="BL217" s="5" t="str">
        <f>IFERROR(IF($K217="Historical", IF(Q217&lt;&gt;INDEX('Historical BMP Records'!Q:Q, MATCH($I217, 'Historical BMP Records'!$I:$I, 0)), 1, 0), IF(Q217&lt;&gt;INDEX('Planned and Progress BMPs'!Q:Q, MATCH($I217, 'Planned and Progress BMPs'!$I:$I, 0)), 1, 0)), "")</f>
        <v/>
      </c>
      <c r="BM217" s="5" t="str">
        <f>IFERROR(IF($K217="Historical", IF(R217&lt;&gt;INDEX('Historical BMP Records'!R:R, MATCH($I217, 'Historical BMP Records'!$I:$I, 0)), 1, 0), IF(R217&lt;&gt;INDEX('Planned and Progress BMPs'!R:R, MATCH($I217, 'Planned and Progress BMPs'!$I:$I, 0)), 1, 0)), "")</f>
        <v/>
      </c>
      <c r="BN217" s="5" t="str">
        <f>IFERROR(IF($K217="Historical", IF(S217&lt;&gt;INDEX('Historical BMP Records'!S:S, MATCH($I217, 'Historical BMP Records'!$I:$I, 0)), 1, 0), IF(S217&lt;&gt;INDEX('Planned and Progress BMPs'!S:S, MATCH($I217, 'Planned and Progress BMPs'!$I:$I, 0)), 1, 0)), "")</f>
        <v/>
      </c>
      <c r="BO217" s="5" t="str">
        <f>IFERROR(IF($K217="Historical", IF(T217&lt;&gt;INDEX('Historical BMP Records'!T:T, MATCH($I217, 'Historical BMP Records'!$I:$I, 0)), 1, 0), IF(T217&lt;&gt;INDEX('Planned and Progress BMPs'!T:T, MATCH($I217, 'Planned and Progress BMPs'!$I:$I, 0)), 1, 0)), "")</f>
        <v/>
      </c>
      <c r="BP217" s="5" t="str">
        <f>IFERROR(IF($K217="Historical", IF(U217&lt;&gt;INDEX('Historical BMP Records'!U:U, MATCH($I217, 'Historical BMP Records'!$I:$I, 0)), 1, 0), IF(U217&lt;&gt;INDEX('Planned and Progress BMPs'!U:U, MATCH($I217, 'Planned and Progress BMPs'!$I:$I, 0)), 1, 0)), "")</f>
        <v/>
      </c>
      <c r="BQ217" s="5" t="str">
        <f>IFERROR(IF($K217="Historical", IF(V217&lt;&gt;INDEX('Historical BMP Records'!V:V, MATCH($I217, 'Historical BMP Records'!$I:$I, 0)), 1, 0), IF(V217&lt;&gt;INDEX('Planned and Progress BMPs'!V:V, MATCH($I217, 'Planned and Progress BMPs'!$I:$I, 0)), 1, 0)), "")</f>
        <v/>
      </c>
      <c r="BR217" s="5" t="str">
        <f>IFERROR(IF($K217="Historical", IF(W217&lt;&gt;INDEX('Historical BMP Records'!W:W, MATCH($I217, 'Historical BMP Records'!$I:$I, 0)), 1, 0), IF(W217&lt;&gt;INDEX('Planned and Progress BMPs'!W:W, MATCH($I217, 'Planned and Progress BMPs'!$I:$I, 0)), 1, 0)), "")</f>
        <v/>
      </c>
      <c r="BS217" s="5" t="str">
        <f>IFERROR(IF($K217="Historical", IF(X217&lt;&gt;INDEX('Historical BMP Records'!X:X, MATCH($I217, 'Historical BMP Records'!$I:$I, 0)), 1, 0), IF(X217&lt;&gt;INDEX('Planned and Progress BMPs'!X:X, MATCH($I217, 'Planned and Progress BMPs'!$I:$I, 0)), 1, 0)), "")</f>
        <v/>
      </c>
      <c r="BT217" s="5" t="str">
        <f>IFERROR(IF($K217="Historical", IF(Y217&lt;&gt;INDEX('Historical BMP Records'!Y:Y, MATCH($I217, 'Historical BMP Records'!$I:$I, 0)), 1, 0), IF(Y217&lt;&gt;INDEX('Planned and Progress BMPs'!Y:Y, MATCH($I217, 'Planned and Progress BMPs'!$I:$I, 0)), 1, 0)), "")</f>
        <v/>
      </c>
      <c r="BU217" s="5" t="str">
        <f>IFERROR(IF($K217="Historical", IF(Z217&lt;&gt;INDEX('Historical BMP Records'!Z:Z, MATCH($I217, 'Historical BMP Records'!$I:$I, 0)), 1, 0), IF(Z217&lt;&gt;INDEX('Planned and Progress BMPs'!Z:Z, MATCH($I217, 'Planned and Progress BMPs'!$I:$I, 0)), 1, 0)), "")</f>
        <v/>
      </c>
      <c r="BV217" s="5" t="str">
        <f>IFERROR(IF($K217="Historical", IF(AA217&lt;&gt;INDEX('Historical BMP Records'!AA:AA, MATCH($I217, 'Historical BMP Records'!$I:$I, 0)), 1, 0), IF(AA217&lt;&gt;INDEX('Planned and Progress BMPs'!AA:AA, MATCH($I217, 'Planned and Progress BMPs'!$I:$I, 0)), 1, 0)), "")</f>
        <v/>
      </c>
      <c r="BW217" s="5" t="str">
        <f>IFERROR(IF($K217="Historical", IF(AB217&lt;&gt;INDEX('Historical BMP Records'!AB:AB, MATCH($I217, 'Historical BMP Records'!$I:$I, 0)), 1, 0), IF(AB217&lt;&gt;INDEX('Planned and Progress BMPs'!AB:AB, MATCH($I217, 'Planned and Progress BMPs'!$I:$I, 0)), 1, 0)), "")</f>
        <v/>
      </c>
      <c r="BX217" s="5" t="str">
        <f>IFERROR(IF($K217="Historical", IF(AC217&lt;&gt;INDEX('Historical BMP Records'!AC:AC, MATCH($I217, 'Historical BMP Records'!$I:$I, 0)), 1, 0), IF(AC217&lt;&gt;INDEX('Planned and Progress BMPs'!AC:AC, MATCH($I217, 'Planned and Progress BMPs'!$I:$I, 0)), 1, 0)), "")</f>
        <v/>
      </c>
      <c r="BY217" s="5" t="str">
        <f>IFERROR(IF($K217="Historical", IF(AD217&lt;&gt;INDEX('Historical BMP Records'!AD:AD, MATCH($I217, 'Historical BMP Records'!$I:$I, 0)), 1, 0), IF(AD217&lt;&gt;INDEX('Planned and Progress BMPs'!AD:AD, MATCH($I217, 'Planned and Progress BMPs'!$I:$I, 0)), 1, 0)), "")</f>
        <v/>
      </c>
      <c r="BZ217" s="5" t="str">
        <f>IFERROR(IF($K217="Historical", IF(AE217&lt;&gt;INDEX('Historical BMP Records'!AE:AE, MATCH($I217, 'Historical BMP Records'!$I:$I, 0)), 1, 0), IF(AE217&lt;&gt;INDEX('Planned and Progress BMPs'!AE:AE, MATCH($I217, 'Planned and Progress BMPs'!$I:$I, 0)), 1, 0)), "")</f>
        <v/>
      </c>
      <c r="CA217" s="5" t="str">
        <f>IFERROR(IF($K217="Historical", IF(AF217&lt;&gt;INDEX('Historical BMP Records'!AF:AF, MATCH($I217, 'Historical BMP Records'!$I:$I, 0)), 1, 0), IF(AF217&lt;&gt;INDEX('Planned and Progress BMPs'!AF:AF, MATCH($I217, 'Planned and Progress BMPs'!$I:$I, 0)), 1, 0)), "")</f>
        <v/>
      </c>
      <c r="CB217" s="5" t="str">
        <f>IFERROR(IF($K217="Historical", IF(AG217&lt;&gt;INDEX('Historical BMP Records'!AG:AG, MATCH($I217, 'Historical BMP Records'!$I:$I, 0)), 1, 0), IF(AG217&lt;&gt;INDEX('Planned and Progress BMPs'!AG:AG, MATCH($I217, 'Planned and Progress BMPs'!$I:$I, 0)), 1, 0)), "")</f>
        <v/>
      </c>
      <c r="CC217" s="5" t="str">
        <f>IFERROR(IF($K217="Historical", IF(AH217&lt;&gt;INDEX('Historical BMP Records'!AH:AH, MATCH($I217, 'Historical BMP Records'!$I:$I, 0)), 1, 0), IF(AH217&lt;&gt;INDEX('Planned and Progress BMPs'!AH:AH, MATCH($I217, 'Planned and Progress BMPs'!$I:$I, 0)), 1, 0)), "")</f>
        <v/>
      </c>
      <c r="CD217" s="5" t="str">
        <f>IFERROR(IF($K217="Historical", IF(AI217&lt;&gt;INDEX('Historical BMP Records'!AI:AI, MATCH($I217, 'Historical BMP Records'!$I:$I, 0)), 1, 0), IF(AI217&lt;&gt;INDEX('Planned and Progress BMPs'!AI:AI, MATCH($I217, 'Planned and Progress BMPs'!$I:$I, 0)), 1, 0)), "")</f>
        <v/>
      </c>
      <c r="CE217" s="5" t="str">
        <f>IFERROR(IF($K217="Historical", IF(AJ217&lt;&gt;INDEX('Historical BMP Records'!AJ:AJ, MATCH($I217, 'Historical BMP Records'!$I:$I, 0)), 1, 0), IF(AJ217&lt;&gt;INDEX('Planned and Progress BMPs'!AJ:AJ, MATCH($I217, 'Planned and Progress BMPs'!$I:$I, 0)), 1, 0)), "")</f>
        <v/>
      </c>
      <c r="CF217" s="5" t="str">
        <f>IFERROR(IF($K217="Historical", IF(AK217&lt;&gt;INDEX('Historical BMP Records'!AK:AK, MATCH($I217, 'Historical BMP Records'!$I:$I, 0)), 1, 0), IF(AK217&lt;&gt;INDEX('Planned and Progress BMPs'!AK:AK, MATCH($I217, 'Planned and Progress BMPs'!$I:$I, 0)), 1, 0)), "")</f>
        <v/>
      </c>
      <c r="CG217" s="5" t="str">
        <f>IFERROR(IF($K217="Historical", IF(AL217&lt;&gt;INDEX('Historical BMP Records'!AL:AL, MATCH($I217, 'Historical BMP Records'!$I:$I, 0)), 1, 0), IF(AL217&lt;&gt;INDEX('Planned and Progress BMPs'!AL:AL, MATCH($I217, 'Planned and Progress BMPs'!$I:$I, 0)), 1, 0)), "")</f>
        <v/>
      </c>
      <c r="CH217" s="5" t="str">
        <f>IFERROR(IF($K217="Historical", IF(AM217&lt;&gt;INDEX('Historical BMP Records'!AM:AM, MATCH($I217, 'Historical BMP Records'!$I:$I, 0)), 1, 0), IF(AM217&lt;&gt;INDEX('Planned and Progress BMPs'!AM:AM, MATCH($I217, 'Planned and Progress BMPs'!$I:$I, 0)), 1, 0)), "")</f>
        <v/>
      </c>
      <c r="CI217" s="5" t="str">
        <f>IFERROR(IF($K217="Historical", IF(AN217&lt;&gt;INDEX('Historical BMP Records'!AN:AN, MATCH($I217, 'Historical BMP Records'!$I:$I, 0)), 1, 0), IF(AN217&lt;&gt;INDEX('Planned and Progress BMPs'!AN:AN, MATCH($I217, 'Planned and Progress BMPs'!$I:$I, 0)), 1, 0)), "")</f>
        <v/>
      </c>
      <c r="CJ217" s="5" t="str">
        <f>IFERROR(IF($K217="Historical", IF(AO217&lt;&gt;INDEX('Historical BMP Records'!AO:AO, MATCH($I217, 'Historical BMP Records'!$I:$I, 0)), 1, 0), IF(AO217&lt;&gt;INDEX('Planned and Progress BMPs'!AO:AO, MATCH($I217, 'Planned and Progress BMPs'!$I:$I, 0)), 1, 0)), "")</f>
        <v/>
      </c>
      <c r="CK217" s="5" t="str">
        <f>IFERROR(IF($K217="Historical", IF(AP217&lt;&gt;INDEX('Historical BMP Records'!AP:AP, MATCH($I217, 'Historical BMP Records'!$I:$I, 0)), 1, 0), IF(AP217&lt;&gt;INDEX('Planned and Progress BMPs'!AP:AP, MATCH($I217, 'Planned and Progress BMPs'!$I:$I, 0)), 1, 0)), "")</f>
        <v/>
      </c>
      <c r="CL217" s="5" t="str">
        <f>IFERROR(IF($K217="Historical", IF(AQ217&lt;&gt;INDEX('Historical BMP Records'!AQ:AQ, MATCH($I217, 'Historical BMP Records'!$I:$I, 0)), 1, 0), IF(AQ217&lt;&gt;INDEX('Planned and Progress BMPs'!AQ:AQ, MATCH($I217, 'Planned and Progress BMPs'!$I:$I, 0)), 1, 0)), "")</f>
        <v/>
      </c>
      <c r="CM217" s="5" t="str">
        <f>IFERROR(IF($K217="Historical", IF(AR217&lt;&gt;INDEX('Historical BMP Records'!AR:AR, MATCH($I217, 'Historical BMP Records'!$I:$I, 0)), 1, 0), IF(AR217&lt;&gt;INDEX('Planned and Progress BMPs'!AR:AR, MATCH($I217, 'Planned and Progress BMPs'!$I:$I, 0)), 1, 0)), "")</f>
        <v/>
      </c>
      <c r="CN217" s="5" t="str">
        <f>IFERROR(IF($K217="Historical", IF(AS217&lt;&gt;INDEX('Historical BMP Records'!AS:AS, MATCH($I217, 'Historical BMP Records'!$I:$I, 0)), 1, 0), IF(AS217&lt;&gt;INDEX('Planned and Progress BMPs'!AS:AS, MATCH($I217, 'Planned and Progress BMPs'!$I:$I, 0)), 1, 0)), "")</f>
        <v/>
      </c>
      <c r="CO217" s="5" t="str">
        <f>IFERROR(IF($K217="Historical", IF(AT217&lt;&gt;INDEX('Historical BMP Records'!AT:AT, MATCH($I217, 'Historical BMP Records'!$I:$I, 0)), 1, 0), IF(AT217&lt;&gt;INDEX('Planned and Progress BMPs'!AT:AT, MATCH($I217, 'Planned and Progress BMPs'!$I:$I, 0)), 1, 0)), "")</f>
        <v/>
      </c>
      <c r="CP217" s="5" t="str">
        <f>IFERROR(IF($K217="Historical", IF(AU217&lt;&gt;INDEX('Historical BMP Records'!AU:AU, MATCH($I217, 'Historical BMP Records'!$I:$I, 0)), 1, 0), IF(AU217&lt;&gt;INDEX('Planned and Progress BMPs'!AU:AU, MATCH($I217, 'Planned and Progress BMPs'!$I:$I, 0)), 1, 0)), "")</f>
        <v/>
      </c>
      <c r="CQ217" s="5">
        <f>SUM(T_Historical9[[#This Row],[FY17 
Status Changed]:[Comments Changed]])</f>
        <v>0</v>
      </c>
    </row>
    <row r="218" spans="1:95" ht="15" customHeight="1" x14ac:dyDescent="0.25">
      <c r="A218" s="72" t="s">
        <v>661</v>
      </c>
      <c r="B218" s="72" t="s">
        <v>661</v>
      </c>
      <c r="C218" s="72" t="s">
        <v>661</v>
      </c>
      <c r="D218" s="72" t="s">
        <v>661</v>
      </c>
      <c r="E218" s="72" t="s">
        <v>661</v>
      </c>
      <c r="F218" s="72" t="s">
        <v>4291</v>
      </c>
      <c r="H218" s="72" t="s">
        <v>4802</v>
      </c>
      <c r="I218" s="72" t="s">
        <v>5020</v>
      </c>
      <c r="K218" s="72" t="s">
        <v>482</v>
      </c>
      <c r="M218" s="82"/>
      <c r="N218" s="65">
        <v>41640</v>
      </c>
      <c r="O218" s="72" t="s">
        <v>47</v>
      </c>
      <c r="P218" s="72" t="s">
        <v>4802</v>
      </c>
      <c r="Q218" s="72" t="s">
        <v>48</v>
      </c>
      <c r="R218" s="72" t="s">
        <v>9</v>
      </c>
      <c r="S218" s="72">
        <v>0.84</v>
      </c>
      <c r="U218" s="72">
        <v>1</v>
      </c>
      <c r="V218" s="71" t="s">
        <v>5136</v>
      </c>
      <c r="Z218" s="72">
        <v>40.232360999999997</v>
      </c>
      <c r="AA218" s="72">
        <v>-76.976249999999993</v>
      </c>
      <c r="AC218" s="72" t="s">
        <v>5172</v>
      </c>
      <c r="AD218" s="72" t="s">
        <v>5185</v>
      </c>
      <c r="AE218" s="72" t="s">
        <v>653</v>
      </c>
      <c r="AF218" s="65">
        <v>41640</v>
      </c>
      <c r="AG218" s="72" t="s">
        <v>110</v>
      </c>
      <c r="AH218" s="65"/>
      <c r="AI218" s="65"/>
      <c r="AK218" s="65"/>
      <c r="AL218" s="65"/>
      <c r="AN218" s="65"/>
      <c r="AO218" s="65"/>
      <c r="AQ218" s="65"/>
      <c r="AR218" s="65"/>
      <c r="AT218" s="65"/>
      <c r="AV218" s="5" t="str">
        <f>IFERROR(IF($K218="Historical", IF(A218&lt;&gt;INDEX('Historical BMP Records'!A:A, MATCH($I218, 'Historical BMP Records'!$I:$I, 0)), 1, 0), IF(A218&lt;&gt;INDEX('Planned and Progress BMPs'!A:A, MATCH($I218, 'Planned and Progress BMPs'!$I:$I, 0)), 1, 0)), "")</f>
        <v/>
      </c>
      <c r="AW218" s="5" t="str">
        <f>IFERROR(IF($K218="Historical", IF(B218&lt;&gt;INDEX('Historical BMP Records'!B:B, MATCH($I218, 'Historical BMP Records'!$I:$I, 0)), 1, 0), IF(B218&lt;&gt;INDEX('Planned and Progress BMPs'!B:B, MATCH($I218, 'Planned and Progress BMPs'!$I:$I, 0)), 1, 0)), "")</f>
        <v/>
      </c>
      <c r="AX218" s="5" t="str">
        <f>IFERROR(IF($K218="Historical", IF(C218&lt;&gt;INDEX('Historical BMP Records'!C:C, MATCH($I218, 'Historical BMP Records'!$I:$I, 0)), 1, 0), IF(C218&lt;&gt;INDEX('Planned and Progress BMPs'!C:C, MATCH($I218, 'Planned and Progress BMPs'!$I:$I, 0)), 1, 0)), "")</f>
        <v/>
      </c>
      <c r="AY218" s="5" t="str">
        <f>IFERROR(IF($K218="Historical", IF(D218&lt;&gt;INDEX('Historical BMP Records'!D:D, MATCH($I218, 'Historical BMP Records'!$I:$I, 0)), 1, 0), IF(D218&lt;&gt;INDEX('Planned and Progress BMPs'!D:D, MATCH($I218, 'Planned and Progress BMPs'!$I:$I, 0)), 1, 0)), "")</f>
        <v/>
      </c>
      <c r="AZ218" s="5" t="str">
        <f>IFERROR(IF($K218="Historical", IF(E218&lt;&gt;INDEX('Historical BMP Records'!E:E, MATCH($I218, 'Historical BMP Records'!$I:$I, 0)), 1, 0), IF(E218&lt;&gt;INDEX('Planned and Progress BMPs'!E:E, MATCH($I218, 'Planned and Progress BMPs'!$I:$I, 0)), 1, 0)), "")</f>
        <v/>
      </c>
      <c r="BA218" s="5" t="str">
        <f>IFERROR(IF($K218="Historical", IF(F218&lt;&gt;INDEX('Historical BMP Records'!F:F, MATCH($I218, 'Historical BMP Records'!$I:$I, 0)), 1, 0), IF(F218&lt;&gt;INDEX('Planned and Progress BMPs'!F:F, MATCH($I218, 'Planned and Progress BMPs'!$I:$I, 0)), 1, 0)), "")</f>
        <v/>
      </c>
      <c r="BB218" s="5" t="str">
        <f>IFERROR(IF($K218="Historical", IF(G218&lt;&gt;INDEX('Historical BMP Records'!G:G, MATCH($I218, 'Historical BMP Records'!$I:$I, 0)), 1, 0), IF(G218&lt;&gt;INDEX('Planned and Progress BMPs'!G:G, MATCH($I218, 'Planned and Progress BMPs'!$I:$I, 0)), 1, 0)), "")</f>
        <v/>
      </c>
      <c r="BC218" s="5" t="str">
        <f>IFERROR(IF($K218="Historical", IF(H218&lt;&gt;INDEX('Historical BMP Records'!H:H, MATCH($I218, 'Historical BMP Records'!$I:$I, 0)), 1, 0), IF(H218&lt;&gt;INDEX('Planned and Progress BMPs'!H:H, MATCH($I218, 'Planned and Progress BMPs'!$I:$I, 0)), 1, 0)), "")</f>
        <v/>
      </c>
      <c r="BD218" s="5" t="str">
        <f>IFERROR(IF($K218="Historical", IF(I218&lt;&gt;INDEX('Historical BMP Records'!I:I, MATCH($I218, 'Historical BMP Records'!$I:$I, 0)), 1, 0), IF(I218&lt;&gt;INDEX('Planned and Progress BMPs'!I:I, MATCH($I218, 'Planned and Progress BMPs'!$I:$I, 0)), 1, 0)), "")</f>
        <v/>
      </c>
      <c r="BE218" s="5" t="str">
        <f>IFERROR(IF($K218="Historical", IF(J218&lt;&gt;INDEX('Historical BMP Records'!J:J, MATCH($I218, 'Historical BMP Records'!$I:$I, 0)), 1, 0), IF(J218&lt;&gt;INDEX('Planned and Progress BMPs'!J:J, MATCH($I218, 'Planned and Progress BMPs'!$I:$I, 0)), 1, 0)), "")</f>
        <v/>
      </c>
      <c r="BF218" s="5" t="str">
        <f>IFERROR(IF($K218="Historical", IF(K218&lt;&gt;INDEX('Historical BMP Records'!K:K, MATCH($I218, 'Historical BMP Records'!$I:$I, 0)), 1, 0), IF(K218&lt;&gt;INDEX('Planned and Progress BMPs'!K:K, MATCH($I218, 'Planned and Progress BMPs'!$I:$I, 0)), 1, 0)), "")</f>
        <v/>
      </c>
      <c r="BG218" s="5" t="str">
        <f>IFERROR(IF($K218="Historical", IF(L218&lt;&gt;INDEX('Historical BMP Records'!L:L, MATCH($I218, 'Historical BMP Records'!$I:$I, 0)), 1, 0), IF(L218&lt;&gt;INDEX('Planned and Progress BMPs'!L:L, MATCH($I218, 'Planned and Progress BMPs'!$I:$I, 0)), 1, 0)), "")</f>
        <v/>
      </c>
      <c r="BH218" s="5" t="str">
        <f>IFERROR(IF($K218="Historical", IF(M218&lt;&gt;INDEX('Historical BMP Records'!M:M, MATCH($I218, 'Historical BMP Records'!$I:$I, 0)), 1, 0), IF(M218&lt;&gt;INDEX('Planned and Progress BMPs'!M:M, MATCH($I218, 'Planned and Progress BMPs'!$I:$I, 0)), 1, 0)), "")</f>
        <v/>
      </c>
      <c r="BI218" s="5" t="str">
        <f>IFERROR(IF($K218="Historical", IF(N218&lt;&gt;INDEX('Historical BMP Records'!N:N, MATCH($I218, 'Historical BMP Records'!$I:$I, 0)), 1, 0), IF(N218&lt;&gt;INDEX('Planned and Progress BMPs'!N:N, MATCH($I218, 'Planned and Progress BMPs'!$I:$I, 0)), 1, 0)), "")</f>
        <v/>
      </c>
      <c r="BJ218" s="5" t="str">
        <f>IFERROR(IF($K218="Historical", IF(O218&lt;&gt;INDEX('Historical BMP Records'!O:O, MATCH($I218, 'Historical BMP Records'!$I:$I, 0)), 1, 0), IF(O218&lt;&gt;INDEX('Planned and Progress BMPs'!O:O, MATCH($I218, 'Planned and Progress BMPs'!$I:$I, 0)), 1, 0)), "")</f>
        <v/>
      </c>
      <c r="BK218" s="5" t="str">
        <f>IFERROR(IF($K218="Historical", IF(P218&lt;&gt;INDEX('Historical BMP Records'!P:P, MATCH($I218, 'Historical BMP Records'!$I:$I, 0)), 1, 0), IF(P218&lt;&gt;INDEX('Planned and Progress BMPs'!P:P, MATCH($I218, 'Planned and Progress BMPs'!$I:$I, 0)), 1, 0)), "")</f>
        <v/>
      </c>
      <c r="BL218" s="5" t="str">
        <f>IFERROR(IF($K218="Historical", IF(Q218&lt;&gt;INDEX('Historical BMP Records'!Q:Q, MATCH($I218, 'Historical BMP Records'!$I:$I, 0)), 1, 0), IF(Q218&lt;&gt;INDEX('Planned and Progress BMPs'!Q:Q, MATCH($I218, 'Planned and Progress BMPs'!$I:$I, 0)), 1, 0)), "")</f>
        <v/>
      </c>
      <c r="BM218" s="5" t="str">
        <f>IFERROR(IF($K218="Historical", IF(R218&lt;&gt;INDEX('Historical BMP Records'!R:R, MATCH($I218, 'Historical BMP Records'!$I:$I, 0)), 1, 0), IF(R218&lt;&gt;INDEX('Planned and Progress BMPs'!R:R, MATCH($I218, 'Planned and Progress BMPs'!$I:$I, 0)), 1, 0)), "")</f>
        <v/>
      </c>
      <c r="BN218" s="5" t="str">
        <f>IFERROR(IF($K218="Historical", IF(S218&lt;&gt;INDEX('Historical BMP Records'!S:S, MATCH($I218, 'Historical BMP Records'!$I:$I, 0)), 1, 0), IF(S218&lt;&gt;INDEX('Planned and Progress BMPs'!S:S, MATCH($I218, 'Planned and Progress BMPs'!$I:$I, 0)), 1, 0)), "")</f>
        <v/>
      </c>
      <c r="BO218" s="5" t="str">
        <f>IFERROR(IF($K218="Historical", IF(T218&lt;&gt;INDEX('Historical BMP Records'!T:T, MATCH($I218, 'Historical BMP Records'!$I:$I, 0)), 1, 0), IF(T218&lt;&gt;INDEX('Planned and Progress BMPs'!T:T, MATCH($I218, 'Planned and Progress BMPs'!$I:$I, 0)), 1, 0)), "")</f>
        <v/>
      </c>
      <c r="BP218" s="5" t="str">
        <f>IFERROR(IF($K218="Historical", IF(U218&lt;&gt;INDEX('Historical BMP Records'!U:U, MATCH($I218, 'Historical BMP Records'!$I:$I, 0)), 1, 0), IF(U218&lt;&gt;INDEX('Planned and Progress BMPs'!U:U, MATCH($I218, 'Planned and Progress BMPs'!$I:$I, 0)), 1, 0)), "")</f>
        <v/>
      </c>
      <c r="BQ218" s="5" t="str">
        <f>IFERROR(IF($K218="Historical", IF(V218&lt;&gt;INDEX('Historical BMP Records'!V:V, MATCH($I218, 'Historical BMP Records'!$I:$I, 0)), 1, 0), IF(V218&lt;&gt;INDEX('Planned and Progress BMPs'!V:V, MATCH($I218, 'Planned and Progress BMPs'!$I:$I, 0)), 1, 0)), "")</f>
        <v/>
      </c>
      <c r="BR218" s="5" t="str">
        <f>IFERROR(IF($K218="Historical", IF(W218&lt;&gt;INDEX('Historical BMP Records'!W:W, MATCH($I218, 'Historical BMP Records'!$I:$I, 0)), 1, 0), IF(W218&lt;&gt;INDEX('Planned and Progress BMPs'!W:W, MATCH($I218, 'Planned and Progress BMPs'!$I:$I, 0)), 1, 0)), "")</f>
        <v/>
      </c>
      <c r="BS218" s="5" t="str">
        <f>IFERROR(IF($K218="Historical", IF(X218&lt;&gt;INDEX('Historical BMP Records'!X:X, MATCH($I218, 'Historical BMP Records'!$I:$I, 0)), 1, 0), IF(X218&lt;&gt;INDEX('Planned and Progress BMPs'!X:X, MATCH($I218, 'Planned and Progress BMPs'!$I:$I, 0)), 1, 0)), "")</f>
        <v/>
      </c>
      <c r="BT218" s="5" t="str">
        <f>IFERROR(IF($K218="Historical", IF(Y218&lt;&gt;INDEX('Historical BMP Records'!Y:Y, MATCH($I218, 'Historical BMP Records'!$I:$I, 0)), 1, 0), IF(Y218&lt;&gt;INDEX('Planned and Progress BMPs'!Y:Y, MATCH($I218, 'Planned and Progress BMPs'!$I:$I, 0)), 1, 0)), "")</f>
        <v/>
      </c>
      <c r="BU218" s="5" t="str">
        <f>IFERROR(IF($K218="Historical", IF(Z218&lt;&gt;INDEX('Historical BMP Records'!Z:Z, MATCH($I218, 'Historical BMP Records'!$I:$I, 0)), 1, 0), IF(Z218&lt;&gt;INDEX('Planned and Progress BMPs'!Z:Z, MATCH($I218, 'Planned and Progress BMPs'!$I:$I, 0)), 1, 0)), "")</f>
        <v/>
      </c>
      <c r="BV218" s="5" t="str">
        <f>IFERROR(IF($K218="Historical", IF(AA218&lt;&gt;INDEX('Historical BMP Records'!AA:AA, MATCH($I218, 'Historical BMP Records'!$I:$I, 0)), 1, 0), IF(AA218&lt;&gt;INDEX('Planned and Progress BMPs'!AA:AA, MATCH($I218, 'Planned and Progress BMPs'!$I:$I, 0)), 1, 0)), "")</f>
        <v/>
      </c>
      <c r="BW218" s="5" t="str">
        <f>IFERROR(IF($K218="Historical", IF(AB218&lt;&gt;INDEX('Historical BMP Records'!AB:AB, MATCH($I218, 'Historical BMP Records'!$I:$I, 0)), 1, 0), IF(AB218&lt;&gt;INDEX('Planned and Progress BMPs'!AB:AB, MATCH($I218, 'Planned and Progress BMPs'!$I:$I, 0)), 1, 0)), "")</f>
        <v/>
      </c>
      <c r="BX218" s="5" t="str">
        <f>IFERROR(IF($K218="Historical", IF(AC218&lt;&gt;INDEX('Historical BMP Records'!AC:AC, MATCH($I218, 'Historical BMP Records'!$I:$I, 0)), 1, 0), IF(AC218&lt;&gt;INDEX('Planned and Progress BMPs'!AC:AC, MATCH($I218, 'Planned and Progress BMPs'!$I:$I, 0)), 1, 0)), "")</f>
        <v/>
      </c>
      <c r="BY218" s="5" t="str">
        <f>IFERROR(IF($K218="Historical", IF(AD218&lt;&gt;INDEX('Historical BMP Records'!AD:AD, MATCH($I218, 'Historical BMP Records'!$I:$I, 0)), 1, 0), IF(AD218&lt;&gt;INDEX('Planned and Progress BMPs'!AD:AD, MATCH($I218, 'Planned and Progress BMPs'!$I:$I, 0)), 1, 0)), "")</f>
        <v/>
      </c>
      <c r="BZ218" s="5" t="str">
        <f>IFERROR(IF($K218="Historical", IF(AE218&lt;&gt;INDEX('Historical BMP Records'!AE:AE, MATCH($I218, 'Historical BMP Records'!$I:$I, 0)), 1, 0), IF(AE218&lt;&gt;INDEX('Planned and Progress BMPs'!AE:AE, MATCH($I218, 'Planned and Progress BMPs'!$I:$I, 0)), 1, 0)), "")</f>
        <v/>
      </c>
      <c r="CA218" s="5" t="str">
        <f>IFERROR(IF($K218="Historical", IF(AF218&lt;&gt;INDEX('Historical BMP Records'!AF:AF, MATCH($I218, 'Historical BMP Records'!$I:$I, 0)), 1, 0), IF(AF218&lt;&gt;INDEX('Planned and Progress BMPs'!AF:AF, MATCH($I218, 'Planned and Progress BMPs'!$I:$I, 0)), 1, 0)), "")</f>
        <v/>
      </c>
      <c r="CB218" s="5" t="str">
        <f>IFERROR(IF($K218="Historical", IF(AG218&lt;&gt;INDEX('Historical BMP Records'!AG:AG, MATCH($I218, 'Historical BMP Records'!$I:$I, 0)), 1, 0), IF(AG218&lt;&gt;INDEX('Planned and Progress BMPs'!AG:AG, MATCH($I218, 'Planned and Progress BMPs'!$I:$I, 0)), 1, 0)), "")</f>
        <v/>
      </c>
      <c r="CC218" s="5" t="str">
        <f>IFERROR(IF($K218="Historical", IF(AH218&lt;&gt;INDEX('Historical BMP Records'!AH:AH, MATCH($I218, 'Historical BMP Records'!$I:$I, 0)), 1, 0), IF(AH218&lt;&gt;INDEX('Planned and Progress BMPs'!AH:AH, MATCH($I218, 'Planned and Progress BMPs'!$I:$I, 0)), 1, 0)), "")</f>
        <v/>
      </c>
      <c r="CD218" s="5" t="str">
        <f>IFERROR(IF($K218="Historical", IF(AI218&lt;&gt;INDEX('Historical BMP Records'!AI:AI, MATCH($I218, 'Historical BMP Records'!$I:$I, 0)), 1, 0), IF(AI218&lt;&gt;INDEX('Planned and Progress BMPs'!AI:AI, MATCH($I218, 'Planned and Progress BMPs'!$I:$I, 0)), 1, 0)), "")</f>
        <v/>
      </c>
      <c r="CE218" s="5" t="str">
        <f>IFERROR(IF($K218="Historical", IF(AJ218&lt;&gt;INDEX('Historical BMP Records'!AJ:AJ, MATCH($I218, 'Historical BMP Records'!$I:$I, 0)), 1, 0), IF(AJ218&lt;&gt;INDEX('Planned and Progress BMPs'!AJ:AJ, MATCH($I218, 'Planned and Progress BMPs'!$I:$I, 0)), 1, 0)), "")</f>
        <v/>
      </c>
      <c r="CF218" s="5" t="str">
        <f>IFERROR(IF($K218="Historical", IF(AK218&lt;&gt;INDEX('Historical BMP Records'!AK:AK, MATCH($I218, 'Historical BMP Records'!$I:$I, 0)), 1, 0), IF(AK218&lt;&gt;INDEX('Planned and Progress BMPs'!AK:AK, MATCH($I218, 'Planned and Progress BMPs'!$I:$I, 0)), 1, 0)), "")</f>
        <v/>
      </c>
      <c r="CG218" s="5" t="str">
        <f>IFERROR(IF($K218="Historical", IF(AL218&lt;&gt;INDEX('Historical BMP Records'!AL:AL, MATCH($I218, 'Historical BMP Records'!$I:$I, 0)), 1, 0), IF(AL218&lt;&gt;INDEX('Planned and Progress BMPs'!AL:AL, MATCH($I218, 'Planned and Progress BMPs'!$I:$I, 0)), 1, 0)), "")</f>
        <v/>
      </c>
      <c r="CH218" s="5" t="str">
        <f>IFERROR(IF($K218="Historical", IF(AM218&lt;&gt;INDEX('Historical BMP Records'!AM:AM, MATCH($I218, 'Historical BMP Records'!$I:$I, 0)), 1, 0), IF(AM218&lt;&gt;INDEX('Planned and Progress BMPs'!AM:AM, MATCH($I218, 'Planned and Progress BMPs'!$I:$I, 0)), 1, 0)), "")</f>
        <v/>
      </c>
      <c r="CI218" s="5" t="str">
        <f>IFERROR(IF($K218="Historical", IF(AN218&lt;&gt;INDEX('Historical BMP Records'!AN:AN, MATCH($I218, 'Historical BMP Records'!$I:$I, 0)), 1, 0), IF(AN218&lt;&gt;INDEX('Planned and Progress BMPs'!AN:AN, MATCH($I218, 'Planned and Progress BMPs'!$I:$I, 0)), 1, 0)), "")</f>
        <v/>
      </c>
      <c r="CJ218" s="5" t="str">
        <f>IFERROR(IF($K218="Historical", IF(AO218&lt;&gt;INDEX('Historical BMP Records'!AO:AO, MATCH($I218, 'Historical BMP Records'!$I:$I, 0)), 1, 0), IF(AO218&lt;&gt;INDEX('Planned and Progress BMPs'!AO:AO, MATCH($I218, 'Planned and Progress BMPs'!$I:$I, 0)), 1, 0)), "")</f>
        <v/>
      </c>
      <c r="CK218" s="5" t="str">
        <f>IFERROR(IF($K218="Historical", IF(AP218&lt;&gt;INDEX('Historical BMP Records'!AP:AP, MATCH($I218, 'Historical BMP Records'!$I:$I, 0)), 1, 0), IF(AP218&lt;&gt;INDEX('Planned and Progress BMPs'!AP:AP, MATCH($I218, 'Planned and Progress BMPs'!$I:$I, 0)), 1, 0)), "")</f>
        <v/>
      </c>
      <c r="CL218" s="5" t="str">
        <f>IFERROR(IF($K218="Historical", IF(AQ218&lt;&gt;INDEX('Historical BMP Records'!AQ:AQ, MATCH($I218, 'Historical BMP Records'!$I:$I, 0)), 1, 0), IF(AQ218&lt;&gt;INDEX('Planned and Progress BMPs'!AQ:AQ, MATCH($I218, 'Planned and Progress BMPs'!$I:$I, 0)), 1, 0)), "")</f>
        <v/>
      </c>
      <c r="CM218" s="5" t="str">
        <f>IFERROR(IF($K218="Historical", IF(AR218&lt;&gt;INDEX('Historical BMP Records'!AR:AR, MATCH($I218, 'Historical BMP Records'!$I:$I, 0)), 1, 0), IF(AR218&lt;&gt;INDEX('Planned and Progress BMPs'!AR:AR, MATCH($I218, 'Planned and Progress BMPs'!$I:$I, 0)), 1, 0)), "")</f>
        <v/>
      </c>
      <c r="CN218" s="5" t="str">
        <f>IFERROR(IF($K218="Historical", IF(AS218&lt;&gt;INDEX('Historical BMP Records'!AS:AS, MATCH($I218, 'Historical BMP Records'!$I:$I, 0)), 1, 0), IF(AS218&lt;&gt;INDEX('Planned and Progress BMPs'!AS:AS, MATCH($I218, 'Planned and Progress BMPs'!$I:$I, 0)), 1, 0)), "")</f>
        <v/>
      </c>
      <c r="CO218" s="5" t="str">
        <f>IFERROR(IF($K218="Historical", IF(AT218&lt;&gt;INDEX('Historical BMP Records'!AT:AT, MATCH($I218, 'Historical BMP Records'!$I:$I, 0)), 1, 0), IF(AT218&lt;&gt;INDEX('Planned and Progress BMPs'!AT:AT, MATCH($I218, 'Planned and Progress BMPs'!$I:$I, 0)), 1, 0)), "")</f>
        <v/>
      </c>
      <c r="CP218" s="5" t="str">
        <f>IFERROR(IF($K218="Historical", IF(AU218&lt;&gt;INDEX('Historical BMP Records'!AU:AU, MATCH($I218, 'Historical BMP Records'!$I:$I, 0)), 1, 0), IF(AU218&lt;&gt;INDEX('Planned and Progress BMPs'!AU:AU, MATCH($I218, 'Planned and Progress BMPs'!$I:$I, 0)), 1, 0)), "")</f>
        <v/>
      </c>
      <c r="CQ218" s="5">
        <f>SUM(T_Historical9[[#This Row],[FY17 
Status Changed]:[Comments Changed]])</f>
        <v>0</v>
      </c>
    </row>
    <row r="219" spans="1:95" ht="15" customHeight="1" x14ac:dyDescent="0.25">
      <c r="A219" s="72" t="s">
        <v>661</v>
      </c>
      <c r="B219" s="72" t="s">
        <v>661</v>
      </c>
      <c r="C219" s="72" t="s">
        <v>661</v>
      </c>
      <c r="D219" s="72" t="s">
        <v>661</v>
      </c>
      <c r="E219" s="72" t="s">
        <v>661</v>
      </c>
      <c r="F219" s="72" t="s">
        <v>4291</v>
      </c>
      <c r="H219" s="72" t="s">
        <v>4802</v>
      </c>
      <c r="I219" s="72" t="s">
        <v>5021</v>
      </c>
      <c r="K219" s="72" t="s">
        <v>482</v>
      </c>
      <c r="M219" s="82"/>
      <c r="N219" s="65">
        <v>41640</v>
      </c>
      <c r="O219" s="72" t="s">
        <v>47</v>
      </c>
      <c r="P219" s="72" t="s">
        <v>4802</v>
      </c>
      <c r="Q219" s="72" t="s">
        <v>48</v>
      </c>
      <c r="R219" s="72" t="s">
        <v>9</v>
      </c>
      <c r="S219" s="72">
        <v>1.49</v>
      </c>
      <c r="U219" s="72">
        <v>1</v>
      </c>
      <c r="V219" s="71" t="s">
        <v>5137</v>
      </c>
      <c r="Z219" s="72">
        <v>40.232360999999997</v>
      </c>
      <c r="AA219" s="72">
        <v>-76.976249999999993</v>
      </c>
      <c r="AC219" s="72" t="s">
        <v>5172</v>
      </c>
      <c r="AD219" s="72" t="s">
        <v>5185</v>
      </c>
      <c r="AE219" s="72" t="s">
        <v>653</v>
      </c>
      <c r="AF219" s="65">
        <v>41640</v>
      </c>
      <c r="AG219" s="72" t="s">
        <v>110</v>
      </c>
      <c r="AH219" s="65"/>
      <c r="AI219" s="65"/>
      <c r="AK219" s="65"/>
      <c r="AL219" s="65"/>
      <c r="AN219" s="65"/>
      <c r="AO219" s="65"/>
      <c r="AQ219" s="65"/>
      <c r="AR219" s="65"/>
      <c r="AT219" s="65"/>
      <c r="AV219" s="5" t="str">
        <f>IFERROR(IF($K219="Historical", IF(A219&lt;&gt;INDEX('Historical BMP Records'!A:A, MATCH($I219, 'Historical BMP Records'!$I:$I, 0)), 1, 0), IF(A219&lt;&gt;INDEX('Planned and Progress BMPs'!A:A, MATCH($I219, 'Planned and Progress BMPs'!$I:$I, 0)), 1, 0)), "")</f>
        <v/>
      </c>
      <c r="AW219" s="5" t="str">
        <f>IFERROR(IF($K219="Historical", IF(B219&lt;&gt;INDEX('Historical BMP Records'!B:B, MATCH($I219, 'Historical BMP Records'!$I:$I, 0)), 1, 0), IF(B219&lt;&gt;INDEX('Planned and Progress BMPs'!B:B, MATCH($I219, 'Planned and Progress BMPs'!$I:$I, 0)), 1, 0)), "")</f>
        <v/>
      </c>
      <c r="AX219" s="5" t="str">
        <f>IFERROR(IF($K219="Historical", IF(C219&lt;&gt;INDEX('Historical BMP Records'!C:C, MATCH($I219, 'Historical BMP Records'!$I:$I, 0)), 1, 0), IF(C219&lt;&gt;INDEX('Planned and Progress BMPs'!C:C, MATCH($I219, 'Planned and Progress BMPs'!$I:$I, 0)), 1, 0)), "")</f>
        <v/>
      </c>
      <c r="AY219" s="5" t="str">
        <f>IFERROR(IF($K219="Historical", IF(D219&lt;&gt;INDEX('Historical BMP Records'!D:D, MATCH($I219, 'Historical BMP Records'!$I:$I, 0)), 1, 0), IF(D219&lt;&gt;INDEX('Planned and Progress BMPs'!D:D, MATCH($I219, 'Planned and Progress BMPs'!$I:$I, 0)), 1, 0)), "")</f>
        <v/>
      </c>
      <c r="AZ219" s="5" t="str">
        <f>IFERROR(IF($K219="Historical", IF(E219&lt;&gt;INDEX('Historical BMP Records'!E:E, MATCH($I219, 'Historical BMP Records'!$I:$I, 0)), 1, 0), IF(E219&lt;&gt;INDEX('Planned and Progress BMPs'!E:E, MATCH($I219, 'Planned and Progress BMPs'!$I:$I, 0)), 1, 0)), "")</f>
        <v/>
      </c>
      <c r="BA219" s="5" t="str">
        <f>IFERROR(IF($K219="Historical", IF(F219&lt;&gt;INDEX('Historical BMP Records'!F:F, MATCH($I219, 'Historical BMP Records'!$I:$I, 0)), 1, 0), IF(F219&lt;&gt;INDEX('Planned and Progress BMPs'!F:F, MATCH($I219, 'Planned and Progress BMPs'!$I:$I, 0)), 1, 0)), "")</f>
        <v/>
      </c>
      <c r="BB219" s="5" t="str">
        <f>IFERROR(IF($K219="Historical", IF(G219&lt;&gt;INDEX('Historical BMP Records'!G:G, MATCH($I219, 'Historical BMP Records'!$I:$I, 0)), 1, 0), IF(G219&lt;&gt;INDEX('Planned and Progress BMPs'!G:G, MATCH($I219, 'Planned and Progress BMPs'!$I:$I, 0)), 1, 0)), "")</f>
        <v/>
      </c>
      <c r="BC219" s="5" t="str">
        <f>IFERROR(IF($K219="Historical", IF(H219&lt;&gt;INDEX('Historical BMP Records'!H:H, MATCH($I219, 'Historical BMP Records'!$I:$I, 0)), 1, 0), IF(H219&lt;&gt;INDEX('Planned and Progress BMPs'!H:H, MATCH($I219, 'Planned and Progress BMPs'!$I:$I, 0)), 1, 0)), "")</f>
        <v/>
      </c>
      <c r="BD219" s="5" t="str">
        <f>IFERROR(IF($K219="Historical", IF(I219&lt;&gt;INDEX('Historical BMP Records'!I:I, MATCH($I219, 'Historical BMP Records'!$I:$I, 0)), 1, 0), IF(I219&lt;&gt;INDEX('Planned and Progress BMPs'!I:I, MATCH($I219, 'Planned and Progress BMPs'!$I:$I, 0)), 1, 0)), "")</f>
        <v/>
      </c>
      <c r="BE219" s="5" t="str">
        <f>IFERROR(IF($K219="Historical", IF(J219&lt;&gt;INDEX('Historical BMP Records'!J:J, MATCH($I219, 'Historical BMP Records'!$I:$I, 0)), 1, 0), IF(J219&lt;&gt;INDEX('Planned and Progress BMPs'!J:J, MATCH($I219, 'Planned and Progress BMPs'!$I:$I, 0)), 1, 0)), "")</f>
        <v/>
      </c>
      <c r="BF219" s="5" t="str">
        <f>IFERROR(IF($K219="Historical", IF(K219&lt;&gt;INDEX('Historical BMP Records'!K:K, MATCH($I219, 'Historical BMP Records'!$I:$I, 0)), 1, 0), IF(K219&lt;&gt;INDEX('Planned and Progress BMPs'!K:K, MATCH($I219, 'Planned and Progress BMPs'!$I:$I, 0)), 1, 0)), "")</f>
        <v/>
      </c>
      <c r="BG219" s="5" t="str">
        <f>IFERROR(IF($K219="Historical", IF(L219&lt;&gt;INDEX('Historical BMP Records'!L:L, MATCH($I219, 'Historical BMP Records'!$I:$I, 0)), 1, 0), IF(L219&lt;&gt;INDEX('Planned and Progress BMPs'!L:L, MATCH($I219, 'Planned and Progress BMPs'!$I:$I, 0)), 1, 0)), "")</f>
        <v/>
      </c>
      <c r="BH219" s="5" t="str">
        <f>IFERROR(IF($K219="Historical", IF(M219&lt;&gt;INDEX('Historical BMP Records'!M:M, MATCH($I219, 'Historical BMP Records'!$I:$I, 0)), 1, 0), IF(M219&lt;&gt;INDEX('Planned and Progress BMPs'!M:M, MATCH($I219, 'Planned and Progress BMPs'!$I:$I, 0)), 1, 0)), "")</f>
        <v/>
      </c>
      <c r="BI219" s="5" t="str">
        <f>IFERROR(IF($K219="Historical", IF(N219&lt;&gt;INDEX('Historical BMP Records'!N:N, MATCH($I219, 'Historical BMP Records'!$I:$I, 0)), 1, 0), IF(N219&lt;&gt;INDEX('Planned and Progress BMPs'!N:N, MATCH($I219, 'Planned and Progress BMPs'!$I:$I, 0)), 1, 0)), "")</f>
        <v/>
      </c>
      <c r="BJ219" s="5" t="str">
        <f>IFERROR(IF($K219="Historical", IF(O219&lt;&gt;INDEX('Historical BMP Records'!O:O, MATCH($I219, 'Historical BMP Records'!$I:$I, 0)), 1, 0), IF(O219&lt;&gt;INDEX('Planned and Progress BMPs'!O:O, MATCH($I219, 'Planned and Progress BMPs'!$I:$I, 0)), 1, 0)), "")</f>
        <v/>
      </c>
      <c r="BK219" s="5" t="str">
        <f>IFERROR(IF($K219="Historical", IF(P219&lt;&gt;INDEX('Historical BMP Records'!P:P, MATCH($I219, 'Historical BMP Records'!$I:$I, 0)), 1, 0), IF(P219&lt;&gt;INDEX('Planned and Progress BMPs'!P:P, MATCH($I219, 'Planned and Progress BMPs'!$I:$I, 0)), 1, 0)), "")</f>
        <v/>
      </c>
      <c r="BL219" s="5" t="str">
        <f>IFERROR(IF($K219="Historical", IF(Q219&lt;&gt;INDEX('Historical BMP Records'!Q:Q, MATCH($I219, 'Historical BMP Records'!$I:$I, 0)), 1, 0), IF(Q219&lt;&gt;INDEX('Planned and Progress BMPs'!Q:Q, MATCH($I219, 'Planned and Progress BMPs'!$I:$I, 0)), 1, 0)), "")</f>
        <v/>
      </c>
      <c r="BM219" s="5" t="str">
        <f>IFERROR(IF($K219="Historical", IF(R219&lt;&gt;INDEX('Historical BMP Records'!R:R, MATCH($I219, 'Historical BMP Records'!$I:$I, 0)), 1, 0), IF(R219&lt;&gt;INDEX('Planned and Progress BMPs'!R:R, MATCH($I219, 'Planned and Progress BMPs'!$I:$I, 0)), 1, 0)), "")</f>
        <v/>
      </c>
      <c r="BN219" s="5" t="str">
        <f>IFERROR(IF($K219="Historical", IF(S219&lt;&gt;INDEX('Historical BMP Records'!S:S, MATCH($I219, 'Historical BMP Records'!$I:$I, 0)), 1, 0), IF(S219&lt;&gt;INDEX('Planned and Progress BMPs'!S:S, MATCH($I219, 'Planned and Progress BMPs'!$I:$I, 0)), 1, 0)), "")</f>
        <v/>
      </c>
      <c r="BO219" s="5" t="str">
        <f>IFERROR(IF($K219="Historical", IF(T219&lt;&gt;INDEX('Historical BMP Records'!T:T, MATCH($I219, 'Historical BMP Records'!$I:$I, 0)), 1, 0), IF(T219&lt;&gt;INDEX('Planned and Progress BMPs'!T:T, MATCH($I219, 'Planned and Progress BMPs'!$I:$I, 0)), 1, 0)), "")</f>
        <v/>
      </c>
      <c r="BP219" s="5" t="str">
        <f>IFERROR(IF($K219="Historical", IF(U219&lt;&gt;INDEX('Historical BMP Records'!U:U, MATCH($I219, 'Historical BMP Records'!$I:$I, 0)), 1, 0), IF(U219&lt;&gt;INDEX('Planned and Progress BMPs'!U:U, MATCH($I219, 'Planned and Progress BMPs'!$I:$I, 0)), 1, 0)), "")</f>
        <v/>
      </c>
      <c r="BQ219" s="5" t="str">
        <f>IFERROR(IF($K219="Historical", IF(V219&lt;&gt;INDEX('Historical BMP Records'!V:V, MATCH($I219, 'Historical BMP Records'!$I:$I, 0)), 1, 0), IF(V219&lt;&gt;INDEX('Planned and Progress BMPs'!V:V, MATCH($I219, 'Planned and Progress BMPs'!$I:$I, 0)), 1, 0)), "")</f>
        <v/>
      </c>
      <c r="BR219" s="5" t="str">
        <f>IFERROR(IF($K219="Historical", IF(W219&lt;&gt;INDEX('Historical BMP Records'!W:W, MATCH($I219, 'Historical BMP Records'!$I:$I, 0)), 1, 0), IF(W219&lt;&gt;INDEX('Planned and Progress BMPs'!W:W, MATCH($I219, 'Planned and Progress BMPs'!$I:$I, 0)), 1, 0)), "")</f>
        <v/>
      </c>
      <c r="BS219" s="5" t="str">
        <f>IFERROR(IF($K219="Historical", IF(X219&lt;&gt;INDEX('Historical BMP Records'!X:X, MATCH($I219, 'Historical BMP Records'!$I:$I, 0)), 1, 0), IF(X219&lt;&gt;INDEX('Planned and Progress BMPs'!X:X, MATCH($I219, 'Planned and Progress BMPs'!$I:$I, 0)), 1, 0)), "")</f>
        <v/>
      </c>
      <c r="BT219" s="5" t="str">
        <f>IFERROR(IF($K219="Historical", IF(Y219&lt;&gt;INDEX('Historical BMP Records'!Y:Y, MATCH($I219, 'Historical BMP Records'!$I:$I, 0)), 1, 0), IF(Y219&lt;&gt;INDEX('Planned and Progress BMPs'!Y:Y, MATCH($I219, 'Planned and Progress BMPs'!$I:$I, 0)), 1, 0)), "")</f>
        <v/>
      </c>
      <c r="BU219" s="5" t="str">
        <f>IFERROR(IF($K219="Historical", IF(Z219&lt;&gt;INDEX('Historical BMP Records'!Z:Z, MATCH($I219, 'Historical BMP Records'!$I:$I, 0)), 1, 0), IF(Z219&lt;&gt;INDEX('Planned and Progress BMPs'!Z:Z, MATCH($I219, 'Planned and Progress BMPs'!$I:$I, 0)), 1, 0)), "")</f>
        <v/>
      </c>
      <c r="BV219" s="5" t="str">
        <f>IFERROR(IF($K219="Historical", IF(AA219&lt;&gt;INDEX('Historical BMP Records'!AA:AA, MATCH($I219, 'Historical BMP Records'!$I:$I, 0)), 1, 0), IF(AA219&lt;&gt;INDEX('Planned and Progress BMPs'!AA:AA, MATCH($I219, 'Planned and Progress BMPs'!$I:$I, 0)), 1, 0)), "")</f>
        <v/>
      </c>
      <c r="BW219" s="5" t="str">
        <f>IFERROR(IF($K219="Historical", IF(AB219&lt;&gt;INDEX('Historical BMP Records'!AB:AB, MATCH($I219, 'Historical BMP Records'!$I:$I, 0)), 1, 0), IF(AB219&lt;&gt;INDEX('Planned and Progress BMPs'!AB:AB, MATCH($I219, 'Planned and Progress BMPs'!$I:$I, 0)), 1, 0)), "")</f>
        <v/>
      </c>
      <c r="BX219" s="5" t="str">
        <f>IFERROR(IF($K219="Historical", IF(AC219&lt;&gt;INDEX('Historical BMP Records'!AC:AC, MATCH($I219, 'Historical BMP Records'!$I:$I, 0)), 1, 0), IF(AC219&lt;&gt;INDEX('Planned and Progress BMPs'!AC:AC, MATCH($I219, 'Planned and Progress BMPs'!$I:$I, 0)), 1, 0)), "")</f>
        <v/>
      </c>
      <c r="BY219" s="5" t="str">
        <f>IFERROR(IF($K219="Historical", IF(AD219&lt;&gt;INDEX('Historical BMP Records'!AD:AD, MATCH($I219, 'Historical BMP Records'!$I:$I, 0)), 1, 0), IF(AD219&lt;&gt;INDEX('Planned and Progress BMPs'!AD:AD, MATCH($I219, 'Planned and Progress BMPs'!$I:$I, 0)), 1, 0)), "")</f>
        <v/>
      </c>
      <c r="BZ219" s="5" t="str">
        <f>IFERROR(IF($K219="Historical", IF(AE219&lt;&gt;INDEX('Historical BMP Records'!AE:AE, MATCH($I219, 'Historical BMP Records'!$I:$I, 0)), 1, 0), IF(AE219&lt;&gt;INDEX('Planned and Progress BMPs'!AE:AE, MATCH($I219, 'Planned and Progress BMPs'!$I:$I, 0)), 1, 0)), "")</f>
        <v/>
      </c>
      <c r="CA219" s="5" t="str">
        <f>IFERROR(IF($K219="Historical", IF(AF219&lt;&gt;INDEX('Historical BMP Records'!AF:AF, MATCH($I219, 'Historical BMP Records'!$I:$I, 0)), 1, 0), IF(AF219&lt;&gt;INDEX('Planned and Progress BMPs'!AF:AF, MATCH($I219, 'Planned and Progress BMPs'!$I:$I, 0)), 1, 0)), "")</f>
        <v/>
      </c>
      <c r="CB219" s="5" t="str">
        <f>IFERROR(IF($K219="Historical", IF(AG219&lt;&gt;INDEX('Historical BMP Records'!AG:AG, MATCH($I219, 'Historical BMP Records'!$I:$I, 0)), 1, 0), IF(AG219&lt;&gt;INDEX('Planned and Progress BMPs'!AG:AG, MATCH($I219, 'Planned and Progress BMPs'!$I:$I, 0)), 1, 0)), "")</f>
        <v/>
      </c>
      <c r="CC219" s="5" t="str">
        <f>IFERROR(IF($K219="Historical", IF(AH219&lt;&gt;INDEX('Historical BMP Records'!AH:AH, MATCH($I219, 'Historical BMP Records'!$I:$I, 0)), 1, 0), IF(AH219&lt;&gt;INDEX('Planned and Progress BMPs'!AH:AH, MATCH($I219, 'Planned and Progress BMPs'!$I:$I, 0)), 1, 0)), "")</f>
        <v/>
      </c>
      <c r="CD219" s="5" t="str">
        <f>IFERROR(IF($K219="Historical", IF(AI219&lt;&gt;INDEX('Historical BMP Records'!AI:AI, MATCH($I219, 'Historical BMP Records'!$I:$I, 0)), 1, 0), IF(AI219&lt;&gt;INDEX('Planned and Progress BMPs'!AI:AI, MATCH($I219, 'Planned and Progress BMPs'!$I:$I, 0)), 1, 0)), "")</f>
        <v/>
      </c>
      <c r="CE219" s="5" t="str">
        <f>IFERROR(IF($K219="Historical", IF(AJ219&lt;&gt;INDEX('Historical BMP Records'!AJ:AJ, MATCH($I219, 'Historical BMP Records'!$I:$I, 0)), 1, 0), IF(AJ219&lt;&gt;INDEX('Planned and Progress BMPs'!AJ:AJ, MATCH($I219, 'Planned and Progress BMPs'!$I:$I, 0)), 1, 0)), "")</f>
        <v/>
      </c>
      <c r="CF219" s="5" t="str">
        <f>IFERROR(IF($K219="Historical", IF(AK219&lt;&gt;INDEX('Historical BMP Records'!AK:AK, MATCH($I219, 'Historical BMP Records'!$I:$I, 0)), 1, 0), IF(AK219&lt;&gt;INDEX('Planned and Progress BMPs'!AK:AK, MATCH($I219, 'Planned and Progress BMPs'!$I:$I, 0)), 1, 0)), "")</f>
        <v/>
      </c>
      <c r="CG219" s="5" t="str">
        <f>IFERROR(IF($K219="Historical", IF(AL219&lt;&gt;INDEX('Historical BMP Records'!AL:AL, MATCH($I219, 'Historical BMP Records'!$I:$I, 0)), 1, 0), IF(AL219&lt;&gt;INDEX('Planned and Progress BMPs'!AL:AL, MATCH($I219, 'Planned and Progress BMPs'!$I:$I, 0)), 1, 0)), "")</f>
        <v/>
      </c>
      <c r="CH219" s="5" t="str">
        <f>IFERROR(IF($K219="Historical", IF(AM219&lt;&gt;INDEX('Historical BMP Records'!AM:AM, MATCH($I219, 'Historical BMP Records'!$I:$I, 0)), 1, 0), IF(AM219&lt;&gt;INDEX('Planned and Progress BMPs'!AM:AM, MATCH($I219, 'Planned and Progress BMPs'!$I:$I, 0)), 1, 0)), "")</f>
        <v/>
      </c>
      <c r="CI219" s="5" t="str">
        <f>IFERROR(IF($K219="Historical", IF(AN219&lt;&gt;INDEX('Historical BMP Records'!AN:AN, MATCH($I219, 'Historical BMP Records'!$I:$I, 0)), 1, 0), IF(AN219&lt;&gt;INDEX('Planned and Progress BMPs'!AN:AN, MATCH($I219, 'Planned and Progress BMPs'!$I:$I, 0)), 1, 0)), "")</f>
        <v/>
      </c>
      <c r="CJ219" s="5" t="str">
        <f>IFERROR(IF($K219="Historical", IF(AO219&lt;&gt;INDEX('Historical BMP Records'!AO:AO, MATCH($I219, 'Historical BMP Records'!$I:$I, 0)), 1, 0), IF(AO219&lt;&gt;INDEX('Planned and Progress BMPs'!AO:AO, MATCH($I219, 'Planned and Progress BMPs'!$I:$I, 0)), 1, 0)), "")</f>
        <v/>
      </c>
      <c r="CK219" s="5" t="str">
        <f>IFERROR(IF($K219="Historical", IF(AP219&lt;&gt;INDEX('Historical BMP Records'!AP:AP, MATCH($I219, 'Historical BMP Records'!$I:$I, 0)), 1, 0), IF(AP219&lt;&gt;INDEX('Planned and Progress BMPs'!AP:AP, MATCH($I219, 'Planned and Progress BMPs'!$I:$I, 0)), 1, 0)), "")</f>
        <v/>
      </c>
      <c r="CL219" s="5" t="str">
        <f>IFERROR(IF($K219="Historical", IF(AQ219&lt;&gt;INDEX('Historical BMP Records'!AQ:AQ, MATCH($I219, 'Historical BMP Records'!$I:$I, 0)), 1, 0), IF(AQ219&lt;&gt;INDEX('Planned and Progress BMPs'!AQ:AQ, MATCH($I219, 'Planned and Progress BMPs'!$I:$I, 0)), 1, 0)), "")</f>
        <v/>
      </c>
      <c r="CM219" s="5" t="str">
        <f>IFERROR(IF($K219="Historical", IF(AR219&lt;&gt;INDEX('Historical BMP Records'!AR:AR, MATCH($I219, 'Historical BMP Records'!$I:$I, 0)), 1, 0), IF(AR219&lt;&gt;INDEX('Planned and Progress BMPs'!AR:AR, MATCH($I219, 'Planned and Progress BMPs'!$I:$I, 0)), 1, 0)), "")</f>
        <v/>
      </c>
      <c r="CN219" s="5" t="str">
        <f>IFERROR(IF($K219="Historical", IF(AS219&lt;&gt;INDEX('Historical BMP Records'!AS:AS, MATCH($I219, 'Historical BMP Records'!$I:$I, 0)), 1, 0), IF(AS219&lt;&gt;INDEX('Planned and Progress BMPs'!AS:AS, MATCH($I219, 'Planned and Progress BMPs'!$I:$I, 0)), 1, 0)), "")</f>
        <v/>
      </c>
      <c r="CO219" s="5" t="str">
        <f>IFERROR(IF($K219="Historical", IF(AT219&lt;&gt;INDEX('Historical BMP Records'!AT:AT, MATCH($I219, 'Historical BMP Records'!$I:$I, 0)), 1, 0), IF(AT219&lt;&gt;INDEX('Planned and Progress BMPs'!AT:AT, MATCH($I219, 'Planned and Progress BMPs'!$I:$I, 0)), 1, 0)), "")</f>
        <v/>
      </c>
      <c r="CP219" s="5" t="str">
        <f>IFERROR(IF($K219="Historical", IF(AU219&lt;&gt;INDEX('Historical BMP Records'!AU:AU, MATCH($I219, 'Historical BMP Records'!$I:$I, 0)), 1, 0), IF(AU219&lt;&gt;INDEX('Planned and Progress BMPs'!AU:AU, MATCH($I219, 'Planned and Progress BMPs'!$I:$I, 0)), 1, 0)), "")</f>
        <v/>
      </c>
      <c r="CQ219" s="5">
        <f>SUM(T_Historical9[[#This Row],[FY17 
Status Changed]:[Comments Changed]])</f>
        <v>0</v>
      </c>
    </row>
    <row r="220" spans="1:95" ht="15" customHeight="1" x14ac:dyDescent="0.25">
      <c r="A220" s="72" t="s">
        <v>661</v>
      </c>
      <c r="B220" s="72" t="s">
        <v>661</v>
      </c>
      <c r="C220" s="72" t="s">
        <v>661</v>
      </c>
      <c r="D220" s="72" t="s">
        <v>661</v>
      </c>
      <c r="E220" s="72" t="s">
        <v>661</v>
      </c>
      <c r="F220" s="72" t="s">
        <v>4291</v>
      </c>
      <c r="H220" s="72" t="s">
        <v>4802</v>
      </c>
      <c r="I220" s="72" t="s">
        <v>5022</v>
      </c>
      <c r="K220" s="72" t="s">
        <v>482</v>
      </c>
      <c r="M220" s="82"/>
      <c r="N220" s="65">
        <v>40544</v>
      </c>
      <c r="O220" s="72" t="s">
        <v>100</v>
      </c>
      <c r="P220" s="72" t="s">
        <v>4802</v>
      </c>
      <c r="Q220" s="72" t="s">
        <v>7</v>
      </c>
      <c r="R220" s="72" t="s">
        <v>12</v>
      </c>
      <c r="S220" s="72">
        <v>600</v>
      </c>
      <c r="V220" s="71" t="s">
        <v>5138</v>
      </c>
      <c r="Z220" s="72">
        <v>40.233330000000002</v>
      </c>
      <c r="AA220" s="72">
        <v>-76.841669999999993</v>
      </c>
      <c r="AC220" s="72" t="s">
        <v>5172</v>
      </c>
      <c r="AD220" s="72" t="s">
        <v>5185</v>
      </c>
      <c r="AE220" s="72" t="s">
        <v>653</v>
      </c>
      <c r="AF220" s="65">
        <v>41640</v>
      </c>
      <c r="AG220" s="72" t="s">
        <v>110</v>
      </c>
      <c r="AH220" s="65"/>
      <c r="AI220" s="65"/>
      <c r="AK220" s="65"/>
      <c r="AL220" s="65"/>
      <c r="AN220" s="65"/>
      <c r="AO220" s="65"/>
      <c r="AQ220" s="65"/>
      <c r="AR220" s="65"/>
      <c r="AT220" s="65"/>
      <c r="AV220" s="5" t="str">
        <f>IFERROR(IF($K220="Historical", IF(A220&lt;&gt;INDEX('Historical BMP Records'!A:A, MATCH($I220, 'Historical BMP Records'!$I:$I, 0)), 1, 0), IF(A220&lt;&gt;INDEX('Planned and Progress BMPs'!A:A, MATCH($I220, 'Planned and Progress BMPs'!$I:$I, 0)), 1, 0)), "")</f>
        <v/>
      </c>
      <c r="AW220" s="5" t="str">
        <f>IFERROR(IF($K220="Historical", IF(B220&lt;&gt;INDEX('Historical BMP Records'!B:B, MATCH($I220, 'Historical BMP Records'!$I:$I, 0)), 1, 0), IF(B220&lt;&gt;INDEX('Planned and Progress BMPs'!B:B, MATCH($I220, 'Planned and Progress BMPs'!$I:$I, 0)), 1, 0)), "")</f>
        <v/>
      </c>
      <c r="AX220" s="5" t="str">
        <f>IFERROR(IF($K220="Historical", IF(C220&lt;&gt;INDEX('Historical BMP Records'!C:C, MATCH($I220, 'Historical BMP Records'!$I:$I, 0)), 1, 0), IF(C220&lt;&gt;INDEX('Planned and Progress BMPs'!C:C, MATCH($I220, 'Planned and Progress BMPs'!$I:$I, 0)), 1, 0)), "")</f>
        <v/>
      </c>
      <c r="AY220" s="5" t="str">
        <f>IFERROR(IF($K220="Historical", IF(D220&lt;&gt;INDEX('Historical BMP Records'!D:D, MATCH($I220, 'Historical BMP Records'!$I:$I, 0)), 1, 0), IF(D220&lt;&gt;INDEX('Planned and Progress BMPs'!D:D, MATCH($I220, 'Planned and Progress BMPs'!$I:$I, 0)), 1, 0)), "")</f>
        <v/>
      </c>
      <c r="AZ220" s="5" t="str">
        <f>IFERROR(IF($K220="Historical", IF(E220&lt;&gt;INDEX('Historical BMP Records'!E:E, MATCH($I220, 'Historical BMP Records'!$I:$I, 0)), 1, 0), IF(E220&lt;&gt;INDEX('Planned and Progress BMPs'!E:E, MATCH($I220, 'Planned and Progress BMPs'!$I:$I, 0)), 1, 0)), "")</f>
        <v/>
      </c>
      <c r="BA220" s="5" t="str">
        <f>IFERROR(IF($K220="Historical", IF(F220&lt;&gt;INDEX('Historical BMP Records'!F:F, MATCH($I220, 'Historical BMP Records'!$I:$I, 0)), 1, 0), IF(F220&lt;&gt;INDEX('Planned and Progress BMPs'!F:F, MATCH($I220, 'Planned and Progress BMPs'!$I:$I, 0)), 1, 0)), "")</f>
        <v/>
      </c>
      <c r="BB220" s="5" t="str">
        <f>IFERROR(IF($K220="Historical", IF(G220&lt;&gt;INDEX('Historical BMP Records'!G:G, MATCH($I220, 'Historical BMP Records'!$I:$I, 0)), 1, 0), IF(G220&lt;&gt;INDEX('Planned and Progress BMPs'!G:G, MATCH($I220, 'Planned and Progress BMPs'!$I:$I, 0)), 1, 0)), "")</f>
        <v/>
      </c>
      <c r="BC220" s="5" t="str">
        <f>IFERROR(IF($K220="Historical", IF(H220&lt;&gt;INDEX('Historical BMP Records'!H:H, MATCH($I220, 'Historical BMP Records'!$I:$I, 0)), 1, 0), IF(H220&lt;&gt;INDEX('Planned and Progress BMPs'!H:H, MATCH($I220, 'Planned and Progress BMPs'!$I:$I, 0)), 1, 0)), "")</f>
        <v/>
      </c>
      <c r="BD220" s="5" t="str">
        <f>IFERROR(IF($K220="Historical", IF(I220&lt;&gt;INDEX('Historical BMP Records'!I:I, MATCH($I220, 'Historical BMP Records'!$I:$I, 0)), 1, 0), IF(I220&lt;&gt;INDEX('Planned and Progress BMPs'!I:I, MATCH($I220, 'Planned and Progress BMPs'!$I:$I, 0)), 1, 0)), "")</f>
        <v/>
      </c>
      <c r="BE220" s="5" t="str">
        <f>IFERROR(IF($K220="Historical", IF(J220&lt;&gt;INDEX('Historical BMP Records'!J:J, MATCH($I220, 'Historical BMP Records'!$I:$I, 0)), 1, 0), IF(J220&lt;&gt;INDEX('Planned and Progress BMPs'!J:J, MATCH($I220, 'Planned and Progress BMPs'!$I:$I, 0)), 1, 0)), "")</f>
        <v/>
      </c>
      <c r="BF220" s="5" t="str">
        <f>IFERROR(IF($K220="Historical", IF(K220&lt;&gt;INDEX('Historical BMP Records'!K:K, MATCH($I220, 'Historical BMP Records'!$I:$I, 0)), 1, 0), IF(K220&lt;&gt;INDEX('Planned and Progress BMPs'!K:K, MATCH($I220, 'Planned and Progress BMPs'!$I:$I, 0)), 1, 0)), "")</f>
        <v/>
      </c>
      <c r="BG220" s="5" t="str">
        <f>IFERROR(IF($K220="Historical", IF(L220&lt;&gt;INDEX('Historical BMP Records'!L:L, MATCH($I220, 'Historical BMP Records'!$I:$I, 0)), 1, 0), IF(L220&lt;&gt;INDEX('Planned and Progress BMPs'!L:L, MATCH($I220, 'Planned and Progress BMPs'!$I:$I, 0)), 1, 0)), "")</f>
        <v/>
      </c>
      <c r="BH220" s="5" t="str">
        <f>IFERROR(IF($K220="Historical", IF(M220&lt;&gt;INDEX('Historical BMP Records'!M:M, MATCH($I220, 'Historical BMP Records'!$I:$I, 0)), 1, 0), IF(M220&lt;&gt;INDEX('Planned and Progress BMPs'!M:M, MATCH($I220, 'Planned and Progress BMPs'!$I:$I, 0)), 1, 0)), "")</f>
        <v/>
      </c>
      <c r="BI220" s="5" t="str">
        <f>IFERROR(IF($K220="Historical", IF(N220&lt;&gt;INDEX('Historical BMP Records'!N:N, MATCH($I220, 'Historical BMP Records'!$I:$I, 0)), 1, 0), IF(N220&lt;&gt;INDEX('Planned and Progress BMPs'!N:N, MATCH($I220, 'Planned and Progress BMPs'!$I:$I, 0)), 1, 0)), "")</f>
        <v/>
      </c>
      <c r="BJ220" s="5" t="str">
        <f>IFERROR(IF($K220="Historical", IF(O220&lt;&gt;INDEX('Historical BMP Records'!O:O, MATCH($I220, 'Historical BMP Records'!$I:$I, 0)), 1, 0), IF(O220&lt;&gt;INDEX('Planned and Progress BMPs'!O:O, MATCH($I220, 'Planned and Progress BMPs'!$I:$I, 0)), 1, 0)), "")</f>
        <v/>
      </c>
      <c r="BK220" s="5" t="str">
        <f>IFERROR(IF($K220="Historical", IF(P220&lt;&gt;INDEX('Historical BMP Records'!P:P, MATCH($I220, 'Historical BMP Records'!$I:$I, 0)), 1, 0), IF(P220&lt;&gt;INDEX('Planned and Progress BMPs'!P:P, MATCH($I220, 'Planned and Progress BMPs'!$I:$I, 0)), 1, 0)), "")</f>
        <v/>
      </c>
      <c r="BL220" s="5" t="str">
        <f>IFERROR(IF($K220="Historical", IF(Q220&lt;&gt;INDEX('Historical BMP Records'!Q:Q, MATCH($I220, 'Historical BMP Records'!$I:$I, 0)), 1, 0), IF(Q220&lt;&gt;INDEX('Planned and Progress BMPs'!Q:Q, MATCH($I220, 'Planned and Progress BMPs'!$I:$I, 0)), 1, 0)), "")</f>
        <v/>
      </c>
      <c r="BM220" s="5" t="str">
        <f>IFERROR(IF($K220="Historical", IF(R220&lt;&gt;INDEX('Historical BMP Records'!R:R, MATCH($I220, 'Historical BMP Records'!$I:$I, 0)), 1, 0), IF(R220&lt;&gt;INDEX('Planned and Progress BMPs'!R:R, MATCH($I220, 'Planned and Progress BMPs'!$I:$I, 0)), 1, 0)), "")</f>
        <v/>
      </c>
      <c r="BN220" s="5" t="str">
        <f>IFERROR(IF($K220="Historical", IF(S220&lt;&gt;INDEX('Historical BMP Records'!S:S, MATCH($I220, 'Historical BMP Records'!$I:$I, 0)), 1, 0), IF(S220&lt;&gt;INDEX('Planned and Progress BMPs'!S:S, MATCH($I220, 'Planned and Progress BMPs'!$I:$I, 0)), 1, 0)), "")</f>
        <v/>
      </c>
      <c r="BO220" s="5" t="str">
        <f>IFERROR(IF($K220="Historical", IF(T220&lt;&gt;INDEX('Historical BMP Records'!T:T, MATCH($I220, 'Historical BMP Records'!$I:$I, 0)), 1, 0), IF(T220&lt;&gt;INDEX('Planned and Progress BMPs'!T:T, MATCH($I220, 'Planned and Progress BMPs'!$I:$I, 0)), 1, 0)), "")</f>
        <v/>
      </c>
      <c r="BP220" s="5" t="str">
        <f>IFERROR(IF($K220="Historical", IF(U220&lt;&gt;INDEX('Historical BMP Records'!U:U, MATCH($I220, 'Historical BMP Records'!$I:$I, 0)), 1, 0), IF(U220&lt;&gt;INDEX('Planned and Progress BMPs'!U:U, MATCH($I220, 'Planned and Progress BMPs'!$I:$I, 0)), 1, 0)), "")</f>
        <v/>
      </c>
      <c r="BQ220" s="5" t="str">
        <f>IFERROR(IF($K220="Historical", IF(V220&lt;&gt;INDEX('Historical BMP Records'!V:V, MATCH($I220, 'Historical BMP Records'!$I:$I, 0)), 1, 0), IF(V220&lt;&gt;INDEX('Planned and Progress BMPs'!V:V, MATCH($I220, 'Planned and Progress BMPs'!$I:$I, 0)), 1, 0)), "")</f>
        <v/>
      </c>
      <c r="BR220" s="5" t="str">
        <f>IFERROR(IF($K220="Historical", IF(W220&lt;&gt;INDEX('Historical BMP Records'!W:W, MATCH($I220, 'Historical BMP Records'!$I:$I, 0)), 1, 0), IF(W220&lt;&gt;INDEX('Planned and Progress BMPs'!W:W, MATCH($I220, 'Planned and Progress BMPs'!$I:$I, 0)), 1, 0)), "")</f>
        <v/>
      </c>
      <c r="BS220" s="5" t="str">
        <f>IFERROR(IF($K220="Historical", IF(X220&lt;&gt;INDEX('Historical BMP Records'!X:X, MATCH($I220, 'Historical BMP Records'!$I:$I, 0)), 1, 0), IF(X220&lt;&gt;INDEX('Planned and Progress BMPs'!X:X, MATCH($I220, 'Planned and Progress BMPs'!$I:$I, 0)), 1, 0)), "")</f>
        <v/>
      </c>
      <c r="BT220" s="5" t="str">
        <f>IFERROR(IF($K220="Historical", IF(Y220&lt;&gt;INDEX('Historical BMP Records'!Y:Y, MATCH($I220, 'Historical BMP Records'!$I:$I, 0)), 1, 0), IF(Y220&lt;&gt;INDEX('Planned and Progress BMPs'!Y:Y, MATCH($I220, 'Planned and Progress BMPs'!$I:$I, 0)), 1, 0)), "")</f>
        <v/>
      </c>
      <c r="BU220" s="5" t="str">
        <f>IFERROR(IF($K220="Historical", IF(Z220&lt;&gt;INDEX('Historical BMP Records'!Z:Z, MATCH($I220, 'Historical BMP Records'!$I:$I, 0)), 1, 0), IF(Z220&lt;&gt;INDEX('Planned and Progress BMPs'!Z:Z, MATCH($I220, 'Planned and Progress BMPs'!$I:$I, 0)), 1, 0)), "")</f>
        <v/>
      </c>
      <c r="BV220" s="5" t="str">
        <f>IFERROR(IF($K220="Historical", IF(AA220&lt;&gt;INDEX('Historical BMP Records'!AA:AA, MATCH($I220, 'Historical BMP Records'!$I:$I, 0)), 1, 0), IF(AA220&lt;&gt;INDEX('Planned and Progress BMPs'!AA:AA, MATCH($I220, 'Planned and Progress BMPs'!$I:$I, 0)), 1, 0)), "")</f>
        <v/>
      </c>
      <c r="BW220" s="5" t="str">
        <f>IFERROR(IF($K220="Historical", IF(AB220&lt;&gt;INDEX('Historical BMP Records'!AB:AB, MATCH($I220, 'Historical BMP Records'!$I:$I, 0)), 1, 0), IF(AB220&lt;&gt;INDEX('Planned and Progress BMPs'!AB:AB, MATCH($I220, 'Planned and Progress BMPs'!$I:$I, 0)), 1, 0)), "")</f>
        <v/>
      </c>
      <c r="BX220" s="5" t="str">
        <f>IFERROR(IF($K220="Historical", IF(AC220&lt;&gt;INDEX('Historical BMP Records'!AC:AC, MATCH($I220, 'Historical BMP Records'!$I:$I, 0)), 1, 0), IF(AC220&lt;&gt;INDEX('Planned and Progress BMPs'!AC:AC, MATCH($I220, 'Planned and Progress BMPs'!$I:$I, 0)), 1, 0)), "")</f>
        <v/>
      </c>
      <c r="BY220" s="5" t="str">
        <f>IFERROR(IF($K220="Historical", IF(AD220&lt;&gt;INDEX('Historical BMP Records'!AD:AD, MATCH($I220, 'Historical BMP Records'!$I:$I, 0)), 1, 0), IF(AD220&lt;&gt;INDEX('Planned and Progress BMPs'!AD:AD, MATCH($I220, 'Planned and Progress BMPs'!$I:$I, 0)), 1, 0)), "")</f>
        <v/>
      </c>
      <c r="BZ220" s="5" t="str">
        <f>IFERROR(IF($K220="Historical", IF(AE220&lt;&gt;INDEX('Historical BMP Records'!AE:AE, MATCH($I220, 'Historical BMP Records'!$I:$I, 0)), 1, 0), IF(AE220&lt;&gt;INDEX('Planned and Progress BMPs'!AE:AE, MATCH($I220, 'Planned and Progress BMPs'!$I:$I, 0)), 1, 0)), "")</f>
        <v/>
      </c>
      <c r="CA220" s="5" t="str">
        <f>IFERROR(IF($K220="Historical", IF(AF220&lt;&gt;INDEX('Historical BMP Records'!AF:AF, MATCH($I220, 'Historical BMP Records'!$I:$I, 0)), 1, 0), IF(AF220&lt;&gt;INDEX('Planned and Progress BMPs'!AF:AF, MATCH($I220, 'Planned and Progress BMPs'!$I:$I, 0)), 1, 0)), "")</f>
        <v/>
      </c>
      <c r="CB220" s="5" t="str">
        <f>IFERROR(IF($K220="Historical", IF(AG220&lt;&gt;INDEX('Historical BMP Records'!AG:AG, MATCH($I220, 'Historical BMP Records'!$I:$I, 0)), 1, 0), IF(AG220&lt;&gt;INDEX('Planned and Progress BMPs'!AG:AG, MATCH($I220, 'Planned and Progress BMPs'!$I:$I, 0)), 1, 0)), "")</f>
        <v/>
      </c>
      <c r="CC220" s="5" t="str">
        <f>IFERROR(IF($K220="Historical", IF(AH220&lt;&gt;INDEX('Historical BMP Records'!AH:AH, MATCH($I220, 'Historical BMP Records'!$I:$I, 0)), 1, 0), IF(AH220&lt;&gt;INDEX('Planned and Progress BMPs'!AH:AH, MATCH($I220, 'Planned and Progress BMPs'!$I:$I, 0)), 1, 0)), "")</f>
        <v/>
      </c>
      <c r="CD220" s="5" t="str">
        <f>IFERROR(IF($K220="Historical", IF(AI220&lt;&gt;INDEX('Historical BMP Records'!AI:AI, MATCH($I220, 'Historical BMP Records'!$I:$I, 0)), 1, 0), IF(AI220&lt;&gt;INDEX('Planned and Progress BMPs'!AI:AI, MATCH($I220, 'Planned and Progress BMPs'!$I:$I, 0)), 1, 0)), "")</f>
        <v/>
      </c>
      <c r="CE220" s="5" t="str">
        <f>IFERROR(IF($K220="Historical", IF(AJ220&lt;&gt;INDEX('Historical BMP Records'!AJ:AJ, MATCH($I220, 'Historical BMP Records'!$I:$I, 0)), 1, 0), IF(AJ220&lt;&gt;INDEX('Planned and Progress BMPs'!AJ:AJ, MATCH($I220, 'Planned and Progress BMPs'!$I:$I, 0)), 1, 0)), "")</f>
        <v/>
      </c>
      <c r="CF220" s="5" t="str">
        <f>IFERROR(IF($K220="Historical", IF(AK220&lt;&gt;INDEX('Historical BMP Records'!AK:AK, MATCH($I220, 'Historical BMP Records'!$I:$I, 0)), 1, 0), IF(AK220&lt;&gt;INDEX('Planned and Progress BMPs'!AK:AK, MATCH($I220, 'Planned and Progress BMPs'!$I:$I, 0)), 1, 0)), "")</f>
        <v/>
      </c>
      <c r="CG220" s="5" t="str">
        <f>IFERROR(IF($K220="Historical", IF(AL220&lt;&gt;INDEX('Historical BMP Records'!AL:AL, MATCH($I220, 'Historical BMP Records'!$I:$I, 0)), 1, 0), IF(AL220&lt;&gt;INDEX('Planned and Progress BMPs'!AL:AL, MATCH($I220, 'Planned and Progress BMPs'!$I:$I, 0)), 1, 0)), "")</f>
        <v/>
      </c>
      <c r="CH220" s="5" t="str">
        <f>IFERROR(IF($K220="Historical", IF(AM220&lt;&gt;INDEX('Historical BMP Records'!AM:AM, MATCH($I220, 'Historical BMP Records'!$I:$I, 0)), 1, 0), IF(AM220&lt;&gt;INDEX('Planned and Progress BMPs'!AM:AM, MATCH($I220, 'Planned and Progress BMPs'!$I:$I, 0)), 1, 0)), "")</f>
        <v/>
      </c>
      <c r="CI220" s="5" t="str">
        <f>IFERROR(IF($K220="Historical", IF(AN220&lt;&gt;INDEX('Historical BMP Records'!AN:AN, MATCH($I220, 'Historical BMP Records'!$I:$I, 0)), 1, 0), IF(AN220&lt;&gt;INDEX('Planned and Progress BMPs'!AN:AN, MATCH($I220, 'Planned and Progress BMPs'!$I:$I, 0)), 1, 0)), "")</f>
        <v/>
      </c>
      <c r="CJ220" s="5" t="str">
        <f>IFERROR(IF($K220="Historical", IF(AO220&lt;&gt;INDEX('Historical BMP Records'!AO:AO, MATCH($I220, 'Historical BMP Records'!$I:$I, 0)), 1, 0), IF(AO220&lt;&gt;INDEX('Planned and Progress BMPs'!AO:AO, MATCH($I220, 'Planned and Progress BMPs'!$I:$I, 0)), 1, 0)), "")</f>
        <v/>
      </c>
      <c r="CK220" s="5" t="str">
        <f>IFERROR(IF($K220="Historical", IF(AP220&lt;&gt;INDEX('Historical BMP Records'!AP:AP, MATCH($I220, 'Historical BMP Records'!$I:$I, 0)), 1, 0), IF(AP220&lt;&gt;INDEX('Planned and Progress BMPs'!AP:AP, MATCH($I220, 'Planned and Progress BMPs'!$I:$I, 0)), 1, 0)), "")</f>
        <v/>
      </c>
      <c r="CL220" s="5" t="str">
        <f>IFERROR(IF($K220="Historical", IF(AQ220&lt;&gt;INDEX('Historical BMP Records'!AQ:AQ, MATCH($I220, 'Historical BMP Records'!$I:$I, 0)), 1, 0), IF(AQ220&lt;&gt;INDEX('Planned and Progress BMPs'!AQ:AQ, MATCH($I220, 'Planned and Progress BMPs'!$I:$I, 0)), 1, 0)), "")</f>
        <v/>
      </c>
      <c r="CM220" s="5" t="str">
        <f>IFERROR(IF($K220="Historical", IF(AR220&lt;&gt;INDEX('Historical BMP Records'!AR:AR, MATCH($I220, 'Historical BMP Records'!$I:$I, 0)), 1, 0), IF(AR220&lt;&gt;INDEX('Planned and Progress BMPs'!AR:AR, MATCH($I220, 'Planned and Progress BMPs'!$I:$I, 0)), 1, 0)), "")</f>
        <v/>
      </c>
      <c r="CN220" s="5" t="str">
        <f>IFERROR(IF($K220="Historical", IF(AS220&lt;&gt;INDEX('Historical BMP Records'!AS:AS, MATCH($I220, 'Historical BMP Records'!$I:$I, 0)), 1, 0), IF(AS220&lt;&gt;INDEX('Planned and Progress BMPs'!AS:AS, MATCH($I220, 'Planned and Progress BMPs'!$I:$I, 0)), 1, 0)), "")</f>
        <v/>
      </c>
      <c r="CO220" s="5" t="str">
        <f>IFERROR(IF($K220="Historical", IF(AT220&lt;&gt;INDEX('Historical BMP Records'!AT:AT, MATCH($I220, 'Historical BMP Records'!$I:$I, 0)), 1, 0), IF(AT220&lt;&gt;INDEX('Planned and Progress BMPs'!AT:AT, MATCH($I220, 'Planned and Progress BMPs'!$I:$I, 0)), 1, 0)), "")</f>
        <v/>
      </c>
      <c r="CP220" s="5" t="str">
        <f>IFERROR(IF($K220="Historical", IF(AU220&lt;&gt;INDEX('Historical BMP Records'!AU:AU, MATCH($I220, 'Historical BMP Records'!$I:$I, 0)), 1, 0), IF(AU220&lt;&gt;INDEX('Planned and Progress BMPs'!AU:AU, MATCH($I220, 'Planned and Progress BMPs'!$I:$I, 0)), 1, 0)), "")</f>
        <v/>
      </c>
      <c r="CQ220" s="5">
        <f>SUM(T_Historical9[[#This Row],[FY17 
Status Changed]:[Comments Changed]])</f>
        <v>0</v>
      </c>
    </row>
    <row r="221" spans="1:95" ht="15" customHeight="1" x14ac:dyDescent="0.25">
      <c r="A221" s="72" t="s">
        <v>661</v>
      </c>
      <c r="B221" s="72" t="s">
        <v>661</v>
      </c>
      <c r="C221" s="72" t="s">
        <v>661</v>
      </c>
      <c r="D221" s="72" t="s">
        <v>661</v>
      </c>
      <c r="E221" s="72" t="s">
        <v>661</v>
      </c>
      <c r="F221" s="72" t="s">
        <v>4304</v>
      </c>
      <c r="H221" s="72" t="s">
        <v>4802</v>
      </c>
      <c r="I221" s="72" t="s">
        <v>5023</v>
      </c>
      <c r="K221" s="72" t="s">
        <v>482</v>
      </c>
      <c r="L221" s="72">
        <v>1945</v>
      </c>
      <c r="M221" s="82"/>
      <c r="N221" s="65">
        <v>16438</v>
      </c>
      <c r="O221" s="72" t="s">
        <v>237</v>
      </c>
      <c r="P221" s="72" t="s">
        <v>5210</v>
      </c>
      <c r="Q221" s="72" t="s">
        <v>26</v>
      </c>
      <c r="R221" s="72" t="s">
        <v>9</v>
      </c>
      <c r="S221" s="72">
        <v>8197.2000000000007</v>
      </c>
      <c r="V221" s="71" t="s">
        <v>5069</v>
      </c>
      <c r="Z221" s="72">
        <v>40.419423620000003</v>
      </c>
      <c r="AA221" s="72">
        <v>-76.597455269999998</v>
      </c>
      <c r="AC221" s="72" t="s">
        <v>5165</v>
      </c>
      <c r="AD221" s="72" t="s">
        <v>5167</v>
      </c>
      <c r="AE221" s="72" t="s">
        <v>653</v>
      </c>
      <c r="AF221" s="65">
        <v>41739</v>
      </c>
      <c r="AG221" s="72" t="s">
        <v>110</v>
      </c>
      <c r="AH221" s="65"/>
      <c r="AI221" s="65"/>
      <c r="AK221" s="65"/>
      <c r="AL221" s="65"/>
      <c r="AN221" s="65"/>
      <c r="AO221" s="65"/>
      <c r="AQ221" s="65"/>
      <c r="AR221" s="65"/>
      <c r="AT221" s="65"/>
      <c r="AV221" s="5" t="str">
        <f>IFERROR(IF($K221="Historical", IF(A221&lt;&gt;INDEX('Historical BMP Records'!A:A, MATCH($I221, 'Historical BMP Records'!$I:$I, 0)), 1, 0), IF(A221&lt;&gt;INDEX('Planned and Progress BMPs'!A:A, MATCH($I221, 'Planned and Progress BMPs'!$I:$I, 0)), 1, 0)), "")</f>
        <v/>
      </c>
      <c r="AW221" s="5" t="str">
        <f>IFERROR(IF($K221="Historical", IF(B221&lt;&gt;INDEX('Historical BMP Records'!B:B, MATCH($I221, 'Historical BMP Records'!$I:$I, 0)), 1, 0), IF(B221&lt;&gt;INDEX('Planned and Progress BMPs'!B:B, MATCH($I221, 'Planned and Progress BMPs'!$I:$I, 0)), 1, 0)), "")</f>
        <v/>
      </c>
      <c r="AX221" s="5" t="str">
        <f>IFERROR(IF($K221="Historical", IF(C221&lt;&gt;INDEX('Historical BMP Records'!C:C, MATCH($I221, 'Historical BMP Records'!$I:$I, 0)), 1, 0), IF(C221&lt;&gt;INDEX('Planned and Progress BMPs'!C:C, MATCH($I221, 'Planned and Progress BMPs'!$I:$I, 0)), 1, 0)), "")</f>
        <v/>
      </c>
      <c r="AY221" s="5" t="str">
        <f>IFERROR(IF($K221="Historical", IF(D221&lt;&gt;INDEX('Historical BMP Records'!D:D, MATCH($I221, 'Historical BMP Records'!$I:$I, 0)), 1, 0), IF(D221&lt;&gt;INDEX('Planned and Progress BMPs'!D:D, MATCH($I221, 'Planned and Progress BMPs'!$I:$I, 0)), 1, 0)), "")</f>
        <v/>
      </c>
      <c r="AZ221" s="5" t="str">
        <f>IFERROR(IF($K221="Historical", IF(E221&lt;&gt;INDEX('Historical BMP Records'!E:E, MATCH($I221, 'Historical BMP Records'!$I:$I, 0)), 1, 0), IF(E221&lt;&gt;INDEX('Planned and Progress BMPs'!E:E, MATCH($I221, 'Planned and Progress BMPs'!$I:$I, 0)), 1, 0)), "")</f>
        <v/>
      </c>
      <c r="BA221" s="5" t="str">
        <f>IFERROR(IF($K221="Historical", IF(F221&lt;&gt;INDEX('Historical BMP Records'!F:F, MATCH($I221, 'Historical BMP Records'!$I:$I, 0)), 1, 0), IF(F221&lt;&gt;INDEX('Planned and Progress BMPs'!F:F, MATCH($I221, 'Planned and Progress BMPs'!$I:$I, 0)), 1, 0)), "")</f>
        <v/>
      </c>
      <c r="BB221" s="5" t="str">
        <f>IFERROR(IF($K221="Historical", IF(G221&lt;&gt;INDEX('Historical BMP Records'!G:G, MATCH($I221, 'Historical BMP Records'!$I:$I, 0)), 1, 0), IF(G221&lt;&gt;INDEX('Planned and Progress BMPs'!G:G, MATCH($I221, 'Planned and Progress BMPs'!$I:$I, 0)), 1, 0)), "")</f>
        <v/>
      </c>
      <c r="BC221" s="5" t="str">
        <f>IFERROR(IF($K221="Historical", IF(H221&lt;&gt;INDEX('Historical BMP Records'!H:H, MATCH($I221, 'Historical BMP Records'!$I:$I, 0)), 1, 0), IF(H221&lt;&gt;INDEX('Planned and Progress BMPs'!H:H, MATCH($I221, 'Planned and Progress BMPs'!$I:$I, 0)), 1, 0)), "")</f>
        <v/>
      </c>
      <c r="BD221" s="5" t="str">
        <f>IFERROR(IF($K221="Historical", IF(I221&lt;&gt;INDEX('Historical BMP Records'!I:I, MATCH($I221, 'Historical BMP Records'!$I:$I, 0)), 1, 0), IF(I221&lt;&gt;INDEX('Planned and Progress BMPs'!I:I, MATCH($I221, 'Planned and Progress BMPs'!$I:$I, 0)), 1, 0)), "")</f>
        <v/>
      </c>
      <c r="BE221" s="5" t="str">
        <f>IFERROR(IF($K221="Historical", IF(J221&lt;&gt;INDEX('Historical BMP Records'!J:J, MATCH($I221, 'Historical BMP Records'!$I:$I, 0)), 1, 0), IF(J221&lt;&gt;INDEX('Planned and Progress BMPs'!J:J, MATCH($I221, 'Planned and Progress BMPs'!$I:$I, 0)), 1, 0)), "")</f>
        <v/>
      </c>
      <c r="BF221" s="5" t="str">
        <f>IFERROR(IF($K221="Historical", IF(K221&lt;&gt;INDEX('Historical BMP Records'!K:K, MATCH($I221, 'Historical BMP Records'!$I:$I, 0)), 1, 0), IF(K221&lt;&gt;INDEX('Planned and Progress BMPs'!K:K, MATCH($I221, 'Planned and Progress BMPs'!$I:$I, 0)), 1, 0)), "")</f>
        <v/>
      </c>
      <c r="BG221" s="5" t="str">
        <f>IFERROR(IF($K221="Historical", IF(L221&lt;&gt;INDEX('Historical BMP Records'!L:L, MATCH($I221, 'Historical BMP Records'!$I:$I, 0)), 1, 0), IF(L221&lt;&gt;INDEX('Planned and Progress BMPs'!L:L, MATCH($I221, 'Planned and Progress BMPs'!$I:$I, 0)), 1, 0)), "")</f>
        <v/>
      </c>
      <c r="BH221" s="5" t="str">
        <f>IFERROR(IF($K221="Historical", IF(M221&lt;&gt;INDEX('Historical BMP Records'!M:M, MATCH($I221, 'Historical BMP Records'!$I:$I, 0)), 1, 0), IF(M221&lt;&gt;INDEX('Planned and Progress BMPs'!M:M, MATCH($I221, 'Planned and Progress BMPs'!$I:$I, 0)), 1, 0)), "")</f>
        <v/>
      </c>
      <c r="BI221" s="5" t="str">
        <f>IFERROR(IF($K221="Historical", IF(N221&lt;&gt;INDEX('Historical BMP Records'!N:N, MATCH($I221, 'Historical BMP Records'!$I:$I, 0)), 1, 0), IF(N221&lt;&gt;INDEX('Planned and Progress BMPs'!N:N, MATCH($I221, 'Planned and Progress BMPs'!$I:$I, 0)), 1, 0)), "")</f>
        <v/>
      </c>
      <c r="BJ221" s="5" t="str">
        <f>IFERROR(IF($K221="Historical", IF(O221&lt;&gt;INDEX('Historical BMP Records'!O:O, MATCH($I221, 'Historical BMP Records'!$I:$I, 0)), 1, 0), IF(O221&lt;&gt;INDEX('Planned and Progress BMPs'!O:O, MATCH($I221, 'Planned and Progress BMPs'!$I:$I, 0)), 1, 0)), "")</f>
        <v/>
      </c>
      <c r="BK221" s="5" t="str">
        <f>IFERROR(IF($K221="Historical", IF(P221&lt;&gt;INDEX('Historical BMP Records'!P:P, MATCH($I221, 'Historical BMP Records'!$I:$I, 0)), 1, 0), IF(P221&lt;&gt;INDEX('Planned and Progress BMPs'!P:P, MATCH($I221, 'Planned and Progress BMPs'!$I:$I, 0)), 1, 0)), "")</f>
        <v/>
      </c>
      <c r="BL221" s="5" t="str">
        <f>IFERROR(IF($K221="Historical", IF(Q221&lt;&gt;INDEX('Historical BMP Records'!Q:Q, MATCH($I221, 'Historical BMP Records'!$I:$I, 0)), 1, 0), IF(Q221&lt;&gt;INDEX('Planned and Progress BMPs'!Q:Q, MATCH($I221, 'Planned and Progress BMPs'!$I:$I, 0)), 1, 0)), "")</f>
        <v/>
      </c>
      <c r="BM221" s="5" t="str">
        <f>IFERROR(IF($K221="Historical", IF(R221&lt;&gt;INDEX('Historical BMP Records'!R:R, MATCH($I221, 'Historical BMP Records'!$I:$I, 0)), 1, 0), IF(R221&lt;&gt;INDEX('Planned and Progress BMPs'!R:R, MATCH($I221, 'Planned and Progress BMPs'!$I:$I, 0)), 1, 0)), "")</f>
        <v/>
      </c>
      <c r="BN221" s="5" t="str">
        <f>IFERROR(IF($K221="Historical", IF(S221&lt;&gt;INDEX('Historical BMP Records'!S:S, MATCH($I221, 'Historical BMP Records'!$I:$I, 0)), 1, 0), IF(S221&lt;&gt;INDEX('Planned and Progress BMPs'!S:S, MATCH($I221, 'Planned and Progress BMPs'!$I:$I, 0)), 1, 0)), "")</f>
        <v/>
      </c>
      <c r="BO221" s="5" t="str">
        <f>IFERROR(IF($K221="Historical", IF(T221&lt;&gt;INDEX('Historical BMP Records'!T:T, MATCH($I221, 'Historical BMP Records'!$I:$I, 0)), 1, 0), IF(T221&lt;&gt;INDEX('Planned and Progress BMPs'!T:T, MATCH($I221, 'Planned and Progress BMPs'!$I:$I, 0)), 1, 0)), "")</f>
        <v/>
      </c>
      <c r="BP221" s="5" t="str">
        <f>IFERROR(IF($K221="Historical", IF(U221&lt;&gt;INDEX('Historical BMP Records'!U:U, MATCH($I221, 'Historical BMP Records'!$I:$I, 0)), 1, 0), IF(U221&lt;&gt;INDEX('Planned and Progress BMPs'!U:U, MATCH($I221, 'Planned and Progress BMPs'!$I:$I, 0)), 1, 0)), "")</f>
        <v/>
      </c>
      <c r="BQ221" s="5" t="str">
        <f>IFERROR(IF($K221="Historical", IF(V221&lt;&gt;INDEX('Historical BMP Records'!V:V, MATCH($I221, 'Historical BMP Records'!$I:$I, 0)), 1, 0), IF(V221&lt;&gt;INDEX('Planned and Progress BMPs'!V:V, MATCH($I221, 'Planned and Progress BMPs'!$I:$I, 0)), 1, 0)), "")</f>
        <v/>
      </c>
      <c r="BR221" s="5" t="str">
        <f>IFERROR(IF($K221="Historical", IF(W221&lt;&gt;INDEX('Historical BMP Records'!W:W, MATCH($I221, 'Historical BMP Records'!$I:$I, 0)), 1, 0), IF(W221&lt;&gt;INDEX('Planned and Progress BMPs'!W:W, MATCH($I221, 'Planned and Progress BMPs'!$I:$I, 0)), 1, 0)), "")</f>
        <v/>
      </c>
      <c r="BS221" s="5" t="str">
        <f>IFERROR(IF($K221="Historical", IF(X221&lt;&gt;INDEX('Historical BMP Records'!X:X, MATCH($I221, 'Historical BMP Records'!$I:$I, 0)), 1, 0), IF(X221&lt;&gt;INDEX('Planned and Progress BMPs'!X:X, MATCH($I221, 'Planned and Progress BMPs'!$I:$I, 0)), 1, 0)), "")</f>
        <v/>
      </c>
      <c r="BT221" s="5" t="str">
        <f>IFERROR(IF($K221="Historical", IF(Y221&lt;&gt;INDEX('Historical BMP Records'!Y:Y, MATCH($I221, 'Historical BMP Records'!$I:$I, 0)), 1, 0), IF(Y221&lt;&gt;INDEX('Planned and Progress BMPs'!Y:Y, MATCH($I221, 'Planned and Progress BMPs'!$I:$I, 0)), 1, 0)), "")</f>
        <v/>
      </c>
      <c r="BU221" s="5" t="str">
        <f>IFERROR(IF($K221="Historical", IF(Z221&lt;&gt;INDEX('Historical BMP Records'!Z:Z, MATCH($I221, 'Historical BMP Records'!$I:$I, 0)), 1, 0), IF(Z221&lt;&gt;INDEX('Planned and Progress BMPs'!Z:Z, MATCH($I221, 'Planned and Progress BMPs'!$I:$I, 0)), 1, 0)), "")</f>
        <v/>
      </c>
      <c r="BV221" s="5" t="str">
        <f>IFERROR(IF($K221="Historical", IF(AA221&lt;&gt;INDEX('Historical BMP Records'!AA:AA, MATCH($I221, 'Historical BMP Records'!$I:$I, 0)), 1, 0), IF(AA221&lt;&gt;INDEX('Planned and Progress BMPs'!AA:AA, MATCH($I221, 'Planned and Progress BMPs'!$I:$I, 0)), 1, 0)), "")</f>
        <v/>
      </c>
      <c r="BW221" s="5" t="str">
        <f>IFERROR(IF($K221="Historical", IF(AB221&lt;&gt;INDEX('Historical BMP Records'!AB:AB, MATCH($I221, 'Historical BMP Records'!$I:$I, 0)), 1, 0), IF(AB221&lt;&gt;INDEX('Planned and Progress BMPs'!AB:AB, MATCH($I221, 'Planned and Progress BMPs'!$I:$I, 0)), 1, 0)), "")</f>
        <v/>
      </c>
      <c r="BX221" s="5" t="str">
        <f>IFERROR(IF($K221="Historical", IF(AC221&lt;&gt;INDEX('Historical BMP Records'!AC:AC, MATCH($I221, 'Historical BMP Records'!$I:$I, 0)), 1, 0), IF(AC221&lt;&gt;INDEX('Planned and Progress BMPs'!AC:AC, MATCH($I221, 'Planned and Progress BMPs'!$I:$I, 0)), 1, 0)), "")</f>
        <v/>
      </c>
      <c r="BY221" s="5" t="str">
        <f>IFERROR(IF($K221="Historical", IF(AD221&lt;&gt;INDEX('Historical BMP Records'!AD:AD, MATCH($I221, 'Historical BMP Records'!$I:$I, 0)), 1, 0), IF(AD221&lt;&gt;INDEX('Planned and Progress BMPs'!AD:AD, MATCH($I221, 'Planned and Progress BMPs'!$I:$I, 0)), 1, 0)), "")</f>
        <v/>
      </c>
      <c r="BZ221" s="5" t="str">
        <f>IFERROR(IF($K221="Historical", IF(AE221&lt;&gt;INDEX('Historical BMP Records'!AE:AE, MATCH($I221, 'Historical BMP Records'!$I:$I, 0)), 1, 0), IF(AE221&lt;&gt;INDEX('Planned and Progress BMPs'!AE:AE, MATCH($I221, 'Planned and Progress BMPs'!$I:$I, 0)), 1, 0)), "")</f>
        <v/>
      </c>
      <c r="CA221" s="5" t="str">
        <f>IFERROR(IF($K221="Historical", IF(AF221&lt;&gt;INDEX('Historical BMP Records'!AF:AF, MATCH($I221, 'Historical BMP Records'!$I:$I, 0)), 1, 0), IF(AF221&lt;&gt;INDEX('Planned and Progress BMPs'!AF:AF, MATCH($I221, 'Planned and Progress BMPs'!$I:$I, 0)), 1, 0)), "")</f>
        <v/>
      </c>
      <c r="CB221" s="5" t="str">
        <f>IFERROR(IF($K221="Historical", IF(AG221&lt;&gt;INDEX('Historical BMP Records'!AG:AG, MATCH($I221, 'Historical BMP Records'!$I:$I, 0)), 1, 0), IF(AG221&lt;&gt;INDEX('Planned and Progress BMPs'!AG:AG, MATCH($I221, 'Planned and Progress BMPs'!$I:$I, 0)), 1, 0)), "")</f>
        <v/>
      </c>
      <c r="CC221" s="5" t="str">
        <f>IFERROR(IF($K221="Historical", IF(AH221&lt;&gt;INDEX('Historical BMP Records'!AH:AH, MATCH($I221, 'Historical BMP Records'!$I:$I, 0)), 1, 0), IF(AH221&lt;&gt;INDEX('Planned and Progress BMPs'!AH:AH, MATCH($I221, 'Planned and Progress BMPs'!$I:$I, 0)), 1, 0)), "")</f>
        <v/>
      </c>
      <c r="CD221" s="5" t="str">
        <f>IFERROR(IF($K221="Historical", IF(AI221&lt;&gt;INDEX('Historical BMP Records'!AI:AI, MATCH($I221, 'Historical BMP Records'!$I:$I, 0)), 1, 0), IF(AI221&lt;&gt;INDEX('Planned and Progress BMPs'!AI:AI, MATCH($I221, 'Planned and Progress BMPs'!$I:$I, 0)), 1, 0)), "")</f>
        <v/>
      </c>
      <c r="CE221" s="5" t="str">
        <f>IFERROR(IF($K221="Historical", IF(AJ221&lt;&gt;INDEX('Historical BMP Records'!AJ:AJ, MATCH($I221, 'Historical BMP Records'!$I:$I, 0)), 1, 0), IF(AJ221&lt;&gt;INDEX('Planned and Progress BMPs'!AJ:AJ, MATCH($I221, 'Planned and Progress BMPs'!$I:$I, 0)), 1, 0)), "")</f>
        <v/>
      </c>
      <c r="CF221" s="5" t="str">
        <f>IFERROR(IF($K221="Historical", IF(AK221&lt;&gt;INDEX('Historical BMP Records'!AK:AK, MATCH($I221, 'Historical BMP Records'!$I:$I, 0)), 1, 0), IF(AK221&lt;&gt;INDEX('Planned and Progress BMPs'!AK:AK, MATCH($I221, 'Planned and Progress BMPs'!$I:$I, 0)), 1, 0)), "")</f>
        <v/>
      </c>
      <c r="CG221" s="5" t="str">
        <f>IFERROR(IF($K221="Historical", IF(AL221&lt;&gt;INDEX('Historical BMP Records'!AL:AL, MATCH($I221, 'Historical BMP Records'!$I:$I, 0)), 1, 0), IF(AL221&lt;&gt;INDEX('Planned and Progress BMPs'!AL:AL, MATCH($I221, 'Planned and Progress BMPs'!$I:$I, 0)), 1, 0)), "")</f>
        <v/>
      </c>
      <c r="CH221" s="5" t="str">
        <f>IFERROR(IF($K221="Historical", IF(AM221&lt;&gt;INDEX('Historical BMP Records'!AM:AM, MATCH($I221, 'Historical BMP Records'!$I:$I, 0)), 1, 0), IF(AM221&lt;&gt;INDEX('Planned and Progress BMPs'!AM:AM, MATCH($I221, 'Planned and Progress BMPs'!$I:$I, 0)), 1, 0)), "")</f>
        <v/>
      </c>
      <c r="CI221" s="5" t="str">
        <f>IFERROR(IF($K221="Historical", IF(AN221&lt;&gt;INDEX('Historical BMP Records'!AN:AN, MATCH($I221, 'Historical BMP Records'!$I:$I, 0)), 1, 0), IF(AN221&lt;&gt;INDEX('Planned and Progress BMPs'!AN:AN, MATCH($I221, 'Planned and Progress BMPs'!$I:$I, 0)), 1, 0)), "")</f>
        <v/>
      </c>
      <c r="CJ221" s="5" t="str">
        <f>IFERROR(IF($K221="Historical", IF(AO221&lt;&gt;INDEX('Historical BMP Records'!AO:AO, MATCH($I221, 'Historical BMP Records'!$I:$I, 0)), 1, 0), IF(AO221&lt;&gt;INDEX('Planned and Progress BMPs'!AO:AO, MATCH($I221, 'Planned and Progress BMPs'!$I:$I, 0)), 1, 0)), "")</f>
        <v/>
      </c>
      <c r="CK221" s="5" t="str">
        <f>IFERROR(IF($K221="Historical", IF(AP221&lt;&gt;INDEX('Historical BMP Records'!AP:AP, MATCH($I221, 'Historical BMP Records'!$I:$I, 0)), 1, 0), IF(AP221&lt;&gt;INDEX('Planned and Progress BMPs'!AP:AP, MATCH($I221, 'Planned and Progress BMPs'!$I:$I, 0)), 1, 0)), "")</f>
        <v/>
      </c>
      <c r="CL221" s="5" t="str">
        <f>IFERROR(IF($K221="Historical", IF(AQ221&lt;&gt;INDEX('Historical BMP Records'!AQ:AQ, MATCH($I221, 'Historical BMP Records'!$I:$I, 0)), 1, 0), IF(AQ221&lt;&gt;INDEX('Planned and Progress BMPs'!AQ:AQ, MATCH($I221, 'Planned and Progress BMPs'!$I:$I, 0)), 1, 0)), "")</f>
        <v/>
      </c>
      <c r="CM221" s="5" t="str">
        <f>IFERROR(IF($K221="Historical", IF(AR221&lt;&gt;INDEX('Historical BMP Records'!AR:AR, MATCH($I221, 'Historical BMP Records'!$I:$I, 0)), 1, 0), IF(AR221&lt;&gt;INDEX('Planned and Progress BMPs'!AR:AR, MATCH($I221, 'Planned and Progress BMPs'!$I:$I, 0)), 1, 0)), "")</f>
        <v/>
      </c>
      <c r="CN221" s="5" t="str">
        <f>IFERROR(IF($K221="Historical", IF(AS221&lt;&gt;INDEX('Historical BMP Records'!AS:AS, MATCH($I221, 'Historical BMP Records'!$I:$I, 0)), 1, 0), IF(AS221&lt;&gt;INDEX('Planned and Progress BMPs'!AS:AS, MATCH($I221, 'Planned and Progress BMPs'!$I:$I, 0)), 1, 0)), "")</f>
        <v/>
      </c>
      <c r="CO221" s="5" t="str">
        <f>IFERROR(IF($K221="Historical", IF(AT221&lt;&gt;INDEX('Historical BMP Records'!AT:AT, MATCH($I221, 'Historical BMP Records'!$I:$I, 0)), 1, 0), IF(AT221&lt;&gt;INDEX('Planned and Progress BMPs'!AT:AT, MATCH($I221, 'Planned and Progress BMPs'!$I:$I, 0)), 1, 0)), "")</f>
        <v/>
      </c>
      <c r="CP221" s="5" t="str">
        <f>IFERROR(IF($K221="Historical", IF(AU221&lt;&gt;INDEX('Historical BMP Records'!AU:AU, MATCH($I221, 'Historical BMP Records'!$I:$I, 0)), 1, 0), IF(AU221&lt;&gt;INDEX('Planned and Progress BMPs'!AU:AU, MATCH($I221, 'Planned and Progress BMPs'!$I:$I, 0)), 1, 0)), "")</f>
        <v/>
      </c>
      <c r="CQ221" s="5">
        <f>SUM(T_Historical9[[#This Row],[FY17 
Status Changed]:[Comments Changed]])</f>
        <v>0</v>
      </c>
    </row>
    <row r="222" spans="1:95" ht="15" customHeight="1" x14ac:dyDescent="0.25">
      <c r="A222" s="72" t="s">
        <v>661</v>
      </c>
      <c r="B222" s="72" t="s">
        <v>661</v>
      </c>
      <c r="C222" s="72" t="s">
        <v>661</v>
      </c>
      <c r="D222" s="72" t="s">
        <v>661</v>
      </c>
      <c r="E222" s="72" t="s">
        <v>661</v>
      </c>
      <c r="F222" s="72" t="s">
        <v>4304</v>
      </c>
      <c r="H222" s="72" t="s">
        <v>4802</v>
      </c>
      <c r="I222" s="72" t="s">
        <v>5024</v>
      </c>
      <c r="K222" s="72" t="s">
        <v>482</v>
      </c>
      <c r="M222" s="82"/>
      <c r="N222" s="65">
        <v>16072</v>
      </c>
      <c r="O222" s="72" t="s">
        <v>237</v>
      </c>
      <c r="P222" s="72" t="s">
        <v>5210</v>
      </c>
      <c r="Q222" s="72" t="s">
        <v>26</v>
      </c>
      <c r="R222" s="72" t="s">
        <v>9</v>
      </c>
      <c r="S222" s="72">
        <v>3640.4</v>
      </c>
      <c r="V222" s="71" t="s">
        <v>5069</v>
      </c>
      <c r="Z222" s="72">
        <v>40.434353119999997</v>
      </c>
      <c r="AA222" s="72">
        <v>-76.597644630000005</v>
      </c>
      <c r="AC222" s="72" t="s">
        <v>5165</v>
      </c>
      <c r="AD222" s="72" t="s">
        <v>5167</v>
      </c>
      <c r="AE222" s="72" t="s">
        <v>653</v>
      </c>
      <c r="AF222" s="65">
        <v>41739</v>
      </c>
      <c r="AG222" s="72" t="s">
        <v>110</v>
      </c>
      <c r="AH222" s="65"/>
      <c r="AI222" s="65"/>
      <c r="AK222" s="65"/>
      <c r="AL222" s="65"/>
      <c r="AN222" s="65"/>
      <c r="AO222" s="65"/>
      <c r="AQ222" s="65"/>
      <c r="AR222" s="65"/>
      <c r="AT222" s="65"/>
      <c r="AV222" s="5" t="str">
        <f>IFERROR(IF($K222="Historical", IF(A222&lt;&gt;INDEX('Historical BMP Records'!A:A, MATCH($I222, 'Historical BMP Records'!$I:$I, 0)), 1, 0), IF(A222&lt;&gt;INDEX('Planned and Progress BMPs'!A:A, MATCH($I222, 'Planned and Progress BMPs'!$I:$I, 0)), 1, 0)), "")</f>
        <v/>
      </c>
      <c r="AW222" s="5" t="str">
        <f>IFERROR(IF($K222="Historical", IF(B222&lt;&gt;INDEX('Historical BMP Records'!B:B, MATCH($I222, 'Historical BMP Records'!$I:$I, 0)), 1, 0), IF(B222&lt;&gt;INDEX('Planned and Progress BMPs'!B:B, MATCH($I222, 'Planned and Progress BMPs'!$I:$I, 0)), 1, 0)), "")</f>
        <v/>
      </c>
      <c r="AX222" s="5" t="str">
        <f>IFERROR(IF($K222="Historical", IF(C222&lt;&gt;INDEX('Historical BMP Records'!C:C, MATCH($I222, 'Historical BMP Records'!$I:$I, 0)), 1, 0), IF(C222&lt;&gt;INDEX('Planned and Progress BMPs'!C:C, MATCH($I222, 'Planned and Progress BMPs'!$I:$I, 0)), 1, 0)), "")</f>
        <v/>
      </c>
      <c r="AY222" s="5" t="str">
        <f>IFERROR(IF($K222="Historical", IF(D222&lt;&gt;INDEX('Historical BMP Records'!D:D, MATCH($I222, 'Historical BMP Records'!$I:$I, 0)), 1, 0), IF(D222&lt;&gt;INDEX('Planned and Progress BMPs'!D:D, MATCH($I222, 'Planned and Progress BMPs'!$I:$I, 0)), 1, 0)), "")</f>
        <v/>
      </c>
      <c r="AZ222" s="5" t="str">
        <f>IFERROR(IF($K222="Historical", IF(E222&lt;&gt;INDEX('Historical BMP Records'!E:E, MATCH($I222, 'Historical BMP Records'!$I:$I, 0)), 1, 0), IF(E222&lt;&gt;INDEX('Planned and Progress BMPs'!E:E, MATCH($I222, 'Planned and Progress BMPs'!$I:$I, 0)), 1, 0)), "")</f>
        <v/>
      </c>
      <c r="BA222" s="5" t="str">
        <f>IFERROR(IF($K222="Historical", IF(F222&lt;&gt;INDEX('Historical BMP Records'!F:F, MATCH($I222, 'Historical BMP Records'!$I:$I, 0)), 1, 0), IF(F222&lt;&gt;INDEX('Planned and Progress BMPs'!F:F, MATCH($I222, 'Planned and Progress BMPs'!$I:$I, 0)), 1, 0)), "")</f>
        <v/>
      </c>
      <c r="BB222" s="5" t="str">
        <f>IFERROR(IF($K222="Historical", IF(G222&lt;&gt;INDEX('Historical BMP Records'!G:G, MATCH($I222, 'Historical BMP Records'!$I:$I, 0)), 1, 0), IF(G222&lt;&gt;INDEX('Planned and Progress BMPs'!G:G, MATCH($I222, 'Planned and Progress BMPs'!$I:$I, 0)), 1, 0)), "")</f>
        <v/>
      </c>
      <c r="BC222" s="5" t="str">
        <f>IFERROR(IF($K222="Historical", IF(H222&lt;&gt;INDEX('Historical BMP Records'!H:H, MATCH($I222, 'Historical BMP Records'!$I:$I, 0)), 1, 0), IF(H222&lt;&gt;INDEX('Planned and Progress BMPs'!H:H, MATCH($I222, 'Planned and Progress BMPs'!$I:$I, 0)), 1, 0)), "")</f>
        <v/>
      </c>
      <c r="BD222" s="5" t="str">
        <f>IFERROR(IF($K222="Historical", IF(I222&lt;&gt;INDEX('Historical BMP Records'!I:I, MATCH($I222, 'Historical BMP Records'!$I:$I, 0)), 1, 0), IF(I222&lt;&gt;INDEX('Planned and Progress BMPs'!I:I, MATCH($I222, 'Planned and Progress BMPs'!$I:$I, 0)), 1, 0)), "")</f>
        <v/>
      </c>
      <c r="BE222" s="5" t="str">
        <f>IFERROR(IF($K222="Historical", IF(J222&lt;&gt;INDEX('Historical BMP Records'!J:J, MATCH($I222, 'Historical BMP Records'!$I:$I, 0)), 1, 0), IF(J222&lt;&gt;INDEX('Planned and Progress BMPs'!J:J, MATCH($I222, 'Planned and Progress BMPs'!$I:$I, 0)), 1, 0)), "")</f>
        <v/>
      </c>
      <c r="BF222" s="5" t="str">
        <f>IFERROR(IF($K222="Historical", IF(K222&lt;&gt;INDEX('Historical BMP Records'!K:K, MATCH($I222, 'Historical BMP Records'!$I:$I, 0)), 1, 0), IF(K222&lt;&gt;INDEX('Planned and Progress BMPs'!K:K, MATCH($I222, 'Planned and Progress BMPs'!$I:$I, 0)), 1, 0)), "")</f>
        <v/>
      </c>
      <c r="BG222" s="5" t="str">
        <f>IFERROR(IF($K222="Historical", IF(L222&lt;&gt;INDEX('Historical BMP Records'!L:L, MATCH($I222, 'Historical BMP Records'!$I:$I, 0)), 1, 0), IF(L222&lt;&gt;INDEX('Planned and Progress BMPs'!L:L, MATCH($I222, 'Planned and Progress BMPs'!$I:$I, 0)), 1, 0)), "")</f>
        <v/>
      </c>
      <c r="BH222" s="5" t="str">
        <f>IFERROR(IF($K222="Historical", IF(M222&lt;&gt;INDEX('Historical BMP Records'!M:M, MATCH($I222, 'Historical BMP Records'!$I:$I, 0)), 1, 0), IF(M222&lt;&gt;INDEX('Planned and Progress BMPs'!M:M, MATCH($I222, 'Planned and Progress BMPs'!$I:$I, 0)), 1, 0)), "")</f>
        <v/>
      </c>
      <c r="BI222" s="5" t="str">
        <f>IFERROR(IF($K222="Historical", IF(N222&lt;&gt;INDEX('Historical BMP Records'!N:N, MATCH($I222, 'Historical BMP Records'!$I:$I, 0)), 1, 0), IF(N222&lt;&gt;INDEX('Planned and Progress BMPs'!N:N, MATCH($I222, 'Planned and Progress BMPs'!$I:$I, 0)), 1, 0)), "")</f>
        <v/>
      </c>
      <c r="BJ222" s="5" t="str">
        <f>IFERROR(IF($K222="Historical", IF(O222&lt;&gt;INDEX('Historical BMP Records'!O:O, MATCH($I222, 'Historical BMP Records'!$I:$I, 0)), 1, 0), IF(O222&lt;&gt;INDEX('Planned and Progress BMPs'!O:O, MATCH($I222, 'Planned and Progress BMPs'!$I:$I, 0)), 1, 0)), "")</f>
        <v/>
      </c>
      <c r="BK222" s="5" t="str">
        <f>IFERROR(IF($K222="Historical", IF(P222&lt;&gt;INDEX('Historical BMP Records'!P:P, MATCH($I222, 'Historical BMP Records'!$I:$I, 0)), 1, 0), IF(P222&lt;&gt;INDEX('Planned and Progress BMPs'!P:P, MATCH($I222, 'Planned and Progress BMPs'!$I:$I, 0)), 1, 0)), "")</f>
        <v/>
      </c>
      <c r="BL222" s="5" t="str">
        <f>IFERROR(IF($K222="Historical", IF(Q222&lt;&gt;INDEX('Historical BMP Records'!Q:Q, MATCH($I222, 'Historical BMP Records'!$I:$I, 0)), 1, 0), IF(Q222&lt;&gt;INDEX('Planned and Progress BMPs'!Q:Q, MATCH($I222, 'Planned and Progress BMPs'!$I:$I, 0)), 1, 0)), "")</f>
        <v/>
      </c>
      <c r="BM222" s="5" t="str">
        <f>IFERROR(IF($K222="Historical", IF(R222&lt;&gt;INDEX('Historical BMP Records'!R:R, MATCH($I222, 'Historical BMP Records'!$I:$I, 0)), 1, 0), IF(R222&lt;&gt;INDEX('Planned and Progress BMPs'!R:R, MATCH($I222, 'Planned and Progress BMPs'!$I:$I, 0)), 1, 0)), "")</f>
        <v/>
      </c>
      <c r="BN222" s="5" t="str">
        <f>IFERROR(IF($K222="Historical", IF(S222&lt;&gt;INDEX('Historical BMP Records'!S:S, MATCH($I222, 'Historical BMP Records'!$I:$I, 0)), 1, 0), IF(S222&lt;&gt;INDEX('Planned and Progress BMPs'!S:S, MATCH($I222, 'Planned and Progress BMPs'!$I:$I, 0)), 1, 0)), "")</f>
        <v/>
      </c>
      <c r="BO222" s="5" t="str">
        <f>IFERROR(IF($K222="Historical", IF(T222&lt;&gt;INDEX('Historical BMP Records'!T:T, MATCH($I222, 'Historical BMP Records'!$I:$I, 0)), 1, 0), IF(T222&lt;&gt;INDEX('Planned and Progress BMPs'!T:T, MATCH($I222, 'Planned and Progress BMPs'!$I:$I, 0)), 1, 0)), "")</f>
        <v/>
      </c>
      <c r="BP222" s="5" t="str">
        <f>IFERROR(IF($K222="Historical", IF(U222&lt;&gt;INDEX('Historical BMP Records'!U:U, MATCH($I222, 'Historical BMP Records'!$I:$I, 0)), 1, 0), IF(U222&lt;&gt;INDEX('Planned and Progress BMPs'!U:U, MATCH($I222, 'Planned and Progress BMPs'!$I:$I, 0)), 1, 0)), "")</f>
        <v/>
      </c>
      <c r="BQ222" s="5" t="str">
        <f>IFERROR(IF($K222="Historical", IF(V222&lt;&gt;INDEX('Historical BMP Records'!V:V, MATCH($I222, 'Historical BMP Records'!$I:$I, 0)), 1, 0), IF(V222&lt;&gt;INDEX('Planned and Progress BMPs'!V:V, MATCH($I222, 'Planned and Progress BMPs'!$I:$I, 0)), 1, 0)), "")</f>
        <v/>
      </c>
      <c r="BR222" s="5" t="str">
        <f>IFERROR(IF($K222="Historical", IF(W222&lt;&gt;INDEX('Historical BMP Records'!W:W, MATCH($I222, 'Historical BMP Records'!$I:$I, 0)), 1, 0), IF(W222&lt;&gt;INDEX('Planned and Progress BMPs'!W:W, MATCH($I222, 'Planned and Progress BMPs'!$I:$I, 0)), 1, 0)), "")</f>
        <v/>
      </c>
      <c r="BS222" s="5" t="str">
        <f>IFERROR(IF($K222="Historical", IF(X222&lt;&gt;INDEX('Historical BMP Records'!X:X, MATCH($I222, 'Historical BMP Records'!$I:$I, 0)), 1, 0), IF(X222&lt;&gt;INDEX('Planned and Progress BMPs'!X:X, MATCH($I222, 'Planned and Progress BMPs'!$I:$I, 0)), 1, 0)), "")</f>
        <v/>
      </c>
      <c r="BT222" s="5" t="str">
        <f>IFERROR(IF($K222="Historical", IF(Y222&lt;&gt;INDEX('Historical BMP Records'!Y:Y, MATCH($I222, 'Historical BMP Records'!$I:$I, 0)), 1, 0), IF(Y222&lt;&gt;INDEX('Planned and Progress BMPs'!Y:Y, MATCH($I222, 'Planned and Progress BMPs'!$I:$I, 0)), 1, 0)), "")</f>
        <v/>
      </c>
      <c r="BU222" s="5" t="str">
        <f>IFERROR(IF($K222="Historical", IF(Z222&lt;&gt;INDEX('Historical BMP Records'!Z:Z, MATCH($I222, 'Historical BMP Records'!$I:$I, 0)), 1, 0), IF(Z222&lt;&gt;INDEX('Planned and Progress BMPs'!Z:Z, MATCH($I222, 'Planned and Progress BMPs'!$I:$I, 0)), 1, 0)), "")</f>
        <v/>
      </c>
      <c r="BV222" s="5" t="str">
        <f>IFERROR(IF($K222="Historical", IF(AA222&lt;&gt;INDEX('Historical BMP Records'!AA:AA, MATCH($I222, 'Historical BMP Records'!$I:$I, 0)), 1, 0), IF(AA222&lt;&gt;INDEX('Planned and Progress BMPs'!AA:AA, MATCH($I222, 'Planned and Progress BMPs'!$I:$I, 0)), 1, 0)), "")</f>
        <v/>
      </c>
      <c r="BW222" s="5" t="str">
        <f>IFERROR(IF($K222="Historical", IF(AB222&lt;&gt;INDEX('Historical BMP Records'!AB:AB, MATCH($I222, 'Historical BMP Records'!$I:$I, 0)), 1, 0), IF(AB222&lt;&gt;INDEX('Planned and Progress BMPs'!AB:AB, MATCH($I222, 'Planned and Progress BMPs'!$I:$I, 0)), 1, 0)), "")</f>
        <v/>
      </c>
      <c r="BX222" s="5" t="str">
        <f>IFERROR(IF($K222="Historical", IF(AC222&lt;&gt;INDEX('Historical BMP Records'!AC:AC, MATCH($I222, 'Historical BMP Records'!$I:$I, 0)), 1, 0), IF(AC222&lt;&gt;INDEX('Planned and Progress BMPs'!AC:AC, MATCH($I222, 'Planned and Progress BMPs'!$I:$I, 0)), 1, 0)), "")</f>
        <v/>
      </c>
      <c r="BY222" s="5" t="str">
        <f>IFERROR(IF($K222="Historical", IF(AD222&lt;&gt;INDEX('Historical BMP Records'!AD:AD, MATCH($I222, 'Historical BMP Records'!$I:$I, 0)), 1, 0), IF(AD222&lt;&gt;INDEX('Planned and Progress BMPs'!AD:AD, MATCH($I222, 'Planned and Progress BMPs'!$I:$I, 0)), 1, 0)), "")</f>
        <v/>
      </c>
      <c r="BZ222" s="5" t="str">
        <f>IFERROR(IF($K222="Historical", IF(AE222&lt;&gt;INDEX('Historical BMP Records'!AE:AE, MATCH($I222, 'Historical BMP Records'!$I:$I, 0)), 1, 0), IF(AE222&lt;&gt;INDEX('Planned and Progress BMPs'!AE:AE, MATCH($I222, 'Planned and Progress BMPs'!$I:$I, 0)), 1, 0)), "")</f>
        <v/>
      </c>
      <c r="CA222" s="5" t="str">
        <f>IFERROR(IF($K222="Historical", IF(AF222&lt;&gt;INDEX('Historical BMP Records'!AF:AF, MATCH($I222, 'Historical BMP Records'!$I:$I, 0)), 1, 0), IF(AF222&lt;&gt;INDEX('Planned and Progress BMPs'!AF:AF, MATCH($I222, 'Planned and Progress BMPs'!$I:$I, 0)), 1, 0)), "")</f>
        <v/>
      </c>
      <c r="CB222" s="5" t="str">
        <f>IFERROR(IF($K222="Historical", IF(AG222&lt;&gt;INDEX('Historical BMP Records'!AG:AG, MATCH($I222, 'Historical BMP Records'!$I:$I, 0)), 1, 0), IF(AG222&lt;&gt;INDEX('Planned and Progress BMPs'!AG:AG, MATCH($I222, 'Planned and Progress BMPs'!$I:$I, 0)), 1, 0)), "")</f>
        <v/>
      </c>
      <c r="CC222" s="5" t="str">
        <f>IFERROR(IF($K222="Historical", IF(AH222&lt;&gt;INDEX('Historical BMP Records'!AH:AH, MATCH($I222, 'Historical BMP Records'!$I:$I, 0)), 1, 0), IF(AH222&lt;&gt;INDEX('Planned and Progress BMPs'!AH:AH, MATCH($I222, 'Planned and Progress BMPs'!$I:$I, 0)), 1, 0)), "")</f>
        <v/>
      </c>
      <c r="CD222" s="5" t="str">
        <f>IFERROR(IF($K222="Historical", IF(AI222&lt;&gt;INDEX('Historical BMP Records'!AI:AI, MATCH($I222, 'Historical BMP Records'!$I:$I, 0)), 1, 0), IF(AI222&lt;&gt;INDEX('Planned and Progress BMPs'!AI:AI, MATCH($I222, 'Planned and Progress BMPs'!$I:$I, 0)), 1, 0)), "")</f>
        <v/>
      </c>
      <c r="CE222" s="5" t="str">
        <f>IFERROR(IF($K222="Historical", IF(AJ222&lt;&gt;INDEX('Historical BMP Records'!AJ:AJ, MATCH($I222, 'Historical BMP Records'!$I:$I, 0)), 1, 0), IF(AJ222&lt;&gt;INDEX('Planned and Progress BMPs'!AJ:AJ, MATCH($I222, 'Planned and Progress BMPs'!$I:$I, 0)), 1, 0)), "")</f>
        <v/>
      </c>
      <c r="CF222" s="5" t="str">
        <f>IFERROR(IF($K222="Historical", IF(AK222&lt;&gt;INDEX('Historical BMP Records'!AK:AK, MATCH($I222, 'Historical BMP Records'!$I:$I, 0)), 1, 0), IF(AK222&lt;&gt;INDEX('Planned and Progress BMPs'!AK:AK, MATCH($I222, 'Planned and Progress BMPs'!$I:$I, 0)), 1, 0)), "")</f>
        <v/>
      </c>
      <c r="CG222" s="5" t="str">
        <f>IFERROR(IF($K222="Historical", IF(AL222&lt;&gt;INDEX('Historical BMP Records'!AL:AL, MATCH($I222, 'Historical BMP Records'!$I:$I, 0)), 1, 0), IF(AL222&lt;&gt;INDEX('Planned and Progress BMPs'!AL:AL, MATCH($I222, 'Planned and Progress BMPs'!$I:$I, 0)), 1, 0)), "")</f>
        <v/>
      </c>
      <c r="CH222" s="5" t="str">
        <f>IFERROR(IF($K222="Historical", IF(AM222&lt;&gt;INDEX('Historical BMP Records'!AM:AM, MATCH($I222, 'Historical BMP Records'!$I:$I, 0)), 1, 0), IF(AM222&lt;&gt;INDEX('Planned and Progress BMPs'!AM:AM, MATCH($I222, 'Planned and Progress BMPs'!$I:$I, 0)), 1, 0)), "")</f>
        <v/>
      </c>
      <c r="CI222" s="5" t="str">
        <f>IFERROR(IF($K222="Historical", IF(AN222&lt;&gt;INDEX('Historical BMP Records'!AN:AN, MATCH($I222, 'Historical BMP Records'!$I:$I, 0)), 1, 0), IF(AN222&lt;&gt;INDEX('Planned and Progress BMPs'!AN:AN, MATCH($I222, 'Planned and Progress BMPs'!$I:$I, 0)), 1, 0)), "")</f>
        <v/>
      </c>
      <c r="CJ222" s="5" t="str">
        <f>IFERROR(IF($K222="Historical", IF(AO222&lt;&gt;INDEX('Historical BMP Records'!AO:AO, MATCH($I222, 'Historical BMP Records'!$I:$I, 0)), 1, 0), IF(AO222&lt;&gt;INDEX('Planned and Progress BMPs'!AO:AO, MATCH($I222, 'Planned and Progress BMPs'!$I:$I, 0)), 1, 0)), "")</f>
        <v/>
      </c>
      <c r="CK222" s="5" t="str">
        <f>IFERROR(IF($K222="Historical", IF(AP222&lt;&gt;INDEX('Historical BMP Records'!AP:AP, MATCH($I222, 'Historical BMP Records'!$I:$I, 0)), 1, 0), IF(AP222&lt;&gt;INDEX('Planned and Progress BMPs'!AP:AP, MATCH($I222, 'Planned and Progress BMPs'!$I:$I, 0)), 1, 0)), "")</f>
        <v/>
      </c>
      <c r="CL222" s="5" t="str">
        <f>IFERROR(IF($K222="Historical", IF(AQ222&lt;&gt;INDEX('Historical BMP Records'!AQ:AQ, MATCH($I222, 'Historical BMP Records'!$I:$I, 0)), 1, 0), IF(AQ222&lt;&gt;INDEX('Planned and Progress BMPs'!AQ:AQ, MATCH($I222, 'Planned and Progress BMPs'!$I:$I, 0)), 1, 0)), "")</f>
        <v/>
      </c>
      <c r="CM222" s="5" t="str">
        <f>IFERROR(IF($K222="Historical", IF(AR222&lt;&gt;INDEX('Historical BMP Records'!AR:AR, MATCH($I222, 'Historical BMP Records'!$I:$I, 0)), 1, 0), IF(AR222&lt;&gt;INDEX('Planned and Progress BMPs'!AR:AR, MATCH($I222, 'Planned and Progress BMPs'!$I:$I, 0)), 1, 0)), "")</f>
        <v/>
      </c>
      <c r="CN222" s="5" t="str">
        <f>IFERROR(IF($K222="Historical", IF(AS222&lt;&gt;INDEX('Historical BMP Records'!AS:AS, MATCH($I222, 'Historical BMP Records'!$I:$I, 0)), 1, 0), IF(AS222&lt;&gt;INDEX('Planned and Progress BMPs'!AS:AS, MATCH($I222, 'Planned and Progress BMPs'!$I:$I, 0)), 1, 0)), "")</f>
        <v/>
      </c>
      <c r="CO222" s="5" t="str">
        <f>IFERROR(IF($K222="Historical", IF(AT222&lt;&gt;INDEX('Historical BMP Records'!AT:AT, MATCH($I222, 'Historical BMP Records'!$I:$I, 0)), 1, 0), IF(AT222&lt;&gt;INDEX('Planned and Progress BMPs'!AT:AT, MATCH($I222, 'Planned and Progress BMPs'!$I:$I, 0)), 1, 0)), "")</f>
        <v/>
      </c>
      <c r="CP222" s="5" t="str">
        <f>IFERROR(IF($K222="Historical", IF(AU222&lt;&gt;INDEX('Historical BMP Records'!AU:AU, MATCH($I222, 'Historical BMP Records'!$I:$I, 0)), 1, 0), IF(AU222&lt;&gt;INDEX('Planned and Progress BMPs'!AU:AU, MATCH($I222, 'Planned and Progress BMPs'!$I:$I, 0)), 1, 0)), "")</f>
        <v/>
      </c>
      <c r="CQ222" s="5">
        <f>SUM(T_Historical9[[#This Row],[FY17 
Status Changed]:[Comments Changed]])</f>
        <v>0</v>
      </c>
    </row>
    <row r="223" spans="1:95" ht="15" customHeight="1" x14ac:dyDescent="0.25">
      <c r="A223" s="72" t="s">
        <v>661</v>
      </c>
      <c r="B223" s="72" t="s">
        <v>661</v>
      </c>
      <c r="C223" s="72" t="s">
        <v>661</v>
      </c>
      <c r="D223" s="72" t="s">
        <v>661</v>
      </c>
      <c r="E223" s="72" t="s">
        <v>661</v>
      </c>
      <c r="F223" s="72" t="s">
        <v>4304</v>
      </c>
      <c r="H223" s="72" t="s">
        <v>4802</v>
      </c>
      <c r="I223" s="72" t="s">
        <v>5025</v>
      </c>
      <c r="K223" s="72" t="s">
        <v>482</v>
      </c>
      <c r="M223" s="82"/>
      <c r="N223" s="65">
        <v>21186</v>
      </c>
      <c r="O223" s="72" t="s">
        <v>237</v>
      </c>
      <c r="P223" s="72" t="s">
        <v>5210</v>
      </c>
      <c r="Q223" s="72" t="s">
        <v>26</v>
      </c>
      <c r="R223" s="72" t="s">
        <v>9</v>
      </c>
      <c r="S223" s="72">
        <v>633.6</v>
      </c>
      <c r="T223" s="72">
        <v>20.3</v>
      </c>
      <c r="V223" s="71" t="s">
        <v>5069</v>
      </c>
      <c r="Z223" s="72">
        <v>40.44528846</v>
      </c>
      <c r="AA223" s="72">
        <v>-76.54650599</v>
      </c>
      <c r="AC223" s="72" t="s">
        <v>5165</v>
      </c>
      <c r="AD223" s="72" t="s">
        <v>5167</v>
      </c>
      <c r="AE223" s="72" t="s">
        <v>653</v>
      </c>
      <c r="AF223" s="65">
        <v>41738</v>
      </c>
      <c r="AG223" s="72" t="s">
        <v>110</v>
      </c>
      <c r="AH223" s="65"/>
      <c r="AI223" s="65"/>
      <c r="AK223" s="65"/>
      <c r="AL223" s="65"/>
      <c r="AN223" s="65"/>
      <c r="AO223" s="65"/>
      <c r="AQ223" s="65"/>
      <c r="AR223" s="65"/>
      <c r="AT223" s="65"/>
      <c r="AV223" s="5" t="str">
        <f>IFERROR(IF($K223="Historical", IF(A223&lt;&gt;INDEX('Historical BMP Records'!A:A, MATCH($I223, 'Historical BMP Records'!$I:$I, 0)), 1, 0), IF(A223&lt;&gt;INDEX('Planned and Progress BMPs'!A:A, MATCH($I223, 'Planned and Progress BMPs'!$I:$I, 0)), 1, 0)), "")</f>
        <v/>
      </c>
      <c r="AW223" s="5" t="str">
        <f>IFERROR(IF($K223="Historical", IF(B223&lt;&gt;INDEX('Historical BMP Records'!B:B, MATCH($I223, 'Historical BMP Records'!$I:$I, 0)), 1, 0), IF(B223&lt;&gt;INDEX('Planned and Progress BMPs'!B:B, MATCH($I223, 'Planned and Progress BMPs'!$I:$I, 0)), 1, 0)), "")</f>
        <v/>
      </c>
      <c r="AX223" s="5" t="str">
        <f>IFERROR(IF($K223="Historical", IF(C223&lt;&gt;INDEX('Historical BMP Records'!C:C, MATCH($I223, 'Historical BMP Records'!$I:$I, 0)), 1, 0), IF(C223&lt;&gt;INDEX('Planned and Progress BMPs'!C:C, MATCH($I223, 'Planned and Progress BMPs'!$I:$I, 0)), 1, 0)), "")</f>
        <v/>
      </c>
      <c r="AY223" s="5" t="str">
        <f>IFERROR(IF($K223="Historical", IF(D223&lt;&gt;INDEX('Historical BMP Records'!D:D, MATCH($I223, 'Historical BMP Records'!$I:$I, 0)), 1, 0), IF(D223&lt;&gt;INDEX('Planned and Progress BMPs'!D:D, MATCH($I223, 'Planned and Progress BMPs'!$I:$I, 0)), 1, 0)), "")</f>
        <v/>
      </c>
      <c r="AZ223" s="5" t="str">
        <f>IFERROR(IF($K223="Historical", IF(E223&lt;&gt;INDEX('Historical BMP Records'!E:E, MATCH($I223, 'Historical BMP Records'!$I:$I, 0)), 1, 0), IF(E223&lt;&gt;INDEX('Planned and Progress BMPs'!E:E, MATCH($I223, 'Planned and Progress BMPs'!$I:$I, 0)), 1, 0)), "")</f>
        <v/>
      </c>
      <c r="BA223" s="5" t="str">
        <f>IFERROR(IF($K223="Historical", IF(F223&lt;&gt;INDEX('Historical BMP Records'!F:F, MATCH($I223, 'Historical BMP Records'!$I:$I, 0)), 1, 0), IF(F223&lt;&gt;INDEX('Planned and Progress BMPs'!F:F, MATCH($I223, 'Planned and Progress BMPs'!$I:$I, 0)), 1, 0)), "")</f>
        <v/>
      </c>
      <c r="BB223" s="5" t="str">
        <f>IFERROR(IF($K223="Historical", IF(G223&lt;&gt;INDEX('Historical BMP Records'!G:G, MATCH($I223, 'Historical BMP Records'!$I:$I, 0)), 1, 0), IF(G223&lt;&gt;INDEX('Planned and Progress BMPs'!G:G, MATCH($I223, 'Planned and Progress BMPs'!$I:$I, 0)), 1, 0)), "")</f>
        <v/>
      </c>
      <c r="BC223" s="5" t="str">
        <f>IFERROR(IF($K223="Historical", IF(H223&lt;&gt;INDEX('Historical BMP Records'!H:H, MATCH($I223, 'Historical BMP Records'!$I:$I, 0)), 1, 0), IF(H223&lt;&gt;INDEX('Planned and Progress BMPs'!H:H, MATCH($I223, 'Planned and Progress BMPs'!$I:$I, 0)), 1, 0)), "")</f>
        <v/>
      </c>
      <c r="BD223" s="5" t="str">
        <f>IFERROR(IF($K223="Historical", IF(I223&lt;&gt;INDEX('Historical BMP Records'!I:I, MATCH($I223, 'Historical BMP Records'!$I:$I, 0)), 1, 0), IF(I223&lt;&gt;INDEX('Planned and Progress BMPs'!I:I, MATCH($I223, 'Planned and Progress BMPs'!$I:$I, 0)), 1, 0)), "")</f>
        <v/>
      </c>
      <c r="BE223" s="5" t="str">
        <f>IFERROR(IF($K223="Historical", IF(J223&lt;&gt;INDEX('Historical BMP Records'!J:J, MATCH($I223, 'Historical BMP Records'!$I:$I, 0)), 1, 0), IF(J223&lt;&gt;INDEX('Planned and Progress BMPs'!J:J, MATCH($I223, 'Planned and Progress BMPs'!$I:$I, 0)), 1, 0)), "")</f>
        <v/>
      </c>
      <c r="BF223" s="5" t="str">
        <f>IFERROR(IF($K223="Historical", IF(K223&lt;&gt;INDEX('Historical BMP Records'!K:K, MATCH($I223, 'Historical BMP Records'!$I:$I, 0)), 1, 0), IF(K223&lt;&gt;INDEX('Planned and Progress BMPs'!K:K, MATCH($I223, 'Planned and Progress BMPs'!$I:$I, 0)), 1, 0)), "")</f>
        <v/>
      </c>
      <c r="BG223" s="5" t="str">
        <f>IFERROR(IF($K223="Historical", IF(L223&lt;&gt;INDEX('Historical BMP Records'!L:L, MATCH($I223, 'Historical BMP Records'!$I:$I, 0)), 1, 0), IF(L223&lt;&gt;INDEX('Planned and Progress BMPs'!L:L, MATCH($I223, 'Planned and Progress BMPs'!$I:$I, 0)), 1, 0)), "")</f>
        <v/>
      </c>
      <c r="BH223" s="5" t="str">
        <f>IFERROR(IF($K223="Historical", IF(M223&lt;&gt;INDEX('Historical BMP Records'!M:M, MATCH($I223, 'Historical BMP Records'!$I:$I, 0)), 1, 0), IF(M223&lt;&gt;INDEX('Planned and Progress BMPs'!M:M, MATCH($I223, 'Planned and Progress BMPs'!$I:$I, 0)), 1, 0)), "")</f>
        <v/>
      </c>
      <c r="BI223" s="5" t="str">
        <f>IFERROR(IF($K223="Historical", IF(N223&lt;&gt;INDEX('Historical BMP Records'!N:N, MATCH($I223, 'Historical BMP Records'!$I:$I, 0)), 1, 0), IF(N223&lt;&gt;INDEX('Planned and Progress BMPs'!N:N, MATCH($I223, 'Planned and Progress BMPs'!$I:$I, 0)), 1, 0)), "")</f>
        <v/>
      </c>
      <c r="BJ223" s="5" t="str">
        <f>IFERROR(IF($K223="Historical", IF(O223&lt;&gt;INDEX('Historical BMP Records'!O:O, MATCH($I223, 'Historical BMP Records'!$I:$I, 0)), 1, 0), IF(O223&lt;&gt;INDEX('Planned and Progress BMPs'!O:O, MATCH($I223, 'Planned and Progress BMPs'!$I:$I, 0)), 1, 0)), "")</f>
        <v/>
      </c>
      <c r="BK223" s="5" t="str">
        <f>IFERROR(IF($K223="Historical", IF(P223&lt;&gt;INDEX('Historical BMP Records'!P:P, MATCH($I223, 'Historical BMP Records'!$I:$I, 0)), 1, 0), IF(P223&lt;&gt;INDEX('Planned and Progress BMPs'!P:P, MATCH($I223, 'Planned and Progress BMPs'!$I:$I, 0)), 1, 0)), "")</f>
        <v/>
      </c>
      <c r="BL223" s="5" t="str">
        <f>IFERROR(IF($K223="Historical", IF(Q223&lt;&gt;INDEX('Historical BMP Records'!Q:Q, MATCH($I223, 'Historical BMP Records'!$I:$I, 0)), 1, 0), IF(Q223&lt;&gt;INDEX('Planned and Progress BMPs'!Q:Q, MATCH($I223, 'Planned and Progress BMPs'!$I:$I, 0)), 1, 0)), "")</f>
        <v/>
      </c>
      <c r="BM223" s="5" t="str">
        <f>IFERROR(IF($K223="Historical", IF(R223&lt;&gt;INDEX('Historical BMP Records'!R:R, MATCH($I223, 'Historical BMP Records'!$I:$I, 0)), 1, 0), IF(R223&lt;&gt;INDEX('Planned and Progress BMPs'!R:R, MATCH($I223, 'Planned and Progress BMPs'!$I:$I, 0)), 1, 0)), "")</f>
        <v/>
      </c>
      <c r="BN223" s="5" t="str">
        <f>IFERROR(IF($K223="Historical", IF(S223&lt;&gt;INDEX('Historical BMP Records'!S:S, MATCH($I223, 'Historical BMP Records'!$I:$I, 0)), 1, 0), IF(S223&lt;&gt;INDEX('Planned and Progress BMPs'!S:S, MATCH($I223, 'Planned and Progress BMPs'!$I:$I, 0)), 1, 0)), "")</f>
        <v/>
      </c>
      <c r="BO223" s="5" t="str">
        <f>IFERROR(IF($K223="Historical", IF(T223&lt;&gt;INDEX('Historical BMP Records'!T:T, MATCH($I223, 'Historical BMP Records'!$I:$I, 0)), 1, 0), IF(T223&lt;&gt;INDEX('Planned and Progress BMPs'!T:T, MATCH($I223, 'Planned and Progress BMPs'!$I:$I, 0)), 1, 0)), "")</f>
        <v/>
      </c>
      <c r="BP223" s="5" t="str">
        <f>IFERROR(IF($K223="Historical", IF(U223&lt;&gt;INDEX('Historical BMP Records'!U:U, MATCH($I223, 'Historical BMP Records'!$I:$I, 0)), 1, 0), IF(U223&lt;&gt;INDEX('Planned and Progress BMPs'!U:U, MATCH($I223, 'Planned and Progress BMPs'!$I:$I, 0)), 1, 0)), "")</f>
        <v/>
      </c>
      <c r="BQ223" s="5" t="str">
        <f>IFERROR(IF($K223="Historical", IF(V223&lt;&gt;INDEX('Historical BMP Records'!V:V, MATCH($I223, 'Historical BMP Records'!$I:$I, 0)), 1, 0), IF(V223&lt;&gt;INDEX('Planned and Progress BMPs'!V:V, MATCH($I223, 'Planned and Progress BMPs'!$I:$I, 0)), 1, 0)), "")</f>
        <v/>
      </c>
      <c r="BR223" s="5" t="str">
        <f>IFERROR(IF($K223="Historical", IF(W223&lt;&gt;INDEX('Historical BMP Records'!W:W, MATCH($I223, 'Historical BMP Records'!$I:$I, 0)), 1, 0), IF(W223&lt;&gt;INDEX('Planned and Progress BMPs'!W:W, MATCH($I223, 'Planned and Progress BMPs'!$I:$I, 0)), 1, 0)), "")</f>
        <v/>
      </c>
      <c r="BS223" s="5" t="str">
        <f>IFERROR(IF($K223="Historical", IF(X223&lt;&gt;INDEX('Historical BMP Records'!X:X, MATCH($I223, 'Historical BMP Records'!$I:$I, 0)), 1, 0), IF(X223&lt;&gt;INDEX('Planned and Progress BMPs'!X:X, MATCH($I223, 'Planned and Progress BMPs'!$I:$I, 0)), 1, 0)), "")</f>
        <v/>
      </c>
      <c r="BT223" s="5" t="str">
        <f>IFERROR(IF($K223="Historical", IF(Y223&lt;&gt;INDEX('Historical BMP Records'!Y:Y, MATCH($I223, 'Historical BMP Records'!$I:$I, 0)), 1, 0), IF(Y223&lt;&gt;INDEX('Planned and Progress BMPs'!Y:Y, MATCH($I223, 'Planned and Progress BMPs'!$I:$I, 0)), 1, 0)), "")</f>
        <v/>
      </c>
      <c r="BU223" s="5" t="str">
        <f>IFERROR(IF($K223="Historical", IF(Z223&lt;&gt;INDEX('Historical BMP Records'!Z:Z, MATCH($I223, 'Historical BMP Records'!$I:$I, 0)), 1, 0), IF(Z223&lt;&gt;INDEX('Planned and Progress BMPs'!Z:Z, MATCH($I223, 'Planned and Progress BMPs'!$I:$I, 0)), 1, 0)), "")</f>
        <v/>
      </c>
      <c r="BV223" s="5" t="str">
        <f>IFERROR(IF($K223="Historical", IF(AA223&lt;&gt;INDEX('Historical BMP Records'!AA:AA, MATCH($I223, 'Historical BMP Records'!$I:$I, 0)), 1, 0), IF(AA223&lt;&gt;INDEX('Planned and Progress BMPs'!AA:AA, MATCH($I223, 'Planned and Progress BMPs'!$I:$I, 0)), 1, 0)), "")</f>
        <v/>
      </c>
      <c r="BW223" s="5" t="str">
        <f>IFERROR(IF($K223="Historical", IF(AB223&lt;&gt;INDEX('Historical BMP Records'!AB:AB, MATCH($I223, 'Historical BMP Records'!$I:$I, 0)), 1, 0), IF(AB223&lt;&gt;INDEX('Planned and Progress BMPs'!AB:AB, MATCH($I223, 'Planned and Progress BMPs'!$I:$I, 0)), 1, 0)), "")</f>
        <v/>
      </c>
      <c r="BX223" s="5" t="str">
        <f>IFERROR(IF($K223="Historical", IF(AC223&lt;&gt;INDEX('Historical BMP Records'!AC:AC, MATCH($I223, 'Historical BMP Records'!$I:$I, 0)), 1, 0), IF(AC223&lt;&gt;INDEX('Planned and Progress BMPs'!AC:AC, MATCH($I223, 'Planned and Progress BMPs'!$I:$I, 0)), 1, 0)), "")</f>
        <v/>
      </c>
      <c r="BY223" s="5" t="str">
        <f>IFERROR(IF($K223="Historical", IF(AD223&lt;&gt;INDEX('Historical BMP Records'!AD:AD, MATCH($I223, 'Historical BMP Records'!$I:$I, 0)), 1, 0), IF(AD223&lt;&gt;INDEX('Planned and Progress BMPs'!AD:AD, MATCH($I223, 'Planned and Progress BMPs'!$I:$I, 0)), 1, 0)), "")</f>
        <v/>
      </c>
      <c r="BZ223" s="5" t="str">
        <f>IFERROR(IF($K223="Historical", IF(AE223&lt;&gt;INDEX('Historical BMP Records'!AE:AE, MATCH($I223, 'Historical BMP Records'!$I:$I, 0)), 1, 0), IF(AE223&lt;&gt;INDEX('Planned and Progress BMPs'!AE:AE, MATCH($I223, 'Planned and Progress BMPs'!$I:$I, 0)), 1, 0)), "")</f>
        <v/>
      </c>
      <c r="CA223" s="5" t="str">
        <f>IFERROR(IF($K223="Historical", IF(AF223&lt;&gt;INDEX('Historical BMP Records'!AF:AF, MATCH($I223, 'Historical BMP Records'!$I:$I, 0)), 1, 0), IF(AF223&lt;&gt;INDEX('Planned and Progress BMPs'!AF:AF, MATCH($I223, 'Planned and Progress BMPs'!$I:$I, 0)), 1, 0)), "")</f>
        <v/>
      </c>
      <c r="CB223" s="5" t="str">
        <f>IFERROR(IF($K223="Historical", IF(AG223&lt;&gt;INDEX('Historical BMP Records'!AG:AG, MATCH($I223, 'Historical BMP Records'!$I:$I, 0)), 1, 0), IF(AG223&lt;&gt;INDEX('Planned and Progress BMPs'!AG:AG, MATCH($I223, 'Planned and Progress BMPs'!$I:$I, 0)), 1, 0)), "")</f>
        <v/>
      </c>
      <c r="CC223" s="5" t="str">
        <f>IFERROR(IF($K223="Historical", IF(AH223&lt;&gt;INDEX('Historical BMP Records'!AH:AH, MATCH($I223, 'Historical BMP Records'!$I:$I, 0)), 1, 0), IF(AH223&lt;&gt;INDEX('Planned and Progress BMPs'!AH:AH, MATCH($I223, 'Planned and Progress BMPs'!$I:$I, 0)), 1, 0)), "")</f>
        <v/>
      </c>
      <c r="CD223" s="5" t="str">
        <f>IFERROR(IF($K223="Historical", IF(AI223&lt;&gt;INDEX('Historical BMP Records'!AI:AI, MATCH($I223, 'Historical BMP Records'!$I:$I, 0)), 1, 0), IF(AI223&lt;&gt;INDEX('Planned and Progress BMPs'!AI:AI, MATCH($I223, 'Planned and Progress BMPs'!$I:$I, 0)), 1, 0)), "")</f>
        <v/>
      </c>
      <c r="CE223" s="5" t="str">
        <f>IFERROR(IF($K223="Historical", IF(AJ223&lt;&gt;INDEX('Historical BMP Records'!AJ:AJ, MATCH($I223, 'Historical BMP Records'!$I:$I, 0)), 1, 0), IF(AJ223&lt;&gt;INDEX('Planned and Progress BMPs'!AJ:AJ, MATCH($I223, 'Planned and Progress BMPs'!$I:$I, 0)), 1, 0)), "")</f>
        <v/>
      </c>
      <c r="CF223" s="5" t="str">
        <f>IFERROR(IF($K223="Historical", IF(AK223&lt;&gt;INDEX('Historical BMP Records'!AK:AK, MATCH($I223, 'Historical BMP Records'!$I:$I, 0)), 1, 0), IF(AK223&lt;&gt;INDEX('Planned and Progress BMPs'!AK:AK, MATCH($I223, 'Planned and Progress BMPs'!$I:$I, 0)), 1, 0)), "")</f>
        <v/>
      </c>
      <c r="CG223" s="5" t="str">
        <f>IFERROR(IF($K223="Historical", IF(AL223&lt;&gt;INDEX('Historical BMP Records'!AL:AL, MATCH($I223, 'Historical BMP Records'!$I:$I, 0)), 1, 0), IF(AL223&lt;&gt;INDEX('Planned and Progress BMPs'!AL:AL, MATCH($I223, 'Planned and Progress BMPs'!$I:$I, 0)), 1, 0)), "")</f>
        <v/>
      </c>
      <c r="CH223" s="5" t="str">
        <f>IFERROR(IF($K223="Historical", IF(AM223&lt;&gt;INDEX('Historical BMP Records'!AM:AM, MATCH($I223, 'Historical BMP Records'!$I:$I, 0)), 1, 0), IF(AM223&lt;&gt;INDEX('Planned and Progress BMPs'!AM:AM, MATCH($I223, 'Planned and Progress BMPs'!$I:$I, 0)), 1, 0)), "")</f>
        <v/>
      </c>
      <c r="CI223" s="5" t="str">
        <f>IFERROR(IF($K223="Historical", IF(AN223&lt;&gt;INDEX('Historical BMP Records'!AN:AN, MATCH($I223, 'Historical BMP Records'!$I:$I, 0)), 1, 0), IF(AN223&lt;&gt;INDEX('Planned and Progress BMPs'!AN:AN, MATCH($I223, 'Planned and Progress BMPs'!$I:$I, 0)), 1, 0)), "")</f>
        <v/>
      </c>
      <c r="CJ223" s="5" t="str">
        <f>IFERROR(IF($K223="Historical", IF(AO223&lt;&gt;INDEX('Historical BMP Records'!AO:AO, MATCH($I223, 'Historical BMP Records'!$I:$I, 0)), 1, 0), IF(AO223&lt;&gt;INDEX('Planned and Progress BMPs'!AO:AO, MATCH($I223, 'Planned and Progress BMPs'!$I:$I, 0)), 1, 0)), "")</f>
        <v/>
      </c>
      <c r="CK223" s="5" t="str">
        <f>IFERROR(IF($K223="Historical", IF(AP223&lt;&gt;INDEX('Historical BMP Records'!AP:AP, MATCH($I223, 'Historical BMP Records'!$I:$I, 0)), 1, 0), IF(AP223&lt;&gt;INDEX('Planned and Progress BMPs'!AP:AP, MATCH($I223, 'Planned and Progress BMPs'!$I:$I, 0)), 1, 0)), "")</f>
        <v/>
      </c>
      <c r="CL223" s="5" t="str">
        <f>IFERROR(IF($K223="Historical", IF(AQ223&lt;&gt;INDEX('Historical BMP Records'!AQ:AQ, MATCH($I223, 'Historical BMP Records'!$I:$I, 0)), 1, 0), IF(AQ223&lt;&gt;INDEX('Planned and Progress BMPs'!AQ:AQ, MATCH($I223, 'Planned and Progress BMPs'!$I:$I, 0)), 1, 0)), "")</f>
        <v/>
      </c>
      <c r="CM223" s="5" t="str">
        <f>IFERROR(IF($K223="Historical", IF(AR223&lt;&gt;INDEX('Historical BMP Records'!AR:AR, MATCH($I223, 'Historical BMP Records'!$I:$I, 0)), 1, 0), IF(AR223&lt;&gt;INDEX('Planned and Progress BMPs'!AR:AR, MATCH($I223, 'Planned and Progress BMPs'!$I:$I, 0)), 1, 0)), "")</f>
        <v/>
      </c>
      <c r="CN223" s="5" t="str">
        <f>IFERROR(IF($K223="Historical", IF(AS223&lt;&gt;INDEX('Historical BMP Records'!AS:AS, MATCH($I223, 'Historical BMP Records'!$I:$I, 0)), 1, 0), IF(AS223&lt;&gt;INDEX('Planned and Progress BMPs'!AS:AS, MATCH($I223, 'Planned and Progress BMPs'!$I:$I, 0)), 1, 0)), "")</f>
        <v/>
      </c>
      <c r="CO223" s="5" t="str">
        <f>IFERROR(IF($K223="Historical", IF(AT223&lt;&gt;INDEX('Historical BMP Records'!AT:AT, MATCH($I223, 'Historical BMP Records'!$I:$I, 0)), 1, 0), IF(AT223&lt;&gt;INDEX('Planned and Progress BMPs'!AT:AT, MATCH($I223, 'Planned and Progress BMPs'!$I:$I, 0)), 1, 0)), "")</f>
        <v/>
      </c>
      <c r="CP223" s="5" t="str">
        <f>IFERROR(IF($K223="Historical", IF(AU223&lt;&gt;INDEX('Historical BMP Records'!AU:AU, MATCH($I223, 'Historical BMP Records'!$I:$I, 0)), 1, 0), IF(AU223&lt;&gt;INDEX('Planned and Progress BMPs'!AU:AU, MATCH($I223, 'Planned and Progress BMPs'!$I:$I, 0)), 1, 0)), "")</f>
        <v/>
      </c>
      <c r="CQ223" s="5">
        <f>SUM(T_Historical9[[#This Row],[FY17 
Status Changed]:[Comments Changed]])</f>
        <v>0</v>
      </c>
    </row>
    <row r="224" spans="1:95" ht="15" customHeight="1" x14ac:dyDescent="0.25">
      <c r="A224" s="72" t="s">
        <v>661</v>
      </c>
      <c r="B224" s="72" t="s">
        <v>661</v>
      </c>
      <c r="C224" s="72" t="s">
        <v>661</v>
      </c>
      <c r="D224" s="72" t="s">
        <v>661</v>
      </c>
      <c r="E224" s="72" t="s">
        <v>661</v>
      </c>
      <c r="F224" s="72" t="s">
        <v>4304</v>
      </c>
      <c r="H224" s="72" t="s">
        <v>4802</v>
      </c>
      <c r="I224" s="72" t="s">
        <v>5026</v>
      </c>
      <c r="K224" s="72" t="s">
        <v>482</v>
      </c>
      <c r="M224" s="82"/>
      <c r="N224" s="65">
        <v>29221</v>
      </c>
      <c r="O224" s="72" t="s">
        <v>237</v>
      </c>
      <c r="P224" s="72" t="s">
        <v>5210</v>
      </c>
      <c r="Q224" s="72" t="s">
        <v>26</v>
      </c>
      <c r="R224" s="72" t="s">
        <v>9</v>
      </c>
      <c r="S224" s="72">
        <v>186.9</v>
      </c>
      <c r="T224" s="72">
        <v>6.8</v>
      </c>
      <c r="V224" s="71" t="s">
        <v>5069</v>
      </c>
      <c r="Z224" s="72">
        <v>40.437566740000001</v>
      </c>
      <c r="AA224" s="72">
        <v>-76.573639060000005</v>
      </c>
      <c r="AC224" s="72" t="s">
        <v>5165</v>
      </c>
      <c r="AD224" s="72" t="s">
        <v>5167</v>
      </c>
      <c r="AE224" s="72" t="s">
        <v>653</v>
      </c>
      <c r="AF224" s="65">
        <v>41501</v>
      </c>
      <c r="AG224" s="72" t="s">
        <v>110</v>
      </c>
      <c r="AH224" s="65"/>
      <c r="AI224" s="65"/>
      <c r="AK224" s="65"/>
      <c r="AL224" s="65"/>
      <c r="AN224" s="65"/>
      <c r="AO224" s="65"/>
      <c r="AQ224" s="65"/>
      <c r="AR224" s="65"/>
      <c r="AT224" s="65"/>
      <c r="AV224" s="5" t="str">
        <f>IFERROR(IF($K224="Historical", IF(A224&lt;&gt;INDEX('Historical BMP Records'!A:A, MATCH($I224, 'Historical BMP Records'!$I:$I, 0)), 1, 0), IF(A224&lt;&gt;INDEX('Planned and Progress BMPs'!A:A, MATCH($I224, 'Planned and Progress BMPs'!$I:$I, 0)), 1, 0)), "")</f>
        <v/>
      </c>
      <c r="AW224" s="5" t="str">
        <f>IFERROR(IF($K224="Historical", IF(B224&lt;&gt;INDEX('Historical BMP Records'!B:B, MATCH($I224, 'Historical BMP Records'!$I:$I, 0)), 1, 0), IF(B224&lt;&gt;INDEX('Planned and Progress BMPs'!B:B, MATCH($I224, 'Planned and Progress BMPs'!$I:$I, 0)), 1, 0)), "")</f>
        <v/>
      </c>
      <c r="AX224" s="5" t="str">
        <f>IFERROR(IF($K224="Historical", IF(C224&lt;&gt;INDEX('Historical BMP Records'!C:C, MATCH($I224, 'Historical BMP Records'!$I:$I, 0)), 1, 0), IF(C224&lt;&gt;INDEX('Planned and Progress BMPs'!C:C, MATCH($I224, 'Planned and Progress BMPs'!$I:$I, 0)), 1, 0)), "")</f>
        <v/>
      </c>
      <c r="AY224" s="5" t="str">
        <f>IFERROR(IF($K224="Historical", IF(D224&lt;&gt;INDEX('Historical BMP Records'!D:D, MATCH($I224, 'Historical BMP Records'!$I:$I, 0)), 1, 0), IF(D224&lt;&gt;INDEX('Planned and Progress BMPs'!D:D, MATCH($I224, 'Planned and Progress BMPs'!$I:$I, 0)), 1, 0)), "")</f>
        <v/>
      </c>
      <c r="AZ224" s="5" t="str">
        <f>IFERROR(IF($K224="Historical", IF(E224&lt;&gt;INDEX('Historical BMP Records'!E:E, MATCH($I224, 'Historical BMP Records'!$I:$I, 0)), 1, 0), IF(E224&lt;&gt;INDEX('Planned and Progress BMPs'!E:E, MATCH($I224, 'Planned and Progress BMPs'!$I:$I, 0)), 1, 0)), "")</f>
        <v/>
      </c>
      <c r="BA224" s="5" t="str">
        <f>IFERROR(IF($K224="Historical", IF(F224&lt;&gt;INDEX('Historical BMP Records'!F:F, MATCH($I224, 'Historical BMP Records'!$I:$I, 0)), 1, 0), IF(F224&lt;&gt;INDEX('Planned and Progress BMPs'!F:F, MATCH($I224, 'Planned and Progress BMPs'!$I:$I, 0)), 1, 0)), "")</f>
        <v/>
      </c>
      <c r="BB224" s="5" t="str">
        <f>IFERROR(IF($K224="Historical", IF(G224&lt;&gt;INDEX('Historical BMP Records'!G:G, MATCH($I224, 'Historical BMP Records'!$I:$I, 0)), 1, 0), IF(G224&lt;&gt;INDEX('Planned and Progress BMPs'!G:G, MATCH($I224, 'Planned and Progress BMPs'!$I:$I, 0)), 1, 0)), "")</f>
        <v/>
      </c>
      <c r="BC224" s="5" t="str">
        <f>IFERROR(IF($K224="Historical", IF(H224&lt;&gt;INDEX('Historical BMP Records'!H:H, MATCH($I224, 'Historical BMP Records'!$I:$I, 0)), 1, 0), IF(H224&lt;&gt;INDEX('Planned and Progress BMPs'!H:H, MATCH($I224, 'Planned and Progress BMPs'!$I:$I, 0)), 1, 0)), "")</f>
        <v/>
      </c>
      <c r="BD224" s="5" t="str">
        <f>IFERROR(IF($K224="Historical", IF(I224&lt;&gt;INDEX('Historical BMP Records'!I:I, MATCH($I224, 'Historical BMP Records'!$I:$I, 0)), 1, 0), IF(I224&lt;&gt;INDEX('Planned and Progress BMPs'!I:I, MATCH($I224, 'Planned and Progress BMPs'!$I:$I, 0)), 1, 0)), "")</f>
        <v/>
      </c>
      <c r="BE224" s="5" t="str">
        <f>IFERROR(IF($K224="Historical", IF(J224&lt;&gt;INDEX('Historical BMP Records'!J:J, MATCH($I224, 'Historical BMP Records'!$I:$I, 0)), 1, 0), IF(J224&lt;&gt;INDEX('Planned and Progress BMPs'!J:J, MATCH($I224, 'Planned and Progress BMPs'!$I:$I, 0)), 1, 0)), "")</f>
        <v/>
      </c>
      <c r="BF224" s="5" t="str">
        <f>IFERROR(IF($K224="Historical", IF(K224&lt;&gt;INDEX('Historical BMP Records'!K:K, MATCH($I224, 'Historical BMP Records'!$I:$I, 0)), 1, 0), IF(K224&lt;&gt;INDEX('Planned and Progress BMPs'!K:K, MATCH($I224, 'Planned and Progress BMPs'!$I:$I, 0)), 1, 0)), "")</f>
        <v/>
      </c>
      <c r="BG224" s="5" t="str">
        <f>IFERROR(IF($K224="Historical", IF(L224&lt;&gt;INDEX('Historical BMP Records'!L:L, MATCH($I224, 'Historical BMP Records'!$I:$I, 0)), 1, 0), IF(L224&lt;&gt;INDEX('Planned and Progress BMPs'!L:L, MATCH($I224, 'Planned and Progress BMPs'!$I:$I, 0)), 1, 0)), "")</f>
        <v/>
      </c>
      <c r="BH224" s="5" t="str">
        <f>IFERROR(IF($K224="Historical", IF(M224&lt;&gt;INDEX('Historical BMP Records'!M:M, MATCH($I224, 'Historical BMP Records'!$I:$I, 0)), 1, 0), IF(M224&lt;&gt;INDEX('Planned and Progress BMPs'!M:M, MATCH($I224, 'Planned and Progress BMPs'!$I:$I, 0)), 1, 0)), "")</f>
        <v/>
      </c>
      <c r="BI224" s="5" t="str">
        <f>IFERROR(IF($K224="Historical", IF(N224&lt;&gt;INDEX('Historical BMP Records'!N:N, MATCH($I224, 'Historical BMP Records'!$I:$I, 0)), 1, 0), IF(N224&lt;&gt;INDEX('Planned and Progress BMPs'!N:N, MATCH($I224, 'Planned and Progress BMPs'!$I:$I, 0)), 1, 0)), "")</f>
        <v/>
      </c>
      <c r="BJ224" s="5" t="str">
        <f>IFERROR(IF($K224="Historical", IF(O224&lt;&gt;INDEX('Historical BMP Records'!O:O, MATCH($I224, 'Historical BMP Records'!$I:$I, 0)), 1, 0), IF(O224&lt;&gt;INDEX('Planned and Progress BMPs'!O:O, MATCH($I224, 'Planned and Progress BMPs'!$I:$I, 0)), 1, 0)), "")</f>
        <v/>
      </c>
      <c r="BK224" s="5" t="str">
        <f>IFERROR(IF($K224="Historical", IF(P224&lt;&gt;INDEX('Historical BMP Records'!P:P, MATCH($I224, 'Historical BMP Records'!$I:$I, 0)), 1, 0), IF(P224&lt;&gt;INDEX('Planned and Progress BMPs'!P:P, MATCH($I224, 'Planned and Progress BMPs'!$I:$I, 0)), 1, 0)), "")</f>
        <v/>
      </c>
      <c r="BL224" s="5" t="str">
        <f>IFERROR(IF($K224="Historical", IF(Q224&lt;&gt;INDEX('Historical BMP Records'!Q:Q, MATCH($I224, 'Historical BMP Records'!$I:$I, 0)), 1, 0), IF(Q224&lt;&gt;INDEX('Planned and Progress BMPs'!Q:Q, MATCH($I224, 'Planned and Progress BMPs'!$I:$I, 0)), 1, 0)), "")</f>
        <v/>
      </c>
      <c r="BM224" s="5" t="str">
        <f>IFERROR(IF($K224="Historical", IF(R224&lt;&gt;INDEX('Historical BMP Records'!R:R, MATCH($I224, 'Historical BMP Records'!$I:$I, 0)), 1, 0), IF(R224&lt;&gt;INDEX('Planned and Progress BMPs'!R:R, MATCH($I224, 'Planned and Progress BMPs'!$I:$I, 0)), 1, 0)), "")</f>
        <v/>
      </c>
      <c r="BN224" s="5" t="str">
        <f>IFERROR(IF($K224="Historical", IF(S224&lt;&gt;INDEX('Historical BMP Records'!S:S, MATCH($I224, 'Historical BMP Records'!$I:$I, 0)), 1, 0), IF(S224&lt;&gt;INDEX('Planned and Progress BMPs'!S:S, MATCH($I224, 'Planned and Progress BMPs'!$I:$I, 0)), 1, 0)), "")</f>
        <v/>
      </c>
      <c r="BO224" s="5" t="str">
        <f>IFERROR(IF($K224="Historical", IF(T224&lt;&gt;INDEX('Historical BMP Records'!T:T, MATCH($I224, 'Historical BMP Records'!$I:$I, 0)), 1, 0), IF(T224&lt;&gt;INDEX('Planned and Progress BMPs'!T:T, MATCH($I224, 'Planned and Progress BMPs'!$I:$I, 0)), 1, 0)), "")</f>
        <v/>
      </c>
      <c r="BP224" s="5" t="str">
        <f>IFERROR(IF($K224="Historical", IF(U224&lt;&gt;INDEX('Historical BMP Records'!U:U, MATCH($I224, 'Historical BMP Records'!$I:$I, 0)), 1, 0), IF(U224&lt;&gt;INDEX('Planned and Progress BMPs'!U:U, MATCH($I224, 'Planned and Progress BMPs'!$I:$I, 0)), 1, 0)), "")</f>
        <v/>
      </c>
      <c r="BQ224" s="5" t="str">
        <f>IFERROR(IF($K224="Historical", IF(V224&lt;&gt;INDEX('Historical BMP Records'!V:V, MATCH($I224, 'Historical BMP Records'!$I:$I, 0)), 1, 0), IF(V224&lt;&gt;INDEX('Planned and Progress BMPs'!V:V, MATCH($I224, 'Planned and Progress BMPs'!$I:$I, 0)), 1, 0)), "")</f>
        <v/>
      </c>
      <c r="BR224" s="5" t="str">
        <f>IFERROR(IF($K224="Historical", IF(W224&lt;&gt;INDEX('Historical BMP Records'!W:W, MATCH($I224, 'Historical BMP Records'!$I:$I, 0)), 1, 0), IF(W224&lt;&gt;INDEX('Planned and Progress BMPs'!W:W, MATCH($I224, 'Planned and Progress BMPs'!$I:$I, 0)), 1, 0)), "")</f>
        <v/>
      </c>
      <c r="BS224" s="5" t="str">
        <f>IFERROR(IF($K224="Historical", IF(X224&lt;&gt;INDEX('Historical BMP Records'!X:X, MATCH($I224, 'Historical BMP Records'!$I:$I, 0)), 1, 0), IF(X224&lt;&gt;INDEX('Planned and Progress BMPs'!X:X, MATCH($I224, 'Planned and Progress BMPs'!$I:$I, 0)), 1, 0)), "")</f>
        <v/>
      </c>
      <c r="BT224" s="5" t="str">
        <f>IFERROR(IF($K224="Historical", IF(Y224&lt;&gt;INDEX('Historical BMP Records'!Y:Y, MATCH($I224, 'Historical BMP Records'!$I:$I, 0)), 1, 0), IF(Y224&lt;&gt;INDEX('Planned and Progress BMPs'!Y:Y, MATCH($I224, 'Planned and Progress BMPs'!$I:$I, 0)), 1, 0)), "")</f>
        <v/>
      </c>
      <c r="BU224" s="5" t="str">
        <f>IFERROR(IF($K224="Historical", IF(Z224&lt;&gt;INDEX('Historical BMP Records'!Z:Z, MATCH($I224, 'Historical BMP Records'!$I:$I, 0)), 1, 0), IF(Z224&lt;&gt;INDEX('Planned and Progress BMPs'!Z:Z, MATCH($I224, 'Planned and Progress BMPs'!$I:$I, 0)), 1, 0)), "")</f>
        <v/>
      </c>
      <c r="BV224" s="5" t="str">
        <f>IFERROR(IF($K224="Historical", IF(AA224&lt;&gt;INDEX('Historical BMP Records'!AA:AA, MATCH($I224, 'Historical BMP Records'!$I:$I, 0)), 1, 0), IF(AA224&lt;&gt;INDEX('Planned and Progress BMPs'!AA:AA, MATCH($I224, 'Planned and Progress BMPs'!$I:$I, 0)), 1, 0)), "")</f>
        <v/>
      </c>
      <c r="BW224" s="5" t="str">
        <f>IFERROR(IF($K224="Historical", IF(AB224&lt;&gt;INDEX('Historical BMP Records'!AB:AB, MATCH($I224, 'Historical BMP Records'!$I:$I, 0)), 1, 0), IF(AB224&lt;&gt;INDEX('Planned and Progress BMPs'!AB:AB, MATCH($I224, 'Planned and Progress BMPs'!$I:$I, 0)), 1, 0)), "")</f>
        <v/>
      </c>
      <c r="BX224" s="5" t="str">
        <f>IFERROR(IF($K224="Historical", IF(AC224&lt;&gt;INDEX('Historical BMP Records'!AC:AC, MATCH($I224, 'Historical BMP Records'!$I:$I, 0)), 1, 0), IF(AC224&lt;&gt;INDEX('Planned and Progress BMPs'!AC:AC, MATCH($I224, 'Planned and Progress BMPs'!$I:$I, 0)), 1, 0)), "")</f>
        <v/>
      </c>
      <c r="BY224" s="5" t="str">
        <f>IFERROR(IF($K224="Historical", IF(AD224&lt;&gt;INDEX('Historical BMP Records'!AD:AD, MATCH($I224, 'Historical BMP Records'!$I:$I, 0)), 1, 0), IF(AD224&lt;&gt;INDEX('Planned and Progress BMPs'!AD:AD, MATCH($I224, 'Planned and Progress BMPs'!$I:$I, 0)), 1, 0)), "")</f>
        <v/>
      </c>
      <c r="BZ224" s="5" t="str">
        <f>IFERROR(IF($K224="Historical", IF(AE224&lt;&gt;INDEX('Historical BMP Records'!AE:AE, MATCH($I224, 'Historical BMP Records'!$I:$I, 0)), 1, 0), IF(AE224&lt;&gt;INDEX('Planned and Progress BMPs'!AE:AE, MATCH($I224, 'Planned and Progress BMPs'!$I:$I, 0)), 1, 0)), "")</f>
        <v/>
      </c>
      <c r="CA224" s="5" t="str">
        <f>IFERROR(IF($K224="Historical", IF(AF224&lt;&gt;INDEX('Historical BMP Records'!AF:AF, MATCH($I224, 'Historical BMP Records'!$I:$I, 0)), 1, 0), IF(AF224&lt;&gt;INDEX('Planned and Progress BMPs'!AF:AF, MATCH($I224, 'Planned and Progress BMPs'!$I:$I, 0)), 1, 0)), "")</f>
        <v/>
      </c>
      <c r="CB224" s="5" t="str">
        <f>IFERROR(IF($K224="Historical", IF(AG224&lt;&gt;INDEX('Historical BMP Records'!AG:AG, MATCH($I224, 'Historical BMP Records'!$I:$I, 0)), 1, 0), IF(AG224&lt;&gt;INDEX('Planned and Progress BMPs'!AG:AG, MATCH($I224, 'Planned and Progress BMPs'!$I:$I, 0)), 1, 0)), "")</f>
        <v/>
      </c>
      <c r="CC224" s="5" t="str">
        <f>IFERROR(IF($K224="Historical", IF(AH224&lt;&gt;INDEX('Historical BMP Records'!AH:AH, MATCH($I224, 'Historical BMP Records'!$I:$I, 0)), 1, 0), IF(AH224&lt;&gt;INDEX('Planned and Progress BMPs'!AH:AH, MATCH($I224, 'Planned and Progress BMPs'!$I:$I, 0)), 1, 0)), "")</f>
        <v/>
      </c>
      <c r="CD224" s="5" t="str">
        <f>IFERROR(IF($K224="Historical", IF(AI224&lt;&gt;INDEX('Historical BMP Records'!AI:AI, MATCH($I224, 'Historical BMP Records'!$I:$I, 0)), 1, 0), IF(AI224&lt;&gt;INDEX('Planned and Progress BMPs'!AI:AI, MATCH($I224, 'Planned and Progress BMPs'!$I:$I, 0)), 1, 0)), "")</f>
        <v/>
      </c>
      <c r="CE224" s="5" t="str">
        <f>IFERROR(IF($K224="Historical", IF(AJ224&lt;&gt;INDEX('Historical BMP Records'!AJ:AJ, MATCH($I224, 'Historical BMP Records'!$I:$I, 0)), 1, 0), IF(AJ224&lt;&gt;INDEX('Planned and Progress BMPs'!AJ:AJ, MATCH($I224, 'Planned and Progress BMPs'!$I:$I, 0)), 1, 0)), "")</f>
        <v/>
      </c>
      <c r="CF224" s="5" t="str">
        <f>IFERROR(IF($K224="Historical", IF(AK224&lt;&gt;INDEX('Historical BMP Records'!AK:AK, MATCH($I224, 'Historical BMP Records'!$I:$I, 0)), 1, 0), IF(AK224&lt;&gt;INDEX('Planned and Progress BMPs'!AK:AK, MATCH($I224, 'Planned and Progress BMPs'!$I:$I, 0)), 1, 0)), "")</f>
        <v/>
      </c>
      <c r="CG224" s="5" t="str">
        <f>IFERROR(IF($K224="Historical", IF(AL224&lt;&gt;INDEX('Historical BMP Records'!AL:AL, MATCH($I224, 'Historical BMP Records'!$I:$I, 0)), 1, 0), IF(AL224&lt;&gt;INDEX('Planned and Progress BMPs'!AL:AL, MATCH($I224, 'Planned and Progress BMPs'!$I:$I, 0)), 1, 0)), "")</f>
        <v/>
      </c>
      <c r="CH224" s="5" t="str">
        <f>IFERROR(IF($K224="Historical", IF(AM224&lt;&gt;INDEX('Historical BMP Records'!AM:AM, MATCH($I224, 'Historical BMP Records'!$I:$I, 0)), 1, 0), IF(AM224&lt;&gt;INDEX('Planned and Progress BMPs'!AM:AM, MATCH($I224, 'Planned and Progress BMPs'!$I:$I, 0)), 1, 0)), "")</f>
        <v/>
      </c>
      <c r="CI224" s="5" t="str">
        <f>IFERROR(IF($K224="Historical", IF(AN224&lt;&gt;INDEX('Historical BMP Records'!AN:AN, MATCH($I224, 'Historical BMP Records'!$I:$I, 0)), 1, 0), IF(AN224&lt;&gt;INDEX('Planned and Progress BMPs'!AN:AN, MATCH($I224, 'Planned and Progress BMPs'!$I:$I, 0)), 1, 0)), "")</f>
        <v/>
      </c>
      <c r="CJ224" s="5" t="str">
        <f>IFERROR(IF($K224="Historical", IF(AO224&lt;&gt;INDEX('Historical BMP Records'!AO:AO, MATCH($I224, 'Historical BMP Records'!$I:$I, 0)), 1, 0), IF(AO224&lt;&gt;INDEX('Planned and Progress BMPs'!AO:AO, MATCH($I224, 'Planned and Progress BMPs'!$I:$I, 0)), 1, 0)), "")</f>
        <v/>
      </c>
      <c r="CK224" s="5" t="str">
        <f>IFERROR(IF($K224="Historical", IF(AP224&lt;&gt;INDEX('Historical BMP Records'!AP:AP, MATCH($I224, 'Historical BMP Records'!$I:$I, 0)), 1, 0), IF(AP224&lt;&gt;INDEX('Planned and Progress BMPs'!AP:AP, MATCH($I224, 'Planned and Progress BMPs'!$I:$I, 0)), 1, 0)), "")</f>
        <v/>
      </c>
      <c r="CL224" s="5" t="str">
        <f>IFERROR(IF($K224="Historical", IF(AQ224&lt;&gt;INDEX('Historical BMP Records'!AQ:AQ, MATCH($I224, 'Historical BMP Records'!$I:$I, 0)), 1, 0), IF(AQ224&lt;&gt;INDEX('Planned and Progress BMPs'!AQ:AQ, MATCH($I224, 'Planned and Progress BMPs'!$I:$I, 0)), 1, 0)), "")</f>
        <v/>
      </c>
      <c r="CM224" s="5" t="str">
        <f>IFERROR(IF($K224="Historical", IF(AR224&lt;&gt;INDEX('Historical BMP Records'!AR:AR, MATCH($I224, 'Historical BMP Records'!$I:$I, 0)), 1, 0), IF(AR224&lt;&gt;INDEX('Planned and Progress BMPs'!AR:AR, MATCH($I224, 'Planned and Progress BMPs'!$I:$I, 0)), 1, 0)), "")</f>
        <v/>
      </c>
      <c r="CN224" s="5" t="str">
        <f>IFERROR(IF($K224="Historical", IF(AS224&lt;&gt;INDEX('Historical BMP Records'!AS:AS, MATCH($I224, 'Historical BMP Records'!$I:$I, 0)), 1, 0), IF(AS224&lt;&gt;INDEX('Planned and Progress BMPs'!AS:AS, MATCH($I224, 'Planned and Progress BMPs'!$I:$I, 0)), 1, 0)), "")</f>
        <v/>
      </c>
      <c r="CO224" s="5" t="str">
        <f>IFERROR(IF($K224="Historical", IF(AT224&lt;&gt;INDEX('Historical BMP Records'!AT:AT, MATCH($I224, 'Historical BMP Records'!$I:$I, 0)), 1, 0), IF(AT224&lt;&gt;INDEX('Planned and Progress BMPs'!AT:AT, MATCH($I224, 'Planned and Progress BMPs'!$I:$I, 0)), 1, 0)), "")</f>
        <v/>
      </c>
      <c r="CP224" s="5" t="str">
        <f>IFERROR(IF($K224="Historical", IF(AU224&lt;&gt;INDEX('Historical BMP Records'!AU:AU, MATCH($I224, 'Historical BMP Records'!$I:$I, 0)), 1, 0), IF(AU224&lt;&gt;INDEX('Planned and Progress BMPs'!AU:AU, MATCH($I224, 'Planned and Progress BMPs'!$I:$I, 0)), 1, 0)), "")</f>
        <v/>
      </c>
      <c r="CQ224" s="5">
        <f>SUM(T_Historical9[[#This Row],[FY17 
Status Changed]:[Comments Changed]])</f>
        <v>0</v>
      </c>
    </row>
    <row r="225" spans="1:95" ht="15" customHeight="1" x14ac:dyDescent="0.25">
      <c r="A225" s="72" t="s">
        <v>661</v>
      </c>
      <c r="B225" s="72" t="s">
        <v>661</v>
      </c>
      <c r="C225" s="72" t="s">
        <v>661</v>
      </c>
      <c r="D225" s="72" t="s">
        <v>661</v>
      </c>
      <c r="E225" s="72" t="s">
        <v>661</v>
      </c>
      <c r="F225" s="72" t="s">
        <v>4304</v>
      </c>
      <c r="H225" s="72" t="s">
        <v>4802</v>
      </c>
      <c r="I225" s="72" t="s">
        <v>5027</v>
      </c>
      <c r="K225" s="72" t="s">
        <v>482</v>
      </c>
      <c r="M225" s="82">
        <v>6093</v>
      </c>
      <c r="N225" s="65">
        <v>30317</v>
      </c>
      <c r="O225" s="72" t="s">
        <v>148</v>
      </c>
      <c r="P225" s="72" t="s">
        <v>645</v>
      </c>
      <c r="Q225" s="72" t="s">
        <v>26</v>
      </c>
      <c r="R225" s="72" t="s">
        <v>9</v>
      </c>
      <c r="S225" s="72">
        <v>1</v>
      </c>
      <c r="U225" s="72">
        <v>0.11</v>
      </c>
      <c r="V225" s="71" t="s">
        <v>5139</v>
      </c>
      <c r="Z225" s="72">
        <v>40.214063888888894</v>
      </c>
      <c r="AA225" s="72">
        <v>-76.838852777777802</v>
      </c>
      <c r="AC225" s="72" t="s">
        <v>5170</v>
      </c>
      <c r="AD225" s="72" t="s">
        <v>5171</v>
      </c>
      <c r="AE225" s="72" t="s">
        <v>653</v>
      </c>
      <c r="AF225" s="65">
        <v>42072</v>
      </c>
      <c r="AG225" s="72" t="s">
        <v>110</v>
      </c>
      <c r="AH225" s="65"/>
      <c r="AI225" s="65"/>
      <c r="AK225" s="65"/>
      <c r="AL225" s="65"/>
      <c r="AN225" s="65"/>
      <c r="AO225" s="65"/>
      <c r="AQ225" s="65"/>
      <c r="AR225" s="65"/>
      <c r="AT225" s="65"/>
      <c r="AU225" s="72" t="s">
        <v>5188</v>
      </c>
      <c r="AV225" s="5" t="str">
        <f>IFERROR(IF($K225="Historical", IF(A225&lt;&gt;INDEX('Historical BMP Records'!A:A, MATCH($I225, 'Historical BMP Records'!$I:$I, 0)), 1, 0), IF(A225&lt;&gt;INDEX('Planned and Progress BMPs'!A:A, MATCH($I225, 'Planned and Progress BMPs'!$I:$I, 0)), 1, 0)), "")</f>
        <v/>
      </c>
      <c r="AW225" s="5" t="str">
        <f>IFERROR(IF($K225="Historical", IF(B225&lt;&gt;INDEX('Historical BMP Records'!B:B, MATCH($I225, 'Historical BMP Records'!$I:$I, 0)), 1, 0), IF(B225&lt;&gt;INDEX('Planned and Progress BMPs'!B:B, MATCH($I225, 'Planned and Progress BMPs'!$I:$I, 0)), 1, 0)), "")</f>
        <v/>
      </c>
      <c r="AX225" s="5" t="str">
        <f>IFERROR(IF($K225="Historical", IF(C225&lt;&gt;INDEX('Historical BMP Records'!C:C, MATCH($I225, 'Historical BMP Records'!$I:$I, 0)), 1, 0), IF(C225&lt;&gt;INDEX('Planned and Progress BMPs'!C:C, MATCH($I225, 'Planned and Progress BMPs'!$I:$I, 0)), 1, 0)), "")</f>
        <v/>
      </c>
      <c r="AY225" s="5" t="str">
        <f>IFERROR(IF($K225="Historical", IF(D225&lt;&gt;INDEX('Historical BMP Records'!D:D, MATCH($I225, 'Historical BMP Records'!$I:$I, 0)), 1, 0), IF(D225&lt;&gt;INDEX('Planned and Progress BMPs'!D:D, MATCH($I225, 'Planned and Progress BMPs'!$I:$I, 0)), 1, 0)), "")</f>
        <v/>
      </c>
      <c r="AZ225" s="5" t="str">
        <f>IFERROR(IF($K225="Historical", IF(E225&lt;&gt;INDEX('Historical BMP Records'!E:E, MATCH($I225, 'Historical BMP Records'!$I:$I, 0)), 1, 0), IF(E225&lt;&gt;INDEX('Planned and Progress BMPs'!E:E, MATCH($I225, 'Planned and Progress BMPs'!$I:$I, 0)), 1, 0)), "")</f>
        <v/>
      </c>
      <c r="BA225" s="5" t="str">
        <f>IFERROR(IF($K225="Historical", IF(F225&lt;&gt;INDEX('Historical BMP Records'!F:F, MATCH($I225, 'Historical BMP Records'!$I:$I, 0)), 1, 0), IF(F225&lt;&gt;INDEX('Planned and Progress BMPs'!F:F, MATCH($I225, 'Planned and Progress BMPs'!$I:$I, 0)), 1, 0)), "")</f>
        <v/>
      </c>
      <c r="BB225" s="5" t="str">
        <f>IFERROR(IF($K225="Historical", IF(G225&lt;&gt;INDEX('Historical BMP Records'!G:G, MATCH($I225, 'Historical BMP Records'!$I:$I, 0)), 1, 0), IF(G225&lt;&gt;INDEX('Planned and Progress BMPs'!G:G, MATCH($I225, 'Planned and Progress BMPs'!$I:$I, 0)), 1, 0)), "")</f>
        <v/>
      </c>
      <c r="BC225" s="5" t="str">
        <f>IFERROR(IF($K225="Historical", IF(H225&lt;&gt;INDEX('Historical BMP Records'!H:H, MATCH($I225, 'Historical BMP Records'!$I:$I, 0)), 1, 0), IF(H225&lt;&gt;INDEX('Planned and Progress BMPs'!H:H, MATCH($I225, 'Planned and Progress BMPs'!$I:$I, 0)), 1, 0)), "")</f>
        <v/>
      </c>
      <c r="BD225" s="5" t="str">
        <f>IFERROR(IF($K225="Historical", IF(I225&lt;&gt;INDEX('Historical BMP Records'!I:I, MATCH($I225, 'Historical BMP Records'!$I:$I, 0)), 1, 0), IF(I225&lt;&gt;INDEX('Planned and Progress BMPs'!I:I, MATCH($I225, 'Planned and Progress BMPs'!$I:$I, 0)), 1, 0)), "")</f>
        <v/>
      </c>
      <c r="BE225" s="5" t="str">
        <f>IFERROR(IF($K225="Historical", IF(J225&lt;&gt;INDEX('Historical BMP Records'!J:J, MATCH($I225, 'Historical BMP Records'!$I:$I, 0)), 1, 0), IF(J225&lt;&gt;INDEX('Planned and Progress BMPs'!J:J, MATCH($I225, 'Planned and Progress BMPs'!$I:$I, 0)), 1, 0)), "")</f>
        <v/>
      </c>
      <c r="BF225" s="5" t="str">
        <f>IFERROR(IF($K225="Historical", IF(K225&lt;&gt;INDEX('Historical BMP Records'!K:K, MATCH($I225, 'Historical BMP Records'!$I:$I, 0)), 1, 0), IF(K225&lt;&gt;INDEX('Planned and Progress BMPs'!K:K, MATCH($I225, 'Planned and Progress BMPs'!$I:$I, 0)), 1, 0)), "")</f>
        <v/>
      </c>
      <c r="BG225" s="5" t="str">
        <f>IFERROR(IF($K225="Historical", IF(L225&lt;&gt;INDEX('Historical BMP Records'!L:L, MATCH($I225, 'Historical BMP Records'!$I:$I, 0)), 1, 0), IF(L225&lt;&gt;INDEX('Planned and Progress BMPs'!L:L, MATCH($I225, 'Planned and Progress BMPs'!$I:$I, 0)), 1, 0)), "")</f>
        <v/>
      </c>
      <c r="BH225" s="5" t="str">
        <f>IFERROR(IF($K225="Historical", IF(M225&lt;&gt;INDEX('Historical BMP Records'!M:M, MATCH($I225, 'Historical BMP Records'!$I:$I, 0)), 1, 0), IF(M225&lt;&gt;INDEX('Planned and Progress BMPs'!M:M, MATCH($I225, 'Planned and Progress BMPs'!$I:$I, 0)), 1, 0)), "")</f>
        <v/>
      </c>
      <c r="BI225" s="5" t="str">
        <f>IFERROR(IF($K225="Historical", IF(N225&lt;&gt;INDEX('Historical BMP Records'!N:N, MATCH($I225, 'Historical BMP Records'!$I:$I, 0)), 1, 0), IF(N225&lt;&gt;INDEX('Planned and Progress BMPs'!N:N, MATCH($I225, 'Planned and Progress BMPs'!$I:$I, 0)), 1, 0)), "")</f>
        <v/>
      </c>
      <c r="BJ225" s="5" t="str">
        <f>IFERROR(IF($K225="Historical", IF(O225&lt;&gt;INDEX('Historical BMP Records'!O:O, MATCH($I225, 'Historical BMP Records'!$I:$I, 0)), 1, 0), IF(O225&lt;&gt;INDEX('Planned and Progress BMPs'!O:O, MATCH($I225, 'Planned and Progress BMPs'!$I:$I, 0)), 1, 0)), "")</f>
        <v/>
      </c>
      <c r="BK225" s="5" t="str">
        <f>IFERROR(IF($K225="Historical", IF(P225&lt;&gt;INDEX('Historical BMP Records'!P:P, MATCH($I225, 'Historical BMP Records'!$I:$I, 0)), 1, 0), IF(P225&lt;&gt;INDEX('Planned and Progress BMPs'!P:P, MATCH($I225, 'Planned and Progress BMPs'!$I:$I, 0)), 1, 0)), "")</f>
        <v/>
      </c>
      <c r="BL225" s="5" t="str">
        <f>IFERROR(IF($K225="Historical", IF(Q225&lt;&gt;INDEX('Historical BMP Records'!Q:Q, MATCH($I225, 'Historical BMP Records'!$I:$I, 0)), 1, 0), IF(Q225&lt;&gt;INDEX('Planned and Progress BMPs'!Q:Q, MATCH($I225, 'Planned and Progress BMPs'!$I:$I, 0)), 1, 0)), "")</f>
        <v/>
      </c>
      <c r="BM225" s="5" t="str">
        <f>IFERROR(IF($K225="Historical", IF(R225&lt;&gt;INDEX('Historical BMP Records'!R:R, MATCH($I225, 'Historical BMP Records'!$I:$I, 0)), 1, 0), IF(R225&lt;&gt;INDEX('Planned and Progress BMPs'!R:R, MATCH($I225, 'Planned and Progress BMPs'!$I:$I, 0)), 1, 0)), "")</f>
        <v/>
      </c>
      <c r="BN225" s="5" t="str">
        <f>IFERROR(IF($K225="Historical", IF(S225&lt;&gt;INDEX('Historical BMP Records'!S:S, MATCH($I225, 'Historical BMP Records'!$I:$I, 0)), 1, 0), IF(S225&lt;&gt;INDEX('Planned and Progress BMPs'!S:S, MATCH($I225, 'Planned and Progress BMPs'!$I:$I, 0)), 1, 0)), "")</f>
        <v/>
      </c>
      <c r="BO225" s="5" t="str">
        <f>IFERROR(IF($K225="Historical", IF(T225&lt;&gt;INDEX('Historical BMP Records'!T:T, MATCH($I225, 'Historical BMP Records'!$I:$I, 0)), 1, 0), IF(T225&lt;&gt;INDEX('Planned and Progress BMPs'!T:T, MATCH($I225, 'Planned and Progress BMPs'!$I:$I, 0)), 1, 0)), "")</f>
        <v/>
      </c>
      <c r="BP225" s="5" t="str">
        <f>IFERROR(IF($K225="Historical", IF(U225&lt;&gt;INDEX('Historical BMP Records'!U:U, MATCH($I225, 'Historical BMP Records'!$I:$I, 0)), 1, 0), IF(U225&lt;&gt;INDEX('Planned and Progress BMPs'!U:U, MATCH($I225, 'Planned and Progress BMPs'!$I:$I, 0)), 1, 0)), "")</f>
        <v/>
      </c>
      <c r="BQ225" s="5" t="str">
        <f>IFERROR(IF($K225="Historical", IF(V225&lt;&gt;INDEX('Historical BMP Records'!V:V, MATCH($I225, 'Historical BMP Records'!$I:$I, 0)), 1, 0), IF(V225&lt;&gt;INDEX('Planned and Progress BMPs'!V:V, MATCH($I225, 'Planned and Progress BMPs'!$I:$I, 0)), 1, 0)), "")</f>
        <v/>
      </c>
      <c r="BR225" s="5" t="str">
        <f>IFERROR(IF($K225="Historical", IF(W225&lt;&gt;INDEX('Historical BMP Records'!W:W, MATCH($I225, 'Historical BMP Records'!$I:$I, 0)), 1, 0), IF(W225&lt;&gt;INDEX('Planned and Progress BMPs'!W:W, MATCH($I225, 'Planned and Progress BMPs'!$I:$I, 0)), 1, 0)), "")</f>
        <v/>
      </c>
      <c r="BS225" s="5" t="str">
        <f>IFERROR(IF($K225="Historical", IF(X225&lt;&gt;INDEX('Historical BMP Records'!X:X, MATCH($I225, 'Historical BMP Records'!$I:$I, 0)), 1, 0), IF(X225&lt;&gt;INDEX('Planned and Progress BMPs'!X:X, MATCH($I225, 'Planned and Progress BMPs'!$I:$I, 0)), 1, 0)), "")</f>
        <v/>
      </c>
      <c r="BT225" s="5" t="str">
        <f>IFERROR(IF($K225="Historical", IF(Y225&lt;&gt;INDEX('Historical BMP Records'!Y:Y, MATCH($I225, 'Historical BMP Records'!$I:$I, 0)), 1, 0), IF(Y225&lt;&gt;INDEX('Planned and Progress BMPs'!Y:Y, MATCH($I225, 'Planned and Progress BMPs'!$I:$I, 0)), 1, 0)), "")</f>
        <v/>
      </c>
      <c r="BU225" s="5" t="str">
        <f>IFERROR(IF($K225="Historical", IF(Z225&lt;&gt;INDEX('Historical BMP Records'!Z:Z, MATCH($I225, 'Historical BMP Records'!$I:$I, 0)), 1, 0), IF(Z225&lt;&gt;INDEX('Planned and Progress BMPs'!Z:Z, MATCH($I225, 'Planned and Progress BMPs'!$I:$I, 0)), 1, 0)), "")</f>
        <v/>
      </c>
      <c r="BV225" s="5" t="str">
        <f>IFERROR(IF($K225="Historical", IF(AA225&lt;&gt;INDEX('Historical BMP Records'!AA:AA, MATCH($I225, 'Historical BMP Records'!$I:$I, 0)), 1, 0), IF(AA225&lt;&gt;INDEX('Planned and Progress BMPs'!AA:AA, MATCH($I225, 'Planned and Progress BMPs'!$I:$I, 0)), 1, 0)), "")</f>
        <v/>
      </c>
      <c r="BW225" s="5" t="str">
        <f>IFERROR(IF($K225="Historical", IF(AB225&lt;&gt;INDEX('Historical BMP Records'!AB:AB, MATCH($I225, 'Historical BMP Records'!$I:$I, 0)), 1, 0), IF(AB225&lt;&gt;INDEX('Planned and Progress BMPs'!AB:AB, MATCH($I225, 'Planned and Progress BMPs'!$I:$I, 0)), 1, 0)), "")</f>
        <v/>
      </c>
      <c r="BX225" s="5" t="str">
        <f>IFERROR(IF($K225="Historical", IF(AC225&lt;&gt;INDEX('Historical BMP Records'!AC:AC, MATCH($I225, 'Historical BMP Records'!$I:$I, 0)), 1, 0), IF(AC225&lt;&gt;INDEX('Planned and Progress BMPs'!AC:AC, MATCH($I225, 'Planned and Progress BMPs'!$I:$I, 0)), 1, 0)), "")</f>
        <v/>
      </c>
      <c r="BY225" s="5" t="str">
        <f>IFERROR(IF($K225="Historical", IF(AD225&lt;&gt;INDEX('Historical BMP Records'!AD:AD, MATCH($I225, 'Historical BMP Records'!$I:$I, 0)), 1, 0), IF(AD225&lt;&gt;INDEX('Planned and Progress BMPs'!AD:AD, MATCH($I225, 'Planned and Progress BMPs'!$I:$I, 0)), 1, 0)), "")</f>
        <v/>
      </c>
      <c r="BZ225" s="5" t="str">
        <f>IFERROR(IF($K225="Historical", IF(AE225&lt;&gt;INDEX('Historical BMP Records'!AE:AE, MATCH($I225, 'Historical BMP Records'!$I:$I, 0)), 1, 0), IF(AE225&lt;&gt;INDEX('Planned and Progress BMPs'!AE:AE, MATCH($I225, 'Planned and Progress BMPs'!$I:$I, 0)), 1, 0)), "")</f>
        <v/>
      </c>
      <c r="CA225" s="5" t="str">
        <f>IFERROR(IF($K225="Historical", IF(AF225&lt;&gt;INDEX('Historical BMP Records'!AF:AF, MATCH($I225, 'Historical BMP Records'!$I:$I, 0)), 1, 0), IF(AF225&lt;&gt;INDEX('Planned and Progress BMPs'!AF:AF, MATCH($I225, 'Planned and Progress BMPs'!$I:$I, 0)), 1, 0)), "")</f>
        <v/>
      </c>
      <c r="CB225" s="5" t="str">
        <f>IFERROR(IF($K225="Historical", IF(AG225&lt;&gt;INDEX('Historical BMP Records'!AG:AG, MATCH($I225, 'Historical BMP Records'!$I:$I, 0)), 1, 0), IF(AG225&lt;&gt;INDEX('Planned and Progress BMPs'!AG:AG, MATCH($I225, 'Planned and Progress BMPs'!$I:$I, 0)), 1, 0)), "")</f>
        <v/>
      </c>
      <c r="CC225" s="5" t="str">
        <f>IFERROR(IF($K225="Historical", IF(AH225&lt;&gt;INDEX('Historical BMP Records'!AH:AH, MATCH($I225, 'Historical BMP Records'!$I:$I, 0)), 1, 0), IF(AH225&lt;&gt;INDEX('Planned and Progress BMPs'!AH:AH, MATCH($I225, 'Planned and Progress BMPs'!$I:$I, 0)), 1, 0)), "")</f>
        <v/>
      </c>
      <c r="CD225" s="5" t="str">
        <f>IFERROR(IF($K225="Historical", IF(AI225&lt;&gt;INDEX('Historical BMP Records'!AI:AI, MATCH($I225, 'Historical BMP Records'!$I:$I, 0)), 1, 0), IF(AI225&lt;&gt;INDEX('Planned and Progress BMPs'!AI:AI, MATCH($I225, 'Planned and Progress BMPs'!$I:$I, 0)), 1, 0)), "")</f>
        <v/>
      </c>
      <c r="CE225" s="5" t="str">
        <f>IFERROR(IF($K225="Historical", IF(AJ225&lt;&gt;INDEX('Historical BMP Records'!AJ:AJ, MATCH($I225, 'Historical BMP Records'!$I:$I, 0)), 1, 0), IF(AJ225&lt;&gt;INDEX('Planned and Progress BMPs'!AJ:AJ, MATCH($I225, 'Planned and Progress BMPs'!$I:$I, 0)), 1, 0)), "")</f>
        <v/>
      </c>
      <c r="CF225" s="5" t="str">
        <f>IFERROR(IF($K225="Historical", IF(AK225&lt;&gt;INDEX('Historical BMP Records'!AK:AK, MATCH($I225, 'Historical BMP Records'!$I:$I, 0)), 1, 0), IF(AK225&lt;&gt;INDEX('Planned and Progress BMPs'!AK:AK, MATCH($I225, 'Planned and Progress BMPs'!$I:$I, 0)), 1, 0)), "")</f>
        <v/>
      </c>
      <c r="CG225" s="5" t="str">
        <f>IFERROR(IF($K225="Historical", IF(AL225&lt;&gt;INDEX('Historical BMP Records'!AL:AL, MATCH($I225, 'Historical BMP Records'!$I:$I, 0)), 1, 0), IF(AL225&lt;&gt;INDEX('Planned and Progress BMPs'!AL:AL, MATCH($I225, 'Planned and Progress BMPs'!$I:$I, 0)), 1, 0)), "")</f>
        <v/>
      </c>
      <c r="CH225" s="5" t="str">
        <f>IFERROR(IF($K225="Historical", IF(AM225&lt;&gt;INDEX('Historical BMP Records'!AM:AM, MATCH($I225, 'Historical BMP Records'!$I:$I, 0)), 1, 0), IF(AM225&lt;&gt;INDEX('Planned and Progress BMPs'!AM:AM, MATCH($I225, 'Planned and Progress BMPs'!$I:$I, 0)), 1, 0)), "")</f>
        <v/>
      </c>
      <c r="CI225" s="5" t="str">
        <f>IFERROR(IF($K225="Historical", IF(AN225&lt;&gt;INDEX('Historical BMP Records'!AN:AN, MATCH($I225, 'Historical BMP Records'!$I:$I, 0)), 1, 0), IF(AN225&lt;&gt;INDEX('Planned and Progress BMPs'!AN:AN, MATCH($I225, 'Planned and Progress BMPs'!$I:$I, 0)), 1, 0)), "")</f>
        <v/>
      </c>
      <c r="CJ225" s="5" t="str">
        <f>IFERROR(IF($K225="Historical", IF(AO225&lt;&gt;INDEX('Historical BMP Records'!AO:AO, MATCH($I225, 'Historical BMP Records'!$I:$I, 0)), 1, 0), IF(AO225&lt;&gt;INDEX('Planned and Progress BMPs'!AO:AO, MATCH($I225, 'Planned and Progress BMPs'!$I:$I, 0)), 1, 0)), "")</f>
        <v/>
      </c>
      <c r="CK225" s="5" t="str">
        <f>IFERROR(IF($K225="Historical", IF(AP225&lt;&gt;INDEX('Historical BMP Records'!AP:AP, MATCH($I225, 'Historical BMP Records'!$I:$I, 0)), 1, 0), IF(AP225&lt;&gt;INDEX('Planned and Progress BMPs'!AP:AP, MATCH($I225, 'Planned and Progress BMPs'!$I:$I, 0)), 1, 0)), "")</f>
        <v/>
      </c>
      <c r="CL225" s="5" t="str">
        <f>IFERROR(IF($K225="Historical", IF(AQ225&lt;&gt;INDEX('Historical BMP Records'!AQ:AQ, MATCH($I225, 'Historical BMP Records'!$I:$I, 0)), 1, 0), IF(AQ225&lt;&gt;INDEX('Planned and Progress BMPs'!AQ:AQ, MATCH($I225, 'Planned and Progress BMPs'!$I:$I, 0)), 1, 0)), "")</f>
        <v/>
      </c>
      <c r="CM225" s="5" t="str">
        <f>IFERROR(IF($K225="Historical", IF(AR225&lt;&gt;INDEX('Historical BMP Records'!AR:AR, MATCH($I225, 'Historical BMP Records'!$I:$I, 0)), 1, 0), IF(AR225&lt;&gt;INDEX('Planned and Progress BMPs'!AR:AR, MATCH($I225, 'Planned and Progress BMPs'!$I:$I, 0)), 1, 0)), "")</f>
        <v/>
      </c>
      <c r="CN225" s="5" t="str">
        <f>IFERROR(IF($K225="Historical", IF(AS225&lt;&gt;INDEX('Historical BMP Records'!AS:AS, MATCH($I225, 'Historical BMP Records'!$I:$I, 0)), 1, 0), IF(AS225&lt;&gt;INDEX('Planned and Progress BMPs'!AS:AS, MATCH($I225, 'Planned and Progress BMPs'!$I:$I, 0)), 1, 0)), "")</f>
        <v/>
      </c>
      <c r="CO225" s="5" t="str">
        <f>IFERROR(IF($K225="Historical", IF(AT225&lt;&gt;INDEX('Historical BMP Records'!AT:AT, MATCH($I225, 'Historical BMP Records'!$I:$I, 0)), 1, 0), IF(AT225&lt;&gt;INDEX('Planned and Progress BMPs'!AT:AT, MATCH($I225, 'Planned and Progress BMPs'!$I:$I, 0)), 1, 0)), "")</f>
        <v/>
      </c>
      <c r="CP225" s="5" t="str">
        <f>IFERROR(IF($K225="Historical", IF(AU225&lt;&gt;INDEX('Historical BMP Records'!AU:AU, MATCH($I225, 'Historical BMP Records'!$I:$I, 0)), 1, 0), IF(AU225&lt;&gt;INDEX('Planned and Progress BMPs'!AU:AU, MATCH($I225, 'Planned and Progress BMPs'!$I:$I, 0)), 1, 0)), "")</f>
        <v/>
      </c>
      <c r="CQ225" s="5">
        <f>SUM(T_Historical9[[#This Row],[FY17 
Status Changed]:[Comments Changed]])</f>
        <v>0</v>
      </c>
    </row>
    <row r="226" spans="1:95" ht="15" customHeight="1" x14ac:dyDescent="0.25">
      <c r="A226" s="72" t="s">
        <v>661</v>
      </c>
      <c r="B226" s="72" t="s">
        <v>661</v>
      </c>
      <c r="C226" s="72" t="s">
        <v>661</v>
      </c>
      <c r="D226" s="72" t="s">
        <v>661</v>
      </c>
      <c r="E226" s="72" t="s">
        <v>661</v>
      </c>
      <c r="F226" s="72" t="s">
        <v>4304</v>
      </c>
      <c r="H226" s="72" t="s">
        <v>4802</v>
      </c>
      <c r="I226" s="72" t="s">
        <v>5028</v>
      </c>
      <c r="K226" s="72" t="s">
        <v>482</v>
      </c>
      <c r="L226" s="72">
        <v>1979</v>
      </c>
      <c r="M226" s="82">
        <v>10000</v>
      </c>
      <c r="N226" s="65">
        <v>29221</v>
      </c>
      <c r="O226" s="72" t="s">
        <v>164</v>
      </c>
      <c r="P226" s="72" t="s">
        <v>164</v>
      </c>
      <c r="Q226" s="72" t="s">
        <v>26</v>
      </c>
      <c r="R226" s="72" t="s">
        <v>9</v>
      </c>
      <c r="S226" s="72">
        <v>0.64200000000000002</v>
      </c>
      <c r="T226" s="72">
        <v>0.42799999999999999</v>
      </c>
      <c r="U226" s="72">
        <v>1.9259999999999999</v>
      </c>
      <c r="V226" s="71" t="s">
        <v>5140</v>
      </c>
      <c r="Z226" s="72">
        <v>41.402749999999997</v>
      </c>
      <c r="AA226" s="72">
        <v>-75.666561099999996</v>
      </c>
      <c r="AC226" s="72" t="s">
        <v>5176</v>
      </c>
      <c r="AD226" s="72" t="s">
        <v>5177</v>
      </c>
      <c r="AE226" s="72" t="s">
        <v>653</v>
      </c>
      <c r="AF226" s="65">
        <v>42370</v>
      </c>
      <c r="AG226" s="72" t="s">
        <v>110</v>
      </c>
      <c r="AH226" s="65">
        <v>42370</v>
      </c>
      <c r="AI226" s="65"/>
      <c r="AK226" s="65"/>
      <c r="AL226" s="65"/>
      <c r="AN226" s="65"/>
      <c r="AO226" s="65"/>
      <c r="AQ226" s="65"/>
      <c r="AR226" s="65"/>
      <c r="AT226" s="65"/>
      <c r="AV226" s="5" t="str">
        <f>IFERROR(IF($K226="Historical", IF(A226&lt;&gt;INDEX('Historical BMP Records'!A:A, MATCH($I226, 'Historical BMP Records'!$I:$I, 0)), 1, 0), IF(A226&lt;&gt;INDEX('Planned and Progress BMPs'!A:A, MATCH($I226, 'Planned and Progress BMPs'!$I:$I, 0)), 1, 0)), "")</f>
        <v/>
      </c>
      <c r="AW226" s="5" t="str">
        <f>IFERROR(IF($K226="Historical", IF(B226&lt;&gt;INDEX('Historical BMP Records'!B:B, MATCH($I226, 'Historical BMP Records'!$I:$I, 0)), 1, 0), IF(B226&lt;&gt;INDEX('Planned and Progress BMPs'!B:B, MATCH($I226, 'Planned and Progress BMPs'!$I:$I, 0)), 1, 0)), "")</f>
        <v/>
      </c>
      <c r="AX226" s="5" t="str">
        <f>IFERROR(IF($K226="Historical", IF(C226&lt;&gt;INDEX('Historical BMP Records'!C:C, MATCH($I226, 'Historical BMP Records'!$I:$I, 0)), 1, 0), IF(C226&lt;&gt;INDEX('Planned and Progress BMPs'!C:C, MATCH($I226, 'Planned and Progress BMPs'!$I:$I, 0)), 1, 0)), "")</f>
        <v/>
      </c>
      <c r="AY226" s="5" t="str">
        <f>IFERROR(IF($K226="Historical", IF(D226&lt;&gt;INDEX('Historical BMP Records'!D:D, MATCH($I226, 'Historical BMP Records'!$I:$I, 0)), 1, 0), IF(D226&lt;&gt;INDEX('Planned and Progress BMPs'!D:D, MATCH($I226, 'Planned and Progress BMPs'!$I:$I, 0)), 1, 0)), "")</f>
        <v/>
      </c>
      <c r="AZ226" s="5" t="str">
        <f>IFERROR(IF($K226="Historical", IF(E226&lt;&gt;INDEX('Historical BMP Records'!E:E, MATCH($I226, 'Historical BMP Records'!$I:$I, 0)), 1, 0), IF(E226&lt;&gt;INDEX('Planned and Progress BMPs'!E:E, MATCH($I226, 'Planned and Progress BMPs'!$I:$I, 0)), 1, 0)), "")</f>
        <v/>
      </c>
      <c r="BA226" s="5" t="str">
        <f>IFERROR(IF($K226="Historical", IF(F226&lt;&gt;INDEX('Historical BMP Records'!F:F, MATCH($I226, 'Historical BMP Records'!$I:$I, 0)), 1, 0), IF(F226&lt;&gt;INDEX('Planned and Progress BMPs'!F:F, MATCH($I226, 'Planned and Progress BMPs'!$I:$I, 0)), 1, 0)), "")</f>
        <v/>
      </c>
      <c r="BB226" s="5" t="str">
        <f>IFERROR(IF($K226="Historical", IF(G226&lt;&gt;INDEX('Historical BMP Records'!G:G, MATCH($I226, 'Historical BMP Records'!$I:$I, 0)), 1, 0), IF(G226&lt;&gt;INDEX('Planned and Progress BMPs'!G:G, MATCH($I226, 'Planned and Progress BMPs'!$I:$I, 0)), 1, 0)), "")</f>
        <v/>
      </c>
      <c r="BC226" s="5" t="str">
        <f>IFERROR(IF($K226="Historical", IF(H226&lt;&gt;INDEX('Historical BMP Records'!H:H, MATCH($I226, 'Historical BMP Records'!$I:$I, 0)), 1, 0), IF(H226&lt;&gt;INDEX('Planned and Progress BMPs'!H:H, MATCH($I226, 'Planned and Progress BMPs'!$I:$I, 0)), 1, 0)), "")</f>
        <v/>
      </c>
      <c r="BD226" s="5" t="str">
        <f>IFERROR(IF($K226="Historical", IF(I226&lt;&gt;INDEX('Historical BMP Records'!I:I, MATCH($I226, 'Historical BMP Records'!$I:$I, 0)), 1, 0), IF(I226&lt;&gt;INDEX('Planned and Progress BMPs'!I:I, MATCH($I226, 'Planned and Progress BMPs'!$I:$I, 0)), 1, 0)), "")</f>
        <v/>
      </c>
      <c r="BE226" s="5" t="str">
        <f>IFERROR(IF($K226="Historical", IF(J226&lt;&gt;INDEX('Historical BMP Records'!J:J, MATCH($I226, 'Historical BMP Records'!$I:$I, 0)), 1, 0), IF(J226&lt;&gt;INDEX('Planned and Progress BMPs'!J:J, MATCH($I226, 'Planned and Progress BMPs'!$I:$I, 0)), 1, 0)), "")</f>
        <v/>
      </c>
      <c r="BF226" s="5" t="str">
        <f>IFERROR(IF($K226="Historical", IF(K226&lt;&gt;INDEX('Historical BMP Records'!K:K, MATCH($I226, 'Historical BMP Records'!$I:$I, 0)), 1, 0), IF(K226&lt;&gt;INDEX('Planned and Progress BMPs'!K:K, MATCH($I226, 'Planned and Progress BMPs'!$I:$I, 0)), 1, 0)), "")</f>
        <v/>
      </c>
      <c r="BG226" s="5" t="str">
        <f>IFERROR(IF($K226="Historical", IF(L226&lt;&gt;INDEX('Historical BMP Records'!L:L, MATCH($I226, 'Historical BMP Records'!$I:$I, 0)), 1, 0), IF(L226&lt;&gt;INDEX('Planned and Progress BMPs'!L:L, MATCH($I226, 'Planned and Progress BMPs'!$I:$I, 0)), 1, 0)), "")</f>
        <v/>
      </c>
      <c r="BH226" s="5" t="str">
        <f>IFERROR(IF($K226="Historical", IF(M226&lt;&gt;INDEX('Historical BMP Records'!M:M, MATCH($I226, 'Historical BMP Records'!$I:$I, 0)), 1, 0), IF(M226&lt;&gt;INDEX('Planned and Progress BMPs'!M:M, MATCH($I226, 'Planned and Progress BMPs'!$I:$I, 0)), 1, 0)), "")</f>
        <v/>
      </c>
      <c r="BI226" s="5" t="str">
        <f>IFERROR(IF($K226="Historical", IF(N226&lt;&gt;INDEX('Historical BMP Records'!N:N, MATCH($I226, 'Historical BMP Records'!$I:$I, 0)), 1, 0), IF(N226&lt;&gt;INDEX('Planned and Progress BMPs'!N:N, MATCH($I226, 'Planned and Progress BMPs'!$I:$I, 0)), 1, 0)), "")</f>
        <v/>
      </c>
      <c r="BJ226" s="5" t="str">
        <f>IFERROR(IF($K226="Historical", IF(O226&lt;&gt;INDEX('Historical BMP Records'!O:O, MATCH($I226, 'Historical BMP Records'!$I:$I, 0)), 1, 0), IF(O226&lt;&gt;INDEX('Planned and Progress BMPs'!O:O, MATCH($I226, 'Planned and Progress BMPs'!$I:$I, 0)), 1, 0)), "")</f>
        <v/>
      </c>
      <c r="BK226" s="5" t="str">
        <f>IFERROR(IF($K226="Historical", IF(P226&lt;&gt;INDEX('Historical BMP Records'!P:P, MATCH($I226, 'Historical BMP Records'!$I:$I, 0)), 1, 0), IF(P226&lt;&gt;INDEX('Planned and Progress BMPs'!P:P, MATCH($I226, 'Planned and Progress BMPs'!$I:$I, 0)), 1, 0)), "")</f>
        <v/>
      </c>
      <c r="BL226" s="5" t="str">
        <f>IFERROR(IF($K226="Historical", IF(Q226&lt;&gt;INDEX('Historical BMP Records'!Q:Q, MATCH($I226, 'Historical BMP Records'!$I:$I, 0)), 1, 0), IF(Q226&lt;&gt;INDEX('Planned and Progress BMPs'!Q:Q, MATCH($I226, 'Planned and Progress BMPs'!$I:$I, 0)), 1, 0)), "")</f>
        <v/>
      </c>
      <c r="BM226" s="5" t="str">
        <f>IFERROR(IF($K226="Historical", IF(R226&lt;&gt;INDEX('Historical BMP Records'!R:R, MATCH($I226, 'Historical BMP Records'!$I:$I, 0)), 1, 0), IF(R226&lt;&gt;INDEX('Planned and Progress BMPs'!R:R, MATCH($I226, 'Planned and Progress BMPs'!$I:$I, 0)), 1, 0)), "")</f>
        <v/>
      </c>
      <c r="BN226" s="5" t="str">
        <f>IFERROR(IF($K226="Historical", IF(S226&lt;&gt;INDEX('Historical BMP Records'!S:S, MATCH($I226, 'Historical BMP Records'!$I:$I, 0)), 1, 0), IF(S226&lt;&gt;INDEX('Planned and Progress BMPs'!S:S, MATCH($I226, 'Planned and Progress BMPs'!$I:$I, 0)), 1, 0)), "")</f>
        <v/>
      </c>
      <c r="BO226" s="5" t="str">
        <f>IFERROR(IF($K226="Historical", IF(T226&lt;&gt;INDEX('Historical BMP Records'!T:T, MATCH($I226, 'Historical BMP Records'!$I:$I, 0)), 1, 0), IF(T226&lt;&gt;INDEX('Planned and Progress BMPs'!T:T, MATCH($I226, 'Planned and Progress BMPs'!$I:$I, 0)), 1, 0)), "")</f>
        <v/>
      </c>
      <c r="BP226" s="5" t="str">
        <f>IFERROR(IF($K226="Historical", IF(U226&lt;&gt;INDEX('Historical BMP Records'!U:U, MATCH($I226, 'Historical BMP Records'!$I:$I, 0)), 1, 0), IF(U226&lt;&gt;INDEX('Planned and Progress BMPs'!U:U, MATCH($I226, 'Planned and Progress BMPs'!$I:$I, 0)), 1, 0)), "")</f>
        <v/>
      </c>
      <c r="BQ226" s="5" t="str">
        <f>IFERROR(IF($K226="Historical", IF(V226&lt;&gt;INDEX('Historical BMP Records'!V:V, MATCH($I226, 'Historical BMP Records'!$I:$I, 0)), 1, 0), IF(V226&lt;&gt;INDEX('Planned and Progress BMPs'!V:V, MATCH($I226, 'Planned and Progress BMPs'!$I:$I, 0)), 1, 0)), "")</f>
        <v/>
      </c>
      <c r="BR226" s="5" t="str">
        <f>IFERROR(IF($K226="Historical", IF(W226&lt;&gt;INDEX('Historical BMP Records'!W:W, MATCH($I226, 'Historical BMP Records'!$I:$I, 0)), 1, 0), IF(W226&lt;&gt;INDEX('Planned and Progress BMPs'!W:W, MATCH($I226, 'Planned and Progress BMPs'!$I:$I, 0)), 1, 0)), "")</f>
        <v/>
      </c>
      <c r="BS226" s="5" t="str">
        <f>IFERROR(IF($K226="Historical", IF(X226&lt;&gt;INDEX('Historical BMP Records'!X:X, MATCH($I226, 'Historical BMP Records'!$I:$I, 0)), 1, 0), IF(X226&lt;&gt;INDEX('Planned and Progress BMPs'!X:X, MATCH($I226, 'Planned and Progress BMPs'!$I:$I, 0)), 1, 0)), "")</f>
        <v/>
      </c>
      <c r="BT226" s="5" t="str">
        <f>IFERROR(IF($K226="Historical", IF(Y226&lt;&gt;INDEX('Historical BMP Records'!Y:Y, MATCH($I226, 'Historical BMP Records'!$I:$I, 0)), 1, 0), IF(Y226&lt;&gt;INDEX('Planned and Progress BMPs'!Y:Y, MATCH($I226, 'Planned and Progress BMPs'!$I:$I, 0)), 1, 0)), "")</f>
        <v/>
      </c>
      <c r="BU226" s="5" t="str">
        <f>IFERROR(IF($K226="Historical", IF(Z226&lt;&gt;INDEX('Historical BMP Records'!Z:Z, MATCH($I226, 'Historical BMP Records'!$I:$I, 0)), 1, 0), IF(Z226&lt;&gt;INDEX('Planned and Progress BMPs'!Z:Z, MATCH($I226, 'Planned and Progress BMPs'!$I:$I, 0)), 1, 0)), "")</f>
        <v/>
      </c>
      <c r="BV226" s="5" t="str">
        <f>IFERROR(IF($K226="Historical", IF(AA226&lt;&gt;INDEX('Historical BMP Records'!AA:AA, MATCH($I226, 'Historical BMP Records'!$I:$I, 0)), 1, 0), IF(AA226&lt;&gt;INDEX('Planned and Progress BMPs'!AA:AA, MATCH($I226, 'Planned and Progress BMPs'!$I:$I, 0)), 1, 0)), "")</f>
        <v/>
      </c>
      <c r="BW226" s="5" t="str">
        <f>IFERROR(IF($K226="Historical", IF(AB226&lt;&gt;INDEX('Historical BMP Records'!AB:AB, MATCH($I226, 'Historical BMP Records'!$I:$I, 0)), 1, 0), IF(AB226&lt;&gt;INDEX('Planned and Progress BMPs'!AB:AB, MATCH($I226, 'Planned and Progress BMPs'!$I:$I, 0)), 1, 0)), "")</f>
        <v/>
      </c>
      <c r="BX226" s="5" t="str">
        <f>IFERROR(IF($K226="Historical", IF(AC226&lt;&gt;INDEX('Historical BMP Records'!AC:AC, MATCH($I226, 'Historical BMP Records'!$I:$I, 0)), 1, 0), IF(AC226&lt;&gt;INDEX('Planned and Progress BMPs'!AC:AC, MATCH($I226, 'Planned and Progress BMPs'!$I:$I, 0)), 1, 0)), "")</f>
        <v/>
      </c>
      <c r="BY226" s="5" t="str">
        <f>IFERROR(IF($K226="Historical", IF(AD226&lt;&gt;INDEX('Historical BMP Records'!AD:AD, MATCH($I226, 'Historical BMP Records'!$I:$I, 0)), 1, 0), IF(AD226&lt;&gt;INDEX('Planned and Progress BMPs'!AD:AD, MATCH($I226, 'Planned and Progress BMPs'!$I:$I, 0)), 1, 0)), "")</f>
        <v/>
      </c>
      <c r="BZ226" s="5" t="str">
        <f>IFERROR(IF($K226="Historical", IF(AE226&lt;&gt;INDEX('Historical BMP Records'!AE:AE, MATCH($I226, 'Historical BMP Records'!$I:$I, 0)), 1, 0), IF(AE226&lt;&gt;INDEX('Planned and Progress BMPs'!AE:AE, MATCH($I226, 'Planned and Progress BMPs'!$I:$I, 0)), 1, 0)), "")</f>
        <v/>
      </c>
      <c r="CA226" s="5" t="str">
        <f>IFERROR(IF($K226="Historical", IF(AF226&lt;&gt;INDEX('Historical BMP Records'!AF:AF, MATCH($I226, 'Historical BMP Records'!$I:$I, 0)), 1, 0), IF(AF226&lt;&gt;INDEX('Planned and Progress BMPs'!AF:AF, MATCH($I226, 'Planned and Progress BMPs'!$I:$I, 0)), 1, 0)), "")</f>
        <v/>
      </c>
      <c r="CB226" s="5" t="str">
        <f>IFERROR(IF($K226="Historical", IF(AG226&lt;&gt;INDEX('Historical BMP Records'!AG:AG, MATCH($I226, 'Historical BMP Records'!$I:$I, 0)), 1, 0), IF(AG226&lt;&gt;INDEX('Planned and Progress BMPs'!AG:AG, MATCH($I226, 'Planned and Progress BMPs'!$I:$I, 0)), 1, 0)), "")</f>
        <v/>
      </c>
      <c r="CC226" s="5" t="str">
        <f>IFERROR(IF($K226="Historical", IF(AH226&lt;&gt;INDEX('Historical BMP Records'!AH:AH, MATCH($I226, 'Historical BMP Records'!$I:$I, 0)), 1, 0), IF(AH226&lt;&gt;INDEX('Planned and Progress BMPs'!AH:AH, MATCH($I226, 'Planned and Progress BMPs'!$I:$I, 0)), 1, 0)), "")</f>
        <v/>
      </c>
      <c r="CD226" s="5" t="str">
        <f>IFERROR(IF($K226="Historical", IF(AI226&lt;&gt;INDEX('Historical BMP Records'!AI:AI, MATCH($I226, 'Historical BMP Records'!$I:$I, 0)), 1, 0), IF(AI226&lt;&gt;INDEX('Planned and Progress BMPs'!AI:AI, MATCH($I226, 'Planned and Progress BMPs'!$I:$I, 0)), 1, 0)), "")</f>
        <v/>
      </c>
      <c r="CE226" s="5" t="str">
        <f>IFERROR(IF($K226="Historical", IF(AJ226&lt;&gt;INDEX('Historical BMP Records'!AJ:AJ, MATCH($I226, 'Historical BMP Records'!$I:$I, 0)), 1, 0), IF(AJ226&lt;&gt;INDEX('Planned and Progress BMPs'!AJ:AJ, MATCH($I226, 'Planned and Progress BMPs'!$I:$I, 0)), 1, 0)), "")</f>
        <v/>
      </c>
      <c r="CF226" s="5" t="str">
        <f>IFERROR(IF($K226="Historical", IF(AK226&lt;&gt;INDEX('Historical BMP Records'!AK:AK, MATCH($I226, 'Historical BMP Records'!$I:$I, 0)), 1, 0), IF(AK226&lt;&gt;INDEX('Planned and Progress BMPs'!AK:AK, MATCH($I226, 'Planned and Progress BMPs'!$I:$I, 0)), 1, 0)), "")</f>
        <v/>
      </c>
      <c r="CG226" s="5" t="str">
        <f>IFERROR(IF($K226="Historical", IF(AL226&lt;&gt;INDEX('Historical BMP Records'!AL:AL, MATCH($I226, 'Historical BMP Records'!$I:$I, 0)), 1, 0), IF(AL226&lt;&gt;INDEX('Planned and Progress BMPs'!AL:AL, MATCH($I226, 'Planned and Progress BMPs'!$I:$I, 0)), 1, 0)), "")</f>
        <v/>
      </c>
      <c r="CH226" s="5" t="str">
        <f>IFERROR(IF($K226="Historical", IF(AM226&lt;&gt;INDEX('Historical BMP Records'!AM:AM, MATCH($I226, 'Historical BMP Records'!$I:$I, 0)), 1, 0), IF(AM226&lt;&gt;INDEX('Planned and Progress BMPs'!AM:AM, MATCH($I226, 'Planned and Progress BMPs'!$I:$I, 0)), 1, 0)), "")</f>
        <v/>
      </c>
      <c r="CI226" s="5" t="str">
        <f>IFERROR(IF($K226="Historical", IF(AN226&lt;&gt;INDEX('Historical BMP Records'!AN:AN, MATCH($I226, 'Historical BMP Records'!$I:$I, 0)), 1, 0), IF(AN226&lt;&gt;INDEX('Planned and Progress BMPs'!AN:AN, MATCH($I226, 'Planned and Progress BMPs'!$I:$I, 0)), 1, 0)), "")</f>
        <v/>
      </c>
      <c r="CJ226" s="5" t="str">
        <f>IFERROR(IF($K226="Historical", IF(AO226&lt;&gt;INDEX('Historical BMP Records'!AO:AO, MATCH($I226, 'Historical BMP Records'!$I:$I, 0)), 1, 0), IF(AO226&lt;&gt;INDEX('Planned and Progress BMPs'!AO:AO, MATCH($I226, 'Planned and Progress BMPs'!$I:$I, 0)), 1, 0)), "")</f>
        <v/>
      </c>
      <c r="CK226" s="5" t="str">
        <f>IFERROR(IF($K226="Historical", IF(AP226&lt;&gt;INDEX('Historical BMP Records'!AP:AP, MATCH($I226, 'Historical BMP Records'!$I:$I, 0)), 1, 0), IF(AP226&lt;&gt;INDEX('Planned and Progress BMPs'!AP:AP, MATCH($I226, 'Planned and Progress BMPs'!$I:$I, 0)), 1, 0)), "")</f>
        <v/>
      </c>
      <c r="CL226" s="5" t="str">
        <f>IFERROR(IF($K226="Historical", IF(AQ226&lt;&gt;INDEX('Historical BMP Records'!AQ:AQ, MATCH($I226, 'Historical BMP Records'!$I:$I, 0)), 1, 0), IF(AQ226&lt;&gt;INDEX('Planned and Progress BMPs'!AQ:AQ, MATCH($I226, 'Planned and Progress BMPs'!$I:$I, 0)), 1, 0)), "")</f>
        <v/>
      </c>
      <c r="CM226" s="5" t="str">
        <f>IFERROR(IF($K226="Historical", IF(AR226&lt;&gt;INDEX('Historical BMP Records'!AR:AR, MATCH($I226, 'Historical BMP Records'!$I:$I, 0)), 1, 0), IF(AR226&lt;&gt;INDEX('Planned and Progress BMPs'!AR:AR, MATCH($I226, 'Planned and Progress BMPs'!$I:$I, 0)), 1, 0)), "")</f>
        <v/>
      </c>
      <c r="CN226" s="5" t="str">
        <f>IFERROR(IF($K226="Historical", IF(AS226&lt;&gt;INDEX('Historical BMP Records'!AS:AS, MATCH($I226, 'Historical BMP Records'!$I:$I, 0)), 1, 0), IF(AS226&lt;&gt;INDEX('Planned and Progress BMPs'!AS:AS, MATCH($I226, 'Planned and Progress BMPs'!$I:$I, 0)), 1, 0)), "")</f>
        <v/>
      </c>
      <c r="CO226" s="5" t="str">
        <f>IFERROR(IF($K226="Historical", IF(AT226&lt;&gt;INDEX('Historical BMP Records'!AT:AT, MATCH($I226, 'Historical BMP Records'!$I:$I, 0)), 1, 0), IF(AT226&lt;&gt;INDEX('Planned and Progress BMPs'!AT:AT, MATCH($I226, 'Planned and Progress BMPs'!$I:$I, 0)), 1, 0)), "")</f>
        <v/>
      </c>
      <c r="CP226" s="5" t="str">
        <f>IFERROR(IF($K226="Historical", IF(AU226&lt;&gt;INDEX('Historical BMP Records'!AU:AU, MATCH($I226, 'Historical BMP Records'!$I:$I, 0)), 1, 0), IF(AU226&lt;&gt;INDEX('Planned and Progress BMPs'!AU:AU, MATCH($I226, 'Planned and Progress BMPs'!$I:$I, 0)), 1, 0)), "")</f>
        <v/>
      </c>
      <c r="CQ226" s="5">
        <f>SUM(T_Historical9[[#This Row],[FY17 
Status Changed]:[Comments Changed]])</f>
        <v>0</v>
      </c>
    </row>
    <row r="227" spans="1:95" ht="15" customHeight="1" x14ac:dyDescent="0.25">
      <c r="A227" s="72" t="s">
        <v>661</v>
      </c>
      <c r="B227" s="72" t="s">
        <v>660</v>
      </c>
      <c r="C227" s="72" t="s">
        <v>661</v>
      </c>
      <c r="D227" s="72" t="s">
        <v>661</v>
      </c>
      <c r="E227" s="72" t="s">
        <v>661</v>
      </c>
      <c r="F227" s="72" t="s">
        <v>4293</v>
      </c>
      <c r="H227" s="72" t="s">
        <v>4802</v>
      </c>
      <c r="I227" s="72" t="s">
        <v>5029</v>
      </c>
      <c r="K227" s="72" t="s">
        <v>482</v>
      </c>
      <c r="L227" s="72">
        <v>2017</v>
      </c>
      <c r="M227" s="82">
        <v>12400</v>
      </c>
      <c r="N227" s="65">
        <v>42916</v>
      </c>
      <c r="O227" s="72" t="s">
        <v>604</v>
      </c>
      <c r="P227" s="72" t="s">
        <v>604</v>
      </c>
      <c r="Q227" s="72" t="s">
        <v>2768</v>
      </c>
      <c r="R227" s="72" t="s">
        <v>2770</v>
      </c>
      <c r="S227" s="72">
        <v>20000</v>
      </c>
      <c r="V227" s="71"/>
      <c r="W227" s="72" t="s">
        <v>5162</v>
      </c>
      <c r="AC227" s="72" t="s">
        <v>5165</v>
      </c>
      <c r="AD227" s="72" t="s">
        <v>5186</v>
      </c>
      <c r="AE227" s="72" t="s">
        <v>653</v>
      </c>
      <c r="AG227" s="72" t="s">
        <v>110</v>
      </c>
      <c r="AH227" s="65"/>
      <c r="AI227" s="65"/>
      <c r="AK227" s="65"/>
      <c r="AL227" s="65"/>
      <c r="AN227" s="65"/>
      <c r="AO227" s="65"/>
      <c r="AQ227" s="65"/>
      <c r="AR227" s="65"/>
      <c r="AT227" s="65"/>
      <c r="AU227" s="72" t="s">
        <v>5190</v>
      </c>
      <c r="AV227" s="5" t="str">
        <f>IFERROR(IF($K227="Historical", IF(A227&lt;&gt;INDEX('Historical BMP Records'!A:A, MATCH($I227, 'Historical BMP Records'!$I:$I, 0)), 1, 0), IF(A227&lt;&gt;INDEX('Planned and Progress BMPs'!A:A, MATCH($I227, 'Planned and Progress BMPs'!$I:$I, 0)), 1, 0)), "")</f>
        <v/>
      </c>
      <c r="AW227" s="5" t="str">
        <f>IFERROR(IF($K227="Historical", IF(B227&lt;&gt;INDEX('Historical BMP Records'!B:B, MATCH($I227, 'Historical BMP Records'!$I:$I, 0)), 1, 0), IF(B227&lt;&gt;INDEX('Planned and Progress BMPs'!B:B, MATCH($I227, 'Planned and Progress BMPs'!$I:$I, 0)), 1, 0)), "")</f>
        <v/>
      </c>
      <c r="AX227" s="5" t="str">
        <f>IFERROR(IF($K227="Historical", IF(C227&lt;&gt;INDEX('Historical BMP Records'!C:C, MATCH($I227, 'Historical BMP Records'!$I:$I, 0)), 1, 0), IF(C227&lt;&gt;INDEX('Planned and Progress BMPs'!C:C, MATCH($I227, 'Planned and Progress BMPs'!$I:$I, 0)), 1, 0)), "")</f>
        <v/>
      </c>
      <c r="AY227" s="5" t="str">
        <f>IFERROR(IF($K227="Historical", IF(D227&lt;&gt;INDEX('Historical BMP Records'!D:D, MATCH($I227, 'Historical BMP Records'!$I:$I, 0)), 1, 0), IF(D227&lt;&gt;INDEX('Planned and Progress BMPs'!D:D, MATCH($I227, 'Planned and Progress BMPs'!$I:$I, 0)), 1, 0)), "")</f>
        <v/>
      </c>
      <c r="AZ227" s="5" t="str">
        <f>IFERROR(IF($K227="Historical", IF(E227&lt;&gt;INDEX('Historical BMP Records'!E:E, MATCH($I227, 'Historical BMP Records'!$I:$I, 0)), 1, 0), IF(E227&lt;&gt;INDEX('Planned and Progress BMPs'!E:E, MATCH($I227, 'Planned and Progress BMPs'!$I:$I, 0)), 1, 0)), "")</f>
        <v/>
      </c>
      <c r="BA227" s="5" t="str">
        <f>IFERROR(IF($K227="Historical", IF(F227&lt;&gt;INDEX('Historical BMP Records'!F:F, MATCH($I227, 'Historical BMP Records'!$I:$I, 0)), 1, 0), IF(F227&lt;&gt;INDEX('Planned and Progress BMPs'!F:F, MATCH($I227, 'Planned and Progress BMPs'!$I:$I, 0)), 1, 0)), "")</f>
        <v/>
      </c>
      <c r="BB227" s="5" t="str">
        <f>IFERROR(IF($K227="Historical", IF(G227&lt;&gt;INDEX('Historical BMP Records'!G:G, MATCH($I227, 'Historical BMP Records'!$I:$I, 0)), 1, 0), IF(G227&lt;&gt;INDEX('Planned and Progress BMPs'!G:G, MATCH($I227, 'Planned and Progress BMPs'!$I:$I, 0)), 1, 0)), "")</f>
        <v/>
      </c>
      <c r="BC227" s="5" t="str">
        <f>IFERROR(IF($K227="Historical", IF(H227&lt;&gt;INDEX('Historical BMP Records'!H:H, MATCH($I227, 'Historical BMP Records'!$I:$I, 0)), 1, 0), IF(H227&lt;&gt;INDEX('Planned and Progress BMPs'!H:H, MATCH($I227, 'Planned and Progress BMPs'!$I:$I, 0)), 1, 0)), "")</f>
        <v/>
      </c>
      <c r="BD227" s="5" t="str">
        <f>IFERROR(IF($K227="Historical", IF(I227&lt;&gt;INDEX('Historical BMP Records'!I:I, MATCH($I227, 'Historical BMP Records'!$I:$I, 0)), 1, 0), IF(I227&lt;&gt;INDEX('Planned and Progress BMPs'!I:I, MATCH($I227, 'Planned and Progress BMPs'!$I:$I, 0)), 1, 0)), "")</f>
        <v/>
      </c>
      <c r="BE227" s="5" t="str">
        <f>IFERROR(IF($K227="Historical", IF(J227&lt;&gt;INDEX('Historical BMP Records'!J:J, MATCH($I227, 'Historical BMP Records'!$I:$I, 0)), 1, 0), IF(J227&lt;&gt;INDEX('Planned and Progress BMPs'!J:J, MATCH($I227, 'Planned and Progress BMPs'!$I:$I, 0)), 1, 0)), "")</f>
        <v/>
      </c>
      <c r="BF227" s="5" t="str">
        <f>IFERROR(IF($K227="Historical", IF(K227&lt;&gt;INDEX('Historical BMP Records'!K:K, MATCH($I227, 'Historical BMP Records'!$I:$I, 0)), 1, 0), IF(K227&lt;&gt;INDEX('Planned and Progress BMPs'!K:K, MATCH($I227, 'Planned and Progress BMPs'!$I:$I, 0)), 1, 0)), "")</f>
        <v/>
      </c>
      <c r="BG227" s="5" t="str">
        <f>IFERROR(IF($K227="Historical", IF(L227&lt;&gt;INDEX('Historical BMP Records'!L:L, MATCH($I227, 'Historical BMP Records'!$I:$I, 0)), 1, 0), IF(L227&lt;&gt;INDEX('Planned and Progress BMPs'!L:L, MATCH($I227, 'Planned and Progress BMPs'!$I:$I, 0)), 1, 0)), "")</f>
        <v/>
      </c>
      <c r="BH227" s="5" t="str">
        <f>IFERROR(IF($K227="Historical", IF(M227&lt;&gt;INDEX('Historical BMP Records'!M:M, MATCH($I227, 'Historical BMP Records'!$I:$I, 0)), 1, 0), IF(M227&lt;&gt;INDEX('Planned and Progress BMPs'!M:M, MATCH($I227, 'Planned and Progress BMPs'!$I:$I, 0)), 1, 0)), "")</f>
        <v/>
      </c>
      <c r="BI227" s="5" t="str">
        <f>IFERROR(IF($K227="Historical", IF(N227&lt;&gt;INDEX('Historical BMP Records'!N:N, MATCH($I227, 'Historical BMP Records'!$I:$I, 0)), 1, 0), IF(N227&lt;&gt;INDEX('Planned and Progress BMPs'!N:N, MATCH($I227, 'Planned and Progress BMPs'!$I:$I, 0)), 1, 0)), "")</f>
        <v/>
      </c>
      <c r="BJ227" s="5" t="str">
        <f>IFERROR(IF($K227="Historical", IF(O227&lt;&gt;INDEX('Historical BMP Records'!O:O, MATCH($I227, 'Historical BMP Records'!$I:$I, 0)), 1, 0), IF(O227&lt;&gt;INDEX('Planned and Progress BMPs'!O:O, MATCH($I227, 'Planned and Progress BMPs'!$I:$I, 0)), 1, 0)), "")</f>
        <v/>
      </c>
      <c r="BK227" s="5" t="str">
        <f>IFERROR(IF($K227="Historical", IF(P227&lt;&gt;INDEX('Historical BMP Records'!P:P, MATCH($I227, 'Historical BMP Records'!$I:$I, 0)), 1, 0), IF(P227&lt;&gt;INDEX('Planned and Progress BMPs'!P:P, MATCH($I227, 'Planned and Progress BMPs'!$I:$I, 0)), 1, 0)), "")</f>
        <v/>
      </c>
      <c r="BL227" s="5" t="str">
        <f>IFERROR(IF($K227="Historical", IF(Q227&lt;&gt;INDEX('Historical BMP Records'!Q:Q, MATCH($I227, 'Historical BMP Records'!$I:$I, 0)), 1, 0), IF(Q227&lt;&gt;INDEX('Planned and Progress BMPs'!Q:Q, MATCH($I227, 'Planned and Progress BMPs'!$I:$I, 0)), 1, 0)), "")</f>
        <v/>
      </c>
      <c r="BM227" s="5" t="str">
        <f>IFERROR(IF($K227="Historical", IF(R227&lt;&gt;INDEX('Historical BMP Records'!R:R, MATCH($I227, 'Historical BMP Records'!$I:$I, 0)), 1, 0), IF(R227&lt;&gt;INDEX('Planned and Progress BMPs'!R:R, MATCH($I227, 'Planned and Progress BMPs'!$I:$I, 0)), 1, 0)), "")</f>
        <v/>
      </c>
      <c r="BN227" s="5" t="str">
        <f>IFERROR(IF($K227="Historical", IF(S227&lt;&gt;INDEX('Historical BMP Records'!S:S, MATCH($I227, 'Historical BMP Records'!$I:$I, 0)), 1, 0), IF(S227&lt;&gt;INDEX('Planned and Progress BMPs'!S:S, MATCH($I227, 'Planned and Progress BMPs'!$I:$I, 0)), 1, 0)), "")</f>
        <v/>
      </c>
      <c r="BO227" s="5" t="str">
        <f>IFERROR(IF($K227="Historical", IF(T227&lt;&gt;INDEX('Historical BMP Records'!T:T, MATCH($I227, 'Historical BMP Records'!$I:$I, 0)), 1, 0), IF(T227&lt;&gt;INDEX('Planned and Progress BMPs'!T:T, MATCH($I227, 'Planned and Progress BMPs'!$I:$I, 0)), 1, 0)), "")</f>
        <v/>
      </c>
      <c r="BP227" s="5" t="str">
        <f>IFERROR(IF($K227="Historical", IF(U227&lt;&gt;INDEX('Historical BMP Records'!U:U, MATCH($I227, 'Historical BMP Records'!$I:$I, 0)), 1, 0), IF(U227&lt;&gt;INDEX('Planned and Progress BMPs'!U:U, MATCH($I227, 'Planned and Progress BMPs'!$I:$I, 0)), 1, 0)), "")</f>
        <v/>
      </c>
      <c r="BQ227" s="5" t="str">
        <f>IFERROR(IF($K227="Historical", IF(V227&lt;&gt;INDEX('Historical BMP Records'!V:V, MATCH($I227, 'Historical BMP Records'!$I:$I, 0)), 1, 0), IF(V227&lt;&gt;INDEX('Planned and Progress BMPs'!V:V, MATCH($I227, 'Planned and Progress BMPs'!$I:$I, 0)), 1, 0)), "")</f>
        <v/>
      </c>
      <c r="BR227" s="5" t="str">
        <f>IFERROR(IF($K227="Historical", IF(W227&lt;&gt;INDEX('Historical BMP Records'!W:W, MATCH($I227, 'Historical BMP Records'!$I:$I, 0)), 1, 0), IF(W227&lt;&gt;INDEX('Planned and Progress BMPs'!W:W, MATCH($I227, 'Planned and Progress BMPs'!$I:$I, 0)), 1, 0)), "")</f>
        <v/>
      </c>
      <c r="BS227" s="5" t="str">
        <f>IFERROR(IF($K227="Historical", IF(X227&lt;&gt;INDEX('Historical BMP Records'!X:X, MATCH($I227, 'Historical BMP Records'!$I:$I, 0)), 1, 0), IF(X227&lt;&gt;INDEX('Planned and Progress BMPs'!X:X, MATCH($I227, 'Planned and Progress BMPs'!$I:$I, 0)), 1, 0)), "")</f>
        <v/>
      </c>
      <c r="BT227" s="5" t="str">
        <f>IFERROR(IF($K227="Historical", IF(Y227&lt;&gt;INDEX('Historical BMP Records'!Y:Y, MATCH($I227, 'Historical BMP Records'!$I:$I, 0)), 1, 0), IF(Y227&lt;&gt;INDEX('Planned and Progress BMPs'!Y:Y, MATCH($I227, 'Planned and Progress BMPs'!$I:$I, 0)), 1, 0)), "")</f>
        <v/>
      </c>
      <c r="BU227" s="5" t="str">
        <f>IFERROR(IF($K227="Historical", IF(Z227&lt;&gt;INDEX('Historical BMP Records'!Z:Z, MATCH($I227, 'Historical BMP Records'!$I:$I, 0)), 1, 0), IF(Z227&lt;&gt;INDEX('Planned and Progress BMPs'!Z:Z, MATCH($I227, 'Planned and Progress BMPs'!$I:$I, 0)), 1, 0)), "")</f>
        <v/>
      </c>
      <c r="BV227" s="5" t="str">
        <f>IFERROR(IF($K227="Historical", IF(AA227&lt;&gt;INDEX('Historical BMP Records'!AA:AA, MATCH($I227, 'Historical BMP Records'!$I:$I, 0)), 1, 0), IF(AA227&lt;&gt;INDEX('Planned and Progress BMPs'!AA:AA, MATCH($I227, 'Planned and Progress BMPs'!$I:$I, 0)), 1, 0)), "")</f>
        <v/>
      </c>
      <c r="BW227" s="5" t="str">
        <f>IFERROR(IF($K227="Historical", IF(AB227&lt;&gt;INDEX('Historical BMP Records'!AB:AB, MATCH($I227, 'Historical BMP Records'!$I:$I, 0)), 1, 0), IF(AB227&lt;&gt;INDEX('Planned and Progress BMPs'!AB:AB, MATCH($I227, 'Planned and Progress BMPs'!$I:$I, 0)), 1, 0)), "")</f>
        <v/>
      </c>
      <c r="BX227" s="5" t="str">
        <f>IFERROR(IF($K227="Historical", IF(AC227&lt;&gt;INDEX('Historical BMP Records'!AC:AC, MATCH($I227, 'Historical BMP Records'!$I:$I, 0)), 1, 0), IF(AC227&lt;&gt;INDEX('Planned and Progress BMPs'!AC:AC, MATCH($I227, 'Planned and Progress BMPs'!$I:$I, 0)), 1, 0)), "")</f>
        <v/>
      </c>
      <c r="BY227" s="5" t="str">
        <f>IFERROR(IF($K227="Historical", IF(AD227&lt;&gt;INDEX('Historical BMP Records'!AD:AD, MATCH($I227, 'Historical BMP Records'!$I:$I, 0)), 1, 0), IF(AD227&lt;&gt;INDEX('Planned and Progress BMPs'!AD:AD, MATCH($I227, 'Planned and Progress BMPs'!$I:$I, 0)), 1, 0)), "")</f>
        <v/>
      </c>
      <c r="BZ227" s="5" t="str">
        <f>IFERROR(IF($K227="Historical", IF(AE227&lt;&gt;INDEX('Historical BMP Records'!AE:AE, MATCH($I227, 'Historical BMP Records'!$I:$I, 0)), 1, 0), IF(AE227&lt;&gt;INDEX('Planned and Progress BMPs'!AE:AE, MATCH($I227, 'Planned and Progress BMPs'!$I:$I, 0)), 1, 0)), "")</f>
        <v/>
      </c>
      <c r="CA227" s="5" t="str">
        <f>IFERROR(IF($K227="Historical", IF(AF227&lt;&gt;INDEX('Historical BMP Records'!AF:AF, MATCH($I227, 'Historical BMP Records'!$I:$I, 0)), 1, 0), IF(AF227&lt;&gt;INDEX('Planned and Progress BMPs'!AF:AF, MATCH($I227, 'Planned and Progress BMPs'!$I:$I, 0)), 1, 0)), "")</f>
        <v/>
      </c>
      <c r="CB227" s="5" t="str">
        <f>IFERROR(IF($K227="Historical", IF(AG227&lt;&gt;INDEX('Historical BMP Records'!AG:AG, MATCH($I227, 'Historical BMP Records'!$I:$I, 0)), 1, 0), IF(AG227&lt;&gt;INDEX('Planned and Progress BMPs'!AG:AG, MATCH($I227, 'Planned and Progress BMPs'!$I:$I, 0)), 1, 0)), "")</f>
        <v/>
      </c>
      <c r="CC227" s="5" t="str">
        <f>IFERROR(IF($K227="Historical", IF(AH227&lt;&gt;INDEX('Historical BMP Records'!AH:AH, MATCH($I227, 'Historical BMP Records'!$I:$I, 0)), 1, 0), IF(AH227&lt;&gt;INDEX('Planned and Progress BMPs'!AH:AH, MATCH($I227, 'Planned and Progress BMPs'!$I:$I, 0)), 1, 0)), "")</f>
        <v/>
      </c>
      <c r="CD227" s="5" t="str">
        <f>IFERROR(IF($K227="Historical", IF(AI227&lt;&gt;INDEX('Historical BMP Records'!AI:AI, MATCH($I227, 'Historical BMP Records'!$I:$I, 0)), 1, 0), IF(AI227&lt;&gt;INDEX('Planned and Progress BMPs'!AI:AI, MATCH($I227, 'Planned and Progress BMPs'!$I:$I, 0)), 1, 0)), "")</f>
        <v/>
      </c>
      <c r="CE227" s="5" t="str">
        <f>IFERROR(IF($K227="Historical", IF(AJ227&lt;&gt;INDEX('Historical BMP Records'!AJ:AJ, MATCH($I227, 'Historical BMP Records'!$I:$I, 0)), 1, 0), IF(AJ227&lt;&gt;INDEX('Planned and Progress BMPs'!AJ:AJ, MATCH($I227, 'Planned and Progress BMPs'!$I:$I, 0)), 1, 0)), "")</f>
        <v/>
      </c>
      <c r="CF227" s="5" t="str">
        <f>IFERROR(IF($K227="Historical", IF(AK227&lt;&gt;INDEX('Historical BMP Records'!AK:AK, MATCH($I227, 'Historical BMP Records'!$I:$I, 0)), 1, 0), IF(AK227&lt;&gt;INDEX('Planned and Progress BMPs'!AK:AK, MATCH($I227, 'Planned and Progress BMPs'!$I:$I, 0)), 1, 0)), "")</f>
        <v/>
      </c>
      <c r="CG227" s="5" t="str">
        <f>IFERROR(IF($K227="Historical", IF(AL227&lt;&gt;INDEX('Historical BMP Records'!AL:AL, MATCH($I227, 'Historical BMP Records'!$I:$I, 0)), 1, 0), IF(AL227&lt;&gt;INDEX('Planned and Progress BMPs'!AL:AL, MATCH($I227, 'Planned and Progress BMPs'!$I:$I, 0)), 1, 0)), "")</f>
        <v/>
      </c>
      <c r="CH227" s="5" t="str">
        <f>IFERROR(IF($K227="Historical", IF(AM227&lt;&gt;INDEX('Historical BMP Records'!AM:AM, MATCH($I227, 'Historical BMP Records'!$I:$I, 0)), 1, 0), IF(AM227&lt;&gt;INDEX('Planned and Progress BMPs'!AM:AM, MATCH($I227, 'Planned and Progress BMPs'!$I:$I, 0)), 1, 0)), "")</f>
        <v/>
      </c>
      <c r="CI227" s="5" t="str">
        <f>IFERROR(IF($K227="Historical", IF(AN227&lt;&gt;INDEX('Historical BMP Records'!AN:AN, MATCH($I227, 'Historical BMP Records'!$I:$I, 0)), 1, 0), IF(AN227&lt;&gt;INDEX('Planned and Progress BMPs'!AN:AN, MATCH($I227, 'Planned and Progress BMPs'!$I:$I, 0)), 1, 0)), "")</f>
        <v/>
      </c>
      <c r="CJ227" s="5" t="str">
        <f>IFERROR(IF($K227="Historical", IF(AO227&lt;&gt;INDEX('Historical BMP Records'!AO:AO, MATCH($I227, 'Historical BMP Records'!$I:$I, 0)), 1, 0), IF(AO227&lt;&gt;INDEX('Planned and Progress BMPs'!AO:AO, MATCH($I227, 'Planned and Progress BMPs'!$I:$I, 0)), 1, 0)), "")</f>
        <v/>
      </c>
      <c r="CK227" s="5" t="str">
        <f>IFERROR(IF($K227="Historical", IF(AP227&lt;&gt;INDEX('Historical BMP Records'!AP:AP, MATCH($I227, 'Historical BMP Records'!$I:$I, 0)), 1, 0), IF(AP227&lt;&gt;INDEX('Planned and Progress BMPs'!AP:AP, MATCH($I227, 'Planned and Progress BMPs'!$I:$I, 0)), 1, 0)), "")</f>
        <v/>
      </c>
      <c r="CL227" s="5" t="str">
        <f>IFERROR(IF($K227="Historical", IF(AQ227&lt;&gt;INDEX('Historical BMP Records'!AQ:AQ, MATCH($I227, 'Historical BMP Records'!$I:$I, 0)), 1, 0), IF(AQ227&lt;&gt;INDEX('Planned and Progress BMPs'!AQ:AQ, MATCH($I227, 'Planned and Progress BMPs'!$I:$I, 0)), 1, 0)), "")</f>
        <v/>
      </c>
      <c r="CM227" s="5" t="str">
        <f>IFERROR(IF($K227="Historical", IF(AR227&lt;&gt;INDEX('Historical BMP Records'!AR:AR, MATCH($I227, 'Historical BMP Records'!$I:$I, 0)), 1, 0), IF(AR227&lt;&gt;INDEX('Planned and Progress BMPs'!AR:AR, MATCH($I227, 'Planned and Progress BMPs'!$I:$I, 0)), 1, 0)), "")</f>
        <v/>
      </c>
      <c r="CN227" s="5" t="str">
        <f>IFERROR(IF($K227="Historical", IF(AS227&lt;&gt;INDEX('Historical BMP Records'!AS:AS, MATCH($I227, 'Historical BMP Records'!$I:$I, 0)), 1, 0), IF(AS227&lt;&gt;INDEX('Planned and Progress BMPs'!AS:AS, MATCH($I227, 'Planned and Progress BMPs'!$I:$I, 0)), 1, 0)), "")</f>
        <v/>
      </c>
      <c r="CO227" s="5" t="str">
        <f>IFERROR(IF($K227="Historical", IF(AT227&lt;&gt;INDEX('Historical BMP Records'!AT:AT, MATCH($I227, 'Historical BMP Records'!$I:$I, 0)), 1, 0), IF(AT227&lt;&gt;INDEX('Planned and Progress BMPs'!AT:AT, MATCH($I227, 'Planned and Progress BMPs'!$I:$I, 0)), 1, 0)), "")</f>
        <v/>
      </c>
      <c r="CP227" s="5" t="str">
        <f>IFERROR(IF($K227="Historical", IF(AU227&lt;&gt;INDEX('Historical BMP Records'!AU:AU, MATCH($I227, 'Historical BMP Records'!$I:$I, 0)), 1, 0), IF(AU227&lt;&gt;INDEX('Planned and Progress BMPs'!AU:AU, MATCH($I227, 'Planned and Progress BMPs'!$I:$I, 0)), 1, 0)), "")</f>
        <v/>
      </c>
      <c r="CQ227" s="5">
        <f>SUM(T_Historical9[[#This Row],[FY17 
Status Changed]:[Comments Changed]])</f>
        <v>0</v>
      </c>
    </row>
    <row r="228" spans="1:95" ht="15" customHeight="1" x14ac:dyDescent="0.25">
      <c r="A228" s="72" t="s">
        <v>661</v>
      </c>
      <c r="B228" s="72" t="s">
        <v>660</v>
      </c>
      <c r="C228" s="72" t="s">
        <v>661</v>
      </c>
      <c r="D228" s="72" t="s">
        <v>661</v>
      </c>
      <c r="E228" s="72" t="s">
        <v>661</v>
      </c>
      <c r="F228" s="72" t="s">
        <v>4293</v>
      </c>
      <c r="H228" s="72" t="s">
        <v>4802</v>
      </c>
      <c r="I228" s="72" t="s">
        <v>5030</v>
      </c>
      <c r="K228" s="72" t="s">
        <v>482</v>
      </c>
      <c r="L228" s="72">
        <v>2002</v>
      </c>
      <c r="M228" s="82">
        <v>106000</v>
      </c>
      <c r="N228" s="65">
        <v>37622</v>
      </c>
      <c r="O228" s="72" t="s">
        <v>46</v>
      </c>
      <c r="P228" s="72" t="s">
        <v>234</v>
      </c>
      <c r="Q228" s="72" t="s">
        <v>26</v>
      </c>
      <c r="R228" s="72" t="s">
        <v>9</v>
      </c>
      <c r="S228" s="72">
        <v>82.9</v>
      </c>
      <c r="V228" s="71" t="s">
        <v>5141</v>
      </c>
      <c r="AC228" s="72" t="s">
        <v>5168</v>
      </c>
      <c r="AD228" s="72" t="s">
        <v>5169</v>
      </c>
      <c r="AE228" s="72" t="s">
        <v>653</v>
      </c>
      <c r="AF228" s="65">
        <v>37960</v>
      </c>
      <c r="AG228" s="72" t="s">
        <v>110</v>
      </c>
      <c r="AH228" s="65">
        <v>38113</v>
      </c>
      <c r="AI228" s="65"/>
      <c r="AK228" s="65"/>
      <c r="AL228" s="65"/>
      <c r="AN228" s="65"/>
      <c r="AO228" s="65"/>
      <c r="AQ228" s="65"/>
      <c r="AR228" s="65"/>
      <c r="AT228" s="65"/>
      <c r="AV228" s="5" t="str">
        <f>IFERROR(IF($K228="Historical", IF(A228&lt;&gt;INDEX('Historical BMP Records'!A:A, MATCH($I228, 'Historical BMP Records'!$I:$I, 0)), 1, 0), IF(A228&lt;&gt;INDEX('Planned and Progress BMPs'!A:A, MATCH($I228, 'Planned and Progress BMPs'!$I:$I, 0)), 1, 0)), "")</f>
        <v/>
      </c>
      <c r="AW228" s="5" t="str">
        <f>IFERROR(IF($K228="Historical", IF(B228&lt;&gt;INDEX('Historical BMP Records'!B:B, MATCH($I228, 'Historical BMP Records'!$I:$I, 0)), 1, 0), IF(B228&lt;&gt;INDEX('Planned and Progress BMPs'!B:B, MATCH($I228, 'Planned and Progress BMPs'!$I:$I, 0)), 1, 0)), "")</f>
        <v/>
      </c>
      <c r="AX228" s="5" t="str">
        <f>IFERROR(IF($K228="Historical", IF(C228&lt;&gt;INDEX('Historical BMP Records'!C:C, MATCH($I228, 'Historical BMP Records'!$I:$I, 0)), 1, 0), IF(C228&lt;&gt;INDEX('Planned and Progress BMPs'!C:C, MATCH($I228, 'Planned and Progress BMPs'!$I:$I, 0)), 1, 0)), "")</f>
        <v/>
      </c>
      <c r="AY228" s="5" t="str">
        <f>IFERROR(IF($K228="Historical", IF(D228&lt;&gt;INDEX('Historical BMP Records'!D:D, MATCH($I228, 'Historical BMP Records'!$I:$I, 0)), 1, 0), IF(D228&lt;&gt;INDEX('Planned and Progress BMPs'!D:D, MATCH($I228, 'Planned and Progress BMPs'!$I:$I, 0)), 1, 0)), "")</f>
        <v/>
      </c>
      <c r="AZ228" s="5" t="str">
        <f>IFERROR(IF($K228="Historical", IF(E228&lt;&gt;INDEX('Historical BMP Records'!E:E, MATCH($I228, 'Historical BMP Records'!$I:$I, 0)), 1, 0), IF(E228&lt;&gt;INDEX('Planned and Progress BMPs'!E:E, MATCH($I228, 'Planned and Progress BMPs'!$I:$I, 0)), 1, 0)), "")</f>
        <v/>
      </c>
      <c r="BA228" s="5" t="str">
        <f>IFERROR(IF($K228="Historical", IF(F228&lt;&gt;INDEX('Historical BMP Records'!F:F, MATCH($I228, 'Historical BMP Records'!$I:$I, 0)), 1, 0), IF(F228&lt;&gt;INDEX('Planned and Progress BMPs'!F:F, MATCH($I228, 'Planned and Progress BMPs'!$I:$I, 0)), 1, 0)), "")</f>
        <v/>
      </c>
      <c r="BB228" s="5" t="str">
        <f>IFERROR(IF($K228="Historical", IF(G228&lt;&gt;INDEX('Historical BMP Records'!G:G, MATCH($I228, 'Historical BMP Records'!$I:$I, 0)), 1, 0), IF(G228&lt;&gt;INDEX('Planned and Progress BMPs'!G:G, MATCH($I228, 'Planned and Progress BMPs'!$I:$I, 0)), 1, 0)), "")</f>
        <v/>
      </c>
      <c r="BC228" s="5" t="str">
        <f>IFERROR(IF($K228="Historical", IF(H228&lt;&gt;INDEX('Historical BMP Records'!H:H, MATCH($I228, 'Historical BMP Records'!$I:$I, 0)), 1, 0), IF(H228&lt;&gt;INDEX('Planned and Progress BMPs'!H:H, MATCH($I228, 'Planned and Progress BMPs'!$I:$I, 0)), 1, 0)), "")</f>
        <v/>
      </c>
      <c r="BD228" s="5" t="str">
        <f>IFERROR(IF($K228="Historical", IF(I228&lt;&gt;INDEX('Historical BMP Records'!I:I, MATCH($I228, 'Historical BMP Records'!$I:$I, 0)), 1, 0), IF(I228&lt;&gt;INDEX('Planned and Progress BMPs'!I:I, MATCH($I228, 'Planned and Progress BMPs'!$I:$I, 0)), 1, 0)), "")</f>
        <v/>
      </c>
      <c r="BE228" s="5" t="str">
        <f>IFERROR(IF($K228="Historical", IF(J228&lt;&gt;INDEX('Historical BMP Records'!J:J, MATCH($I228, 'Historical BMP Records'!$I:$I, 0)), 1, 0), IF(J228&lt;&gt;INDEX('Planned and Progress BMPs'!J:J, MATCH($I228, 'Planned and Progress BMPs'!$I:$I, 0)), 1, 0)), "")</f>
        <v/>
      </c>
      <c r="BF228" s="5" t="str">
        <f>IFERROR(IF($K228="Historical", IF(K228&lt;&gt;INDEX('Historical BMP Records'!K:K, MATCH($I228, 'Historical BMP Records'!$I:$I, 0)), 1, 0), IF(K228&lt;&gt;INDEX('Planned and Progress BMPs'!K:K, MATCH($I228, 'Planned and Progress BMPs'!$I:$I, 0)), 1, 0)), "")</f>
        <v/>
      </c>
      <c r="BG228" s="5" t="str">
        <f>IFERROR(IF($K228="Historical", IF(L228&lt;&gt;INDEX('Historical BMP Records'!L:L, MATCH($I228, 'Historical BMP Records'!$I:$I, 0)), 1, 0), IF(L228&lt;&gt;INDEX('Planned and Progress BMPs'!L:L, MATCH($I228, 'Planned and Progress BMPs'!$I:$I, 0)), 1, 0)), "")</f>
        <v/>
      </c>
      <c r="BH228" s="5" t="str">
        <f>IFERROR(IF($K228="Historical", IF(M228&lt;&gt;INDEX('Historical BMP Records'!M:M, MATCH($I228, 'Historical BMP Records'!$I:$I, 0)), 1, 0), IF(M228&lt;&gt;INDEX('Planned and Progress BMPs'!M:M, MATCH($I228, 'Planned and Progress BMPs'!$I:$I, 0)), 1, 0)), "")</f>
        <v/>
      </c>
      <c r="BI228" s="5" t="str">
        <f>IFERROR(IF($K228="Historical", IF(N228&lt;&gt;INDEX('Historical BMP Records'!N:N, MATCH($I228, 'Historical BMP Records'!$I:$I, 0)), 1, 0), IF(N228&lt;&gt;INDEX('Planned and Progress BMPs'!N:N, MATCH($I228, 'Planned and Progress BMPs'!$I:$I, 0)), 1, 0)), "")</f>
        <v/>
      </c>
      <c r="BJ228" s="5" t="str">
        <f>IFERROR(IF($K228="Historical", IF(O228&lt;&gt;INDEX('Historical BMP Records'!O:O, MATCH($I228, 'Historical BMP Records'!$I:$I, 0)), 1, 0), IF(O228&lt;&gt;INDEX('Planned and Progress BMPs'!O:O, MATCH($I228, 'Planned and Progress BMPs'!$I:$I, 0)), 1, 0)), "")</f>
        <v/>
      </c>
      <c r="BK228" s="5" t="str">
        <f>IFERROR(IF($K228="Historical", IF(P228&lt;&gt;INDEX('Historical BMP Records'!P:P, MATCH($I228, 'Historical BMP Records'!$I:$I, 0)), 1, 0), IF(P228&lt;&gt;INDEX('Planned and Progress BMPs'!P:P, MATCH($I228, 'Planned and Progress BMPs'!$I:$I, 0)), 1, 0)), "")</f>
        <v/>
      </c>
      <c r="BL228" s="5" t="str">
        <f>IFERROR(IF($K228="Historical", IF(Q228&lt;&gt;INDEX('Historical BMP Records'!Q:Q, MATCH($I228, 'Historical BMP Records'!$I:$I, 0)), 1, 0), IF(Q228&lt;&gt;INDEX('Planned and Progress BMPs'!Q:Q, MATCH($I228, 'Planned and Progress BMPs'!$I:$I, 0)), 1, 0)), "")</f>
        <v/>
      </c>
      <c r="BM228" s="5" t="str">
        <f>IFERROR(IF($K228="Historical", IF(R228&lt;&gt;INDEX('Historical BMP Records'!R:R, MATCH($I228, 'Historical BMP Records'!$I:$I, 0)), 1, 0), IF(R228&lt;&gt;INDEX('Planned and Progress BMPs'!R:R, MATCH($I228, 'Planned and Progress BMPs'!$I:$I, 0)), 1, 0)), "")</f>
        <v/>
      </c>
      <c r="BN228" s="5" t="str">
        <f>IFERROR(IF($K228="Historical", IF(S228&lt;&gt;INDEX('Historical BMP Records'!S:S, MATCH($I228, 'Historical BMP Records'!$I:$I, 0)), 1, 0), IF(S228&lt;&gt;INDEX('Planned and Progress BMPs'!S:S, MATCH($I228, 'Planned and Progress BMPs'!$I:$I, 0)), 1, 0)), "")</f>
        <v/>
      </c>
      <c r="BO228" s="5" t="str">
        <f>IFERROR(IF($K228="Historical", IF(T228&lt;&gt;INDEX('Historical BMP Records'!T:T, MATCH($I228, 'Historical BMP Records'!$I:$I, 0)), 1, 0), IF(T228&lt;&gt;INDEX('Planned and Progress BMPs'!T:T, MATCH($I228, 'Planned and Progress BMPs'!$I:$I, 0)), 1, 0)), "")</f>
        <v/>
      </c>
      <c r="BP228" s="5" t="str">
        <f>IFERROR(IF($K228="Historical", IF(U228&lt;&gt;INDEX('Historical BMP Records'!U:U, MATCH($I228, 'Historical BMP Records'!$I:$I, 0)), 1, 0), IF(U228&lt;&gt;INDEX('Planned and Progress BMPs'!U:U, MATCH($I228, 'Planned and Progress BMPs'!$I:$I, 0)), 1, 0)), "")</f>
        <v/>
      </c>
      <c r="BQ228" s="5" t="str">
        <f>IFERROR(IF($K228="Historical", IF(V228&lt;&gt;INDEX('Historical BMP Records'!V:V, MATCH($I228, 'Historical BMP Records'!$I:$I, 0)), 1, 0), IF(V228&lt;&gt;INDEX('Planned and Progress BMPs'!V:V, MATCH($I228, 'Planned and Progress BMPs'!$I:$I, 0)), 1, 0)), "")</f>
        <v/>
      </c>
      <c r="BR228" s="5" t="str">
        <f>IFERROR(IF($K228="Historical", IF(W228&lt;&gt;INDEX('Historical BMP Records'!W:W, MATCH($I228, 'Historical BMP Records'!$I:$I, 0)), 1, 0), IF(W228&lt;&gt;INDEX('Planned and Progress BMPs'!W:W, MATCH($I228, 'Planned and Progress BMPs'!$I:$I, 0)), 1, 0)), "")</f>
        <v/>
      </c>
      <c r="BS228" s="5" t="str">
        <f>IFERROR(IF($K228="Historical", IF(X228&lt;&gt;INDEX('Historical BMP Records'!X:X, MATCH($I228, 'Historical BMP Records'!$I:$I, 0)), 1, 0), IF(X228&lt;&gt;INDEX('Planned and Progress BMPs'!X:X, MATCH($I228, 'Planned and Progress BMPs'!$I:$I, 0)), 1, 0)), "")</f>
        <v/>
      </c>
      <c r="BT228" s="5" t="str">
        <f>IFERROR(IF($K228="Historical", IF(Y228&lt;&gt;INDEX('Historical BMP Records'!Y:Y, MATCH($I228, 'Historical BMP Records'!$I:$I, 0)), 1, 0), IF(Y228&lt;&gt;INDEX('Planned and Progress BMPs'!Y:Y, MATCH($I228, 'Planned and Progress BMPs'!$I:$I, 0)), 1, 0)), "")</f>
        <v/>
      </c>
      <c r="BU228" s="5" t="str">
        <f>IFERROR(IF($K228="Historical", IF(Z228&lt;&gt;INDEX('Historical BMP Records'!Z:Z, MATCH($I228, 'Historical BMP Records'!$I:$I, 0)), 1, 0), IF(Z228&lt;&gt;INDEX('Planned and Progress BMPs'!Z:Z, MATCH($I228, 'Planned and Progress BMPs'!$I:$I, 0)), 1, 0)), "")</f>
        <v/>
      </c>
      <c r="BV228" s="5" t="str">
        <f>IFERROR(IF($K228="Historical", IF(AA228&lt;&gt;INDEX('Historical BMP Records'!AA:AA, MATCH($I228, 'Historical BMP Records'!$I:$I, 0)), 1, 0), IF(AA228&lt;&gt;INDEX('Planned and Progress BMPs'!AA:AA, MATCH($I228, 'Planned and Progress BMPs'!$I:$I, 0)), 1, 0)), "")</f>
        <v/>
      </c>
      <c r="BW228" s="5" t="str">
        <f>IFERROR(IF($K228="Historical", IF(AB228&lt;&gt;INDEX('Historical BMP Records'!AB:AB, MATCH($I228, 'Historical BMP Records'!$I:$I, 0)), 1, 0), IF(AB228&lt;&gt;INDEX('Planned and Progress BMPs'!AB:AB, MATCH($I228, 'Planned and Progress BMPs'!$I:$I, 0)), 1, 0)), "")</f>
        <v/>
      </c>
      <c r="BX228" s="5" t="str">
        <f>IFERROR(IF($K228="Historical", IF(AC228&lt;&gt;INDEX('Historical BMP Records'!AC:AC, MATCH($I228, 'Historical BMP Records'!$I:$I, 0)), 1, 0), IF(AC228&lt;&gt;INDEX('Planned and Progress BMPs'!AC:AC, MATCH($I228, 'Planned and Progress BMPs'!$I:$I, 0)), 1, 0)), "")</f>
        <v/>
      </c>
      <c r="BY228" s="5" t="str">
        <f>IFERROR(IF($K228="Historical", IF(AD228&lt;&gt;INDEX('Historical BMP Records'!AD:AD, MATCH($I228, 'Historical BMP Records'!$I:$I, 0)), 1, 0), IF(AD228&lt;&gt;INDEX('Planned and Progress BMPs'!AD:AD, MATCH($I228, 'Planned and Progress BMPs'!$I:$I, 0)), 1, 0)), "")</f>
        <v/>
      </c>
      <c r="BZ228" s="5" t="str">
        <f>IFERROR(IF($K228="Historical", IF(AE228&lt;&gt;INDEX('Historical BMP Records'!AE:AE, MATCH($I228, 'Historical BMP Records'!$I:$I, 0)), 1, 0), IF(AE228&lt;&gt;INDEX('Planned and Progress BMPs'!AE:AE, MATCH($I228, 'Planned and Progress BMPs'!$I:$I, 0)), 1, 0)), "")</f>
        <v/>
      </c>
      <c r="CA228" s="5" t="str">
        <f>IFERROR(IF($K228="Historical", IF(AF228&lt;&gt;INDEX('Historical BMP Records'!AF:AF, MATCH($I228, 'Historical BMP Records'!$I:$I, 0)), 1, 0), IF(AF228&lt;&gt;INDEX('Planned and Progress BMPs'!AF:AF, MATCH($I228, 'Planned and Progress BMPs'!$I:$I, 0)), 1, 0)), "")</f>
        <v/>
      </c>
      <c r="CB228" s="5" t="str">
        <f>IFERROR(IF($K228="Historical", IF(AG228&lt;&gt;INDEX('Historical BMP Records'!AG:AG, MATCH($I228, 'Historical BMP Records'!$I:$I, 0)), 1, 0), IF(AG228&lt;&gt;INDEX('Planned and Progress BMPs'!AG:AG, MATCH($I228, 'Planned and Progress BMPs'!$I:$I, 0)), 1, 0)), "")</f>
        <v/>
      </c>
      <c r="CC228" s="5" t="str">
        <f>IFERROR(IF($K228="Historical", IF(AH228&lt;&gt;INDEX('Historical BMP Records'!AH:AH, MATCH($I228, 'Historical BMP Records'!$I:$I, 0)), 1, 0), IF(AH228&lt;&gt;INDEX('Planned and Progress BMPs'!AH:AH, MATCH($I228, 'Planned and Progress BMPs'!$I:$I, 0)), 1, 0)), "")</f>
        <v/>
      </c>
      <c r="CD228" s="5" t="str">
        <f>IFERROR(IF($K228="Historical", IF(AI228&lt;&gt;INDEX('Historical BMP Records'!AI:AI, MATCH($I228, 'Historical BMP Records'!$I:$I, 0)), 1, 0), IF(AI228&lt;&gt;INDEX('Planned and Progress BMPs'!AI:AI, MATCH($I228, 'Planned and Progress BMPs'!$I:$I, 0)), 1, 0)), "")</f>
        <v/>
      </c>
      <c r="CE228" s="5" t="str">
        <f>IFERROR(IF($K228="Historical", IF(AJ228&lt;&gt;INDEX('Historical BMP Records'!AJ:AJ, MATCH($I228, 'Historical BMP Records'!$I:$I, 0)), 1, 0), IF(AJ228&lt;&gt;INDEX('Planned and Progress BMPs'!AJ:AJ, MATCH($I228, 'Planned and Progress BMPs'!$I:$I, 0)), 1, 0)), "")</f>
        <v/>
      </c>
      <c r="CF228" s="5" t="str">
        <f>IFERROR(IF($K228="Historical", IF(AK228&lt;&gt;INDEX('Historical BMP Records'!AK:AK, MATCH($I228, 'Historical BMP Records'!$I:$I, 0)), 1, 0), IF(AK228&lt;&gt;INDEX('Planned and Progress BMPs'!AK:AK, MATCH($I228, 'Planned and Progress BMPs'!$I:$I, 0)), 1, 0)), "")</f>
        <v/>
      </c>
      <c r="CG228" s="5" t="str">
        <f>IFERROR(IF($K228="Historical", IF(AL228&lt;&gt;INDEX('Historical BMP Records'!AL:AL, MATCH($I228, 'Historical BMP Records'!$I:$I, 0)), 1, 0), IF(AL228&lt;&gt;INDEX('Planned and Progress BMPs'!AL:AL, MATCH($I228, 'Planned and Progress BMPs'!$I:$I, 0)), 1, 0)), "")</f>
        <v/>
      </c>
      <c r="CH228" s="5" t="str">
        <f>IFERROR(IF($K228="Historical", IF(AM228&lt;&gt;INDEX('Historical BMP Records'!AM:AM, MATCH($I228, 'Historical BMP Records'!$I:$I, 0)), 1, 0), IF(AM228&lt;&gt;INDEX('Planned and Progress BMPs'!AM:AM, MATCH($I228, 'Planned and Progress BMPs'!$I:$I, 0)), 1, 0)), "")</f>
        <v/>
      </c>
      <c r="CI228" s="5" t="str">
        <f>IFERROR(IF($K228="Historical", IF(AN228&lt;&gt;INDEX('Historical BMP Records'!AN:AN, MATCH($I228, 'Historical BMP Records'!$I:$I, 0)), 1, 0), IF(AN228&lt;&gt;INDEX('Planned and Progress BMPs'!AN:AN, MATCH($I228, 'Planned and Progress BMPs'!$I:$I, 0)), 1, 0)), "")</f>
        <v/>
      </c>
      <c r="CJ228" s="5" t="str">
        <f>IFERROR(IF($K228="Historical", IF(AO228&lt;&gt;INDEX('Historical BMP Records'!AO:AO, MATCH($I228, 'Historical BMP Records'!$I:$I, 0)), 1, 0), IF(AO228&lt;&gt;INDEX('Planned and Progress BMPs'!AO:AO, MATCH($I228, 'Planned and Progress BMPs'!$I:$I, 0)), 1, 0)), "")</f>
        <v/>
      </c>
      <c r="CK228" s="5" t="str">
        <f>IFERROR(IF($K228="Historical", IF(AP228&lt;&gt;INDEX('Historical BMP Records'!AP:AP, MATCH($I228, 'Historical BMP Records'!$I:$I, 0)), 1, 0), IF(AP228&lt;&gt;INDEX('Planned and Progress BMPs'!AP:AP, MATCH($I228, 'Planned and Progress BMPs'!$I:$I, 0)), 1, 0)), "")</f>
        <v/>
      </c>
      <c r="CL228" s="5" t="str">
        <f>IFERROR(IF($K228="Historical", IF(AQ228&lt;&gt;INDEX('Historical BMP Records'!AQ:AQ, MATCH($I228, 'Historical BMP Records'!$I:$I, 0)), 1, 0), IF(AQ228&lt;&gt;INDEX('Planned and Progress BMPs'!AQ:AQ, MATCH($I228, 'Planned and Progress BMPs'!$I:$I, 0)), 1, 0)), "")</f>
        <v/>
      </c>
      <c r="CM228" s="5" t="str">
        <f>IFERROR(IF($K228="Historical", IF(AR228&lt;&gt;INDEX('Historical BMP Records'!AR:AR, MATCH($I228, 'Historical BMP Records'!$I:$I, 0)), 1, 0), IF(AR228&lt;&gt;INDEX('Planned and Progress BMPs'!AR:AR, MATCH($I228, 'Planned and Progress BMPs'!$I:$I, 0)), 1, 0)), "")</f>
        <v/>
      </c>
      <c r="CN228" s="5" t="str">
        <f>IFERROR(IF($K228="Historical", IF(AS228&lt;&gt;INDEX('Historical BMP Records'!AS:AS, MATCH($I228, 'Historical BMP Records'!$I:$I, 0)), 1, 0), IF(AS228&lt;&gt;INDEX('Planned and Progress BMPs'!AS:AS, MATCH($I228, 'Planned and Progress BMPs'!$I:$I, 0)), 1, 0)), "")</f>
        <v/>
      </c>
      <c r="CO228" s="5" t="str">
        <f>IFERROR(IF($K228="Historical", IF(AT228&lt;&gt;INDEX('Historical BMP Records'!AT:AT, MATCH($I228, 'Historical BMP Records'!$I:$I, 0)), 1, 0), IF(AT228&lt;&gt;INDEX('Planned and Progress BMPs'!AT:AT, MATCH($I228, 'Planned and Progress BMPs'!$I:$I, 0)), 1, 0)), "")</f>
        <v/>
      </c>
      <c r="CP228" s="5" t="str">
        <f>IFERROR(IF($K228="Historical", IF(AU228&lt;&gt;INDEX('Historical BMP Records'!AU:AU, MATCH($I228, 'Historical BMP Records'!$I:$I, 0)), 1, 0), IF(AU228&lt;&gt;INDEX('Planned and Progress BMPs'!AU:AU, MATCH($I228, 'Planned and Progress BMPs'!$I:$I, 0)), 1, 0)), "")</f>
        <v/>
      </c>
      <c r="CQ228" s="5">
        <f>SUM(T_Historical9[[#This Row],[FY17 
Status Changed]:[Comments Changed]])</f>
        <v>0</v>
      </c>
    </row>
    <row r="229" spans="1:95" ht="15" customHeight="1" x14ac:dyDescent="0.25">
      <c r="A229" s="72" t="s">
        <v>661</v>
      </c>
      <c r="B229" s="72" t="s">
        <v>660</v>
      </c>
      <c r="C229" s="72" t="s">
        <v>661</v>
      </c>
      <c r="D229" s="72" t="s">
        <v>661</v>
      </c>
      <c r="E229" s="72" t="s">
        <v>661</v>
      </c>
      <c r="F229" s="72" t="s">
        <v>4293</v>
      </c>
      <c r="H229" s="72" t="s">
        <v>4802</v>
      </c>
      <c r="I229" s="72" t="s">
        <v>5031</v>
      </c>
      <c r="K229" s="72" t="s">
        <v>482</v>
      </c>
      <c r="M229" s="82"/>
      <c r="N229" s="65">
        <v>42005</v>
      </c>
      <c r="O229" s="72" t="s">
        <v>220</v>
      </c>
      <c r="P229" s="72" t="s">
        <v>220</v>
      </c>
      <c r="Q229" s="72" t="s">
        <v>4457</v>
      </c>
      <c r="R229" s="72" t="s">
        <v>9</v>
      </c>
      <c r="S229" s="72">
        <v>368</v>
      </c>
      <c r="T229" s="72">
        <v>368</v>
      </c>
      <c r="U229" s="72">
        <v>1</v>
      </c>
      <c r="V229" s="71" t="s">
        <v>5142</v>
      </c>
      <c r="Z229" s="72">
        <v>40.216914000000003</v>
      </c>
      <c r="AA229" s="72">
        <v>-76.836768000000006</v>
      </c>
      <c r="AC229" s="72" t="s">
        <v>5170</v>
      </c>
      <c r="AD229" s="72" t="s">
        <v>5171</v>
      </c>
      <c r="AE229" s="72" t="s">
        <v>653</v>
      </c>
      <c r="AF229" s="65">
        <v>42217</v>
      </c>
      <c r="AG229" s="72" t="s">
        <v>110</v>
      </c>
      <c r="AH229" s="65"/>
      <c r="AI229" s="65"/>
      <c r="AK229" s="65"/>
      <c r="AL229" s="65"/>
      <c r="AN229" s="65"/>
      <c r="AO229" s="65"/>
      <c r="AQ229" s="65"/>
      <c r="AR229" s="65"/>
      <c r="AT229" s="65"/>
      <c r="AU229" s="72" t="s">
        <v>5191</v>
      </c>
      <c r="AV229" s="5" t="str">
        <f>IFERROR(IF($K229="Historical", IF(A229&lt;&gt;INDEX('Historical BMP Records'!A:A, MATCH($I229, 'Historical BMP Records'!$I:$I, 0)), 1, 0), IF(A229&lt;&gt;INDEX('Planned and Progress BMPs'!A:A, MATCH($I229, 'Planned and Progress BMPs'!$I:$I, 0)), 1, 0)), "")</f>
        <v/>
      </c>
      <c r="AW229" s="5" t="str">
        <f>IFERROR(IF($K229="Historical", IF(B229&lt;&gt;INDEX('Historical BMP Records'!B:B, MATCH($I229, 'Historical BMP Records'!$I:$I, 0)), 1, 0), IF(B229&lt;&gt;INDEX('Planned and Progress BMPs'!B:B, MATCH($I229, 'Planned and Progress BMPs'!$I:$I, 0)), 1, 0)), "")</f>
        <v/>
      </c>
      <c r="AX229" s="5" t="str">
        <f>IFERROR(IF($K229="Historical", IF(C229&lt;&gt;INDEX('Historical BMP Records'!C:C, MATCH($I229, 'Historical BMP Records'!$I:$I, 0)), 1, 0), IF(C229&lt;&gt;INDEX('Planned and Progress BMPs'!C:C, MATCH($I229, 'Planned and Progress BMPs'!$I:$I, 0)), 1, 0)), "")</f>
        <v/>
      </c>
      <c r="AY229" s="5" t="str">
        <f>IFERROR(IF($K229="Historical", IF(D229&lt;&gt;INDEX('Historical BMP Records'!D:D, MATCH($I229, 'Historical BMP Records'!$I:$I, 0)), 1, 0), IF(D229&lt;&gt;INDEX('Planned and Progress BMPs'!D:D, MATCH($I229, 'Planned and Progress BMPs'!$I:$I, 0)), 1, 0)), "")</f>
        <v/>
      </c>
      <c r="AZ229" s="5" t="str">
        <f>IFERROR(IF($K229="Historical", IF(E229&lt;&gt;INDEX('Historical BMP Records'!E:E, MATCH($I229, 'Historical BMP Records'!$I:$I, 0)), 1, 0), IF(E229&lt;&gt;INDEX('Planned and Progress BMPs'!E:E, MATCH($I229, 'Planned and Progress BMPs'!$I:$I, 0)), 1, 0)), "")</f>
        <v/>
      </c>
      <c r="BA229" s="5" t="str">
        <f>IFERROR(IF($K229="Historical", IF(F229&lt;&gt;INDEX('Historical BMP Records'!F:F, MATCH($I229, 'Historical BMP Records'!$I:$I, 0)), 1, 0), IF(F229&lt;&gt;INDEX('Planned and Progress BMPs'!F:F, MATCH($I229, 'Planned and Progress BMPs'!$I:$I, 0)), 1, 0)), "")</f>
        <v/>
      </c>
      <c r="BB229" s="5" t="str">
        <f>IFERROR(IF($K229="Historical", IF(G229&lt;&gt;INDEX('Historical BMP Records'!G:G, MATCH($I229, 'Historical BMP Records'!$I:$I, 0)), 1, 0), IF(G229&lt;&gt;INDEX('Planned and Progress BMPs'!G:G, MATCH($I229, 'Planned and Progress BMPs'!$I:$I, 0)), 1, 0)), "")</f>
        <v/>
      </c>
      <c r="BC229" s="5" t="str">
        <f>IFERROR(IF($K229="Historical", IF(H229&lt;&gt;INDEX('Historical BMP Records'!H:H, MATCH($I229, 'Historical BMP Records'!$I:$I, 0)), 1, 0), IF(H229&lt;&gt;INDEX('Planned and Progress BMPs'!H:H, MATCH($I229, 'Planned and Progress BMPs'!$I:$I, 0)), 1, 0)), "")</f>
        <v/>
      </c>
      <c r="BD229" s="5" t="str">
        <f>IFERROR(IF($K229="Historical", IF(I229&lt;&gt;INDEX('Historical BMP Records'!I:I, MATCH($I229, 'Historical BMP Records'!$I:$I, 0)), 1, 0), IF(I229&lt;&gt;INDEX('Planned and Progress BMPs'!I:I, MATCH($I229, 'Planned and Progress BMPs'!$I:$I, 0)), 1, 0)), "")</f>
        <v/>
      </c>
      <c r="BE229" s="5" t="str">
        <f>IFERROR(IF($K229="Historical", IF(J229&lt;&gt;INDEX('Historical BMP Records'!J:J, MATCH($I229, 'Historical BMP Records'!$I:$I, 0)), 1, 0), IF(J229&lt;&gt;INDEX('Planned and Progress BMPs'!J:J, MATCH($I229, 'Planned and Progress BMPs'!$I:$I, 0)), 1, 0)), "")</f>
        <v/>
      </c>
      <c r="BF229" s="5" t="str">
        <f>IFERROR(IF($K229="Historical", IF(K229&lt;&gt;INDEX('Historical BMP Records'!K:K, MATCH($I229, 'Historical BMP Records'!$I:$I, 0)), 1, 0), IF(K229&lt;&gt;INDEX('Planned and Progress BMPs'!K:K, MATCH($I229, 'Planned and Progress BMPs'!$I:$I, 0)), 1, 0)), "")</f>
        <v/>
      </c>
      <c r="BG229" s="5" t="str">
        <f>IFERROR(IF($K229="Historical", IF(L229&lt;&gt;INDEX('Historical BMP Records'!L:L, MATCH($I229, 'Historical BMP Records'!$I:$I, 0)), 1, 0), IF(L229&lt;&gt;INDEX('Planned and Progress BMPs'!L:L, MATCH($I229, 'Planned and Progress BMPs'!$I:$I, 0)), 1, 0)), "")</f>
        <v/>
      </c>
      <c r="BH229" s="5" t="str">
        <f>IFERROR(IF($K229="Historical", IF(M229&lt;&gt;INDEX('Historical BMP Records'!M:M, MATCH($I229, 'Historical BMP Records'!$I:$I, 0)), 1, 0), IF(M229&lt;&gt;INDEX('Planned and Progress BMPs'!M:M, MATCH($I229, 'Planned and Progress BMPs'!$I:$I, 0)), 1, 0)), "")</f>
        <v/>
      </c>
      <c r="BI229" s="5" t="str">
        <f>IFERROR(IF($K229="Historical", IF(N229&lt;&gt;INDEX('Historical BMP Records'!N:N, MATCH($I229, 'Historical BMP Records'!$I:$I, 0)), 1, 0), IF(N229&lt;&gt;INDEX('Planned and Progress BMPs'!N:N, MATCH($I229, 'Planned and Progress BMPs'!$I:$I, 0)), 1, 0)), "")</f>
        <v/>
      </c>
      <c r="BJ229" s="5" t="str">
        <f>IFERROR(IF($K229="Historical", IF(O229&lt;&gt;INDEX('Historical BMP Records'!O:O, MATCH($I229, 'Historical BMP Records'!$I:$I, 0)), 1, 0), IF(O229&lt;&gt;INDEX('Planned and Progress BMPs'!O:O, MATCH($I229, 'Planned and Progress BMPs'!$I:$I, 0)), 1, 0)), "")</f>
        <v/>
      </c>
      <c r="BK229" s="5" t="str">
        <f>IFERROR(IF($K229="Historical", IF(P229&lt;&gt;INDEX('Historical BMP Records'!P:P, MATCH($I229, 'Historical BMP Records'!$I:$I, 0)), 1, 0), IF(P229&lt;&gt;INDEX('Planned and Progress BMPs'!P:P, MATCH($I229, 'Planned and Progress BMPs'!$I:$I, 0)), 1, 0)), "")</f>
        <v/>
      </c>
      <c r="BL229" s="5" t="str">
        <f>IFERROR(IF($K229="Historical", IF(Q229&lt;&gt;INDEX('Historical BMP Records'!Q:Q, MATCH($I229, 'Historical BMP Records'!$I:$I, 0)), 1, 0), IF(Q229&lt;&gt;INDEX('Planned and Progress BMPs'!Q:Q, MATCH($I229, 'Planned and Progress BMPs'!$I:$I, 0)), 1, 0)), "")</f>
        <v/>
      </c>
      <c r="BM229" s="5" t="str">
        <f>IFERROR(IF($K229="Historical", IF(R229&lt;&gt;INDEX('Historical BMP Records'!R:R, MATCH($I229, 'Historical BMP Records'!$I:$I, 0)), 1, 0), IF(R229&lt;&gt;INDEX('Planned and Progress BMPs'!R:R, MATCH($I229, 'Planned and Progress BMPs'!$I:$I, 0)), 1, 0)), "")</f>
        <v/>
      </c>
      <c r="BN229" s="5" t="str">
        <f>IFERROR(IF($K229="Historical", IF(S229&lt;&gt;INDEX('Historical BMP Records'!S:S, MATCH($I229, 'Historical BMP Records'!$I:$I, 0)), 1, 0), IF(S229&lt;&gt;INDEX('Planned and Progress BMPs'!S:S, MATCH($I229, 'Planned and Progress BMPs'!$I:$I, 0)), 1, 0)), "")</f>
        <v/>
      </c>
      <c r="BO229" s="5" t="str">
        <f>IFERROR(IF($K229="Historical", IF(T229&lt;&gt;INDEX('Historical BMP Records'!T:T, MATCH($I229, 'Historical BMP Records'!$I:$I, 0)), 1, 0), IF(T229&lt;&gt;INDEX('Planned and Progress BMPs'!T:T, MATCH($I229, 'Planned and Progress BMPs'!$I:$I, 0)), 1, 0)), "")</f>
        <v/>
      </c>
      <c r="BP229" s="5" t="str">
        <f>IFERROR(IF($K229="Historical", IF(U229&lt;&gt;INDEX('Historical BMP Records'!U:U, MATCH($I229, 'Historical BMP Records'!$I:$I, 0)), 1, 0), IF(U229&lt;&gt;INDEX('Planned and Progress BMPs'!U:U, MATCH($I229, 'Planned and Progress BMPs'!$I:$I, 0)), 1, 0)), "")</f>
        <v/>
      </c>
      <c r="BQ229" s="5" t="str">
        <f>IFERROR(IF($K229="Historical", IF(V229&lt;&gt;INDEX('Historical BMP Records'!V:V, MATCH($I229, 'Historical BMP Records'!$I:$I, 0)), 1, 0), IF(V229&lt;&gt;INDEX('Planned and Progress BMPs'!V:V, MATCH($I229, 'Planned and Progress BMPs'!$I:$I, 0)), 1, 0)), "")</f>
        <v/>
      </c>
      <c r="BR229" s="5" t="str">
        <f>IFERROR(IF($K229="Historical", IF(W229&lt;&gt;INDEX('Historical BMP Records'!W:W, MATCH($I229, 'Historical BMP Records'!$I:$I, 0)), 1, 0), IF(W229&lt;&gt;INDEX('Planned and Progress BMPs'!W:W, MATCH($I229, 'Planned and Progress BMPs'!$I:$I, 0)), 1, 0)), "")</f>
        <v/>
      </c>
      <c r="BS229" s="5" t="str">
        <f>IFERROR(IF($K229="Historical", IF(X229&lt;&gt;INDEX('Historical BMP Records'!X:X, MATCH($I229, 'Historical BMP Records'!$I:$I, 0)), 1, 0), IF(X229&lt;&gt;INDEX('Planned and Progress BMPs'!X:X, MATCH($I229, 'Planned and Progress BMPs'!$I:$I, 0)), 1, 0)), "")</f>
        <v/>
      </c>
      <c r="BT229" s="5" t="str">
        <f>IFERROR(IF($K229="Historical", IF(Y229&lt;&gt;INDEX('Historical BMP Records'!Y:Y, MATCH($I229, 'Historical BMP Records'!$I:$I, 0)), 1, 0), IF(Y229&lt;&gt;INDEX('Planned and Progress BMPs'!Y:Y, MATCH($I229, 'Planned and Progress BMPs'!$I:$I, 0)), 1, 0)), "")</f>
        <v/>
      </c>
      <c r="BU229" s="5" t="str">
        <f>IFERROR(IF($K229="Historical", IF(Z229&lt;&gt;INDEX('Historical BMP Records'!Z:Z, MATCH($I229, 'Historical BMP Records'!$I:$I, 0)), 1, 0), IF(Z229&lt;&gt;INDEX('Planned and Progress BMPs'!Z:Z, MATCH($I229, 'Planned and Progress BMPs'!$I:$I, 0)), 1, 0)), "")</f>
        <v/>
      </c>
      <c r="BV229" s="5" t="str">
        <f>IFERROR(IF($K229="Historical", IF(AA229&lt;&gt;INDEX('Historical BMP Records'!AA:AA, MATCH($I229, 'Historical BMP Records'!$I:$I, 0)), 1, 0), IF(AA229&lt;&gt;INDEX('Planned and Progress BMPs'!AA:AA, MATCH($I229, 'Planned and Progress BMPs'!$I:$I, 0)), 1, 0)), "")</f>
        <v/>
      </c>
      <c r="BW229" s="5" t="str">
        <f>IFERROR(IF($K229="Historical", IF(AB229&lt;&gt;INDEX('Historical BMP Records'!AB:AB, MATCH($I229, 'Historical BMP Records'!$I:$I, 0)), 1, 0), IF(AB229&lt;&gt;INDEX('Planned and Progress BMPs'!AB:AB, MATCH($I229, 'Planned and Progress BMPs'!$I:$I, 0)), 1, 0)), "")</f>
        <v/>
      </c>
      <c r="BX229" s="5" t="str">
        <f>IFERROR(IF($K229="Historical", IF(AC229&lt;&gt;INDEX('Historical BMP Records'!AC:AC, MATCH($I229, 'Historical BMP Records'!$I:$I, 0)), 1, 0), IF(AC229&lt;&gt;INDEX('Planned and Progress BMPs'!AC:AC, MATCH($I229, 'Planned and Progress BMPs'!$I:$I, 0)), 1, 0)), "")</f>
        <v/>
      </c>
      <c r="BY229" s="5" t="str">
        <f>IFERROR(IF($K229="Historical", IF(AD229&lt;&gt;INDEX('Historical BMP Records'!AD:AD, MATCH($I229, 'Historical BMP Records'!$I:$I, 0)), 1, 0), IF(AD229&lt;&gt;INDEX('Planned and Progress BMPs'!AD:AD, MATCH($I229, 'Planned and Progress BMPs'!$I:$I, 0)), 1, 0)), "")</f>
        <v/>
      </c>
      <c r="BZ229" s="5" t="str">
        <f>IFERROR(IF($K229="Historical", IF(AE229&lt;&gt;INDEX('Historical BMP Records'!AE:AE, MATCH($I229, 'Historical BMP Records'!$I:$I, 0)), 1, 0), IF(AE229&lt;&gt;INDEX('Planned and Progress BMPs'!AE:AE, MATCH($I229, 'Planned and Progress BMPs'!$I:$I, 0)), 1, 0)), "")</f>
        <v/>
      </c>
      <c r="CA229" s="5" t="str">
        <f>IFERROR(IF($K229="Historical", IF(AF229&lt;&gt;INDEX('Historical BMP Records'!AF:AF, MATCH($I229, 'Historical BMP Records'!$I:$I, 0)), 1, 0), IF(AF229&lt;&gt;INDEX('Planned and Progress BMPs'!AF:AF, MATCH($I229, 'Planned and Progress BMPs'!$I:$I, 0)), 1, 0)), "")</f>
        <v/>
      </c>
      <c r="CB229" s="5" t="str">
        <f>IFERROR(IF($K229="Historical", IF(AG229&lt;&gt;INDEX('Historical BMP Records'!AG:AG, MATCH($I229, 'Historical BMP Records'!$I:$I, 0)), 1, 0), IF(AG229&lt;&gt;INDEX('Planned and Progress BMPs'!AG:AG, MATCH($I229, 'Planned and Progress BMPs'!$I:$I, 0)), 1, 0)), "")</f>
        <v/>
      </c>
      <c r="CC229" s="5" t="str">
        <f>IFERROR(IF($K229="Historical", IF(AH229&lt;&gt;INDEX('Historical BMP Records'!AH:AH, MATCH($I229, 'Historical BMP Records'!$I:$I, 0)), 1, 0), IF(AH229&lt;&gt;INDEX('Planned and Progress BMPs'!AH:AH, MATCH($I229, 'Planned and Progress BMPs'!$I:$I, 0)), 1, 0)), "")</f>
        <v/>
      </c>
      <c r="CD229" s="5" t="str">
        <f>IFERROR(IF($K229="Historical", IF(AI229&lt;&gt;INDEX('Historical BMP Records'!AI:AI, MATCH($I229, 'Historical BMP Records'!$I:$I, 0)), 1, 0), IF(AI229&lt;&gt;INDEX('Planned and Progress BMPs'!AI:AI, MATCH($I229, 'Planned and Progress BMPs'!$I:$I, 0)), 1, 0)), "")</f>
        <v/>
      </c>
      <c r="CE229" s="5" t="str">
        <f>IFERROR(IF($K229="Historical", IF(AJ229&lt;&gt;INDEX('Historical BMP Records'!AJ:AJ, MATCH($I229, 'Historical BMP Records'!$I:$I, 0)), 1, 0), IF(AJ229&lt;&gt;INDEX('Planned and Progress BMPs'!AJ:AJ, MATCH($I229, 'Planned and Progress BMPs'!$I:$I, 0)), 1, 0)), "")</f>
        <v/>
      </c>
      <c r="CF229" s="5" t="str">
        <f>IFERROR(IF($K229="Historical", IF(AK229&lt;&gt;INDEX('Historical BMP Records'!AK:AK, MATCH($I229, 'Historical BMP Records'!$I:$I, 0)), 1, 0), IF(AK229&lt;&gt;INDEX('Planned and Progress BMPs'!AK:AK, MATCH($I229, 'Planned and Progress BMPs'!$I:$I, 0)), 1, 0)), "")</f>
        <v/>
      </c>
      <c r="CG229" s="5" t="str">
        <f>IFERROR(IF($K229="Historical", IF(AL229&lt;&gt;INDEX('Historical BMP Records'!AL:AL, MATCH($I229, 'Historical BMP Records'!$I:$I, 0)), 1, 0), IF(AL229&lt;&gt;INDEX('Planned and Progress BMPs'!AL:AL, MATCH($I229, 'Planned and Progress BMPs'!$I:$I, 0)), 1, 0)), "")</f>
        <v/>
      </c>
      <c r="CH229" s="5" t="str">
        <f>IFERROR(IF($K229="Historical", IF(AM229&lt;&gt;INDEX('Historical BMP Records'!AM:AM, MATCH($I229, 'Historical BMP Records'!$I:$I, 0)), 1, 0), IF(AM229&lt;&gt;INDEX('Planned and Progress BMPs'!AM:AM, MATCH($I229, 'Planned and Progress BMPs'!$I:$I, 0)), 1, 0)), "")</f>
        <v/>
      </c>
      <c r="CI229" s="5" t="str">
        <f>IFERROR(IF($K229="Historical", IF(AN229&lt;&gt;INDEX('Historical BMP Records'!AN:AN, MATCH($I229, 'Historical BMP Records'!$I:$I, 0)), 1, 0), IF(AN229&lt;&gt;INDEX('Planned and Progress BMPs'!AN:AN, MATCH($I229, 'Planned and Progress BMPs'!$I:$I, 0)), 1, 0)), "")</f>
        <v/>
      </c>
      <c r="CJ229" s="5" t="str">
        <f>IFERROR(IF($K229="Historical", IF(AO229&lt;&gt;INDEX('Historical BMP Records'!AO:AO, MATCH($I229, 'Historical BMP Records'!$I:$I, 0)), 1, 0), IF(AO229&lt;&gt;INDEX('Planned and Progress BMPs'!AO:AO, MATCH($I229, 'Planned and Progress BMPs'!$I:$I, 0)), 1, 0)), "")</f>
        <v/>
      </c>
      <c r="CK229" s="5" t="str">
        <f>IFERROR(IF($K229="Historical", IF(AP229&lt;&gt;INDEX('Historical BMP Records'!AP:AP, MATCH($I229, 'Historical BMP Records'!$I:$I, 0)), 1, 0), IF(AP229&lt;&gt;INDEX('Planned and Progress BMPs'!AP:AP, MATCH($I229, 'Planned and Progress BMPs'!$I:$I, 0)), 1, 0)), "")</f>
        <v/>
      </c>
      <c r="CL229" s="5" t="str">
        <f>IFERROR(IF($K229="Historical", IF(AQ229&lt;&gt;INDEX('Historical BMP Records'!AQ:AQ, MATCH($I229, 'Historical BMP Records'!$I:$I, 0)), 1, 0), IF(AQ229&lt;&gt;INDEX('Planned and Progress BMPs'!AQ:AQ, MATCH($I229, 'Planned and Progress BMPs'!$I:$I, 0)), 1, 0)), "")</f>
        <v/>
      </c>
      <c r="CM229" s="5" t="str">
        <f>IFERROR(IF($K229="Historical", IF(AR229&lt;&gt;INDEX('Historical BMP Records'!AR:AR, MATCH($I229, 'Historical BMP Records'!$I:$I, 0)), 1, 0), IF(AR229&lt;&gt;INDEX('Planned and Progress BMPs'!AR:AR, MATCH($I229, 'Planned and Progress BMPs'!$I:$I, 0)), 1, 0)), "")</f>
        <v/>
      </c>
      <c r="CN229" s="5" t="str">
        <f>IFERROR(IF($K229="Historical", IF(AS229&lt;&gt;INDEX('Historical BMP Records'!AS:AS, MATCH($I229, 'Historical BMP Records'!$I:$I, 0)), 1, 0), IF(AS229&lt;&gt;INDEX('Planned and Progress BMPs'!AS:AS, MATCH($I229, 'Planned and Progress BMPs'!$I:$I, 0)), 1, 0)), "")</f>
        <v/>
      </c>
      <c r="CO229" s="5" t="str">
        <f>IFERROR(IF($K229="Historical", IF(AT229&lt;&gt;INDEX('Historical BMP Records'!AT:AT, MATCH($I229, 'Historical BMP Records'!$I:$I, 0)), 1, 0), IF(AT229&lt;&gt;INDEX('Planned and Progress BMPs'!AT:AT, MATCH($I229, 'Planned and Progress BMPs'!$I:$I, 0)), 1, 0)), "")</f>
        <v/>
      </c>
      <c r="CP229" s="5" t="str">
        <f>IFERROR(IF($K229="Historical", IF(AU229&lt;&gt;INDEX('Historical BMP Records'!AU:AU, MATCH($I229, 'Historical BMP Records'!$I:$I, 0)), 1, 0), IF(AU229&lt;&gt;INDEX('Planned and Progress BMPs'!AU:AU, MATCH($I229, 'Planned and Progress BMPs'!$I:$I, 0)), 1, 0)), "")</f>
        <v/>
      </c>
      <c r="CQ229" s="5">
        <f>SUM(T_Historical9[[#This Row],[FY17 
Status Changed]:[Comments Changed]])</f>
        <v>0</v>
      </c>
    </row>
    <row r="230" spans="1:95" ht="15" customHeight="1" x14ac:dyDescent="0.25">
      <c r="A230" s="72" t="s">
        <v>661</v>
      </c>
      <c r="B230" s="72" t="s">
        <v>660</v>
      </c>
      <c r="C230" s="72" t="s">
        <v>661</v>
      </c>
      <c r="D230" s="72" t="s">
        <v>661</v>
      </c>
      <c r="E230" s="72" t="s">
        <v>661</v>
      </c>
      <c r="F230" s="72" t="s">
        <v>4293</v>
      </c>
      <c r="H230" s="72" t="s">
        <v>4802</v>
      </c>
      <c r="I230" s="72" t="s">
        <v>5032</v>
      </c>
      <c r="K230" s="72" t="s">
        <v>482</v>
      </c>
      <c r="M230" s="82">
        <v>27533.100000000002</v>
      </c>
      <c r="N230" s="65">
        <v>39083</v>
      </c>
      <c r="O230" s="72" t="s">
        <v>227</v>
      </c>
      <c r="P230" s="72" t="s">
        <v>5198</v>
      </c>
      <c r="Q230" s="72" t="s">
        <v>22</v>
      </c>
      <c r="R230" s="72" t="s">
        <v>9</v>
      </c>
      <c r="S230" s="72">
        <v>52.5</v>
      </c>
      <c r="T230" s="72">
        <v>10.199999999999999</v>
      </c>
      <c r="U230" s="72">
        <v>5.7750000000000004</v>
      </c>
      <c r="V230" s="71" t="s">
        <v>5143</v>
      </c>
      <c r="Z230" s="72">
        <v>40.201222222222228</v>
      </c>
      <c r="AA230" s="72">
        <v>-76.835969444444402</v>
      </c>
      <c r="AC230" s="72" t="s">
        <v>5170</v>
      </c>
      <c r="AD230" s="72" t="s">
        <v>5171</v>
      </c>
      <c r="AE230" s="72" t="s">
        <v>653</v>
      </c>
      <c r="AF230" s="65">
        <v>42072</v>
      </c>
      <c r="AG230" s="72" t="s">
        <v>110</v>
      </c>
      <c r="AH230" s="65"/>
      <c r="AI230" s="65"/>
      <c r="AK230" s="65"/>
      <c r="AL230" s="65"/>
      <c r="AN230" s="65"/>
      <c r="AO230" s="65"/>
      <c r="AQ230" s="65"/>
      <c r="AR230" s="65"/>
      <c r="AT230" s="65"/>
      <c r="AU230" s="72" t="s">
        <v>5188</v>
      </c>
      <c r="AV230" s="5" t="str">
        <f>IFERROR(IF($K230="Historical", IF(A230&lt;&gt;INDEX('Historical BMP Records'!A:A, MATCH($I230, 'Historical BMP Records'!$I:$I, 0)), 1, 0), IF(A230&lt;&gt;INDEX('Planned and Progress BMPs'!A:A, MATCH($I230, 'Planned and Progress BMPs'!$I:$I, 0)), 1, 0)), "")</f>
        <v/>
      </c>
      <c r="AW230" s="5" t="str">
        <f>IFERROR(IF($K230="Historical", IF(B230&lt;&gt;INDEX('Historical BMP Records'!B:B, MATCH($I230, 'Historical BMP Records'!$I:$I, 0)), 1, 0), IF(B230&lt;&gt;INDEX('Planned and Progress BMPs'!B:B, MATCH($I230, 'Planned and Progress BMPs'!$I:$I, 0)), 1, 0)), "")</f>
        <v/>
      </c>
      <c r="AX230" s="5" t="str">
        <f>IFERROR(IF($K230="Historical", IF(C230&lt;&gt;INDEX('Historical BMP Records'!C:C, MATCH($I230, 'Historical BMP Records'!$I:$I, 0)), 1, 0), IF(C230&lt;&gt;INDEX('Planned and Progress BMPs'!C:C, MATCH($I230, 'Planned and Progress BMPs'!$I:$I, 0)), 1, 0)), "")</f>
        <v/>
      </c>
      <c r="AY230" s="5" t="str">
        <f>IFERROR(IF($K230="Historical", IF(D230&lt;&gt;INDEX('Historical BMP Records'!D:D, MATCH($I230, 'Historical BMP Records'!$I:$I, 0)), 1, 0), IF(D230&lt;&gt;INDEX('Planned and Progress BMPs'!D:D, MATCH($I230, 'Planned and Progress BMPs'!$I:$I, 0)), 1, 0)), "")</f>
        <v/>
      </c>
      <c r="AZ230" s="5" t="str">
        <f>IFERROR(IF($K230="Historical", IF(E230&lt;&gt;INDEX('Historical BMP Records'!E:E, MATCH($I230, 'Historical BMP Records'!$I:$I, 0)), 1, 0), IF(E230&lt;&gt;INDEX('Planned and Progress BMPs'!E:E, MATCH($I230, 'Planned and Progress BMPs'!$I:$I, 0)), 1, 0)), "")</f>
        <v/>
      </c>
      <c r="BA230" s="5" t="str">
        <f>IFERROR(IF($K230="Historical", IF(F230&lt;&gt;INDEX('Historical BMP Records'!F:F, MATCH($I230, 'Historical BMP Records'!$I:$I, 0)), 1, 0), IF(F230&lt;&gt;INDEX('Planned and Progress BMPs'!F:F, MATCH($I230, 'Planned and Progress BMPs'!$I:$I, 0)), 1, 0)), "")</f>
        <v/>
      </c>
      <c r="BB230" s="5" t="str">
        <f>IFERROR(IF($K230="Historical", IF(G230&lt;&gt;INDEX('Historical BMP Records'!G:G, MATCH($I230, 'Historical BMP Records'!$I:$I, 0)), 1, 0), IF(G230&lt;&gt;INDEX('Planned and Progress BMPs'!G:G, MATCH($I230, 'Planned and Progress BMPs'!$I:$I, 0)), 1, 0)), "")</f>
        <v/>
      </c>
      <c r="BC230" s="5" t="str">
        <f>IFERROR(IF($K230="Historical", IF(H230&lt;&gt;INDEX('Historical BMP Records'!H:H, MATCH($I230, 'Historical BMP Records'!$I:$I, 0)), 1, 0), IF(H230&lt;&gt;INDEX('Planned and Progress BMPs'!H:H, MATCH($I230, 'Planned and Progress BMPs'!$I:$I, 0)), 1, 0)), "")</f>
        <v/>
      </c>
      <c r="BD230" s="5" t="str">
        <f>IFERROR(IF($K230="Historical", IF(I230&lt;&gt;INDEX('Historical BMP Records'!I:I, MATCH($I230, 'Historical BMP Records'!$I:$I, 0)), 1, 0), IF(I230&lt;&gt;INDEX('Planned and Progress BMPs'!I:I, MATCH($I230, 'Planned and Progress BMPs'!$I:$I, 0)), 1, 0)), "")</f>
        <v/>
      </c>
      <c r="BE230" s="5" t="str">
        <f>IFERROR(IF($K230="Historical", IF(J230&lt;&gt;INDEX('Historical BMP Records'!J:J, MATCH($I230, 'Historical BMP Records'!$I:$I, 0)), 1, 0), IF(J230&lt;&gt;INDEX('Planned and Progress BMPs'!J:J, MATCH($I230, 'Planned and Progress BMPs'!$I:$I, 0)), 1, 0)), "")</f>
        <v/>
      </c>
      <c r="BF230" s="5" t="str">
        <f>IFERROR(IF($K230="Historical", IF(K230&lt;&gt;INDEX('Historical BMP Records'!K:K, MATCH($I230, 'Historical BMP Records'!$I:$I, 0)), 1, 0), IF(K230&lt;&gt;INDEX('Planned and Progress BMPs'!K:K, MATCH($I230, 'Planned and Progress BMPs'!$I:$I, 0)), 1, 0)), "")</f>
        <v/>
      </c>
      <c r="BG230" s="5" t="str">
        <f>IFERROR(IF($K230="Historical", IF(L230&lt;&gt;INDEX('Historical BMP Records'!L:L, MATCH($I230, 'Historical BMP Records'!$I:$I, 0)), 1, 0), IF(L230&lt;&gt;INDEX('Planned and Progress BMPs'!L:L, MATCH($I230, 'Planned and Progress BMPs'!$I:$I, 0)), 1, 0)), "")</f>
        <v/>
      </c>
      <c r="BH230" s="5" t="str">
        <f>IFERROR(IF($K230="Historical", IF(M230&lt;&gt;INDEX('Historical BMP Records'!M:M, MATCH($I230, 'Historical BMP Records'!$I:$I, 0)), 1, 0), IF(M230&lt;&gt;INDEX('Planned and Progress BMPs'!M:M, MATCH($I230, 'Planned and Progress BMPs'!$I:$I, 0)), 1, 0)), "")</f>
        <v/>
      </c>
      <c r="BI230" s="5" t="str">
        <f>IFERROR(IF($K230="Historical", IF(N230&lt;&gt;INDEX('Historical BMP Records'!N:N, MATCH($I230, 'Historical BMP Records'!$I:$I, 0)), 1, 0), IF(N230&lt;&gt;INDEX('Planned and Progress BMPs'!N:N, MATCH($I230, 'Planned and Progress BMPs'!$I:$I, 0)), 1, 0)), "")</f>
        <v/>
      </c>
      <c r="BJ230" s="5" t="str">
        <f>IFERROR(IF($K230="Historical", IF(O230&lt;&gt;INDEX('Historical BMP Records'!O:O, MATCH($I230, 'Historical BMP Records'!$I:$I, 0)), 1, 0), IF(O230&lt;&gt;INDEX('Planned and Progress BMPs'!O:O, MATCH($I230, 'Planned and Progress BMPs'!$I:$I, 0)), 1, 0)), "")</f>
        <v/>
      </c>
      <c r="BK230" s="5" t="str">
        <f>IFERROR(IF($K230="Historical", IF(P230&lt;&gt;INDEX('Historical BMP Records'!P:P, MATCH($I230, 'Historical BMP Records'!$I:$I, 0)), 1, 0), IF(P230&lt;&gt;INDEX('Planned and Progress BMPs'!P:P, MATCH($I230, 'Planned and Progress BMPs'!$I:$I, 0)), 1, 0)), "")</f>
        <v/>
      </c>
      <c r="BL230" s="5" t="str">
        <f>IFERROR(IF($K230="Historical", IF(Q230&lt;&gt;INDEX('Historical BMP Records'!Q:Q, MATCH($I230, 'Historical BMP Records'!$I:$I, 0)), 1, 0), IF(Q230&lt;&gt;INDEX('Planned and Progress BMPs'!Q:Q, MATCH($I230, 'Planned and Progress BMPs'!$I:$I, 0)), 1, 0)), "")</f>
        <v/>
      </c>
      <c r="BM230" s="5" t="str">
        <f>IFERROR(IF($K230="Historical", IF(R230&lt;&gt;INDEX('Historical BMP Records'!R:R, MATCH($I230, 'Historical BMP Records'!$I:$I, 0)), 1, 0), IF(R230&lt;&gt;INDEX('Planned and Progress BMPs'!R:R, MATCH($I230, 'Planned and Progress BMPs'!$I:$I, 0)), 1, 0)), "")</f>
        <v/>
      </c>
      <c r="BN230" s="5" t="str">
        <f>IFERROR(IF($K230="Historical", IF(S230&lt;&gt;INDEX('Historical BMP Records'!S:S, MATCH($I230, 'Historical BMP Records'!$I:$I, 0)), 1, 0), IF(S230&lt;&gt;INDEX('Planned and Progress BMPs'!S:S, MATCH($I230, 'Planned and Progress BMPs'!$I:$I, 0)), 1, 0)), "")</f>
        <v/>
      </c>
      <c r="BO230" s="5" t="str">
        <f>IFERROR(IF($K230="Historical", IF(T230&lt;&gt;INDEX('Historical BMP Records'!T:T, MATCH($I230, 'Historical BMP Records'!$I:$I, 0)), 1, 0), IF(T230&lt;&gt;INDEX('Planned and Progress BMPs'!T:T, MATCH($I230, 'Planned and Progress BMPs'!$I:$I, 0)), 1, 0)), "")</f>
        <v/>
      </c>
      <c r="BP230" s="5" t="str">
        <f>IFERROR(IF($K230="Historical", IF(U230&lt;&gt;INDEX('Historical BMP Records'!U:U, MATCH($I230, 'Historical BMP Records'!$I:$I, 0)), 1, 0), IF(U230&lt;&gt;INDEX('Planned and Progress BMPs'!U:U, MATCH($I230, 'Planned and Progress BMPs'!$I:$I, 0)), 1, 0)), "")</f>
        <v/>
      </c>
      <c r="BQ230" s="5" t="str">
        <f>IFERROR(IF($K230="Historical", IF(V230&lt;&gt;INDEX('Historical BMP Records'!V:V, MATCH($I230, 'Historical BMP Records'!$I:$I, 0)), 1, 0), IF(V230&lt;&gt;INDEX('Planned and Progress BMPs'!V:V, MATCH($I230, 'Planned and Progress BMPs'!$I:$I, 0)), 1, 0)), "")</f>
        <v/>
      </c>
      <c r="BR230" s="5" t="str">
        <f>IFERROR(IF($K230="Historical", IF(W230&lt;&gt;INDEX('Historical BMP Records'!W:W, MATCH($I230, 'Historical BMP Records'!$I:$I, 0)), 1, 0), IF(W230&lt;&gt;INDEX('Planned and Progress BMPs'!W:W, MATCH($I230, 'Planned and Progress BMPs'!$I:$I, 0)), 1, 0)), "")</f>
        <v/>
      </c>
      <c r="BS230" s="5" t="str">
        <f>IFERROR(IF($K230="Historical", IF(X230&lt;&gt;INDEX('Historical BMP Records'!X:X, MATCH($I230, 'Historical BMP Records'!$I:$I, 0)), 1, 0), IF(X230&lt;&gt;INDEX('Planned and Progress BMPs'!X:X, MATCH($I230, 'Planned and Progress BMPs'!$I:$I, 0)), 1, 0)), "")</f>
        <v/>
      </c>
      <c r="BT230" s="5" t="str">
        <f>IFERROR(IF($K230="Historical", IF(Y230&lt;&gt;INDEX('Historical BMP Records'!Y:Y, MATCH($I230, 'Historical BMP Records'!$I:$I, 0)), 1, 0), IF(Y230&lt;&gt;INDEX('Planned and Progress BMPs'!Y:Y, MATCH($I230, 'Planned and Progress BMPs'!$I:$I, 0)), 1, 0)), "")</f>
        <v/>
      </c>
      <c r="BU230" s="5" t="str">
        <f>IFERROR(IF($K230="Historical", IF(Z230&lt;&gt;INDEX('Historical BMP Records'!Z:Z, MATCH($I230, 'Historical BMP Records'!$I:$I, 0)), 1, 0), IF(Z230&lt;&gt;INDEX('Planned and Progress BMPs'!Z:Z, MATCH($I230, 'Planned and Progress BMPs'!$I:$I, 0)), 1, 0)), "")</f>
        <v/>
      </c>
      <c r="BV230" s="5" t="str">
        <f>IFERROR(IF($K230="Historical", IF(AA230&lt;&gt;INDEX('Historical BMP Records'!AA:AA, MATCH($I230, 'Historical BMP Records'!$I:$I, 0)), 1, 0), IF(AA230&lt;&gt;INDEX('Planned and Progress BMPs'!AA:AA, MATCH($I230, 'Planned and Progress BMPs'!$I:$I, 0)), 1, 0)), "")</f>
        <v/>
      </c>
      <c r="BW230" s="5" t="str">
        <f>IFERROR(IF($K230="Historical", IF(AB230&lt;&gt;INDEX('Historical BMP Records'!AB:AB, MATCH($I230, 'Historical BMP Records'!$I:$I, 0)), 1, 0), IF(AB230&lt;&gt;INDEX('Planned and Progress BMPs'!AB:AB, MATCH($I230, 'Planned and Progress BMPs'!$I:$I, 0)), 1, 0)), "")</f>
        <v/>
      </c>
      <c r="BX230" s="5" t="str">
        <f>IFERROR(IF($K230="Historical", IF(AC230&lt;&gt;INDEX('Historical BMP Records'!AC:AC, MATCH($I230, 'Historical BMP Records'!$I:$I, 0)), 1, 0), IF(AC230&lt;&gt;INDEX('Planned and Progress BMPs'!AC:AC, MATCH($I230, 'Planned and Progress BMPs'!$I:$I, 0)), 1, 0)), "")</f>
        <v/>
      </c>
      <c r="BY230" s="5" t="str">
        <f>IFERROR(IF($K230="Historical", IF(AD230&lt;&gt;INDEX('Historical BMP Records'!AD:AD, MATCH($I230, 'Historical BMP Records'!$I:$I, 0)), 1, 0), IF(AD230&lt;&gt;INDEX('Planned and Progress BMPs'!AD:AD, MATCH($I230, 'Planned and Progress BMPs'!$I:$I, 0)), 1, 0)), "")</f>
        <v/>
      </c>
      <c r="BZ230" s="5" t="str">
        <f>IFERROR(IF($K230="Historical", IF(AE230&lt;&gt;INDEX('Historical BMP Records'!AE:AE, MATCH($I230, 'Historical BMP Records'!$I:$I, 0)), 1, 0), IF(AE230&lt;&gt;INDEX('Planned and Progress BMPs'!AE:AE, MATCH($I230, 'Planned and Progress BMPs'!$I:$I, 0)), 1, 0)), "")</f>
        <v/>
      </c>
      <c r="CA230" s="5" t="str">
        <f>IFERROR(IF($K230="Historical", IF(AF230&lt;&gt;INDEX('Historical BMP Records'!AF:AF, MATCH($I230, 'Historical BMP Records'!$I:$I, 0)), 1, 0), IF(AF230&lt;&gt;INDEX('Planned and Progress BMPs'!AF:AF, MATCH($I230, 'Planned and Progress BMPs'!$I:$I, 0)), 1, 0)), "")</f>
        <v/>
      </c>
      <c r="CB230" s="5" t="str">
        <f>IFERROR(IF($K230="Historical", IF(AG230&lt;&gt;INDEX('Historical BMP Records'!AG:AG, MATCH($I230, 'Historical BMP Records'!$I:$I, 0)), 1, 0), IF(AG230&lt;&gt;INDEX('Planned and Progress BMPs'!AG:AG, MATCH($I230, 'Planned and Progress BMPs'!$I:$I, 0)), 1, 0)), "")</f>
        <v/>
      </c>
      <c r="CC230" s="5" t="str">
        <f>IFERROR(IF($K230="Historical", IF(AH230&lt;&gt;INDEX('Historical BMP Records'!AH:AH, MATCH($I230, 'Historical BMP Records'!$I:$I, 0)), 1, 0), IF(AH230&lt;&gt;INDEX('Planned and Progress BMPs'!AH:AH, MATCH($I230, 'Planned and Progress BMPs'!$I:$I, 0)), 1, 0)), "")</f>
        <v/>
      </c>
      <c r="CD230" s="5" t="str">
        <f>IFERROR(IF($K230="Historical", IF(AI230&lt;&gt;INDEX('Historical BMP Records'!AI:AI, MATCH($I230, 'Historical BMP Records'!$I:$I, 0)), 1, 0), IF(AI230&lt;&gt;INDEX('Planned and Progress BMPs'!AI:AI, MATCH($I230, 'Planned and Progress BMPs'!$I:$I, 0)), 1, 0)), "")</f>
        <v/>
      </c>
      <c r="CE230" s="5" t="str">
        <f>IFERROR(IF($K230="Historical", IF(AJ230&lt;&gt;INDEX('Historical BMP Records'!AJ:AJ, MATCH($I230, 'Historical BMP Records'!$I:$I, 0)), 1, 0), IF(AJ230&lt;&gt;INDEX('Planned and Progress BMPs'!AJ:AJ, MATCH($I230, 'Planned and Progress BMPs'!$I:$I, 0)), 1, 0)), "")</f>
        <v/>
      </c>
      <c r="CF230" s="5" t="str">
        <f>IFERROR(IF($K230="Historical", IF(AK230&lt;&gt;INDEX('Historical BMP Records'!AK:AK, MATCH($I230, 'Historical BMP Records'!$I:$I, 0)), 1, 0), IF(AK230&lt;&gt;INDEX('Planned and Progress BMPs'!AK:AK, MATCH($I230, 'Planned and Progress BMPs'!$I:$I, 0)), 1, 0)), "")</f>
        <v/>
      </c>
      <c r="CG230" s="5" t="str">
        <f>IFERROR(IF($K230="Historical", IF(AL230&lt;&gt;INDEX('Historical BMP Records'!AL:AL, MATCH($I230, 'Historical BMP Records'!$I:$I, 0)), 1, 0), IF(AL230&lt;&gt;INDEX('Planned and Progress BMPs'!AL:AL, MATCH($I230, 'Planned and Progress BMPs'!$I:$I, 0)), 1, 0)), "")</f>
        <v/>
      </c>
      <c r="CH230" s="5" t="str">
        <f>IFERROR(IF($K230="Historical", IF(AM230&lt;&gt;INDEX('Historical BMP Records'!AM:AM, MATCH($I230, 'Historical BMP Records'!$I:$I, 0)), 1, 0), IF(AM230&lt;&gt;INDEX('Planned and Progress BMPs'!AM:AM, MATCH($I230, 'Planned and Progress BMPs'!$I:$I, 0)), 1, 0)), "")</f>
        <v/>
      </c>
      <c r="CI230" s="5" t="str">
        <f>IFERROR(IF($K230="Historical", IF(AN230&lt;&gt;INDEX('Historical BMP Records'!AN:AN, MATCH($I230, 'Historical BMP Records'!$I:$I, 0)), 1, 0), IF(AN230&lt;&gt;INDEX('Planned and Progress BMPs'!AN:AN, MATCH($I230, 'Planned and Progress BMPs'!$I:$I, 0)), 1, 0)), "")</f>
        <v/>
      </c>
      <c r="CJ230" s="5" t="str">
        <f>IFERROR(IF($K230="Historical", IF(AO230&lt;&gt;INDEX('Historical BMP Records'!AO:AO, MATCH($I230, 'Historical BMP Records'!$I:$I, 0)), 1, 0), IF(AO230&lt;&gt;INDEX('Planned and Progress BMPs'!AO:AO, MATCH($I230, 'Planned and Progress BMPs'!$I:$I, 0)), 1, 0)), "")</f>
        <v/>
      </c>
      <c r="CK230" s="5" t="str">
        <f>IFERROR(IF($K230="Historical", IF(AP230&lt;&gt;INDEX('Historical BMP Records'!AP:AP, MATCH($I230, 'Historical BMP Records'!$I:$I, 0)), 1, 0), IF(AP230&lt;&gt;INDEX('Planned and Progress BMPs'!AP:AP, MATCH($I230, 'Planned and Progress BMPs'!$I:$I, 0)), 1, 0)), "")</f>
        <v/>
      </c>
      <c r="CL230" s="5" t="str">
        <f>IFERROR(IF($K230="Historical", IF(AQ230&lt;&gt;INDEX('Historical BMP Records'!AQ:AQ, MATCH($I230, 'Historical BMP Records'!$I:$I, 0)), 1, 0), IF(AQ230&lt;&gt;INDEX('Planned and Progress BMPs'!AQ:AQ, MATCH($I230, 'Planned and Progress BMPs'!$I:$I, 0)), 1, 0)), "")</f>
        <v/>
      </c>
      <c r="CM230" s="5" t="str">
        <f>IFERROR(IF($K230="Historical", IF(AR230&lt;&gt;INDEX('Historical BMP Records'!AR:AR, MATCH($I230, 'Historical BMP Records'!$I:$I, 0)), 1, 0), IF(AR230&lt;&gt;INDEX('Planned and Progress BMPs'!AR:AR, MATCH($I230, 'Planned and Progress BMPs'!$I:$I, 0)), 1, 0)), "")</f>
        <v/>
      </c>
      <c r="CN230" s="5" t="str">
        <f>IFERROR(IF($K230="Historical", IF(AS230&lt;&gt;INDEX('Historical BMP Records'!AS:AS, MATCH($I230, 'Historical BMP Records'!$I:$I, 0)), 1, 0), IF(AS230&lt;&gt;INDEX('Planned and Progress BMPs'!AS:AS, MATCH($I230, 'Planned and Progress BMPs'!$I:$I, 0)), 1, 0)), "")</f>
        <v/>
      </c>
      <c r="CO230" s="5" t="str">
        <f>IFERROR(IF($K230="Historical", IF(AT230&lt;&gt;INDEX('Historical BMP Records'!AT:AT, MATCH($I230, 'Historical BMP Records'!$I:$I, 0)), 1, 0), IF(AT230&lt;&gt;INDEX('Planned and Progress BMPs'!AT:AT, MATCH($I230, 'Planned and Progress BMPs'!$I:$I, 0)), 1, 0)), "")</f>
        <v/>
      </c>
      <c r="CP230" s="5" t="str">
        <f>IFERROR(IF($K230="Historical", IF(AU230&lt;&gt;INDEX('Historical BMP Records'!AU:AU, MATCH($I230, 'Historical BMP Records'!$I:$I, 0)), 1, 0), IF(AU230&lt;&gt;INDEX('Planned and Progress BMPs'!AU:AU, MATCH($I230, 'Planned and Progress BMPs'!$I:$I, 0)), 1, 0)), "")</f>
        <v/>
      </c>
      <c r="CQ230" s="5">
        <f>SUM(T_Historical9[[#This Row],[FY17 
Status Changed]:[Comments Changed]])</f>
        <v>0</v>
      </c>
    </row>
    <row r="231" spans="1:95" ht="15" customHeight="1" x14ac:dyDescent="0.25">
      <c r="A231" s="72" t="s">
        <v>661</v>
      </c>
      <c r="B231" s="72" t="s">
        <v>660</v>
      </c>
      <c r="C231" s="72" t="s">
        <v>661</v>
      </c>
      <c r="D231" s="72" t="s">
        <v>661</v>
      </c>
      <c r="E231" s="72" t="s">
        <v>661</v>
      </c>
      <c r="F231" s="72" t="s">
        <v>4293</v>
      </c>
      <c r="H231" s="72" t="s">
        <v>4802</v>
      </c>
      <c r="I231" s="72" t="s">
        <v>5033</v>
      </c>
      <c r="K231" s="72" t="s">
        <v>482</v>
      </c>
      <c r="M231" s="82"/>
      <c r="N231" s="65">
        <v>37622</v>
      </c>
      <c r="O231" s="72" t="s">
        <v>237</v>
      </c>
      <c r="P231" s="72" t="s">
        <v>5210</v>
      </c>
      <c r="Q231" s="72" t="s">
        <v>26</v>
      </c>
      <c r="R231" s="72" t="s">
        <v>9</v>
      </c>
      <c r="S231" s="72">
        <v>31.2</v>
      </c>
      <c r="T231" s="72">
        <v>2.4</v>
      </c>
      <c r="V231" s="71" t="s">
        <v>5069</v>
      </c>
      <c r="Z231" s="72">
        <v>40.45134238</v>
      </c>
      <c r="AA231" s="72">
        <v>-76.628204499999995</v>
      </c>
      <c r="AC231" s="72" t="s">
        <v>5165</v>
      </c>
      <c r="AD231" s="72" t="s">
        <v>5167</v>
      </c>
      <c r="AE231" s="72" t="s">
        <v>653</v>
      </c>
      <c r="AF231" s="65">
        <v>41754</v>
      </c>
      <c r="AG231" s="72" t="s">
        <v>110</v>
      </c>
      <c r="AH231" s="65"/>
      <c r="AI231" s="65"/>
      <c r="AK231" s="65"/>
      <c r="AL231" s="65"/>
      <c r="AN231" s="65"/>
      <c r="AO231" s="65"/>
      <c r="AQ231" s="65"/>
      <c r="AR231" s="65"/>
      <c r="AT231" s="65"/>
      <c r="AV231" s="5" t="str">
        <f>IFERROR(IF($K231="Historical", IF(A231&lt;&gt;INDEX('Historical BMP Records'!A:A, MATCH($I231, 'Historical BMP Records'!$I:$I, 0)), 1, 0), IF(A231&lt;&gt;INDEX('Planned and Progress BMPs'!A:A, MATCH($I231, 'Planned and Progress BMPs'!$I:$I, 0)), 1, 0)), "")</f>
        <v/>
      </c>
      <c r="AW231" s="5" t="str">
        <f>IFERROR(IF($K231="Historical", IF(B231&lt;&gt;INDEX('Historical BMP Records'!B:B, MATCH($I231, 'Historical BMP Records'!$I:$I, 0)), 1, 0), IF(B231&lt;&gt;INDEX('Planned and Progress BMPs'!B:B, MATCH($I231, 'Planned and Progress BMPs'!$I:$I, 0)), 1, 0)), "")</f>
        <v/>
      </c>
      <c r="AX231" s="5" t="str">
        <f>IFERROR(IF($K231="Historical", IF(C231&lt;&gt;INDEX('Historical BMP Records'!C:C, MATCH($I231, 'Historical BMP Records'!$I:$I, 0)), 1, 0), IF(C231&lt;&gt;INDEX('Planned and Progress BMPs'!C:C, MATCH($I231, 'Planned and Progress BMPs'!$I:$I, 0)), 1, 0)), "")</f>
        <v/>
      </c>
      <c r="AY231" s="5" t="str">
        <f>IFERROR(IF($K231="Historical", IF(D231&lt;&gt;INDEX('Historical BMP Records'!D:D, MATCH($I231, 'Historical BMP Records'!$I:$I, 0)), 1, 0), IF(D231&lt;&gt;INDEX('Planned and Progress BMPs'!D:D, MATCH($I231, 'Planned and Progress BMPs'!$I:$I, 0)), 1, 0)), "")</f>
        <v/>
      </c>
      <c r="AZ231" s="5" t="str">
        <f>IFERROR(IF($K231="Historical", IF(E231&lt;&gt;INDEX('Historical BMP Records'!E:E, MATCH($I231, 'Historical BMP Records'!$I:$I, 0)), 1, 0), IF(E231&lt;&gt;INDEX('Planned and Progress BMPs'!E:E, MATCH($I231, 'Planned and Progress BMPs'!$I:$I, 0)), 1, 0)), "")</f>
        <v/>
      </c>
      <c r="BA231" s="5" t="str">
        <f>IFERROR(IF($K231="Historical", IF(F231&lt;&gt;INDEX('Historical BMP Records'!F:F, MATCH($I231, 'Historical BMP Records'!$I:$I, 0)), 1, 0), IF(F231&lt;&gt;INDEX('Planned and Progress BMPs'!F:F, MATCH($I231, 'Planned and Progress BMPs'!$I:$I, 0)), 1, 0)), "")</f>
        <v/>
      </c>
      <c r="BB231" s="5" t="str">
        <f>IFERROR(IF($K231="Historical", IF(G231&lt;&gt;INDEX('Historical BMP Records'!G:G, MATCH($I231, 'Historical BMP Records'!$I:$I, 0)), 1, 0), IF(G231&lt;&gt;INDEX('Planned and Progress BMPs'!G:G, MATCH($I231, 'Planned and Progress BMPs'!$I:$I, 0)), 1, 0)), "")</f>
        <v/>
      </c>
      <c r="BC231" s="5" t="str">
        <f>IFERROR(IF($K231="Historical", IF(H231&lt;&gt;INDEX('Historical BMP Records'!H:H, MATCH($I231, 'Historical BMP Records'!$I:$I, 0)), 1, 0), IF(H231&lt;&gt;INDEX('Planned and Progress BMPs'!H:H, MATCH($I231, 'Planned and Progress BMPs'!$I:$I, 0)), 1, 0)), "")</f>
        <v/>
      </c>
      <c r="BD231" s="5" t="str">
        <f>IFERROR(IF($K231="Historical", IF(I231&lt;&gt;INDEX('Historical BMP Records'!I:I, MATCH($I231, 'Historical BMP Records'!$I:$I, 0)), 1, 0), IF(I231&lt;&gt;INDEX('Planned and Progress BMPs'!I:I, MATCH($I231, 'Planned and Progress BMPs'!$I:$I, 0)), 1, 0)), "")</f>
        <v/>
      </c>
      <c r="BE231" s="5" t="str">
        <f>IFERROR(IF($K231="Historical", IF(J231&lt;&gt;INDEX('Historical BMP Records'!J:J, MATCH($I231, 'Historical BMP Records'!$I:$I, 0)), 1, 0), IF(J231&lt;&gt;INDEX('Planned and Progress BMPs'!J:J, MATCH($I231, 'Planned and Progress BMPs'!$I:$I, 0)), 1, 0)), "")</f>
        <v/>
      </c>
      <c r="BF231" s="5" t="str">
        <f>IFERROR(IF($K231="Historical", IF(K231&lt;&gt;INDEX('Historical BMP Records'!K:K, MATCH($I231, 'Historical BMP Records'!$I:$I, 0)), 1, 0), IF(K231&lt;&gt;INDEX('Planned and Progress BMPs'!K:K, MATCH($I231, 'Planned and Progress BMPs'!$I:$I, 0)), 1, 0)), "")</f>
        <v/>
      </c>
      <c r="BG231" s="5" t="str">
        <f>IFERROR(IF($K231="Historical", IF(L231&lt;&gt;INDEX('Historical BMP Records'!L:L, MATCH($I231, 'Historical BMP Records'!$I:$I, 0)), 1, 0), IF(L231&lt;&gt;INDEX('Planned and Progress BMPs'!L:L, MATCH($I231, 'Planned and Progress BMPs'!$I:$I, 0)), 1, 0)), "")</f>
        <v/>
      </c>
      <c r="BH231" s="5" t="str">
        <f>IFERROR(IF($K231="Historical", IF(M231&lt;&gt;INDEX('Historical BMP Records'!M:M, MATCH($I231, 'Historical BMP Records'!$I:$I, 0)), 1, 0), IF(M231&lt;&gt;INDEX('Planned and Progress BMPs'!M:M, MATCH($I231, 'Planned and Progress BMPs'!$I:$I, 0)), 1, 0)), "")</f>
        <v/>
      </c>
      <c r="BI231" s="5" t="str">
        <f>IFERROR(IF($K231="Historical", IF(N231&lt;&gt;INDEX('Historical BMP Records'!N:N, MATCH($I231, 'Historical BMP Records'!$I:$I, 0)), 1, 0), IF(N231&lt;&gt;INDEX('Planned and Progress BMPs'!N:N, MATCH($I231, 'Planned and Progress BMPs'!$I:$I, 0)), 1, 0)), "")</f>
        <v/>
      </c>
      <c r="BJ231" s="5" t="str">
        <f>IFERROR(IF($K231="Historical", IF(O231&lt;&gt;INDEX('Historical BMP Records'!O:O, MATCH($I231, 'Historical BMP Records'!$I:$I, 0)), 1, 0), IF(O231&lt;&gt;INDEX('Planned and Progress BMPs'!O:O, MATCH($I231, 'Planned and Progress BMPs'!$I:$I, 0)), 1, 0)), "")</f>
        <v/>
      </c>
      <c r="BK231" s="5" t="str">
        <f>IFERROR(IF($K231="Historical", IF(P231&lt;&gt;INDEX('Historical BMP Records'!P:P, MATCH($I231, 'Historical BMP Records'!$I:$I, 0)), 1, 0), IF(P231&lt;&gt;INDEX('Planned and Progress BMPs'!P:P, MATCH($I231, 'Planned and Progress BMPs'!$I:$I, 0)), 1, 0)), "")</f>
        <v/>
      </c>
      <c r="BL231" s="5" t="str">
        <f>IFERROR(IF($K231="Historical", IF(Q231&lt;&gt;INDEX('Historical BMP Records'!Q:Q, MATCH($I231, 'Historical BMP Records'!$I:$I, 0)), 1, 0), IF(Q231&lt;&gt;INDEX('Planned and Progress BMPs'!Q:Q, MATCH($I231, 'Planned and Progress BMPs'!$I:$I, 0)), 1, 0)), "")</f>
        <v/>
      </c>
      <c r="BM231" s="5" t="str">
        <f>IFERROR(IF($K231="Historical", IF(R231&lt;&gt;INDEX('Historical BMP Records'!R:R, MATCH($I231, 'Historical BMP Records'!$I:$I, 0)), 1, 0), IF(R231&lt;&gt;INDEX('Planned and Progress BMPs'!R:R, MATCH($I231, 'Planned and Progress BMPs'!$I:$I, 0)), 1, 0)), "")</f>
        <v/>
      </c>
      <c r="BN231" s="5" t="str">
        <f>IFERROR(IF($K231="Historical", IF(S231&lt;&gt;INDEX('Historical BMP Records'!S:S, MATCH($I231, 'Historical BMP Records'!$I:$I, 0)), 1, 0), IF(S231&lt;&gt;INDEX('Planned and Progress BMPs'!S:S, MATCH($I231, 'Planned and Progress BMPs'!$I:$I, 0)), 1, 0)), "")</f>
        <v/>
      </c>
      <c r="BO231" s="5" t="str">
        <f>IFERROR(IF($K231="Historical", IF(T231&lt;&gt;INDEX('Historical BMP Records'!T:T, MATCH($I231, 'Historical BMP Records'!$I:$I, 0)), 1, 0), IF(T231&lt;&gt;INDEX('Planned and Progress BMPs'!T:T, MATCH($I231, 'Planned and Progress BMPs'!$I:$I, 0)), 1, 0)), "")</f>
        <v/>
      </c>
      <c r="BP231" s="5" t="str">
        <f>IFERROR(IF($K231="Historical", IF(U231&lt;&gt;INDEX('Historical BMP Records'!U:U, MATCH($I231, 'Historical BMP Records'!$I:$I, 0)), 1, 0), IF(U231&lt;&gt;INDEX('Planned and Progress BMPs'!U:U, MATCH($I231, 'Planned and Progress BMPs'!$I:$I, 0)), 1, 0)), "")</f>
        <v/>
      </c>
      <c r="BQ231" s="5" t="str">
        <f>IFERROR(IF($K231="Historical", IF(V231&lt;&gt;INDEX('Historical BMP Records'!V:V, MATCH($I231, 'Historical BMP Records'!$I:$I, 0)), 1, 0), IF(V231&lt;&gt;INDEX('Planned and Progress BMPs'!V:V, MATCH($I231, 'Planned and Progress BMPs'!$I:$I, 0)), 1, 0)), "")</f>
        <v/>
      </c>
      <c r="BR231" s="5" t="str">
        <f>IFERROR(IF($K231="Historical", IF(W231&lt;&gt;INDEX('Historical BMP Records'!W:W, MATCH($I231, 'Historical BMP Records'!$I:$I, 0)), 1, 0), IF(W231&lt;&gt;INDEX('Planned and Progress BMPs'!W:W, MATCH($I231, 'Planned and Progress BMPs'!$I:$I, 0)), 1, 0)), "")</f>
        <v/>
      </c>
      <c r="BS231" s="5" t="str">
        <f>IFERROR(IF($K231="Historical", IF(X231&lt;&gt;INDEX('Historical BMP Records'!X:X, MATCH($I231, 'Historical BMP Records'!$I:$I, 0)), 1, 0), IF(X231&lt;&gt;INDEX('Planned and Progress BMPs'!X:X, MATCH($I231, 'Planned and Progress BMPs'!$I:$I, 0)), 1, 0)), "")</f>
        <v/>
      </c>
      <c r="BT231" s="5" t="str">
        <f>IFERROR(IF($K231="Historical", IF(Y231&lt;&gt;INDEX('Historical BMP Records'!Y:Y, MATCH($I231, 'Historical BMP Records'!$I:$I, 0)), 1, 0), IF(Y231&lt;&gt;INDEX('Planned and Progress BMPs'!Y:Y, MATCH($I231, 'Planned and Progress BMPs'!$I:$I, 0)), 1, 0)), "")</f>
        <v/>
      </c>
      <c r="BU231" s="5" t="str">
        <f>IFERROR(IF($K231="Historical", IF(Z231&lt;&gt;INDEX('Historical BMP Records'!Z:Z, MATCH($I231, 'Historical BMP Records'!$I:$I, 0)), 1, 0), IF(Z231&lt;&gt;INDEX('Planned and Progress BMPs'!Z:Z, MATCH($I231, 'Planned and Progress BMPs'!$I:$I, 0)), 1, 0)), "")</f>
        <v/>
      </c>
      <c r="BV231" s="5" t="str">
        <f>IFERROR(IF($K231="Historical", IF(AA231&lt;&gt;INDEX('Historical BMP Records'!AA:AA, MATCH($I231, 'Historical BMP Records'!$I:$I, 0)), 1, 0), IF(AA231&lt;&gt;INDEX('Planned and Progress BMPs'!AA:AA, MATCH($I231, 'Planned and Progress BMPs'!$I:$I, 0)), 1, 0)), "")</f>
        <v/>
      </c>
      <c r="BW231" s="5" t="str">
        <f>IFERROR(IF($K231="Historical", IF(AB231&lt;&gt;INDEX('Historical BMP Records'!AB:AB, MATCH($I231, 'Historical BMP Records'!$I:$I, 0)), 1, 0), IF(AB231&lt;&gt;INDEX('Planned and Progress BMPs'!AB:AB, MATCH($I231, 'Planned and Progress BMPs'!$I:$I, 0)), 1, 0)), "")</f>
        <v/>
      </c>
      <c r="BX231" s="5" t="str">
        <f>IFERROR(IF($K231="Historical", IF(AC231&lt;&gt;INDEX('Historical BMP Records'!AC:AC, MATCH($I231, 'Historical BMP Records'!$I:$I, 0)), 1, 0), IF(AC231&lt;&gt;INDEX('Planned and Progress BMPs'!AC:AC, MATCH($I231, 'Planned and Progress BMPs'!$I:$I, 0)), 1, 0)), "")</f>
        <v/>
      </c>
      <c r="BY231" s="5" t="str">
        <f>IFERROR(IF($K231="Historical", IF(AD231&lt;&gt;INDEX('Historical BMP Records'!AD:AD, MATCH($I231, 'Historical BMP Records'!$I:$I, 0)), 1, 0), IF(AD231&lt;&gt;INDEX('Planned and Progress BMPs'!AD:AD, MATCH($I231, 'Planned and Progress BMPs'!$I:$I, 0)), 1, 0)), "")</f>
        <v/>
      </c>
      <c r="BZ231" s="5" t="str">
        <f>IFERROR(IF($K231="Historical", IF(AE231&lt;&gt;INDEX('Historical BMP Records'!AE:AE, MATCH($I231, 'Historical BMP Records'!$I:$I, 0)), 1, 0), IF(AE231&lt;&gt;INDEX('Planned and Progress BMPs'!AE:AE, MATCH($I231, 'Planned and Progress BMPs'!$I:$I, 0)), 1, 0)), "")</f>
        <v/>
      </c>
      <c r="CA231" s="5" t="str">
        <f>IFERROR(IF($K231="Historical", IF(AF231&lt;&gt;INDEX('Historical BMP Records'!AF:AF, MATCH($I231, 'Historical BMP Records'!$I:$I, 0)), 1, 0), IF(AF231&lt;&gt;INDEX('Planned and Progress BMPs'!AF:AF, MATCH($I231, 'Planned and Progress BMPs'!$I:$I, 0)), 1, 0)), "")</f>
        <v/>
      </c>
      <c r="CB231" s="5" t="str">
        <f>IFERROR(IF($K231="Historical", IF(AG231&lt;&gt;INDEX('Historical BMP Records'!AG:AG, MATCH($I231, 'Historical BMP Records'!$I:$I, 0)), 1, 0), IF(AG231&lt;&gt;INDEX('Planned and Progress BMPs'!AG:AG, MATCH($I231, 'Planned and Progress BMPs'!$I:$I, 0)), 1, 0)), "")</f>
        <v/>
      </c>
      <c r="CC231" s="5" t="str">
        <f>IFERROR(IF($K231="Historical", IF(AH231&lt;&gt;INDEX('Historical BMP Records'!AH:AH, MATCH($I231, 'Historical BMP Records'!$I:$I, 0)), 1, 0), IF(AH231&lt;&gt;INDEX('Planned and Progress BMPs'!AH:AH, MATCH($I231, 'Planned and Progress BMPs'!$I:$I, 0)), 1, 0)), "")</f>
        <v/>
      </c>
      <c r="CD231" s="5" t="str">
        <f>IFERROR(IF($K231="Historical", IF(AI231&lt;&gt;INDEX('Historical BMP Records'!AI:AI, MATCH($I231, 'Historical BMP Records'!$I:$I, 0)), 1, 0), IF(AI231&lt;&gt;INDEX('Planned and Progress BMPs'!AI:AI, MATCH($I231, 'Planned and Progress BMPs'!$I:$I, 0)), 1, 0)), "")</f>
        <v/>
      </c>
      <c r="CE231" s="5" t="str">
        <f>IFERROR(IF($K231="Historical", IF(AJ231&lt;&gt;INDEX('Historical BMP Records'!AJ:AJ, MATCH($I231, 'Historical BMP Records'!$I:$I, 0)), 1, 0), IF(AJ231&lt;&gt;INDEX('Planned and Progress BMPs'!AJ:AJ, MATCH($I231, 'Planned and Progress BMPs'!$I:$I, 0)), 1, 0)), "")</f>
        <v/>
      </c>
      <c r="CF231" s="5" t="str">
        <f>IFERROR(IF($K231="Historical", IF(AK231&lt;&gt;INDEX('Historical BMP Records'!AK:AK, MATCH($I231, 'Historical BMP Records'!$I:$I, 0)), 1, 0), IF(AK231&lt;&gt;INDEX('Planned and Progress BMPs'!AK:AK, MATCH($I231, 'Planned and Progress BMPs'!$I:$I, 0)), 1, 0)), "")</f>
        <v/>
      </c>
      <c r="CG231" s="5" t="str">
        <f>IFERROR(IF($K231="Historical", IF(AL231&lt;&gt;INDEX('Historical BMP Records'!AL:AL, MATCH($I231, 'Historical BMP Records'!$I:$I, 0)), 1, 0), IF(AL231&lt;&gt;INDEX('Planned and Progress BMPs'!AL:AL, MATCH($I231, 'Planned and Progress BMPs'!$I:$I, 0)), 1, 0)), "")</f>
        <v/>
      </c>
      <c r="CH231" s="5" t="str">
        <f>IFERROR(IF($K231="Historical", IF(AM231&lt;&gt;INDEX('Historical BMP Records'!AM:AM, MATCH($I231, 'Historical BMP Records'!$I:$I, 0)), 1, 0), IF(AM231&lt;&gt;INDEX('Planned and Progress BMPs'!AM:AM, MATCH($I231, 'Planned and Progress BMPs'!$I:$I, 0)), 1, 0)), "")</f>
        <v/>
      </c>
      <c r="CI231" s="5" t="str">
        <f>IFERROR(IF($K231="Historical", IF(AN231&lt;&gt;INDEX('Historical BMP Records'!AN:AN, MATCH($I231, 'Historical BMP Records'!$I:$I, 0)), 1, 0), IF(AN231&lt;&gt;INDEX('Planned and Progress BMPs'!AN:AN, MATCH($I231, 'Planned and Progress BMPs'!$I:$I, 0)), 1, 0)), "")</f>
        <v/>
      </c>
      <c r="CJ231" s="5" t="str">
        <f>IFERROR(IF($K231="Historical", IF(AO231&lt;&gt;INDEX('Historical BMP Records'!AO:AO, MATCH($I231, 'Historical BMP Records'!$I:$I, 0)), 1, 0), IF(AO231&lt;&gt;INDEX('Planned and Progress BMPs'!AO:AO, MATCH($I231, 'Planned and Progress BMPs'!$I:$I, 0)), 1, 0)), "")</f>
        <v/>
      </c>
      <c r="CK231" s="5" t="str">
        <f>IFERROR(IF($K231="Historical", IF(AP231&lt;&gt;INDEX('Historical BMP Records'!AP:AP, MATCH($I231, 'Historical BMP Records'!$I:$I, 0)), 1, 0), IF(AP231&lt;&gt;INDEX('Planned and Progress BMPs'!AP:AP, MATCH($I231, 'Planned and Progress BMPs'!$I:$I, 0)), 1, 0)), "")</f>
        <v/>
      </c>
      <c r="CL231" s="5" t="str">
        <f>IFERROR(IF($K231="Historical", IF(AQ231&lt;&gt;INDEX('Historical BMP Records'!AQ:AQ, MATCH($I231, 'Historical BMP Records'!$I:$I, 0)), 1, 0), IF(AQ231&lt;&gt;INDEX('Planned and Progress BMPs'!AQ:AQ, MATCH($I231, 'Planned and Progress BMPs'!$I:$I, 0)), 1, 0)), "")</f>
        <v/>
      </c>
      <c r="CM231" s="5" t="str">
        <f>IFERROR(IF($K231="Historical", IF(AR231&lt;&gt;INDEX('Historical BMP Records'!AR:AR, MATCH($I231, 'Historical BMP Records'!$I:$I, 0)), 1, 0), IF(AR231&lt;&gt;INDEX('Planned and Progress BMPs'!AR:AR, MATCH($I231, 'Planned and Progress BMPs'!$I:$I, 0)), 1, 0)), "")</f>
        <v/>
      </c>
      <c r="CN231" s="5" t="str">
        <f>IFERROR(IF($K231="Historical", IF(AS231&lt;&gt;INDEX('Historical BMP Records'!AS:AS, MATCH($I231, 'Historical BMP Records'!$I:$I, 0)), 1, 0), IF(AS231&lt;&gt;INDEX('Planned and Progress BMPs'!AS:AS, MATCH($I231, 'Planned and Progress BMPs'!$I:$I, 0)), 1, 0)), "")</f>
        <v/>
      </c>
      <c r="CO231" s="5" t="str">
        <f>IFERROR(IF($K231="Historical", IF(AT231&lt;&gt;INDEX('Historical BMP Records'!AT:AT, MATCH($I231, 'Historical BMP Records'!$I:$I, 0)), 1, 0), IF(AT231&lt;&gt;INDEX('Planned and Progress BMPs'!AT:AT, MATCH($I231, 'Planned and Progress BMPs'!$I:$I, 0)), 1, 0)), "")</f>
        <v/>
      </c>
      <c r="CP231" s="5" t="str">
        <f>IFERROR(IF($K231="Historical", IF(AU231&lt;&gt;INDEX('Historical BMP Records'!AU:AU, MATCH($I231, 'Historical BMP Records'!$I:$I, 0)), 1, 0), IF(AU231&lt;&gt;INDEX('Planned and Progress BMPs'!AU:AU, MATCH($I231, 'Planned and Progress BMPs'!$I:$I, 0)), 1, 0)), "")</f>
        <v/>
      </c>
      <c r="CQ231" s="5">
        <f>SUM(T_Historical9[[#This Row],[FY17 
Status Changed]:[Comments Changed]])</f>
        <v>0</v>
      </c>
    </row>
    <row r="232" spans="1:95" ht="15" customHeight="1" x14ac:dyDescent="0.25">
      <c r="A232" s="72" t="s">
        <v>661</v>
      </c>
      <c r="B232" s="72" t="s">
        <v>660</v>
      </c>
      <c r="C232" s="72" t="s">
        <v>661</v>
      </c>
      <c r="D232" s="72" t="s">
        <v>661</v>
      </c>
      <c r="E232" s="72" t="s">
        <v>661</v>
      </c>
      <c r="F232" s="72" t="s">
        <v>4293</v>
      </c>
      <c r="H232" s="72" t="s">
        <v>5067</v>
      </c>
      <c r="I232" s="72" t="s">
        <v>5034</v>
      </c>
      <c r="K232" s="72" t="s">
        <v>482</v>
      </c>
      <c r="L232" s="72">
        <v>2017</v>
      </c>
      <c r="M232" s="82">
        <v>21000</v>
      </c>
      <c r="N232" s="65">
        <v>42916</v>
      </c>
      <c r="O232" s="72" t="s">
        <v>220</v>
      </c>
      <c r="P232" s="72" t="s">
        <v>220</v>
      </c>
      <c r="Q232" s="72" t="s">
        <v>4783</v>
      </c>
      <c r="R232" s="72" t="s">
        <v>12</v>
      </c>
      <c r="S232" s="72">
        <v>50000</v>
      </c>
      <c r="V232" s="71"/>
      <c r="W232" s="72" t="s">
        <v>5162</v>
      </c>
      <c r="AC232" s="72" t="s">
        <v>5165</v>
      </c>
      <c r="AD232" s="72" t="s">
        <v>5186</v>
      </c>
      <c r="AE232" s="72" t="s">
        <v>653</v>
      </c>
      <c r="AG232" s="72" t="s">
        <v>110</v>
      </c>
      <c r="AH232" s="65"/>
      <c r="AI232" s="65"/>
      <c r="AK232" s="65"/>
      <c r="AL232" s="65"/>
      <c r="AN232" s="65"/>
      <c r="AO232" s="65"/>
      <c r="AQ232" s="65"/>
      <c r="AR232" s="65"/>
      <c r="AT232" s="65"/>
      <c r="AV232" s="5" t="str">
        <f>IFERROR(IF($K232="Historical", IF(A232&lt;&gt;INDEX('Historical BMP Records'!A:A, MATCH($I232, 'Historical BMP Records'!$I:$I, 0)), 1, 0), IF(A232&lt;&gt;INDEX('Planned and Progress BMPs'!A:A, MATCH($I232, 'Planned and Progress BMPs'!$I:$I, 0)), 1, 0)), "")</f>
        <v/>
      </c>
      <c r="AW232" s="5" t="str">
        <f>IFERROR(IF($K232="Historical", IF(B232&lt;&gt;INDEX('Historical BMP Records'!B:B, MATCH($I232, 'Historical BMP Records'!$I:$I, 0)), 1, 0), IF(B232&lt;&gt;INDEX('Planned and Progress BMPs'!B:B, MATCH($I232, 'Planned and Progress BMPs'!$I:$I, 0)), 1, 0)), "")</f>
        <v/>
      </c>
      <c r="AX232" s="5" t="str">
        <f>IFERROR(IF($K232="Historical", IF(C232&lt;&gt;INDEX('Historical BMP Records'!C:C, MATCH($I232, 'Historical BMP Records'!$I:$I, 0)), 1, 0), IF(C232&lt;&gt;INDEX('Planned and Progress BMPs'!C:C, MATCH($I232, 'Planned and Progress BMPs'!$I:$I, 0)), 1, 0)), "")</f>
        <v/>
      </c>
      <c r="AY232" s="5" t="str">
        <f>IFERROR(IF($K232="Historical", IF(D232&lt;&gt;INDEX('Historical BMP Records'!D:D, MATCH($I232, 'Historical BMP Records'!$I:$I, 0)), 1, 0), IF(D232&lt;&gt;INDEX('Planned and Progress BMPs'!D:D, MATCH($I232, 'Planned and Progress BMPs'!$I:$I, 0)), 1, 0)), "")</f>
        <v/>
      </c>
      <c r="AZ232" s="5" t="str">
        <f>IFERROR(IF($K232="Historical", IF(E232&lt;&gt;INDEX('Historical BMP Records'!E:E, MATCH($I232, 'Historical BMP Records'!$I:$I, 0)), 1, 0), IF(E232&lt;&gt;INDEX('Planned and Progress BMPs'!E:E, MATCH($I232, 'Planned and Progress BMPs'!$I:$I, 0)), 1, 0)), "")</f>
        <v/>
      </c>
      <c r="BA232" s="5" t="str">
        <f>IFERROR(IF($K232="Historical", IF(F232&lt;&gt;INDEX('Historical BMP Records'!F:F, MATCH($I232, 'Historical BMP Records'!$I:$I, 0)), 1, 0), IF(F232&lt;&gt;INDEX('Planned and Progress BMPs'!F:F, MATCH($I232, 'Planned and Progress BMPs'!$I:$I, 0)), 1, 0)), "")</f>
        <v/>
      </c>
      <c r="BB232" s="5" t="str">
        <f>IFERROR(IF($K232="Historical", IF(G232&lt;&gt;INDEX('Historical BMP Records'!G:G, MATCH($I232, 'Historical BMP Records'!$I:$I, 0)), 1, 0), IF(G232&lt;&gt;INDEX('Planned and Progress BMPs'!G:G, MATCH($I232, 'Planned and Progress BMPs'!$I:$I, 0)), 1, 0)), "")</f>
        <v/>
      </c>
      <c r="BC232" s="5" t="str">
        <f>IFERROR(IF($K232="Historical", IF(H232&lt;&gt;INDEX('Historical BMP Records'!H:H, MATCH($I232, 'Historical BMP Records'!$I:$I, 0)), 1, 0), IF(H232&lt;&gt;INDEX('Planned and Progress BMPs'!H:H, MATCH($I232, 'Planned and Progress BMPs'!$I:$I, 0)), 1, 0)), "")</f>
        <v/>
      </c>
      <c r="BD232" s="5" t="str">
        <f>IFERROR(IF($K232="Historical", IF(I232&lt;&gt;INDEX('Historical BMP Records'!I:I, MATCH($I232, 'Historical BMP Records'!$I:$I, 0)), 1, 0), IF(I232&lt;&gt;INDEX('Planned and Progress BMPs'!I:I, MATCH($I232, 'Planned and Progress BMPs'!$I:$I, 0)), 1, 0)), "")</f>
        <v/>
      </c>
      <c r="BE232" s="5" t="str">
        <f>IFERROR(IF($K232="Historical", IF(J232&lt;&gt;INDEX('Historical BMP Records'!J:J, MATCH($I232, 'Historical BMP Records'!$I:$I, 0)), 1, 0), IF(J232&lt;&gt;INDEX('Planned and Progress BMPs'!J:J, MATCH($I232, 'Planned and Progress BMPs'!$I:$I, 0)), 1, 0)), "")</f>
        <v/>
      </c>
      <c r="BF232" s="5" t="str">
        <f>IFERROR(IF($K232="Historical", IF(K232&lt;&gt;INDEX('Historical BMP Records'!K:K, MATCH($I232, 'Historical BMP Records'!$I:$I, 0)), 1, 0), IF(K232&lt;&gt;INDEX('Planned and Progress BMPs'!K:K, MATCH($I232, 'Planned and Progress BMPs'!$I:$I, 0)), 1, 0)), "")</f>
        <v/>
      </c>
      <c r="BG232" s="5" t="str">
        <f>IFERROR(IF($K232="Historical", IF(L232&lt;&gt;INDEX('Historical BMP Records'!L:L, MATCH($I232, 'Historical BMP Records'!$I:$I, 0)), 1, 0), IF(L232&lt;&gt;INDEX('Planned and Progress BMPs'!L:L, MATCH($I232, 'Planned and Progress BMPs'!$I:$I, 0)), 1, 0)), "")</f>
        <v/>
      </c>
      <c r="BH232" s="5" t="str">
        <f>IFERROR(IF($K232="Historical", IF(M232&lt;&gt;INDEX('Historical BMP Records'!M:M, MATCH($I232, 'Historical BMP Records'!$I:$I, 0)), 1, 0), IF(M232&lt;&gt;INDEX('Planned and Progress BMPs'!M:M, MATCH($I232, 'Planned and Progress BMPs'!$I:$I, 0)), 1, 0)), "")</f>
        <v/>
      </c>
      <c r="BI232" s="5" t="str">
        <f>IFERROR(IF($K232="Historical", IF(N232&lt;&gt;INDEX('Historical BMP Records'!N:N, MATCH($I232, 'Historical BMP Records'!$I:$I, 0)), 1, 0), IF(N232&lt;&gt;INDEX('Planned and Progress BMPs'!N:N, MATCH($I232, 'Planned and Progress BMPs'!$I:$I, 0)), 1, 0)), "")</f>
        <v/>
      </c>
      <c r="BJ232" s="5" t="str">
        <f>IFERROR(IF($K232="Historical", IF(O232&lt;&gt;INDEX('Historical BMP Records'!O:O, MATCH($I232, 'Historical BMP Records'!$I:$I, 0)), 1, 0), IF(O232&lt;&gt;INDEX('Planned and Progress BMPs'!O:O, MATCH($I232, 'Planned and Progress BMPs'!$I:$I, 0)), 1, 0)), "")</f>
        <v/>
      </c>
      <c r="BK232" s="5" t="str">
        <f>IFERROR(IF($K232="Historical", IF(P232&lt;&gt;INDEX('Historical BMP Records'!P:P, MATCH($I232, 'Historical BMP Records'!$I:$I, 0)), 1, 0), IF(P232&lt;&gt;INDEX('Planned and Progress BMPs'!P:P, MATCH($I232, 'Planned and Progress BMPs'!$I:$I, 0)), 1, 0)), "")</f>
        <v/>
      </c>
      <c r="BL232" s="5" t="str">
        <f>IFERROR(IF($K232="Historical", IF(Q232&lt;&gt;INDEX('Historical BMP Records'!Q:Q, MATCH($I232, 'Historical BMP Records'!$I:$I, 0)), 1, 0), IF(Q232&lt;&gt;INDEX('Planned and Progress BMPs'!Q:Q, MATCH($I232, 'Planned and Progress BMPs'!$I:$I, 0)), 1, 0)), "")</f>
        <v/>
      </c>
      <c r="BM232" s="5" t="str">
        <f>IFERROR(IF($K232="Historical", IF(R232&lt;&gt;INDEX('Historical BMP Records'!R:R, MATCH($I232, 'Historical BMP Records'!$I:$I, 0)), 1, 0), IF(R232&lt;&gt;INDEX('Planned and Progress BMPs'!R:R, MATCH($I232, 'Planned and Progress BMPs'!$I:$I, 0)), 1, 0)), "")</f>
        <v/>
      </c>
      <c r="BN232" s="5" t="str">
        <f>IFERROR(IF($K232="Historical", IF(S232&lt;&gt;INDEX('Historical BMP Records'!S:S, MATCH($I232, 'Historical BMP Records'!$I:$I, 0)), 1, 0), IF(S232&lt;&gt;INDEX('Planned and Progress BMPs'!S:S, MATCH($I232, 'Planned and Progress BMPs'!$I:$I, 0)), 1, 0)), "")</f>
        <v/>
      </c>
      <c r="BO232" s="5" t="str">
        <f>IFERROR(IF($K232="Historical", IF(T232&lt;&gt;INDEX('Historical BMP Records'!T:T, MATCH($I232, 'Historical BMP Records'!$I:$I, 0)), 1, 0), IF(T232&lt;&gt;INDEX('Planned and Progress BMPs'!T:T, MATCH($I232, 'Planned and Progress BMPs'!$I:$I, 0)), 1, 0)), "")</f>
        <v/>
      </c>
      <c r="BP232" s="5" t="str">
        <f>IFERROR(IF($K232="Historical", IF(U232&lt;&gt;INDEX('Historical BMP Records'!U:U, MATCH($I232, 'Historical BMP Records'!$I:$I, 0)), 1, 0), IF(U232&lt;&gt;INDEX('Planned and Progress BMPs'!U:U, MATCH($I232, 'Planned and Progress BMPs'!$I:$I, 0)), 1, 0)), "")</f>
        <v/>
      </c>
      <c r="BQ232" s="5" t="str">
        <f>IFERROR(IF($K232="Historical", IF(V232&lt;&gt;INDEX('Historical BMP Records'!V:V, MATCH($I232, 'Historical BMP Records'!$I:$I, 0)), 1, 0), IF(V232&lt;&gt;INDEX('Planned and Progress BMPs'!V:V, MATCH($I232, 'Planned and Progress BMPs'!$I:$I, 0)), 1, 0)), "")</f>
        <v/>
      </c>
      <c r="BR232" s="5" t="str">
        <f>IFERROR(IF($K232="Historical", IF(W232&lt;&gt;INDEX('Historical BMP Records'!W:W, MATCH($I232, 'Historical BMP Records'!$I:$I, 0)), 1, 0), IF(W232&lt;&gt;INDEX('Planned and Progress BMPs'!W:W, MATCH($I232, 'Planned and Progress BMPs'!$I:$I, 0)), 1, 0)), "")</f>
        <v/>
      </c>
      <c r="BS232" s="5" t="str">
        <f>IFERROR(IF($K232="Historical", IF(X232&lt;&gt;INDEX('Historical BMP Records'!X:X, MATCH($I232, 'Historical BMP Records'!$I:$I, 0)), 1, 0), IF(X232&lt;&gt;INDEX('Planned and Progress BMPs'!X:X, MATCH($I232, 'Planned and Progress BMPs'!$I:$I, 0)), 1, 0)), "")</f>
        <v/>
      </c>
      <c r="BT232" s="5" t="str">
        <f>IFERROR(IF($K232="Historical", IF(Y232&lt;&gt;INDEX('Historical BMP Records'!Y:Y, MATCH($I232, 'Historical BMP Records'!$I:$I, 0)), 1, 0), IF(Y232&lt;&gt;INDEX('Planned and Progress BMPs'!Y:Y, MATCH($I232, 'Planned and Progress BMPs'!$I:$I, 0)), 1, 0)), "")</f>
        <v/>
      </c>
      <c r="BU232" s="5" t="str">
        <f>IFERROR(IF($K232="Historical", IF(Z232&lt;&gt;INDEX('Historical BMP Records'!Z:Z, MATCH($I232, 'Historical BMP Records'!$I:$I, 0)), 1, 0), IF(Z232&lt;&gt;INDEX('Planned and Progress BMPs'!Z:Z, MATCH($I232, 'Planned and Progress BMPs'!$I:$I, 0)), 1, 0)), "")</f>
        <v/>
      </c>
      <c r="BV232" s="5" t="str">
        <f>IFERROR(IF($K232="Historical", IF(AA232&lt;&gt;INDEX('Historical BMP Records'!AA:AA, MATCH($I232, 'Historical BMP Records'!$I:$I, 0)), 1, 0), IF(AA232&lt;&gt;INDEX('Planned and Progress BMPs'!AA:AA, MATCH($I232, 'Planned and Progress BMPs'!$I:$I, 0)), 1, 0)), "")</f>
        <v/>
      </c>
      <c r="BW232" s="5" t="str">
        <f>IFERROR(IF($K232="Historical", IF(AB232&lt;&gt;INDEX('Historical BMP Records'!AB:AB, MATCH($I232, 'Historical BMP Records'!$I:$I, 0)), 1, 0), IF(AB232&lt;&gt;INDEX('Planned and Progress BMPs'!AB:AB, MATCH($I232, 'Planned and Progress BMPs'!$I:$I, 0)), 1, 0)), "")</f>
        <v/>
      </c>
      <c r="BX232" s="5" t="str">
        <f>IFERROR(IF($K232="Historical", IF(AC232&lt;&gt;INDEX('Historical BMP Records'!AC:AC, MATCH($I232, 'Historical BMP Records'!$I:$I, 0)), 1, 0), IF(AC232&lt;&gt;INDEX('Planned and Progress BMPs'!AC:AC, MATCH($I232, 'Planned and Progress BMPs'!$I:$I, 0)), 1, 0)), "")</f>
        <v/>
      </c>
      <c r="BY232" s="5" t="str">
        <f>IFERROR(IF($K232="Historical", IF(AD232&lt;&gt;INDEX('Historical BMP Records'!AD:AD, MATCH($I232, 'Historical BMP Records'!$I:$I, 0)), 1, 0), IF(AD232&lt;&gt;INDEX('Planned and Progress BMPs'!AD:AD, MATCH($I232, 'Planned and Progress BMPs'!$I:$I, 0)), 1, 0)), "")</f>
        <v/>
      </c>
      <c r="BZ232" s="5" t="str">
        <f>IFERROR(IF($K232="Historical", IF(AE232&lt;&gt;INDEX('Historical BMP Records'!AE:AE, MATCH($I232, 'Historical BMP Records'!$I:$I, 0)), 1, 0), IF(AE232&lt;&gt;INDEX('Planned and Progress BMPs'!AE:AE, MATCH($I232, 'Planned and Progress BMPs'!$I:$I, 0)), 1, 0)), "")</f>
        <v/>
      </c>
      <c r="CA232" s="5" t="str">
        <f>IFERROR(IF($K232="Historical", IF(AF232&lt;&gt;INDEX('Historical BMP Records'!AF:AF, MATCH($I232, 'Historical BMP Records'!$I:$I, 0)), 1, 0), IF(AF232&lt;&gt;INDEX('Planned and Progress BMPs'!AF:AF, MATCH($I232, 'Planned and Progress BMPs'!$I:$I, 0)), 1, 0)), "")</f>
        <v/>
      </c>
      <c r="CB232" s="5" t="str">
        <f>IFERROR(IF($K232="Historical", IF(AG232&lt;&gt;INDEX('Historical BMP Records'!AG:AG, MATCH($I232, 'Historical BMP Records'!$I:$I, 0)), 1, 0), IF(AG232&lt;&gt;INDEX('Planned and Progress BMPs'!AG:AG, MATCH($I232, 'Planned and Progress BMPs'!$I:$I, 0)), 1, 0)), "")</f>
        <v/>
      </c>
      <c r="CC232" s="5" t="str">
        <f>IFERROR(IF($K232="Historical", IF(AH232&lt;&gt;INDEX('Historical BMP Records'!AH:AH, MATCH($I232, 'Historical BMP Records'!$I:$I, 0)), 1, 0), IF(AH232&lt;&gt;INDEX('Planned and Progress BMPs'!AH:AH, MATCH($I232, 'Planned and Progress BMPs'!$I:$I, 0)), 1, 0)), "")</f>
        <v/>
      </c>
      <c r="CD232" s="5" t="str">
        <f>IFERROR(IF($K232="Historical", IF(AI232&lt;&gt;INDEX('Historical BMP Records'!AI:AI, MATCH($I232, 'Historical BMP Records'!$I:$I, 0)), 1, 0), IF(AI232&lt;&gt;INDEX('Planned and Progress BMPs'!AI:AI, MATCH($I232, 'Planned and Progress BMPs'!$I:$I, 0)), 1, 0)), "")</f>
        <v/>
      </c>
      <c r="CE232" s="5" t="str">
        <f>IFERROR(IF($K232="Historical", IF(AJ232&lt;&gt;INDEX('Historical BMP Records'!AJ:AJ, MATCH($I232, 'Historical BMP Records'!$I:$I, 0)), 1, 0), IF(AJ232&lt;&gt;INDEX('Planned and Progress BMPs'!AJ:AJ, MATCH($I232, 'Planned and Progress BMPs'!$I:$I, 0)), 1, 0)), "")</f>
        <v/>
      </c>
      <c r="CF232" s="5" t="str">
        <f>IFERROR(IF($K232="Historical", IF(AK232&lt;&gt;INDEX('Historical BMP Records'!AK:AK, MATCH($I232, 'Historical BMP Records'!$I:$I, 0)), 1, 0), IF(AK232&lt;&gt;INDEX('Planned and Progress BMPs'!AK:AK, MATCH($I232, 'Planned and Progress BMPs'!$I:$I, 0)), 1, 0)), "")</f>
        <v/>
      </c>
      <c r="CG232" s="5" t="str">
        <f>IFERROR(IF($K232="Historical", IF(AL232&lt;&gt;INDEX('Historical BMP Records'!AL:AL, MATCH($I232, 'Historical BMP Records'!$I:$I, 0)), 1, 0), IF(AL232&lt;&gt;INDEX('Planned and Progress BMPs'!AL:AL, MATCH($I232, 'Planned and Progress BMPs'!$I:$I, 0)), 1, 0)), "")</f>
        <v/>
      </c>
      <c r="CH232" s="5" t="str">
        <f>IFERROR(IF($K232="Historical", IF(AM232&lt;&gt;INDEX('Historical BMP Records'!AM:AM, MATCH($I232, 'Historical BMP Records'!$I:$I, 0)), 1, 0), IF(AM232&lt;&gt;INDEX('Planned and Progress BMPs'!AM:AM, MATCH($I232, 'Planned and Progress BMPs'!$I:$I, 0)), 1, 0)), "")</f>
        <v/>
      </c>
      <c r="CI232" s="5" t="str">
        <f>IFERROR(IF($K232="Historical", IF(AN232&lt;&gt;INDEX('Historical BMP Records'!AN:AN, MATCH($I232, 'Historical BMP Records'!$I:$I, 0)), 1, 0), IF(AN232&lt;&gt;INDEX('Planned and Progress BMPs'!AN:AN, MATCH($I232, 'Planned and Progress BMPs'!$I:$I, 0)), 1, 0)), "")</f>
        <v/>
      </c>
      <c r="CJ232" s="5" t="str">
        <f>IFERROR(IF($K232="Historical", IF(AO232&lt;&gt;INDEX('Historical BMP Records'!AO:AO, MATCH($I232, 'Historical BMP Records'!$I:$I, 0)), 1, 0), IF(AO232&lt;&gt;INDEX('Planned and Progress BMPs'!AO:AO, MATCH($I232, 'Planned and Progress BMPs'!$I:$I, 0)), 1, 0)), "")</f>
        <v/>
      </c>
      <c r="CK232" s="5" t="str">
        <f>IFERROR(IF($K232="Historical", IF(AP232&lt;&gt;INDEX('Historical BMP Records'!AP:AP, MATCH($I232, 'Historical BMP Records'!$I:$I, 0)), 1, 0), IF(AP232&lt;&gt;INDEX('Planned and Progress BMPs'!AP:AP, MATCH($I232, 'Planned and Progress BMPs'!$I:$I, 0)), 1, 0)), "")</f>
        <v/>
      </c>
      <c r="CL232" s="5" t="str">
        <f>IFERROR(IF($K232="Historical", IF(AQ232&lt;&gt;INDEX('Historical BMP Records'!AQ:AQ, MATCH($I232, 'Historical BMP Records'!$I:$I, 0)), 1, 0), IF(AQ232&lt;&gt;INDEX('Planned and Progress BMPs'!AQ:AQ, MATCH($I232, 'Planned and Progress BMPs'!$I:$I, 0)), 1, 0)), "")</f>
        <v/>
      </c>
      <c r="CM232" s="5" t="str">
        <f>IFERROR(IF($K232="Historical", IF(AR232&lt;&gt;INDEX('Historical BMP Records'!AR:AR, MATCH($I232, 'Historical BMP Records'!$I:$I, 0)), 1, 0), IF(AR232&lt;&gt;INDEX('Planned and Progress BMPs'!AR:AR, MATCH($I232, 'Planned and Progress BMPs'!$I:$I, 0)), 1, 0)), "")</f>
        <v/>
      </c>
      <c r="CN232" s="5" t="str">
        <f>IFERROR(IF($K232="Historical", IF(AS232&lt;&gt;INDEX('Historical BMP Records'!AS:AS, MATCH($I232, 'Historical BMP Records'!$I:$I, 0)), 1, 0), IF(AS232&lt;&gt;INDEX('Planned and Progress BMPs'!AS:AS, MATCH($I232, 'Planned and Progress BMPs'!$I:$I, 0)), 1, 0)), "")</f>
        <v/>
      </c>
      <c r="CO232" s="5" t="str">
        <f>IFERROR(IF($K232="Historical", IF(AT232&lt;&gt;INDEX('Historical BMP Records'!AT:AT, MATCH($I232, 'Historical BMP Records'!$I:$I, 0)), 1, 0), IF(AT232&lt;&gt;INDEX('Planned and Progress BMPs'!AT:AT, MATCH($I232, 'Planned and Progress BMPs'!$I:$I, 0)), 1, 0)), "")</f>
        <v/>
      </c>
      <c r="CP232" s="5" t="str">
        <f>IFERROR(IF($K232="Historical", IF(AU232&lt;&gt;INDEX('Historical BMP Records'!AU:AU, MATCH($I232, 'Historical BMP Records'!$I:$I, 0)), 1, 0), IF(AU232&lt;&gt;INDEX('Planned and Progress BMPs'!AU:AU, MATCH($I232, 'Planned and Progress BMPs'!$I:$I, 0)), 1, 0)), "")</f>
        <v/>
      </c>
      <c r="CQ232" s="5">
        <f>SUM(T_Historical9[[#This Row],[FY17 
Status Changed]:[Comments Changed]])</f>
        <v>0</v>
      </c>
    </row>
    <row r="233" spans="1:95" ht="15" customHeight="1" x14ac:dyDescent="0.25">
      <c r="A233" s="72" t="s">
        <v>661</v>
      </c>
      <c r="B233" s="72" t="s">
        <v>660</v>
      </c>
      <c r="C233" s="72" t="s">
        <v>661</v>
      </c>
      <c r="D233" s="72" t="s">
        <v>661</v>
      </c>
      <c r="E233" s="72" t="s">
        <v>661</v>
      </c>
      <c r="F233" s="72" t="s">
        <v>4293</v>
      </c>
      <c r="H233" s="72" t="s">
        <v>4802</v>
      </c>
      <c r="I233" s="72" t="s">
        <v>5035</v>
      </c>
      <c r="K233" s="72" t="s">
        <v>482</v>
      </c>
      <c r="M233" s="82"/>
      <c r="N233" s="65">
        <v>41275</v>
      </c>
      <c r="O233" s="72" t="s">
        <v>67</v>
      </c>
      <c r="P233" s="72" t="s">
        <v>4147</v>
      </c>
      <c r="Q233" s="72" t="s">
        <v>48</v>
      </c>
      <c r="R233" s="72" t="s">
        <v>9</v>
      </c>
      <c r="S233" s="72">
        <v>8.5</v>
      </c>
      <c r="U233" s="72">
        <v>1</v>
      </c>
      <c r="V233" s="71" t="s">
        <v>5075</v>
      </c>
      <c r="Z233" s="72">
        <v>40.440816419999997</v>
      </c>
      <c r="AA233" s="72">
        <v>-76.575140520000005</v>
      </c>
      <c r="AC233" s="72" t="s">
        <v>5165</v>
      </c>
      <c r="AD233" s="72" t="s">
        <v>5167</v>
      </c>
      <c r="AE233" s="72" t="s">
        <v>653</v>
      </c>
      <c r="AF233" s="65">
        <v>41738</v>
      </c>
      <c r="AG233" s="72" t="s">
        <v>110</v>
      </c>
      <c r="AH233" s="65"/>
      <c r="AI233" s="65"/>
      <c r="AK233" s="65"/>
      <c r="AL233" s="65"/>
      <c r="AN233" s="65"/>
      <c r="AO233" s="65"/>
      <c r="AQ233" s="65"/>
      <c r="AR233" s="65"/>
      <c r="AT233" s="65"/>
      <c r="AV233" s="5" t="str">
        <f>IFERROR(IF($K233="Historical", IF(A233&lt;&gt;INDEX('Historical BMP Records'!A:A, MATCH($I233, 'Historical BMP Records'!$I:$I, 0)), 1, 0), IF(A233&lt;&gt;INDEX('Planned and Progress BMPs'!A:A, MATCH($I233, 'Planned and Progress BMPs'!$I:$I, 0)), 1, 0)), "")</f>
        <v/>
      </c>
      <c r="AW233" s="5" t="str">
        <f>IFERROR(IF($K233="Historical", IF(B233&lt;&gt;INDEX('Historical BMP Records'!B:B, MATCH($I233, 'Historical BMP Records'!$I:$I, 0)), 1, 0), IF(B233&lt;&gt;INDEX('Planned and Progress BMPs'!B:B, MATCH($I233, 'Planned and Progress BMPs'!$I:$I, 0)), 1, 0)), "")</f>
        <v/>
      </c>
      <c r="AX233" s="5" t="str">
        <f>IFERROR(IF($K233="Historical", IF(C233&lt;&gt;INDEX('Historical BMP Records'!C:C, MATCH($I233, 'Historical BMP Records'!$I:$I, 0)), 1, 0), IF(C233&lt;&gt;INDEX('Planned and Progress BMPs'!C:C, MATCH($I233, 'Planned and Progress BMPs'!$I:$I, 0)), 1, 0)), "")</f>
        <v/>
      </c>
      <c r="AY233" s="5" t="str">
        <f>IFERROR(IF($K233="Historical", IF(D233&lt;&gt;INDEX('Historical BMP Records'!D:D, MATCH($I233, 'Historical BMP Records'!$I:$I, 0)), 1, 0), IF(D233&lt;&gt;INDEX('Planned and Progress BMPs'!D:D, MATCH($I233, 'Planned and Progress BMPs'!$I:$I, 0)), 1, 0)), "")</f>
        <v/>
      </c>
      <c r="AZ233" s="5" t="str">
        <f>IFERROR(IF($K233="Historical", IF(E233&lt;&gt;INDEX('Historical BMP Records'!E:E, MATCH($I233, 'Historical BMP Records'!$I:$I, 0)), 1, 0), IF(E233&lt;&gt;INDEX('Planned and Progress BMPs'!E:E, MATCH($I233, 'Planned and Progress BMPs'!$I:$I, 0)), 1, 0)), "")</f>
        <v/>
      </c>
      <c r="BA233" s="5" t="str">
        <f>IFERROR(IF($K233="Historical", IF(F233&lt;&gt;INDEX('Historical BMP Records'!F:F, MATCH($I233, 'Historical BMP Records'!$I:$I, 0)), 1, 0), IF(F233&lt;&gt;INDEX('Planned and Progress BMPs'!F:F, MATCH($I233, 'Planned and Progress BMPs'!$I:$I, 0)), 1, 0)), "")</f>
        <v/>
      </c>
      <c r="BB233" s="5" t="str">
        <f>IFERROR(IF($K233="Historical", IF(G233&lt;&gt;INDEX('Historical BMP Records'!G:G, MATCH($I233, 'Historical BMP Records'!$I:$I, 0)), 1, 0), IF(G233&lt;&gt;INDEX('Planned and Progress BMPs'!G:G, MATCH($I233, 'Planned and Progress BMPs'!$I:$I, 0)), 1, 0)), "")</f>
        <v/>
      </c>
      <c r="BC233" s="5" t="str">
        <f>IFERROR(IF($K233="Historical", IF(H233&lt;&gt;INDEX('Historical BMP Records'!H:H, MATCH($I233, 'Historical BMP Records'!$I:$I, 0)), 1, 0), IF(H233&lt;&gt;INDEX('Planned and Progress BMPs'!H:H, MATCH($I233, 'Planned and Progress BMPs'!$I:$I, 0)), 1, 0)), "")</f>
        <v/>
      </c>
      <c r="BD233" s="5" t="str">
        <f>IFERROR(IF($K233="Historical", IF(I233&lt;&gt;INDEX('Historical BMP Records'!I:I, MATCH($I233, 'Historical BMP Records'!$I:$I, 0)), 1, 0), IF(I233&lt;&gt;INDEX('Planned and Progress BMPs'!I:I, MATCH($I233, 'Planned and Progress BMPs'!$I:$I, 0)), 1, 0)), "")</f>
        <v/>
      </c>
      <c r="BE233" s="5" t="str">
        <f>IFERROR(IF($K233="Historical", IF(J233&lt;&gt;INDEX('Historical BMP Records'!J:J, MATCH($I233, 'Historical BMP Records'!$I:$I, 0)), 1, 0), IF(J233&lt;&gt;INDEX('Planned and Progress BMPs'!J:J, MATCH($I233, 'Planned and Progress BMPs'!$I:$I, 0)), 1, 0)), "")</f>
        <v/>
      </c>
      <c r="BF233" s="5" t="str">
        <f>IFERROR(IF($K233="Historical", IF(K233&lt;&gt;INDEX('Historical BMP Records'!K:K, MATCH($I233, 'Historical BMP Records'!$I:$I, 0)), 1, 0), IF(K233&lt;&gt;INDEX('Planned and Progress BMPs'!K:K, MATCH($I233, 'Planned and Progress BMPs'!$I:$I, 0)), 1, 0)), "")</f>
        <v/>
      </c>
      <c r="BG233" s="5" t="str">
        <f>IFERROR(IF($K233="Historical", IF(L233&lt;&gt;INDEX('Historical BMP Records'!L:L, MATCH($I233, 'Historical BMP Records'!$I:$I, 0)), 1, 0), IF(L233&lt;&gt;INDEX('Planned and Progress BMPs'!L:L, MATCH($I233, 'Planned and Progress BMPs'!$I:$I, 0)), 1, 0)), "")</f>
        <v/>
      </c>
      <c r="BH233" s="5" t="str">
        <f>IFERROR(IF($K233="Historical", IF(M233&lt;&gt;INDEX('Historical BMP Records'!M:M, MATCH($I233, 'Historical BMP Records'!$I:$I, 0)), 1, 0), IF(M233&lt;&gt;INDEX('Planned and Progress BMPs'!M:M, MATCH($I233, 'Planned and Progress BMPs'!$I:$I, 0)), 1, 0)), "")</f>
        <v/>
      </c>
      <c r="BI233" s="5" t="str">
        <f>IFERROR(IF($K233="Historical", IF(N233&lt;&gt;INDEX('Historical BMP Records'!N:N, MATCH($I233, 'Historical BMP Records'!$I:$I, 0)), 1, 0), IF(N233&lt;&gt;INDEX('Planned and Progress BMPs'!N:N, MATCH($I233, 'Planned and Progress BMPs'!$I:$I, 0)), 1, 0)), "")</f>
        <v/>
      </c>
      <c r="BJ233" s="5" t="str">
        <f>IFERROR(IF($K233="Historical", IF(O233&lt;&gt;INDEX('Historical BMP Records'!O:O, MATCH($I233, 'Historical BMP Records'!$I:$I, 0)), 1, 0), IF(O233&lt;&gt;INDEX('Planned and Progress BMPs'!O:O, MATCH($I233, 'Planned and Progress BMPs'!$I:$I, 0)), 1, 0)), "")</f>
        <v/>
      </c>
      <c r="BK233" s="5" t="str">
        <f>IFERROR(IF($K233="Historical", IF(P233&lt;&gt;INDEX('Historical BMP Records'!P:P, MATCH($I233, 'Historical BMP Records'!$I:$I, 0)), 1, 0), IF(P233&lt;&gt;INDEX('Planned and Progress BMPs'!P:P, MATCH($I233, 'Planned and Progress BMPs'!$I:$I, 0)), 1, 0)), "")</f>
        <v/>
      </c>
      <c r="BL233" s="5" t="str">
        <f>IFERROR(IF($K233="Historical", IF(Q233&lt;&gt;INDEX('Historical BMP Records'!Q:Q, MATCH($I233, 'Historical BMP Records'!$I:$I, 0)), 1, 0), IF(Q233&lt;&gt;INDEX('Planned and Progress BMPs'!Q:Q, MATCH($I233, 'Planned and Progress BMPs'!$I:$I, 0)), 1, 0)), "")</f>
        <v/>
      </c>
      <c r="BM233" s="5" t="str">
        <f>IFERROR(IF($K233="Historical", IF(R233&lt;&gt;INDEX('Historical BMP Records'!R:R, MATCH($I233, 'Historical BMP Records'!$I:$I, 0)), 1, 0), IF(R233&lt;&gt;INDEX('Planned and Progress BMPs'!R:R, MATCH($I233, 'Planned and Progress BMPs'!$I:$I, 0)), 1, 0)), "")</f>
        <v/>
      </c>
      <c r="BN233" s="5" t="str">
        <f>IFERROR(IF($K233="Historical", IF(S233&lt;&gt;INDEX('Historical BMP Records'!S:S, MATCH($I233, 'Historical BMP Records'!$I:$I, 0)), 1, 0), IF(S233&lt;&gt;INDEX('Planned and Progress BMPs'!S:S, MATCH($I233, 'Planned and Progress BMPs'!$I:$I, 0)), 1, 0)), "")</f>
        <v/>
      </c>
      <c r="BO233" s="5" t="str">
        <f>IFERROR(IF($K233="Historical", IF(T233&lt;&gt;INDEX('Historical BMP Records'!T:T, MATCH($I233, 'Historical BMP Records'!$I:$I, 0)), 1, 0), IF(T233&lt;&gt;INDEX('Planned and Progress BMPs'!T:T, MATCH($I233, 'Planned and Progress BMPs'!$I:$I, 0)), 1, 0)), "")</f>
        <v/>
      </c>
      <c r="BP233" s="5" t="str">
        <f>IFERROR(IF($K233="Historical", IF(U233&lt;&gt;INDEX('Historical BMP Records'!U:U, MATCH($I233, 'Historical BMP Records'!$I:$I, 0)), 1, 0), IF(U233&lt;&gt;INDEX('Planned and Progress BMPs'!U:U, MATCH($I233, 'Planned and Progress BMPs'!$I:$I, 0)), 1, 0)), "")</f>
        <v/>
      </c>
      <c r="BQ233" s="5" t="str">
        <f>IFERROR(IF($K233="Historical", IF(V233&lt;&gt;INDEX('Historical BMP Records'!V:V, MATCH($I233, 'Historical BMP Records'!$I:$I, 0)), 1, 0), IF(V233&lt;&gt;INDEX('Planned and Progress BMPs'!V:V, MATCH($I233, 'Planned and Progress BMPs'!$I:$I, 0)), 1, 0)), "")</f>
        <v/>
      </c>
      <c r="BR233" s="5" t="str">
        <f>IFERROR(IF($K233="Historical", IF(W233&lt;&gt;INDEX('Historical BMP Records'!W:W, MATCH($I233, 'Historical BMP Records'!$I:$I, 0)), 1, 0), IF(W233&lt;&gt;INDEX('Planned and Progress BMPs'!W:W, MATCH($I233, 'Planned and Progress BMPs'!$I:$I, 0)), 1, 0)), "")</f>
        <v/>
      </c>
      <c r="BS233" s="5" t="str">
        <f>IFERROR(IF($K233="Historical", IF(X233&lt;&gt;INDEX('Historical BMP Records'!X:X, MATCH($I233, 'Historical BMP Records'!$I:$I, 0)), 1, 0), IF(X233&lt;&gt;INDEX('Planned and Progress BMPs'!X:X, MATCH($I233, 'Planned and Progress BMPs'!$I:$I, 0)), 1, 0)), "")</f>
        <v/>
      </c>
      <c r="BT233" s="5" t="str">
        <f>IFERROR(IF($K233="Historical", IF(Y233&lt;&gt;INDEX('Historical BMP Records'!Y:Y, MATCH($I233, 'Historical BMP Records'!$I:$I, 0)), 1, 0), IF(Y233&lt;&gt;INDEX('Planned and Progress BMPs'!Y:Y, MATCH($I233, 'Planned and Progress BMPs'!$I:$I, 0)), 1, 0)), "")</f>
        <v/>
      </c>
      <c r="BU233" s="5" t="str">
        <f>IFERROR(IF($K233="Historical", IF(Z233&lt;&gt;INDEX('Historical BMP Records'!Z:Z, MATCH($I233, 'Historical BMP Records'!$I:$I, 0)), 1, 0), IF(Z233&lt;&gt;INDEX('Planned and Progress BMPs'!Z:Z, MATCH($I233, 'Planned and Progress BMPs'!$I:$I, 0)), 1, 0)), "")</f>
        <v/>
      </c>
      <c r="BV233" s="5" t="str">
        <f>IFERROR(IF($K233="Historical", IF(AA233&lt;&gt;INDEX('Historical BMP Records'!AA:AA, MATCH($I233, 'Historical BMP Records'!$I:$I, 0)), 1, 0), IF(AA233&lt;&gt;INDEX('Planned and Progress BMPs'!AA:AA, MATCH($I233, 'Planned and Progress BMPs'!$I:$I, 0)), 1, 0)), "")</f>
        <v/>
      </c>
      <c r="BW233" s="5" t="str">
        <f>IFERROR(IF($K233="Historical", IF(AB233&lt;&gt;INDEX('Historical BMP Records'!AB:AB, MATCH($I233, 'Historical BMP Records'!$I:$I, 0)), 1, 0), IF(AB233&lt;&gt;INDEX('Planned and Progress BMPs'!AB:AB, MATCH($I233, 'Planned and Progress BMPs'!$I:$I, 0)), 1, 0)), "")</f>
        <v/>
      </c>
      <c r="BX233" s="5" t="str">
        <f>IFERROR(IF($K233="Historical", IF(AC233&lt;&gt;INDEX('Historical BMP Records'!AC:AC, MATCH($I233, 'Historical BMP Records'!$I:$I, 0)), 1, 0), IF(AC233&lt;&gt;INDEX('Planned and Progress BMPs'!AC:AC, MATCH($I233, 'Planned and Progress BMPs'!$I:$I, 0)), 1, 0)), "")</f>
        <v/>
      </c>
      <c r="BY233" s="5" t="str">
        <f>IFERROR(IF($K233="Historical", IF(AD233&lt;&gt;INDEX('Historical BMP Records'!AD:AD, MATCH($I233, 'Historical BMP Records'!$I:$I, 0)), 1, 0), IF(AD233&lt;&gt;INDEX('Planned and Progress BMPs'!AD:AD, MATCH($I233, 'Planned and Progress BMPs'!$I:$I, 0)), 1, 0)), "")</f>
        <v/>
      </c>
      <c r="BZ233" s="5" t="str">
        <f>IFERROR(IF($K233="Historical", IF(AE233&lt;&gt;INDEX('Historical BMP Records'!AE:AE, MATCH($I233, 'Historical BMP Records'!$I:$I, 0)), 1, 0), IF(AE233&lt;&gt;INDEX('Planned and Progress BMPs'!AE:AE, MATCH($I233, 'Planned and Progress BMPs'!$I:$I, 0)), 1, 0)), "")</f>
        <v/>
      </c>
      <c r="CA233" s="5" t="str">
        <f>IFERROR(IF($K233="Historical", IF(AF233&lt;&gt;INDEX('Historical BMP Records'!AF:AF, MATCH($I233, 'Historical BMP Records'!$I:$I, 0)), 1, 0), IF(AF233&lt;&gt;INDEX('Planned and Progress BMPs'!AF:AF, MATCH($I233, 'Planned and Progress BMPs'!$I:$I, 0)), 1, 0)), "")</f>
        <v/>
      </c>
      <c r="CB233" s="5" t="str">
        <f>IFERROR(IF($K233="Historical", IF(AG233&lt;&gt;INDEX('Historical BMP Records'!AG:AG, MATCH($I233, 'Historical BMP Records'!$I:$I, 0)), 1, 0), IF(AG233&lt;&gt;INDEX('Planned and Progress BMPs'!AG:AG, MATCH($I233, 'Planned and Progress BMPs'!$I:$I, 0)), 1, 0)), "")</f>
        <v/>
      </c>
      <c r="CC233" s="5" t="str">
        <f>IFERROR(IF($K233="Historical", IF(AH233&lt;&gt;INDEX('Historical BMP Records'!AH:AH, MATCH($I233, 'Historical BMP Records'!$I:$I, 0)), 1, 0), IF(AH233&lt;&gt;INDEX('Planned and Progress BMPs'!AH:AH, MATCH($I233, 'Planned and Progress BMPs'!$I:$I, 0)), 1, 0)), "")</f>
        <v/>
      </c>
      <c r="CD233" s="5" t="str">
        <f>IFERROR(IF($K233="Historical", IF(AI233&lt;&gt;INDEX('Historical BMP Records'!AI:AI, MATCH($I233, 'Historical BMP Records'!$I:$I, 0)), 1, 0), IF(AI233&lt;&gt;INDEX('Planned and Progress BMPs'!AI:AI, MATCH($I233, 'Planned and Progress BMPs'!$I:$I, 0)), 1, 0)), "")</f>
        <v/>
      </c>
      <c r="CE233" s="5" t="str">
        <f>IFERROR(IF($K233="Historical", IF(AJ233&lt;&gt;INDEX('Historical BMP Records'!AJ:AJ, MATCH($I233, 'Historical BMP Records'!$I:$I, 0)), 1, 0), IF(AJ233&lt;&gt;INDEX('Planned and Progress BMPs'!AJ:AJ, MATCH($I233, 'Planned and Progress BMPs'!$I:$I, 0)), 1, 0)), "")</f>
        <v/>
      </c>
      <c r="CF233" s="5" t="str">
        <f>IFERROR(IF($K233="Historical", IF(AK233&lt;&gt;INDEX('Historical BMP Records'!AK:AK, MATCH($I233, 'Historical BMP Records'!$I:$I, 0)), 1, 0), IF(AK233&lt;&gt;INDEX('Planned and Progress BMPs'!AK:AK, MATCH($I233, 'Planned and Progress BMPs'!$I:$I, 0)), 1, 0)), "")</f>
        <v/>
      </c>
      <c r="CG233" s="5" t="str">
        <f>IFERROR(IF($K233="Historical", IF(AL233&lt;&gt;INDEX('Historical BMP Records'!AL:AL, MATCH($I233, 'Historical BMP Records'!$I:$I, 0)), 1, 0), IF(AL233&lt;&gt;INDEX('Planned and Progress BMPs'!AL:AL, MATCH($I233, 'Planned and Progress BMPs'!$I:$I, 0)), 1, 0)), "")</f>
        <v/>
      </c>
      <c r="CH233" s="5" t="str">
        <f>IFERROR(IF($K233="Historical", IF(AM233&lt;&gt;INDEX('Historical BMP Records'!AM:AM, MATCH($I233, 'Historical BMP Records'!$I:$I, 0)), 1, 0), IF(AM233&lt;&gt;INDEX('Planned and Progress BMPs'!AM:AM, MATCH($I233, 'Planned and Progress BMPs'!$I:$I, 0)), 1, 0)), "")</f>
        <v/>
      </c>
      <c r="CI233" s="5" t="str">
        <f>IFERROR(IF($K233="Historical", IF(AN233&lt;&gt;INDEX('Historical BMP Records'!AN:AN, MATCH($I233, 'Historical BMP Records'!$I:$I, 0)), 1, 0), IF(AN233&lt;&gt;INDEX('Planned and Progress BMPs'!AN:AN, MATCH($I233, 'Planned and Progress BMPs'!$I:$I, 0)), 1, 0)), "")</f>
        <v/>
      </c>
      <c r="CJ233" s="5" t="str">
        <f>IFERROR(IF($K233="Historical", IF(AO233&lt;&gt;INDEX('Historical BMP Records'!AO:AO, MATCH($I233, 'Historical BMP Records'!$I:$I, 0)), 1, 0), IF(AO233&lt;&gt;INDEX('Planned and Progress BMPs'!AO:AO, MATCH($I233, 'Planned and Progress BMPs'!$I:$I, 0)), 1, 0)), "")</f>
        <v/>
      </c>
      <c r="CK233" s="5" t="str">
        <f>IFERROR(IF($K233="Historical", IF(AP233&lt;&gt;INDEX('Historical BMP Records'!AP:AP, MATCH($I233, 'Historical BMP Records'!$I:$I, 0)), 1, 0), IF(AP233&lt;&gt;INDEX('Planned and Progress BMPs'!AP:AP, MATCH($I233, 'Planned and Progress BMPs'!$I:$I, 0)), 1, 0)), "")</f>
        <v/>
      </c>
      <c r="CL233" s="5" t="str">
        <f>IFERROR(IF($K233="Historical", IF(AQ233&lt;&gt;INDEX('Historical BMP Records'!AQ:AQ, MATCH($I233, 'Historical BMP Records'!$I:$I, 0)), 1, 0), IF(AQ233&lt;&gt;INDEX('Planned and Progress BMPs'!AQ:AQ, MATCH($I233, 'Planned and Progress BMPs'!$I:$I, 0)), 1, 0)), "")</f>
        <v/>
      </c>
      <c r="CM233" s="5" t="str">
        <f>IFERROR(IF($K233="Historical", IF(AR233&lt;&gt;INDEX('Historical BMP Records'!AR:AR, MATCH($I233, 'Historical BMP Records'!$I:$I, 0)), 1, 0), IF(AR233&lt;&gt;INDEX('Planned and Progress BMPs'!AR:AR, MATCH($I233, 'Planned and Progress BMPs'!$I:$I, 0)), 1, 0)), "")</f>
        <v/>
      </c>
      <c r="CN233" s="5" t="str">
        <f>IFERROR(IF($K233="Historical", IF(AS233&lt;&gt;INDEX('Historical BMP Records'!AS:AS, MATCH($I233, 'Historical BMP Records'!$I:$I, 0)), 1, 0), IF(AS233&lt;&gt;INDEX('Planned and Progress BMPs'!AS:AS, MATCH($I233, 'Planned and Progress BMPs'!$I:$I, 0)), 1, 0)), "")</f>
        <v/>
      </c>
      <c r="CO233" s="5" t="str">
        <f>IFERROR(IF($K233="Historical", IF(AT233&lt;&gt;INDEX('Historical BMP Records'!AT:AT, MATCH($I233, 'Historical BMP Records'!$I:$I, 0)), 1, 0), IF(AT233&lt;&gt;INDEX('Planned and Progress BMPs'!AT:AT, MATCH($I233, 'Planned and Progress BMPs'!$I:$I, 0)), 1, 0)), "")</f>
        <v/>
      </c>
      <c r="CP233" s="5" t="str">
        <f>IFERROR(IF($K233="Historical", IF(AU233&lt;&gt;INDEX('Historical BMP Records'!AU:AU, MATCH($I233, 'Historical BMP Records'!$I:$I, 0)), 1, 0), IF(AU233&lt;&gt;INDEX('Planned and Progress BMPs'!AU:AU, MATCH($I233, 'Planned and Progress BMPs'!$I:$I, 0)), 1, 0)), "")</f>
        <v/>
      </c>
      <c r="CQ233" s="5">
        <f>SUM(T_Historical9[[#This Row],[FY17 
Status Changed]:[Comments Changed]])</f>
        <v>0</v>
      </c>
    </row>
    <row r="234" spans="1:95" ht="15" customHeight="1" x14ac:dyDescent="0.25">
      <c r="A234" s="72" t="s">
        <v>661</v>
      </c>
      <c r="B234" s="72" t="s">
        <v>660</v>
      </c>
      <c r="C234" s="72" t="s">
        <v>661</v>
      </c>
      <c r="D234" s="72" t="s">
        <v>661</v>
      </c>
      <c r="E234" s="72" t="s">
        <v>661</v>
      </c>
      <c r="F234" s="72" t="s">
        <v>4293</v>
      </c>
      <c r="H234" s="72" t="s">
        <v>4802</v>
      </c>
      <c r="I234" s="72" t="s">
        <v>5036</v>
      </c>
      <c r="K234" s="72" t="s">
        <v>482</v>
      </c>
      <c r="M234" s="82"/>
      <c r="N234" s="65">
        <v>37987</v>
      </c>
      <c r="O234" s="72" t="s">
        <v>237</v>
      </c>
      <c r="P234" s="72" t="s">
        <v>5210</v>
      </c>
      <c r="Q234" s="72" t="s">
        <v>26</v>
      </c>
      <c r="R234" s="72" t="s">
        <v>9</v>
      </c>
      <c r="S234" s="72">
        <v>8.4</v>
      </c>
      <c r="T234" s="72">
        <v>5.3</v>
      </c>
      <c r="V234" s="71" t="s">
        <v>5069</v>
      </c>
      <c r="Z234" s="72">
        <v>40.427979460000003</v>
      </c>
      <c r="AA234" s="72">
        <v>-76.60413939</v>
      </c>
      <c r="AC234" s="72" t="s">
        <v>5165</v>
      </c>
      <c r="AD234" s="72" t="s">
        <v>5167</v>
      </c>
      <c r="AE234" s="72" t="s">
        <v>653</v>
      </c>
      <c r="AF234" s="65">
        <v>41739</v>
      </c>
      <c r="AG234" s="72" t="s">
        <v>110</v>
      </c>
      <c r="AH234" s="65"/>
      <c r="AI234" s="65"/>
      <c r="AK234" s="65"/>
      <c r="AL234" s="65"/>
      <c r="AN234" s="65"/>
      <c r="AO234" s="65"/>
      <c r="AQ234" s="65"/>
      <c r="AR234" s="65"/>
      <c r="AT234" s="65"/>
      <c r="AV234" s="5" t="str">
        <f>IFERROR(IF($K234="Historical", IF(A234&lt;&gt;INDEX('Historical BMP Records'!A:A, MATCH($I234, 'Historical BMP Records'!$I:$I, 0)), 1, 0), IF(A234&lt;&gt;INDEX('Planned and Progress BMPs'!A:A, MATCH($I234, 'Planned and Progress BMPs'!$I:$I, 0)), 1, 0)), "")</f>
        <v/>
      </c>
      <c r="AW234" s="5" t="str">
        <f>IFERROR(IF($K234="Historical", IF(B234&lt;&gt;INDEX('Historical BMP Records'!B:B, MATCH($I234, 'Historical BMP Records'!$I:$I, 0)), 1, 0), IF(B234&lt;&gt;INDEX('Planned and Progress BMPs'!B:B, MATCH($I234, 'Planned and Progress BMPs'!$I:$I, 0)), 1, 0)), "")</f>
        <v/>
      </c>
      <c r="AX234" s="5" t="str">
        <f>IFERROR(IF($K234="Historical", IF(C234&lt;&gt;INDEX('Historical BMP Records'!C:C, MATCH($I234, 'Historical BMP Records'!$I:$I, 0)), 1, 0), IF(C234&lt;&gt;INDEX('Planned and Progress BMPs'!C:C, MATCH($I234, 'Planned and Progress BMPs'!$I:$I, 0)), 1, 0)), "")</f>
        <v/>
      </c>
      <c r="AY234" s="5" t="str">
        <f>IFERROR(IF($K234="Historical", IF(D234&lt;&gt;INDEX('Historical BMP Records'!D:D, MATCH($I234, 'Historical BMP Records'!$I:$I, 0)), 1, 0), IF(D234&lt;&gt;INDEX('Planned and Progress BMPs'!D:D, MATCH($I234, 'Planned and Progress BMPs'!$I:$I, 0)), 1, 0)), "")</f>
        <v/>
      </c>
      <c r="AZ234" s="5" t="str">
        <f>IFERROR(IF($K234="Historical", IF(E234&lt;&gt;INDEX('Historical BMP Records'!E:E, MATCH($I234, 'Historical BMP Records'!$I:$I, 0)), 1, 0), IF(E234&lt;&gt;INDEX('Planned and Progress BMPs'!E:E, MATCH($I234, 'Planned and Progress BMPs'!$I:$I, 0)), 1, 0)), "")</f>
        <v/>
      </c>
      <c r="BA234" s="5" t="str">
        <f>IFERROR(IF($K234="Historical", IF(F234&lt;&gt;INDEX('Historical BMP Records'!F:F, MATCH($I234, 'Historical BMP Records'!$I:$I, 0)), 1, 0), IF(F234&lt;&gt;INDEX('Planned and Progress BMPs'!F:F, MATCH($I234, 'Planned and Progress BMPs'!$I:$I, 0)), 1, 0)), "")</f>
        <v/>
      </c>
      <c r="BB234" s="5" t="str">
        <f>IFERROR(IF($K234="Historical", IF(G234&lt;&gt;INDEX('Historical BMP Records'!G:G, MATCH($I234, 'Historical BMP Records'!$I:$I, 0)), 1, 0), IF(G234&lt;&gt;INDEX('Planned and Progress BMPs'!G:G, MATCH($I234, 'Planned and Progress BMPs'!$I:$I, 0)), 1, 0)), "")</f>
        <v/>
      </c>
      <c r="BC234" s="5" t="str">
        <f>IFERROR(IF($K234="Historical", IF(H234&lt;&gt;INDEX('Historical BMP Records'!H:H, MATCH($I234, 'Historical BMP Records'!$I:$I, 0)), 1, 0), IF(H234&lt;&gt;INDEX('Planned and Progress BMPs'!H:H, MATCH($I234, 'Planned and Progress BMPs'!$I:$I, 0)), 1, 0)), "")</f>
        <v/>
      </c>
      <c r="BD234" s="5" t="str">
        <f>IFERROR(IF($K234="Historical", IF(I234&lt;&gt;INDEX('Historical BMP Records'!I:I, MATCH($I234, 'Historical BMP Records'!$I:$I, 0)), 1, 0), IF(I234&lt;&gt;INDEX('Planned and Progress BMPs'!I:I, MATCH($I234, 'Planned and Progress BMPs'!$I:$I, 0)), 1, 0)), "")</f>
        <v/>
      </c>
      <c r="BE234" s="5" t="str">
        <f>IFERROR(IF($K234="Historical", IF(J234&lt;&gt;INDEX('Historical BMP Records'!J:J, MATCH($I234, 'Historical BMP Records'!$I:$I, 0)), 1, 0), IF(J234&lt;&gt;INDEX('Planned and Progress BMPs'!J:J, MATCH($I234, 'Planned and Progress BMPs'!$I:$I, 0)), 1, 0)), "")</f>
        <v/>
      </c>
      <c r="BF234" s="5" t="str">
        <f>IFERROR(IF($K234="Historical", IF(K234&lt;&gt;INDEX('Historical BMP Records'!K:K, MATCH($I234, 'Historical BMP Records'!$I:$I, 0)), 1, 0), IF(K234&lt;&gt;INDEX('Planned and Progress BMPs'!K:K, MATCH($I234, 'Planned and Progress BMPs'!$I:$I, 0)), 1, 0)), "")</f>
        <v/>
      </c>
      <c r="BG234" s="5" t="str">
        <f>IFERROR(IF($K234="Historical", IF(L234&lt;&gt;INDEX('Historical BMP Records'!L:L, MATCH($I234, 'Historical BMP Records'!$I:$I, 0)), 1, 0), IF(L234&lt;&gt;INDEX('Planned and Progress BMPs'!L:L, MATCH($I234, 'Planned and Progress BMPs'!$I:$I, 0)), 1, 0)), "")</f>
        <v/>
      </c>
      <c r="BH234" s="5" t="str">
        <f>IFERROR(IF($K234="Historical", IF(M234&lt;&gt;INDEX('Historical BMP Records'!M:M, MATCH($I234, 'Historical BMP Records'!$I:$I, 0)), 1, 0), IF(M234&lt;&gt;INDEX('Planned and Progress BMPs'!M:M, MATCH($I234, 'Planned and Progress BMPs'!$I:$I, 0)), 1, 0)), "")</f>
        <v/>
      </c>
      <c r="BI234" s="5" t="str">
        <f>IFERROR(IF($K234="Historical", IF(N234&lt;&gt;INDEX('Historical BMP Records'!N:N, MATCH($I234, 'Historical BMP Records'!$I:$I, 0)), 1, 0), IF(N234&lt;&gt;INDEX('Planned and Progress BMPs'!N:N, MATCH($I234, 'Planned and Progress BMPs'!$I:$I, 0)), 1, 0)), "")</f>
        <v/>
      </c>
      <c r="BJ234" s="5" t="str">
        <f>IFERROR(IF($K234="Historical", IF(O234&lt;&gt;INDEX('Historical BMP Records'!O:O, MATCH($I234, 'Historical BMP Records'!$I:$I, 0)), 1, 0), IF(O234&lt;&gt;INDEX('Planned and Progress BMPs'!O:O, MATCH($I234, 'Planned and Progress BMPs'!$I:$I, 0)), 1, 0)), "")</f>
        <v/>
      </c>
      <c r="BK234" s="5" t="str">
        <f>IFERROR(IF($K234="Historical", IF(P234&lt;&gt;INDEX('Historical BMP Records'!P:P, MATCH($I234, 'Historical BMP Records'!$I:$I, 0)), 1, 0), IF(P234&lt;&gt;INDEX('Planned and Progress BMPs'!P:P, MATCH($I234, 'Planned and Progress BMPs'!$I:$I, 0)), 1, 0)), "")</f>
        <v/>
      </c>
      <c r="BL234" s="5" t="str">
        <f>IFERROR(IF($K234="Historical", IF(Q234&lt;&gt;INDEX('Historical BMP Records'!Q:Q, MATCH($I234, 'Historical BMP Records'!$I:$I, 0)), 1, 0), IF(Q234&lt;&gt;INDEX('Planned and Progress BMPs'!Q:Q, MATCH($I234, 'Planned and Progress BMPs'!$I:$I, 0)), 1, 0)), "")</f>
        <v/>
      </c>
      <c r="BM234" s="5" t="str">
        <f>IFERROR(IF($K234="Historical", IF(R234&lt;&gt;INDEX('Historical BMP Records'!R:R, MATCH($I234, 'Historical BMP Records'!$I:$I, 0)), 1, 0), IF(R234&lt;&gt;INDEX('Planned and Progress BMPs'!R:R, MATCH($I234, 'Planned and Progress BMPs'!$I:$I, 0)), 1, 0)), "")</f>
        <v/>
      </c>
      <c r="BN234" s="5" t="str">
        <f>IFERROR(IF($K234="Historical", IF(S234&lt;&gt;INDEX('Historical BMP Records'!S:S, MATCH($I234, 'Historical BMP Records'!$I:$I, 0)), 1, 0), IF(S234&lt;&gt;INDEX('Planned and Progress BMPs'!S:S, MATCH($I234, 'Planned and Progress BMPs'!$I:$I, 0)), 1, 0)), "")</f>
        <v/>
      </c>
      <c r="BO234" s="5" t="str">
        <f>IFERROR(IF($K234="Historical", IF(T234&lt;&gt;INDEX('Historical BMP Records'!T:T, MATCH($I234, 'Historical BMP Records'!$I:$I, 0)), 1, 0), IF(T234&lt;&gt;INDEX('Planned and Progress BMPs'!T:T, MATCH($I234, 'Planned and Progress BMPs'!$I:$I, 0)), 1, 0)), "")</f>
        <v/>
      </c>
      <c r="BP234" s="5" t="str">
        <f>IFERROR(IF($K234="Historical", IF(U234&lt;&gt;INDEX('Historical BMP Records'!U:U, MATCH($I234, 'Historical BMP Records'!$I:$I, 0)), 1, 0), IF(U234&lt;&gt;INDEX('Planned and Progress BMPs'!U:U, MATCH($I234, 'Planned and Progress BMPs'!$I:$I, 0)), 1, 0)), "")</f>
        <v/>
      </c>
      <c r="BQ234" s="5" t="str">
        <f>IFERROR(IF($K234="Historical", IF(V234&lt;&gt;INDEX('Historical BMP Records'!V:V, MATCH($I234, 'Historical BMP Records'!$I:$I, 0)), 1, 0), IF(V234&lt;&gt;INDEX('Planned and Progress BMPs'!V:V, MATCH($I234, 'Planned and Progress BMPs'!$I:$I, 0)), 1, 0)), "")</f>
        <v/>
      </c>
      <c r="BR234" s="5" t="str">
        <f>IFERROR(IF($K234="Historical", IF(W234&lt;&gt;INDEX('Historical BMP Records'!W:W, MATCH($I234, 'Historical BMP Records'!$I:$I, 0)), 1, 0), IF(W234&lt;&gt;INDEX('Planned and Progress BMPs'!W:W, MATCH($I234, 'Planned and Progress BMPs'!$I:$I, 0)), 1, 0)), "")</f>
        <v/>
      </c>
      <c r="BS234" s="5" t="str">
        <f>IFERROR(IF($K234="Historical", IF(X234&lt;&gt;INDEX('Historical BMP Records'!X:X, MATCH($I234, 'Historical BMP Records'!$I:$I, 0)), 1, 0), IF(X234&lt;&gt;INDEX('Planned and Progress BMPs'!X:X, MATCH($I234, 'Planned and Progress BMPs'!$I:$I, 0)), 1, 0)), "")</f>
        <v/>
      </c>
      <c r="BT234" s="5" t="str">
        <f>IFERROR(IF($K234="Historical", IF(Y234&lt;&gt;INDEX('Historical BMP Records'!Y:Y, MATCH($I234, 'Historical BMP Records'!$I:$I, 0)), 1, 0), IF(Y234&lt;&gt;INDEX('Planned and Progress BMPs'!Y:Y, MATCH($I234, 'Planned and Progress BMPs'!$I:$I, 0)), 1, 0)), "")</f>
        <v/>
      </c>
      <c r="BU234" s="5" t="str">
        <f>IFERROR(IF($K234="Historical", IF(Z234&lt;&gt;INDEX('Historical BMP Records'!Z:Z, MATCH($I234, 'Historical BMP Records'!$I:$I, 0)), 1, 0), IF(Z234&lt;&gt;INDEX('Planned and Progress BMPs'!Z:Z, MATCH($I234, 'Planned and Progress BMPs'!$I:$I, 0)), 1, 0)), "")</f>
        <v/>
      </c>
      <c r="BV234" s="5" t="str">
        <f>IFERROR(IF($K234="Historical", IF(AA234&lt;&gt;INDEX('Historical BMP Records'!AA:AA, MATCH($I234, 'Historical BMP Records'!$I:$I, 0)), 1, 0), IF(AA234&lt;&gt;INDEX('Planned and Progress BMPs'!AA:AA, MATCH($I234, 'Planned and Progress BMPs'!$I:$I, 0)), 1, 0)), "")</f>
        <v/>
      </c>
      <c r="BW234" s="5" t="str">
        <f>IFERROR(IF($K234="Historical", IF(AB234&lt;&gt;INDEX('Historical BMP Records'!AB:AB, MATCH($I234, 'Historical BMP Records'!$I:$I, 0)), 1, 0), IF(AB234&lt;&gt;INDEX('Planned and Progress BMPs'!AB:AB, MATCH($I234, 'Planned and Progress BMPs'!$I:$I, 0)), 1, 0)), "")</f>
        <v/>
      </c>
      <c r="BX234" s="5" t="str">
        <f>IFERROR(IF($K234="Historical", IF(AC234&lt;&gt;INDEX('Historical BMP Records'!AC:AC, MATCH($I234, 'Historical BMP Records'!$I:$I, 0)), 1, 0), IF(AC234&lt;&gt;INDEX('Planned and Progress BMPs'!AC:AC, MATCH($I234, 'Planned and Progress BMPs'!$I:$I, 0)), 1, 0)), "")</f>
        <v/>
      </c>
      <c r="BY234" s="5" t="str">
        <f>IFERROR(IF($K234="Historical", IF(AD234&lt;&gt;INDEX('Historical BMP Records'!AD:AD, MATCH($I234, 'Historical BMP Records'!$I:$I, 0)), 1, 0), IF(AD234&lt;&gt;INDEX('Planned and Progress BMPs'!AD:AD, MATCH($I234, 'Planned and Progress BMPs'!$I:$I, 0)), 1, 0)), "")</f>
        <v/>
      </c>
      <c r="BZ234" s="5" t="str">
        <f>IFERROR(IF($K234="Historical", IF(AE234&lt;&gt;INDEX('Historical BMP Records'!AE:AE, MATCH($I234, 'Historical BMP Records'!$I:$I, 0)), 1, 0), IF(AE234&lt;&gt;INDEX('Planned and Progress BMPs'!AE:AE, MATCH($I234, 'Planned and Progress BMPs'!$I:$I, 0)), 1, 0)), "")</f>
        <v/>
      </c>
      <c r="CA234" s="5" t="str">
        <f>IFERROR(IF($K234="Historical", IF(AF234&lt;&gt;INDEX('Historical BMP Records'!AF:AF, MATCH($I234, 'Historical BMP Records'!$I:$I, 0)), 1, 0), IF(AF234&lt;&gt;INDEX('Planned and Progress BMPs'!AF:AF, MATCH($I234, 'Planned and Progress BMPs'!$I:$I, 0)), 1, 0)), "")</f>
        <v/>
      </c>
      <c r="CB234" s="5" t="str">
        <f>IFERROR(IF($K234="Historical", IF(AG234&lt;&gt;INDEX('Historical BMP Records'!AG:AG, MATCH($I234, 'Historical BMP Records'!$I:$I, 0)), 1, 0), IF(AG234&lt;&gt;INDEX('Planned and Progress BMPs'!AG:AG, MATCH($I234, 'Planned and Progress BMPs'!$I:$I, 0)), 1, 0)), "")</f>
        <v/>
      </c>
      <c r="CC234" s="5" t="str">
        <f>IFERROR(IF($K234="Historical", IF(AH234&lt;&gt;INDEX('Historical BMP Records'!AH:AH, MATCH($I234, 'Historical BMP Records'!$I:$I, 0)), 1, 0), IF(AH234&lt;&gt;INDEX('Planned and Progress BMPs'!AH:AH, MATCH($I234, 'Planned and Progress BMPs'!$I:$I, 0)), 1, 0)), "")</f>
        <v/>
      </c>
      <c r="CD234" s="5" t="str">
        <f>IFERROR(IF($K234="Historical", IF(AI234&lt;&gt;INDEX('Historical BMP Records'!AI:AI, MATCH($I234, 'Historical BMP Records'!$I:$I, 0)), 1, 0), IF(AI234&lt;&gt;INDEX('Planned and Progress BMPs'!AI:AI, MATCH($I234, 'Planned and Progress BMPs'!$I:$I, 0)), 1, 0)), "")</f>
        <v/>
      </c>
      <c r="CE234" s="5" t="str">
        <f>IFERROR(IF($K234="Historical", IF(AJ234&lt;&gt;INDEX('Historical BMP Records'!AJ:AJ, MATCH($I234, 'Historical BMP Records'!$I:$I, 0)), 1, 0), IF(AJ234&lt;&gt;INDEX('Planned and Progress BMPs'!AJ:AJ, MATCH($I234, 'Planned and Progress BMPs'!$I:$I, 0)), 1, 0)), "")</f>
        <v/>
      </c>
      <c r="CF234" s="5" t="str">
        <f>IFERROR(IF($K234="Historical", IF(AK234&lt;&gt;INDEX('Historical BMP Records'!AK:AK, MATCH($I234, 'Historical BMP Records'!$I:$I, 0)), 1, 0), IF(AK234&lt;&gt;INDEX('Planned and Progress BMPs'!AK:AK, MATCH($I234, 'Planned and Progress BMPs'!$I:$I, 0)), 1, 0)), "")</f>
        <v/>
      </c>
      <c r="CG234" s="5" t="str">
        <f>IFERROR(IF($K234="Historical", IF(AL234&lt;&gt;INDEX('Historical BMP Records'!AL:AL, MATCH($I234, 'Historical BMP Records'!$I:$I, 0)), 1, 0), IF(AL234&lt;&gt;INDEX('Planned and Progress BMPs'!AL:AL, MATCH($I234, 'Planned and Progress BMPs'!$I:$I, 0)), 1, 0)), "")</f>
        <v/>
      </c>
      <c r="CH234" s="5" t="str">
        <f>IFERROR(IF($K234="Historical", IF(AM234&lt;&gt;INDEX('Historical BMP Records'!AM:AM, MATCH($I234, 'Historical BMP Records'!$I:$I, 0)), 1, 0), IF(AM234&lt;&gt;INDEX('Planned and Progress BMPs'!AM:AM, MATCH($I234, 'Planned and Progress BMPs'!$I:$I, 0)), 1, 0)), "")</f>
        <v/>
      </c>
      <c r="CI234" s="5" t="str">
        <f>IFERROR(IF($K234="Historical", IF(AN234&lt;&gt;INDEX('Historical BMP Records'!AN:AN, MATCH($I234, 'Historical BMP Records'!$I:$I, 0)), 1, 0), IF(AN234&lt;&gt;INDEX('Planned and Progress BMPs'!AN:AN, MATCH($I234, 'Planned and Progress BMPs'!$I:$I, 0)), 1, 0)), "")</f>
        <v/>
      </c>
      <c r="CJ234" s="5" t="str">
        <f>IFERROR(IF($K234="Historical", IF(AO234&lt;&gt;INDEX('Historical BMP Records'!AO:AO, MATCH($I234, 'Historical BMP Records'!$I:$I, 0)), 1, 0), IF(AO234&lt;&gt;INDEX('Planned and Progress BMPs'!AO:AO, MATCH($I234, 'Planned and Progress BMPs'!$I:$I, 0)), 1, 0)), "")</f>
        <v/>
      </c>
      <c r="CK234" s="5" t="str">
        <f>IFERROR(IF($K234="Historical", IF(AP234&lt;&gt;INDEX('Historical BMP Records'!AP:AP, MATCH($I234, 'Historical BMP Records'!$I:$I, 0)), 1, 0), IF(AP234&lt;&gt;INDEX('Planned and Progress BMPs'!AP:AP, MATCH($I234, 'Planned and Progress BMPs'!$I:$I, 0)), 1, 0)), "")</f>
        <v/>
      </c>
      <c r="CL234" s="5" t="str">
        <f>IFERROR(IF($K234="Historical", IF(AQ234&lt;&gt;INDEX('Historical BMP Records'!AQ:AQ, MATCH($I234, 'Historical BMP Records'!$I:$I, 0)), 1, 0), IF(AQ234&lt;&gt;INDEX('Planned and Progress BMPs'!AQ:AQ, MATCH($I234, 'Planned and Progress BMPs'!$I:$I, 0)), 1, 0)), "")</f>
        <v/>
      </c>
      <c r="CM234" s="5" t="str">
        <f>IFERROR(IF($K234="Historical", IF(AR234&lt;&gt;INDEX('Historical BMP Records'!AR:AR, MATCH($I234, 'Historical BMP Records'!$I:$I, 0)), 1, 0), IF(AR234&lt;&gt;INDEX('Planned and Progress BMPs'!AR:AR, MATCH($I234, 'Planned and Progress BMPs'!$I:$I, 0)), 1, 0)), "")</f>
        <v/>
      </c>
      <c r="CN234" s="5" t="str">
        <f>IFERROR(IF($K234="Historical", IF(AS234&lt;&gt;INDEX('Historical BMP Records'!AS:AS, MATCH($I234, 'Historical BMP Records'!$I:$I, 0)), 1, 0), IF(AS234&lt;&gt;INDEX('Planned and Progress BMPs'!AS:AS, MATCH($I234, 'Planned and Progress BMPs'!$I:$I, 0)), 1, 0)), "")</f>
        <v/>
      </c>
      <c r="CO234" s="5" t="str">
        <f>IFERROR(IF($K234="Historical", IF(AT234&lt;&gt;INDEX('Historical BMP Records'!AT:AT, MATCH($I234, 'Historical BMP Records'!$I:$I, 0)), 1, 0), IF(AT234&lt;&gt;INDEX('Planned and Progress BMPs'!AT:AT, MATCH($I234, 'Planned and Progress BMPs'!$I:$I, 0)), 1, 0)), "")</f>
        <v/>
      </c>
      <c r="CP234" s="5" t="str">
        <f>IFERROR(IF($K234="Historical", IF(AU234&lt;&gt;INDEX('Historical BMP Records'!AU:AU, MATCH($I234, 'Historical BMP Records'!$I:$I, 0)), 1, 0), IF(AU234&lt;&gt;INDEX('Planned and Progress BMPs'!AU:AU, MATCH($I234, 'Planned and Progress BMPs'!$I:$I, 0)), 1, 0)), "")</f>
        <v/>
      </c>
      <c r="CQ234" s="5">
        <f>SUM(T_Historical9[[#This Row],[FY17 
Status Changed]:[Comments Changed]])</f>
        <v>0</v>
      </c>
    </row>
    <row r="235" spans="1:95" ht="15" customHeight="1" x14ac:dyDescent="0.25">
      <c r="A235" s="72" t="s">
        <v>661</v>
      </c>
      <c r="B235" s="72" t="s">
        <v>660</v>
      </c>
      <c r="C235" s="72" t="s">
        <v>661</v>
      </c>
      <c r="D235" s="72" t="s">
        <v>661</v>
      </c>
      <c r="E235" s="72" t="s">
        <v>661</v>
      </c>
      <c r="F235" s="72" t="s">
        <v>4293</v>
      </c>
      <c r="H235" s="72" t="s">
        <v>4802</v>
      </c>
      <c r="I235" s="72" t="s">
        <v>5037</v>
      </c>
      <c r="K235" s="72" t="s">
        <v>482</v>
      </c>
      <c r="M235" s="82"/>
      <c r="N235" s="65">
        <v>37987</v>
      </c>
      <c r="O235" s="72" t="s">
        <v>237</v>
      </c>
      <c r="P235" s="72" t="s">
        <v>5210</v>
      </c>
      <c r="Q235" s="72" t="s">
        <v>26</v>
      </c>
      <c r="R235" s="72" t="s">
        <v>9</v>
      </c>
      <c r="S235" s="72">
        <v>4.4000000000000004</v>
      </c>
      <c r="T235" s="72">
        <v>3.1</v>
      </c>
      <c r="V235" s="71" t="s">
        <v>5069</v>
      </c>
      <c r="Z235" s="72">
        <v>40.428198940000001</v>
      </c>
      <c r="AA235" s="72">
        <v>-76.602813029999993</v>
      </c>
      <c r="AC235" s="72" t="s">
        <v>5165</v>
      </c>
      <c r="AD235" s="72" t="s">
        <v>5167</v>
      </c>
      <c r="AE235" s="72" t="s">
        <v>653</v>
      </c>
      <c r="AF235" s="65">
        <v>41739</v>
      </c>
      <c r="AG235" s="72" t="s">
        <v>110</v>
      </c>
      <c r="AH235" s="65"/>
      <c r="AI235" s="65"/>
      <c r="AK235" s="65"/>
      <c r="AL235" s="65"/>
      <c r="AN235" s="65"/>
      <c r="AO235" s="65"/>
      <c r="AQ235" s="65"/>
      <c r="AR235" s="65"/>
      <c r="AT235" s="65"/>
      <c r="AV235" s="5" t="str">
        <f>IFERROR(IF($K235="Historical", IF(A235&lt;&gt;INDEX('Historical BMP Records'!A:A, MATCH($I235, 'Historical BMP Records'!$I:$I, 0)), 1, 0), IF(A235&lt;&gt;INDEX('Planned and Progress BMPs'!A:A, MATCH($I235, 'Planned and Progress BMPs'!$I:$I, 0)), 1, 0)), "")</f>
        <v/>
      </c>
      <c r="AW235" s="5" t="str">
        <f>IFERROR(IF($K235="Historical", IF(B235&lt;&gt;INDEX('Historical BMP Records'!B:B, MATCH($I235, 'Historical BMP Records'!$I:$I, 0)), 1, 0), IF(B235&lt;&gt;INDEX('Planned and Progress BMPs'!B:B, MATCH($I235, 'Planned and Progress BMPs'!$I:$I, 0)), 1, 0)), "")</f>
        <v/>
      </c>
      <c r="AX235" s="5" t="str">
        <f>IFERROR(IF($K235="Historical", IF(C235&lt;&gt;INDEX('Historical BMP Records'!C:C, MATCH($I235, 'Historical BMP Records'!$I:$I, 0)), 1, 0), IF(C235&lt;&gt;INDEX('Planned and Progress BMPs'!C:C, MATCH($I235, 'Planned and Progress BMPs'!$I:$I, 0)), 1, 0)), "")</f>
        <v/>
      </c>
      <c r="AY235" s="5" t="str">
        <f>IFERROR(IF($K235="Historical", IF(D235&lt;&gt;INDEX('Historical BMP Records'!D:D, MATCH($I235, 'Historical BMP Records'!$I:$I, 0)), 1, 0), IF(D235&lt;&gt;INDEX('Planned and Progress BMPs'!D:D, MATCH($I235, 'Planned and Progress BMPs'!$I:$I, 0)), 1, 0)), "")</f>
        <v/>
      </c>
      <c r="AZ235" s="5" t="str">
        <f>IFERROR(IF($K235="Historical", IF(E235&lt;&gt;INDEX('Historical BMP Records'!E:E, MATCH($I235, 'Historical BMP Records'!$I:$I, 0)), 1, 0), IF(E235&lt;&gt;INDEX('Planned and Progress BMPs'!E:E, MATCH($I235, 'Planned and Progress BMPs'!$I:$I, 0)), 1, 0)), "")</f>
        <v/>
      </c>
      <c r="BA235" s="5" t="str">
        <f>IFERROR(IF($K235="Historical", IF(F235&lt;&gt;INDEX('Historical BMP Records'!F:F, MATCH($I235, 'Historical BMP Records'!$I:$I, 0)), 1, 0), IF(F235&lt;&gt;INDEX('Planned and Progress BMPs'!F:F, MATCH($I235, 'Planned and Progress BMPs'!$I:$I, 0)), 1, 0)), "")</f>
        <v/>
      </c>
      <c r="BB235" s="5" t="str">
        <f>IFERROR(IF($K235="Historical", IF(G235&lt;&gt;INDEX('Historical BMP Records'!G:G, MATCH($I235, 'Historical BMP Records'!$I:$I, 0)), 1, 0), IF(G235&lt;&gt;INDEX('Planned and Progress BMPs'!G:G, MATCH($I235, 'Planned and Progress BMPs'!$I:$I, 0)), 1, 0)), "")</f>
        <v/>
      </c>
      <c r="BC235" s="5" t="str">
        <f>IFERROR(IF($K235="Historical", IF(H235&lt;&gt;INDEX('Historical BMP Records'!H:H, MATCH($I235, 'Historical BMP Records'!$I:$I, 0)), 1, 0), IF(H235&lt;&gt;INDEX('Planned and Progress BMPs'!H:H, MATCH($I235, 'Planned and Progress BMPs'!$I:$I, 0)), 1, 0)), "")</f>
        <v/>
      </c>
      <c r="BD235" s="5" t="str">
        <f>IFERROR(IF($K235="Historical", IF(I235&lt;&gt;INDEX('Historical BMP Records'!I:I, MATCH($I235, 'Historical BMP Records'!$I:$I, 0)), 1, 0), IF(I235&lt;&gt;INDEX('Planned and Progress BMPs'!I:I, MATCH($I235, 'Planned and Progress BMPs'!$I:$I, 0)), 1, 0)), "")</f>
        <v/>
      </c>
      <c r="BE235" s="5" t="str">
        <f>IFERROR(IF($K235="Historical", IF(J235&lt;&gt;INDEX('Historical BMP Records'!J:J, MATCH($I235, 'Historical BMP Records'!$I:$I, 0)), 1, 0), IF(J235&lt;&gt;INDEX('Planned and Progress BMPs'!J:J, MATCH($I235, 'Planned and Progress BMPs'!$I:$I, 0)), 1, 0)), "")</f>
        <v/>
      </c>
      <c r="BF235" s="5" t="str">
        <f>IFERROR(IF($K235="Historical", IF(K235&lt;&gt;INDEX('Historical BMP Records'!K:K, MATCH($I235, 'Historical BMP Records'!$I:$I, 0)), 1, 0), IF(K235&lt;&gt;INDEX('Planned and Progress BMPs'!K:K, MATCH($I235, 'Planned and Progress BMPs'!$I:$I, 0)), 1, 0)), "")</f>
        <v/>
      </c>
      <c r="BG235" s="5" t="str">
        <f>IFERROR(IF($K235="Historical", IF(L235&lt;&gt;INDEX('Historical BMP Records'!L:L, MATCH($I235, 'Historical BMP Records'!$I:$I, 0)), 1, 0), IF(L235&lt;&gt;INDEX('Planned and Progress BMPs'!L:L, MATCH($I235, 'Planned and Progress BMPs'!$I:$I, 0)), 1, 0)), "")</f>
        <v/>
      </c>
      <c r="BH235" s="5" t="str">
        <f>IFERROR(IF($K235="Historical", IF(M235&lt;&gt;INDEX('Historical BMP Records'!M:M, MATCH($I235, 'Historical BMP Records'!$I:$I, 0)), 1, 0), IF(M235&lt;&gt;INDEX('Planned and Progress BMPs'!M:M, MATCH($I235, 'Planned and Progress BMPs'!$I:$I, 0)), 1, 0)), "")</f>
        <v/>
      </c>
      <c r="BI235" s="5" t="str">
        <f>IFERROR(IF($K235="Historical", IF(N235&lt;&gt;INDEX('Historical BMP Records'!N:N, MATCH($I235, 'Historical BMP Records'!$I:$I, 0)), 1, 0), IF(N235&lt;&gt;INDEX('Planned and Progress BMPs'!N:N, MATCH($I235, 'Planned and Progress BMPs'!$I:$I, 0)), 1, 0)), "")</f>
        <v/>
      </c>
      <c r="BJ235" s="5" t="str">
        <f>IFERROR(IF($K235="Historical", IF(O235&lt;&gt;INDEX('Historical BMP Records'!O:O, MATCH($I235, 'Historical BMP Records'!$I:$I, 0)), 1, 0), IF(O235&lt;&gt;INDEX('Planned and Progress BMPs'!O:O, MATCH($I235, 'Planned and Progress BMPs'!$I:$I, 0)), 1, 0)), "")</f>
        <v/>
      </c>
      <c r="BK235" s="5" t="str">
        <f>IFERROR(IF($K235="Historical", IF(P235&lt;&gt;INDEX('Historical BMP Records'!P:P, MATCH($I235, 'Historical BMP Records'!$I:$I, 0)), 1, 0), IF(P235&lt;&gt;INDEX('Planned and Progress BMPs'!P:P, MATCH($I235, 'Planned and Progress BMPs'!$I:$I, 0)), 1, 0)), "")</f>
        <v/>
      </c>
      <c r="BL235" s="5" t="str">
        <f>IFERROR(IF($K235="Historical", IF(Q235&lt;&gt;INDEX('Historical BMP Records'!Q:Q, MATCH($I235, 'Historical BMP Records'!$I:$I, 0)), 1, 0), IF(Q235&lt;&gt;INDEX('Planned and Progress BMPs'!Q:Q, MATCH($I235, 'Planned and Progress BMPs'!$I:$I, 0)), 1, 0)), "")</f>
        <v/>
      </c>
      <c r="BM235" s="5" t="str">
        <f>IFERROR(IF($K235="Historical", IF(R235&lt;&gt;INDEX('Historical BMP Records'!R:R, MATCH($I235, 'Historical BMP Records'!$I:$I, 0)), 1, 0), IF(R235&lt;&gt;INDEX('Planned and Progress BMPs'!R:R, MATCH($I235, 'Planned and Progress BMPs'!$I:$I, 0)), 1, 0)), "")</f>
        <v/>
      </c>
      <c r="BN235" s="5" t="str">
        <f>IFERROR(IF($K235="Historical", IF(S235&lt;&gt;INDEX('Historical BMP Records'!S:S, MATCH($I235, 'Historical BMP Records'!$I:$I, 0)), 1, 0), IF(S235&lt;&gt;INDEX('Planned and Progress BMPs'!S:S, MATCH($I235, 'Planned and Progress BMPs'!$I:$I, 0)), 1, 0)), "")</f>
        <v/>
      </c>
      <c r="BO235" s="5" t="str">
        <f>IFERROR(IF($K235="Historical", IF(T235&lt;&gt;INDEX('Historical BMP Records'!T:T, MATCH($I235, 'Historical BMP Records'!$I:$I, 0)), 1, 0), IF(T235&lt;&gt;INDEX('Planned and Progress BMPs'!T:T, MATCH($I235, 'Planned and Progress BMPs'!$I:$I, 0)), 1, 0)), "")</f>
        <v/>
      </c>
      <c r="BP235" s="5" t="str">
        <f>IFERROR(IF($K235="Historical", IF(U235&lt;&gt;INDEX('Historical BMP Records'!U:U, MATCH($I235, 'Historical BMP Records'!$I:$I, 0)), 1, 0), IF(U235&lt;&gt;INDEX('Planned and Progress BMPs'!U:U, MATCH($I235, 'Planned and Progress BMPs'!$I:$I, 0)), 1, 0)), "")</f>
        <v/>
      </c>
      <c r="BQ235" s="5" t="str">
        <f>IFERROR(IF($K235="Historical", IF(V235&lt;&gt;INDEX('Historical BMP Records'!V:V, MATCH($I235, 'Historical BMP Records'!$I:$I, 0)), 1, 0), IF(V235&lt;&gt;INDEX('Planned and Progress BMPs'!V:V, MATCH($I235, 'Planned and Progress BMPs'!$I:$I, 0)), 1, 0)), "")</f>
        <v/>
      </c>
      <c r="BR235" s="5" t="str">
        <f>IFERROR(IF($K235="Historical", IF(W235&lt;&gt;INDEX('Historical BMP Records'!W:W, MATCH($I235, 'Historical BMP Records'!$I:$I, 0)), 1, 0), IF(W235&lt;&gt;INDEX('Planned and Progress BMPs'!W:W, MATCH($I235, 'Planned and Progress BMPs'!$I:$I, 0)), 1, 0)), "")</f>
        <v/>
      </c>
      <c r="BS235" s="5" t="str">
        <f>IFERROR(IF($K235="Historical", IF(X235&lt;&gt;INDEX('Historical BMP Records'!X:X, MATCH($I235, 'Historical BMP Records'!$I:$I, 0)), 1, 0), IF(X235&lt;&gt;INDEX('Planned and Progress BMPs'!X:X, MATCH($I235, 'Planned and Progress BMPs'!$I:$I, 0)), 1, 0)), "")</f>
        <v/>
      </c>
      <c r="BT235" s="5" t="str">
        <f>IFERROR(IF($K235="Historical", IF(Y235&lt;&gt;INDEX('Historical BMP Records'!Y:Y, MATCH($I235, 'Historical BMP Records'!$I:$I, 0)), 1, 0), IF(Y235&lt;&gt;INDEX('Planned and Progress BMPs'!Y:Y, MATCH($I235, 'Planned and Progress BMPs'!$I:$I, 0)), 1, 0)), "")</f>
        <v/>
      </c>
      <c r="BU235" s="5" t="str">
        <f>IFERROR(IF($K235="Historical", IF(Z235&lt;&gt;INDEX('Historical BMP Records'!Z:Z, MATCH($I235, 'Historical BMP Records'!$I:$I, 0)), 1, 0), IF(Z235&lt;&gt;INDEX('Planned and Progress BMPs'!Z:Z, MATCH($I235, 'Planned and Progress BMPs'!$I:$I, 0)), 1, 0)), "")</f>
        <v/>
      </c>
      <c r="BV235" s="5" t="str">
        <f>IFERROR(IF($K235="Historical", IF(AA235&lt;&gt;INDEX('Historical BMP Records'!AA:AA, MATCH($I235, 'Historical BMP Records'!$I:$I, 0)), 1, 0), IF(AA235&lt;&gt;INDEX('Planned and Progress BMPs'!AA:AA, MATCH($I235, 'Planned and Progress BMPs'!$I:$I, 0)), 1, 0)), "")</f>
        <v/>
      </c>
      <c r="BW235" s="5" t="str">
        <f>IFERROR(IF($K235="Historical", IF(AB235&lt;&gt;INDEX('Historical BMP Records'!AB:AB, MATCH($I235, 'Historical BMP Records'!$I:$I, 0)), 1, 0), IF(AB235&lt;&gt;INDEX('Planned and Progress BMPs'!AB:AB, MATCH($I235, 'Planned and Progress BMPs'!$I:$I, 0)), 1, 0)), "")</f>
        <v/>
      </c>
      <c r="BX235" s="5" t="str">
        <f>IFERROR(IF($K235="Historical", IF(AC235&lt;&gt;INDEX('Historical BMP Records'!AC:AC, MATCH($I235, 'Historical BMP Records'!$I:$I, 0)), 1, 0), IF(AC235&lt;&gt;INDEX('Planned and Progress BMPs'!AC:AC, MATCH($I235, 'Planned and Progress BMPs'!$I:$I, 0)), 1, 0)), "")</f>
        <v/>
      </c>
      <c r="BY235" s="5" t="str">
        <f>IFERROR(IF($K235="Historical", IF(AD235&lt;&gt;INDEX('Historical BMP Records'!AD:AD, MATCH($I235, 'Historical BMP Records'!$I:$I, 0)), 1, 0), IF(AD235&lt;&gt;INDEX('Planned and Progress BMPs'!AD:AD, MATCH($I235, 'Planned and Progress BMPs'!$I:$I, 0)), 1, 0)), "")</f>
        <v/>
      </c>
      <c r="BZ235" s="5" t="str">
        <f>IFERROR(IF($K235="Historical", IF(AE235&lt;&gt;INDEX('Historical BMP Records'!AE:AE, MATCH($I235, 'Historical BMP Records'!$I:$I, 0)), 1, 0), IF(AE235&lt;&gt;INDEX('Planned and Progress BMPs'!AE:AE, MATCH($I235, 'Planned and Progress BMPs'!$I:$I, 0)), 1, 0)), "")</f>
        <v/>
      </c>
      <c r="CA235" s="5" t="str">
        <f>IFERROR(IF($K235="Historical", IF(AF235&lt;&gt;INDEX('Historical BMP Records'!AF:AF, MATCH($I235, 'Historical BMP Records'!$I:$I, 0)), 1, 0), IF(AF235&lt;&gt;INDEX('Planned and Progress BMPs'!AF:AF, MATCH($I235, 'Planned and Progress BMPs'!$I:$I, 0)), 1, 0)), "")</f>
        <v/>
      </c>
      <c r="CB235" s="5" t="str">
        <f>IFERROR(IF($K235="Historical", IF(AG235&lt;&gt;INDEX('Historical BMP Records'!AG:AG, MATCH($I235, 'Historical BMP Records'!$I:$I, 0)), 1, 0), IF(AG235&lt;&gt;INDEX('Planned and Progress BMPs'!AG:AG, MATCH($I235, 'Planned and Progress BMPs'!$I:$I, 0)), 1, 0)), "")</f>
        <v/>
      </c>
      <c r="CC235" s="5" t="str">
        <f>IFERROR(IF($K235="Historical", IF(AH235&lt;&gt;INDEX('Historical BMP Records'!AH:AH, MATCH($I235, 'Historical BMP Records'!$I:$I, 0)), 1, 0), IF(AH235&lt;&gt;INDEX('Planned and Progress BMPs'!AH:AH, MATCH($I235, 'Planned and Progress BMPs'!$I:$I, 0)), 1, 0)), "")</f>
        <v/>
      </c>
      <c r="CD235" s="5" t="str">
        <f>IFERROR(IF($K235="Historical", IF(AI235&lt;&gt;INDEX('Historical BMP Records'!AI:AI, MATCH($I235, 'Historical BMP Records'!$I:$I, 0)), 1, 0), IF(AI235&lt;&gt;INDEX('Planned and Progress BMPs'!AI:AI, MATCH($I235, 'Planned and Progress BMPs'!$I:$I, 0)), 1, 0)), "")</f>
        <v/>
      </c>
      <c r="CE235" s="5" t="str">
        <f>IFERROR(IF($K235="Historical", IF(AJ235&lt;&gt;INDEX('Historical BMP Records'!AJ:AJ, MATCH($I235, 'Historical BMP Records'!$I:$I, 0)), 1, 0), IF(AJ235&lt;&gt;INDEX('Planned and Progress BMPs'!AJ:AJ, MATCH($I235, 'Planned and Progress BMPs'!$I:$I, 0)), 1, 0)), "")</f>
        <v/>
      </c>
      <c r="CF235" s="5" t="str">
        <f>IFERROR(IF($K235="Historical", IF(AK235&lt;&gt;INDEX('Historical BMP Records'!AK:AK, MATCH($I235, 'Historical BMP Records'!$I:$I, 0)), 1, 0), IF(AK235&lt;&gt;INDEX('Planned and Progress BMPs'!AK:AK, MATCH($I235, 'Planned and Progress BMPs'!$I:$I, 0)), 1, 0)), "")</f>
        <v/>
      </c>
      <c r="CG235" s="5" t="str">
        <f>IFERROR(IF($K235="Historical", IF(AL235&lt;&gt;INDEX('Historical BMP Records'!AL:AL, MATCH($I235, 'Historical BMP Records'!$I:$I, 0)), 1, 0), IF(AL235&lt;&gt;INDEX('Planned and Progress BMPs'!AL:AL, MATCH($I235, 'Planned and Progress BMPs'!$I:$I, 0)), 1, 0)), "")</f>
        <v/>
      </c>
      <c r="CH235" s="5" t="str">
        <f>IFERROR(IF($K235="Historical", IF(AM235&lt;&gt;INDEX('Historical BMP Records'!AM:AM, MATCH($I235, 'Historical BMP Records'!$I:$I, 0)), 1, 0), IF(AM235&lt;&gt;INDEX('Planned and Progress BMPs'!AM:AM, MATCH($I235, 'Planned and Progress BMPs'!$I:$I, 0)), 1, 0)), "")</f>
        <v/>
      </c>
      <c r="CI235" s="5" t="str">
        <f>IFERROR(IF($K235="Historical", IF(AN235&lt;&gt;INDEX('Historical BMP Records'!AN:AN, MATCH($I235, 'Historical BMP Records'!$I:$I, 0)), 1, 0), IF(AN235&lt;&gt;INDEX('Planned and Progress BMPs'!AN:AN, MATCH($I235, 'Planned and Progress BMPs'!$I:$I, 0)), 1, 0)), "")</f>
        <v/>
      </c>
      <c r="CJ235" s="5" t="str">
        <f>IFERROR(IF($K235="Historical", IF(AO235&lt;&gt;INDEX('Historical BMP Records'!AO:AO, MATCH($I235, 'Historical BMP Records'!$I:$I, 0)), 1, 0), IF(AO235&lt;&gt;INDEX('Planned and Progress BMPs'!AO:AO, MATCH($I235, 'Planned and Progress BMPs'!$I:$I, 0)), 1, 0)), "")</f>
        <v/>
      </c>
      <c r="CK235" s="5" t="str">
        <f>IFERROR(IF($K235="Historical", IF(AP235&lt;&gt;INDEX('Historical BMP Records'!AP:AP, MATCH($I235, 'Historical BMP Records'!$I:$I, 0)), 1, 0), IF(AP235&lt;&gt;INDEX('Planned and Progress BMPs'!AP:AP, MATCH($I235, 'Planned and Progress BMPs'!$I:$I, 0)), 1, 0)), "")</f>
        <v/>
      </c>
      <c r="CL235" s="5" t="str">
        <f>IFERROR(IF($K235="Historical", IF(AQ235&lt;&gt;INDEX('Historical BMP Records'!AQ:AQ, MATCH($I235, 'Historical BMP Records'!$I:$I, 0)), 1, 0), IF(AQ235&lt;&gt;INDEX('Planned and Progress BMPs'!AQ:AQ, MATCH($I235, 'Planned and Progress BMPs'!$I:$I, 0)), 1, 0)), "")</f>
        <v/>
      </c>
      <c r="CM235" s="5" t="str">
        <f>IFERROR(IF($K235="Historical", IF(AR235&lt;&gt;INDEX('Historical BMP Records'!AR:AR, MATCH($I235, 'Historical BMP Records'!$I:$I, 0)), 1, 0), IF(AR235&lt;&gt;INDEX('Planned and Progress BMPs'!AR:AR, MATCH($I235, 'Planned and Progress BMPs'!$I:$I, 0)), 1, 0)), "")</f>
        <v/>
      </c>
      <c r="CN235" s="5" t="str">
        <f>IFERROR(IF($K235="Historical", IF(AS235&lt;&gt;INDEX('Historical BMP Records'!AS:AS, MATCH($I235, 'Historical BMP Records'!$I:$I, 0)), 1, 0), IF(AS235&lt;&gt;INDEX('Planned and Progress BMPs'!AS:AS, MATCH($I235, 'Planned and Progress BMPs'!$I:$I, 0)), 1, 0)), "")</f>
        <v/>
      </c>
      <c r="CO235" s="5" t="str">
        <f>IFERROR(IF($K235="Historical", IF(AT235&lt;&gt;INDEX('Historical BMP Records'!AT:AT, MATCH($I235, 'Historical BMP Records'!$I:$I, 0)), 1, 0), IF(AT235&lt;&gt;INDEX('Planned and Progress BMPs'!AT:AT, MATCH($I235, 'Planned and Progress BMPs'!$I:$I, 0)), 1, 0)), "")</f>
        <v/>
      </c>
      <c r="CP235" s="5" t="str">
        <f>IFERROR(IF($K235="Historical", IF(AU235&lt;&gt;INDEX('Historical BMP Records'!AU:AU, MATCH($I235, 'Historical BMP Records'!$I:$I, 0)), 1, 0), IF(AU235&lt;&gt;INDEX('Planned and Progress BMPs'!AU:AU, MATCH($I235, 'Planned and Progress BMPs'!$I:$I, 0)), 1, 0)), "")</f>
        <v/>
      </c>
      <c r="CQ235" s="5">
        <f>SUM(T_Historical9[[#This Row],[FY17 
Status Changed]:[Comments Changed]])</f>
        <v>0</v>
      </c>
    </row>
    <row r="236" spans="1:95" ht="15" customHeight="1" x14ac:dyDescent="0.25">
      <c r="A236" s="72" t="s">
        <v>661</v>
      </c>
      <c r="B236" s="72" t="s">
        <v>660</v>
      </c>
      <c r="C236" s="72" t="s">
        <v>661</v>
      </c>
      <c r="D236" s="72" t="s">
        <v>661</v>
      </c>
      <c r="E236" s="72" t="s">
        <v>661</v>
      </c>
      <c r="F236" s="72" t="s">
        <v>4293</v>
      </c>
      <c r="H236" s="72" t="s">
        <v>4802</v>
      </c>
      <c r="I236" s="72" t="s">
        <v>5038</v>
      </c>
      <c r="K236" s="72" t="s">
        <v>482</v>
      </c>
      <c r="M236" s="82"/>
      <c r="N236" s="65">
        <v>38353</v>
      </c>
      <c r="O236" s="72" t="s">
        <v>237</v>
      </c>
      <c r="P236" s="72" t="s">
        <v>5210</v>
      </c>
      <c r="Q236" s="72" t="s">
        <v>26</v>
      </c>
      <c r="R236" s="72" t="s">
        <v>9</v>
      </c>
      <c r="S236" s="72">
        <v>3.4</v>
      </c>
      <c r="T236" s="72">
        <v>1.5</v>
      </c>
      <c r="V236" s="71" t="s">
        <v>5069</v>
      </c>
      <c r="Z236" s="72">
        <v>40.43207305</v>
      </c>
      <c r="AA236" s="72">
        <v>-76.559433709999993</v>
      </c>
      <c r="AC236" s="72" t="s">
        <v>5165</v>
      </c>
      <c r="AD236" s="72" t="s">
        <v>5167</v>
      </c>
      <c r="AE236" s="72" t="s">
        <v>653</v>
      </c>
      <c r="AF236" s="65">
        <v>41738</v>
      </c>
      <c r="AG236" s="72" t="s">
        <v>110</v>
      </c>
      <c r="AH236" s="65"/>
      <c r="AI236" s="65"/>
      <c r="AK236" s="65"/>
      <c r="AL236" s="65"/>
      <c r="AN236" s="65"/>
      <c r="AO236" s="65"/>
      <c r="AQ236" s="65"/>
      <c r="AR236" s="65"/>
      <c r="AT236" s="65"/>
      <c r="AV236" s="5" t="str">
        <f>IFERROR(IF($K236="Historical", IF(A236&lt;&gt;INDEX('Historical BMP Records'!A:A, MATCH($I236, 'Historical BMP Records'!$I:$I, 0)), 1, 0), IF(A236&lt;&gt;INDEX('Planned and Progress BMPs'!A:A, MATCH($I236, 'Planned and Progress BMPs'!$I:$I, 0)), 1, 0)), "")</f>
        <v/>
      </c>
      <c r="AW236" s="5" t="str">
        <f>IFERROR(IF($K236="Historical", IF(B236&lt;&gt;INDEX('Historical BMP Records'!B:B, MATCH($I236, 'Historical BMP Records'!$I:$I, 0)), 1, 0), IF(B236&lt;&gt;INDEX('Planned and Progress BMPs'!B:B, MATCH($I236, 'Planned and Progress BMPs'!$I:$I, 0)), 1, 0)), "")</f>
        <v/>
      </c>
      <c r="AX236" s="5" t="str">
        <f>IFERROR(IF($K236="Historical", IF(C236&lt;&gt;INDEX('Historical BMP Records'!C:C, MATCH($I236, 'Historical BMP Records'!$I:$I, 0)), 1, 0), IF(C236&lt;&gt;INDEX('Planned and Progress BMPs'!C:C, MATCH($I236, 'Planned and Progress BMPs'!$I:$I, 0)), 1, 0)), "")</f>
        <v/>
      </c>
      <c r="AY236" s="5" t="str">
        <f>IFERROR(IF($K236="Historical", IF(D236&lt;&gt;INDEX('Historical BMP Records'!D:D, MATCH($I236, 'Historical BMP Records'!$I:$I, 0)), 1, 0), IF(D236&lt;&gt;INDEX('Planned and Progress BMPs'!D:D, MATCH($I236, 'Planned and Progress BMPs'!$I:$I, 0)), 1, 0)), "")</f>
        <v/>
      </c>
      <c r="AZ236" s="5" t="str">
        <f>IFERROR(IF($K236="Historical", IF(E236&lt;&gt;INDEX('Historical BMP Records'!E:E, MATCH($I236, 'Historical BMP Records'!$I:$I, 0)), 1, 0), IF(E236&lt;&gt;INDEX('Planned and Progress BMPs'!E:E, MATCH($I236, 'Planned and Progress BMPs'!$I:$I, 0)), 1, 0)), "")</f>
        <v/>
      </c>
      <c r="BA236" s="5" t="str">
        <f>IFERROR(IF($K236="Historical", IF(F236&lt;&gt;INDEX('Historical BMP Records'!F:F, MATCH($I236, 'Historical BMP Records'!$I:$I, 0)), 1, 0), IF(F236&lt;&gt;INDEX('Planned and Progress BMPs'!F:F, MATCH($I236, 'Planned and Progress BMPs'!$I:$I, 0)), 1, 0)), "")</f>
        <v/>
      </c>
      <c r="BB236" s="5" t="str">
        <f>IFERROR(IF($K236="Historical", IF(G236&lt;&gt;INDEX('Historical BMP Records'!G:G, MATCH($I236, 'Historical BMP Records'!$I:$I, 0)), 1, 0), IF(G236&lt;&gt;INDEX('Planned and Progress BMPs'!G:G, MATCH($I236, 'Planned and Progress BMPs'!$I:$I, 0)), 1, 0)), "")</f>
        <v/>
      </c>
      <c r="BC236" s="5" t="str">
        <f>IFERROR(IF($K236="Historical", IF(H236&lt;&gt;INDEX('Historical BMP Records'!H:H, MATCH($I236, 'Historical BMP Records'!$I:$I, 0)), 1, 0), IF(H236&lt;&gt;INDEX('Planned and Progress BMPs'!H:H, MATCH($I236, 'Planned and Progress BMPs'!$I:$I, 0)), 1, 0)), "")</f>
        <v/>
      </c>
      <c r="BD236" s="5" t="str">
        <f>IFERROR(IF($K236="Historical", IF(I236&lt;&gt;INDEX('Historical BMP Records'!I:I, MATCH($I236, 'Historical BMP Records'!$I:$I, 0)), 1, 0), IF(I236&lt;&gt;INDEX('Planned and Progress BMPs'!I:I, MATCH($I236, 'Planned and Progress BMPs'!$I:$I, 0)), 1, 0)), "")</f>
        <v/>
      </c>
      <c r="BE236" s="5" t="str">
        <f>IFERROR(IF($K236="Historical", IF(J236&lt;&gt;INDEX('Historical BMP Records'!J:J, MATCH($I236, 'Historical BMP Records'!$I:$I, 0)), 1, 0), IF(J236&lt;&gt;INDEX('Planned and Progress BMPs'!J:J, MATCH($I236, 'Planned and Progress BMPs'!$I:$I, 0)), 1, 0)), "")</f>
        <v/>
      </c>
      <c r="BF236" s="5" t="str">
        <f>IFERROR(IF($K236="Historical", IF(K236&lt;&gt;INDEX('Historical BMP Records'!K:K, MATCH($I236, 'Historical BMP Records'!$I:$I, 0)), 1, 0), IF(K236&lt;&gt;INDEX('Planned and Progress BMPs'!K:K, MATCH($I236, 'Planned and Progress BMPs'!$I:$I, 0)), 1, 0)), "")</f>
        <v/>
      </c>
      <c r="BG236" s="5" t="str">
        <f>IFERROR(IF($K236="Historical", IF(L236&lt;&gt;INDEX('Historical BMP Records'!L:L, MATCH($I236, 'Historical BMP Records'!$I:$I, 0)), 1, 0), IF(L236&lt;&gt;INDEX('Planned and Progress BMPs'!L:L, MATCH($I236, 'Planned and Progress BMPs'!$I:$I, 0)), 1, 0)), "")</f>
        <v/>
      </c>
      <c r="BH236" s="5" t="str">
        <f>IFERROR(IF($K236="Historical", IF(M236&lt;&gt;INDEX('Historical BMP Records'!M:M, MATCH($I236, 'Historical BMP Records'!$I:$I, 0)), 1, 0), IF(M236&lt;&gt;INDEX('Planned and Progress BMPs'!M:M, MATCH($I236, 'Planned and Progress BMPs'!$I:$I, 0)), 1, 0)), "")</f>
        <v/>
      </c>
      <c r="BI236" s="5" t="str">
        <f>IFERROR(IF($K236="Historical", IF(N236&lt;&gt;INDEX('Historical BMP Records'!N:N, MATCH($I236, 'Historical BMP Records'!$I:$I, 0)), 1, 0), IF(N236&lt;&gt;INDEX('Planned and Progress BMPs'!N:N, MATCH($I236, 'Planned and Progress BMPs'!$I:$I, 0)), 1, 0)), "")</f>
        <v/>
      </c>
      <c r="BJ236" s="5" t="str">
        <f>IFERROR(IF($K236="Historical", IF(O236&lt;&gt;INDEX('Historical BMP Records'!O:O, MATCH($I236, 'Historical BMP Records'!$I:$I, 0)), 1, 0), IF(O236&lt;&gt;INDEX('Planned and Progress BMPs'!O:O, MATCH($I236, 'Planned and Progress BMPs'!$I:$I, 0)), 1, 0)), "")</f>
        <v/>
      </c>
      <c r="BK236" s="5" t="str">
        <f>IFERROR(IF($K236="Historical", IF(P236&lt;&gt;INDEX('Historical BMP Records'!P:P, MATCH($I236, 'Historical BMP Records'!$I:$I, 0)), 1, 0), IF(P236&lt;&gt;INDEX('Planned and Progress BMPs'!P:P, MATCH($I236, 'Planned and Progress BMPs'!$I:$I, 0)), 1, 0)), "")</f>
        <v/>
      </c>
      <c r="BL236" s="5" t="str">
        <f>IFERROR(IF($K236="Historical", IF(Q236&lt;&gt;INDEX('Historical BMP Records'!Q:Q, MATCH($I236, 'Historical BMP Records'!$I:$I, 0)), 1, 0), IF(Q236&lt;&gt;INDEX('Planned and Progress BMPs'!Q:Q, MATCH($I236, 'Planned and Progress BMPs'!$I:$I, 0)), 1, 0)), "")</f>
        <v/>
      </c>
      <c r="BM236" s="5" t="str">
        <f>IFERROR(IF($K236="Historical", IF(R236&lt;&gt;INDEX('Historical BMP Records'!R:R, MATCH($I236, 'Historical BMP Records'!$I:$I, 0)), 1, 0), IF(R236&lt;&gt;INDEX('Planned and Progress BMPs'!R:R, MATCH($I236, 'Planned and Progress BMPs'!$I:$I, 0)), 1, 0)), "")</f>
        <v/>
      </c>
      <c r="BN236" s="5" t="str">
        <f>IFERROR(IF($K236="Historical", IF(S236&lt;&gt;INDEX('Historical BMP Records'!S:S, MATCH($I236, 'Historical BMP Records'!$I:$I, 0)), 1, 0), IF(S236&lt;&gt;INDEX('Planned and Progress BMPs'!S:S, MATCH($I236, 'Planned and Progress BMPs'!$I:$I, 0)), 1, 0)), "")</f>
        <v/>
      </c>
      <c r="BO236" s="5" t="str">
        <f>IFERROR(IF($K236="Historical", IF(T236&lt;&gt;INDEX('Historical BMP Records'!T:T, MATCH($I236, 'Historical BMP Records'!$I:$I, 0)), 1, 0), IF(T236&lt;&gt;INDEX('Planned and Progress BMPs'!T:T, MATCH($I236, 'Planned and Progress BMPs'!$I:$I, 0)), 1, 0)), "")</f>
        <v/>
      </c>
      <c r="BP236" s="5" t="str">
        <f>IFERROR(IF($K236="Historical", IF(U236&lt;&gt;INDEX('Historical BMP Records'!U:U, MATCH($I236, 'Historical BMP Records'!$I:$I, 0)), 1, 0), IF(U236&lt;&gt;INDEX('Planned and Progress BMPs'!U:U, MATCH($I236, 'Planned and Progress BMPs'!$I:$I, 0)), 1, 0)), "")</f>
        <v/>
      </c>
      <c r="BQ236" s="5" t="str">
        <f>IFERROR(IF($K236="Historical", IF(V236&lt;&gt;INDEX('Historical BMP Records'!V:V, MATCH($I236, 'Historical BMP Records'!$I:$I, 0)), 1, 0), IF(V236&lt;&gt;INDEX('Planned and Progress BMPs'!V:V, MATCH($I236, 'Planned and Progress BMPs'!$I:$I, 0)), 1, 0)), "")</f>
        <v/>
      </c>
      <c r="BR236" s="5" t="str">
        <f>IFERROR(IF($K236="Historical", IF(W236&lt;&gt;INDEX('Historical BMP Records'!W:W, MATCH($I236, 'Historical BMP Records'!$I:$I, 0)), 1, 0), IF(W236&lt;&gt;INDEX('Planned and Progress BMPs'!W:W, MATCH($I236, 'Planned and Progress BMPs'!$I:$I, 0)), 1, 0)), "")</f>
        <v/>
      </c>
      <c r="BS236" s="5" t="str">
        <f>IFERROR(IF($K236="Historical", IF(X236&lt;&gt;INDEX('Historical BMP Records'!X:X, MATCH($I236, 'Historical BMP Records'!$I:$I, 0)), 1, 0), IF(X236&lt;&gt;INDEX('Planned and Progress BMPs'!X:X, MATCH($I236, 'Planned and Progress BMPs'!$I:$I, 0)), 1, 0)), "")</f>
        <v/>
      </c>
      <c r="BT236" s="5" t="str">
        <f>IFERROR(IF($K236="Historical", IF(Y236&lt;&gt;INDEX('Historical BMP Records'!Y:Y, MATCH($I236, 'Historical BMP Records'!$I:$I, 0)), 1, 0), IF(Y236&lt;&gt;INDEX('Planned and Progress BMPs'!Y:Y, MATCH($I236, 'Planned and Progress BMPs'!$I:$I, 0)), 1, 0)), "")</f>
        <v/>
      </c>
      <c r="BU236" s="5" t="str">
        <f>IFERROR(IF($K236="Historical", IF(Z236&lt;&gt;INDEX('Historical BMP Records'!Z:Z, MATCH($I236, 'Historical BMP Records'!$I:$I, 0)), 1, 0), IF(Z236&lt;&gt;INDEX('Planned and Progress BMPs'!Z:Z, MATCH($I236, 'Planned and Progress BMPs'!$I:$I, 0)), 1, 0)), "")</f>
        <v/>
      </c>
      <c r="BV236" s="5" t="str">
        <f>IFERROR(IF($K236="Historical", IF(AA236&lt;&gt;INDEX('Historical BMP Records'!AA:AA, MATCH($I236, 'Historical BMP Records'!$I:$I, 0)), 1, 0), IF(AA236&lt;&gt;INDEX('Planned and Progress BMPs'!AA:AA, MATCH($I236, 'Planned and Progress BMPs'!$I:$I, 0)), 1, 0)), "")</f>
        <v/>
      </c>
      <c r="BW236" s="5" t="str">
        <f>IFERROR(IF($K236="Historical", IF(AB236&lt;&gt;INDEX('Historical BMP Records'!AB:AB, MATCH($I236, 'Historical BMP Records'!$I:$I, 0)), 1, 0), IF(AB236&lt;&gt;INDEX('Planned and Progress BMPs'!AB:AB, MATCH($I236, 'Planned and Progress BMPs'!$I:$I, 0)), 1, 0)), "")</f>
        <v/>
      </c>
      <c r="BX236" s="5" t="str">
        <f>IFERROR(IF($K236="Historical", IF(AC236&lt;&gt;INDEX('Historical BMP Records'!AC:AC, MATCH($I236, 'Historical BMP Records'!$I:$I, 0)), 1, 0), IF(AC236&lt;&gt;INDEX('Planned and Progress BMPs'!AC:AC, MATCH($I236, 'Planned and Progress BMPs'!$I:$I, 0)), 1, 0)), "")</f>
        <v/>
      </c>
      <c r="BY236" s="5" t="str">
        <f>IFERROR(IF($K236="Historical", IF(AD236&lt;&gt;INDEX('Historical BMP Records'!AD:AD, MATCH($I236, 'Historical BMP Records'!$I:$I, 0)), 1, 0), IF(AD236&lt;&gt;INDEX('Planned and Progress BMPs'!AD:AD, MATCH($I236, 'Planned and Progress BMPs'!$I:$I, 0)), 1, 0)), "")</f>
        <v/>
      </c>
      <c r="BZ236" s="5" t="str">
        <f>IFERROR(IF($K236="Historical", IF(AE236&lt;&gt;INDEX('Historical BMP Records'!AE:AE, MATCH($I236, 'Historical BMP Records'!$I:$I, 0)), 1, 0), IF(AE236&lt;&gt;INDEX('Planned and Progress BMPs'!AE:AE, MATCH($I236, 'Planned and Progress BMPs'!$I:$I, 0)), 1, 0)), "")</f>
        <v/>
      </c>
      <c r="CA236" s="5" t="str">
        <f>IFERROR(IF($K236="Historical", IF(AF236&lt;&gt;INDEX('Historical BMP Records'!AF:AF, MATCH($I236, 'Historical BMP Records'!$I:$I, 0)), 1, 0), IF(AF236&lt;&gt;INDEX('Planned and Progress BMPs'!AF:AF, MATCH($I236, 'Planned and Progress BMPs'!$I:$I, 0)), 1, 0)), "")</f>
        <v/>
      </c>
      <c r="CB236" s="5" t="str">
        <f>IFERROR(IF($K236="Historical", IF(AG236&lt;&gt;INDEX('Historical BMP Records'!AG:AG, MATCH($I236, 'Historical BMP Records'!$I:$I, 0)), 1, 0), IF(AG236&lt;&gt;INDEX('Planned and Progress BMPs'!AG:AG, MATCH($I236, 'Planned and Progress BMPs'!$I:$I, 0)), 1, 0)), "")</f>
        <v/>
      </c>
      <c r="CC236" s="5" t="str">
        <f>IFERROR(IF($K236="Historical", IF(AH236&lt;&gt;INDEX('Historical BMP Records'!AH:AH, MATCH($I236, 'Historical BMP Records'!$I:$I, 0)), 1, 0), IF(AH236&lt;&gt;INDEX('Planned and Progress BMPs'!AH:AH, MATCH($I236, 'Planned and Progress BMPs'!$I:$I, 0)), 1, 0)), "")</f>
        <v/>
      </c>
      <c r="CD236" s="5" t="str">
        <f>IFERROR(IF($K236="Historical", IF(AI236&lt;&gt;INDEX('Historical BMP Records'!AI:AI, MATCH($I236, 'Historical BMP Records'!$I:$I, 0)), 1, 0), IF(AI236&lt;&gt;INDEX('Planned and Progress BMPs'!AI:AI, MATCH($I236, 'Planned and Progress BMPs'!$I:$I, 0)), 1, 0)), "")</f>
        <v/>
      </c>
      <c r="CE236" s="5" t="str">
        <f>IFERROR(IF($K236="Historical", IF(AJ236&lt;&gt;INDEX('Historical BMP Records'!AJ:AJ, MATCH($I236, 'Historical BMP Records'!$I:$I, 0)), 1, 0), IF(AJ236&lt;&gt;INDEX('Planned and Progress BMPs'!AJ:AJ, MATCH($I236, 'Planned and Progress BMPs'!$I:$I, 0)), 1, 0)), "")</f>
        <v/>
      </c>
      <c r="CF236" s="5" t="str">
        <f>IFERROR(IF($K236="Historical", IF(AK236&lt;&gt;INDEX('Historical BMP Records'!AK:AK, MATCH($I236, 'Historical BMP Records'!$I:$I, 0)), 1, 0), IF(AK236&lt;&gt;INDEX('Planned and Progress BMPs'!AK:AK, MATCH($I236, 'Planned and Progress BMPs'!$I:$I, 0)), 1, 0)), "")</f>
        <v/>
      </c>
      <c r="CG236" s="5" t="str">
        <f>IFERROR(IF($K236="Historical", IF(AL236&lt;&gt;INDEX('Historical BMP Records'!AL:AL, MATCH($I236, 'Historical BMP Records'!$I:$I, 0)), 1, 0), IF(AL236&lt;&gt;INDEX('Planned and Progress BMPs'!AL:AL, MATCH($I236, 'Planned and Progress BMPs'!$I:$I, 0)), 1, 0)), "")</f>
        <v/>
      </c>
      <c r="CH236" s="5" t="str">
        <f>IFERROR(IF($K236="Historical", IF(AM236&lt;&gt;INDEX('Historical BMP Records'!AM:AM, MATCH($I236, 'Historical BMP Records'!$I:$I, 0)), 1, 0), IF(AM236&lt;&gt;INDEX('Planned and Progress BMPs'!AM:AM, MATCH($I236, 'Planned and Progress BMPs'!$I:$I, 0)), 1, 0)), "")</f>
        <v/>
      </c>
      <c r="CI236" s="5" t="str">
        <f>IFERROR(IF($K236="Historical", IF(AN236&lt;&gt;INDEX('Historical BMP Records'!AN:AN, MATCH($I236, 'Historical BMP Records'!$I:$I, 0)), 1, 0), IF(AN236&lt;&gt;INDEX('Planned and Progress BMPs'!AN:AN, MATCH($I236, 'Planned and Progress BMPs'!$I:$I, 0)), 1, 0)), "")</f>
        <v/>
      </c>
      <c r="CJ236" s="5" t="str">
        <f>IFERROR(IF($K236="Historical", IF(AO236&lt;&gt;INDEX('Historical BMP Records'!AO:AO, MATCH($I236, 'Historical BMP Records'!$I:$I, 0)), 1, 0), IF(AO236&lt;&gt;INDEX('Planned and Progress BMPs'!AO:AO, MATCH($I236, 'Planned and Progress BMPs'!$I:$I, 0)), 1, 0)), "")</f>
        <v/>
      </c>
      <c r="CK236" s="5" t="str">
        <f>IFERROR(IF($K236="Historical", IF(AP236&lt;&gt;INDEX('Historical BMP Records'!AP:AP, MATCH($I236, 'Historical BMP Records'!$I:$I, 0)), 1, 0), IF(AP236&lt;&gt;INDEX('Planned and Progress BMPs'!AP:AP, MATCH($I236, 'Planned and Progress BMPs'!$I:$I, 0)), 1, 0)), "")</f>
        <v/>
      </c>
      <c r="CL236" s="5" t="str">
        <f>IFERROR(IF($K236="Historical", IF(AQ236&lt;&gt;INDEX('Historical BMP Records'!AQ:AQ, MATCH($I236, 'Historical BMP Records'!$I:$I, 0)), 1, 0), IF(AQ236&lt;&gt;INDEX('Planned and Progress BMPs'!AQ:AQ, MATCH($I236, 'Planned and Progress BMPs'!$I:$I, 0)), 1, 0)), "")</f>
        <v/>
      </c>
      <c r="CM236" s="5" t="str">
        <f>IFERROR(IF($K236="Historical", IF(AR236&lt;&gt;INDEX('Historical BMP Records'!AR:AR, MATCH($I236, 'Historical BMP Records'!$I:$I, 0)), 1, 0), IF(AR236&lt;&gt;INDEX('Planned and Progress BMPs'!AR:AR, MATCH($I236, 'Planned and Progress BMPs'!$I:$I, 0)), 1, 0)), "")</f>
        <v/>
      </c>
      <c r="CN236" s="5" t="str">
        <f>IFERROR(IF($K236="Historical", IF(AS236&lt;&gt;INDEX('Historical BMP Records'!AS:AS, MATCH($I236, 'Historical BMP Records'!$I:$I, 0)), 1, 0), IF(AS236&lt;&gt;INDEX('Planned and Progress BMPs'!AS:AS, MATCH($I236, 'Planned and Progress BMPs'!$I:$I, 0)), 1, 0)), "")</f>
        <v/>
      </c>
      <c r="CO236" s="5" t="str">
        <f>IFERROR(IF($K236="Historical", IF(AT236&lt;&gt;INDEX('Historical BMP Records'!AT:AT, MATCH($I236, 'Historical BMP Records'!$I:$I, 0)), 1, 0), IF(AT236&lt;&gt;INDEX('Planned and Progress BMPs'!AT:AT, MATCH($I236, 'Planned and Progress BMPs'!$I:$I, 0)), 1, 0)), "")</f>
        <v/>
      </c>
      <c r="CP236" s="5" t="str">
        <f>IFERROR(IF($K236="Historical", IF(AU236&lt;&gt;INDEX('Historical BMP Records'!AU:AU, MATCH($I236, 'Historical BMP Records'!$I:$I, 0)), 1, 0), IF(AU236&lt;&gt;INDEX('Planned and Progress BMPs'!AU:AU, MATCH($I236, 'Planned and Progress BMPs'!$I:$I, 0)), 1, 0)), "")</f>
        <v/>
      </c>
      <c r="CQ236" s="5">
        <f>SUM(T_Historical9[[#This Row],[FY17 
Status Changed]:[Comments Changed]])</f>
        <v>0</v>
      </c>
    </row>
    <row r="237" spans="1:95" ht="15" customHeight="1" x14ac:dyDescent="0.25">
      <c r="A237" s="72" t="s">
        <v>661</v>
      </c>
      <c r="B237" s="72" t="s">
        <v>660</v>
      </c>
      <c r="C237" s="72" t="s">
        <v>661</v>
      </c>
      <c r="D237" s="72" t="s">
        <v>661</v>
      </c>
      <c r="E237" s="72" t="s">
        <v>661</v>
      </c>
      <c r="F237" s="72" t="s">
        <v>4293</v>
      </c>
      <c r="H237" s="72" t="s">
        <v>4802</v>
      </c>
      <c r="I237" s="72" t="s">
        <v>5039</v>
      </c>
      <c r="K237" s="72" t="s">
        <v>482</v>
      </c>
      <c r="M237" s="82"/>
      <c r="N237" s="65">
        <v>37622</v>
      </c>
      <c r="O237" s="72" t="s">
        <v>237</v>
      </c>
      <c r="P237" s="72" t="s">
        <v>5210</v>
      </c>
      <c r="Q237" s="72" t="s">
        <v>26</v>
      </c>
      <c r="R237" s="72" t="s">
        <v>9</v>
      </c>
      <c r="S237" s="72">
        <v>3.3</v>
      </c>
      <c r="T237" s="72">
        <v>3</v>
      </c>
      <c r="V237" s="71" t="s">
        <v>5069</v>
      </c>
      <c r="Z237" s="72">
        <v>40.424968399999997</v>
      </c>
      <c r="AA237" s="72">
        <v>-76.58099781</v>
      </c>
      <c r="AC237" s="72" t="s">
        <v>5165</v>
      </c>
      <c r="AD237" s="72" t="s">
        <v>5167</v>
      </c>
      <c r="AE237" s="72" t="s">
        <v>653</v>
      </c>
      <c r="AF237" s="65">
        <v>41738</v>
      </c>
      <c r="AG237" s="72" t="s">
        <v>110</v>
      </c>
      <c r="AH237" s="65"/>
      <c r="AI237" s="65"/>
      <c r="AK237" s="65"/>
      <c r="AL237" s="65"/>
      <c r="AN237" s="65"/>
      <c r="AO237" s="65"/>
      <c r="AQ237" s="65"/>
      <c r="AR237" s="65"/>
      <c r="AT237" s="65"/>
      <c r="AV237" s="5" t="str">
        <f>IFERROR(IF($K237="Historical", IF(A237&lt;&gt;INDEX('Historical BMP Records'!A:A, MATCH($I237, 'Historical BMP Records'!$I:$I, 0)), 1, 0), IF(A237&lt;&gt;INDEX('Planned and Progress BMPs'!A:A, MATCH($I237, 'Planned and Progress BMPs'!$I:$I, 0)), 1, 0)), "")</f>
        <v/>
      </c>
      <c r="AW237" s="5" t="str">
        <f>IFERROR(IF($K237="Historical", IF(B237&lt;&gt;INDEX('Historical BMP Records'!B:B, MATCH($I237, 'Historical BMP Records'!$I:$I, 0)), 1, 0), IF(B237&lt;&gt;INDEX('Planned and Progress BMPs'!B:B, MATCH($I237, 'Planned and Progress BMPs'!$I:$I, 0)), 1, 0)), "")</f>
        <v/>
      </c>
      <c r="AX237" s="5" t="str">
        <f>IFERROR(IF($K237="Historical", IF(C237&lt;&gt;INDEX('Historical BMP Records'!C:C, MATCH($I237, 'Historical BMP Records'!$I:$I, 0)), 1, 0), IF(C237&lt;&gt;INDEX('Planned and Progress BMPs'!C:C, MATCH($I237, 'Planned and Progress BMPs'!$I:$I, 0)), 1, 0)), "")</f>
        <v/>
      </c>
      <c r="AY237" s="5" t="str">
        <f>IFERROR(IF($K237="Historical", IF(D237&lt;&gt;INDEX('Historical BMP Records'!D:D, MATCH($I237, 'Historical BMP Records'!$I:$I, 0)), 1, 0), IF(D237&lt;&gt;INDEX('Planned and Progress BMPs'!D:D, MATCH($I237, 'Planned and Progress BMPs'!$I:$I, 0)), 1, 0)), "")</f>
        <v/>
      </c>
      <c r="AZ237" s="5" t="str">
        <f>IFERROR(IF($K237="Historical", IF(E237&lt;&gt;INDEX('Historical BMP Records'!E:E, MATCH($I237, 'Historical BMP Records'!$I:$I, 0)), 1, 0), IF(E237&lt;&gt;INDEX('Planned and Progress BMPs'!E:E, MATCH($I237, 'Planned and Progress BMPs'!$I:$I, 0)), 1, 0)), "")</f>
        <v/>
      </c>
      <c r="BA237" s="5" t="str">
        <f>IFERROR(IF($K237="Historical", IF(F237&lt;&gt;INDEX('Historical BMP Records'!F:F, MATCH($I237, 'Historical BMP Records'!$I:$I, 0)), 1, 0), IF(F237&lt;&gt;INDEX('Planned and Progress BMPs'!F:F, MATCH($I237, 'Planned and Progress BMPs'!$I:$I, 0)), 1, 0)), "")</f>
        <v/>
      </c>
      <c r="BB237" s="5" t="str">
        <f>IFERROR(IF($K237="Historical", IF(G237&lt;&gt;INDEX('Historical BMP Records'!G:G, MATCH($I237, 'Historical BMP Records'!$I:$I, 0)), 1, 0), IF(G237&lt;&gt;INDEX('Planned and Progress BMPs'!G:G, MATCH($I237, 'Planned and Progress BMPs'!$I:$I, 0)), 1, 0)), "")</f>
        <v/>
      </c>
      <c r="BC237" s="5" t="str">
        <f>IFERROR(IF($K237="Historical", IF(H237&lt;&gt;INDEX('Historical BMP Records'!H:H, MATCH($I237, 'Historical BMP Records'!$I:$I, 0)), 1, 0), IF(H237&lt;&gt;INDEX('Planned and Progress BMPs'!H:H, MATCH($I237, 'Planned and Progress BMPs'!$I:$I, 0)), 1, 0)), "")</f>
        <v/>
      </c>
      <c r="BD237" s="5" t="str">
        <f>IFERROR(IF($K237="Historical", IF(I237&lt;&gt;INDEX('Historical BMP Records'!I:I, MATCH($I237, 'Historical BMP Records'!$I:$I, 0)), 1, 0), IF(I237&lt;&gt;INDEX('Planned and Progress BMPs'!I:I, MATCH($I237, 'Planned and Progress BMPs'!$I:$I, 0)), 1, 0)), "")</f>
        <v/>
      </c>
      <c r="BE237" s="5" t="str">
        <f>IFERROR(IF($K237="Historical", IF(J237&lt;&gt;INDEX('Historical BMP Records'!J:J, MATCH($I237, 'Historical BMP Records'!$I:$I, 0)), 1, 0), IF(J237&lt;&gt;INDEX('Planned and Progress BMPs'!J:J, MATCH($I237, 'Planned and Progress BMPs'!$I:$I, 0)), 1, 0)), "")</f>
        <v/>
      </c>
      <c r="BF237" s="5" t="str">
        <f>IFERROR(IF($K237="Historical", IF(K237&lt;&gt;INDEX('Historical BMP Records'!K:K, MATCH($I237, 'Historical BMP Records'!$I:$I, 0)), 1, 0), IF(K237&lt;&gt;INDEX('Planned and Progress BMPs'!K:K, MATCH($I237, 'Planned and Progress BMPs'!$I:$I, 0)), 1, 0)), "")</f>
        <v/>
      </c>
      <c r="BG237" s="5" t="str">
        <f>IFERROR(IF($K237="Historical", IF(L237&lt;&gt;INDEX('Historical BMP Records'!L:L, MATCH($I237, 'Historical BMP Records'!$I:$I, 0)), 1, 0), IF(L237&lt;&gt;INDEX('Planned and Progress BMPs'!L:L, MATCH($I237, 'Planned and Progress BMPs'!$I:$I, 0)), 1, 0)), "")</f>
        <v/>
      </c>
      <c r="BH237" s="5" t="str">
        <f>IFERROR(IF($K237="Historical", IF(M237&lt;&gt;INDEX('Historical BMP Records'!M:M, MATCH($I237, 'Historical BMP Records'!$I:$I, 0)), 1, 0), IF(M237&lt;&gt;INDEX('Planned and Progress BMPs'!M:M, MATCH($I237, 'Planned and Progress BMPs'!$I:$I, 0)), 1, 0)), "")</f>
        <v/>
      </c>
      <c r="BI237" s="5" t="str">
        <f>IFERROR(IF($K237="Historical", IF(N237&lt;&gt;INDEX('Historical BMP Records'!N:N, MATCH($I237, 'Historical BMP Records'!$I:$I, 0)), 1, 0), IF(N237&lt;&gt;INDEX('Planned and Progress BMPs'!N:N, MATCH($I237, 'Planned and Progress BMPs'!$I:$I, 0)), 1, 0)), "")</f>
        <v/>
      </c>
      <c r="BJ237" s="5" t="str">
        <f>IFERROR(IF($K237="Historical", IF(O237&lt;&gt;INDEX('Historical BMP Records'!O:O, MATCH($I237, 'Historical BMP Records'!$I:$I, 0)), 1, 0), IF(O237&lt;&gt;INDEX('Planned and Progress BMPs'!O:O, MATCH($I237, 'Planned and Progress BMPs'!$I:$I, 0)), 1, 0)), "")</f>
        <v/>
      </c>
      <c r="BK237" s="5" t="str">
        <f>IFERROR(IF($K237="Historical", IF(P237&lt;&gt;INDEX('Historical BMP Records'!P:P, MATCH($I237, 'Historical BMP Records'!$I:$I, 0)), 1, 0), IF(P237&lt;&gt;INDEX('Planned and Progress BMPs'!P:P, MATCH($I237, 'Planned and Progress BMPs'!$I:$I, 0)), 1, 0)), "")</f>
        <v/>
      </c>
      <c r="BL237" s="5" t="str">
        <f>IFERROR(IF($K237="Historical", IF(Q237&lt;&gt;INDEX('Historical BMP Records'!Q:Q, MATCH($I237, 'Historical BMP Records'!$I:$I, 0)), 1, 0), IF(Q237&lt;&gt;INDEX('Planned and Progress BMPs'!Q:Q, MATCH($I237, 'Planned and Progress BMPs'!$I:$I, 0)), 1, 0)), "")</f>
        <v/>
      </c>
      <c r="BM237" s="5" t="str">
        <f>IFERROR(IF($K237="Historical", IF(R237&lt;&gt;INDEX('Historical BMP Records'!R:R, MATCH($I237, 'Historical BMP Records'!$I:$I, 0)), 1, 0), IF(R237&lt;&gt;INDEX('Planned and Progress BMPs'!R:R, MATCH($I237, 'Planned and Progress BMPs'!$I:$I, 0)), 1, 0)), "")</f>
        <v/>
      </c>
      <c r="BN237" s="5" t="str">
        <f>IFERROR(IF($K237="Historical", IF(S237&lt;&gt;INDEX('Historical BMP Records'!S:S, MATCH($I237, 'Historical BMP Records'!$I:$I, 0)), 1, 0), IF(S237&lt;&gt;INDEX('Planned and Progress BMPs'!S:S, MATCH($I237, 'Planned and Progress BMPs'!$I:$I, 0)), 1, 0)), "")</f>
        <v/>
      </c>
      <c r="BO237" s="5" t="str">
        <f>IFERROR(IF($K237="Historical", IF(T237&lt;&gt;INDEX('Historical BMP Records'!T:T, MATCH($I237, 'Historical BMP Records'!$I:$I, 0)), 1, 0), IF(T237&lt;&gt;INDEX('Planned and Progress BMPs'!T:T, MATCH($I237, 'Planned and Progress BMPs'!$I:$I, 0)), 1, 0)), "")</f>
        <v/>
      </c>
      <c r="BP237" s="5" t="str">
        <f>IFERROR(IF($K237="Historical", IF(U237&lt;&gt;INDEX('Historical BMP Records'!U:U, MATCH($I237, 'Historical BMP Records'!$I:$I, 0)), 1, 0), IF(U237&lt;&gt;INDEX('Planned and Progress BMPs'!U:U, MATCH($I237, 'Planned and Progress BMPs'!$I:$I, 0)), 1, 0)), "")</f>
        <v/>
      </c>
      <c r="BQ237" s="5" t="str">
        <f>IFERROR(IF($K237="Historical", IF(V237&lt;&gt;INDEX('Historical BMP Records'!V:V, MATCH($I237, 'Historical BMP Records'!$I:$I, 0)), 1, 0), IF(V237&lt;&gt;INDEX('Planned and Progress BMPs'!V:V, MATCH($I237, 'Planned and Progress BMPs'!$I:$I, 0)), 1, 0)), "")</f>
        <v/>
      </c>
      <c r="BR237" s="5" t="str">
        <f>IFERROR(IF($K237="Historical", IF(W237&lt;&gt;INDEX('Historical BMP Records'!W:W, MATCH($I237, 'Historical BMP Records'!$I:$I, 0)), 1, 0), IF(W237&lt;&gt;INDEX('Planned and Progress BMPs'!W:W, MATCH($I237, 'Planned and Progress BMPs'!$I:$I, 0)), 1, 0)), "")</f>
        <v/>
      </c>
      <c r="BS237" s="5" t="str">
        <f>IFERROR(IF($K237="Historical", IF(X237&lt;&gt;INDEX('Historical BMP Records'!X:X, MATCH($I237, 'Historical BMP Records'!$I:$I, 0)), 1, 0), IF(X237&lt;&gt;INDEX('Planned and Progress BMPs'!X:X, MATCH($I237, 'Planned and Progress BMPs'!$I:$I, 0)), 1, 0)), "")</f>
        <v/>
      </c>
      <c r="BT237" s="5" t="str">
        <f>IFERROR(IF($K237="Historical", IF(Y237&lt;&gt;INDEX('Historical BMP Records'!Y:Y, MATCH($I237, 'Historical BMP Records'!$I:$I, 0)), 1, 0), IF(Y237&lt;&gt;INDEX('Planned and Progress BMPs'!Y:Y, MATCH($I237, 'Planned and Progress BMPs'!$I:$I, 0)), 1, 0)), "")</f>
        <v/>
      </c>
      <c r="BU237" s="5" t="str">
        <f>IFERROR(IF($K237="Historical", IF(Z237&lt;&gt;INDEX('Historical BMP Records'!Z:Z, MATCH($I237, 'Historical BMP Records'!$I:$I, 0)), 1, 0), IF(Z237&lt;&gt;INDEX('Planned and Progress BMPs'!Z:Z, MATCH($I237, 'Planned and Progress BMPs'!$I:$I, 0)), 1, 0)), "")</f>
        <v/>
      </c>
      <c r="BV237" s="5" t="str">
        <f>IFERROR(IF($K237="Historical", IF(AA237&lt;&gt;INDEX('Historical BMP Records'!AA:AA, MATCH($I237, 'Historical BMP Records'!$I:$I, 0)), 1, 0), IF(AA237&lt;&gt;INDEX('Planned and Progress BMPs'!AA:AA, MATCH($I237, 'Planned and Progress BMPs'!$I:$I, 0)), 1, 0)), "")</f>
        <v/>
      </c>
      <c r="BW237" s="5" t="str">
        <f>IFERROR(IF($K237="Historical", IF(AB237&lt;&gt;INDEX('Historical BMP Records'!AB:AB, MATCH($I237, 'Historical BMP Records'!$I:$I, 0)), 1, 0), IF(AB237&lt;&gt;INDEX('Planned and Progress BMPs'!AB:AB, MATCH($I237, 'Planned and Progress BMPs'!$I:$I, 0)), 1, 0)), "")</f>
        <v/>
      </c>
      <c r="BX237" s="5" t="str">
        <f>IFERROR(IF($K237="Historical", IF(AC237&lt;&gt;INDEX('Historical BMP Records'!AC:AC, MATCH($I237, 'Historical BMP Records'!$I:$I, 0)), 1, 0), IF(AC237&lt;&gt;INDEX('Planned and Progress BMPs'!AC:AC, MATCH($I237, 'Planned and Progress BMPs'!$I:$I, 0)), 1, 0)), "")</f>
        <v/>
      </c>
      <c r="BY237" s="5" t="str">
        <f>IFERROR(IF($K237="Historical", IF(AD237&lt;&gt;INDEX('Historical BMP Records'!AD:AD, MATCH($I237, 'Historical BMP Records'!$I:$I, 0)), 1, 0), IF(AD237&lt;&gt;INDEX('Planned and Progress BMPs'!AD:AD, MATCH($I237, 'Planned and Progress BMPs'!$I:$I, 0)), 1, 0)), "")</f>
        <v/>
      </c>
      <c r="BZ237" s="5" t="str">
        <f>IFERROR(IF($K237="Historical", IF(AE237&lt;&gt;INDEX('Historical BMP Records'!AE:AE, MATCH($I237, 'Historical BMP Records'!$I:$I, 0)), 1, 0), IF(AE237&lt;&gt;INDEX('Planned and Progress BMPs'!AE:AE, MATCH($I237, 'Planned and Progress BMPs'!$I:$I, 0)), 1, 0)), "")</f>
        <v/>
      </c>
      <c r="CA237" s="5" t="str">
        <f>IFERROR(IF($K237="Historical", IF(AF237&lt;&gt;INDEX('Historical BMP Records'!AF:AF, MATCH($I237, 'Historical BMP Records'!$I:$I, 0)), 1, 0), IF(AF237&lt;&gt;INDEX('Planned and Progress BMPs'!AF:AF, MATCH($I237, 'Planned and Progress BMPs'!$I:$I, 0)), 1, 0)), "")</f>
        <v/>
      </c>
      <c r="CB237" s="5" t="str">
        <f>IFERROR(IF($K237="Historical", IF(AG237&lt;&gt;INDEX('Historical BMP Records'!AG:AG, MATCH($I237, 'Historical BMP Records'!$I:$I, 0)), 1, 0), IF(AG237&lt;&gt;INDEX('Planned and Progress BMPs'!AG:AG, MATCH($I237, 'Planned and Progress BMPs'!$I:$I, 0)), 1, 0)), "")</f>
        <v/>
      </c>
      <c r="CC237" s="5" t="str">
        <f>IFERROR(IF($K237="Historical", IF(AH237&lt;&gt;INDEX('Historical BMP Records'!AH:AH, MATCH($I237, 'Historical BMP Records'!$I:$I, 0)), 1, 0), IF(AH237&lt;&gt;INDEX('Planned and Progress BMPs'!AH:AH, MATCH($I237, 'Planned and Progress BMPs'!$I:$I, 0)), 1, 0)), "")</f>
        <v/>
      </c>
      <c r="CD237" s="5" t="str">
        <f>IFERROR(IF($K237="Historical", IF(AI237&lt;&gt;INDEX('Historical BMP Records'!AI:AI, MATCH($I237, 'Historical BMP Records'!$I:$I, 0)), 1, 0), IF(AI237&lt;&gt;INDEX('Planned and Progress BMPs'!AI:AI, MATCH($I237, 'Planned and Progress BMPs'!$I:$I, 0)), 1, 0)), "")</f>
        <v/>
      </c>
      <c r="CE237" s="5" t="str">
        <f>IFERROR(IF($K237="Historical", IF(AJ237&lt;&gt;INDEX('Historical BMP Records'!AJ:AJ, MATCH($I237, 'Historical BMP Records'!$I:$I, 0)), 1, 0), IF(AJ237&lt;&gt;INDEX('Planned and Progress BMPs'!AJ:AJ, MATCH($I237, 'Planned and Progress BMPs'!$I:$I, 0)), 1, 0)), "")</f>
        <v/>
      </c>
      <c r="CF237" s="5" t="str">
        <f>IFERROR(IF($K237="Historical", IF(AK237&lt;&gt;INDEX('Historical BMP Records'!AK:AK, MATCH($I237, 'Historical BMP Records'!$I:$I, 0)), 1, 0), IF(AK237&lt;&gt;INDEX('Planned and Progress BMPs'!AK:AK, MATCH($I237, 'Planned and Progress BMPs'!$I:$I, 0)), 1, 0)), "")</f>
        <v/>
      </c>
      <c r="CG237" s="5" t="str">
        <f>IFERROR(IF($K237="Historical", IF(AL237&lt;&gt;INDEX('Historical BMP Records'!AL:AL, MATCH($I237, 'Historical BMP Records'!$I:$I, 0)), 1, 0), IF(AL237&lt;&gt;INDEX('Planned and Progress BMPs'!AL:AL, MATCH($I237, 'Planned and Progress BMPs'!$I:$I, 0)), 1, 0)), "")</f>
        <v/>
      </c>
      <c r="CH237" s="5" t="str">
        <f>IFERROR(IF($K237="Historical", IF(AM237&lt;&gt;INDEX('Historical BMP Records'!AM:AM, MATCH($I237, 'Historical BMP Records'!$I:$I, 0)), 1, 0), IF(AM237&lt;&gt;INDEX('Planned and Progress BMPs'!AM:AM, MATCH($I237, 'Planned and Progress BMPs'!$I:$I, 0)), 1, 0)), "")</f>
        <v/>
      </c>
      <c r="CI237" s="5" t="str">
        <f>IFERROR(IF($K237="Historical", IF(AN237&lt;&gt;INDEX('Historical BMP Records'!AN:AN, MATCH($I237, 'Historical BMP Records'!$I:$I, 0)), 1, 0), IF(AN237&lt;&gt;INDEX('Planned and Progress BMPs'!AN:AN, MATCH($I237, 'Planned and Progress BMPs'!$I:$I, 0)), 1, 0)), "")</f>
        <v/>
      </c>
      <c r="CJ237" s="5" t="str">
        <f>IFERROR(IF($K237="Historical", IF(AO237&lt;&gt;INDEX('Historical BMP Records'!AO:AO, MATCH($I237, 'Historical BMP Records'!$I:$I, 0)), 1, 0), IF(AO237&lt;&gt;INDEX('Planned and Progress BMPs'!AO:AO, MATCH($I237, 'Planned and Progress BMPs'!$I:$I, 0)), 1, 0)), "")</f>
        <v/>
      </c>
      <c r="CK237" s="5" t="str">
        <f>IFERROR(IF($K237="Historical", IF(AP237&lt;&gt;INDEX('Historical BMP Records'!AP:AP, MATCH($I237, 'Historical BMP Records'!$I:$I, 0)), 1, 0), IF(AP237&lt;&gt;INDEX('Planned and Progress BMPs'!AP:AP, MATCH($I237, 'Planned and Progress BMPs'!$I:$I, 0)), 1, 0)), "")</f>
        <v/>
      </c>
      <c r="CL237" s="5" t="str">
        <f>IFERROR(IF($K237="Historical", IF(AQ237&lt;&gt;INDEX('Historical BMP Records'!AQ:AQ, MATCH($I237, 'Historical BMP Records'!$I:$I, 0)), 1, 0), IF(AQ237&lt;&gt;INDEX('Planned and Progress BMPs'!AQ:AQ, MATCH($I237, 'Planned and Progress BMPs'!$I:$I, 0)), 1, 0)), "")</f>
        <v/>
      </c>
      <c r="CM237" s="5" t="str">
        <f>IFERROR(IF($K237="Historical", IF(AR237&lt;&gt;INDEX('Historical BMP Records'!AR:AR, MATCH($I237, 'Historical BMP Records'!$I:$I, 0)), 1, 0), IF(AR237&lt;&gt;INDEX('Planned and Progress BMPs'!AR:AR, MATCH($I237, 'Planned and Progress BMPs'!$I:$I, 0)), 1, 0)), "")</f>
        <v/>
      </c>
      <c r="CN237" s="5" t="str">
        <f>IFERROR(IF($K237="Historical", IF(AS237&lt;&gt;INDEX('Historical BMP Records'!AS:AS, MATCH($I237, 'Historical BMP Records'!$I:$I, 0)), 1, 0), IF(AS237&lt;&gt;INDEX('Planned and Progress BMPs'!AS:AS, MATCH($I237, 'Planned and Progress BMPs'!$I:$I, 0)), 1, 0)), "")</f>
        <v/>
      </c>
      <c r="CO237" s="5" t="str">
        <f>IFERROR(IF($K237="Historical", IF(AT237&lt;&gt;INDEX('Historical BMP Records'!AT:AT, MATCH($I237, 'Historical BMP Records'!$I:$I, 0)), 1, 0), IF(AT237&lt;&gt;INDEX('Planned and Progress BMPs'!AT:AT, MATCH($I237, 'Planned and Progress BMPs'!$I:$I, 0)), 1, 0)), "")</f>
        <v/>
      </c>
      <c r="CP237" s="5" t="str">
        <f>IFERROR(IF($K237="Historical", IF(AU237&lt;&gt;INDEX('Historical BMP Records'!AU:AU, MATCH($I237, 'Historical BMP Records'!$I:$I, 0)), 1, 0), IF(AU237&lt;&gt;INDEX('Planned and Progress BMPs'!AU:AU, MATCH($I237, 'Planned and Progress BMPs'!$I:$I, 0)), 1, 0)), "")</f>
        <v/>
      </c>
      <c r="CQ237" s="5">
        <f>SUM(T_Historical9[[#This Row],[FY17 
Status Changed]:[Comments Changed]])</f>
        <v>0</v>
      </c>
    </row>
    <row r="238" spans="1:95" ht="15" customHeight="1" x14ac:dyDescent="0.25">
      <c r="A238" s="72" t="s">
        <v>661</v>
      </c>
      <c r="B238" s="72" t="s">
        <v>660</v>
      </c>
      <c r="C238" s="72" t="s">
        <v>661</v>
      </c>
      <c r="D238" s="72" t="s">
        <v>661</v>
      </c>
      <c r="E238" s="72" t="s">
        <v>661</v>
      </c>
      <c r="F238" s="72" t="s">
        <v>4293</v>
      </c>
      <c r="H238" s="72" t="s">
        <v>4802</v>
      </c>
      <c r="I238" s="72" t="s">
        <v>5040</v>
      </c>
      <c r="K238" s="72" t="s">
        <v>482</v>
      </c>
      <c r="M238" s="82"/>
      <c r="N238" s="65">
        <v>37622</v>
      </c>
      <c r="O238" s="72" t="s">
        <v>237</v>
      </c>
      <c r="P238" s="72" t="s">
        <v>5210</v>
      </c>
      <c r="Q238" s="72" t="s">
        <v>26</v>
      </c>
      <c r="R238" s="72" t="s">
        <v>9</v>
      </c>
      <c r="S238" s="72">
        <v>2.6</v>
      </c>
      <c r="T238" s="72">
        <v>2.1</v>
      </c>
      <c r="V238" s="71" t="s">
        <v>5069</v>
      </c>
      <c r="Z238" s="72">
        <v>40.4382479</v>
      </c>
      <c r="AA238" s="72">
        <v>-76.54530887</v>
      </c>
      <c r="AC238" s="72" t="s">
        <v>5165</v>
      </c>
      <c r="AD238" s="72" t="s">
        <v>5167</v>
      </c>
      <c r="AE238" s="72" t="s">
        <v>653</v>
      </c>
      <c r="AF238" s="65">
        <v>41738</v>
      </c>
      <c r="AG238" s="72" t="s">
        <v>110</v>
      </c>
      <c r="AH238" s="65"/>
      <c r="AI238" s="65"/>
      <c r="AK238" s="65"/>
      <c r="AL238" s="65"/>
      <c r="AN238" s="65"/>
      <c r="AO238" s="65"/>
      <c r="AQ238" s="65"/>
      <c r="AR238" s="65"/>
      <c r="AT238" s="65"/>
      <c r="AV238" s="5" t="str">
        <f>IFERROR(IF($K238="Historical", IF(A238&lt;&gt;INDEX('Historical BMP Records'!A:A, MATCH($I238, 'Historical BMP Records'!$I:$I, 0)), 1, 0), IF(A238&lt;&gt;INDEX('Planned and Progress BMPs'!A:A, MATCH($I238, 'Planned and Progress BMPs'!$I:$I, 0)), 1, 0)), "")</f>
        <v/>
      </c>
      <c r="AW238" s="5" t="str">
        <f>IFERROR(IF($K238="Historical", IF(B238&lt;&gt;INDEX('Historical BMP Records'!B:B, MATCH($I238, 'Historical BMP Records'!$I:$I, 0)), 1, 0), IF(B238&lt;&gt;INDEX('Planned and Progress BMPs'!B:B, MATCH($I238, 'Planned and Progress BMPs'!$I:$I, 0)), 1, 0)), "")</f>
        <v/>
      </c>
      <c r="AX238" s="5" t="str">
        <f>IFERROR(IF($K238="Historical", IF(C238&lt;&gt;INDEX('Historical BMP Records'!C:C, MATCH($I238, 'Historical BMP Records'!$I:$I, 0)), 1, 0), IF(C238&lt;&gt;INDEX('Planned and Progress BMPs'!C:C, MATCH($I238, 'Planned and Progress BMPs'!$I:$I, 0)), 1, 0)), "")</f>
        <v/>
      </c>
      <c r="AY238" s="5" t="str">
        <f>IFERROR(IF($K238="Historical", IF(D238&lt;&gt;INDEX('Historical BMP Records'!D:D, MATCH($I238, 'Historical BMP Records'!$I:$I, 0)), 1, 0), IF(D238&lt;&gt;INDEX('Planned and Progress BMPs'!D:D, MATCH($I238, 'Planned and Progress BMPs'!$I:$I, 0)), 1, 0)), "")</f>
        <v/>
      </c>
      <c r="AZ238" s="5" t="str">
        <f>IFERROR(IF($K238="Historical", IF(E238&lt;&gt;INDEX('Historical BMP Records'!E:E, MATCH($I238, 'Historical BMP Records'!$I:$I, 0)), 1, 0), IF(E238&lt;&gt;INDEX('Planned and Progress BMPs'!E:E, MATCH($I238, 'Planned and Progress BMPs'!$I:$I, 0)), 1, 0)), "")</f>
        <v/>
      </c>
      <c r="BA238" s="5" t="str">
        <f>IFERROR(IF($K238="Historical", IF(F238&lt;&gt;INDEX('Historical BMP Records'!F:F, MATCH($I238, 'Historical BMP Records'!$I:$I, 0)), 1, 0), IF(F238&lt;&gt;INDEX('Planned and Progress BMPs'!F:F, MATCH($I238, 'Planned and Progress BMPs'!$I:$I, 0)), 1, 0)), "")</f>
        <v/>
      </c>
      <c r="BB238" s="5" t="str">
        <f>IFERROR(IF($K238="Historical", IF(G238&lt;&gt;INDEX('Historical BMP Records'!G:G, MATCH($I238, 'Historical BMP Records'!$I:$I, 0)), 1, 0), IF(G238&lt;&gt;INDEX('Planned and Progress BMPs'!G:G, MATCH($I238, 'Planned and Progress BMPs'!$I:$I, 0)), 1, 0)), "")</f>
        <v/>
      </c>
      <c r="BC238" s="5" t="str">
        <f>IFERROR(IF($K238="Historical", IF(H238&lt;&gt;INDEX('Historical BMP Records'!H:H, MATCH($I238, 'Historical BMP Records'!$I:$I, 0)), 1, 0), IF(H238&lt;&gt;INDEX('Planned and Progress BMPs'!H:H, MATCH($I238, 'Planned and Progress BMPs'!$I:$I, 0)), 1, 0)), "")</f>
        <v/>
      </c>
      <c r="BD238" s="5" t="str">
        <f>IFERROR(IF($K238="Historical", IF(I238&lt;&gt;INDEX('Historical BMP Records'!I:I, MATCH($I238, 'Historical BMP Records'!$I:$I, 0)), 1, 0), IF(I238&lt;&gt;INDEX('Planned and Progress BMPs'!I:I, MATCH($I238, 'Planned and Progress BMPs'!$I:$I, 0)), 1, 0)), "")</f>
        <v/>
      </c>
      <c r="BE238" s="5" t="str">
        <f>IFERROR(IF($K238="Historical", IF(J238&lt;&gt;INDEX('Historical BMP Records'!J:J, MATCH($I238, 'Historical BMP Records'!$I:$I, 0)), 1, 0), IF(J238&lt;&gt;INDEX('Planned and Progress BMPs'!J:J, MATCH($I238, 'Planned and Progress BMPs'!$I:$I, 0)), 1, 0)), "")</f>
        <v/>
      </c>
      <c r="BF238" s="5" t="str">
        <f>IFERROR(IF($K238="Historical", IF(K238&lt;&gt;INDEX('Historical BMP Records'!K:K, MATCH($I238, 'Historical BMP Records'!$I:$I, 0)), 1, 0), IF(K238&lt;&gt;INDEX('Planned and Progress BMPs'!K:K, MATCH($I238, 'Planned and Progress BMPs'!$I:$I, 0)), 1, 0)), "")</f>
        <v/>
      </c>
      <c r="BG238" s="5" t="str">
        <f>IFERROR(IF($K238="Historical", IF(L238&lt;&gt;INDEX('Historical BMP Records'!L:L, MATCH($I238, 'Historical BMP Records'!$I:$I, 0)), 1, 0), IF(L238&lt;&gt;INDEX('Planned and Progress BMPs'!L:L, MATCH($I238, 'Planned and Progress BMPs'!$I:$I, 0)), 1, 0)), "")</f>
        <v/>
      </c>
      <c r="BH238" s="5" t="str">
        <f>IFERROR(IF($K238="Historical", IF(M238&lt;&gt;INDEX('Historical BMP Records'!M:M, MATCH($I238, 'Historical BMP Records'!$I:$I, 0)), 1, 0), IF(M238&lt;&gt;INDEX('Planned and Progress BMPs'!M:M, MATCH($I238, 'Planned and Progress BMPs'!$I:$I, 0)), 1, 0)), "")</f>
        <v/>
      </c>
      <c r="BI238" s="5" t="str">
        <f>IFERROR(IF($K238="Historical", IF(N238&lt;&gt;INDEX('Historical BMP Records'!N:N, MATCH($I238, 'Historical BMP Records'!$I:$I, 0)), 1, 0), IF(N238&lt;&gt;INDEX('Planned and Progress BMPs'!N:N, MATCH($I238, 'Planned and Progress BMPs'!$I:$I, 0)), 1, 0)), "")</f>
        <v/>
      </c>
      <c r="BJ238" s="5" t="str">
        <f>IFERROR(IF($K238="Historical", IF(O238&lt;&gt;INDEX('Historical BMP Records'!O:O, MATCH($I238, 'Historical BMP Records'!$I:$I, 0)), 1, 0), IF(O238&lt;&gt;INDEX('Planned and Progress BMPs'!O:O, MATCH($I238, 'Planned and Progress BMPs'!$I:$I, 0)), 1, 0)), "")</f>
        <v/>
      </c>
      <c r="BK238" s="5" t="str">
        <f>IFERROR(IF($K238="Historical", IF(P238&lt;&gt;INDEX('Historical BMP Records'!P:P, MATCH($I238, 'Historical BMP Records'!$I:$I, 0)), 1, 0), IF(P238&lt;&gt;INDEX('Planned and Progress BMPs'!P:P, MATCH($I238, 'Planned and Progress BMPs'!$I:$I, 0)), 1, 0)), "")</f>
        <v/>
      </c>
      <c r="BL238" s="5" t="str">
        <f>IFERROR(IF($K238="Historical", IF(Q238&lt;&gt;INDEX('Historical BMP Records'!Q:Q, MATCH($I238, 'Historical BMP Records'!$I:$I, 0)), 1, 0), IF(Q238&lt;&gt;INDEX('Planned and Progress BMPs'!Q:Q, MATCH($I238, 'Planned and Progress BMPs'!$I:$I, 0)), 1, 0)), "")</f>
        <v/>
      </c>
      <c r="BM238" s="5" t="str">
        <f>IFERROR(IF($K238="Historical", IF(R238&lt;&gt;INDEX('Historical BMP Records'!R:R, MATCH($I238, 'Historical BMP Records'!$I:$I, 0)), 1, 0), IF(R238&lt;&gt;INDEX('Planned and Progress BMPs'!R:R, MATCH($I238, 'Planned and Progress BMPs'!$I:$I, 0)), 1, 0)), "")</f>
        <v/>
      </c>
      <c r="BN238" s="5" t="str">
        <f>IFERROR(IF($K238="Historical", IF(S238&lt;&gt;INDEX('Historical BMP Records'!S:S, MATCH($I238, 'Historical BMP Records'!$I:$I, 0)), 1, 0), IF(S238&lt;&gt;INDEX('Planned and Progress BMPs'!S:S, MATCH($I238, 'Planned and Progress BMPs'!$I:$I, 0)), 1, 0)), "")</f>
        <v/>
      </c>
      <c r="BO238" s="5" t="str">
        <f>IFERROR(IF($K238="Historical", IF(T238&lt;&gt;INDEX('Historical BMP Records'!T:T, MATCH($I238, 'Historical BMP Records'!$I:$I, 0)), 1, 0), IF(T238&lt;&gt;INDEX('Planned and Progress BMPs'!T:T, MATCH($I238, 'Planned and Progress BMPs'!$I:$I, 0)), 1, 0)), "")</f>
        <v/>
      </c>
      <c r="BP238" s="5" t="str">
        <f>IFERROR(IF($K238="Historical", IF(U238&lt;&gt;INDEX('Historical BMP Records'!U:U, MATCH($I238, 'Historical BMP Records'!$I:$I, 0)), 1, 0), IF(U238&lt;&gt;INDEX('Planned and Progress BMPs'!U:U, MATCH($I238, 'Planned and Progress BMPs'!$I:$I, 0)), 1, 0)), "")</f>
        <v/>
      </c>
      <c r="BQ238" s="5" t="str">
        <f>IFERROR(IF($K238="Historical", IF(V238&lt;&gt;INDEX('Historical BMP Records'!V:V, MATCH($I238, 'Historical BMP Records'!$I:$I, 0)), 1, 0), IF(V238&lt;&gt;INDEX('Planned and Progress BMPs'!V:V, MATCH($I238, 'Planned and Progress BMPs'!$I:$I, 0)), 1, 0)), "")</f>
        <v/>
      </c>
      <c r="BR238" s="5" t="str">
        <f>IFERROR(IF($K238="Historical", IF(W238&lt;&gt;INDEX('Historical BMP Records'!W:W, MATCH($I238, 'Historical BMP Records'!$I:$I, 0)), 1, 0), IF(W238&lt;&gt;INDEX('Planned and Progress BMPs'!W:W, MATCH($I238, 'Planned and Progress BMPs'!$I:$I, 0)), 1, 0)), "")</f>
        <v/>
      </c>
      <c r="BS238" s="5" t="str">
        <f>IFERROR(IF($K238="Historical", IF(X238&lt;&gt;INDEX('Historical BMP Records'!X:X, MATCH($I238, 'Historical BMP Records'!$I:$I, 0)), 1, 0), IF(X238&lt;&gt;INDEX('Planned and Progress BMPs'!X:X, MATCH($I238, 'Planned and Progress BMPs'!$I:$I, 0)), 1, 0)), "")</f>
        <v/>
      </c>
      <c r="BT238" s="5" t="str">
        <f>IFERROR(IF($K238="Historical", IF(Y238&lt;&gt;INDEX('Historical BMP Records'!Y:Y, MATCH($I238, 'Historical BMP Records'!$I:$I, 0)), 1, 0), IF(Y238&lt;&gt;INDEX('Planned and Progress BMPs'!Y:Y, MATCH($I238, 'Planned and Progress BMPs'!$I:$I, 0)), 1, 0)), "")</f>
        <v/>
      </c>
      <c r="BU238" s="5" t="str">
        <f>IFERROR(IF($K238="Historical", IF(Z238&lt;&gt;INDEX('Historical BMP Records'!Z:Z, MATCH($I238, 'Historical BMP Records'!$I:$I, 0)), 1, 0), IF(Z238&lt;&gt;INDEX('Planned and Progress BMPs'!Z:Z, MATCH($I238, 'Planned and Progress BMPs'!$I:$I, 0)), 1, 0)), "")</f>
        <v/>
      </c>
      <c r="BV238" s="5" t="str">
        <f>IFERROR(IF($K238="Historical", IF(AA238&lt;&gt;INDEX('Historical BMP Records'!AA:AA, MATCH($I238, 'Historical BMP Records'!$I:$I, 0)), 1, 0), IF(AA238&lt;&gt;INDEX('Planned and Progress BMPs'!AA:AA, MATCH($I238, 'Planned and Progress BMPs'!$I:$I, 0)), 1, 0)), "")</f>
        <v/>
      </c>
      <c r="BW238" s="5" t="str">
        <f>IFERROR(IF($K238="Historical", IF(AB238&lt;&gt;INDEX('Historical BMP Records'!AB:AB, MATCH($I238, 'Historical BMP Records'!$I:$I, 0)), 1, 0), IF(AB238&lt;&gt;INDEX('Planned and Progress BMPs'!AB:AB, MATCH($I238, 'Planned and Progress BMPs'!$I:$I, 0)), 1, 0)), "")</f>
        <v/>
      </c>
      <c r="BX238" s="5" t="str">
        <f>IFERROR(IF($K238="Historical", IF(AC238&lt;&gt;INDEX('Historical BMP Records'!AC:AC, MATCH($I238, 'Historical BMP Records'!$I:$I, 0)), 1, 0), IF(AC238&lt;&gt;INDEX('Planned and Progress BMPs'!AC:AC, MATCH($I238, 'Planned and Progress BMPs'!$I:$I, 0)), 1, 0)), "")</f>
        <v/>
      </c>
      <c r="BY238" s="5" t="str">
        <f>IFERROR(IF($K238="Historical", IF(AD238&lt;&gt;INDEX('Historical BMP Records'!AD:AD, MATCH($I238, 'Historical BMP Records'!$I:$I, 0)), 1, 0), IF(AD238&lt;&gt;INDEX('Planned and Progress BMPs'!AD:AD, MATCH($I238, 'Planned and Progress BMPs'!$I:$I, 0)), 1, 0)), "")</f>
        <v/>
      </c>
      <c r="BZ238" s="5" t="str">
        <f>IFERROR(IF($K238="Historical", IF(AE238&lt;&gt;INDEX('Historical BMP Records'!AE:AE, MATCH($I238, 'Historical BMP Records'!$I:$I, 0)), 1, 0), IF(AE238&lt;&gt;INDEX('Planned and Progress BMPs'!AE:AE, MATCH($I238, 'Planned and Progress BMPs'!$I:$I, 0)), 1, 0)), "")</f>
        <v/>
      </c>
      <c r="CA238" s="5" t="str">
        <f>IFERROR(IF($K238="Historical", IF(AF238&lt;&gt;INDEX('Historical BMP Records'!AF:AF, MATCH($I238, 'Historical BMP Records'!$I:$I, 0)), 1, 0), IF(AF238&lt;&gt;INDEX('Planned and Progress BMPs'!AF:AF, MATCH($I238, 'Planned and Progress BMPs'!$I:$I, 0)), 1, 0)), "")</f>
        <v/>
      </c>
      <c r="CB238" s="5" t="str">
        <f>IFERROR(IF($K238="Historical", IF(AG238&lt;&gt;INDEX('Historical BMP Records'!AG:AG, MATCH($I238, 'Historical BMP Records'!$I:$I, 0)), 1, 0), IF(AG238&lt;&gt;INDEX('Planned and Progress BMPs'!AG:AG, MATCH($I238, 'Planned and Progress BMPs'!$I:$I, 0)), 1, 0)), "")</f>
        <v/>
      </c>
      <c r="CC238" s="5" t="str">
        <f>IFERROR(IF($K238="Historical", IF(AH238&lt;&gt;INDEX('Historical BMP Records'!AH:AH, MATCH($I238, 'Historical BMP Records'!$I:$I, 0)), 1, 0), IF(AH238&lt;&gt;INDEX('Planned and Progress BMPs'!AH:AH, MATCH($I238, 'Planned and Progress BMPs'!$I:$I, 0)), 1, 0)), "")</f>
        <v/>
      </c>
      <c r="CD238" s="5" t="str">
        <f>IFERROR(IF($K238="Historical", IF(AI238&lt;&gt;INDEX('Historical BMP Records'!AI:AI, MATCH($I238, 'Historical BMP Records'!$I:$I, 0)), 1, 0), IF(AI238&lt;&gt;INDEX('Planned and Progress BMPs'!AI:AI, MATCH($I238, 'Planned and Progress BMPs'!$I:$I, 0)), 1, 0)), "")</f>
        <v/>
      </c>
      <c r="CE238" s="5" t="str">
        <f>IFERROR(IF($K238="Historical", IF(AJ238&lt;&gt;INDEX('Historical BMP Records'!AJ:AJ, MATCH($I238, 'Historical BMP Records'!$I:$I, 0)), 1, 0), IF(AJ238&lt;&gt;INDEX('Planned and Progress BMPs'!AJ:AJ, MATCH($I238, 'Planned and Progress BMPs'!$I:$I, 0)), 1, 0)), "")</f>
        <v/>
      </c>
      <c r="CF238" s="5" t="str">
        <f>IFERROR(IF($K238="Historical", IF(AK238&lt;&gt;INDEX('Historical BMP Records'!AK:AK, MATCH($I238, 'Historical BMP Records'!$I:$I, 0)), 1, 0), IF(AK238&lt;&gt;INDEX('Planned and Progress BMPs'!AK:AK, MATCH($I238, 'Planned and Progress BMPs'!$I:$I, 0)), 1, 0)), "")</f>
        <v/>
      </c>
      <c r="CG238" s="5" t="str">
        <f>IFERROR(IF($K238="Historical", IF(AL238&lt;&gt;INDEX('Historical BMP Records'!AL:AL, MATCH($I238, 'Historical BMP Records'!$I:$I, 0)), 1, 0), IF(AL238&lt;&gt;INDEX('Planned and Progress BMPs'!AL:AL, MATCH($I238, 'Planned and Progress BMPs'!$I:$I, 0)), 1, 0)), "")</f>
        <v/>
      </c>
      <c r="CH238" s="5" t="str">
        <f>IFERROR(IF($K238="Historical", IF(AM238&lt;&gt;INDEX('Historical BMP Records'!AM:AM, MATCH($I238, 'Historical BMP Records'!$I:$I, 0)), 1, 0), IF(AM238&lt;&gt;INDEX('Planned and Progress BMPs'!AM:AM, MATCH($I238, 'Planned and Progress BMPs'!$I:$I, 0)), 1, 0)), "")</f>
        <v/>
      </c>
      <c r="CI238" s="5" t="str">
        <f>IFERROR(IF($K238="Historical", IF(AN238&lt;&gt;INDEX('Historical BMP Records'!AN:AN, MATCH($I238, 'Historical BMP Records'!$I:$I, 0)), 1, 0), IF(AN238&lt;&gt;INDEX('Planned and Progress BMPs'!AN:AN, MATCH($I238, 'Planned and Progress BMPs'!$I:$I, 0)), 1, 0)), "")</f>
        <v/>
      </c>
      <c r="CJ238" s="5" t="str">
        <f>IFERROR(IF($K238="Historical", IF(AO238&lt;&gt;INDEX('Historical BMP Records'!AO:AO, MATCH($I238, 'Historical BMP Records'!$I:$I, 0)), 1, 0), IF(AO238&lt;&gt;INDEX('Planned and Progress BMPs'!AO:AO, MATCH($I238, 'Planned and Progress BMPs'!$I:$I, 0)), 1, 0)), "")</f>
        <v/>
      </c>
      <c r="CK238" s="5" t="str">
        <f>IFERROR(IF($K238="Historical", IF(AP238&lt;&gt;INDEX('Historical BMP Records'!AP:AP, MATCH($I238, 'Historical BMP Records'!$I:$I, 0)), 1, 0), IF(AP238&lt;&gt;INDEX('Planned and Progress BMPs'!AP:AP, MATCH($I238, 'Planned and Progress BMPs'!$I:$I, 0)), 1, 0)), "")</f>
        <v/>
      </c>
      <c r="CL238" s="5" t="str">
        <f>IFERROR(IF($K238="Historical", IF(AQ238&lt;&gt;INDEX('Historical BMP Records'!AQ:AQ, MATCH($I238, 'Historical BMP Records'!$I:$I, 0)), 1, 0), IF(AQ238&lt;&gt;INDEX('Planned and Progress BMPs'!AQ:AQ, MATCH($I238, 'Planned and Progress BMPs'!$I:$I, 0)), 1, 0)), "")</f>
        <v/>
      </c>
      <c r="CM238" s="5" t="str">
        <f>IFERROR(IF($K238="Historical", IF(AR238&lt;&gt;INDEX('Historical BMP Records'!AR:AR, MATCH($I238, 'Historical BMP Records'!$I:$I, 0)), 1, 0), IF(AR238&lt;&gt;INDEX('Planned and Progress BMPs'!AR:AR, MATCH($I238, 'Planned and Progress BMPs'!$I:$I, 0)), 1, 0)), "")</f>
        <v/>
      </c>
      <c r="CN238" s="5" t="str">
        <f>IFERROR(IF($K238="Historical", IF(AS238&lt;&gt;INDEX('Historical BMP Records'!AS:AS, MATCH($I238, 'Historical BMP Records'!$I:$I, 0)), 1, 0), IF(AS238&lt;&gt;INDEX('Planned and Progress BMPs'!AS:AS, MATCH($I238, 'Planned and Progress BMPs'!$I:$I, 0)), 1, 0)), "")</f>
        <v/>
      </c>
      <c r="CO238" s="5" t="str">
        <f>IFERROR(IF($K238="Historical", IF(AT238&lt;&gt;INDEX('Historical BMP Records'!AT:AT, MATCH($I238, 'Historical BMP Records'!$I:$I, 0)), 1, 0), IF(AT238&lt;&gt;INDEX('Planned and Progress BMPs'!AT:AT, MATCH($I238, 'Planned and Progress BMPs'!$I:$I, 0)), 1, 0)), "")</f>
        <v/>
      </c>
      <c r="CP238" s="5" t="str">
        <f>IFERROR(IF($K238="Historical", IF(AU238&lt;&gt;INDEX('Historical BMP Records'!AU:AU, MATCH($I238, 'Historical BMP Records'!$I:$I, 0)), 1, 0), IF(AU238&lt;&gt;INDEX('Planned and Progress BMPs'!AU:AU, MATCH($I238, 'Planned and Progress BMPs'!$I:$I, 0)), 1, 0)), "")</f>
        <v/>
      </c>
      <c r="CQ238" s="5">
        <f>SUM(T_Historical9[[#This Row],[FY17 
Status Changed]:[Comments Changed]])</f>
        <v>0</v>
      </c>
    </row>
    <row r="239" spans="1:95" ht="15" customHeight="1" x14ac:dyDescent="0.25">
      <c r="A239" s="72" t="s">
        <v>661</v>
      </c>
      <c r="B239" s="72" t="s">
        <v>660</v>
      </c>
      <c r="C239" s="72" t="s">
        <v>661</v>
      </c>
      <c r="D239" s="72" t="s">
        <v>661</v>
      </c>
      <c r="E239" s="72" t="s">
        <v>661</v>
      </c>
      <c r="F239" s="72" t="s">
        <v>4293</v>
      </c>
      <c r="H239" s="72" t="s">
        <v>4802</v>
      </c>
      <c r="I239" s="72" t="s">
        <v>5041</v>
      </c>
      <c r="K239" s="72" t="s">
        <v>482</v>
      </c>
      <c r="L239" s="72">
        <v>2007</v>
      </c>
      <c r="M239" s="82">
        <v>10662.75</v>
      </c>
      <c r="N239" s="65">
        <v>39814</v>
      </c>
      <c r="O239" s="72" t="s">
        <v>148</v>
      </c>
      <c r="P239" s="72" t="s">
        <v>645</v>
      </c>
      <c r="Q239" s="72" t="s">
        <v>26</v>
      </c>
      <c r="R239" s="72" t="s">
        <v>9</v>
      </c>
      <c r="S239" s="72">
        <v>1.75</v>
      </c>
      <c r="U239" s="72">
        <v>0.1925</v>
      </c>
      <c r="V239" s="71" t="s">
        <v>5144</v>
      </c>
      <c r="Z239" s="72">
        <v>40.201508333333337</v>
      </c>
      <c r="AA239" s="72">
        <v>-76.826038888888903</v>
      </c>
      <c r="AC239" s="72" t="s">
        <v>5170</v>
      </c>
      <c r="AD239" s="72" t="s">
        <v>5171</v>
      </c>
      <c r="AE239" s="72" t="s">
        <v>653</v>
      </c>
      <c r="AF239" s="65">
        <v>42072</v>
      </c>
      <c r="AG239" s="72" t="s">
        <v>110</v>
      </c>
      <c r="AH239" s="65"/>
      <c r="AI239" s="65"/>
      <c r="AK239" s="65"/>
      <c r="AL239" s="65"/>
      <c r="AN239" s="65"/>
      <c r="AO239" s="65"/>
      <c r="AQ239" s="65"/>
      <c r="AR239" s="65"/>
      <c r="AT239" s="65"/>
      <c r="AU239" s="72" t="s">
        <v>5188</v>
      </c>
      <c r="AV239" s="5" t="str">
        <f>IFERROR(IF($K239="Historical", IF(A239&lt;&gt;INDEX('Historical BMP Records'!A:A, MATCH($I239, 'Historical BMP Records'!$I:$I, 0)), 1, 0), IF(A239&lt;&gt;INDEX('Planned and Progress BMPs'!A:A, MATCH($I239, 'Planned and Progress BMPs'!$I:$I, 0)), 1, 0)), "")</f>
        <v/>
      </c>
      <c r="AW239" s="5" t="str">
        <f>IFERROR(IF($K239="Historical", IF(B239&lt;&gt;INDEX('Historical BMP Records'!B:B, MATCH($I239, 'Historical BMP Records'!$I:$I, 0)), 1, 0), IF(B239&lt;&gt;INDEX('Planned and Progress BMPs'!B:B, MATCH($I239, 'Planned and Progress BMPs'!$I:$I, 0)), 1, 0)), "")</f>
        <v/>
      </c>
      <c r="AX239" s="5" t="str">
        <f>IFERROR(IF($K239="Historical", IF(C239&lt;&gt;INDEX('Historical BMP Records'!C:C, MATCH($I239, 'Historical BMP Records'!$I:$I, 0)), 1, 0), IF(C239&lt;&gt;INDEX('Planned and Progress BMPs'!C:C, MATCH($I239, 'Planned and Progress BMPs'!$I:$I, 0)), 1, 0)), "")</f>
        <v/>
      </c>
      <c r="AY239" s="5" t="str">
        <f>IFERROR(IF($K239="Historical", IF(D239&lt;&gt;INDEX('Historical BMP Records'!D:D, MATCH($I239, 'Historical BMP Records'!$I:$I, 0)), 1, 0), IF(D239&lt;&gt;INDEX('Planned and Progress BMPs'!D:D, MATCH($I239, 'Planned and Progress BMPs'!$I:$I, 0)), 1, 0)), "")</f>
        <v/>
      </c>
      <c r="AZ239" s="5" t="str">
        <f>IFERROR(IF($K239="Historical", IF(E239&lt;&gt;INDEX('Historical BMP Records'!E:E, MATCH($I239, 'Historical BMP Records'!$I:$I, 0)), 1, 0), IF(E239&lt;&gt;INDEX('Planned and Progress BMPs'!E:E, MATCH($I239, 'Planned and Progress BMPs'!$I:$I, 0)), 1, 0)), "")</f>
        <v/>
      </c>
      <c r="BA239" s="5" t="str">
        <f>IFERROR(IF($K239="Historical", IF(F239&lt;&gt;INDEX('Historical BMP Records'!F:F, MATCH($I239, 'Historical BMP Records'!$I:$I, 0)), 1, 0), IF(F239&lt;&gt;INDEX('Planned and Progress BMPs'!F:F, MATCH($I239, 'Planned and Progress BMPs'!$I:$I, 0)), 1, 0)), "")</f>
        <v/>
      </c>
      <c r="BB239" s="5" t="str">
        <f>IFERROR(IF($K239="Historical", IF(G239&lt;&gt;INDEX('Historical BMP Records'!G:G, MATCH($I239, 'Historical BMP Records'!$I:$I, 0)), 1, 0), IF(G239&lt;&gt;INDEX('Planned and Progress BMPs'!G:G, MATCH($I239, 'Planned and Progress BMPs'!$I:$I, 0)), 1, 0)), "")</f>
        <v/>
      </c>
      <c r="BC239" s="5" t="str">
        <f>IFERROR(IF($K239="Historical", IF(H239&lt;&gt;INDEX('Historical BMP Records'!H:H, MATCH($I239, 'Historical BMP Records'!$I:$I, 0)), 1, 0), IF(H239&lt;&gt;INDEX('Planned and Progress BMPs'!H:H, MATCH($I239, 'Planned and Progress BMPs'!$I:$I, 0)), 1, 0)), "")</f>
        <v/>
      </c>
      <c r="BD239" s="5" t="str">
        <f>IFERROR(IF($K239="Historical", IF(I239&lt;&gt;INDEX('Historical BMP Records'!I:I, MATCH($I239, 'Historical BMP Records'!$I:$I, 0)), 1, 0), IF(I239&lt;&gt;INDEX('Planned and Progress BMPs'!I:I, MATCH($I239, 'Planned and Progress BMPs'!$I:$I, 0)), 1, 0)), "")</f>
        <v/>
      </c>
      <c r="BE239" s="5" t="str">
        <f>IFERROR(IF($K239="Historical", IF(J239&lt;&gt;INDEX('Historical BMP Records'!J:J, MATCH($I239, 'Historical BMP Records'!$I:$I, 0)), 1, 0), IF(J239&lt;&gt;INDEX('Planned and Progress BMPs'!J:J, MATCH($I239, 'Planned and Progress BMPs'!$I:$I, 0)), 1, 0)), "")</f>
        <v/>
      </c>
      <c r="BF239" s="5" t="str">
        <f>IFERROR(IF($K239="Historical", IF(K239&lt;&gt;INDEX('Historical BMP Records'!K:K, MATCH($I239, 'Historical BMP Records'!$I:$I, 0)), 1, 0), IF(K239&lt;&gt;INDEX('Planned and Progress BMPs'!K:K, MATCH($I239, 'Planned and Progress BMPs'!$I:$I, 0)), 1, 0)), "")</f>
        <v/>
      </c>
      <c r="BG239" s="5" t="str">
        <f>IFERROR(IF($K239="Historical", IF(L239&lt;&gt;INDEX('Historical BMP Records'!L:L, MATCH($I239, 'Historical BMP Records'!$I:$I, 0)), 1, 0), IF(L239&lt;&gt;INDEX('Planned and Progress BMPs'!L:L, MATCH($I239, 'Planned and Progress BMPs'!$I:$I, 0)), 1, 0)), "")</f>
        <v/>
      </c>
      <c r="BH239" s="5" t="str">
        <f>IFERROR(IF($K239="Historical", IF(M239&lt;&gt;INDEX('Historical BMP Records'!M:M, MATCH($I239, 'Historical BMP Records'!$I:$I, 0)), 1, 0), IF(M239&lt;&gt;INDEX('Planned and Progress BMPs'!M:M, MATCH($I239, 'Planned and Progress BMPs'!$I:$I, 0)), 1, 0)), "")</f>
        <v/>
      </c>
      <c r="BI239" s="5" t="str">
        <f>IFERROR(IF($K239="Historical", IF(N239&lt;&gt;INDEX('Historical BMP Records'!N:N, MATCH($I239, 'Historical BMP Records'!$I:$I, 0)), 1, 0), IF(N239&lt;&gt;INDEX('Planned and Progress BMPs'!N:N, MATCH($I239, 'Planned and Progress BMPs'!$I:$I, 0)), 1, 0)), "")</f>
        <v/>
      </c>
      <c r="BJ239" s="5" t="str">
        <f>IFERROR(IF($K239="Historical", IF(O239&lt;&gt;INDEX('Historical BMP Records'!O:O, MATCH($I239, 'Historical BMP Records'!$I:$I, 0)), 1, 0), IF(O239&lt;&gt;INDEX('Planned and Progress BMPs'!O:O, MATCH($I239, 'Planned and Progress BMPs'!$I:$I, 0)), 1, 0)), "")</f>
        <v/>
      </c>
      <c r="BK239" s="5" t="str">
        <f>IFERROR(IF($K239="Historical", IF(P239&lt;&gt;INDEX('Historical BMP Records'!P:P, MATCH($I239, 'Historical BMP Records'!$I:$I, 0)), 1, 0), IF(P239&lt;&gt;INDEX('Planned and Progress BMPs'!P:P, MATCH($I239, 'Planned and Progress BMPs'!$I:$I, 0)), 1, 0)), "")</f>
        <v/>
      </c>
      <c r="BL239" s="5" t="str">
        <f>IFERROR(IF($K239="Historical", IF(Q239&lt;&gt;INDEX('Historical BMP Records'!Q:Q, MATCH($I239, 'Historical BMP Records'!$I:$I, 0)), 1, 0), IF(Q239&lt;&gt;INDEX('Planned and Progress BMPs'!Q:Q, MATCH($I239, 'Planned and Progress BMPs'!$I:$I, 0)), 1, 0)), "")</f>
        <v/>
      </c>
      <c r="BM239" s="5" t="str">
        <f>IFERROR(IF($K239="Historical", IF(R239&lt;&gt;INDEX('Historical BMP Records'!R:R, MATCH($I239, 'Historical BMP Records'!$I:$I, 0)), 1, 0), IF(R239&lt;&gt;INDEX('Planned and Progress BMPs'!R:R, MATCH($I239, 'Planned and Progress BMPs'!$I:$I, 0)), 1, 0)), "")</f>
        <v/>
      </c>
      <c r="BN239" s="5" t="str">
        <f>IFERROR(IF($K239="Historical", IF(S239&lt;&gt;INDEX('Historical BMP Records'!S:S, MATCH($I239, 'Historical BMP Records'!$I:$I, 0)), 1, 0), IF(S239&lt;&gt;INDEX('Planned and Progress BMPs'!S:S, MATCH($I239, 'Planned and Progress BMPs'!$I:$I, 0)), 1, 0)), "")</f>
        <v/>
      </c>
      <c r="BO239" s="5" t="str">
        <f>IFERROR(IF($K239="Historical", IF(T239&lt;&gt;INDEX('Historical BMP Records'!T:T, MATCH($I239, 'Historical BMP Records'!$I:$I, 0)), 1, 0), IF(T239&lt;&gt;INDEX('Planned and Progress BMPs'!T:T, MATCH($I239, 'Planned and Progress BMPs'!$I:$I, 0)), 1, 0)), "")</f>
        <v/>
      </c>
      <c r="BP239" s="5" t="str">
        <f>IFERROR(IF($K239="Historical", IF(U239&lt;&gt;INDEX('Historical BMP Records'!U:U, MATCH($I239, 'Historical BMP Records'!$I:$I, 0)), 1, 0), IF(U239&lt;&gt;INDEX('Planned and Progress BMPs'!U:U, MATCH($I239, 'Planned and Progress BMPs'!$I:$I, 0)), 1, 0)), "")</f>
        <v/>
      </c>
      <c r="BQ239" s="5" t="str">
        <f>IFERROR(IF($K239="Historical", IF(V239&lt;&gt;INDEX('Historical BMP Records'!V:V, MATCH($I239, 'Historical BMP Records'!$I:$I, 0)), 1, 0), IF(V239&lt;&gt;INDEX('Planned and Progress BMPs'!V:V, MATCH($I239, 'Planned and Progress BMPs'!$I:$I, 0)), 1, 0)), "")</f>
        <v/>
      </c>
      <c r="BR239" s="5" t="str">
        <f>IFERROR(IF($K239="Historical", IF(W239&lt;&gt;INDEX('Historical BMP Records'!W:W, MATCH($I239, 'Historical BMP Records'!$I:$I, 0)), 1, 0), IF(W239&lt;&gt;INDEX('Planned and Progress BMPs'!W:W, MATCH($I239, 'Planned and Progress BMPs'!$I:$I, 0)), 1, 0)), "")</f>
        <v/>
      </c>
      <c r="BS239" s="5" t="str">
        <f>IFERROR(IF($K239="Historical", IF(X239&lt;&gt;INDEX('Historical BMP Records'!X:X, MATCH($I239, 'Historical BMP Records'!$I:$I, 0)), 1, 0), IF(X239&lt;&gt;INDEX('Planned and Progress BMPs'!X:X, MATCH($I239, 'Planned and Progress BMPs'!$I:$I, 0)), 1, 0)), "")</f>
        <v/>
      </c>
      <c r="BT239" s="5" t="str">
        <f>IFERROR(IF($K239="Historical", IF(Y239&lt;&gt;INDEX('Historical BMP Records'!Y:Y, MATCH($I239, 'Historical BMP Records'!$I:$I, 0)), 1, 0), IF(Y239&lt;&gt;INDEX('Planned and Progress BMPs'!Y:Y, MATCH($I239, 'Planned and Progress BMPs'!$I:$I, 0)), 1, 0)), "")</f>
        <v/>
      </c>
      <c r="BU239" s="5" t="str">
        <f>IFERROR(IF($K239="Historical", IF(Z239&lt;&gt;INDEX('Historical BMP Records'!Z:Z, MATCH($I239, 'Historical BMP Records'!$I:$I, 0)), 1, 0), IF(Z239&lt;&gt;INDEX('Planned and Progress BMPs'!Z:Z, MATCH($I239, 'Planned and Progress BMPs'!$I:$I, 0)), 1, 0)), "")</f>
        <v/>
      </c>
      <c r="BV239" s="5" t="str">
        <f>IFERROR(IF($K239="Historical", IF(AA239&lt;&gt;INDEX('Historical BMP Records'!AA:AA, MATCH($I239, 'Historical BMP Records'!$I:$I, 0)), 1, 0), IF(AA239&lt;&gt;INDEX('Planned and Progress BMPs'!AA:AA, MATCH($I239, 'Planned and Progress BMPs'!$I:$I, 0)), 1, 0)), "")</f>
        <v/>
      </c>
      <c r="BW239" s="5" t="str">
        <f>IFERROR(IF($K239="Historical", IF(AB239&lt;&gt;INDEX('Historical BMP Records'!AB:AB, MATCH($I239, 'Historical BMP Records'!$I:$I, 0)), 1, 0), IF(AB239&lt;&gt;INDEX('Planned and Progress BMPs'!AB:AB, MATCH($I239, 'Planned and Progress BMPs'!$I:$I, 0)), 1, 0)), "")</f>
        <v/>
      </c>
      <c r="BX239" s="5" t="str">
        <f>IFERROR(IF($K239="Historical", IF(AC239&lt;&gt;INDEX('Historical BMP Records'!AC:AC, MATCH($I239, 'Historical BMP Records'!$I:$I, 0)), 1, 0), IF(AC239&lt;&gt;INDEX('Planned and Progress BMPs'!AC:AC, MATCH($I239, 'Planned and Progress BMPs'!$I:$I, 0)), 1, 0)), "")</f>
        <v/>
      </c>
      <c r="BY239" s="5" t="str">
        <f>IFERROR(IF($K239="Historical", IF(AD239&lt;&gt;INDEX('Historical BMP Records'!AD:AD, MATCH($I239, 'Historical BMP Records'!$I:$I, 0)), 1, 0), IF(AD239&lt;&gt;INDEX('Planned and Progress BMPs'!AD:AD, MATCH($I239, 'Planned and Progress BMPs'!$I:$I, 0)), 1, 0)), "")</f>
        <v/>
      </c>
      <c r="BZ239" s="5" t="str">
        <f>IFERROR(IF($K239="Historical", IF(AE239&lt;&gt;INDEX('Historical BMP Records'!AE:AE, MATCH($I239, 'Historical BMP Records'!$I:$I, 0)), 1, 0), IF(AE239&lt;&gt;INDEX('Planned and Progress BMPs'!AE:AE, MATCH($I239, 'Planned and Progress BMPs'!$I:$I, 0)), 1, 0)), "")</f>
        <v/>
      </c>
      <c r="CA239" s="5" t="str">
        <f>IFERROR(IF($K239="Historical", IF(AF239&lt;&gt;INDEX('Historical BMP Records'!AF:AF, MATCH($I239, 'Historical BMP Records'!$I:$I, 0)), 1, 0), IF(AF239&lt;&gt;INDEX('Planned and Progress BMPs'!AF:AF, MATCH($I239, 'Planned and Progress BMPs'!$I:$I, 0)), 1, 0)), "")</f>
        <v/>
      </c>
      <c r="CB239" s="5" t="str">
        <f>IFERROR(IF($K239="Historical", IF(AG239&lt;&gt;INDEX('Historical BMP Records'!AG:AG, MATCH($I239, 'Historical BMP Records'!$I:$I, 0)), 1, 0), IF(AG239&lt;&gt;INDEX('Planned and Progress BMPs'!AG:AG, MATCH($I239, 'Planned and Progress BMPs'!$I:$I, 0)), 1, 0)), "")</f>
        <v/>
      </c>
      <c r="CC239" s="5" t="str">
        <f>IFERROR(IF($K239="Historical", IF(AH239&lt;&gt;INDEX('Historical BMP Records'!AH:AH, MATCH($I239, 'Historical BMP Records'!$I:$I, 0)), 1, 0), IF(AH239&lt;&gt;INDEX('Planned and Progress BMPs'!AH:AH, MATCH($I239, 'Planned and Progress BMPs'!$I:$I, 0)), 1, 0)), "")</f>
        <v/>
      </c>
      <c r="CD239" s="5" t="str">
        <f>IFERROR(IF($K239="Historical", IF(AI239&lt;&gt;INDEX('Historical BMP Records'!AI:AI, MATCH($I239, 'Historical BMP Records'!$I:$I, 0)), 1, 0), IF(AI239&lt;&gt;INDEX('Planned and Progress BMPs'!AI:AI, MATCH($I239, 'Planned and Progress BMPs'!$I:$I, 0)), 1, 0)), "")</f>
        <v/>
      </c>
      <c r="CE239" s="5" t="str">
        <f>IFERROR(IF($K239="Historical", IF(AJ239&lt;&gt;INDEX('Historical BMP Records'!AJ:AJ, MATCH($I239, 'Historical BMP Records'!$I:$I, 0)), 1, 0), IF(AJ239&lt;&gt;INDEX('Planned and Progress BMPs'!AJ:AJ, MATCH($I239, 'Planned and Progress BMPs'!$I:$I, 0)), 1, 0)), "")</f>
        <v/>
      </c>
      <c r="CF239" s="5" t="str">
        <f>IFERROR(IF($K239="Historical", IF(AK239&lt;&gt;INDEX('Historical BMP Records'!AK:AK, MATCH($I239, 'Historical BMP Records'!$I:$I, 0)), 1, 0), IF(AK239&lt;&gt;INDEX('Planned and Progress BMPs'!AK:AK, MATCH($I239, 'Planned and Progress BMPs'!$I:$I, 0)), 1, 0)), "")</f>
        <v/>
      </c>
      <c r="CG239" s="5" t="str">
        <f>IFERROR(IF($K239="Historical", IF(AL239&lt;&gt;INDEX('Historical BMP Records'!AL:AL, MATCH($I239, 'Historical BMP Records'!$I:$I, 0)), 1, 0), IF(AL239&lt;&gt;INDEX('Planned and Progress BMPs'!AL:AL, MATCH($I239, 'Planned and Progress BMPs'!$I:$I, 0)), 1, 0)), "")</f>
        <v/>
      </c>
      <c r="CH239" s="5" t="str">
        <f>IFERROR(IF($K239="Historical", IF(AM239&lt;&gt;INDEX('Historical BMP Records'!AM:AM, MATCH($I239, 'Historical BMP Records'!$I:$I, 0)), 1, 0), IF(AM239&lt;&gt;INDEX('Planned and Progress BMPs'!AM:AM, MATCH($I239, 'Planned and Progress BMPs'!$I:$I, 0)), 1, 0)), "")</f>
        <v/>
      </c>
      <c r="CI239" s="5" t="str">
        <f>IFERROR(IF($K239="Historical", IF(AN239&lt;&gt;INDEX('Historical BMP Records'!AN:AN, MATCH($I239, 'Historical BMP Records'!$I:$I, 0)), 1, 0), IF(AN239&lt;&gt;INDEX('Planned and Progress BMPs'!AN:AN, MATCH($I239, 'Planned and Progress BMPs'!$I:$I, 0)), 1, 0)), "")</f>
        <v/>
      </c>
      <c r="CJ239" s="5" t="str">
        <f>IFERROR(IF($K239="Historical", IF(AO239&lt;&gt;INDEX('Historical BMP Records'!AO:AO, MATCH($I239, 'Historical BMP Records'!$I:$I, 0)), 1, 0), IF(AO239&lt;&gt;INDEX('Planned and Progress BMPs'!AO:AO, MATCH($I239, 'Planned and Progress BMPs'!$I:$I, 0)), 1, 0)), "")</f>
        <v/>
      </c>
      <c r="CK239" s="5" t="str">
        <f>IFERROR(IF($K239="Historical", IF(AP239&lt;&gt;INDEX('Historical BMP Records'!AP:AP, MATCH($I239, 'Historical BMP Records'!$I:$I, 0)), 1, 0), IF(AP239&lt;&gt;INDEX('Planned and Progress BMPs'!AP:AP, MATCH($I239, 'Planned and Progress BMPs'!$I:$I, 0)), 1, 0)), "")</f>
        <v/>
      </c>
      <c r="CL239" s="5" t="str">
        <f>IFERROR(IF($K239="Historical", IF(AQ239&lt;&gt;INDEX('Historical BMP Records'!AQ:AQ, MATCH($I239, 'Historical BMP Records'!$I:$I, 0)), 1, 0), IF(AQ239&lt;&gt;INDEX('Planned and Progress BMPs'!AQ:AQ, MATCH($I239, 'Planned and Progress BMPs'!$I:$I, 0)), 1, 0)), "")</f>
        <v/>
      </c>
      <c r="CM239" s="5" t="str">
        <f>IFERROR(IF($K239="Historical", IF(AR239&lt;&gt;INDEX('Historical BMP Records'!AR:AR, MATCH($I239, 'Historical BMP Records'!$I:$I, 0)), 1, 0), IF(AR239&lt;&gt;INDEX('Planned and Progress BMPs'!AR:AR, MATCH($I239, 'Planned and Progress BMPs'!$I:$I, 0)), 1, 0)), "")</f>
        <v/>
      </c>
      <c r="CN239" s="5" t="str">
        <f>IFERROR(IF($K239="Historical", IF(AS239&lt;&gt;INDEX('Historical BMP Records'!AS:AS, MATCH($I239, 'Historical BMP Records'!$I:$I, 0)), 1, 0), IF(AS239&lt;&gt;INDEX('Planned and Progress BMPs'!AS:AS, MATCH($I239, 'Planned and Progress BMPs'!$I:$I, 0)), 1, 0)), "")</f>
        <v/>
      </c>
      <c r="CO239" s="5" t="str">
        <f>IFERROR(IF($K239="Historical", IF(AT239&lt;&gt;INDEX('Historical BMP Records'!AT:AT, MATCH($I239, 'Historical BMP Records'!$I:$I, 0)), 1, 0), IF(AT239&lt;&gt;INDEX('Planned and Progress BMPs'!AT:AT, MATCH($I239, 'Planned and Progress BMPs'!$I:$I, 0)), 1, 0)), "")</f>
        <v/>
      </c>
      <c r="CP239" s="5" t="str">
        <f>IFERROR(IF($K239="Historical", IF(AU239&lt;&gt;INDEX('Historical BMP Records'!AU:AU, MATCH($I239, 'Historical BMP Records'!$I:$I, 0)), 1, 0), IF(AU239&lt;&gt;INDEX('Planned and Progress BMPs'!AU:AU, MATCH($I239, 'Planned and Progress BMPs'!$I:$I, 0)), 1, 0)), "")</f>
        <v/>
      </c>
      <c r="CQ239" s="5">
        <f>SUM(T_Historical9[[#This Row],[FY17 
Status Changed]:[Comments Changed]])</f>
        <v>0</v>
      </c>
    </row>
    <row r="240" spans="1:95" ht="15" customHeight="1" x14ac:dyDescent="0.25">
      <c r="A240" s="72" t="s">
        <v>661</v>
      </c>
      <c r="B240" s="72" t="s">
        <v>660</v>
      </c>
      <c r="C240" s="72" t="s">
        <v>661</v>
      </c>
      <c r="D240" s="72" t="s">
        <v>661</v>
      </c>
      <c r="E240" s="72" t="s">
        <v>661</v>
      </c>
      <c r="F240" s="72" t="s">
        <v>4293</v>
      </c>
      <c r="H240" s="72" t="s">
        <v>4802</v>
      </c>
      <c r="I240" s="72" t="s">
        <v>5042</v>
      </c>
      <c r="K240" s="72" t="s">
        <v>482</v>
      </c>
      <c r="L240" s="72">
        <v>2007</v>
      </c>
      <c r="M240" s="82">
        <v>17991.75</v>
      </c>
      <c r="N240" s="65">
        <v>39814</v>
      </c>
      <c r="O240" s="72" t="s">
        <v>237</v>
      </c>
      <c r="P240" s="72" t="s">
        <v>5208</v>
      </c>
      <c r="Q240" s="72" t="s">
        <v>26</v>
      </c>
      <c r="R240" s="72" t="s">
        <v>9</v>
      </c>
      <c r="S240" s="72">
        <v>1.75</v>
      </c>
      <c r="U240" s="72">
        <v>1.925</v>
      </c>
      <c r="V240" s="71" t="s">
        <v>5145</v>
      </c>
      <c r="Z240" s="72">
        <v>40.199997222222215</v>
      </c>
      <c r="AA240" s="72">
        <v>-76.824380555555507</v>
      </c>
      <c r="AC240" s="72" t="s">
        <v>5170</v>
      </c>
      <c r="AD240" s="72" t="s">
        <v>5171</v>
      </c>
      <c r="AE240" s="72" t="s">
        <v>653</v>
      </c>
      <c r="AF240" s="65">
        <v>42072</v>
      </c>
      <c r="AG240" s="72" t="s">
        <v>110</v>
      </c>
      <c r="AH240" s="65"/>
      <c r="AI240" s="65"/>
      <c r="AK240" s="65"/>
      <c r="AL240" s="65"/>
      <c r="AN240" s="65"/>
      <c r="AO240" s="65"/>
      <c r="AQ240" s="65"/>
      <c r="AR240" s="65"/>
      <c r="AT240" s="65"/>
      <c r="AU240" s="72" t="s">
        <v>5188</v>
      </c>
      <c r="AV240" s="5" t="str">
        <f>IFERROR(IF($K240="Historical", IF(A240&lt;&gt;INDEX('Historical BMP Records'!A:A, MATCH($I240, 'Historical BMP Records'!$I:$I, 0)), 1, 0), IF(A240&lt;&gt;INDEX('Planned and Progress BMPs'!A:A, MATCH($I240, 'Planned and Progress BMPs'!$I:$I, 0)), 1, 0)), "")</f>
        <v/>
      </c>
      <c r="AW240" s="5" t="str">
        <f>IFERROR(IF($K240="Historical", IF(B240&lt;&gt;INDEX('Historical BMP Records'!B:B, MATCH($I240, 'Historical BMP Records'!$I:$I, 0)), 1, 0), IF(B240&lt;&gt;INDEX('Planned and Progress BMPs'!B:B, MATCH($I240, 'Planned and Progress BMPs'!$I:$I, 0)), 1, 0)), "")</f>
        <v/>
      </c>
      <c r="AX240" s="5" t="str">
        <f>IFERROR(IF($K240="Historical", IF(C240&lt;&gt;INDEX('Historical BMP Records'!C:C, MATCH($I240, 'Historical BMP Records'!$I:$I, 0)), 1, 0), IF(C240&lt;&gt;INDEX('Planned and Progress BMPs'!C:C, MATCH($I240, 'Planned and Progress BMPs'!$I:$I, 0)), 1, 0)), "")</f>
        <v/>
      </c>
      <c r="AY240" s="5" t="str">
        <f>IFERROR(IF($K240="Historical", IF(D240&lt;&gt;INDEX('Historical BMP Records'!D:D, MATCH($I240, 'Historical BMP Records'!$I:$I, 0)), 1, 0), IF(D240&lt;&gt;INDEX('Planned and Progress BMPs'!D:D, MATCH($I240, 'Planned and Progress BMPs'!$I:$I, 0)), 1, 0)), "")</f>
        <v/>
      </c>
      <c r="AZ240" s="5" t="str">
        <f>IFERROR(IF($K240="Historical", IF(E240&lt;&gt;INDEX('Historical BMP Records'!E:E, MATCH($I240, 'Historical BMP Records'!$I:$I, 0)), 1, 0), IF(E240&lt;&gt;INDEX('Planned and Progress BMPs'!E:E, MATCH($I240, 'Planned and Progress BMPs'!$I:$I, 0)), 1, 0)), "")</f>
        <v/>
      </c>
      <c r="BA240" s="5" t="str">
        <f>IFERROR(IF($K240="Historical", IF(F240&lt;&gt;INDEX('Historical BMP Records'!F:F, MATCH($I240, 'Historical BMP Records'!$I:$I, 0)), 1, 0), IF(F240&lt;&gt;INDEX('Planned and Progress BMPs'!F:F, MATCH($I240, 'Planned and Progress BMPs'!$I:$I, 0)), 1, 0)), "")</f>
        <v/>
      </c>
      <c r="BB240" s="5" t="str">
        <f>IFERROR(IF($K240="Historical", IF(G240&lt;&gt;INDEX('Historical BMP Records'!G:G, MATCH($I240, 'Historical BMP Records'!$I:$I, 0)), 1, 0), IF(G240&lt;&gt;INDEX('Planned and Progress BMPs'!G:G, MATCH($I240, 'Planned and Progress BMPs'!$I:$I, 0)), 1, 0)), "")</f>
        <v/>
      </c>
      <c r="BC240" s="5" t="str">
        <f>IFERROR(IF($K240="Historical", IF(H240&lt;&gt;INDEX('Historical BMP Records'!H:H, MATCH($I240, 'Historical BMP Records'!$I:$I, 0)), 1, 0), IF(H240&lt;&gt;INDEX('Planned and Progress BMPs'!H:H, MATCH($I240, 'Planned and Progress BMPs'!$I:$I, 0)), 1, 0)), "")</f>
        <v/>
      </c>
      <c r="BD240" s="5" t="str">
        <f>IFERROR(IF($K240="Historical", IF(I240&lt;&gt;INDEX('Historical BMP Records'!I:I, MATCH($I240, 'Historical BMP Records'!$I:$I, 0)), 1, 0), IF(I240&lt;&gt;INDEX('Planned and Progress BMPs'!I:I, MATCH($I240, 'Planned and Progress BMPs'!$I:$I, 0)), 1, 0)), "")</f>
        <v/>
      </c>
      <c r="BE240" s="5" t="str">
        <f>IFERROR(IF($K240="Historical", IF(J240&lt;&gt;INDEX('Historical BMP Records'!J:J, MATCH($I240, 'Historical BMP Records'!$I:$I, 0)), 1, 0), IF(J240&lt;&gt;INDEX('Planned and Progress BMPs'!J:J, MATCH($I240, 'Planned and Progress BMPs'!$I:$I, 0)), 1, 0)), "")</f>
        <v/>
      </c>
      <c r="BF240" s="5" t="str">
        <f>IFERROR(IF($K240="Historical", IF(K240&lt;&gt;INDEX('Historical BMP Records'!K:K, MATCH($I240, 'Historical BMP Records'!$I:$I, 0)), 1, 0), IF(K240&lt;&gt;INDEX('Planned and Progress BMPs'!K:K, MATCH($I240, 'Planned and Progress BMPs'!$I:$I, 0)), 1, 0)), "")</f>
        <v/>
      </c>
      <c r="BG240" s="5" t="str">
        <f>IFERROR(IF($K240="Historical", IF(L240&lt;&gt;INDEX('Historical BMP Records'!L:L, MATCH($I240, 'Historical BMP Records'!$I:$I, 0)), 1, 0), IF(L240&lt;&gt;INDEX('Planned and Progress BMPs'!L:L, MATCH($I240, 'Planned and Progress BMPs'!$I:$I, 0)), 1, 0)), "")</f>
        <v/>
      </c>
      <c r="BH240" s="5" t="str">
        <f>IFERROR(IF($K240="Historical", IF(M240&lt;&gt;INDEX('Historical BMP Records'!M:M, MATCH($I240, 'Historical BMP Records'!$I:$I, 0)), 1, 0), IF(M240&lt;&gt;INDEX('Planned and Progress BMPs'!M:M, MATCH($I240, 'Planned and Progress BMPs'!$I:$I, 0)), 1, 0)), "")</f>
        <v/>
      </c>
      <c r="BI240" s="5" t="str">
        <f>IFERROR(IF($K240="Historical", IF(N240&lt;&gt;INDEX('Historical BMP Records'!N:N, MATCH($I240, 'Historical BMP Records'!$I:$I, 0)), 1, 0), IF(N240&lt;&gt;INDEX('Planned and Progress BMPs'!N:N, MATCH($I240, 'Planned and Progress BMPs'!$I:$I, 0)), 1, 0)), "")</f>
        <v/>
      </c>
      <c r="BJ240" s="5" t="str">
        <f>IFERROR(IF($K240="Historical", IF(O240&lt;&gt;INDEX('Historical BMP Records'!O:O, MATCH($I240, 'Historical BMP Records'!$I:$I, 0)), 1, 0), IF(O240&lt;&gt;INDEX('Planned and Progress BMPs'!O:O, MATCH($I240, 'Planned and Progress BMPs'!$I:$I, 0)), 1, 0)), "")</f>
        <v/>
      </c>
      <c r="BK240" s="5" t="str">
        <f>IFERROR(IF($K240="Historical", IF(P240&lt;&gt;INDEX('Historical BMP Records'!P:P, MATCH($I240, 'Historical BMP Records'!$I:$I, 0)), 1, 0), IF(P240&lt;&gt;INDEX('Planned and Progress BMPs'!P:P, MATCH($I240, 'Planned and Progress BMPs'!$I:$I, 0)), 1, 0)), "")</f>
        <v/>
      </c>
      <c r="BL240" s="5" t="str">
        <f>IFERROR(IF($K240="Historical", IF(Q240&lt;&gt;INDEX('Historical BMP Records'!Q:Q, MATCH($I240, 'Historical BMP Records'!$I:$I, 0)), 1, 0), IF(Q240&lt;&gt;INDEX('Planned and Progress BMPs'!Q:Q, MATCH($I240, 'Planned and Progress BMPs'!$I:$I, 0)), 1, 0)), "")</f>
        <v/>
      </c>
      <c r="BM240" s="5" t="str">
        <f>IFERROR(IF($K240="Historical", IF(R240&lt;&gt;INDEX('Historical BMP Records'!R:R, MATCH($I240, 'Historical BMP Records'!$I:$I, 0)), 1, 0), IF(R240&lt;&gt;INDEX('Planned and Progress BMPs'!R:R, MATCH($I240, 'Planned and Progress BMPs'!$I:$I, 0)), 1, 0)), "")</f>
        <v/>
      </c>
      <c r="BN240" s="5" t="str">
        <f>IFERROR(IF($K240="Historical", IF(S240&lt;&gt;INDEX('Historical BMP Records'!S:S, MATCH($I240, 'Historical BMP Records'!$I:$I, 0)), 1, 0), IF(S240&lt;&gt;INDEX('Planned and Progress BMPs'!S:S, MATCH($I240, 'Planned and Progress BMPs'!$I:$I, 0)), 1, 0)), "")</f>
        <v/>
      </c>
      <c r="BO240" s="5" t="str">
        <f>IFERROR(IF($K240="Historical", IF(T240&lt;&gt;INDEX('Historical BMP Records'!T:T, MATCH($I240, 'Historical BMP Records'!$I:$I, 0)), 1, 0), IF(T240&lt;&gt;INDEX('Planned and Progress BMPs'!T:T, MATCH($I240, 'Planned and Progress BMPs'!$I:$I, 0)), 1, 0)), "")</f>
        <v/>
      </c>
      <c r="BP240" s="5" t="str">
        <f>IFERROR(IF($K240="Historical", IF(U240&lt;&gt;INDEX('Historical BMP Records'!U:U, MATCH($I240, 'Historical BMP Records'!$I:$I, 0)), 1, 0), IF(U240&lt;&gt;INDEX('Planned and Progress BMPs'!U:U, MATCH($I240, 'Planned and Progress BMPs'!$I:$I, 0)), 1, 0)), "")</f>
        <v/>
      </c>
      <c r="BQ240" s="5" t="str">
        <f>IFERROR(IF($K240="Historical", IF(V240&lt;&gt;INDEX('Historical BMP Records'!V:V, MATCH($I240, 'Historical BMP Records'!$I:$I, 0)), 1, 0), IF(V240&lt;&gt;INDEX('Planned and Progress BMPs'!V:V, MATCH($I240, 'Planned and Progress BMPs'!$I:$I, 0)), 1, 0)), "")</f>
        <v/>
      </c>
      <c r="BR240" s="5" t="str">
        <f>IFERROR(IF($K240="Historical", IF(W240&lt;&gt;INDEX('Historical BMP Records'!W:W, MATCH($I240, 'Historical BMP Records'!$I:$I, 0)), 1, 0), IF(W240&lt;&gt;INDEX('Planned and Progress BMPs'!W:W, MATCH($I240, 'Planned and Progress BMPs'!$I:$I, 0)), 1, 0)), "")</f>
        <v/>
      </c>
      <c r="BS240" s="5" t="str">
        <f>IFERROR(IF($K240="Historical", IF(X240&lt;&gt;INDEX('Historical BMP Records'!X:X, MATCH($I240, 'Historical BMP Records'!$I:$I, 0)), 1, 0), IF(X240&lt;&gt;INDEX('Planned and Progress BMPs'!X:X, MATCH($I240, 'Planned and Progress BMPs'!$I:$I, 0)), 1, 0)), "")</f>
        <v/>
      </c>
      <c r="BT240" s="5" t="str">
        <f>IFERROR(IF($K240="Historical", IF(Y240&lt;&gt;INDEX('Historical BMP Records'!Y:Y, MATCH($I240, 'Historical BMP Records'!$I:$I, 0)), 1, 0), IF(Y240&lt;&gt;INDEX('Planned and Progress BMPs'!Y:Y, MATCH($I240, 'Planned and Progress BMPs'!$I:$I, 0)), 1, 0)), "")</f>
        <v/>
      </c>
      <c r="BU240" s="5" t="str">
        <f>IFERROR(IF($K240="Historical", IF(Z240&lt;&gt;INDEX('Historical BMP Records'!Z:Z, MATCH($I240, 'Historical BMP Records'!$I:$I, 0)), 1, 0), IF(Z240&lt;&gt;INDEX('Planned and Progress BMPs'!Z:Z, MATCH($I240, 'Planned and Progress BMPs'!$I:$I, 0)), 1, 0)), "")</f>
        <v/>
      </c>
      <c r="BV240" s="5" t="str">
        <f>IFERROR(IF($K240="Historical", IF(AA240&lt;&gt;INDEX('Historical BMP Records'!AA:AA, MATCH($I240, 'Historical BMP Records'!$I:$I, 0)), 1, 0), IF(AA240&lt;&gt;INDEX('Planned and Progress BMPs'!AA:AA, MATCH($I240, 'Planned and Progress BMPs'!$I:$I, 0)), 1, 0)), "")</f>
        <v/>
      </c>
      <c r="BW240" s="5" t="str">
        <f>IFERROR(IF($K240="Historical", IF(AB240&lt;&gt;INDEX('Historical BMP Records'!AB:AB, MATCH($I240, 'Historical BMP Records'!$I:$I, 0)), 1, 0), IF(AB240&lt;&gt;INDEX('Planned and Progress BMPs'!AB:AB, MATCH($I240, 'Planned and Progress BMPs'!$I:$I, 0)), 1, 0)), "")</f>
        <v/>
      </c>
      <c r="BX240" s="5" t="str">
        <f>IFERROR(IF($K240="Historical", IF(AC240&lt;&gt;INDEX('Historical BMP Records'!AC:AC, MATCH($I240, 'Historical BMP Records'!$I:$I, 0)), 1, 0), IF(AC240&lt;&gt;INDEX('Planned and Progress BMPs'!AC:AC, MATCH($I240, 'Planned and Progress BMPs'!$I:$I, 0)), 1, 0)), "")</f>
        <v/>
      </c>
      <c r="BY240" s="5" t="str">
        <f>IFERROR(IF($K240="Historical", IF(AD240&lt;&gt;INDEX('Historical BMP Records'!AD:AD, MATCH($I240, 'Historical BMP Records'!$I:$I, 0)), 1, 0), IF(AD240&lt;&gt;INDEX('Planned and Progress BMPs'!AD:AD, MATCH($I240, 'Planned and Progress BMPs'!$I:$I, 0)), 1, 0)), "")</f>
        <v/>
      </c>
      <c r="BZ240" s="5" t="str">
        <f>IFERROR(IF($K240="Historical", IF(AE240&lt;&gt;INDEX('Historical BMP Records'!AE:AE, MATCH($I240, 'Historical BMP Records'!$I:$I, 0)), 1, 0), IF(AE240&lt;&gt;INDEX('Planned and Progress BMPs'!AE:AE, MATCH($I240, 'Planned and Progress BMPs'!$I:$I, 0)), 1, 0)), "")</f>
        <v/>
      </c>
      <c r="CA240" s="5" t="str">
        <f>IFERROR(IF($K240="Historical", IF(AF240&lt;&gt;INDEX('Historical BMP Records'!AF:AF, MATCH($I240, 'Historical BMP Records'!$I:$I, 0)), 1, 0), IF(AF240&lt;&gt;INDEX('Planned and Progress BMPs'!AF:AF, MATCH($I240, 'Planned and Progress BMPs'!$I:$I, 0)), 1, 0)), "")</f>
        <v/>
      </c>
      <c r="CB240" s="5" t="str">
        <f>IFERROR(IF($K240="Historical", IF(AG240&lt;&gt;INDEX('Historical BMP Records'!AG:AG, MATCH($I240, 'Historical BMP Records'!$I:$I, 0)), 1, 0), IF(AG240&lt;&gt;INDEX('Planned and Progress BMPs'!AG:AG, MATCH($I240, 'Planned and Progress BMPs'!$I:$I, 0)), 1, 0)), "")</f>
        <v/>
      </c>
      <c r="CC240" s="5" t="str">
        <f>IFERROR(IF($K240="Historical", IF(AH240&lt;&gt;INDEX('Historical BMP Records'!AH:AH, MATCH($I240, 'Historical BMP Records'!$I:$I, 0)), 1, 0), IF(AH240&lt;&gt;INDEX('Planned and Progress BMPs'!AH:AH, MATCH($I240, 'Planned and Progress BMPs'!$I:$I, 0)), 1, 0)), "")</f>
        <v/>
      </c>
      <c r="CD240" s="5" t="str">
        <f>IFERROR(IF($K240="Historical", IF(AI240&lt;&gt;INDEX('Historical BMP Records'!AI:AI, MATCH($I240, 'Historical BMP Records'!$I:$I, 0)), 1, 0), IF(AI240&lt;&gt;INDEX('Planned and Progress BMPs'!AI:AI, MATCH($I240, 'Planned and Progress BMPs'!$I:$I, 0)), 1, 0)), "")</f>
        <v/>
      </c>
      <c r="CE240" s="5" t="str">
        <f>IFERROR(IF($K240="Historical", IF(AJ240&lt;&gt;INDEX('Historical BMP Records'!AJ:AJ, MATCH($I240, 'Historical BMP Records'!$I:$I, 0)), 1, 0), IF(AJ240&lt;&gt;INDEX('Planned and Progress BMPs'!AJ:AJ, MATCH($I240, 'Planned and Progress BMPs'!$I:$I, 0)), 1, 0)), "")</f>
        <v/>
      </c>
      <c r="CF240" s="5" t="str">
        <f>IFERROR(IF($K240="Historical", IF(AK240&lt;&gt;INDEX('Historical BMP Records'!AK:AK, MATCH($I240, 'Historical BMP Records'!$I:$I, 0)), 1, 0), IF(AK240&lt;&gt;INDEX('Planned and Progress BMPs'!AK:AK, MATCH($I240, 'Planned and Progress BMPs'!$I:$I, 0)), 1, 0)), "")</f>
        <v/>
      </c>
      <c r="CG240" s="5" t="str">
        <f>IFERROR(IF($K240="Historical", IF(AL240&lt;&gt;INDEX('Historical BMP Records'!AL:AL, MATCH($I240, 'Historical BMP Records'!$I:$I, 0)), 1, 0), IF(AL240&lt;&gt;INDEX('Planned and Progress BMPs'!AL:AL, MATCH($I240, 'Planned and Progress BMPs'!$I:$I, 0)), 1, 0)), "")</f>
        <v/>
      </c>
      <c r="CH240" s="5" t="str">
        <f>IFERROR(IF($K240="Historical", IF(AM240&lt;&gt;INDEX('Historical BMP Records'!AM:AM, MATCH($I240, 'Historical BMP Records'!$I:$I, 0)), 1, 0), IF(AM240&lt;&gt;INDEX('Planned and Progress BMPs'!AM:AM, MATCH($I240, 'Planned and Progress BMPs'!$I:$I, 0)), 1, 0)), "")</f>
        <v/>
      </c>
      <c r="CI240" s="5" t="str">
        <f>IFERROR(IF($K240="Historical", IF(AN240&lt;&gt;INDEX('Historical BMP Records'!AN:AN, MATCH($I240, 'Historical BMP Records'!$I:$I, 0)), 1, 0), IF(AN240&lt;&gt;INDEX('Planned and Progress BMPs'!AN:AN, MATCH($I240, 'Planned and Progress BMPs'!$I:$I, 0)), 1, 0)), "")</f>
        <v/>
      </c>
      <c r="CJ240" s="5" t="str">
        <f>IFERROR(IF($K240="Historical", IF(AO240&lt;&gt;INDEX('Historical BMP Records'!AO:AO, MATCH($I240, 'Historical BMP Records'!$I:$I, 0)), 1, 0), IF(AO240&lt;&gt;INDEX('Planned and Progress BMPs'!AO:AO, MATCH($I240, 'Planned and Progress BMPs'!$I:$I, 0)), 1, 0)), "")</f>
        <v/>
      </c>
      <c r="CK240" s="5" t="str">
        <f>IFERROR(IF($K240="Historical", IF(AP240&lt;&gt;INDEX('Historical BMP Records'!AP:AP, MATCH($I240, 'Historical BMP Records'!$I:$I, 0)), 1, 0), IF(AP240&lt;&gt;INDEX('Planned and Progress BMPs'!AP:AP, MATCH($I240, 'Planned and Progress BMPs'!$I:$I, 0)), 1, 0)), "")</f>
        <v/>
      </c>
      <c r="CL240" s="5" t="str">
        <f>IFERROR(IF($K240="Historical", IF(AQ240&lt;&gt;INDEX('Historical BMP Records'!AQ:AQ, MATCH($I240, 'Historical BMP Records'!$I:$I, 0)), 1, 0), IF(AQ240&lt;&gt;INDEX('Planned and Progress BMPs'!AQ:AQ, MATCH($I240, 'Planned and Progress BMPs'!$I:$I, 0)), 1, 0)), "")</f>
        <v/>
      </c>
      <c r="CM240" s="5" t="str">
        <f>IFERROR(IF($K240="Historical", IF(AR240&lt;&gt;INDEX('Historical BMP Records'!AR:AR, MATCH($I240, 'Historical BMP Records'!$I:$I, 0)), 1, 0), IF(AR240&lt;&gt;INDEX('Planned and Progress BMPs'!AR:AR, MATCH($I240, 'Planned and Progress BMPs'!$I:$I, 0)), 1, 0)), "")</f>
        <v/>
      </c>
      <c r="CN240" s="5" t="str">
        <f>IFERROR(IF($K240="Historical", IF(AS240&lt;&gt;INDEX('Historical BMP Records'!AS:AS, MATCH($I240, 'Historical BMP Records'!$I:$I, 0)), 1, 0), IF(AS240&lt;&gt;INDEX('Planned and Progress BMPs'!AS:AS, MATCH($I240, 'Planned and Progress BMPs'!$I:$I, 0)), 1, 0)), "")</f>
        <v/>
      </c>
      <c r="CO240" s="5" t="str">
        <f>IFERROR(IF($K240="Historical", IF(AT240&lt;&gt;INDEX('Historical BMP Records'!AT:AT, MATCH($I240, 'Historical BMP Records'!$I:$I, 0)), 1, 0), IF(AT240&lt;&gt;INDEX('Planned and Progress BMPs'!AT:AT, MATCH($I240, 'Planned and Progress BMPs'!$I:$I, 0)), 1, 0)), "")</f>
        <v/>
      </c>
      <c r="CP240" s="5" t="str">
        <f>IFERROR(IF($K240="Historical", IF(AU240&lt;&gt;INDEX('Historical BMP Records'!AU:AU, MATCH($I240, 'Historical BMP Records'!$I:$I, 0)), 1, 0), IF(AU240&lt;&gt;INDEX('Planned and Progress BMPs'!AU:AU, MATCH($I240, 'Planned and Progress BMPs'!$I:$I, 0)), 1, 0)), "")</f>
        <v/>
      </c>
      <c r="CQ240" s="5">
        <f>SUM(T_Historical9[[#This Row],[FY17 
Status Changed]:[Comments Changed]])</f>
        <v>0</v>
      </c>
    </row>
    <row r="241" spans="1:95" ht="15" customHeight="1" x14ac:dyDescent="0.25">
      <c r="A241" s="72" t="s">
        <v>661</v>
      </c>
      <c r="B241" s="72" t="s">
        <v>660</v>
      </c>
      <c r="C241" s="72" t="s">
        <v>661</v>
      </c>
      <c r="D241" s="72" t="s">
        <v>661</v>
      </c>
      <c r="E241" s="72" t="s">
        <v>661</v>
      </c>
      <c r="F241" s="72" t="s">
        <v>4293</v>
      </c>
      <c r="H241" s="72" t="s">
        <v>4802</v>
      </c>
      <c r="I241" s="72" t="s">
        <v>5043</v>
      </c>
      <c r="K241" s="72" t="s">
        <v>482</v>
      </c>
      <c r="L241" s="72">
        <v>2007</v>
      </c>
      <c r="M241" s="82">
        <v>7006.95</v>
      </c>
      <c r="N241" s="65">
        <v>39814</v>
      </c>
      <c r="O241" s="72" t="s">
        <v>148</v>
      </c>
      <c r="P241" s="72" t="s">
        <v>645</v>
      </c>
      <c r="Q241" s="72" t="s">
        <v>26</v>
      </c>
      <c r="R241" s="72" t="s">
        <v>9</v>
      </c>
      <c r="S241" s="72">
        <v>1.1499999999999999</v>
      </c>
      <c r="U241" s="72">
        <v>0.1265</v>
      </c>
      <c r="V241" s="71" t="s">
        <v>5146</v>
      </c>
      <c r="Z241" s="72">
        <v>40.201383333333339</v>
      </c>
      <c r="AA241" s="72">
        <v>-76.827644444444402</v>
      </c>
      <c r="AC241" s="72" t="s">
        <v>5170</v>
      </c>
      <c r="AD241" s="72" t="s">
        <v>5171</v>
      </c>
      <c r="AE241" s="72" t="s">
        <v>653</v>
      </c>
      <c r="AF241" s="65">
        <v>42072</v>
      </c>
      <c r="AG241" s="72" t="s">
        <v>110</v>
      </c>
      <c r="AH241" s="65"/>
      <c r="AI241" s="65"/>
      <c r="AK241" s="65"/>
      <c r="AL241" s="65"/>
      <c r="AN241" s="65"/>
      <c r="AO241" s="65"/>
      <c r="AQ241" s="65"/>
      <c r="AR241" s="65"/>
      <c r="AT241" s="65"/>
      <c r="AU241" s="72" t="s">
        <v>5188</v>
      </c>
      <c r="AV241" s="5" t="str">
        <f>IFERROR(IF($K241="Historical", IF(A241&lt;&gt;INDEX('Historical BMP Records'!A:A, MATCH($I241, 'Historical BMP Records'!$I:$I, 0)), 1, 0), IF(A241&lt;&gt;INDEX('Planned and Progress BMPs'!A:A, MATCH($I241, 'Planned and Progress BMPs'!$I:$I, 0)), 1, 0)), "")</f>
        <v/>
      </c>
      <c r="AW241" s="5" t="str">
        <f>IFERROR(IF($K241="Historical", IF(B241&lt;&gt;INDEX('Historical BMP Records'!B:B, MATCH($I241, 'Historical BMP Records'!$I:$I, 0)), 1, 0), IF(B241&lt;&gt;INDEX('Planned and Progress BMPs'!B:B, MATCH($I241, 'Planned and Progress BMPs'!$I:$I, 0)), 1, 0)), "")</f>
        <v/>
      </c>
      <c r="AX241" s="5" t="str">
        <f>IFERROR(IF($K241="Historical", IF(C241&lt;&gt;INDEX('Historical BMP Records'!C:C, MATCH($I241, 'Historical BMP Records'!$I:$I, 0)), 1, 0), IF(C241&lt;&gt;INDEX('Planned and Progress BMPs'!C:C, MATCH($I241, 'Planned and Progress BMPs'!$I:$I, 0)), 1, 0)), "")</f>
        <v/>
      </c>
      <c r="AY241" s="5" t="str">
        <f>IFERROR(IF($K241="Historical", IF(D241&lt;&gt;INDEX('Historical BMP Records'!D:D, MATCH($I241, 'Historical BMP Records'!$I:$I, 0)), 1, 0), IF(D241&lt;&gt;INDEX('Planned and Progress BMPs'!D:D, MATCH($I241, 'Planned and Progress BMPs'!$I:$I, 0)), 1, 0)), "")</f>
        <v/>
      </c>
      <c r="AZ241" s="5" t="str">
        <f>IFERROR(IF($K241="Historical", IF(E241&lt;&gt;INDEX('Historical BMP Records'!E:E, MATCH($I241, 'Historical BMP Records'!$I:$I, 0)), 1, 0), IF(E241&lt;&gt;INDEX('Planned and Progress BMPs'!E:E, MATCH($I241, 'Planned and Progress BMPs'!$I:$I, 0)), 1, 0)), "")</f>
        <v/>
      </c>
      <c r="BA241" s="5" t="str">
        <f>IFERROR(IF($K241="Historical", IF(F241&lt;&gt;INDEX('Historical BMP Records'!F:F, MATCH($I241, 'Historical BMP Records'!$I:$I, 0)), 1, 0), IF(F241&lt;&gt;INDEX('Planned and Progress BMPs'!F:F, MATCH($I241, 'Planned and Progress BMPs'!$I:$I, 0)), 1, 0)), "")</f>
        <v/>
      </c>
      <c r="BB241" s="5" t="str">
        <f>IFERROR(IF($K241="Historical", IF(G241&lt;&gt;INDEX('Historical BMP Records'!G:G, MATCH($I241, 'Historical BMP Records'!$I:$I, 0)), 1, 0), IF(G241&lt;&gt;INDEX('Planned and Progress BMPs'!G:G, MATCH($I241, 'Planned and Progress BMPs'!$I:$I, 0)), 1, 0)), "")</f>
        <v/>
      </c>
      <c r="BC241" s="5" t="str">
        <f>IFERROR(IF($K241="Historical", IF(H241&lt;&gt;INDEX('Historical BMP Records'!H:H, MATCH($I241, 'Historical BMP Records'!$I:$I, 0)), 1, 0), IF(H241&lt;&gt;INDEX('Planned and Progress BMPs'!H:H, MATCH($I241, 'Planned and Progress BMPs'!$I:$I, 0)), 1, 0)), "")</f>
        <v/>
      </c>
      <c r="BD241" s="5" t="str">
        <f>IFERROR(IF($K241="Historical", IF(I241&lt;&gt;INDEX('Historical BMP Records'!I:I, MATCH($I241, 'Historical BMP Records'!$I:$I, 0)), 1, 0), IF(I241&lt;&gt;INDEX('Planned and Progress BMPs'!I:I, MATCH($I241, 'Planned and Progress BMPs'!$I:$I, 0)), 1, 0)), "")</f>
        <v/>
      </c>
      <c r="BE241" s="5" t="str">
        <f>IFERROR(IF($K241="Historical", IF(J241&lt;&gt;INDEX('Historical BMP Records'!J:J, MATCH($I241, 'Historical BMP Records'!$I:$I, 0)), 1, 0), IF(J241&lt;&gt;INDEX('Planned and Progress BMPs'!J:J, MATCH($I241, 'Planned and Progress BMPs'!$I:$I, 0)), 1, 0)), "")</f>
        <v/>
      </c>
      <c r="BF241" s="5" t="str">
        <f>IFERROR(IF($K241="Historical", IF(K241&lt;&gt;INDEX('Historical BMP Records'!K:K, MATCH($I241, 'Historical BMP Records'!$I:$I, 0)), 1, 0), IF(K241&lt;&gt;INDEX('Planned and Progress BMPs'!K:K, MATCH($I241, 'Planned and Progress BMPs'!$I:$I, 0)), 1, 0)), "")</f>
        <v/>
      </c>
      <c r="BG241" s="5" t="str">
        <f>IFERROR(IF($K241="Historical", IF(L241&lt;&gt;INDEX('Historical BMP Records'!L:L, MATCH($I241, 'Historical BMP Records'!$I:$I, 0)), 1, 0), IF(L241&lt;&gt;INDEX('Planned and Progress BMPs'!L:L, MATCH($I241, 'Planned and Progress BMPs'!$I:$I, 0)), 1, 0)), "")</f>
        <v/>
      </c>
      <c r="BH241" s="5" t="str">
        <f>IFERROR(IF($K241="Historical", IF(M241&lt;&gt;INDEX('Historical BMP Records'!M:M, MATCH($I241, 'Historical BMP Records'!$I:$I, 0)), 1, 0), IF(M241&lt;&gt;INDEX('Planned and Progress BMPs'!M:M, MATCH($I241, 'Planned and Progress BMPs'!$I:$I, 0)), 1, 0)), "")</f>
        <v/>
      </c>
      <c r="BI241" s="5" t="str">
        <f>IFERROR(IF($K241="Historical", IF(N241&lt;&gt;INDEX('Historical BMP Records'!N:N, MATCH($I241, 'Historical BMP Records'!$I:$I, 0)), 1, 0), IF(N241&lt;&gt;INDEX('Planned and Progress BMPs'!N:N, MATCH($I241, 'Planned and Progress BMPs'!$I:$I, 0)), 1, 0)), "")</f>
        <v/>
      </c>
      <c r="BJ241" s="5" t="str">
        <f>IFERROR(IF($K241="Historical", IF(O241&lt;&gt;INDEX('Historical BMP Records'!O:O, MATCH($I241, 'Historical BMP Records'!$I:$I, 0)), 1, 0), IF(O241&lt;&gt;INDEX('Planned and Progress BMPs'!O:O, MATCH($I241, 'Planned and Progress BMPs'!$I:$I, 0)), 1, 0)), "")</f>
        <v/>
      </c>
      <c r="BK241" s="5" t="str">
        <f>IFERROR(IF($K241="Historical", IF(P241&lt;&gt;INDEX('Historical BMP Records'!P:P, MATCH($I241, 'Historical BMP Records'!$I:$I, 0)), 1, 0), IF(P241&lt;&gt;INDEX('Planned and Progress BMPs'!P:P, MATCH($I241, 'Planned and Progress BMPs'!$I:$I, 0)), 1, 0)), "")</f>
        <v/>
      </c>
      <c r="BL241" s="5" t="str">
        <f>IFERROR(IF($K241="Historical", IF(Q241&lt;&gt;INDEX('Historical BMP Records'!Q:Q, MATCH($I241, 'Historical BMP Records'!$I:$I, 0)), 1, 0), IF(Q241&lt;&gt;INDEX('Planned and Progress BMPs'!Q:Q, MATCH($I241, 'Planned and Progress BMPs'!$I:$I, 0)), 1, 0)), "")</f>
        <v/>
      </c>
      <c r="BM241" s="5" t="str">
        <f>IFERROR(IF($K241="Historical", IF(R241&lt;&gt;INDEX('Historical BMP Records'!R:R, MATCH($I241, 'Historical BMP Records'!$I:$I, 0)), 1, 0), IF(R241&lt;&gt;INDEX('Planned and Progress BMPs'!R:R, MATCH($I241, 'Planned and Progress BMPs'!$I:$I, 0)), 1, 0)), "")</f>
        <v/>
      </c>
      <c r="BN241" s="5" t="str">
        <f>IFERROR(IF($K241="Historical", IF(S241&lt;&gt;INDEX('Historical BMP Records'!S:S, MATCH($I241, 'Historical BMP Records'!$I:$I, 0)), 1, 0), IF(S241&lt;&gt;INDEX('Planned and Progress BMPs'!S:S, MATCH($I241, 'Planned and Progress BMPs'!$I:$I, 0)), 1, 0)), "")</f>
        <v/>
      </c>
      <c r="BO241" s="5" t="str">
        <f>IFERROR(IF($K241="Historical", IF(T241&lt;&gt;INDEX('Historical BMP Records'!T:T, MATCH($I241, 'Historical BMP Records'!$I:$I, 0)), 1, 0), IF(T241&lt;&gt;INDEX('Planned and Progress BMPs'!T:T, MATCH($I241, 'Planned and Progress BMPs'!$I:$I, 0)), 1, 0)), "")</f>
        <v/>
      </c>
      <c r="BP241" s="5" t="str">
        <f>IFERROR(IF($K241="Historical", IF(U241&lt;&gt;INDEX('Historical BMP Records'!U:U, MATCH($I241, 'Historical BMP Records'!$I:$I, 0)), 1, 0), IF(U241&lt;&gt;INDEX('Planned and Progress BMPs'!U:U, MATCH($I241, 'Planned and Progress BMPs'!$I:$I, 0)), 1, 0)), "")</f>
        <v/>
      </c>
      <c r="BQ241" s="5" t="str">
        <f>IFERROR(IF($K241="Historical", IF(V241&lt;&gt;INDEX('Historical BMP Records'!V:V, MATCH($I241, 'Historical BMP Records'!$I:$I, 0)), 1, 0), IF(V241&lt;&gt;INDEX('Planned and Progress BMPs'!V:V, MATCH($I241, 'Planned and Progress BMPs'!$I:$I, 0)), 1, 0)), "")</f>
        <v/>
      </c>
      <c r="BR241" s="5" t="str">
        <f>IFERROR(IF($K241="Historical", IF(W241&lt;&gt;INDEX('Historical BMP Records'!W:W, MATCH($I241, 'Historical BMP Records'!$I:$I, 0)), 1, 0), IF(W241&lt;&gt;INDEX('Planned and Progress BMPs'!W:W, MATCH($I241, 'Planned and Progress BMPs'!$I:$I, 0)), 1, 0)), "")</f>
        <v/>
      </c>
      <c r="BS241" s="5" t="str">
        <f>IFERROR(IF($K241="Historical", IF(X241&lt;&gt;INDEX('Historical BMP Records'!X:X, MATCH($I241, 'Historical BMP Records'!$I:$I, 0)), 1, 0), IF(X241&lt;&gt;INDEX('Planned and Progress BMPs'!X:X, MATCH($I241, 'Planned and Progress BMPs'!$I:$I, 0)), 1, 0)), "")</f>
        <v/>
      </c>
      <c r="BT241" s="5" t="str">
        <f>IFERROR(IF($K241="Historical", IF(Y241&lt;&gt;INDEX('Historical BMP Records'!Y:Y, MATCH($I241, 'Historical BMP Records'!$I:$I, 0)), 1, 0), IF(Y241&lt;&gt;INDEX('Planned and Progress BMPs'!Y:Y, MATCH($I241, 'Planned and Progress BMPs'!$I:$I, 0)), 1, 0)), "")</f>
        <v/>
      </c>
      <c r="BU241" s="5" t="str">
        <f>IFERROR(IF($K241="Historical", IF(Z241&lt;&gt;INDEX('Historical BMP Records'!Z:Z, MATCH($I241, 'Historical BMP Records'!$I:$I, 0)), 1, 0), IF(Z241&lt;&gt;INDEX('Planned and Progress BMPs'!Z:Z, MATCH($I241, 'Planned and Progress BMPs'!$I:$I, 0)), 1, 0)), "")</f>
        <v/>
      </c>
      <c r="BV241" s="5" t="str">
        <f>IFERROR(IF($K241="Historical", IF(AA241&lt;&gt;INDEX('Historical BMP Records'!AA:AA, MATCH($I241, 'Historical BMP Records'!$I:$I, 0)), 1, 0), IF(AA241&lt;&gt;INDEX('Planned and Progress BMPs'!AA:AA, MATCH($I241, 'Planned and Progress BMPs'!$I:$I, 0)), 1, 0)), "")</f>
        <v/>
      </c>
      <c r="BW241" s="5" t="str">
        <f>IFERROR(IF($K241="Historical", IF(AB241&lt;&gt;INDEX('Historical BMP Records'!AB:AB, MATCH($I241, 'Historical BMP Records'!$I:$I, 0)), 1, 0), IF(AB241&lt;&gt;INDEX('Planned and Progress BMPs'!AB:AB, MATCH($I241, 'Planned and Progress BMPs'!$I:$I, 0)), 1, 0)), "")</f>
        <v/>
      </c>
      <c r="BX241" s="5" t="str">
        <f>IFERROR(IF($K241="Historical", IF(AC241&lt;&gt;INDEX('Historical BMP Records'!AC:AC, MATCH($I241, 'Historical BMP Records'!$I:$I, 0)), 1, 0), IF(AC241&lt;&gt;INDEX('Planned and Progress BMPs'!AC:AC, MATCH($I241, 'Planned and Progress BMPs'!$I:$I, 0)), 1, 0)), "")</f>
        <v/>
      </c>
      <c r="BY241" s="5" t="str">
        <f>IFERROR(IF($K241="Historical", IF(AD241&lt;&gt;INDEX('Historical BMP Records'!AD:AD, MATCH($I241, 'Historical BMP Records'!$I:$I, 0)), 1, 0), IF(AD241&lt;&gt;INDEX('Planned and Progress BMPs'!AD:AD, MATCH($I241, 'Planned and Progress BMPs'!$I:$I, 0)), 1, 0)), "")</f>
        <v/>
      </c>
      <c r="BZ241" s="5" t="str">
        <f>IFERROR(IF($K241="Historical", IF(AE241&lt;&gt;INDEX('Historical BMP Records'!AE:AE, MATCH($I241, 'Historical BMP Records'!$I:$I, 0)), 1, 0), IF(AE241&lt;&gt;INDEX('Planned and Progress BMPs'!AE:AE, MATCH($I241, 'Planned and Progress BMPs'!$I:$I, 0)), 1, 0)), "")</f>
        <v/>
      </c>
      <c r="CA241" s="5" t="str">
        <f>IFERROR(IF($K241="Historical", IF(AF241&lt;&gt;INDEX('Historical BMP Records'!AF:AF, MATCH($I241, 'Historical BMP Records'!$I:$I, 0)), 1, 0), IF(AF241&lt;&gt;INDEX('Planned and Progress BMPs'!AF:AF, MATCH($I241, 'Planned and Progress BMPs'!$I:$I, 0)), 1, 0)), "")</f>
        <v/>
      </c>
      <c r="CB241" s="5" t="str">
        <f>IFERROR(IF($K241="Historical", IF(AG241&lt;&gt;INDEX('Historical BMP Records'!AG:AG, MATCH($I241, 'Historical BMP Records'!$I:$I, 0)), 1, 0), IF(AG241&lt;&gt;INDEX('Planned and Progress BMPs'!AG:AG, MATCH($I241, 'Planned and Progress BMPs'!$I:$I, 0)), 1, 0)), "")</f>
        <v/>
      </c>
      <c r="CC241" s="5" t="str">
        <f>IFERROR(IF($K241="Historical", IF(AH241&lt;&gt;INDEX('Historical BMP Records'!AH:AH, MATCH($I241, 'Historical BMP Records'!$I:$I, 0)), 1, 0), IF(AH241&lt;&gt;INDEX('Planned and Progress BMPs'!AH:AH, MATCH($I241, 'Planned and Progress BMPs'!$I:$I, 0)), 1, 0)), "")</f>
        <v/>
      </c>
      <c r="CD241" s="5" t="str">
        <f>IFERROR(IF($K241="Historical", IF(AI241&lt;&gt;INDEX('Historical BMP Records'!AI:AI, MATCH($I241, 'Historical BMP Records'!$I:$I, 0)), 1, 0), IF(AI241&lt;&gt;INDEX('Planned and Progress BMPs'!AI:AI, MATCH($I241, 'Planned and Progress BMPs'!$I:$I, 0)), 1, 0)), "")</f>
        <v/>
      </c>
      <c r="CE241" s="5" t="str">
        <f>IFERROR(IF($K241="Historical", IF(AJ241&lt;&gt;INDEX('Historical BMP Records'!AJ:AJ, MATCH($I241, 'Historical BMP Records'!$I:$I, 0)), 1, 0), IF(AJ241&lt;&gt;INDEX('Planned and Progress BMPs'!AJ:AJ, MATCH($I241, 'Planned and Progress BMPs'!$I:$I, 0)), 1, 0)), "")</f>
        <v/>
      </c>
      <c r="CF241" s="5" t="str">
        <f>IFERROR(IF($K241="Historical", IF(AK241&lt;&gt;INDEX('Historical BMP Records'!AK:AK, MATCH($I241, 'Historical BMP Records'!$I:$I, 0)), 1, 0), IF(AK241&lt;&gt;INDEX('Planned and Progress BMPs'!AK:AK, MATCH($I241, 'Planned and Progress BMPs'!$I:$I, 0)), 1, 0)), "")</f>
        <v/>
      </c>
      <c r="CG241" s="5" t="str">
        <f>IFERROR(IF($K241="Historical", IF(AL241&lt;&gt;INDEX('Historical BMP Records'!AL:AL, MATCH($I241, 'Historical BMP Records'!$I:$I, 0)), 1, 0), IF(AL241&lt;&gt;INDEX('Planned and Progress BMPs'!AL:AL, MATCH($I241, 'Planned and Progress BMPs'!$I:$I, 0)), 1, 0)), "")</f>
        <v/>
      </c>
      <c r="CH241" s="5" t="str">
        <f>IFERROR(IF($K241="Historical", IF(AM241&lt;&gt;INDEX('Historical BMP Records'!AM:AM, MATCH($I241, 'Historical BMP Records'!$I:$I, 0)), 1, 0), IF(AM241&lt;&gt;INDEX('Planned and Progress BMPs'!AM:AM, MATCH($I241, 'Planned and Progress BMPs'!$I:$I, 0)), 1, 0)), "")</f>
        <v/>
      </c>
      <c r="CI241" s="5" t="str">
        <f>IFERROR(IF($K241="Historical", IF(AN241&lt;&gt;INDEX('Historical BMP Records'!AN:AN, MATCH($I241, 'Historical BMP Records'!$I:$I, 0)), 1, 0), IF(AN241&lt;&gt;INDEX('Planned and Progress BMPs'!AN:AN, MATCH($I241, 'Planned and Progress BMPs'!$I:$I, 0)), 1, 0)), "")</f>
        <v/>
      </c>
      <c r="CJ241" s="5" t="str">
        <f>IFERROR(IF($K241="Historical", IF(AO241&lt;&gt;INDEX('Historical BMP Records'!AO:AO, MATCH($I241, 'Historical BMP Records'!$I:$I, 0)), 1, 0), IF(AO241&lt;&gt;INDEX('Planned and Progress BMPs'!AO:AO, MATCH($I241, 'Planned and Progress BMPs'!$I:$I, 0)), 1, 0)), "")</f>
        <v/>
      </c>
      <c r="CK241" s="5" t="str">
        <f>IFERROR(IF($K241="Historical", IF(AP241&lt;&gt;INDEX('Historical BMP Records'!AP:AP, MATCH($I241, 'Historical BMP Records'!$I:$I, 0)), 1, 0), IF(AP241&lt;&gt;INDEX('Planned and Progress BMPs'!AP:AP, MATCH($I241, 'Planned and Progress BMPs'!$I:$I, 0)), 1, 0)), "")</f>
        <v/>
      </c>
      <c r="CL241" s="5" t="str">
        <f>IFERROR(IF($K241="Historical", IF(AQ241&lt;&gt;INDEX('Historical BMP Records'!AQ:AQ, MATCH($I241, 'Historical BMP Records'!$I:$I, 0)), 1, 0), IF(AQ241&lt;&gt;INDEX('Planned and Progress BMPs'!AQ:AQ, MATCH($I241, 'Planned and Progress BMPs'!$I:$I, 0)), 1, 0)), "")</f>
        <v/>
      </c>
      <c r="CM241" s="5" t="str">
        <f>IFERROR(IF($K241="Historical", IF(AR241&lt;&gt;INDEX('Historical BMP Records'!AR:AR, MATCH($I241, 'Historical BMP Records'!$I:$I, 0)), 1, 0), IF(AR241&lt;&gt;INDEX('Planned and Progress BMPs'!AR:AR, MATCH($I241, 'Planned and Progress BMPs'!$I:$I, 0)), 1, 0)), "")</f>
        <v/>
      </c>
      <c r="CN241" s="5" t="str">
        <f>IFERROR(IF($K241="Historical", IF(AS241&lt;&gt;INDEX('Historical BMP Records'!AS:AS, MATCH($I241, 'Historical BMP Records'!$I:$I, 0)), 1, 0), IF(AS241&lt;&gt;INDEX('Planned and Progress BMPs'!AS:AS, MATCH($I241, 'Planned and Progress BMPs'!$I:$I, 0)), 1, 0)), "")</f>
        <v/>
      </c>
      <c r="CO241" s="5" t="str">
        <f>IFERROR(IF($K241="Historical", IF(AT241&lt;&gt;INDEX('Historical BMP Records'!AT:AT, MATCH($I241, 'Historical BMP Records'!$I:$I, 0)), 1, 0), IF(AT241&lt;&gt;INDEX('Planned and Progress BMPs'!AT:AT, MATCH($I241, 'Planned and Progress BMPs'!$I:$I, 0)), 1, 0)), "")</f>
        <v/>
      </c>
      <c r="CP241" s="5" t="str">
        <f>IFERROR(IF($K241="Historical", IF(AU241&lt;&gt;INDEX('Historical BMP Records'!AU:AU, MATCH($I241, 'Historical BMP Records'!$I:$I, 0)), 1, 0), IF(AU241&lt;&gt;INDEX('Planned and Progress BMPs'!AU:AU, MATCH($I241, 'Planned and Progress BMPs'!$I:$I, 0)), 1, 0)), "")</f>
        <v/>
      </c>
      <c r="CQ241" s="5">
        <f>SUM(T_Historical9[[#This Row],[FY17 
Status Changed]:[Comments Changed]])</f>
        <v>0</v>
      </c>
    </row>
    <row r="242" spans="1:95" ht="15" customHeight="1" x14ac:dyDescent="0.25">
      <c r="A242" s="72" t="s">
        <v>661</v>
      </c>
      <c r="B242" s="72" t="s">
        <v>660</v>
      </c>
      <c r="C242" s="72" t="s">
        <v>661</v>
      </c>
      <c r="D242" s="72" t="s">
        <v>661</v>
      </c>
      <c r="E242" s="72" t="s">
        <v>661</v>
      </c>
      <c r="F242" s="72" t="s">
        <v>4293</v>
      </c>
      <c r="H242" s="72" t="s">
        <v>4802</v>
      </c>
      <c r="I242" s="72" t="s">
        <v>5044</v>
      </c>
      <c r="K242" s="72" t="s">
        <v>482</v>
      </c>
      <c r="L242" s="72">
        <v>2007</v>
      </c>
      <c r="M242" s="82">
        <v>11823.15</v>
      </c>
      <c r="N242" s="65">
        <v>39814</v>
      </c>
      <c r="O242" s="72" t="s">
        <v>237</v>
      </c>
      <c r="P242" s="72" t="s">
        <v>5208</v>
      </c>
      <c r="Q242" s="72" t="s">
        <v>26</v>
      </c>
      <c r="R242" s="72" t="s">
        <v>9</v>
      </c>
      <c r="S242" s="72">
        <v>1.1499999999999999</v>
      </c>
      <c r="U242" s="72">
        <v>0.1265</v>
      </c>
      <c r="V242" s="71" t="s">
        <v>5147</v>
      </c>
      <c r="Z242" s="72">
        <v>40.200680555555557</v>
      </c>
      <c r="AA242" s="72">
        <v>-76.827863888888899</v>
      </c>
      <c r="AC242" s="72" t="s">
        <v>5170</v>
      </c>
      <c r="AD242" s="72" t="s">
        <v>5171</v>
      </c>
      <c r="AE242" s="72" t="s">
        <v>653</v>
      </c>
      <c r="AF242" s="65">
        <v>42072</v>
      </c>
      <c r="AG242" s="72" t="s">
        <v>110</v>
      </c>
      <c r="AH242" s="65"/>
      <c r="AI242" s="65"/>
      <c r="AK242" s="65"/>
      <c r="AL242" s="65"/>
      <c r="AN242" s="65"/>
      <c r="AO242" s="65"/>
      <c r="AQ242" s="65"/>
      <c r="AR242" s="65"/>
      <c r="AT242" s="65"/>
      <c r="AU242" s="72" t="s">
        <v>5188</v>
      </c>
      <c r="AV242" s="5" t="str">
        <f>IFERROR(IF($K242="Historical", IF(A242&lt;&gt;INDEX('Historical BMP Records'!A:A, MATCH($I242, 'Historical BMP Records'!$I:$I, 0)), 1, 0), IF(A242&lt;&gt;INDEX('Planned and Progress BMPs'!A:A, MATCH($I242, 'Planned and Progress BMPs'!$I:$I, 0)), 1, 0)), "")</f>
        <v/>
      </c>
      <c r="AW242" s="5" t="str">
        <f>IFERROR(IF($K242="Historical", IF(B242&lt;&gt;INDEX('Historical BMP Records'!B:B, MATCH($I242, 'Historical BMP Records'!$I:$I, 0)), 1, 0), IF(B242&lt;&gt;INDEX('Planned and Progress BMPs'!B:B, MATCH($I242, 'Planned and Progress BMPs'!$I:$I, 0)), 1, 0)), "")</f>
        <v/>
      </c>
      <c r="AX242" s="5" t="str">
        <f>IFERROR(IF($K242="Historical", IF(C242&lt;&gt;INDEX('Historical BMP Records'!C:C, MATCH($I242, 'Historical BMP Records'!$I:$I, 0)), 1, 0), IF(C242&lt;&gt;INDEX('Planned and Progress BMPs'!C:C, MATCH($I242, 'Planned and Progress BMPs'!$I:$I, 0)), 1, 0)), "")</f>
        <v/>
      </c>
      <c r="AY242" s="5" t="str">
        <f>IFERROR(IF($K242="Historical", IF(D242&lt;&gt;INDEX('Historical BMP Records'!D:D, MATCH($I242, 'Historical BMP Records'!$I:$I, 0)), 1, 0), IF(D242&lt;&gt;INDEX('Planned and Progress BMPs'!D:D, MATCH($I242, 'Planned and Progress BMPs'!$I:$I, 0)), 1, 0)), "")</f>
        <v/>
      </c>
      <c r="AZ242" s="5" t="str">
        <f>IFERROR(IF($K242="Historical", IF(E242&lt;&gt;INDEX('Historical BMP Records'!E:E, MATCH($I242, 'Historical BMP Records'!$I:$I, 0)), 1, 0), IF(E242&lt;&gt;INDEX('Planned and Progress BMPs'!E:E, MATCH($I242, 'Planned and Progress BMPs'!$I:$I, 0)), 1, 0)), "")</f>
        <v/>
      </c>
      <c r="BA242" s="5" t="str">
        <f>IFERROR(IF($K242="Historical", IF(F242&lt;&gt;INDEX('Historical BMP Records'!F:F, MATCH($I242, 'Historical BMP Records'!$I:$I, 0)), 1, 0), IF(F242&lt;&gt;INDEX('Planned and Progress BMPs'!F:F, MATCH($I242, 'Planned and Progress BMPs'!$I:$I, 0)), 1, 0)), "")</f>
        <v/>
      </c>
      <c r="BB242" s="5" t="str">
        <f>IFERROR(IF($K242="Historical", IF(G242&lt;&gt;INDEX('Historical BMP Records'!G:G, MATCH($I242, 'Historical BMP Records'!$I:$I, 0)), 1, 0), IF(G242&lt;&gt;INDEX('Planned and Progress BMPs'!G:G, MATCH($I242, 'Planned and Progress BMPs'!$I:$I, 0)), 1, 0)), "")</f>
        <v/>
      </c>
      <c r="BC242" s="5" t="str">
        <f>IFERROR(IF($K242="Historical", IF(H242&lt;&gt;INDEX('Historical BMP Records'!H:H, MATCH($I242, 'Historical BMP Records'!$I:$I, 0)), 1, 0), IF(H242&lt;&gt;INDEX('Planned and Progress BMPs'!H:H, MATCH($I242, 'Planned and Progress BMPs'!$I:$I, 0)), 1, 0)), "")</f>
        <v/>
      </c>
      <c r="BD242" s="5" t="str">
        <f>IFERROR(IF($K242="Historical", IF(I242&lt;&gt;INDEX('Historical BMP Records'!I:I, MATCH($I242, 'Historical BMP Records'!$I:$I, 0)), 1, 0), IF(I242&lt;&gt;INDEX('Planned and Progress BMPs'!I:I, MATCH($I242, 'Planned and Progress BMPs'!$I:$I, 0)), 1, 0)), "")</f>
        <v/>
      </c>
      <c r="BE242" s="5" t="str">
        <f>IFERROR(IF($K242="Historical", IF(J242&lt;&gt;INDEX('Historical BMP Records'!J:J, MATCH($I242, 'Historical BMP Records'!$I:$I, 0)), 1, 0), IF(J242&lt;&gt;INDEX('Planned and Progress BMPs'!J:J, MATCH($I242, 'Planned and Progress BMPs'!$I:$I, 0)), 1, 0)), "")</f>
        <v/>
      </c>
      <c r="BF242" s="5" t="str">
        <f>IFERROR(IF($K242="Historical", IF(K242&lt;&gt;INDEX('Historical BMP Records'!K:K, MATCH($I242, 'Historical BMP Records'!$I:$I, 0)), 1, 0), IF(K242&lt;&gt;INDEX('Planned and Progress BMPs'!K:K, MATCH($I242, 'Planned and Progress BMPs'!$I:$I, 0)), 1, 0)), "")</f>
        <v/>
      </c>
      <c r="BG242" s="5" t="str">
        <f>IFERROR(IF($K242="Historical", IF(L242&lt;&gt;INDEX('Historical BMP Records'!L:L, MATCH($I242, 'Historical BMP Records'!$I:$I, 0)), 1, 0), IF(L242&lt;&gt;INDEX('Planned and Progress BMPs'!L:L, MATCH($I242, 'Planned and Progress BMPs'!$I:$I, 0)), 1, 0)), "")</f>
        <v/>
      </c>
      <c r="BH242" s="5" t="str">
        <f>IFERROR(IF($K242="Historical", IF(M242&lt;&gt;INDEX('Historical BMP Records'!M:M, MATCH($I242, 'Historical BMP Records'!$I:$I, 0)), 1, 0), IF(M242&lt;&gt;INDEX('Planned and Progress BMPs'!M:M, MATCH($I242, 'Planned and Progress BMPs'!$I:$I, 0)), 1, 0)), "")</f>
        <v/>
      </c>
      <c r="BI242" s="5" t="str">
        <f>IFERROR(IF($K242="Historical", IF(N242&lt;&gt;INDEX('Historical BMP Records'!N:N, MATCH($I242, 'Historical BMP Records'!$I:$I, 0)), 1, 0), IF(N242&lt;&gt;INDEX('Planned and Progress BMPs'!N:N, MATCH($I242, 'Planned and Progress BMPs'!$I:$I, 0)), 1, 0)), "")</f>
        <v/>
      </c>
      <c r="BJ242" s="5" t="str">
        <f>IFERROR(IF($K242="Historical", IF(O242&lt;&gt;INDEX('Historical BMP Records'!O:O, MATCH($I242, 'Historical BMP Records'!$I:$I, 0)), 1, 0), IF(O242&lt;&gt;INDEX('Planned and Progress BMPs'!O:O, MATCH($I242, 'Planned and Progress BMPs'!$I:$I, 0)), 1, 0)), "")</f>
        <v/>
      </c>
      <c r="BK242" s="5" t="str">
        <f>IFERROR(IF($K242="Historical", IF(P242&lt;&gt;INDEX('Historical BMP Records'!P:P, MATCH($I242, 'Historical BMP Records'!$I:$I, 0)), 1, 0), IF(P242&lt;&gt;INDEX('Planned and Progress BMPs'!P:P, MATCH($I242, 'Planned and Progress BMPs'!$I:$I, 0)), 1, 0)), "")</f>
        <v/>
      </c>
      <c r="BL242" s="5" t="str">
        <f>IFERROR(IF($K242="Historical", IF(Q242&lt;&gt;INDEX('Historical BMP Records'!Q:Q, MATCH($I242, 'Historical BMP Records'!$I:$I, 0)), 1, 0), IF(Q242&lt;&gt;INDEX('Planned and Progress BMPs'!Q:Q, MATCH($I242, 'Planned and Progress BMPs'!$I:$I, 0)), 1, 0)), "")</f>
        <v/>
      </c>
      <c r="BM242" s="5" t="str">
        <f>IFERROR(IF($K242="Historical", IF(R242&lt;&gt;INDEX('Historical BMP Records'!R:R, MATCH($I242, 'Historical BMP Records'!$I:$I, 0)), 1, 0), IF(R242&lt;&gt;INDEX('Planned and Progress BMPs'!R:R, MATCH($I242, 'Planned and Progress BMPs'!$I:$I, 0)), 1, 0)), "")</f>
        <v/>
      </c>
      <c r="BN242" s="5" t="str">
        <f>IFERROR(IF($K242="Historical", IF(S242&lt;&gt;INDEX('Historical BMP Records'!S:S, MATCH($I242, 'Historical BMP Records'!$I:$I, 0)), 1, 0), IF(S242&lt;&gt;INDEX('Planned and Progress BMPs'!S:S, MATCH($I242, 'Planned and Progress BMPs'!$I:$I, 0)), 1, 0)), "")</f>
        <v/>
      </c>
      <c r="BO242" s="5" t="str">
        <f>IFERROR(IF($K242="Historical", IF(T242&lt;&gt;INDEX('Historical BMP Records'!T:T, MATCH($I242, 'Historical BMP Records'!$I:$I, 0)), 1, 0), IF(T242&lt;&gt;INDEX('Planned and Progress BMPs'!T:T, MATCH($I242, 'Planned and Progress BMPs'!$I:$I, 0)), 1, 0)), "")</f>
        <v/>
      </c>
      <c r="BP242" s="5" t="str">
        <f>IFERROR(IF($K242="Historical", IF(U242&lt;&gt;INDEX('Historical BMP Records'!U:U, MATCH($I242, 'Historical BMP Records'!$I:$I, 0)), 1, 0), IF(U242&lt;&gt;INDEX('Planned and Progress BMPs'!U:U, MATCH($I242, 'Planned and Progress BMPs'!$I:$I, 0)), 1, 0)), "")</f>
        <v/>
      </c>
      <c r="BQ242" s="5" t="str">
        <f>IFERROR(IF($K242="Historical", IF(V242&lt;&gt;INDEX('Historical BMP Records'!V:V, MATCH($I242, 'Historical BMP Records'!$I:$I, 0)), 1, 0), IF(V242&lt;&gt;INDEX('Planned and Progress BMPs'!V:V, MATCH($I242, 'Planned and Progress BMPs'!$I:$I, 0)), 1, 0)), "")</f>
        <v/>
      </c>
      <c r="BR242" s="5" t="str">
        <f>IFERROR(IF($K242="Historical", IF(W242&lt;&gt;INDEX('Historical BMP Records'!W:W, MATCH($I242, 'Historical BMP Records'!$I:$I, 0)), 1, 0), IF(W242&lt;&gt;INDEX('Planned and Progress BMPs'!W:W, MATCH($I242, 'Planned and Progress BMPs'!$I:$I, 0)), 1, 0)), "")</f>
        <v/>
      </c>
      <c r="BS242" s="5" t="str">
        <f>IFERROR(IF($K242="Historical", IF(X242&lt;&gt;INDEX('Historical BMP Records'!X:X, MATCH($I242, 'Historical BMP Records'!$I:$I, 0)), 1, 0), IF(X242&lt;&gt;INDEX('Planned and Progress BMPs'!X:X, MATCH($I242, 'Planned and Progress BMPs'!$I:$I, 0)), 1, 0)), "")</f>
        <v/>
      </c>
      <c r="BT242" s="5" t="str">
        <f>IFERROR(IF($K242="Historical", IF(Y242&lt;&gt;INDEX('Historical BMP Records'!Y:Y, MATCH($I242, 'Historical BMP Records'!$I:$I, 0)), 1, 0), IF(Y242&lt;&gt;INDEX('Planned and Progress BMPs'!Y:Y, MATCH($I242, 'Planned and Progress BMPs'!$I:$I, 0)), 1, 0)), "")</f>
        <v/>
      </c>
      <c r="BU242" s="5" t="str">
        <f>IFERROR(IF($K242="Historical", IF(Z242&lt;&gt;INDEX('Historical BMP Records'!Z:Z, MATCH($I242, 'Historical BMP Records'!$I:$I, 0)), 1, 0), IF(Z242&lt;&gt;INDEX('Planned and Progress BMPs'!Z:Z, MATCH($I242, 'Planned and Progress BMPs'!$I:$I, 0)), 1, 0)), "")</f>
        <v/>
      </c>
      <c r="BV242" s="5" t="str">
        <f>IFERROR(IF($K242="Historical", IF(AA242&lt;&gt;INDEX('Historical BMP Records'!AA:AA, MATCH($I242, 'Historical BMP Records'!$I:$I, 0)), 1, 0), IF(AA242&lt;&gt;INDEX('Planned and Progress BMPs'!AA:AA, MATCH($I242, 'Planned and Progress BMPs'!$I:$I, 0)), 1, 0)), "")</f>
        <v/>
      </c>
      <c r="BW242" s="5" t="str">
        <f>IFERROR(IF($K242="Historical", IF(AB242&lt;&gt;INDEX('Historical BMP Records'!AB:AB, MATCH($I242, 'Historical BMP Records'!$I:$I, 0)), 1, 0), IF(AB242&lt;&gt;INDEX('Planned and Progress BMPs'!AB:AB, MATCH($I242, 'Planned and Progress BMPs'!$I:$I, 0)), 1, 0)), "")</f>
        <v/>
      </c>
      <c r="BX242" s="5" t="str">
        <f>IFERROR(IF($K242="Historical", IF(AC242&lt;&gt;INDEX('Historical BMP Records'!AC:AC, MATCH($I242, 'Historical BMP Records'!$I:$I, 0)), 1, 0), IF(AC242&lt;&gt;INDEX('Planned and Progress BMPs'!AC:AC, MATCH($I242, 'Planned and Progress BMPs'!$I:$I, 0)), 1, 0)), "")</f>
        <v/>
      </c>
      <c r="BY242" s="5" t="str">
        <f>IFERROR(IF($K242="Historical", IF(AD242&lt;&gt;INDEX('Historical BMP Records'!AD:AD, MATCH($I242, 'Historical BMP Records'!$I:$I, 0)), 1, 0), IF(AD242&lt;&gt;INDEX('Planned and Progress BMPs'!AD:AD, MATCH($I242, 'Planned and Progress BMPs'!$I:$I, 0)), 1, 0)), "")</f>
        <v/>
      </c>
      <c r="BZ242" s="5" t="str">
        <f>IFERROR(IF($K242="Historical", IF(AE242&lt;&gt;INDEX('Historical BMP Records'!AE:AE, MATCH($I242, 'Historical BMP Records'!$I:$I, 0)), 1, 0), IF(AE242&lt;&gt;INDEX('Planned and Progress BMPs'!AE:AE, MATCH($I242, 'Planned and Progress BMPs'!$I:$I, 0)), 1, 0)), "")</f>
        <v/>
      </c>
      <c r="CA242" s="5" t="str">
        <f>IFERROR(IF($K242="Historical", IF(AF242&lt;&gt;INDEX('Historical BMP Records'!AF:AF, MATCH($I242, 'Historical BMP Records'!$I:$I, 0)), 1, 0), IF(AF242&lt;&gt;INDEX('Planned and Progress BMPs'!AF:AF, MATCH($I242, 'Planned and Progress BMPs'!$I:$I, 0)), 1, 0)), "")</f>
        <v/>
      </c>
      <c r="CB242" s="5" t="str">
        <f>IFERROR(IF($K242="Historical", IF(AG242&lt;&gt;INDEX('Historical BMP Records'!AG:AG, MATCH($I242, 'Historical BMP Records'!$I:$I, 0)), 1, 0), IF(AG242&lt;&gt;INDEX('Planned and Progress BMPs'!AG:AG, MATCH($I242, 'Planned and Progress BMPs'!$I:$I, 0)), 1, 0)), "")</f>
        <v/>
      </c>
      <c r="CC242" s="5" t="str">
        <f>IFERROR(IF($K242="Historical", IF(AH242&lt;&gt;INDEX('Historical BMP Records'!AH:AH, MATCH($I242, 'Historical BMP Records'!$I:$I, 0)), 1, 0), IF(AH242&lt;&gt;INDEX('Planned and Progress BMPs'!AH:AH, MATCH($I242, 'Planned and Progress BMPs'!$I:$I, 0)), 1, 0)), "")</f>
        <v/>
      </c>
      <c r="CD242" s="5" t="str">
        <f>IFERROR(IF($K242="Historical", IF(AI242&lt;&gt;INDEX('Historical BMP Records'!AI:AI, MATCH($I242, 'Historical BMP Records'!$I:$I, 0)), 1, 0), IF(AI242&lt;&gt;INDEX('Planned and Progress BMPs'!AI:AI, MATCH($I242, 'Planned and Progress BMPs'!$I:$I, 0)), 1, 0)), "")</f>
        <v/>
      </c>
      <c r="CE242" s="5" t="str">
        <f>IFERROR(IF($K242="Historical", IF(AJ242&lt;&gt;INDEX('Historical BMP Records'!AJ:AJ, MATCH($I242, 'Historical BMP Records'!$I:$I, 0)), 1, 0), IF(AJ242&lt;&gt;INDEX('Planned and Progress BMPs'!AJ:AJ, MATCH($I242, 'Planned and Progress BMPs'!$I:$I, 0)), 1, 0)), "")</f>
        <v/>
      </c>
      <c r="CF242" s="5" t="str">
        <f>IFERROR(IF($K242="Historical", IF(AK242&lt;&gt;INDEX('Historical BMP Records'!AK:AK, MATCH($I242, 'Historical BMP Records'!$I:$I, 0)), 1, 0), IF(AK242&lt;&gt;INDEX('Planned and Progress BMPs'!AK:AK, MATCH($I242, 'Planned and Progress BMPs'!$I:$I, 0)), 1, 0)), "")</f>
        <v/>
      </c>
      <c r="CG242" s="5" t="str">
        <f>IFERROR(IF($K242="Historical", IF(AL242&lt;&gt;INDEX('Historical BMP Records'!AL:AL, MATCH($I242, 'Historical BMP Records'!$I:$I, 0)), 1, 0), IF(AL242&lt;&gt;INDEX('Planned and Progress BMPs'!AL:AL, MATCH($I242, 'Planned and Progress BMPs'!$I:$I, 0)), 1, 0)), "")</f>
        <v/>
      </c>
      <c r="CH242" s="5" t="str">
        <f>IFERROR(IF($K242="Historical", IF(AM242&lt;&gt;INDEX('Historical BMP Records'!AM:AM, MATCH($I242, 'Historical BMP Records'!$I:$I, 0)), 1, 0), IF(AM242&lt;&gt;INDEX('Planned and Progress BMPs'!AM:AM, MATCH($I242, 'Planned and Progress BMPs'!$I:$I, 0)), 1, 0)), "")</f>
        <v/>
      </c>
      <c r="CI242" s="5" t="str">
        <f>IFERROR(IF($K242="Historical", IF(AN242&lt;&gt;INDEX('Historical BMP Records'!AN:AN, MATCH($I242, 'Historical BMP Records'!$I:$I, 0)), 1, 0), IF(AN242&lt;&gt;INDEX('Planned and Progress BMPs'!AN:AN, MATCH($I242, 'Planned and Progress BMPs'!$I:$I, 0)), 1, 0)), "")</f>
        <v/>
      </c>
      <c r="CJ242" s="5" t="str">
        <f>IFERROR(IF($K242="Historical", IF(AO242&lt;&gt;INDEX('Historical BMP Records'!AO:AO, MATCH($I242, 'Historical BMP Records'!$I:$I, 0)), 1, 0), IF(AO242&lt;&gt;INDEX('Planned and Progress BMPs'!AO:AO, MATCH($I242, 'Planned and Progress BMPs'!$I:$I, 0)), 1, 0)), "")</f>
        <v/>
      </c>
      <c r="CK242" s="5" t="str">
        <f>IFERROR(IF($K242="Historical", IF(AP242&lt;&gt;INDEX('Historical BMP Records'!AP:AP, MATCH($I242, 'Historical BMP Records'!$I:$I, 0)), 1, 0), IF(AP242&lt;&gt;INDEX('Planned and Progress BMPs'!AP:AP, MATCH($I242, 'Planned and Progress BMPs'!$I:$I, 0)), 1, 0)), "")</f>
        <v/>
      </c>
      <c r="CL242" s="5" t="str">
        <f>IFERROR(IF($K242="Historical", IF(AQ242&lt;&gt;INDEX('Historical BMP Records'!AQ:AQ, MATCH($I242, 'Historical BMP Records'!$I:$I, 0)), 1, 0), IF(AQ242&lt;&gt;INDEX('Planned and Progress BMPs'!AQ:AQ, MATCH($I242, 'Planned and Progress BMPs'!$I:$I, 0)), 1, 0)), "")</f>
        <v/>
      </c>
      <c r="CM242" s="5" t="str">
        <f>IFERROR(IF($K242="Historical", IF(AR242&lt;&gt;INDEX('Historical BMP Records'!AR:AR, MATCH($I242, 'Historical BMP Records'!$I:$I, 0)), 1, 0), IF(AR242&lt;&gt;INDEX('Planned and Progress BMPs'!AR:AR, MATCH($I242, 'Planned and Progress BMPs'!$I:$I, 0)), 1, 0)), "")</f>
        <v/>
      </c>
      <c r="CN242" s="5" t="str">
        <f>IFERROR(IF($K242="Historical", IF(AS242&lt;&gt;INDEX('Historical BMP Records'!AS:AS, MATCH($I242, 'Historical BMP Records'!$I:$I, 0)), 1, 0), IF(AS242&lt;&gt;INDEX('Planned and Progress BMPs'!AS:AS, MATCH($I242, 'Planned and Progress BMPs'!$I:$I, 0)), 1, 0)), "")</f>
        <v/>
      </c>
      <c r="CO242" s="5" t="str">
        <f>IFERROR(IF($K242="Historical", IF(AT242&lt;&gt;INDEX('Historical BMP Records'!AT:AT, MATCH($I242, 'Historical BMP Records'!$I:$I, 0)), 1, 0), IF(AT242&lt;&gt;INDEX('Planned and Progress BMPs'!AT:AT, MATCH($I242, 'Planned and Progress BMPs'!$I:$I, 0)), 1, 0)), "")</f>
        <v/>
      </c>
      <c r="CP242" s="5" t="str">
        <f>IFERROR(IF($K242="Historical", IF(AU242&lt;&gt;INDEX('Historical BMP Records'!AU:AU, MATCH($I242, 'Historical BMP Records'!$I:$I, 0)), 1, 0), IF(AU242&lt;&gt;INDEX('Planned and Progress BMPs'!AU:AU, MATCH($I242, 'Planned and Progress BMPs'!$I:$I, 0)), 1, 0)), "")</f>
        <v/>
      </c>
      <c r="CQ242" s="5">
        <f>SUM(T_Historical9[[#This Row],[FY17 
Status Changed]:[Comments Changed]])</f>
        <v>0</v>
      </c>
    </row>
    <row r="243" spans="1:95" ht="15" customHeight="1" x14ac:dyDescent="0.25">
      <c r="A243" s="72" t="s">
        <v>661</v>
      </c>
      <c r="B243" s="72" t="s">
        <v>660</v>
      </c>
      <c r="C243" s="72" t="s">
        <v>661</v>
      </c>
      <c r="D243" s="72" t="s">
        <v>661</v>
      </c>
      <c r="E243" s="72" t="s">
        <v>661</v>
      </c>
      <c r="F243" s="72" t="s">
        <v>4293</v>
      </c>
      <c r="H243" s="72" t="s">
        <v>4802</v>
      </c>
      <c r="I243" s="72" t="s">
        <v>5045</v>
      </c>
      <c r="K243" s="72" t="s">
        <v>482</v>
      </c>
      <c r="M243" s="82">
        <v>14363.584920000001</v>
      </c>
      <c r="N243" s="65">
        <v>42005</v>
      </c>
      <c r="O243" s="72" t="s">
        <v>47</v>
      </c>
      <c r="P243" s="72" t="s">
        <v>47</v>
      </c>
      <c r="Q243" s="72" t="s">
        <v>48</v>
      </c>
      <c r="R243" s="72" t="s">
        <v>9</v>
      </c>
      <c r="U243" s="72">
        <v>1</v>
      </c>
      <c r="V243" s="71" t="s">
        <v>5148</v>
      </c>
      <c r="Z243" s="72">
        <v>40.210138999999998</v>
      </c>
      <c r="AA243" s="72">
        <v>-76.833475000000007</v>
      </c>
      <c r="AC243" s="72" t="s">
        <v>5170</v>
      </c>
      <c r="AD243" s="72" t="s">
        <v>5171</v>
      </c>
      <c r="AE243" s="72" t="s">
        <v>653</v>
      </c>
      <c r="AF243" s="65">
        <v>42217</v>
      </c>
      <c r="AG243" s="72" t="s">
        <v>110</v>
      </c>
      <c r="AH243" s="65"/>
      <c r="AI243" s="65"/>
      <c r="AK243" s="65"/>
      <c r="AL243" s="65"/>
      <c r="AN243" s="65"/>
      <c r="AO243" s="65"/>
      <c r="AQ243" s="65"/>
      <c r="AR243" s="65"/>
      <c r="AT243" s="65"/>
      <c r="AU243" s="72" t="s">
        <v>5192</v>
      </c>
      <c r="AV243" s="5" t="str">
        <f>IFERROR(IF($K243="Historical", IF(A243&lt;&gt;INDEX('Historical BMP Records'!A:A, MATCH($I243, 'Historical BMP Records'!$I:$I, 0)), 1, 0), IF(A243&lt;&gt;INDEX('Planned and Progress BMPs'!A:A, MATCH($I243, 'Planned and Progress BMPs'!$I:$I, 0)), 1, 0)), "")</f>
        <v/>
      </c>
      <c r="AW243" s="5" t="str">
        <f>IFERROR(IF($K243="Historical", IF(B243&lt;&gt;INDEX('Historical BMP Records'!B:B, MATCH($I243, 'Historical BMP Records'!$I:$I, 0)), 1, 0), IF(B243&lt;&gt;INDEX('Planned and Progress BMPs'!B:B, MATCH($I243, 'Planned and Progress BMPs'!$I:$I, 0)), 1, 0)), "")</f>
        <v/>
      </c>
      <c r="AX243" s="5" t="str">
        <f>IFERROR(IF($K243="Historical", IF(C243&lt;&gt;INDEX('Historical BMP Records'!C:C, MATCH($I243, 'Historical BMP Records'!$I:$I, 0)), 1, 0), IF(C243&lt;&gt;INDEX('Planned and Progress BMPs'!C:C, MATCH($I243, 'Planned and Progress BMPs'!$I:$I, 0)), 1, 0)), "")</f>
        <v/>
      </c>
      <c r="AY243" s="5" t="str">
        <f>IFERROR(IF($K243="Historical", IF(D243&lt;&gt;INDEX('Historical BMP Records'!D:D, MATCH($I243, 'Historical BMP Records'!$I:$I, 0)), 1, 0), IF(D243&lt;&gt;INDEX('Planned and Progress BMPs'!D:D, MATCH($I243, 'Planned and Progress BMPs'!$I:$I, 0)), 1, 0)), "")</f>
        <v/>
      </c>
      <c r="AZ243" s="5" t="str">
        <f>IFERROR(IF($K243="Historical", IF(E243&lt;&gt;INDEX('Historical BMP Records'!E:E, MATCH($I243, 'Historical BMP Records'!$I:$I, 0)), 1, 0), IF(E243&lt;&gt;INDEX('Planned and Progress BMPs'!E:E, MATCH($I243, 'Planned and Progress BMPs'!$I:$I, 0)), 1, 0)), "")</f>
        <v/>
      </c>
      <c r="BA243" s="5" t="str">
        <f>IFERROR(IF($K243="Historical", IF(F243&lt;&gt;INDEX('Historical BMP Records'!F:F, MATCH($I243, 'Historical BMP Records'!$I:$I, 0)), 1, 0), IF(F243&lt;&gt;INDEX('Planned and Progress BMPs'!F:F, MATCH($I243, 'Planned and Progress BMPs'!$I:$I, 0)), 1, 0)), "")</f>
        <v/>
      </c>
      <c r="BB243" s="5" t="str">
        <f>IFERROR(IF($K243="Historical", IF(G243&lt;&gt;INDEX('Historical BMP Records'!G:G, MATCH($I243, 'Historical BMP Records'!$I:$I, 0)), 1, 0), IF(G243&lt;&gt;INDEX('Planned and Progress BMPs'!G:G, MATCH($I243, 'Planned and Progress BMPs'!$I:$I, 0)), 1, 0)), "")</f>
        <v/>
      </c>
      <c r="BC243" s="5" t="str">
        <f>IFERROR(IF($K243="Historical", IF(H243&lt;&gt;INDEX('Historical BMP Records'!H:H, MATCH($I243, 'Historical BMP Records'!$I:$I, 0)), 1, 0), IF(H243&lt;&gt;INDEX('Planned and Progress BMPs'!H:H, MATCH($I243, 'Planned and Progress BMPs'!$I:$I, 0)), 1, 0)), "")</f>
        <v/>
      </c>
      <c r="BD243" s="5" t="str">
        <f>IFERROR(IF($K243="Historical", IF(I243&lt;&gt;INDEX('Historical BMP Records'!I:I, MATCH($I243, 'Historical BMP Records'!$I:$I, 0)), 1, 0), IF(I243&lt;&gt;INDEX('Planned and Progress BMPs'!I:I, MATCH($I243, 'Planned and Progress BMPs'!$I:$I, 0)), 1, 0)), "")</f>
        <v/>
      </c>
      <c r="BE243" s="5" t="str">
        <f>IFERROR(IF($K243="Historical", IF(J243&lt;&gt;INDEX('Historical BMP Records'!J:J, MATCH($I243, 'Historical BMP Records'!$I:$I, 0)), 1, 0), IF(J243&lt;&gt;INDEX('Planned and Progress BMPs'!J:J, MATCH($I243, 'Planned and Progress BMPs'!$I:$I, 0)), 1, 0)), "")</f>
        <v/>
      </c>
      <c r="BF243" s="5" t="str">
        <f>IFERROR(IF($K243="Historical", IF(K243&lt;&gt;INDEX('Historical BMP Records'!K:K, MATCH($I243, 'Historical BMP Records'!$I:$I, 0)), 1, 0), IF(K243&lt;&gt;INDEX('Planned and Progress BMPs'!K:K, MATCH($I243, 'Planned and Progress BMPs'!$I:$I, 0)), 1, 0)), "")</f>
        <v/>
      </c>
      <c r="BG243" s="5" t="str">
        <f>IFERROR(IF($K243="Historical", IF(L243&lt;&gt;INDEX('Historical BMP Records'!L:L, MATCH($I243, 'Historical BMP Records'!$I:$I, 0)), 1, 0), IF(L243&lt;&gt;INDEX('Planned and Progress BMPs'!L:L, MATCH($I243, 'Planned and Progress BMPs'!$I:$I, 0)), 1, 0)), "")</f>
        <v/>
      </c>
      <c r="BH243" s="5" t="str">
        <f>IFERROR(IF($K243="Historical", IF(M243&lt;&gt;INDEX('Historical BMP Records'!M:M, MATCH($I243, 'Historical BMP Records'!$I:$I, 0)), 1, 0), IF(M243&lt;&gt;INDEX('Planned and Progress BMPs'!M:M, MATCH($I243, 'Planned and Progress BMPs'!$I:$I, 0)), 1, 0)), "")</f>
        <v/>
      </c>
      <c r="BI243" s="5" t="str">
        <f>IFERROR(IF($K243="Historical", IF(N243&lt;&gt;INDEX('Historical BMP Records'!N:N, MATCH($I243, 'Historical BMP Records'!$I:$I, 0)), 1, 0), IF(N243&lt;&gt;INDEX('Planned and Progress BMPs'!N:N, MATCH($I243, 'Planned and Progress BMPs'!$I:$I, 0)), 1, 0)), "")</f>
        <v/>
      </c>
      <c r="BJ243" s="5" t="str">
        <f>IFERROR(IF($K243="Historical", IF(O243&lt;&gt;INDEX('Historical BMP Records'!O:O, MATCH($I243, 'Historical BMP Records'!$I:$I, 0)), 1, 0), IF(O243&lt;&gt;INDEX('Planned and Progress BMPs'!O:O, MATCH($I243, 'Planned and Progress BMPs'!$I:$I, 0)), 1, 0)), "")</f>
        <v/>
      </c>
      <c r="BK243" s="5" t="str">
        <f>IFERROR(IF($K243="Historical", IF(P243&lt;&gt;INDEX('Historical BMP Records'!P:P, MATCH($I243, 'Historical BMP Records'!$I:$I, 0)), 1, 0), IF(P243&lt;&gt;INDEX('Planned and Progress BMPs'!P:P, MATCH($I243, 'Planned and Progress BMPs'!$I:$I, 0)), 1, 0)), "")</f>
        <v/>
      </c>
      <c r="BL243" s="5" t="str">
        <f>IFERROR(IF($K243="Historical", IF(Q243&lt;&gt;INDEX('Historical BMP Records'!Q:Q, MATCH($I243, 'Historical BMP Records'!$I:$I, 0)), 1, 0), IF(Q243&lt;&gt;INDEX('Planned and Progress BMPs'!Q:Q, MATCH($I243, 'Planned and Progress BMPs'!$I:$I, 0)), 1, 0)), "")</f>
        <v/>
      </c>
      <c r="BM243" s="5" t="str">
        <f>IFERROR(IF($K243="Historical", IF(R243&lt;&gt;INDEX('Historical BMP Records'!R:R, MATCH($I243, 'Historical BMP Records'!$I:$I, 0)), 1, 0), IF(R243&lt;&gt;INDEX('Planned and Progress BMPs'!R:R, MATCH($I243, 'Planned and Progress BMPs'!$I:$I, 0)), 1, 0)), "")</f>
        <v/>
      </c>
      <c r="BN243" s="5" t="str">
        <f>IFERROR(IF($K243="Historical", IF(S243&lt;&gt;INDEX('Historical BMP Records'!S:S, MATCH($I243, 'Historical BMP Records'!$I:$I, 0)), 1, 0), IF(S243&lt;&gt;INDEX('Planned and Progress BMPs'!S:S, MATCH($I243, 'Planned and Progress BMPs'!$I:$I, 0)), 1, 0)), "")</f>
        <v/>
      </c>
      <c r="BO243" s="5" t="str">
        <f>IFERROR(IF($K243="Historical", IF(T243&lt;&gt;INDEX('Historical BMP Records'!T:T, MATCH($I243, 'Historical BMP Records'!$I:$I, 0)), 1, 0), IF(T243&lt;&gt;INDEX('Planned and Progress BMPs'!T:T, MATCH($I243, 'Planned and Progress BMPs'!$I:$I, 0)), 1, 0)), "")</f>
        <v/>
      </c>
      <c r="BP243" s="5" t="str">
        <f>IFERROR(IF($K243="Historical", IF(U243&lt;&gt;INDEX('Historical BMP Records'!U:U, MATCH($I243, 'Historical BMP Records'!$I:$I, 0)), 1, 0), IF(U243&lt;&gt;INDEX('Planned and Progress BMPs'!U:U, MATCH($I243, 'Planned and Progress BMPs'!$I:$I, 0)), 1, 0)), "")</f>
        <v/>
      </c>
      <c r="BQ243" s="5" t="str">
        <f>IFERROR(IF($K243="Historical", IF(V243&lt;&gt;INDEX('Historical BMP Records'!V:V, MATCH($I243, 'Historical BMP Records'!$I:$I, 0)), 1, 0), IF(V243&lt;&gt;INDEX('Planned and Progress BMPs'!V:V, MATCH($I243, 'Planned and Progress BMPs'!$I:$I, 0)), 1, 0)), "")</f>
        <v/>
      </c>
      <c r="BR243" s="5" t="str">
        <f>IFERROR(IF($K243="Historical", IF(W243&lt;&gt;INDEX('Historical BMP Records'!W:W, MATCH($I243, 'Historical BMP Records'!$I:$I, 0)), 1, 0), IF(W243&lt;&gt;INDEX('Planned and Progress BMPs'!W:W, MATCH($I243, 'Planned and Progress BMPs'!$I:$I, 0)), 1, 0)), "")</f>
        <v/>
      </c>
      <c r="BS243" s="5" t="str">
        <f>IFERROR(IF($K243="Historical", IF(X243&lt;&gt;INDEX('Historical BMP Records'!X:X, MATCH($I243, 'Historical BMP Records'!$I:$I, 0)), 1, 0), IF(X243&lt;&gt;INDEX('Planned and Progress BMPs'!X:X, MATCH($I243, 'Planned and Progress BMPs'!$I:$I, 0)), 1, 0)), "")</f>
        <v/>
      </c>
      <c r="BT243" s="5" t="str">
        <f>IFERROR(IF($K243="Historical", IF(Y243&lt;&gt;INDEX('Historical BMP Records'!Y:Y, MATCH($I243, 'Historical BMP Records'!$I:$I, 0)), 1, 0), IF(Y243&lt;&gt;INDEX('Planned and Progress BMPs'!Y:Y, MATCH($I243, 'Planned and Progress BMPs'!$I:$I, 0)), 1, 0)), "")</f>
        <v/>
      </c>
      <c r="BU243" s="5" t="str">
        <f>IFERROR(IF($K243="Historical", IF(Z243&lt;&gt;INDEX('Historical BMP Records'!Z:Z, MATCH($I243, 'Historical BMP Records'!$I:$I, 0)), 1, 0), IF(Z243&lt;&gt;INDEX('Planned and Progress BMPs'!Z:Z, MATCH($I243, 'Planned and Progress BMPs'!$I:$I, 0)), 1, 0)), "")</f>
        <v/>
      </c>
      <c r="BV243" s="5" t="str">
        <f>IFERROR(IF($K243="Historical", IF(AA243&lt;&gt;INDEX('Historical BMP Records'!AA:AA, MATCH($I243, 'Historical BMP Records'!$I:$I, 0)), 1, 0), IF(AA243&lt;&gt;INDEX('Planned and Progress BMPs'!AA:AA, MATCH($I243, 'Planned and Progress BMPs'!$I:$I, 0)), 1, 0)), "")</f>
        <v/>
      </c>
      <c r="BW243" s="5" t="str">
        <f>IFERROR(IF($K243="Historical", IF(AB243&lt;&gt;INDEX('Historical BMP Records'!AB:AB, MATCH($I243, 'Historical BMP Records'!$I:$I, 0)), 1, 0), IF(AB243&lt;&gt;INDEX('Planned and Progress BMPs'!AB:AB, MATCH($I243, 'Planned and Progress BMPs'!$I:$I, 0)), 1, 0)), "")</f>
        <v/>
      </c>
      <c r="BX243" s="5" t="str">
        <f>IFERROR(IF($K243="Historical", IF(AC243&lt;&gt;INDEX('Historical BMP Records'!AC:AC, MATCH($I243, 'Historical BMP Records'!$I:$I, 0)), 1, 0), IF(AC243&lt;&gt;INDEX('Planned and Progress BMPs'!AC:AC, MATCH($I243, 'Planned and Progress BMPs'!$I:$I, 0)), 1, 0)), "")</f>
        <v/>
      </c>
      <c r="BY243" s="5" t="str">
        <f>IFERROR(IF($K243="Historical", IF(AD243&lt;&gt;INDEX('Historical BMP Records'!AD:AD, MATCH($I243, 'Historical BMP Records'!$I:$I, 0)), 1, 0), IF(AD243&lt;&gt;INDEX('Planned and Progress BMPs'!AD:AD, MATCH($I243, 'Planned and Progress BMPs'!$I:$I, 0)), 1, 0)), "")</f>
        <v/>
      </c>
      <c r="BZ243" s="5" t="str">
        <f>IFERROR(IF($K243="Historical", IF(AE243&lt;&gt;INDEX('Historical BMP Records'!AE:AE, MATCH($I243, 'Historical BMP Records'!$I:$I, 0)), 1, 0), IF(AE243&lt;&gt;INDEX('Planned and Progress BMPs'!AE:AE, MATCH($I243, 'Planned and Progress BMPs'!$I:$I, 0)), 1, 0)), "")</f>
        <v/>
      </c>
      <c r="CA243" s="5" t="str">
        <f>IFERROR(IF($K243="Historical", IF(AF243&lt;&gt;INDEX('Historical BMP Records'!AF:AF, MATCH($I243, 'Historical BMP Records'!$I:$I, 0)), 1, 0), IF(AF243&lt;&gt;INDEX('Planned and Progress BMPs'!AF:AF, MATCH($I243, 'Planned and Progress BMPs'!$I:$I, 0)), 1, 0)), "")</f>
        <v/>
      </c>
      <c r="CB243" s="5" t="str">
        <f>IFERROR(IF($K243="Historical", IF(AG243&lt;&gt;INDEX('Historical BMP Records'!AG:AG, MATCH($I243, 'Historical BMP Records'!$I:$I, 0)), 1, 0), IF(AG243&lt;&gt;INDEX('Planned and Progress BMPs'!AG:AG, MATCH($I243, 'Planned and Progress BMPs'!$I:$I, 0)), 1, 0)), "")</f>
        <v/>
      </c>
      <c r="CC243" s="5" t="str">
        <f>IFERROR(IF($K243="Historical", IF(AH243&lt;&gt;INDEX('Historical BMP Records'!AH:AH, MATCH($I243, 'Historical BMP Records'!$I:$I, 0)), 1, 0), IF(AH243&lt;&gt;INDEX('Planned and Progress BMPs'!AH:AH, MATCH($I243, 'Planned and Progress BMPs'!$I:$I, 0)), 1, 0)), "")</f>
        <v/>
      </c>
      <c r="CD243" s="5" t="str">
        <f>IFERROR(IF($K243="Historical", IF(AI243&lt;&gt;INDEX('Historical BMP Records'!AI:AI, MATCH($I243, 'Historical BMP Records'!$I:$I, 0)), 1, 0), IF(AI243&lt;&gt;INDEX('Planned and Progress BMPs'!AI:AI, MATCH($I243, 'Planned and Progress BMPs'!$I:$I, 0)), 1, 0)), "")</f>
        <v/>
      </c>
      <c r="CE243" s="5" t="str">
        <f>IFERROR(IF($K243="Historical", IF(AJ243&lt;&gt;INDEX('Historical BMP Records'!AJ:AJ, MATCH($I243, 'Historical BMP Records'!$I:$I, 0)), 1, 0), IF(AJ243&lt;&gt;INDEX('Planned and Progress BMPs'!AJ:AJ, MATCH($I243, 'Planned and Progress BMPs'!$I:$I, 0)), 1, 0)), "")</f>
        <v/>
      </c>
      <c r="CF243" s="5" t="str">
        <f>IFERROR(IF($K243="Historical", IF(AK243&lt;&gt;INDEX('Historical BMP Records'!AK:AK, MATCH($I243, 'Historical BMP Records'!$I:$I, 0)), 1, 0), IF(AK243&lt;&gt;INDEX('Planned and Progress BMPs'!AK:AK, MATCH($I243, 'Planned and Progress BMPs'!$I:$I, 0)), 1, 0)), "")</f>
        <v/>
      </c>
      <c r="CG243" s="5" t="str">
        <f>IFERROR(IF($K243="Historical", IF(AL243&lt;&gt;INDEX('Historical BMP Records'!AL:AL, MATCH($I243, 'Historical BMP Records'!$I:$I, 0)), 1, 0), IF(AL243&lt;&gt;INDEX('Planned and Progress BMPs'!AL:AL, MATCH($I243, 'Planned and Progress BMPs'!$I:$I, 0)), 1, 0)), "")</f>
        <v/>
      </c>
      <c r="CH243" s="5" t="str">
        <f>IFERROR(IF($K243="Historical", IF(AM243&lt;&gt;INDEX('Historical BMP Records'!AM:AM, MATCH($I243, 'Historical BMP Records'!$I:$I, 0)), 1, 0), IF(AM243&lt;&gt;INDEX('Planned and Progress BMPs'!AM:AM, MATCH($I243, 'Planned and Progress BMPs'!$I:$I, 0)), 1, 0)), "")</f>
        <v/>
      </c>
      <c r="CI243" s="5" t="str">
        <f>IFERROR(IF($K243="Historical", IF(AN243&lt;&gt;INDEX('Historical BMP Records'!AN:AN, MATCH($I243, 'Historical BMP Records'!$I:$I, 0)), 1, 0), IF(AN243&lt;&gt;INDEX('Planned and Progress BMPs'!AN:AN, MATCH($I243, 'Planned and Progress BMPs'!$I:$I, 0)), 1, 0)), "")</f>
        <v/>
      </c>
      <c r="CJ243" s="5" t="str">
        <f>IFERROR(IF($K243="Historical", IF(AO243&lt;&gt;INDEX('Historical BMP Records'!AO:AO, MATCH($I243, 'Historical BMP Records'!$I:$I, 0)), 1, 0), IF(AO243&lt;&gt;INDEX('Planned and Progress BMPs'!AO:AO, MATCH($I243, 'Planned and Progress BMPs'!$I:$I, 0)), 1, 0)), "")</f>
        <v/>
      </c>
      <c r="CK243" s="5" t="str">
        <f>IFERROR(IF($K243="Historical", IF(AP243&lt;&gt;INDEX('Historical BMP Records'!AP:AP, MATCH($I243, 'Historical BMP Records'!$I:$I, 0)), 1, 0), IF(AP243&lt;&gt;INDEX('Planned and Progress BMPs'!AP:AP, MATCH($I243, 'Planned and Progress BMPs'!$I:$I, 0)), 1, 0)), "")</f>
        <v/>
      </c>
      <c r="CL243" s="5" t="str">
        <f>IFERROR(IF($K243="Historical", IF(AQ243&lt;&gt;INDEX('Historical BMP Records'!AQ:AQ, MATCH($I243, 'Historical BMP Records'!$I:$I, 0)), 1, 0), IF(AQ243&lt;&gt;INDEX('Planned and Progress BMPs'!AQ:AQ, MATCH($I243, 'Planned and Progress BMPs'!$I:$I, 0)), 1, 0)), "")</f>
        <v/>
      </c>
      <c r="CM243" s="5" t="str">
        <f>IFERROR(IF($K243="Historical", IF(AR243&lt;&gt;INDEX('Historical BMP Records'!AR:AR, MATCH($I243, 'Historical BMP Records'!$I:$I, 0)), 1, 0), IF(AR243&lt;&gt;INDEX('Planned and Progress BMPs'!AR:AR, MATCH($I243, 'Planned and Progress BMPs'!$I:$I, 0)), 1, 0)), "")</f>
        <v/>
      </c>
      <c r="CN243" s="5" t="str">
        <f>IFERROR(IF($K243="Historical", IF(AS243&lt;&gt;INDEX('Historical BMP Records'!AS:AS, MATCH($I243, 'Historical BMP Records'!$I:$I, 0)), 1, 0), IF(AS243&lt;&gt;INDEX('Planned and Progress BMPs'!AS:AS, MATCH($I243, 'Planned and Progress BMPs'!$I:$I, 0)), 1, 0)), "")</f>
        <v/>
      </c>
      <c r="CO243" s="5" t="str">
        <f>IFERROR(IF($K243="Historical", IF(AT243&lt;&gt;INDEX('Historical BMP Records'!AT:AT, MATCH($I243, 'Historical BMP Records'!$I:$I, 0)), 1, 0), IF(AT243&lt;&gt;INDEX('Planned and Progress BMPs'!AT:AT, MATCH($I243, 'Planned and Progress BMPs'!$I:$I, 0)), 1, 0)), "")</f>
        <v/>
      </c>
      <c r="CP243" s="5" t="str">
        <f>IFERROR(IF($K243="Historical", IF(AU243&lt;&gt;INDEX('Historical BMP Records'!AU:AU, MATCH($I243, 'Historical BMP Records'!$I:$I, 0)), 1, 0), IF(AU243&lt;&gt;INDEX('Planned and Progress BMPs'!AU:AU, MATCH($I243, 'Planned and Progress BMPs'!$I:$I, 0)), 1, 0)), "")</f>
        <v/>
      </c>
      <c r="CQ243" s="5">
        <f>SUM(T_Historical9[[#This Row],[FY17 
Status Changed]:[Comments Changed]])</f>
        <v>0</v>
      </c>
    </row>
    <row r="244" spans="1:95" ht="15" customHeight="1" x14ac:dyDescent="0.25">
      <c r="A244" s="72" t="s">
        <v>661</v>
      </c>
      <c r="B244" s="72" t="s">
        <v>660</v>
      </c>
      <c r="C244" s="72" t="s">
        <v>661</v>
      </c>
      <c r="D244" s="72" t="s">
        <v>661</v>
      </c>
      <c r="E244" s="72" t="s">
        <v>661</v>
      </c>
      <c r="F244" s="72" t="s">
        <v>4293</v>
      </c>
      <c r="H244" s="72" t="s">
        <v>4802</v>
      </c>
      <c r="I244" s="72" t="s">
        <v>5046</v>
      </c>
      <c r="K244" s="72" t="s">
        <v>482</v>
      </c>
      <c r="L244" s="72">
        <v>2013</v>
      </c>
      <c r="M244" s="82">
        <v>18000</v>
      </c>
      <c r="N244" s="65">
        <v>42005</v>
      </c>
      <c r="O244" s="72" t="s">
        <v>205</v>
      </c>
      <c r="P244" s="72" t="s">
        <v>5204</v>
      </c>
      <c r="Q244" s="72" t="s">
        <v>26</v>
      </c>
      <c r="R244" s="72" t="s">
        <v>9</v>
      </c>
      <c r="U244" s="72">
        <v>1</v>
      </c>
      <c r="V244" s="71" t="s">
        <v>5149</v>
      </c>
      <c r="Z244" s="72">
        <v>40.212074999999999</v>
      </c>
      <c r="AA244" s="72">
        <v>-76.840050000000005</v>
      </c>
      <c r="AC244" s="72" t="s">
        <v>5170</v>
      </c>
      <c r="AD244" s="72" t="s">
        <v>5171</v>
      </c>
      <c r="AE244" s="72" t="s">
        <v>653</v>
      </c>
      <c r="AF244" s="65">
        <v>42217</v>
      </c>
      <c r="AG244" s="72" t="s">
        <v>110</v>
      </c>
      <c r="AH244" s="65"/>
      <c r="AI244" s="65"/>
      <c r="AK244" s="65"/>
      <c r="AL244" s="65"/>
      <c r="AN244" s="65"/>
      <c r="AO244" s="65"/>
      <c r="AQ244" s="65"/>
      <c r="AR244" s="65"/>
      <c r="AT244" s="65"/>
      <c r="AU244" s="72" t="s">
        <v>5193</v>
      </c>
      <c r="AV244" s="5" t="str">
        <f>IFERROR(IF($K244="Historical", IF(A244&lt;&gt;INDEX('Historical BMP Records'!A:A, MATCH($I244, 'Historical BMP Records'!$I:$I, 0)), 1, 0), IF(A244&lt;&gt;INDEX('Planned and Progress BMPs'!A:A, MATCH($I244, 'Planned and Progress BMPs'!$I:$I, 0)), 1, 0)), "")</f>
        <v/>
      </c>
      <c r="AW244" s="5" t="str">
        <f>IFERROR(IF($K244="Historical", IF(B244&lt;&gt;INDEX('Historical BMP Records'!B:B, MATCH($I244, 'Historical BMP Records'!$I:$I, 0)), 1, 0), IF(B244&lt;&gt;INDEX('Planned and Progress BMPs'!B:B, MATCH($I244, 'Planned and Progress BMPs'!$I:$I, 0)), 1, 0)), "")</f>
        <v/>
      </c>
      <c r="AX244" s="5" t="str">
        <f>IFERROR(IF($K244="Historical", IF(C244&lt;&gt;INDEX('Historical BMP Records'!C:C, MATCH($I244, 'Historical BMP Records'!$I:$I, 0)), 1, 0), IF(C244&lt;&gt;INDEX('Planned and Progress BMPs'!C:C, MATCH($I244, 'Planned and Progress BMPs'!$I:$I, 0)), 1, 0)), "")</f>
        <v/>
      </c>
      <c r="AY244" s="5" t="str">
        <f>IFERROR(IF($K244="Historical", IF(D244&lt;&gt;INDEX('Historical BMP Records'!D:D, MATCH($I244, 'Historical BMP Records'!$I:$I, 0)), 1, 0), IF(D244&lt;&gt;INDEX('Planned and Progress BMPs'!D:D, MATCH($I244, 'Planned and Progress BMPs'!$I:$I, 0)), 1, 0)), "")</f>
        <v/>
      </c>
      <c r="AZ244" s="5" t="str">
        <f>IFERROR(IF($K244="Historical", IF(E244&lt;&gt;INDEX('Historical BMP Records'!E:E, MATCH($I244, 'Historical BMP Records'!$I:$I, 0)), 1, 0), IF(E244&lt;&gt;INDEX('Planned and Progress BMPs'!E:E, MATCH($I244, 'Planned and Progress BMPs'!$I:$I, 0)), 1, 0)), "")</f>
        <v/>
      </c>
      <c r="BA244" s="5" t="str">
        <f>IFERROR(IF($K244="Historical", IF(F244&lt;&gt;INDEX('Historical BMP Records'!F:F, MATCH($I244, 'Historical BMP Records'!$I:$I, 0)), 1, 0), IF(F244&lt;&gt;INDEX('Planned and Progress BMPs'!F:F, MATCH($I244, 'Planned and Progress BMPs'!$I:$I, 0)), 1, 0)), "")</f>
        <v/>
      </c>
      <c r="BB244" s="5" t="str">
        <f>IFERROR(IF($K244="Historical", IF(G244&lt;&gt;INDEX('Historical BMP Records'!G:G, MATCH($I244, 'Historical BMP Records'!$I:$I, 0)), 1, 0), IF(G244&lt;&gt;INDEX('Planned and Progress BMPs'!G:G, MATCH($I244, 'Planned and Progress BMPs'!$I:$I, 0)), 1, 0)), "")</f>
        <v/>
      </c>
      <c r="BC244" s="5" t="str">
        <f>IFERROR(IF($K244="Historical", IF(H244&lt;&gt;INDEX('Historical BMP Records'!H:H, MATCH($I244, 'Historical BMP Records'!$I:$I, 0)), 1, 0), IF(H244&lt;&gt;INDEX('Planned and Progress BMPs'!H:H, MATCH($I244, 'Planned and Progress BMPs'!$I:$I, 0)), 1, 0)), "")</f>
        <v/>
      </c>
      <c r="BD244" s="5" t="str">
        <f>IFERROR(IF($K244="Historical", IF(I244&lt;&gt;INDEX('Historical BMP Records'!I:I, MATCH($I244, 'Historical BMP Records'!$I:$I, 0)), 1, 0), IF(I244&lt;&gt;INDEX('Planned and Progress BMPs'!I:I, MATCH($I244, 'Planned and Progress BMPs'!$I:$I, 0)), 1, 0)), "")</f>
        <v/>
      </c>
      <c r="BE244" s="5" t="str">
        <f>IFERROR(IF($K244="Historical", IF(J244&lt;&gt;INDEX('Historical BMP Records'!J:J, MATCH($I244, 'Historical BMP Records'!$I:$I, 0)), 1, 0), IF(J244&lt;&gt;INDEX('Planned and Progress BMPs'!J:J, MATCH($I244, 'Planned and Progress BMPs'!$I:$I, 0)), 1, 0)), "")</f>
        <v/>
      </c>
      <c r="BF244" s="5" t="str">
        <f>IFERROR(IF($K244="Historical", IF(K244&lt;&gt;INDEX('Historical BMP Records'!K:K, MATCH($I244, 'Historical BMP Records'!$I:$I, 0)), 1, 0), IF(K244&lt;&gt;INDEX('Planned and Progress BMPs'!K:K, MATCH($I244, 'Planned and Progress BMPs'!$I:$I, 0)), 1, 0)), "")</f>
        <v/>
      </c>
      <c r="BG244" s="5" t="str">
        <f>IFERROR(IF($K244="Historical", IF(L244&lt;&gt;INDEX('Historical BMP Records'!L:L, MATCH($I244, 'Historical BMP Records'!$I:$I, 0)), 1, 0), IF(L244&lt;&gt;INDEX('Planned and Progress BMPs'!L:L, MATCH($I244, 'Planned and Progress BMPs'!$I:$I, 0)), 1, 0)), "")</f>
        <v/>
      </c>
      <c r="BH244" s="5" t="str">
        <f>IFERROR(IF($K244="Historical", IF(M244&lt;&gt;INDEX('Historical BMP Records'!M:M, MATCH($I244, 'Historical BMP Records'!$I:$I, 0)), 1, 0), IF(M244&lt;&gt;INDEX('Planned and Progress BMPs'!M:M, MATCH($I244, 'Planned and Progress BMPs'!$I:$I, 0)), 1, 0)), "")</f>
        <v/>
      </c>
      <c r="BI244" s="5" t="str">
        <f>IFERROR(IF($K244="Historical", IF(N244&lt;&gt;INDEX('Historical BMP Records'!N:N, MATCH($I244, 'Historical BMP Records'!$I:$I, 0)), 1, 0), IF(N244&lt;&gt;INDEX('Planned and Progress BMPs'!N:N, MATCH($I244, 'Planned and Progress BMPs'!$I:$I, 0)), 1, 0)), "")</f>
        <v/>
      </c>
      <c r="BJ244" s="5" t="str">
        <f>IFERROR(IF($K244="Historical", IF(O244&lt;&gt;INDEX('Historical BMP Records'!O:O, MATCH($I244, 'Historical BMP Records'!$I:$I, 0)), 1, 0), IF(O244&lt;&gt;INDEX('Planned and Progress BMPs'!O:O, MATCH($I244, 'Planned and Progress BMPs'!$I:$I, 0)), 1, 0)), "")</f>
        <v/>
      </c>
      <c r="BK244" s="5" t="str">
        <f>IFERROR(IF($K244="Historical", IF(P244&lt;&gt;INDEX('Historical BMP Records'!P:P, MATCH($I244, 'Historical BMP Records'!$I:$I, 0)), 1, 0), IF(P244&lt;&gt;INDEX('Planned and Progress BMPs'!P:P, MATCH($I244, 'Planned and Progress BMPs'!$I:$I, 0)), 1, 0)), "")</f>
        <v/>
      </c>
      <c r="BL244" s="5" t="str">
        <f>IFERROR(IF($K244="Historical", IF(Q244&lt;&gt;INDEX('Historical BMP Records'!Q:Q, MATCH($I244, 'Historical BMP Records'!$I:$I, 0)), 1, 0), IF(Q244&lt;&gt;INDEX('Planned and Progress BMPs'!Q:Q, MATCH($I244, 'Planned and Progress BMPs'!$I:$I, 0)), 1, 0)), "")</f>
        <v/>
      </c>
      <c r="BM244" s="5" t="str">
        <f>IFERROR(IF($K244="Historical", IF(R244&lt;&gt;INDEX('Historical BMP Records'!R:R, MATCH($I244, 'Historical BMP Records'!$I:$I, 0)), 1, 0), IF(R244&lt;&gt;INDEX('Planned and Progress BMPs'!R:R, MATCH($I244, 'Planned and Progress BMPs'!$I:$I, 0)), 1, 0)), "")</f>
        <v/>
      </c>
      <c r="BN244" s="5" t="str">
        <f>IFERROR(IF($K244="Historical", IF(S244&lt;&gt;INDEX('Historical BMP Records'!S:S, MATCH($I244, 'Historical BMP Records'!$I:$I, 0)), 1, 0), IF(S244&lt;&gt;INDEX('Planned and Progress BMPs'!S:S, MATCH($I244, 'Planned and Progress BMPs'!$I:$I, 0)), 1, 0)), "")</f>
        <v/>
      </c>
      <c r="BO244" s="5" t="str">
        <f>IFERROR(IF($K244="Historical", IF(T244&lt;&gt;INDEX('Historical BMP Records'!T:T, MATCH($I244, 'Historical BMP Records'!$I:$I, 0)), 1, 0), IF(T244&lt;&gt;INDEX('Planned and Progress BMPs'!T:T, MATCH($I244, 'Planned and Progress BMPs'!$I:$I, 0)), 1, 0)), "")</f>
        <v/>
      </c>
      <c r="BP244" s="5" t="str">
        <f>IFERROR(IF($K244="Historical", IF(U244&lt;&gt;INDEX('Historical BMP Records'!U:U, MATCH($I244, 'Historical BMP Records'!$I:$I, 0)), 1, 0), IF(U244&lt;&gt;INDEX('Planned and Progress BMPs'!U:U, MATCH($I244, 'Planned and Progress BMPs'!$I:$I, 0)), 1, 0)), "")</f>
        <v/>
      </c>
      <c r="BQ244" s="5" t="str">
        <f>IFERROR(IF($K244="Historical", IF(V244&lt;&gt;INDEX('Historical BMP Records'!V:V, MATCH($I244, 'Historical BMP Records'!$I:$I, 0)), 1, 0), IF(V244&lt;&gt;INDEX('Planned and Progress BMPs'!V:V, MATCH($I244, 'Planned and Progress BMPs'!$I:$I, 0)), 1, 0)), "")</f>
        <v/>
      </c>
      <c r="BR244" s="5" t="str">
        <f>IFERROR(IF($K244="Historical", IF(W244&lt;&gt;INDEX('Historical BMP Records'!W:W, MATCH($I244, 'Historical BMP Records'!$I:$I, 0)), 1, 0), IF(W244&lt;&gt;INDEX('Planned and Progress BMPs'!W:W, MATCH($I244, 'Planned and Progress BMPs'!$I:$I, 0)), 1, 0)), "")</f>
        <v/>
      </c>
      <c r="BS244" s="5" t="str">
        <f>IFERROR(IF($K244="Historical", IF(X244&lt;&gt;INDEX('Historical BMP Records'!X:X, MATCH($I244, 'Historical BMP Records'!$I:$I, 0)), 1, 0), IF(X244&lt;&gt;INDEX('Planned and Progress BMPs'!X:X, MATCH($I244, 'Planned and Progress BMPs'!$I:$I, 0)), 1, 0)), "")</f>
        <v/>
      </c>
      <c r="BT244" s="5" t="str">
        <f>IFERROR(IF($K244="Historical", IF(Y244&lt;&gt;INDEX('Historical BMP Records'!Y:Y, MATCH($I244, 'Historical BMP Records'!$I:$I, 0)), 1, 0), IF(Y244&lt;&gt;INDEX('Planned and Progress BMPs'!Y:Y, MATCH($I244, 'Planned and Progress BMPs'!$I:$I, 0)), 1, 0)), "")</f>
        <v/>
      </c>
      <c r="BU244" s="5" t="str">
        <f>IFERROR(IF($K244="Historical", IF(Z244&lt;&gt;INDEX('Historical BMP Records'!Z:Z, MATCH($I244, 'Historical BMP Records'!$I:$I, 0)), 1, 0), IF(Z244&lt;&gt;INDEX('Planned and Progress BMPs'!Z:Z, MATCH($I244, 'Planned and Progress BMPs'!$I:$I, 0)), 1, 0)), "")</f>
        <v/>
      </c>
      <c r="BV244" s="5" t="str">
        <f>IFERROR(IF($K244="Historical", IF(AA244&lt;&gt;INDEX('Historical BMP Records'!AA:AA, MATCH($I244, 'Historical BMP Records'!$I:$I, 0)), 1, 0), IF(AA244&lt;&gt;INDEX('Planned and Progress BMPs'!AA:AA, MATCH($I244, 'Planned and Progress BMPs'!$I:$I, 0)), 1, 0)), "")</f>
        <v/>
      </c>
      <c r="BW244" s="5" t="str">
        <f>IFERROR(IF($K244="Historical", IF(AB244&lt;&gt;INDEX('Historical BMP Records'!AB:AB, MATCH($I244, 'Historical BMP Records'!$I:$I, 0)), 1, 0), IF(AB244&lt;&gt;INDEX('Planned and Progress BMPs'!AB:AB, MATCH($I244, 'Planned and Progress BMPs'!$I:$I, 0)), 1, 0)), "")</f>
        <v/>
      </c>
      <c r="BX244" s="5" t="str">
        <f>IFERROR(IF($K244="Historical", IF(AC244&lt;&gt;INDEX('Historical BMP Records'!AC:AC, MATCH($I244, 'Historical BMP Records'!$I:$I, 0)), 1, 0), IF(AC244&lt;&gt;INDEX('Planned and Progress BMPs'!AC:AC, MATCH($I244, 'Planned and Progress BMPs'!$I:$I, 0)), 1, 0)), "")</f>
        <v/>
      </c>
      <c r="BY244" s="5" t="str">
        <f>IFERROR(IF($K244="Historical", IF(AD244&lt;&gt;INDEX('Historical BMP Records'!AD:AD, MATCH($I244, 'Historical BMP Records'!$I:$I, 0)), 1, 0), IF(AD244&lt;&gt;INDEX('Planned and Progress BMPs'!AD:AD, MATCH($I244, 'Planned and Progress BMPs'!$I:$I, 0)), 1, 0)), "")</f>
        <v/>
      </c>
      <c r="BZ244" s="5" t="str">
        <f>IFERROR(IF($K244="Historical", IF(AE244&lt;&gt;INDEX('Historical BMP Records'!AE:AE, MATCH($I244, 'Historical BMP Records'!$I:$I, 0)), 1, 0), IF(AE244&lt;&gt;INDEX('Planned and Progress BMPs'!AE:AE, MATCH($I244, 'Planned and Progress BMPs'!$I:$I, 0)), 1, 0)), "")</f>
        <v/>
      </c>
      <c r="CA244" s="5" t="str">
        <f>IFERROR(IF($K244="Historical", IF(AF244&lt;&gt;INDEX('Historical BMP Records'!AF:AF, MATCH($I244, 'Historical BMP Records'!$I:$I, 0)), 1, 0), IF(AF244&lt;&gt;INDEX('Planned and Progress BMPs'!AF:AF, MATCH($I244, 'Planned and Progress BMPs'!$I:$I, 0)), 1, 0)), "")</f>
        <v/>
      </c>
      <c r="CB244" s="5" t="str">
        <f>IFERROR(IF($K244="Historical", IF(AG244&lt;&gt;INDEX('Historical BMP Records'!AG:AG, MATCH($I244, 'Historical BMP Records'!$I:$I, 0)), 1, 0), IF(AG244&lt;&gt;INDEX('Planned and Progress BMPs'!AG:AG, MATCH($I244, 'Planned and Progress BMPs'!$I:$I, 0)), 1, 0)), "")</f>
        <v/>
      </c>
      <c r="CC244" s="5" t="str">
        <f>IFERROR(IF($K244="Historical", IF(AH244&lt;&gt;INDEX('Historical BMP Records'!AH:AH, MATCH($I244, 'Historical BMP Records'!$I:$I, 0)), 1, 0), IF(AH244&lt;&gt;INDEX('Planned and Progress BMPs'!AH:AH, MATCH($I244, 'Planned and Progress BMPs'!$I:$I, 0)), 1, 0)), "")</f>
        <v/>
      </c>
      <c r="CD244" s="5" t="str">
        <f>IFERROR(IF($K244="Historical", IF(AI244&lt;&gt;INDEX('Historical BMP Records'!AI:AI, MATCH($I244, 'Historical BMP Records'!$I:$I, 0)), 1, 0), IF(AI244&lt;&gt;INDEX('Planned and Progress BMPs'!AI:AI, MATCH($I244, 'Planned and Progress BMPs'!$I:$I, 0)), 1, 0)), "")</f>
        <v/>
      </c>
      <c r="CE244" s="5" t="str">
        <f>IFERROR(IF($K244="Historical", IF(AJ244&lt;&gt;INDEX('Historical BMP Records'!AJ:AJ, MATCH($I244, 'Historical BMP Records'!$I:$I, 0)), 1, 0), IF(AJ244&lt;&gt;INDEX('Planned and Progress BMPs'!AJ:AJ, MATCH($I244, 'Planned and Progress BMPs'!$I:$I, 0)), 1, 0)), "")</f>
        <v/>
      </c>
      <c r="CF244" s="5" t="str">
        <f>IFERROR(IF($K244="Historical", IF(AK244&lt;&gt;INDEX('Historical BMP Records'!AK:AK, MATCH($I244, 'Historical BMP Records'!$I:$I, 0)), 1, 0), IF(AK244&lt;&gt;INDEX('Planned and Progress BMPs'!AK:AK, MATCH($I244, 'Planned and Progress BMPs'!$I:$I, 0)), 1, 0)), "")</f>
        <v/>
      </c>
      <c r="CG244" s="5" t="str">
        <f>IFERROR(IF($K244="Historical", IF(AL244&lt;&gt;INDEX('Historical BMP Records'!AL:AL, MATCH($I244, 'Historical BMP Records'!$I:$I, 0)), 1, 0), IF(AL244&lt;&gt;INDEX('Planned and Progress BMPs'!AL:AL, MATCH($I244, 'Planned and Progress BMPs'!$I:$I, 0)), 1, 0)), "")</f>
        <v/>
      </c>
      <c r="CH244" s="5" t="str">
        <f>IFERROR(IF($K244="Historical", IF(AM244&lt;&gt;INDEX('Historical BMP Records'!AM:AM, MATCH($I244, 'Historical BMP Records'!$I:$I, 0)), 1, 0), IF(AM244&lt;&gt;INDEX('Planned and Progress BMPs'!AM:AM, MATCH($I244, 'Planned and Progress BMPs'!$I:$I, 0)), 1, 0)), "")</f>
        <v/>
      </c>
      <c r="CI244" s="5" t="str">
        <f>IFERROR(IF($K244="Historical", IF(AN244&lt;&gt;INDEX('Historical BMP Records'!AN:AN, MATCH($I244, 'Historical BMP Records'!$I:$I, 0)), 1, 0), IF(AN244&lt;&gt;INDEX('Planned and Progress BMPs'!AN:AN, MATCH($I244, 'Planned and Progress BMPs'!$I:$I, 0)), 1, 0)), "")</f>
        <v/>
      </c>
      <c r="CJ244" s="5" t="str">
        <f>IFERROR(IF($K244="Historical", IF(AO244&lt;&gt;INDEX('Historical BMP Records'!AO:AO, MATCH($I244, 'Historical BMP Records'!$I:$I, 0)), 1, 0), IF(AO244&lt;&gt;INDEX('Planned and Progress BMPs'!AO:AO, MATCH($I244, 'Planned and Progress BMPs'!$I:$I, 0)), 1, 0)), "")</f>
        <v/>
      </c>
      <c r="CK244" s="5" t="str">
        <f>IFERROR(IF($K244="Historical", IF(AP244&lt;&gt;INDEX('Historical BMP Records'!AP:AP, MATCH($I244, 'Historical BMP Records'!$I:$I, 0)), 1, 0), IF(AP244&lt;&gt;INDEX('Planned and Progress BMPs'!AP:AP, MATCH($I244, 'Planned and Progress BMPs'!$I:$I, 0)), 1, 0)), "")</f>
        <v/>
      </c>
      <c r="CL244" s="5" t="str">
        <f>IFERROR(IF($K244="Historical", IF(AQ244&lt;&gt;INDEX('Historical BMP Records'!AQ:AQ, MATCH($I244, 'Historical BMP Records'!$I:$I, 0)), 1, 0), IF(AQ244&lt;&gt;INDEX('Planned and Progress BMPs'!AQ:AQ, MATCH($I244, 'Planned and Progress BMPs'!$I:$I, 0)), 1, 0)), "")</f>
        <v/>
      </c>
      <c r="CM244" s="5" t="str">
        <f>IFERROR(IF($K244="Historical", IF(AR244&lt;&gt;INDEX('Historical BMP Records'!AR:AR, MATCH($I244, 'Historical BMP Records'!$I:$I, 0)), 1, 0), IF(AR244&lt;&gt;INDEX('Planned and Progress BMPs'!AR:AR, MATCH($I244, 'Planned and Progress BMPs'!$I:$I, 0)), 1, 0)), "")</f>
        <v/>
      </c>
      <c r="CN244" s="5" t="str">
        <f>IFERROR(IF($K244="Historical", IF(AS244&lt;&gt;INDEX('Historical BMP Records'!AS:AS, MATCH($I244, 'Historical BMP Records'!$I:$I, 0)), 1, 0), IF(AS244&lt;&gt;INDEX('Planned and Progress BMPs'!AS:AS, MATCH($I244, 'Planned and Progress BMPs'!$I:$I, 0)), 1, 0)), "")</f>
        <v/>
      </c>
      <c r="CO244" s="5" t="str">
        <f>IFERROR(IF($K244="Historical", IF(AT244&lt;&gt;INDEX('Historical BMP Records'!AT:AT, MATCH($I244, 'Historical BMP Records'!$I:$I, 0)), 1, 0), IF(AT244&lt;&gt;INDEX('Planned and Progress BMPs'!AT:AT, MATCH($I244, 'Planned and Progress BMPs'!$I:$I, 0)), 1, 0)), "")</f>
        <v/>
      </c>
      <c r="CP244" s="5" t="str">
        <f>IFERROR(IF($K244="Historical", IF(AU244&lt;&gt;INDEX('Historical BMP Records'!AU:AU, MATCH($I244, 'Historical BMP Records'!$I:$I, 0)), 1, 0), IF(AU244&lt;&gt;INDEX('Planned and Progress BMPs'!AU:AU, MATCH($I244, 'Planned and Progress BMPs'!$I:$I, 0)), 1, 0)), "")</f>
        <v/>
      </c>
      <c r="CQ244" s="5">
        <f>SUM(T_Historical9[[#This Row],[FY17 
Status Changed]:[Comments Changed]])</f>
        <v>0</v>
      </c>
    </row>
    <row r="245" spans="1:95" ht="15" customHeight="1" x14ac:dyDescent="0.25">
      <c r="A245" s="72" t="s">
        <v>661</v>
      </c>
      <c r="B245" s="72" t="s">
        <v>660</v>
      </c>
      <c r="C245" s="72" t="s">
        <v>661</v>
      </c>
      <c r="D245" s="72" t="s">
        <v>661</v>
      </c>
      <c r="E245" s="72" t="s">
        <v>661</v>
      </c>
      <c r="F245" s="72" t="s">
        <v>4293</v>
      </c>
      <c r="H245" s="72" t="s">
        <v>4802</v>
      </c>
      <c r="I245" s="72" t="s">
        <v>5047</v>
      </c>
      <c r="K245" s="72" t="s">
        <v>482</v>
      </c>
      <c r="M245" s="82">
        <v>6601.4481600000008</v>
      </c>
      <c r="N245" s="65">
        <v>42005</v>
      </c>
      <c r="O245" s="72" t="s">
        <v>238</v>
      </c>
      <c r="P245" s="72" t="s">
        <v>75</v>
      </c>
      <c r="Q245" s="72" t="s">
        <v>26</v>
      </c>
      <c r="R245" s="72" t="s">
        <v>9</v>
      </c>
      <c r="U245" s="72">
        <v>1</v>
      </c>
      <c r="V245" s="71" t="s">
        <v>5150</v>
      </c>
      <c r="Z245" s="72">
        <v>40.210138999999998</v>
      </c>
      <c r="AA245" s="72">
        <v>-76.833475000000007</v>
      </c>
      <c r="AC245" s="72" t="s">
        <v>5170</v>
      </c>
      <c r="AD245" s="72" t="s">
        <v>5171</v>
      </c>
      <c r="AE245" s="72" t="s">
        <v>653</v>
      </c>
      <c r="AF245" s="65">
        <v>42217</v>
      </c>
      <c r="AG245" s="72" t="s">
        <v>110</v>
      </c>
      <c r="AH245" s="65"/>
      <c r="AI245" s="65"/>
      <c r="AK245" s="65"/>
      <c r="AL245" s="65"/>
      <c r="AN245" s="65"/>
      <c r="AO245" s="65"/>
      <c r="AQ245" s="65"/>
      <c r="AR245" s="65"/>
      <c r="AT245" s="65"/>
      <c r="AU245" s="72" t="s">
        <v>5192</v>
      </c>
      <c r="AV245" s="5" t="str">
        <f>IFERROR(IF($K245="Historical", IF(A245&lt;&gt;INDEX('Historical BMP Records'!A:A, MATCH($I245, 'Historical BMP Records'!$I:$I, 0)), 1, 0), IF(A245&lt;&gt;INDEX('Planned and Progress BMPs'!A:A, MATCH($I245, 'Planned and Progress BMPs'!$I:$I, 0)), 1, 0)), "")</f>
        <v/>
      </c>
      <c r="AW245" s="5" t="str">
        <f>IFERROR(IF($K245="Historical", IF(B245&lt;&gt;INDEX('Historical BMP Records'!B:B, MATCH($I245, 'Historical BMP Records'!$I:$I, 0)), 1, 0), IF(B245&lt;&gt;INDEX('Planned and Progress BMPs'!B:B, MATCH($I245, 'Planned and Progress BMPs'!$I:$I, 0)), 1, 0)), "")</f>
        <v/>
      </c>
      <c r="AX245" s="5" t="str">
        <f>IFERROR(IF($K245="Historical", IF(C245&lt;&gt;INDEX('Historical BMP Records'!C:C, MATCH($I245, 'Historical BMP Records'!$I:$I, 0)), 1, 0), IF(C245&lt;&gt;INDEX('Planned and Progress BMPs'!C:C, MATCH($I245, 'Planned and Progress BMPs'!$I:$I, 0)), 1, 0)), "")</f>
        <v/>
      </c>
      <c r="AY245" s="5" t="str">
        <f>IFERROR(IF($K245="Historical", IF(D245&lt;&gt;INDEX('Historical BMP Records'!D:D, MATCH($I245, 'Historical BMP Records'!$I:$I, 0)), 1, 0), IF(D245&lt;&gt;INDEX('Planned and Progress BMPs'!D:D, MATCH($I245, 'Planned and Progress BMPs'!$I:$I, 0)), 1, 0)), "")</f>
        <v/>
      </c>
      <c r="AZ245" s="5" t="str">
        <f>IFERROR(IF($K245="Historical", IF(E245&lt;&gt;INDEX('Historical BMP Records'!E:E, MATCH($I245, 'Historical BMP Records'!$I:$I, 0)), 1, 0), IF(E245&lt;&gt;INDEX('Planned and Progress BMPs'!E:E, MATCH($I245, 'Planned and Progress BMPs'!$I:$I, 0)), 1, 0)), "")</f>
        <v/>
      </c>
      <c r="BA245" s="5" t="str">
        <f>IFERROR(IF($K245="Historical", IF(F245&lt;&gt;INDEX('Historical BMP Records'!F:F, MATCH($I245, 'Historical BMP Records'!$I:$I, 0)), 1, 0), IF(F245&lt;&gt;INDEX('Planned and Progress BMPs'!F:F, MATCH($I245, 'Planned and Progress BMPs'!$I:$I, 0)), 1, 0)), "")</f>
        <v/>
      </c>
      <c r="BB245" s="5" t="str">
        <f>IFERROR(IF($K245="Historical", IF(G245&lt;&gt;INDEX('Historical BMP Records'!G:G, MATCH($I245, 'Historical BMP Records'!$I:$I, 0)), 1, 0), IF(G245&lt;&gt;INDEX('Planned and Progress BMPs'!G:G, MATCH($I245, 'Planned and Progress BMPs'!$I:$I, 0)), 1, 0)), "")</f>
        <v/>
      </c>
      <c r="BC245" s="5" t="str">
        <f>IFERROR(IF($K245="Historical", IF(H245&lt;&gt;INDEX('Historical BMP Records'!H:H, MATCH($I245, 'Historical BMP Records'!$I:$I, 0)), 1, 0), IF(H245&lt;&gt;INDEX('Planned and Progress BMPs'!H:H, MATCH($I245, 'Planned and Progress BMPs'!$I:$I, 0)), 1, 0)), "")</f>
        <v/>
      </c>
      <c r="BD245" s="5" t="str">
        <f>IFERROR(IF($K245="Historical", IF(I245&lt;&gt;INDEX('Historical BMP Records'!I:I, MATCH($I245, 'Historical BMP Records'!$I:$I, 0)), 1, 0), IF(I245&lt;&gt;INDEX('Planned and Progress BMPs'!I:I, MATCH($I245, 'Planned and Progress BMPs'!$I:$I, 0)), 1, 0)), "")</f>
        <v/>
      </c>
      <c r="BE245" s="5" t="str">
        <f>IFERROR(IF($K245="Historical", IF(J245&lt;&gt;INDEX('Historical BMP Records'!J:J, MATCH($I245, 'Historical BMP Records'!$I:$I, 0)), 1, 0), IF(J245&lt;&gt;INDEX('Planned and Progress BMPs'!J:J, MATCH($I245, 'Planned and Progress BMPs'!$I:$I, 0)), 1, 0)), "")</f>
        <v/>
      </c>
      <c r="BF245" s="5" t="str">
        <f>IFERROR(IF($K245="Historical", IF(K245&lt;&gt;INDEX('Historical BMP Records'!K:K, MATCH($I245, 'Historical BMP Records'!$I:$I, 0)), 1, 0), IF(K245&lt;&gt;INDEX('Planned and Progress BMPs'!K:K, MATCH($I245, 'Planned and Progress BMPs'!$I:$I, 0)), 1, 0)), "")</f>
        <v/>
      </c>
      <c r="BG245" s="5" t="str">
        <f>IFERROR(IF($K245="Historical", IF(L245&lt;&gt;INDEX('Historical BMP Records'!L:L, MATCH($I245, 'Historical BMP Records'!$I:$I, 0)), 1, 0), IF(L245&lt;&gt;INDEX('Planned and Progress BMPs'!L:L, MATCH($I245, 'Planned and Progress BMPs'!$I:$I, 0)), 1, 0)), "")</f>
        <v/>
      </c>
      <c r="BH245" s="5" t="str">
        <f>IFERROR(IF($K245="Historical", IF(M245&lt;&gt;INDEX('Historical BMP Records'!M:M, MATCH($I245, 'Historical BMP Records'!$I:$I, 0)), 1, 0), IF(M245&lt;&gt;INDEX('Planned and Progress BMPs'!M:M, MATCH($I245, 'Planned and Progress BMPs'!$I:$I, 0)), 1, 0)), "")</f>
        <v/>
      </c>
      <c r="BI245" s="5" t="str">
        <f>IFERROR(IF($K245="Historical", IF(N245&lt;&gt;INDEX('Historical BMP Records'!N:N, MATCH($I245, 'Historical BMP Records'!$I:$I, 0)), 1, 0), IF(N245&lt;&gt;INDEX('Planned and Progress BMPs'!N:N, MATCH($I245, 'Planned and Progress BMPs'!$I:$I, 0)), 1, 0)), "")</f>
        <v/>
      </c>
      <c r="BJ245" s="5" t="str">
        <f>IFERROR(IF($K245="Historical", IF(O245&lt;&gt;INDEX('Historical BMP Records'!O:O, MATCH($I245, 'Historical BMP Records'!$I:$I, 0)), 1, 0), IF(O245&lt;&gt;INDEX('Planned and Progress BMPs'!O:O, MATCH($I245, 'Planned and Progress BMPs'!$I:$I, 0)), 1, 0)), "")</f>
        <v/>
      </c>
      <c r="BK245" s="5" t="str">
        <f>IFERROR(IF($K245="Historical", IF(P245&lt;&gt;INDEX('Historical BMP Records'!P:P, MATCH($I245, 'Historical BMP Records'!$I:$I, 0)), 1, 0), IF(P245&lt;&gt;INDEX('Planned and Progress BMPs'!P:P, MATCH($I245, 'Planned and Progress BMPs'!$I:$I, 0)), 1, 0)), "")</f>
        <v/>
      </c>
      <c r="BL245" s="5" t="str">
        <f>IFERROR(IF($K245="Historical", IF(Q245&lt;&gt;INDEX('Historical BMP Records'!Q:Q, MATCH($I245, 'Historical BMP Records'!$I:$I, 0)), 1, 0), IF(Q245&lt;&gt;INDEX('Planned and Progress BMPs'!Q:Q, MATCH($I245, 'Planned and Progress BMPs'!$I:$I, 0)), 1, 0)), "")</f>
        <v/>
      </c>
      <c r="BM245" s="5" t="str">
        <f>IFERROR(IF($K245="Historical", IF(R245&lt;&gt;INDEX('Historical BMP Records'!R:R, MATCH($I245, 'Historical BMP Records'!$I:$I, 0)), 1, 0), IF(R245&lt;&gt;INDEX('Planned and Progress BMPs'!R:R, MATCH($I245, 'Planned and Progress BMPs'!$I:$I, 0)), 1, 0)), "")</f>
        <v/>
      </c>
      <c r="BN245" s="5" t="str">
        <f>IFERROR(IF($K245="Historical", IF(S245&lt;&gt;INDEX('Historical BMP Records'!S:S, MATCH($I245, 'Historical BMP Records'!$I:$I, 0)), 1, 0), IF(S245&lt;&gt;INDEX('Planned and Progress BMPs'!S:S, MATCH($I245, 'Planned and Progress BMPs'!$I:$I, 0)), 1, 0)), "")</f>
        <v/>
      </c>
      <c r="BO245" s="5" t="str">
        <f>IFERROR(IF($K245="Historical", IF(T245&lt;&gt;INDEX('Historical BMP Records'!T:T, MATCH($I245, 'Historical BMP Records'!$I:$I, 0)), 1, 0), IF(T245&lt;&gt;INDEX('Planned and Progress BMPs'!T:T, MATCH($I245, 'Planned and Progress BMPs'!$I:$I, 0)), 1, 0)), "")</f>
        <v/>
      </c>
      <c r="BP245" s="5" t="str">
        <f>IFERROR(IF($K245="Historical", IF(U245&lt;&gt;INDEX('Historical BMP Records'!U:U, MATCH($I245, 'Historical BMP Records'!$I:$I, 0)), 1, 0), IF(U245&lt;&gt;INDEX('Planned and Progress BMPs'!U:U, MATCH($I245, 'Planned and Progress BMPs'!$I:$I, 0)), 1, 0)), "")</f>
        <v/>
      </c>
      <c r="BQ245" s="5" t="str">
        <f>IFERROR(IF($K245="Historical", IF(V245&lt;&gt;INDEX('Historical BMP Records'!V:V, MATCH($I245, 'Historical BMP Records'!$I:$I, 0)), 1, 0), IF(V245&lt;&gt;INDEX('Planned and Progress BMPs'!V:V, MATCH($I245, 'Planned and Progress BMPs'!$I:$I, 0)), 1, 0)), "")</f>
        <v/>
      </c>
      <c r="BR245" s="5" t="str">
        <f>IFERROR(IF($K245="Historical", IF(W245&lt;&gt;INDEX('Historical BMP Records'!W:W, MATCH($I245, 'Historical BMP Records'!$I:$I, 0)), 1, 0), IF(W245&lt;&gt;INDEX('Planned and Progress BMPs'!W:W, MATCH($I245, 'Planned and Progress BMPs'!$I:$I, 0)), 1, 0)), "")</f>
        <v/>
      </c>
      <c r="BS245" s="5" t="str">
        <f>IFERROR(IF($K245="Historical", IF(X245&lt;&gt;INDEX('Historical BMP Records'!X:X, MATCH($I245, 'Historical BMP Records'!$I:$I, 0)), 1, 0), IF(X245&lt;&gt;INDEX('Planned and Progress BMPs'!X:X, MATCH($I245, 'Planned and Progress BMPs'!$I:$I, 0)), 1, 0)), "")</f>
        <v/>
      </c>
      <c r="BT245" s="5" t="str">
        <f>IFERROR(IF($K245="Historical", IF(Y245&lt;&gt;INDEX('Historical BMP Records'!Y:Y, MATCH($I245, 'Historical BMP Records'!$I:$I, 0)), 1, 0), IF(Y245&lt;&gt;INDEX('Planned and Progress BMPs'!Y:Y, MATCH($I245, 'Planned and Progress BMPs'!$I:$I, 0)), 1, 0)), "")</f>
        <v/>
      </c>
      <c r="BU245" s="5" t="str">
        <f>IFERROR(IF($K245="Historical", IF(Z245&lt;&gt;INDEX('Historical BMP Records'!Z:Z, MATCH($I245, 'Historical BMP Records'!$I:$I, 0)), 1, 0), IF(Z245&lt;&gt;INDEX('Planned and Progress BMPs'!Z:Z, MATCH($I245, 'Planned and Progress BMPs'!$I:$I, 0)), 1, 0)), "")</f>
        <v/>
      </c>
      <c r="BV245" s="5" t="str">
        <f>IFERROR(IF($K245="Historical", IF(AA245&lt;&gt;INDEX('Historical BMP Records'!AA:AA, MATCH($I245, 'Historical BMP Records'!$I:$I, 0)), 1, 0), IF(AA245&lt;&gt;INDEX('Planned and Progress BMPs'!AA:AA, MATCH($I245, 'Planned and Progress BMPs'!$I:$I, 0)), 1, 0)), "")</f>
        <v/>
      </c>
      <c r="BW245" s="5" t="str">
        <f>IFERROR(IF($K245="Historical", IF(AB245&lt;&gt;INDEX('Historical BMP Records'!AB:AB, MATCH($I245, 'Historical BMP Records'!$I:$I, 0)), 1, 0), IF(AB245&lt;&gt;INDEX('Planned and Progress BMPs'!AB:AB, MATCH($I245, 'Planned and Progress BMPs'!$I:$I, 0)), 1, 0)), "")</f>
        <v/>
      </c>
      <c r="BX245" s="5" t="str">
        <f>IFERROR(IF($K245="Historical", IF(AC245&lt;&gt;INDEX('Historical BMP Records'!AC:AC, MATCH($I245, 'Historical BMP Records'!$I:$I, 0)), 1, 0), IF(AC245&lt;&gt;INDEX('Planned and Progress BMPs'!AC:AC, MATCH($I245, 'Planned and Progress BMPs'!$I:$I, 0)), 1, 0)), "")</f>
        <v/>
      </c>
      <c r="BY245" s="5" t="str">
        <f>IFERROR(IF($K245="Historical", IF(AD245&lt;&gt;INDEX('Historical BMP Records'!AD:AD, MATCH($I245, 'Historical BMP Records'!$I:$I, 0)), 1, 0), IF(AD245&lt;&gt;INDEX('Planned and Progress BMPs'!AD:AD, MATCH($I245, 'Planned and Progress BMPs'!$I:$I, 0)), 1, 0)), "")</f>
        <v/>
      </c>
      <c r="BZ245" s="5" t="str">
        <f>IFERROR(IF($K245="Historical", IF(AE245&lt;&gt;INDEX('Historical BMP Records'!AE:AE, MATCH($I245, 'Historical BMP Records'!$I:$I, 0)), 1, 0), IF(AE245&lt;&gt;INDEX('Planned and Progress BMPs'!AE:AE, MATCH($I245, 'Planned and Progress BMPs'!$I:$I, 0)), 1, 0)), "")</f>
        <v/>
      </c>
      <c r="CA245" s="5" t="str">
        <f>IFERROR(IF($K245="Historical", IF(AF245&lt;&gt;INDEX('Historical BMP Records'!AF:AF, MATCH($I245, 'Historical BMP Records'!$I:$I, 0)), 1, 0), IF(AF245&lt;&gt;INDEX('Planned and Progress BMPs'!AF:AF, MATCH($I245, 'Planned and Progress BMPs'!$I:$I, 0)), 1, 0)), "")</f>
        <v/>
      </c>
      <c r="CB245" s="5" t="str">
        <f>IFERROR(IF($K245="Historical", IF(AG245&lt;&gt;INDEX('Historical BMP Records'!AG:AG, MATCH($I245, 'Historical BMP Records'!$I:$I, 0)), 1, 0), IF(AG245&lt;&gt;INDEX('Planned and Progress BMPs'!AG:AG, MATCH($I245, 'Planned and Progress BMPs'!$I:$I, 0)), 1, 0)), "")</f>
        <v/>
      </c>
      <c r="CC245" s="5" t="str">
        <f>IFERROR(IF($K245="Historical", IF(AH245&lt;&gt;INDEX('Historical BMP Records'!AH:AH, MATCH($I245, 'Historical BMP Records'!$I:$I, 0)), 1, 0), IF(AH245&lt;&gt;INDEX('Planned and Progress BMPs'!AH:AH, MATCH($I245, 'Planned and Progress BMPs'!$I:$I, 0)), 1, 0)), "")</f>
        <v/>
      </c>
      <c r="CD245" s="5" t="str">
        <f>IFERROR(IF($K245="Historical", IF(AI245&lt;&gt;INDEX('Historical BMP Records'!AI:AI, MATCH($I245, 'Historical BMP Records'!$I:$I, 0)), 1, 0), IF(AI245&lt;&gt;INDEX('Planned and Progress BMPs'!AI:AI, MATCH($I245, 'Planned and Progress BMPs'!$I:$I, 0)), 1, 0)), "")</f>
        <v/>
      </c>
      <c r="CE245" s="5" t="str">
        <f>IFERROR(IF($K245="Historical", IF(AJ245&lt;&gt;INDEX('Historical BMP Records'!AJ:AJ, MATCH($I245, 'Historical BMP Records'!$I:$I, 0)), 1, 0), IF(AJ245&lt;&gt;INDEX('Planned and Progress BMPs'!AJ:AJ, MATCH($I245, 'Planned and Progress BMPs'!$I:$I, 0)), 1, 0)), "")</f>
        <v/>
      </c>
      <c r="CF245" s="5" t="str">
        <f>IFERROR(IF($K245="Historical", IF(AK245&lt;&gt;INDEX('Historical BMP Records'!AK:AK, MATCH($I245, 'Historical BMP Records'!$I:$I, 0)), 1, 0), IF(AK245&lt;&gt;INDEX('Planned and Progress BMPs'!AK:AK, MATCH($I245, 'Planned and Progress BMPs'!$I:$I, 0)), 1, 0)), "")</f>
        <v/>
      </c>
      <c r="CG245" s="5" t="str">
        <f>IFERROR(IF($K245="Historical", IF(AL245&lt;&gt;INDEX('Historical BMP Records'!AL:AL, MATCH($I245, 'Historical BMP Records'!$I:$I, 0)), 1, 0), IF(AL245&lt;&gt;INDEX('Planned and Progress BMPs'!AL:AL, MATCH($I245, 'Planned and Progress BMPs'!$I:$I, 0)), 1, 0)), "")</f>
        <v/>
      </c>
      <c r="CH245" s="5" t="str">
        <f>IFERROR(IF($K245="Historical", IF(AM245&lt;&gt;INDEX('Historical BMP Records'!AM:AM, MATCH($I245, 'Historical BMP Records'!$I:$I, 0)), 1, 0), IF(AM245&lt;&gt;INDEX('Planned and Progress BMPs'!AM:AM, MATCH($I245, 'Planned and Progress BMPs'!$I:$I, 0)), 1, 0)), "")</f>
        <v/>
      </c>
      <c r="CI245" s="5" t="str">
        <f>IFERROR(IF($K245="Historical", IF(AN245&lt;&gt;INDEX('Historical BMP Records'!AN:AN, MATCH($I245, 'Historical BMP Records'!$I:$I, 0)), 1, 0), IF(AN245&lt;&gt;INDEX('Planned and Progress BMPs'!AN:AN, MATCH($I245, 'Planned and Progress BMPs'!$I:$I, 0)), 1, 0)), "")</f>
        <v/>
      </c>
      <c r="CJ245" s="5" t="str">
        <f>IFERROR(IF($K245="Historical", IF(AO245&lt;&gt;INDEX('Historical BMP Records'!AO:AO, MATCH($I245, 'Historical BMP Records'!$I:$I, 0)), 1, 0), IF(AO245&lt;&gt;INDEX('Planned and Progress BMPs'!AO:AO, MATCH($I245, 'Planned and Progress BMPs'!$I:$I, 0)), 1, 0)), "")</f>
        <v/>
      </c>
      <c r="CK245" s="5" t="str">
        <f>IFERROR(IF($K245="Historical", IF(AP245&lt;&gt;INDEX('Historical BMP Records'!AP:AP, MATCH($I245, 'Historical BMP Records'!$I:$I, 0)), 1, 0), IF(AP245&lt;&gt;INDEX('Planned and Progress BMPs'!AP:AP, MATCH($I245, 'Planned and Progress BMPs'!$I:$I, 0)), 1, 0)), "")</f>
        <v/>
      </c>
      <c r="CL245" s="5" t="str">
        <f>IFERROR(IF($K245="Historical", IF(AQ245&lt;&gt;INDEX('Historical BMP Records'!AQ:AQ, MATCH($I245, 'Historical BMP Records'!$I:$I, 0)), 1, 0), IF(AQ245&lt;&gt;INDEX('Planned and Progress BMPs'!AQ:AQ, MATCH($I245, 'Planned and Progress BMPs'!$I:$I, 0)), 1, 0)), "")</f>
        <v/>
      </c>
      <c r="CM245" s="5" t="str">
        <f>IFERROR(IF($K245="Historical", IF(AR245&lt;&gt;INDEX('Historical BMP Records'!AR:AR, MATCH($I245, 'Historical BMP Records'!$I:$I, 0)), 1, 0), IF(AR245&lt;&gt;INDEX('Planned and Progress BMPs'!AR:AR, MATCH($I245, 'Planned and Progress BMPs'!$I:$I, 0)), 1, 0)), "")</f>
        <v/>
      </c>
      <c r="CN245" s="5" t="str">
        <f>IFERROR(IF($K245="Historical", IF(AS245&lt;&gt;INDEX('Historical BMP Records'!AS:AS, MATCH($I245, 'Historical BMP Records'!$I:$I, 0)), 1, 0), IF(AS245&lt;&gt;INDEX('Planned and Progress BMPs'!AS:AS, MATCH($I245, 'Planned and Progress BMPs'!$I:$I, 0)), 1, 0)), "")</f>
        <v/>
      </c>
      <c r="CO245" s="5" t="str">
        <f>IFERROR(IF($K245="Historical", IF(AT245&lt;&gt;INDEX('Historical BMP Records'!AT:AT, MATCH($I245, 'Historical BMP Records'!$I:$I, 0)), 1, 0), IF(AT245&lt;&gt;INDEX('Planned and Progress BMPs'!AT:AT, MATCH($I245, 'Planned and Progress BMPs'!$I:$I, 0)), 1, 0)), "")</f>
        <v/>
      </c>
      <c r="CP245" s="5" t="str">
        <f>IFERROR(IF($K245="Historical", IF(AU245&lt;&gt;INDEX('Historical BMP Records'!AU:AU, MATCH($I245, 'Historical BMP Records'!$I:$I, 0)), 1, 0), IF(AU245&lt;&gt;INDEX('Planned and Progress BMPs'!AU:AU, MATCH($I245, 'Planned and Progress BMPs'!$I:$I, 0)), 1, 0)), "")</f>
        <v/>
      </c>
      <c r="CQ245" s="5">
        <f>SUM(T_Historical9[[#This Row],[FY17 
Status Changed]:[Comments Changed]])</f>
        <v>0</v>
      </c>
    </row>
    <row r="246" spans="1:95" ht="15" customHeight="1" x14ac:dyDescent="0.25">
      <c r="A246" s="72" t="s">
        <v>661</v>
      </c>
      <c r="B246" s="72" t="s">
        <v>660</v>
      </c>
      <c r="C246" s="72" t="s">
        <v>661</v>
      </c>
      <c r="D246" s="72" t="s">
        <v>661</v>
      </c>
      <c r="E246" s="72" t="s">
        <v>661</v>
      </c>
      <c r="F246" s="72" t="s">
        <v>4293</v>
      </c>
      <c r="H246" s="72" t="s">
        <v>4802</v>
      </c>
      <c r="I246" s="72" t="s">
        <v>5048</v>
      </c>
      <c r="K246" s="72" t="s">
        <v>482</v>
      </c>
      <c r="M246" s="82"/>
      <c r="N246" s="65">
        <v>37987</v>
      </c>
      <c r="O246" s="72" t="s">
        <v>237</v>
      </c>
      <c r="P246" s="72" t="s">
        <v>5210</v>
      </c>
      <c r="Q246" s="72" t="s">
        <v>26</v>
      </c>
      <c r="R246" s="72" t="s">
        <v>9</v>
      </c>
      <c r="S246" s="72">
        <v>0.9</v>
      </c>
      <c r="T246" s="72">
        <v>0.5</v>
      </c>
      <c r="V246" s="71" t="s">
        <v>5069</v>
      </c>
      <c r="Z246" s="72">
        <v>40.429443030000002</v>
      </c>
      <c r="AA246" s="72">
        <v>-76.603010690000005</v>
      </c>
      <c r="AC246" s="72" t="s">
        <v>5165</v>
      </c>
      <c r="AD246" s="72" t="s">
        <v>5167</v>
      </c>
      <c r="AE246" s="72" t="s">
        <v>653</v>
      </c>
      <c r="AF246" s="65">
        <v>41739</v>
      </c>
      <c r="AG246" s="72" t="s">
        <v>110</v>
      </c>
      <c r="AH246" s="65"/>
      <c r="AI246" s="65"/>
      <c r="AK246" s="65"/>
      <c r="AL246" s="65"/>
      <c r="AN246" s="65"/>
      <c r="AO246" s="65"/>
      <c r="AQ246" s="65"/>
      <c r="AR246" s="65"/>
      <c r="AT246" s="65"/>
      <c r="AV246" s="5" t="str">
        <f>IFERROR(IF($K246="Historical", IF(A246&lt;&gt;INDEX('Historical BMP Records'!A:A, MATCH($I246, 'Historical BMP Records'!$I:$I, 0)), 1, 0), IF(A246&lt;&gt;INDEX('Planned and Progress BMPs'!A:A, MATCH($I246, 'Planned and Progress BMPs'!$I:$I, 0)), 1, 0)), "")</f>
        <v/>
      </c>
      <c r="AW246" s="5" t="str">
        <f>IFERROR(IF($K246="Historical", IF(B246&lt;&gt;INDEX('Historical BMP Records'!B:B, MATCH($I246, 'Historical BMP Records'!$I:$I, 0)), 1, 0), IF(B246&lt;&gt;INDEX('Planned and Progress BMPs'!B:B, MATCH($I246, 'Planned and Progress BMPs'!$I:$I, 0)), 1, 0)), "")</f>
        <v/>
      </c>
      <c r="AX246" s="5" t="str">
        <f>IFERROR(IF($K246="Historical", IF(C246&lt;&gt;INDEX('Historical BMP Records'!C:C, MATCH($I246, 'Historical BMP Records'!$I:$I, 0)), 1, 0), IF(C246&lt;&gt;INDEX('Planned and Progress BMPs'!C:C, MATCH($I246, 'Planned and Progress BMPs'!$I:$I, 0)), 1, 0)), "")</f>
        <v/>
      </c>
      <c r="AY246" s="5" t="str">
        <f>IFERROR(IF($K246="Historical", IF(D246&lt;&gt;INDEX('Historical BMP Records'!D:D, MATCH($I246, 'Historical BMP Records'!$I:$I, 0)), 1, 0), IF(D246&lt;&gt;INDEX('Planned and Progress BMPs'!D:D, MATCH($I246, 'Planned and Progress BMPs'!$I:$I, 0)), 1, 0)), "")</f>
        <v/>
      </c>
      <c r="AZ246" s="5" t="str">
        <f>IFERROR(IF($K246="Historical", IF(E246&lt;&gt;INDEX('Historical BMP Records'!E:E, MATCH($I246, 'Historical BMP Records'!$I:$I, 0)), 1, 0), IF(E246&lt;&gt;INDEX('Planned and Progress BMPs'!E:E, MATCH($I246, 'Planned and Progress BMPs'!$I:$I, 0)), 1, 0)), "")</f>
        <v/>
      </c>
      <c r="BA246" s="5" t="str">
        <f>IFERROR(IF($K246="Historical", IF(F246&lt;&gt;INDEX('Historical BMP Records'!F:F, MATCH($I246, 'Historical BMP Records'!$I:$I, 0)), 1, 0), IF(F246&lt;&gt;INDEX('Planned and Progress BMPs'!F:F, MATCH($I246, 'Planned and Progress BMPs'!$I:$I, 0)), 1, 0)), "")</f>
        <v/>
      </c>
      <c r="BB246" s="5" t="str">
        <f>IFERROR(IF($K246="Historical", IF(G246&lt;&gt;INDEX('Historical BMP Records'!G:G, MATCH($I246, 'Historical BMP Records'!$I:$I, 0)), 1, 0), IF(G246&lt;&gt;INDEX('Planned and Progress BMPs'!G:G, MATCH($I246, 'Planned and Progress BMPs'!$I:$I, 0)), 1, 0)), "")</f>
        <v/>
      </c>
      <c r="BC246" s="5" t="str">
        <f>IFERROR(IF($K246="Historical", IF(H246&lt;&gt;INDEX('Historical BMP Records'!H:H, MATCH($I246, 'Historical BMP Records'!$I:$I, 0)), 1, 0), IF(H246&lt;&gt;INDEX('Planned and Progress BMPs'!H:H, MATCH($I246, 'Planned and Progress BMPs'!$I:$I, 0)), 1, 0)), "")</f>
        <v/>
      </c>
      <c r="BD246" s="5" t="str">
        <f>IFERROR(IF($K246="Historical", IF(I246&lt;&gt;INDEX('Historical BMP Records'!I:I, MATCH($I246, 'Historical BMP Records'!$I:$I, 0)), 1, 0), IF(I246&lt;&gt;INDEX('Planned and Progress BMPs'!I:I, MATCH($I246, 'Planned and Progress BMPs'!$I:$I, 0)), 1, 0)), "")</f>
        <v/>
      </c>
      <c r="BE246" s="5" t="str">
        <f>IFERROR(IF($K246="Historical", IF(J246&lt;&gt;INDEX('Historical BMP Records'!J:J, MATCH($I246, 'Historical BMP Records'!$I:$I, 0)), 1, 0), IF(J246&lt;&gt;INDEX('Planned and Progress BMPs'!J:J, MATCH($I246, 'Planned and Progress BMPs'!$I:$I, 0)), 1, 0)), "")</f>
        <v/>
      </c>
      <c r="BF246" s="5" t="str">
        <f>IFERROR(IF($K246="Historical", IF(K246&lt;&gt;INDEX('Historical BMP Records'!K:K, MATCH($I246, 'Historical BMP Records'!$I:$I, 0)), 1, 0), IF(K246&lt;&gt;INDEX('Planned and Progress BMPs'!K:K, MATCH($I246, 'Planned and Progress BMPs'!$I:$I, 0)), 1, 0)), "")</f>
        <v/>
      </c>
      <c r="BG246" s="5" t="str">
        <f>IFERROR(IF($K246="Historical", IF(L246&lt;&gt;INDEX('Historical BMP Records'!L:L, MATCH($I246, 'Historical BMP Records'!$I:$I, 0)), 1, 0), IF(L246&lt;&gt;INDEX('Planned and Progress BMPs'!L:L, MATCH($I246, 'Planned and Progress BMPs'!$I:$I, 0)), 1, 0)), "")</f>
        <v/>
      </c>
      <c r="BH246" s="5" t="str">
        <f>IFERROR(IF($K246="Historical", IF(M246&lt;&gt;INDEX('Historical BMP Records'!M:M, MATCH($I246, 'Historical BMP Records'!$I:$I, 0)), 1, 0), IF(M246&lt;&gt;INDEX('Planned and Progress BMPs'!M:M, MATCH($I246, 'Planned and Progress BMPs'!$I:$I, 0)), 1, 0)), "")</f>
        <v/>
      </c>
      <c r="BI246" s="5" t="str">
        <f>IFERROR(IF($K246="Historical", IF(N246&lt;&gt;INDEX('Historical BMP Records'!N:N, MATCH($I246, 'Historical BMP Records'!$I:$I, 0)), 1, 0), IF(N246&lt;&gt;INDEX('Planned and Progress BMPs'!N:N, MATCH($I246, 'Planned and Progress BMPs'!$I:$I, 0)), 1, 0)), "")</f>
        <v/>
      </c>
      <c r="BJ246" s="5" t="str">
        <f>IFERROR(IF($K246="Historical", IF(O246&lt;&gt;INDEX('Historical BMP Records'!O:O, MATCH($I246, 'Historical BMP Records'!$I:$I, 0)), 1, 0), IF(O246&lt;&gt;INDEX('Planned and Progress BMPs'!O:O, MATCH($I246, 'Planned and Progress BMPs'!$I:$I, 0)), 1, 0)), "")</f>
        <v/>
      </c>
      <c r="BK246" s="5" t="str">
        <f>IFERROR(IF($K246="Historical", IF(P246&lt;&gt;INDEX('Historical BMP Records'!P:P, MATCH($I246, 'Historical BMP Records'!$I:$I, 0)), 1, 0), IF(P246&lt;&gt;INDEX('Planned and Progress BMPs'!P:P, MATCH($I246, 'Planned and Progress BMPs'!$I:$I, 0)), 1, 0)), "")</f>
        <v/>
      </c>
      <c r="BL246" s="5" t="str">
        <f>IFERROR(IF($K246="Historical", IF(Q246&lt;&gt;INDEX('Historical BMP Records'!Q:Q, MATCH($I246, 'Historical BMP Records'!$I:$I, 0)), 1, 0), IF(Q246&lt;&gt;INDEX('Planned and Progress BMPs'!Q:Q, MATCH($I246, 'Planned and Progress BMPs'!$I:$I, 0)), 1, 0)), "")</f>
        <v/>
      </c>
      <c r="BM246" s="5" t="str">
        <f>IFERROR(IF($K246="Historical", IF(R246&lt;&gt;INDEX('Historical BMP Records'!R:R, MATCH($I246, 'Historical BMP Records'!$I:$I, 0)), 1, 0), IF(R246&lt;&gt;INDEX('Planned and Progress BMPs'!R:R, MATCH($I246, 'Planned and Progress BMPs'!$I:$I, 0)), 1, 0)), "")</f>
        <v/>
      </c>
      <c r="BN246" s="5" t="str">
        <f>IFERROR(IF($K246="Historical", IF(S246&lt;&gt;INDEX('Historical BMP Records'!S:S, MATCH($I246, 'Historical BMP Records'!$I:$I, 0)), 1, 0), IF(S246&lt;&gt;INDEX('Planned and Progress BMPs'!S:S, MATCH($I246, 'Planned and Progress BMPs'!$I:$I, 0)), 1, 0)), "")</f>
        <v/>
      </c>
      <c r="BO246" s="5" t="str">
        <f>IFERROR(IF($K246="Historical", IF(T246&lt;&gt;INDEX('Historical BMP Records'!T:T, MATCH($I246, 'Historical BMP Records'!$I:$I, 0)), 1, 0), IF(T246&lt;&gt;INDEX('Planned and Progress BMPs'!T:T, MATCH($I246, 'Planned and Progress BMPs'!$I:$I, 0)), 1, 0)), "")</f>
        <v/>
      </c>
      <c r="BP246" s="5" t="str">
        <f>IFERROR(IF($K246="Historical", IF(U246&lt;&gt;INDEX('Historical BMP Records'!U:U, MATCH($I246, 'Historical BMP Records'!$I:$I, 0)), 1, 0), IF(U246&lt;&gt;INDEX('Planned and Progress BMPs'!U:U, MATCH($I246, 'Planned and Progress BMPs'!$I:$I, 0)), 1, 0)), "")</f>
        <v/>
      </c>
      <c r="BQ246" s="5" t="str">
        <f>IFERROR(IF($K246="Historical", IF(V246&lt;&gt;INDEX('Historical BMP Records'!V:V, MATCH($I246, 'Historical BMP Records'!$I:$I, 0)), 1, 0), IF(V246&lt;&gt;INDEX('Planned and Progress BMPs'!V:V, MATCH($I246, 'Planned and Progress BMPs'!$I:$I, 0)), 1, 0)), "")</f>
        <v/>
      </c>
      <c r="BR246" s="5" t="str">
        <f>IFERROR(IF($K246="Historical", IF(W246&lt;&gt;INDEX('Historical BMP Records'!W:W, MATCH($I246, 'Historical BMP Records'!$I:$I, 0)), 1, 0), IF(W246&lt;&gt;INDEX('Planned and Progress BMPs'!W:W, MATCH($I246, 'Planned and Progress BMPs'!$I:$I, 0)), 1, 0)), "")</f>
        <v/>
      </c>
      <c r="BS246" s="5" t="str">
        <f>IFERROR(IF($K246="Historical", IF(X246&lt;&gt;INDEX('Historical BMP Records'!X:X, MATCH($I246, 'Historical BMP Records'!$I:$I, 0)), 1, 0), IF(X246&lt;&gt;INDEX('Planned and Progress BMPs'!X:X, MATCH($I246, 'Planned and Progress BMPs'!$I:$I, 0)), 1, 0)), "")</f>
        <v/>
      </c>
      <c r="BT246" s="5" t="str">
        <f>IFERROR(IF($K246="Historical", IF(Y246&lt;&gt;INDEX('Historical BMP Records'!Y:Y, MATCH($I246, 'Historical BMP Records'!$I:$I, 0)), 1, 0), IF(Y246&lt;&gt;INDEX('Planned and Progress BMPs'!Y:Y, MATCH($I246, 'Planned and Progress BMPs'!$I:$I, 0)), 1, 0)), "")</f>
        <v/>
      </c>
      <c r="BU246" s="5" t="str">
        <f>IFERROR(IF($K246="Historical", IF(Z246&lt;&gt;INDEX('Historical BMP Records'!Z:Z, MATCH($I246, 'Historical BMP Records'!$I:$I, 0)), 1, 0), IF(Z246&lt;&gt;INDEX('Planned and Progress BMPs'!Z:Z, MATCH($I246, 'Planned and Progress BMPs'!$I:$I, 0)), 1, 0)), "")</f>
        <v/>
      </c>
      <c r="BV246" s="5" t="str">
        <f>IFERROR(IF($K246="Historical", IF(AA246&lt;&gt;INDEX('Historical BMP Records'!AA:AA, MATCH($I246, 'Historical BMP Records'!$I:$I, 0)), 1, 0), IF(AA246&lt;&gt;INDEX('Planned and Progress BMPs'!AA:AA, MATCH($I246, 'Planned and Progress BMPs'!$I:$I, 0)), 1, 0)), "")</f>
        <v/>
      </c>
      <c r="BW246" s="5" t="str">
        <f>IFERROR(IF($K246="Historical", IF(AB246&lt;&gt;INDEX('Historical BMP Records'!AB:AB, MATCH($I246, 'Historical BMP Records'!$I:$I, 0)), 1, 0), IF(AB246&lt;&gt;INDEX('Planned and Progress BMPs'!AB:AB, MATCH($I246, 'Planned and Progress BMPs'!$I:$I, 0)), 1, 0)), "")</f>
        <v/>
      </c>
      <c r="BX246" s="5" t="str">
        <f>IFERROR(IF($K246="Historical", IF(AC246&lt;&gt;INDEX('Historical BMP Records'!AC:AC, MATCH($I246, 'Historical BMP Records'!$I:$I, 0)), 1, 0), IF(AC246&lt;&gt;INDEX('Planned and Progress BMPs'!AC:AC, MATCH($I246, 'Planned and Progress BMPs'!$I:$I, 0)), 1, 0)), "")</f>
        <v/>
      </c>
      <c r="BY246" s="5" t="str">
        <f>IFERROR(IF($K246="Historical", IF(AD246&lt;&gt;INDEX('Historical BMP Records'!AD:AD, MATCH($I246, 'Historical BMP Records'!$I:$I, 0)), 1, 0), IF(AD246&lt;&gt;INDEX('Planned and Progress BMPs'!AD:AD, MATCH($I246, 'Planned and Progress BMPs'!$I:$I, 0)), 1, 0)), "")</f>
        <v/>
      </c>
      <c r="BZ246" s="5" t="str">
        <f>IFERROR(IF($K246="Historical", IF(AE246&lt;&gt;INDEX('Historical BMP Records'!AE:AE, MATCH($I246, 'Historical BMP Records'!$I:$I, 0)), 1, 0), IF(AE246&lt;&gt;INDEX('Planned and Progress BMPs'!AE:AE, MATCH($I246, 'Planned and Progress BMPs'!$I:$I, 0)), 1, 0)), "")</f>
        <v/>
      </c>
      <c r="CA246" s="5" t="str">
        <f>IFERROR(IF($K246="Historical", IF(AF246&lt;&gt;INDEX('Historical BMP Records'!AF:AF, MATCH($I246, 'Historical BMP Records'!$I:$I, 0)), 1, 0), IF(AF246&lt;&gt;INDEX('Planned and Progress BMPs'!AF:AF, MATCH($I246, 'Planned and Progress BMPs'!$I:$I, 0)), 1, 0)), "")</f>
        <v/>
      </c>
      <c r="CB246" s="5" t="str">
        <f>IFERROR(IF($K246="Historical", IF(AG246&lt;&gt;INDEX('Historical BMP Records'!AG:AG, MATCH($I246, 'Historical BMP Records'!$I:$I, 0)), 1, 0), IF(AG246&lt;&gt;INDEX('Planned and Progress BMPs'!AG:AG, MATCH($I246, 'Planned and Progress BMPs'!$I:$I, 0)), 1, 0)), "")</f>
        <v/>
      </c>
      <c r="CC246" s="5" t="str">
        <f>IFERROR(IF($K246="Historical", IF(AH246&lt;&gt;INDEX('Historical BMP Records'!AH:AH, MATCH($I246, 'Historical BMP Records'!$I:$I, 0)), 1, 0), IF(AH246&lt;&gt;INDEX('Planned and Progress BMPs'!AH:AH, MATCH($I246, 'Planned and Progress BMPs'!$I:$I, 0)), 1, 0)), "")</f>
        <v/>
      </c>
      <c r="CD246" s="5" t="str">
        <f>IFERROR(IF($K246="Historical", IF(AI246&lt;&gt;INDEX('Historical BMP Records'!AI:AI, MATCH($I246, 'Historical BMP Records'!$I:$I, 0)), 1, 0), IF(AI246&lt;&gt;INDEX('Planned and Progress BMPs'!AI:AI, MATCH($I246, 'Planned and Progress BMPs'!$I:$I, 0)), 1, 0)), "")</f>
        <v/>
      </c>
      <c r="CE246" s="5" t="str">
        <f>IFERROR(IF($K246="Historical", IF(AJ246&lt;&gt;INDEX('Historical BMP Records'!AJ:AJ, MATCH($I246, 'Historical BMP Records'!$I:$I, 0)), 1, 0), IF(AJ246&lt;&gt;INDEX('Planned and Progress BMPs'!AJ:AJ, MATCH($I246, 'Planned and Progress BMPs'!$I:$I, 0)), 1, 0)), "")</f>
        <v/>
      </c>
      <c r="CF246" s="5" t="str">
        <f>IFERROR(IF($K246="Historical", IF(AK246&lt;&gt;INDEX('Historical BMP Records'!AK:AK, MATCH($I246, 'Historical BMP Records'!$I:$I, 0)), 1, 0), IF(AK246&lt;&gt;INDEX('Planned and Progress BMPs'!AK:AK, MATCH($I246, 'Planned and Progress BMPs'!$I:$I, 0)), 1, 0)), "")</f>
        <v/>
      </c>
      <c r="CG246" s="5" t="str">
        <f>IFERROR(IF($K246="Historical", IF(AL246&lt;&gt;INDEX('Historical BMP Records'!AL:AL, MATCH($I246, 'Historical BMP Records'!$I:$I, 0)), 1, 0), IF(AL246&lt;&gt;INDEX('Planned and Progress BMPs'!AL:AL, MATCH($I246, 'Planned and Progress BMPs'!$I:$I, 0)), 1, 0)), "")</f>
        <v/>
      </c>
      <c r="CH246" s="5" t="str">
        <f>IFERROR(IF($K246="Historical", IF(AM246&lt;&gt;INDEX('Historical BMP Records'!AM:AM, MATCH($I246, 'Historical BMP Records'!$I:$I, 0)), 1, 0), IF(AM246&lt;&gt;INDEX('Planned and Progress BMPs'!AM:AM, MATCH($I246, 'Planned and Progress BMPs'!$I:$I, 0)), 1, 0)), "")</f>
        <v/>
      </c>
      <c r="CI246" s="5" t="str">
        <f>IFERROR(IF($K246="Historical", IF(AN246&lt;&gt;INDEX('Historical BMP Records'!AN:AN, MATCH($I246, 'Historical BMP Records'!$I:$I, 0)), 1, 0), IF(AN246&lt;&gt;INDEX('Planned and Progress BMPs'!AN:AN, MATCH($I246, 'Planned and Progress BMPs'!$I:$I, 0)), 1, 0)), "")</f>
        <v/>
      </c>
      <c r="CJ246" s="5" t="str">
        <f>IFERROR(IF($K246="Historical", IF(AO246&lt;&gt;INDEX('Historical BMP Records'!AO:AO, MATCH($I246, 'Historical BMP Records'!$I:$I, 0)), 1, 0), IF(AO246&lt;&gt;INDEX('Planned and Progress BMPs'!AO:AO, MATCH($I246, 'Planned and Progress BMPs'!$I:$I, 0)), 1, 0)), "")</f>
        <v/>
      </c>
      <c r="CK246" s="5" t="str">
        <f>IFERROR(IF($K246="Historical", IF(AP246&lt;&gt;INDEX('Historical BMP Records'!AP:AP, MATCH($I246, 'Historical BMP Records'!$I:$I, 0)), 1, 0), IF(AP246&lt;&gt;INDEX('Planned and Progress BMPs'!AP:AP, MATCH($I246, 'Planned and Progress BMPs'!$I:$I, 0)), 1, 0)), "")</f>
        <v/>
      </c>
      <c r="CL246" s="5" t="str">
        <f>IFERROR(IF($K246="Historical", IF(AQ246&lt;&gt;INDEX('Historical BMP Records'!AQ:AQ, MATCH($I246, 'Historical BMP Records'!$I:$I, 0)), 1, 0), IF(AQ246&lt;&gt;INDEX('Planned and Progress BMPs'!AQ:AQ, MATCH($I246, 'Planned and Progress BMPs'!$I:$I, 0)), 1, 0)), "")</f>
        <v/>
      </c>
      <c r="CM246" s="5" t="str">
        <f>IFERROR(IF($K246="Historical", IF(AR246&lt;&gt;INDEX('Historical BMP Records'!AR:AR, MATCH($I246, 'Historical BMP Records'!$I:$I, 0)), 1, 0), IF(AR246&lt;&gt;INDEX('Planned and Progress BMPs'!AR:AR, MATCH($I246, 'Planned and Progress BMPs'!$I:$I, 0)), 1, 0)), "")</f>
        <v/>
      </c>
      <c r="CN246" s="5" t="str">
        <f>IFERROR(IF($K246="Historical", IF(AS246&lt;&gt;INDEX('Historical BMP Records'!AS:AS, MATCH($I246, 'Historical BMP Records'!$I:$I, 0)), 1, 0), IF(AS246&lt;&gt;INDEX('Planned and Progress BMPs'!AS:AS, MATCH($I246, 'Planned and Progress BMPs'!$I:$I, 0)), 1, 0)), "")</f>
        <v/>
      </c>
      <c r="CO246" s="5" t="str">
        <f>IFERROR(IF($K246="Historical", IF(AT246&lt;&gt;INDEX('Historical BMP Records'!AT:AT, MATCH($I246, 'Historical BMP Records'!$I:$I, 0)), 1, 0), IF(AT246&lt;&gt;INDEX('Planned and Progress BMPs'!AT:AT, MATCH($I246, 'Planned and Progress BMPs'!$I:$I, 0)), 1, 0)), "")</f>
        <v/>
      </c>
      <c r="CP246" s="5" t="str">
        <f>IFERROR(IF($K246="Historical", IF(AU246&lt;&gt;INDEX('Historical BMP Records'!AU:AU, MATCH($I246, 'Historical BMP Records'!$I:$I, 0)), 1, 0), IF(AU246&lt;&gt;INDEX('Planned and Progress BMPs'!AU:AU, MATCH($I246, 'Planned and Progress BMPs'!$I:$I, 0)), 1, 0)), "")</f>
        <v/>
      </c>
      <c r="CQ246" s="5">
        <f>SUM(T_Historical9[[#This Row],[FY17 
Status Changed]:[Comments Changed]])</f>
        <v>0</v>
      </c>
    </row>
    <row r="247" spans="1:95" ht="15" customHeight="1" x14ac:dyDescent="0.25">
      <c r="A247" s="72" t="s">
        <v>661</v>
      </c>
      <c r="B247" s="72" t="s">
        <v>660</v>
      </c>
      <c r="C247" s="72" t="s">
        <v>661</v>
      </c>
      <c r="D247" s="72" t="s">
        <v>661</v>
      </c>
      <c r="E247" s="72" t="s">
        <v>661</v>
      </c>
      <c r="F247" s="72" t="s">
        <v>4293</v>
      </c>
      <c r="H247" s="72" t="s">
        <v>4802</v>
      </c>
      <c r="I247" s="72" t="s">
        <v>5049</v>
      </c>
      <c r="K247" s="72" t="s">
        <v>482</v>
      </c>
      <c r="M247" s="82"/>
      <c r="N247" s="65">
        <v>41275</v>
      </c>
      <c r="O247" s="72" t="s">
        <v>174</v>
      </c>
      <c r="P247" s="72" t="s">
        <v>176</v>
      </c>
      <c r="Q247" s="72" t="s">
        <v>26</v>
      </c>
      <c r="R247" s="72" t="s">
        <v>9</v>
      </c>
      <c r="S247" s="72">
        <v>0.7</v>
      </c>
      <c r="U247" s="72">
        <v>1</v>
      </c>
      <c r="V247" s="71" t="s">
        <v>174</v>
      </c>
      <c r="Z247" s="72">
        <v>40.437339999999999</v>
      </c>
      <c r="AA247" s="72">
        <v>-76.585465929999998</v>
      </c>
      <c r="AC247" s="72" t="s">
        <v>5165</v>
      </c>
      <c r="AD247" s="72" t="s">
        <v>5167</v>
      </c>
      <c r="AE247" s="72" t="s">
        <v>653</v>
      </c>
      <c r="AF247" s="65">
        <v>41738</v>
      </c>
      <c r="AG247" s="72" t="s">
        <v>110</v>
      </c>
      <c r="AH247" s="65"/>
      <c r="AI247" s="65"/>
      <c r="AK247" s="65"/>
      <c r="AL247" s="65"/>
      <c r="AN247" s="65"/>
      <c r="AO247" s="65"/>
      <c r="AQ247" s="65"/>
      <c r="AR247" s="65"/>
      <c r="AT247" s="65"/>
      <c r="AV247" s="5" t="str">
        <f>IFERROR(IF($K247="Historical", IF(A247&lt;&gt;INDEX('Historical BMP Records'!A:A, MATCH($I247, 'Historical BMP Records'!$I:$I, 0)), 1, 0), IF(A247&lt;&gt;INDEX('Planned and Progress BMPs'!A:A, MATCH($I247, 'Planned and Progress BMPs'!$I:$I, 0)), 1, 0)), "")</f>
        <v/>
      </c>
      <c r="AW247" s="5" t="str">
        <f>IFERROR(IF($K247="Historical", IF(B247&lt;&gt;INDEX('Historical BMP Records'!B:B, MATCH($I247, 'Historical BMP Records'!$I:$I, 0)), 1, 0), IF(B247&lt;&gt;INDEX('Planned and Progress BMPs'!B:B, MATCH($I247, 'Planned and Progress BMPs'!$I:$I, 0)), 1, 0)), "")</f>
        <v/>
      </c>
      <c r="AX247" s="5" t="str">
        <f>IFERROR(IF($K247="Historical", IF(C247&lt;&gt;INDEX('Historical BMP Records'!C:C, MATCH($I247, 'Historical BMP Records'!$I:$I, 0)), 1, 0), IF(C247&lt;&gt;INDEX('Planned and Progress BMPs'!C:C, MATCH($I247, 'Planned and Progress BMPs'!$I:$I, 0)), 1, 0)), "")</f>
        <v/>
      </c>
      <c r="AY247" s="5" t="str">
        <f>IFERROR(IF($K247="Historical", IF(D247&lt;&gt;INDEX('Historical BMP Records'!D:D, MATCH($I247, 'Historical BMP Records'!$I:$I, 0)), 1, 0), IF(D247&lt;&gt;INDEX('Planned and Progress BMPs'!D:D, MATCH($I247, 'Planned and Progress BMPs'!$I:$I, 0)), 1, 0)), "")</f>
        <v/>
      </c>
      <c r="AZ247" s="5" t="str">
        <f>IFERROR(IF($K247="Historical", IF(E247&lt;&gt;INDEX('Historical BMP Records'!E:E, MATCH($I247, 'Historical BMP Records'!$I:$I, 0)), 1, 0), IF(E247&lt;&gt;INDEX('Planned and Progress BMPs'!E:E, MATCH($I247, 'Planned and Progress BMPs'!$I:$I, 0)), 1, 0)), "")</f>
        <v/>
      </c>
      <c r="BA247" s="5" t="str">
        <f>IFERROR(IF($K247="Historical", IF(F247&lt;&gt;INDEX('Historical BMP Records'!F:F, MATCH($I247, 'Historical BMP Records'!$I:$I, 0)), 1, 0), IF(F247&lt;&gt;INDEX('Planned and Progress BMPs'!F:F, MATCH($I247, 'Planned and Progress BMPs'!$I:$I, 0)), 1, 0)), "")</f>
        <v/>
      </c>
      <c r="BB247" s="5" t="str">
        <f>IFERROR(IF($K247="Historical", IF(G247&lt;&gt;INDEX('Historical BMP Records'!G:G, MATCH($I247, 'Historical BMP Records'!$I:$I, 0)), 1, 0), IF(G247&lt;&gt;INDEX('Planned and Progress BMPs'!G:G, MATCH($I247, 'Planned and Progress BMPs'!$I:$I, 0)), 1, 0)), "")</f>
        <v/>
      </c>
      <c r="BC247" s="5" t="str">
        <f>IFERROR(IF($K247="Historical", IF(H247&lt;&gt;INDEX('Historical BMP Records'!H:H, MATCH($I247, 'Historical BMP Records'!$I:$I, 0)), 1, 0), IF(H247&lt;&gt;INDEX('Planned and Progress BMPs'!H:H, MATCH($I247, 'Planned and Progress BMPs'!$I:$I, 0)), 1, 0)), "")</f>
        <v/>
      </c>
      <c r="BD247" s="5" t="str">
        <f>IFERROR(IF($K247="Historical", IF(I247&lt;&gt;INDEX('Historical BMP Records'!I:I, MATCH($I247, 'Historical BMP Records'!$I:$I, 0)), 1, 0), IF(I247&lt;&gt;INDEX('Planned and Progress BMPs'!I:I, MATCH($I247, 'Planned and Progress BMPs'!$I:$I, 0)), 1, 0)), "")</f>
        <v/>
      </c>
      <c r="BE247" s="5" t="str">
        <f>IFERROR(IF($K247="Historical", IF(J247&lt;&gt;INDEX('Historical BMP Records'!J:J, MATCH($I247, 'Historical BMP Records'!$I:$I, 0)), 1, 0), IF(J247&lt;&gt;INDEX('Planned and Progress BMPs'!J:J, MATCH($I247, 'Planned and Progress BMPs'!$I:$I, 0)), 1, 0)), "")</f>
        <v/>
      </c>
      <c r="BF247" s="5" t="str">
        <f>IFERROR(IF($K247="Historical", IF(K247&lt;&gt;INDEX('Historical BMP Records'!K:K, MATCH($I247, 'Historical BMP Records'!$I:$I, 0)), 1, 0), IF(K247&lt;&gt;INDEX('Planned and Progress BMPs'!K:K, MATCH($I247, 'Planned and Progress BMPs'!$I:$I, 0)), 1, 0)), "")</f>
        <v/>
      </c>
      <c r="BG247" s="5" t="str">
        <f>IFERROR(IF($K247="Historical", IF(L247&lt;&gt;INDEX('Historical BMP Records'!L:L, MATCH($I247, 'Historical BMP Records'!$I:$I, 0)), 1, 0), IF(L247&lt;&gt;INDEX('Planned and Progress BMPs'!L:L, MATCH($I247, 'Planned and Progress BMPs'!$I:$I, 0)), 1, 0)), "")</f>
        <v/>
      </c>
      <c r="BH247" s="5" t="str">
        <f>IFERROR(IF($K247="Historical", IF(M247&lt;&gt;INDEX('Historical BMP Records'!M:M, MATCH($I247, 'Historical BMP Records'!$I:$I, 0)), 1, 0), IF(M247&lt;&gt;INDEX('Planned and Progress BMPs'!M:M, MATCH($I247, 'Planned and Progress BMPs'!$I:$I, 0)), 1, 0)), "")</f>
        <v/>
      </c>
      <c r="BI247" s="5" t="str">
        <f>IFERROR(IF($K247="Historical", IF(N247&lt;&gt;INDEX('Historical BMP Records'!N:N, MATCH($I247, 'Historical BMP Records'!$I:$I, 0)), 1, 0), IF(N247&lt;&gt;INDEX('Planned and Progress BMPs'!N:N, MATCH($I247, 'Planned and Progress BMPs'!$I:$I, 0)), 1, 0)), "")</f>
        <v/>
      </c>
      <c r="BJ247" s="5" t="str">
        <f>IFERROR(IF($K247="Historical", IF(O247&lt;&gt;INDEX('Historical BMP Records'!O:O, MATCH($I247, 'Historical BMP Records'!$I:$I, 0)), 1, 0), IF(O247&lt;&gt;INDEX('Planned and Progress BMPs'!O:O, MATCH($I247, 'Planned and Progress BMPs'!$I:$I, 0)), 1, 0)), "")</f>
        <v/>
      </c>
      <c r="BK247" s="5" t="str">
        <f>IFERROR(IF($K247="Historical", IF(P247&lt;&gt;INDEX('Historical BMP Records'!P:P, MATCH($I247, 'Historical BMP Records'!$I:$I, 0)), 1, 0), IF(P247&lt;&gt;INDEX('Planned and Progress BMPs'!P:P, MATCH($I247, 'Planned and Progress BMPs'!$I:$I, 0)), 1, 0)), "")</f>
        <v/>
      </c>
      <c r="BL247" s="5" t="str">
        <f>IFERROR(IF($K247="Historical", IF(Q247&lt;&gt;INDEX('Historical BMP Records'!Q:Q, MATCH($I247, 'Historical BMP Records'!$I:$I, 0)), 1, 0), IF(Q247&lt;&gt;INDEX('Planned and Progress BMPs'!Q:Q, MATCH($I247, 'Planned and Progress BMPs'!$I:$I, 0)), 1, 0)), "")</f>
        <v/>
      </c>
      <c r="BM247" s="5" t="str">
        <f>IFERROR(IF($K247="Historical", IF(R247&lt;&gt;INDEX('Historical BMP Records'!R:R, MATCH($I247, 'Historical BMP Records'!$I:$I, 0)), 1, 0), IF(R247&lt;&gt;INDEX('Planned and Progress BMPs'!R:R, MATCH($I247, 'Planned and Progress BMPs'!$I:$I, 0)), 1, 0)), "")</f>
        <v/>
      </c>
      <c r="BN247" s="5" t="str">
        <f>IFERROR(IF($K247="Historical", IF(S247&lt;&gt;INDEX('Historical BMP Records'!S:S, MATCH($I247, 'Historical BMP Records'!$I:$I, 0)), 1, 0), IF(S247&lt;&gt;INDEX('Planned and Progress BMPs'!S:S, MATCH($I247, 'Planned and Progress BMPs'!$I:$I, 0)), 1, 0)), "")</f>
        <v/>
      </c>
      <c r="BO247" s="5" t="str">
        <f>IFERROR(IF($K247="Historical", IF(T247&lt;&gt;INDEX('Historical BMP Records'!T:T, MATCH($I247, 'Historical BMP Records'!$I:$I, 0)), 1, 0), IF(T247&lt;&gt;INDEX('Planned and Progress BMPs'!T:T, MATCH($I247, 'Planned and Progress BMPs'!$I:$I, 0)), 1, 0)), "")</f>
        <v/>
      </c>
      <c r="BP247" s="5" t="str">
        <f>IFERROR(IF($K247="Historical", IF(U247&lt;&gt;INDEX('Historical BMP Records'!U:U, MATCH($I247, 'Historical BMP Records'!$I:$I, 0)), 1, 0), IF(U247&lt;&gt;INDEX('Planned and Progress BMPs'!U:U, MATCH($I247, 'Planned and Progress BMPs'!$I:$I, 0)), 1, 0)), "")</f>
        <v/>
      </c>
      <c r="BQ247" s="5" t="str">
        <f>IFERROR(IF($K247="Historical", IF(V247&lt;&gt;INDEX('Historical BMP Records'!V:V, MATCH($I247, 'Historical BMP Records'!$I:$I, 0)), 1, 0), IF(V247&lt;&gt;INDEX('Planned and Progress BMPs'!V:V, MATCH($I247, 'Planned and Progress BMPs'!$I:$I, 0)), 1, 0)), "")</f>
        <v/>
      </c>
      <c r="BR247" s="5" t="str">
        <f>IFERROR(IF($K247="Historical", IF(W247&lt;&gt;INDEX('Historical BMP Records'!W:W, MATCH($I247, 'Historical BMP Records'!$I:$I, 0)), 1, 0), IF(W247&lt;&gt;INDEX('Planned and Progress BMPs'!W:W, MATCH($I247, 'Planned and Progress BMPs'!$I:$I, 0)), 1, 0)), "")</f>
        <v/>
      </c>
      <c r="BS247" s="5" t="str">
        <f>IFERROR(IF($K247="Historical", IF(X247&lt;&gt;INDEX('Historical BMP Records'!X:X, MATCH($I247, 'Historical BMP Records'!$I:$I, 0)), 1, 0), IF(X247&lt;&gt;INDEX('Planned and Progress BMPs'!X:X, MATCH($I247, 'Planned and Progress BMPs'!$I:$I, 0)), 1, 0)), "")</f>
        <v/>
      </c>
      <c r="BT247" s="5" t="str">
        <f>IFERROR(IF($K247="Historical", IF(Y247&lt;&gt;INDEX('Historical BMP Records'!Y:Y, MATCH($I247, 'Historical BMP Records'!$I:$I, 0)), 1, 0), IF(Y247&lt;&gt;INDEX('Planned and Progress BMPs'!Y:Y, MATCH($I247, 'Planned and Progress BMPs'!$I:$I, 0)), 1, 0)), "")</f>
        <v/>
      </c>
      <c r="BU247" s="5" t="str">
        <f>IFERROR(IF($K247="Historical", IF(Z247&lt;&gt;INDEX('Historical BMP Records'!Z:Z, MATCH($I247, 'Historical BMP Records'!$I:$I, 0)), 1, 0), IF(Z247&lt;&gt;INDEX('Planned and Progress BMPs'!Z:Z, MATCH($I247, 'Planned and Progress BMPs'!$I:$I, 0)), 1, 0)), "")</f>
        <v/>
      </c>
      <c r="BV247" s="5" t="str">
        <f>IFERROR(IF($K247="Historical", IF(AA247&lt;&gt;INDEX('Historical BMP Records'!AA:AA, MATCH($I247, 'Historical BMP Records'!$I:$I, 0)), 1, 0), IF(AA247&lt;&gt;INDEX('Planned and Progress BMPs'!AA:AA, MATCH($I247, 'Planned and Progress BMPs'!$I:$I, 0)), 1, 0)), "")</f>
        <v/>
      </c>
      <c r="BW247" s="5" t="str">
        <f>IFERROR(IF($K247="Historical", IF(AB247&lt;&gt;INDEX('Historical BMP Records'!AB:AB, MATCH($I247, 'Historical BMP Records'!$I:$I, 0)), 1, 0), IF(AB247&lt;&gt;INDEX('Planned and Progress BMPs'!AB:AB, MATCH($I247, 'Planned and Progress BMPs'!$I:$I, 0)), 1, 0)), "")</f>
        <v/>
      </c>
      <c r="BX247" s="5" t="str">
        <f>IFERROR(IF($K247="Historical", IF(AC247&lt;&gt;INDEX('Historical BMP Records'!AC:AC, MATCH($I247, 'Historical BMP Records'!$I:$I, 0)), 1, 0), IF(AC247&lt;&gt;INDEX('Planned and Progress BMPs'!AC:AC, MATCH($I247, 'Planned and Progress BMPs'!$I:$I, 0)), 1, 0)), "")</f>
        <v/>
      </c>
      <c r="BY247" s="5" t="str">
        <f>IFERROR(IF($K247="Historical", IF(AD247&lt;&gt;INDEX('Historical BMP Records'!AD:AD, MATCH($I247, 'Historical BMP Records'!$I:$I, 0)), 1, 0), IF(AD247&lt;&gt;INDEX('Planned and Progress BMPs'!AD:AD, MATCH($I247, 'Planned and Progress BMPs'!$I:$I, 0)), 1, 0)), "")</f>
        <v/>
      </c>
      <c r="BZ247" s="5" t="str">
        <f>IFERROR(IF($K247="Historical", IF(AE247&lt;&gt;INDEX('Historical BMP Records'!AE:AE, MATCH($I247, 'Historical BMP Records'!$I:$I, 0)), 1, 0), IF(AE247&lt;&gt;INDEX('Planned and Progress BMPs'!AE:AE, MATCH($I247, 'Planned and Progress BMPs'!$I:$I, 0)), 1, 0)), "")</f>
        <v/>
      </c>
      <c r="CA247" s="5" t="str">
        <f>IFERROR(IF($K247="Historical", IF(AF247&lt;&gt;INDEX('Historical BMP Records'!AF:AF, MATCH($I247, 'Historical BMP Records'!$I:$I, 0)), 1, 0), IF(AF247&lt;&gt;INDEX('Planned and Progress BMPs'!AF:AF, MATCH($I247, 'Planned and Progress BMPs'!$I:$I, 0)), 1, 0)), "")</f>
        <v/>
      </c>
      <c r="CB247" s="5" t="str">
        <f>IFERROR(IF($K247="Historical", IF(AG247&lt;&gt;INDEX('Historical BMP Records'!AG:AG, MATCH($I247, 'Historical BMP Records'!$I:$I, 0)), 1, 0), IF(AG247&lt;&gt;INDEX('Planned and Progress BMPs'!AG:AG, MATCH($I247, 'Planned and Progress BMPs'!$I:$I, 0)), 1, 0)), "")</f>
        <v/>
      </c>
      <c r="CC247" s="5" t="str">
        <f>IFERROR(IF($K247="Historical", IF(AH247&lt;&gt;INDEX('Historical BMP Records'!AH:AH, MATCH($I247, 'Historical BMP Records'!$I:$I, 0)), 1, 0), IF(AH247&lt;&gt;INDEX('Planned and Progress BMPs'!AH:AH, MATCH($I247, 'Planned and Progress BMPs'!$I:$I, 0)), 1, 0)), "")</f>
        <v/>
      </c>
      <c r="CD247" s="5" t="str">
        <f>IFERROR(IF($K247="Historical", IF(AI247&lt;&gt;INDEX('Historical BMP Records'!AI:AI, MATCH($I247, 'Historical BMP Records'!$I:$I, 0)), 1, 0), IF(AI247&lt;&gt;INDEX('Planned and Progress BMPs'!AI:AI, MATCH($I247, 'Planned and Progress BMPs'!$I:$I, 0)), 1, 0)), "")</f>
        <v/>
      </c>
      <c r="CE247" s="5" t="str">
        <f>IFERROR(IF($K247="Historical", IF(AJ247&lt;&gt;INDEX('Historical BMP Records'!AJ:AJ, MATCH($I247, 'Historical BMP Records'!$I:$I, 0)), 1, 0), IF(AJ247&lt;&gt;INDEX('Planned and Progress BMPs'!AJ:AJ, MATCH($I247, 'Planned and Progress BMPs'!$I:$I, 0)), 1, 0)), "")</f>
        <v/>
      </c>
      <c r="CF247" s="5" t="str">
        <f>IFERROR(IF($K247="Historical", IF(AK247&lt;&gt;INDEX('Historical BMP Records'!AK:AK, MATCH($I247, 'Historical BMP Records'!$I:$I, 0)), 1, 0), IF(AK247&lt;&gt;INDEX('Planned and Progress BMPs'!AK:AK, MATCH($I247, 'Planned and Progress BMPs'!$I:$I, 0)), 1, 0)), "")</f>
        <v/>
      </c>
      <c r="CG247" s="5" t="str">
        <f>IFERROR(IF($K247="Historical", IF(AL247&lt;&gt;INDEX('Historical BMP Records'!AL:AL, MATCH($I247, 'Historical BMP Records'!$I:$I, 0)), 1, 0), IF(AL247&lt;&gt;INDEX('Planned and Progress BMPs'!AL:AL, MATCH($I247, 'Planned and Progress BMPs'!$I:$I, 0)), 1, 0)), "")</f>
        <v/>
      </c>
      <c r="CH247" s="5" t="str">
        <f>IFERROR(IF($K247="Historical", IF(AM247&lt;&gt;INDEX('Historical BMP Records'!AM:AM, MATCH($I247, 'Historical BMP Records'!$I:$I, 0)), 1, 0), IF(AM247&lt;&gt;INDEX('Planned and Progress BMPs'!AM:AM, MATCH($I247, 'Planned and Progress BMPs'!$I:$I, 0)), 1, 0)), "")</f>
        <v/>
      </c>
      <c r="CI247" s="5" t="str">
        <f>IFERROR(IF($K247="Historical", IF(AN247&lt;&gt;INDEX('Historical BMP Records'!AN:AN, MATCH($I247, 'Historical BMP Records'!$I:$I, 0)), 1, 0), IF(AN247&lt;&gt;INDEX('Planned and Progress BMPs'!AN:AN, MATCH($I247, 'Planned and Progress BMPs'!$I:$I, 0)), 1, 0)), "")</f>
        <v/>
      </c>
      <c r="CJ247" s="5" t="str">
        <f>IFERROR(IF($K247="Historical", IF(AO247&lt;&gt;INDEX('Historical BMP Records'!AO:AO, MATCH($I247, 'Historical BMP Records'!$I:$I, 0)), 1, 0), IF(AO247&lt;&gt;INDEX('Planned and Progress BMPs'!AO:AO, MATCH($I247, 'Planned and Progress BMPs'!$I:$I, 0)), 1, 0)), "")</f>
        <v/>
      </c>
      <c r="CK247" s="5" t="str">
        <f>IFERROR(IF($K247="Historical", IF(AP247&lt;&gt;INDEX('Historical BMP Records'!AP:AP, MATCH($I247, 'Historical BMP Records'!$I:$I, 0)), 1, 0), IF(AP247&lt;&gt;INDEX('Planned and Progress BMPs'!AP:AP, MATCH($I247, 'Planned and Progress BMPs'!$I:$I, 0)), 1, 0)), "")</f>
        <v/>
      </c>
      <c r="CL247" s="5" t="str">
        <f>IFERROR(IF($K247="Historical", IF(AQ247&lt;&gt;INDEX('Historical BMP Records'!AQ:AQ, MATCH($I247, 'Historical BMP Records'!$I:$I, 0)), 1, 0), IF(AQ247&lt;&gt;INDEX('Planned and Progress BMPs'!AQ:AQ, MATCH($I247, 'Planned and Progress BMPs'!$I:$I, 0)), 1, 0)), "")</f>
        <v/>
      </c>
      <c r="CM247" s="5" t="str">
        <f>IFERROR(IF($K247="Historical", IF(AR247&lt;&gt;INDEX('Historical BMP Records'!AR:AR, MATCH($I247, 'Historical BMP Records'!$I:$I, 0)), 1, 0), IF(AR247&lt;&gt;INDEX('Planned and Progress BMPs'!AR:AR, MATCH($I247, 'Planned and Progress BMPs'!$I:$I, 0)), 1, 0)), "")</f>
        <v/>
      </c>
      <c r="CN247" s="5" t="str">
        <f>IFERROR(IF($K247="Historical", IF(AS247&lt;&gt;INDEX('Historical BMP Records'!AS:AS, MATCH($I247, 'Historical BMP Records'!$I:$I, 0)), 1, 0), IF(AS247&lt;&gt;INDEX('Planned and Progress BMPs'!AS:AS, MATCH($I247, 'Planned and Progress BMPs'!$I:$I, 0)), 1, 0)), "")</f>
        <v/>
      </c>
      <c r="CO247" s="5" t="str">
        <f>IFERROR(IF($K247="Historical", IF(AT247&lt;&gt;INDEX('Historical BMP Records'!AT:AT, MATCH($I247, 'Historical BMP Records'!$I:$I, 0)), 1, 0), IF(AT247&lt;&gt;INDEX('Planned and Progress BMPs'!AT:AT, MATCH($I247, 'Planned and Progress BMPs'!$I:$I, 0)), 1, 0)), "")</f>
        <v/>
      </c>
      <c r="CP247" s="5" t="str">
        <f>IFERROR(IF($K247="Historical", IF(AU247&lt;&gt;INDEX('Historical BMP Records'!AU:AU, MATCH($I247, 'Historical BMP Records'!$I:$I, 0)), 1, 0), IF(AU247&lt;&gt;INDEX('Planned and Progress BMPs'!AU:AU, MATCH($I247, 'Planned and Progress BMPs'!$I:$I, 0)), 1, 0)), "")</f>
        <v/>
      </c>
      <c r="CQ247" s="5">
        <f>SUM(T_Historical9[[#This Row],[FY17 
Status Changed]:[Comments Changed]])</f>
        <v>0</v>
      </c>
    </row>
    <row r="248" spans="1:95" ht="15" customHeight="1" x14ac:dyDescent="0.25">
      <c r="A248" s="72" t="s">
        <v>661</v>
      </c>
      <c r="B248" s="72" t="s">
        <v>662</v>
      </c>
      <c r="C248" s="72" t="s">
        <v>661</v>
      </c>
      <c r="D248" s="72" t="s">
        <v>661</v>
      </c>
      <c r="E248" s="72" t="s">
        <v>661</v>
      </c>
      <c r="F248" s="72" t="s">
        <v>4293</v>
      </c>
      <c r="H248" s="72" t="s">
        <v>5068</v>
      </c>
      <c r="I248" s="72" t="s">
        <v>5050</v>
      </c>
      <c r="K248" s="72" t="s">
        <v>482</v>
      </c>
      <c r="L248" s="72">
        <v>2016</v>
      </c>
      <c r="M248" s="82">
        <v>20000</v>
      </c>
      <c r="N248" s="65">
        <v>42814</v>
      </c>
      <c r="O248" s="72" t="s">
        <v>174</v>
      </c>
      <c r="P248" s="72" t="s">
        <v>174</v>
      </c>
      <c r="Q248" s="72" t="s">
        <v>246</v>
      </c>
      <c r="R248" s="72" t="s">
        <v>9</v>
      </c>
      <c r="S248" s="72">
        <v>0.5</v>
      </c>
      <c r="U248" s="72">
        <v>1</v>
      </c>
      <c r="V248" s="71" t="s">
        <v>5151</v>
      </c>
      <c r="W248" s="72" t="s">
        <v>5162</v>
      </c>
      <c r="Z248" s="72">
        <v>40.436570000000003</v>
      </c>
      <c r="AA248" s="72">
        <v>-76.561329999999998</v>
      </c>
      <c r="AB248" s="72" t="s">
        <v>5164</v>
      </c>
      <c r="AC248" s="72" t="s">
        <v>5165</v>
      </c>
      <c r="AD248" s="72" t="s">
        <v>5187</v>
      </c>
      <c r="AE248" s="72" t="s">
        <v>653</v>
      </c>
      <c r="AF248" s="65">
        <v>42906</v>
      </c>
      <c r="AG248" s="72" t="s">
        <v>110</v>
      </c>
      <c r="AH248" s="65"/>
      <c r="AI248" s="65"/>
      <c r="AK248" s="65"/>
      <c r="AL248" s="65"/>
      <c r="AN248" s="65"/>
      <c r="AO248" s="65"/>
      <c r="AQ248" s="65"/>
      <c r="AR248" s="65"/>
      <c r="AT248" s="65"/>
      <c r="AV248" s="5" t="str">
        <f>IFERROR(IF($K248="Historical", IF(A248&lt;&gt;INDEX('Historical BMP Records'!A:A, MATCH($I248, 'Historical BMP Records'!$I:$I, 0)), 1, 0), IF(A248&lt;&gt;INDEX('Planned and Progress BMPs'!A:A, MATCH($I248, 'Planned and Progress BMPs'!$I:$I, 0)), 1, 0)), "")</f>
        <v/>
      </c>
      <c r="AW248" s="5" t="str">
        <f>IFERROR(IF($K248="Historical", IF(B248&lt;&gt;INDEX('Historical BMP Records'!B:B, MATCH($I248, 'Historical BMP Records'!$I:$I, 0)), 1, 0), IF(B248&lt;&gt;INDEX('Planned and Progress BMPs'!B:B, MATCH($I248, 'Planned and Progress BMPs'!$I:$I, 0)), 1, 0)), "")</f>
        <v/>
      </c>
      <c r="AX248" s="5" t="str">
        <f>IFERROR(IF($K248="Historical", IF(C248&lt;&gt;INDEX('Historical BMP Records'!C:C, MATCH($I248, 'Historical BMP Records'!$I:$I, 0)), 1, 0), IF(C248&lt;&gt;INDEX('Planned and Progress BMPs'!C:C, MATCH($I248, 'Planned and Progress BMPs'!$I:$I, 0)), 1, 0)), "")</f>
        <v/>
      </c>
      <c r="AY248" s="5" t="str">
        <f>IFERROR(IF($K248="Historical", IF(D248&lt;&gt;INDEX('Historical BMP Records'!D:D, MATCH($I248, 'Historical BMP Records'!$I:$I, 0)), 1, 0), IF(D248&lt;&gt;INDEX('Planned and Progress BMPs'!D:D, MATCH($I248, 'Planned and Progress BMPs'!$I:$I, 0)), 1, 0)), "")</f>
        <v/>
      </c>
      <c r="AZ248" s="5" t="str">
        <f>IFERROR(IF($K248="Historical", IF(E248&lt;&gt;INDEX('Historical BMP Records'!E:E, MATCH($I248, 'Historical BMP Records'!$I:$I, 0)), 1, 0), IF(E248&lt;&gt;INDEX('Planned and Progress BMPs'!E:E, MATCH($I248, 'Planned and Progress BMPs'!$I:$I, 0)), 1, 0)), "")</f>
        <v/>
      </c>
      <c r="BA248" s="5" t="str">
        <f>IFERROR(IF($K248="Historical", IF(F248&lt;&gt;INDEX('Historical BMP Records'!F:F, MATCH($I248, 'Historical BMP Records'!$I:$I, 0)), 1, 0), IF(F248&lt;&gt;INDEX('Planned and Progress BMPs'!F:F, MATCH($I248, 'Planned and Progress BMPs'!$I:$I, 0)), 1, 0)), "")</f>
        <v/>
      </c>
      <c r="BB248" s="5" t="str">
        <f>IFERROR(IF($K248="Historical", IF(G248&lt;&gt;INDEX('Historical BMP Records'!G:G, MATCH($I248, 'Historical BMP Records'!$I:$I, 0)), 1, 0), IF(G248&lt;&gt;INDEX('Planned and Progress BMPs'!G:G, MATCH($I248, 'Planned and Progress BMPs'!$I:$I, 0)), 1, 0)), "")</f>
        <v/>
      </c>
      <c r="BC248" s="5" t="str">
        <f>IFERROR(IF($K248="Historical", IF(H248&lt;&gt;INDEX('Historical BMP Records'!H:H, MATCH($I248, 'Historical BMP Records'!$I:$I, 0)), 1, 0), IF(H248&lt;&gt;INDEX('Planned and Progress BMPs'!H:H, MATCH($I248, 'Planned and Progress BMPs'!$I:$I, 0)), 1, 0)), "")</f>
        <v/>
      </c>
      <c r="BD248" s="5" t="str">
        <f>IFERROR(IF($K248="Historical", IF(I248&lt;&gt;INDEX('Historical BMP Records'!I:I, MATCH($I248, 'Historical BMP Records'!$I:$I, 0)), 1, 0), IF(I248&lt;&gt;INDEX('Planned and Progress BMPs'!I:I, MATCH($I248, 'Planned and Progress BMPs'!$I:$I, 0)), 1, 0)), "")</f>
        <v/>
      </c>
      <c r="BE248" s="5" t="str">
        <f>IFERROR(IF($K248="Historical", IF(J248&lt;&gt;INDEX('Historical BMP Records'!J:J, MATCH($I248, 'Historical BMP Records'!$I:$I, 0)), 1, 0), IF(J248&lt;&gt;INDEX('Planned and Progress BMPs'!J:J, MATCH($I248, 'Planned and Progress BMPs'!$I:$I, 0)), 1, 0)), "")</f>
        <v/>
      </c>
      <c r="BF248" s="5" t="str">
        <f>IFERROR(IF($K248="Historical", IF(K248&lt;&gt;INDEX('Historical BMP Records'!K:K, MATCH($I248, 'Historical BMP Records'!$I:$I, 0)), 1, 0), IF(K248&lt;&gt;INDEX('Planned and Progress BMPs'!K:K, MATCH($I248, 'Planned and Progress BMPs'!$I:$I, 0)), 1, 0)), "")</f>
        <v/>
      </c>
      <c r="BG248" s="5" t="str">
        <f>IFERROR(IF($K248="Historical", IF(L248&lt;&gt;INDEX('Historical BMP Records'!L:L, MATCH($I248, 'Historical BMP Records'!$I:$I, 0)), 1, 0), IF(L248&lt;&gt;INDEX('Planned and Progress BMPs'!L:L, MATCH($I248, 'Planned and Progress BMPs'!$I:$I, 0)), 1, 0)), "")</f>
        <v/>
      </c>
      <c r="BH248" s="5" t="str">
        <f>IFERROR(IF($K248="Historical", IF(M248&lt;&gt;INDEX('Historical BMP Records'!M:M, MATCH($I248, 'Historical BMP Records'!$I:$I, 0)), 1, 0), IF(M248&lt;&gt;INDEX('Planned and Progress BMPs'!M:M, MATCH($I248, 'Planned and Progress BMPs'!$I:$I, 0)), 1, 0)), "")</f>
        <v/>
      </c>
      <c r="BI248" s="5" t="str">
        <f>IFERROR(IF($K248="Historical", IF(N248&lt;&gt;INDEX('Historical BMP Records'!N:N, MATCH($I248, 'Historical BMP Records'!$I:$I, 0)), 1, 0), IF(N248&lt;&gt;INDEX('Planned and Progress BMPs'!N:N, MATCH($I248, 'Planned and Progress BMPs'!$I:$I, 0)), 1, 0)), "")</f>
        <v/>
      </c>
      <c r="BJ248" s="5" t="str">
        <f>IFERROR(IF($K248="Historical", IF(O248&lt;&gt;INDEX('Historical BMP Records'!O:O, MATCH($I248, 'Historical BMP Records'!$I:$I, 0)), 1, 0), IF(O248&lt;&gt;INDEX('Planned and Progress BMPs'!O:O, MATCH($I248, 'Planned and Progress BMPs'!$I:$I, 0)), 1, 0)), "")</f>
        <v/>
      </c>
      <c r="BK248" s="5" t="str">
        <f>IFERROR(IF($K248="Historical", IF(P248&lt;&gt;INDEX('Historical BMP Records'!P:P, MATCH($I248, 'Historical BMP Records'!$I:$I, 0)), 1, 0), IF(P248&lt;&gt;INDEX('Planned and Progress BMPs'!P:P, MATCH($I248, 'Planned and Progress BMPs'!$I:$I, 0)), 1, 0)), "")</f>
        <v/>
      </c>
      <c r="BL248" s="5" t="str">
        <f>IFERROR(IF($K248="Historical", IF(Q248&lt;&gt;INDEX('Historical BMP Records'!Q:Q, MATCH($I248, 'Historical BMP Records'!$I:$I, 0)), 1, 0), IF(Q248&lt;&gt;INDEX('Planned and Progress BMPs'!Q:Q, MATCH($I248, 'Planned and Progress BMPs'!$I:$I, 0)), 1, 0)), "")</f>
        <v/>
      </c>
      <c r="BM248" s="5" t="str">
        <f>IFERROR(IF($K248="Historical", IF(R248&lt;&gt;INDEX('Historical BMP Records'!R:R, MATCH($I248, 'Historical BMP Records'!$I:$I, 0)), 1, 0), IF(R248&lt;&gt;INDEX('Planned and Progress BMPs'!R:R, MATCH($I248, 'Planned and Progress BMPs'!$I:$I, 0)), 1, 0)), "")</f>
        <v/>
      </c>
      <c r="BN248" s="5" t="str">
        <f>IFERROR(IF($K248="Historical", IF(S248&lt;&gt;INDEX('Historical BMP Records'!S:S, MATCH($I248, 'Historical BMP Records'!$I:$I, 0)), 1, 0), IF(S248&lt;&gt;INDEX('Planned and Progress BMPs'!S:S, MATCH($I248, 'Planned and Progress BMPs'!$I:$I, 0)), 1, 0)), "")</f>
        <v/>
      </c>
      <c r="BO248" s="5" t="str">
        <f>IFERROR(IF($K248="Historical", IF(T248&lt;&gt;INDEX('Historical BMP Records'!T:T, MATCH($I248, 'Historical BMP Records'!$I:$I, 0)), 1, 0), IF(T248&lt;&gt;INDEX('Planned and Progress BMPs'!T:T, MATCH($I248, 'Planned and Progress BMPs'!$I:$I, 0)), 1, 0)), "")</f>
        <v/>
      </c>
      <c r="BP248" s="5" t="str">
        <f>IFERROR(IF($K248="Historical", IF(U248&lt;&gt;INDEX('Historical BMP Records'!U:U, MATCH($I248, 'Historical BMP Records'!$I:$I, 0)), 1, 0), IF(U248&lt;&gt;INDEX('Planned and Progress BMPs'!U:U, MATCH($I248, 'Planned and Progress BMPs'!$I:$I, 0)), 1, 0)), "")</f>
        <v/>
      </c>
      <c r="BQ248" s="5" t="str">
        <f>IFERROR(IF($K248="Historical", IF(V248&lt;&gt;INDEX('Historical BMP Records'!V:V, MATCH($I248, 'Historical BMP Records'!$I:$I, 0)), 1, 0), IF(V248&lt;&gt;INDEX('Planned and Progress BMPs'!V:V, MATCH($I248, 'Planned and Progress BMPs'!$I:$I, 0)), 1, 0)), "")</f>
        <v/>
      </c>
      <c r="BR248" s="5" t="str">
        <f>IFERROR(IF($K248="Historical", IF(W248&lt;&gt;INDEX('Historical BMP Records'!W:W, MATCH($I248, 'Historical BMP Records'!$I:$I, 0)), 1, 0), IF(W248&lt;&gt;INDEX('Planned and Progress BMPs'!W:W, MATCH($I248, 'Planned and Progress BMPs'!$I:$I, 0)), 1, 0)), "")</f>
        <v/>
      </c>
      <c r="BS248" s="5" t="str">
        <f>IFERROR(IF($K248="Historical", IF(X248&lt;&gt;INDEX('Historical BMP Records'!X:X, MATCH($I248, 'Historical BMP Records'!$I:$I, 0)), 1, 0), IF(X248&lt;&gt;INDEX('Planned and Progress BMPs'!X:X, MATCH($I248, 'Planned and Progress BMPs'!$I:$I, 0)), 1, 0)), "")</f>
        <v/>
      </c>
      <c r="BT248" s="5" t="str">
        <f>IFERROR(IF($K248="Historical", IF(Y248&lt;&gt;INDEX('Historical BMP Records'!Y:Y, MATCH($I248, 'Historical BMP Records'!$I:$I, 0)), 1, 0), IF(Y248&lt;&gt;INDEX('Planned and Progress BMPs'!Y:Y, MATCH($I248, 'Planned and Progress BMPs'!$I:$I, 0)), 1, 0)), "")</f>
        <v/>
      </c>
      <c r="BU248" s="5" t="str">
        <f>IFERROR(IF($K248="Historical", IF(Z248&lt;&gt;INDEX('Historical BMP Records'!Z:Z, MATCH($I248, 'Historical BMP Records'!$I:$I, 0)), 1, 0), IF(Z248&lt;&gt;INDEX('Planned and Progress BMPs'!Z:Z, MATCH($I248, 'Planned and Progress BMPs'!$I:$I, 0)), 1, 0)), "")</f>
        <v/>
      </c>
      <c r="BV248" s="5" t="str">
        <f>IFERROR(IF($K248="Historical", IF(AA248&lt;&gt;INDEX('Historical BMP Records'!AA:AA, MATCH($I248, 'Historical BMP Records'!$I:$I, 0)), 1, 0), IF(AA248&lt;&gt;INDEX('Planned and Progress BMPs'!AA:AA, MATCH($I248, 'Planned and Progress BMPs'!$I:$I, 0)), 1, 0)), "")</f>
        <v/>
      </c>
      <c r="BW248" s="5" t="str">
        <f>IFERROR(IF($K248="Historical", IF(AB248&lt;&gt;INDEX('Historical BMP Records'!AB:AB, MATCH($I248, 'Historical BMP Records'!$I:$I, 0)), 1, 0), IF(AB248&lt;&gt;INDEX('Planned and Progress BMPs'!AB:AB, MATCH($I248, 'Planned and Progress BMPs'!$I:$I, 0)), 1, 0)), "")</f>
        <v/>
      </c>
      <c r="BX248" s="5" t="str">
        <f>IFERROR(IF($K248="Historical", IF(AC248&lt;&gt;INDEX('Historical BMP Records'!AC:AC, MATCH($I248, 'Historical BMP Records'!$I:$I, 0)), 1, 0), IF(AC248&lt;&gt;INDEX('Planned and Progress BMPs'!AC:AC, MATCH($I248, 'Planned and Progress BMPs'!$I:$I, 0)), 1, 0)), "")</f>
        <v/>
      </c>
      <c r="BY248" s="5" t="str">
        <f>IFERROR(IF($K248="Historical", IF(AD248&lt;&gt;INDEX('Historical BMP Records'!AD:AD, MATCH($I248, 'Historical BMP Records'!$I:$I, 0)), 1, 0), IF(AD248&lt;&gt;INDEX('Planned and Progress BMPs'!AD:AD, MATCH($I248, 'Planned and Progress BMPs'!$I:$I, 0)), 1, 0)), "")</f>
        <v/>
      </c>
      <c r="BZ248" s="5" t="str">
        <f>IFERROR(IF($K248="Historical", IF(AE248&lt;&gt;INDEX('Historical BMP Records'!AE:AE, MATCH($I248, 'Historical BMP Records'!$I:$I, 0)), 1, 0), IF(AE248&lt;&gt;INDEX('Planned and Progress BMPs'!AE:AE, MATCH($I248, 'Planned and Progress BMPs'!$I:$I, 0)), 1, 0)), "")</f>
        <v/>
      </c>
      <c r="CA248" s="5" t="str">
        <f>IFERROR(IF($K248="Historical", IF(AF248&lt;&gt;INDEX('Historical BMP Records'!AF:AF, MATCH($I248, 'Historical BMP Records'!$I:$I, 0)), 1, 0), IF(AF248&lt;&gt;INDEX('Planned and Progress BMPs'!AF:AF, MATCH($I248, 'Planned and Progress BMPs'!$I:$I, 0)), 1, 0)), "")</f>
        <v/>
      </c>
      <c r="CB248" s="5" t="str">
        <f>IFERROR(IF($K248="Historical", IF(AG248&lt;&gt;INDEX('Historical BMP Records'!AG:AG, MATCH($I248, 'Historical BMP Records'!$I:$I, 0)), 1, 0), IF(AG248&lt;&gt;INDEX('Planned and Progress BMPs'!AG:AG, MATCH($I248, 'Planned and Progress BMPs'!$I:$I, 0)), 1, 0)), "")</f>
        <v/>
      </c>
      <c r="CC248" s="5" t="str">
        <f>IFERROR(IF($K248="Historical", IF(AH248&lt;&gt;INDEX('Historical BMP Records'!AH:AH, MATCH($I248, 'Historical BMP Records'!$I:$I, 0)), 1, 0), IF(AH248&lt;&gt;INDEX('Planned and Progress BMPs'!AH:AH, MATCH($I248, 'Planned and Progress BMPs'!$I:$I, 0)), 1, 0)), "")</f>
        <v/>
      </c>
      <c r="CD248" s="5" t="str">
        <f>IFERROR(IF($K248="Historical", IF(AI248&lt;&gt;INDEX('Historical BMP Records'!AI:AI, MATCH($I248, 'Historical BMP Records'!$I:$I, 0)), 1, 0), IF(AI248&lt;&gt;INDEX('Planned and Progress BMPs'!AI:AI, MATCH($I248, 'Planned and Progress BMPs'!$I:$I, 0)), 1, 0)), "")</f>
        <v/>
      </c>
      <c r="CE248" s="5" t="str">
        <f>IFERROR(IF($K248="Historical", IF(AJ248&lt;&gt;INDEX('Historical BMP Records'!AJ:AJ, MATCH($I248, 'Historical BMP Records'!$I:$I, 0)), 1, 0), IF(AJ248&lt;&gt;INDEX('Planned and Progress BMPs'!AJ:AJ, MATCH($I248, 'Planned and Progress BMPs'!$I:$I, 0)), 1, 0)), "")</f>
        <v/>
      </c>
      <c r="CF248" s="5" t="str">
        <f>IFERROR(IF($K248="Historical", IF(AK248&lt;&gt;INDEX('Historical BMP Records'!AK:AK, MATCH($I248, 'Historical BMP Records'!$I:$I, 0)), 1, 0), IF(AK248&lt;&gt;INDEX('Planned and Progress BMPs'!AK:AK, MATCH($I248, 'Planned and Progress BMPs'!$I:$I, 0)), 1, 0)), "")</f>
        <v/>
      </c>
      <c r="CG248" s="5" t="str">
        <f>IFERROR(IF($K248="Historical", IF(AL248&lt;&gt;INDEX('Historical BMP Records'!AL:AL, MATCH($I248, 'Historical BMP Records'!$I:$I, 0)), 1, 0), IF(AL248&lt;&gt;INDEX('Planned and Progress BMPs'!AL:AL, MATCH($I248, 'Planned and Progress BMPs'!$I:$I, 0)), 1, 0)), "")</f>
        <v/>
      </c>
      <c r="CH248" s="5" t="str">
        <f>IFERROR(IF($K248="Historical", IF(AM248&lt;&gt;INDEX('Historical BMP Records'!AM:AM, MATCH($I248, 'Historical BMP Records'!$I:$I, 0)), 1, 0), IF(AM248&lt;&gt;INDEX('Planned and Progress BMPs'!AM:AM, MATCH($I248, 'Planned and Progress BMPs'!$I:$I, 0)), 1, 0)), "")</f>
        <v/>
      </c>
      <c r="CI248" s="5" t="str">
        <f>IFERROR(IF($K248="Historical", IF(AN248&lt;&gt;INDEX('Historical BMP Records'!AN:AN, MATCH($I248, 'Historical BMP Records'!$I:$I, 0)), 1, 0), IF(AN248&lt;&gt;INDEX('Planned and Progress BMPs'!AN:AN, MATCH($I248, 'Planned and Progress BMPs'!$I:$I, 0)), 1, 0)), "")</f>
        <v/>
      </c>
      <c r="CJ248" s="5" t="str">
        <f>IFERROR(IF($K248="Historical", IF(AO248&lt;&gt;INDEX('Historical BMP Records'!AO:AO, MATCH($I248, 'Historical BMP Records'!$I:$I, 0)), 1, 0), IF(AO248&lt;&gt;INDEX('Planned and Progress BMPs'!AO:AO, MATCH($I248, 'Planned and Progress BMPs'!$I:$I, 0)), 1, 0)), "")</f>
        <v/>
      </c>
      <c r="CK248" s="5" t="str">
        <f>IFERROR(IF($K248="Historical", IF(AP248&lt;&gt;INDEX('Historical BMP Records'!AP:AP, MATCH($I248, 'Historical BMP Records'!$I:$I, 0)), 1, 0), IF(AP248&lt;&gt;INDEX('Planned and Progress BMPs'!AP:AP, MATCH($I248, 'Planned and Progress BMPs'!$I:$I, 0)), 1, 0)), "")</f>
        <v/>
      </c>
      <c r="CL248" s="5" t="str">
        <f>IFERROR(IF($K248="Historical", IF(AQ248&lt;&gt;INDEX('Historical BMP Records'!AQ:AQ, MATCH($I248, 'Historical BMP Records'!$I:$I, 0)), 1, 0), IF(AQ248&lt;&gt;INDEX('Planned and Progress BMPs'!AQ:AQ, MATCH($I248, 'Planned and Progress BMPs'!$I:$I, 0)), 1, 0)), "")</f>
        <v/>
      </c>
      <c r="CM248" s="5" t="str">
        <f>IFERROR(IF($K248="Historical", IF(AR248&lt;&gt;INDEX('Historical BMP Records'!AR:AR, MATCH($I248, 'Historical BMP Records'!$I:$I, 0)), 1, 0), IF(AR248&lt;&gt;INDEX('Planned and Progress BMPs'!AR:AR, MATCH($I248, 'Planned and Progress BMPs'!$I:$I, 0)), 1, 0)), "")</f>
        <v/>
      </c>
      <c r="CN248" s="5" t="str">
        <f>IFERROR(IF($K248="Historical", IF(AS248&lt;&gt;INDEX('Historical BMP Records'!AS:AS, MATCH($I248, 'Historical BMP Records'!$I:$I, 0)), 1, 0), IF(AS248&lt;&gt;INDEX('Planned and Progress BMPs'!AS:AS, MATCH($I248, 'Planned and Progress BMPs'!$I:$I, 0)), 1, 0)), "")</f>
        <v/>
      </c>
      <c r="CO248" s="5" t="str">
        <f>IFERROR(IF($K248="Historical", IF(AT248&lt;&gt;INDEX('Historical BMP Records'!AT:AT, MATCH($I248, 'Historical BMP Records'!$I:$I, 0)), 1, 0), IF(AT248&lt;&gt;INDEX('Planned and Progress BMPs'!AT:AT, MATCH($I248, 'Planned and Progress BMPs'!$I:$I, 0)), 1, 0)), "")</f>
        <v/>
      </c>
      <c r="CP248" s="5" t="str">
        <f>IFERROR(IF($K248="Historical", IF(AU248&lt;&gt;INDEX('Historical BMP Records'!AU:AU, MATCH($I248, 'Historical BMP Records'!$I:$I, 0)), 1, 0), IF(AU248&lt;&gt;INDEX('Planned and Progress BMPs'!AU:AU, MATCH($I248, 'Planned and Progress BMPs'!$I:$I, 0)), 1, 0)), "")</f>
        <v/>
      </c>
      <c r="CQ248" s="5">
        <f>SUM(T_Historical9[[#This Row],[FY17 
Status Changed]:[Comments Changed]])</f>
        <v>0</v>
      </c>
    </row>
    <row r="249" spans="1:95" ht="15" customHeight="1" x14ac:dyDescent="0.25">
      <c r="A249" s="72" t="s">
        <v>661</v>
      </c>
      <c r="B249" s="72" t="s">
        <v>660</v>
      </c>
      <c r="C249" s="72" t="s">
        <v>661</v>
      </c>
      <c r="D249" s="72" t="s">
        <v>661</v>
      </c>
      <c r="E249" s="72" t="s">
        <v>661</v>
      </c>
      <c r="F249" s="72" t="s">
        <v>4293</v>
      </c>
      <c r="H249" s="72" t="s">
        <v>4802</v>
      </c>
      <c r="I249" s="72" t="s">
        <v>5051</v>
      </c>
      <c r="K249" s="72" t="s">
        <v>482</v>
      </c>
      <c r="M249" s="82">
        <v>256760</v>
      </c>
      <c r="N249" s="65">
        <v>42005</v>
      </c>
      <c r="O249" s="72" t="s">
        <v>59</v>
      </c>
      <c r="P249" s="72" t="s">
        <v>5202</v>
      </c>
      <c r="Q249" s="72" t="s">
        <v>26</v>
      </c>
      <c r="R249" s="72" t="s">
        <v>9</v>
      </c>
      <c r="S249" s="72">
        <v>0.33679999999999999</v>
      </c>
      <c r="T249" s="72">
        <v>0</v>
      </c>
      <c r="U249" s="72">
        <v>0.3</v>
      </c>
      <c r="V249" s="71" t="s">
        <v>5152</v>
      </c>
      <c r="Z249" s="72">
        <v>40.216914000000003</v>
      </c>
      <c r="AA249" s="72">
        <v>-76.836768000000006</v>
      </c>
      <c r="AC249" s="72" t="s">
        <v>5170</v>
      </c>
      <c r="AD249" s="72" t="s">
        <v>5171</v>
      </c>
      <c r="AE249" s="72" t="s">
        <v>653</v>
      </c>
      <c r="AF249" s="65">
        <v>42217</v>
      </c>
      <c r="AG249" s="72" t="s">
        <v>110</v>
      </c>
      <c r="AH249" s="65"/>
      <c r="AI249" s="65"/>
      <c r="AK249" s="65"/>
      <c r="AL249" s="65"/>
      <c r="AN249" s="65"/>
      <c r="AO249" s="65"/>
      <c r="AQ249" s="65"/>
      <c r="AR249" s="65"/>
      <c r="AT249" s="65"/>
      <c r="AU249" s="72" t="s">
        <v>5194</v>
      </c>
      <c r="AV249" s="5" t="str">
        <f>IFERROR(IF($K249="Historical", IF(A249&lt;&gt;INDEX('Historical BMP Records'!A:A, MATCH($I249, 'Historical BMP Records'!$I:$I, 0)), 1, 0), IF(A249&lt;&gt;INDEX('Planned and Progress BMPs'!A:A, MATCH($I249, 'Planned and Progress BMPs'!$I:$I, 0)), 1, 0)), "")</f>
        <v/>
      </c>
      <c r="AW249" s="5" t="str">
        <f>IFERROR(IF($K249="Historical", IF(B249&lt;&gt;INDEX('Historical BMP Records'!B:B, MATCH($I249, 'Historical BMP Records'!$I:$I, 0)), 1, 0), IF(B249&lt;&gt;INDEX('Planned and Progress BMPs'!B:B, MATCH($I249, 'Planned and Progress BMPs'!$I:$I, 0)), 1, 0)), "")</f>
        <v/>
      </c>
      <c r="AX249" s="5" t="str">
        <f>IFERROR(IF($K249="Historical", IF(C249&lt;&gt;INDEX('Historical BMP Records'!C:C, MATCH($I249, 'Historical BMP Records'!$I:$I, 0)), 1, 0), IF(C249&lt;&gt;INDEX('Planned and Progress BMPs'!C:C, MATCH($I249, 'Planned and Progress BMPs'!$I:$I, 0)), 1, 0)), "")</f>
        <v/>
      </c>
      <c r="AY249" s="5" t="str">
        <f>IFERROR(IF($K249="Historical", IF(D249&lt;&gt;INDEX('Historical BMP Records'!D:D, MATCH($I249, 'Historical BMP Records'!$I:$I, 0)), 1, 0), IF(D249&lt;&gt;INDEX('Planned and Progress BMPs'!D:D, MATCH($I249, 'Planned and Progress BMPs'!$I:$I, 0)), 1, 0)), "")</f>
        <v/>
      </c>
      <c r="AZ249" s="5" t="str">
        <f>IFERROR(IF($K249="Historical", IF(E249&lt;&gt;INDEX('Historical BMP Records'!E:E, MATCH($I249, 'Historical BMP Records'!$I:$I, 0)), 1, 0), IF(E249&lt;&gt;INDEX('Planned and Progress BMPs'!E:E, MATCH($I249, 'Planned and Progress BMPs'!$I:$I, 0)), 1, 0)), "")</f>
        <v/>
      </c>
      <c r="BA249" s="5" t="str">
        <f>IFERROR(IF($K249="Historical", IF(F249&lt;&gt;INDEX('Historical BMP Records'!F:F, MATCH($I249, 'Historical BMP Records'!$I:$I, 0)), 1, 0), IF(F249&lt;&gt;INDEX('Planned and Progress BMPs'!F:F, MATCH($I249, 'Planned and Progress BMPs'!$I:$I, 0)), 1, 0)), "")</f>
        <v/>
      </c>
      <c r="BB249" s="5" t="str">
        <f>IFERROR(IF($K249="Historical", IF(G249&lt;&gt;INDEX('Historical BMP Records'!G:G, MATCH($I249, 'Historical BMP Records'!$I:$I, 0)), 1, 0), IF(G249&lt;&gt;INDEX('Planned and Progress BMPs'!G:G, MATCH($I249, 'Planned and Progress BMPs'!$I:$I, 0)), 1, 0)), "")</f>
        <v/>
      </c>
      <c r="BC249" s="5" t="str">
        <f>IFERROR(IF($K249="Historical", IF(H249&lt;&gt;INDEX('Historical BMP Records'!H:H, MATCH($I249, 'Historical BMP Records'!$I:$I, 0)), 1, 0), IF(H249&lt;&gt;INDEX('Planned and Progress BMPs'!H:H, MATCH($I249, 'Planned and Progress BMPs'!$I:$I, 0)), 1, 0)), "")</f>
        <v/>
      </c>
      <c r="BD249" s="5" t="str">
        <f>IFERROR(IF($K249="Historical", IF(I249&lt;&gt;INDEX('Historical BMP Records'!I:I, MATCH($I249, 'Historical BMP Records'!$I:$I, 0)), 1, 0), IF(I249&lt;&gt;INDEX('Planned and Progress BMPs'!I:I, MATCH($I249, 'Planned and Progress BMPs'!$I:$I, 0)), 1, 0)), "")</f>
        <v/>
      </c>
      <c r="BE249" s="5" t="str">
        <f>IFERROR(IF($K249="Historical", IF(J249&lt;&gt;INDEX('Historical BMP Records'!J:J, MATCH($I249, 'Historical BMP Records'!$I:$I, 0)), 1, 0), IF(J249&lt;&gt;INDEX('Planned and Progress BMPs'!J:J, MATCH($I249, 'Planned and Progress BMPs'!$I:$I, 0)), 1, 0)), "")</f>
        <v/>
      </c>
      <c r="BF249" s="5" t="str">
        <f>IFERROR(IF($K249="Historical", IF(K249&lt;&gt;INDEX('Historical BMP Records'!K:K, MATCH($I249, 'Historical BMP Records'!$I:$I, 0)), 1, 0), IF(K249&lt;&gt;INDEX('Planned and Progress BMPs'!K:K, MATCH($I249, 'Planned and Progress BMPs'!$I:$I, 0)), 1, 0)), "")</f>
        <v/>
      </c>
      <c r="BG249" s="5" t="str">
        <f>IFERROR(IF($K249="Historical", IF(L249&lt;&gt;INDEX('Historical BMP Records'!L:L, MATCH($I249, 'Historical BMP Records'!$I:$I, 0)), 1, 0), IF(L249&lt;&gt;INDEX('Planned and Progress BMPs'!L:L, MATCH($I249, 'Planned and Progress BMPs'!$I:$I, 0)), 1, 0)), "")</f>
        <v/>
      </c>
      <c r="BH249" s="5" t="str">
        <f>IFERROR(IF($K249="Historical", IF(M249&lt;&gt;INDEX('Historical BMP Records'!M:M, MATCH($I249, 'Historical BMP Records'!$I:$I, 0)), 1, 0), IF(M249&lt;&gt;INDEX('Planned and Progress BMPs'!M:M, MATCH($I249, 'Planned and Progress BMPs'!$I:$I, 0)), 1, 0)), "")</f>
        <v/>
      </c>
      <c r="BI249" s="5" t="str">
        <f>IFERROR(IF($K249="Historical", IF(N249&lt;&gt;INDEX('Historical BMP Records'!N:N, MATCH($I249, 'Historical BMP Records'!$I:$I, 0)), 1, 0), IF(N249&lt;&gt;INDEX('Planned and Progress BMPs'!N:N, MATCH($I249, 'Planned and Progress BMPs'!$I:$I, 0)), 1, 0)), "")</f>
        <v/>
      </c>
      <c r="BJ249" s="5" t="str">
        <f>IFERROR(IF($K249="Historical", IF(O249&lt;&gt;INDEX('Historical BMP Records'!O:O, MATCH($I249, 'Historical BMP Records'!$I:$I, 0)), 1, 0), IF(O249&lt;&gt;INDEX('Planned and Progress BMPs'!O:O, MATCH($I249, 'Planned and Progress BMPs'!$I:$I, 0)), 1, 0)), "")</f>
        <v/>
      </c>
      <c r="BK249" s="5" t="str">
        <f>IFERROR(IF($K249="Historical", IF(P249&lt;&gt;INDEX('Historical BMP Records'!P:P, MATCH($I249, 'Historical BMP Records'!$I:$I, 0)), 1, 0), IF(P249&lt;&gt;INDEX('Planned and Progress BMPs'!P:P, MATCH($I249, 'Planned and Progress BMPs'!$I:$I, 0)), 1, 0)), "")</f>
        <v/>
      </c>
      <c r="BL249" s="5" t="str">
        <f>IFERROR(IF($K249="Historical", IF(Q249&lt;&gt;INDEX('Historical BMP Records'!Q:Q, MATCH($I249, 'Historical BMP Records'!$I:$I, 0)), 1, 0), IF(Q249&lt;&gt;INDEX('Planned and Progress BMPs'!Q:Q, MATCH($I249, 'Planned and Progress BMPs'!$I:$I, 0)), 1, 0)), "")</f>
        <v/>
      </c>
      <c r="BM249" s="5" t="str">
        <f>IFERROR(IF($K249="Historical", IF(R249&lt;&gt;INDEX('Historical BMP Records'!R:R, MATCH($I249, 'Historical BMP Records'!$I:$I, 0)), 1, 0), IF(R249&lt;&gt;INDEX('Planned and Progress BMPs'!R:R, MATCH($I249, 'Planned and Progress BMPs'!$I:$I, 0)), 1, 0)), "")</f>
        <v/>
      </c>
      <c r="BN249" s="5" t="str">
        <f>IFERROR(IF($K249="Historical", IF(S249&lt;&gt;INDEX('Historical BMP Records'!S:S, MATCH($I249, 'Historical BMP Records'!$I:$I, 0)), 1, 0), IF(S249&lt;&gt;INDEX('Planned and Progress BMPs'!S:S, MATCH($I249, 'Planned and Progress BMPs'!$I:$I, 0)), 1, 0)), "")</f>
        <v/>
      </c>
      <c r="BO249" s="5" t="str">
        <f>IFERROR(IF($K249="Historical", IF(T249&lt;&gt;INDEX('Historical BMP Records'!T:T, MATCH($I249, 'Historical BMP Records'!$I:$I, 0)), 1, 0), IF(T249&lt;&gt;INDEX('Planned and Progress BMPs'!T:T, MATCH($I249, 'Planned and Progress BMPs'!$I:$I, 0)), 1, 0)), "")</f>
        <v/>
      </c>
      <c r="BP249" s="5" t="str">
        <f>IFERROR(IF($K249="Historical", IF(U249&lt;&gt;INDEX('Historical BMP Records'!U:U, MATCH($I249, 'Historical BMP Records'!$I:$I, 0)), 1, 0), IF(U249&lt;&gt;INDEX('Planned and Progress BMPs'!U:U, MATCH($I249, 'Planned and Progress BMPs'!$I:$I, 0)), 1, 0)), "")</f>
        <v/>
      </c>
      <c r="BQ249" s="5" t="str">
        <f>IFERROR(IF($K249="Historical", IF(V249&lt;&gt;INDEX('Historical BMP Records'!V:V, MATCH($I249, 'Historical BMP Records'!$I:$I, 0)), 1, 0), IF(V249&lt;&gt;INDEX('Planned and Progress BMPs'!V:V, MATCH($I249, 'Planned and Progress BMPs'!$I:$I, 0)), 1, 0)), "")</f>
        <v/>
      </c>
      <c r="BR249" s="5" t="str">
        <f>IFERROR(IF($K249="Historical", IF(W249&lt;&gt;INDEX('Historical BMP Records'!W:W, MATCH($I249, 'Historical BMP Records'!$I:$I, 0)), 1, 0), IF(W249&lt;&gt;INDEX('Planned and Progress BMPs'!W:W, MATCH($I249, 'Planned and Progress BMPs'!$I:$I, 0)), 1, 0)), "")</f>
        <v/>
      </c>
      <c r="BS249" s="5" t="str">
        <f>IFERROR(IF($K249="Historical", IF(X249&lt;&gt;INDEX('Historical BMP Records'!X:X, MATCH($I249, 'Historical BMP Records'!$I:$I, 0)), 1, 0), IF(X249&lt;&gt;INDEX('Planned and Progress BMPs'!X:X, MATCH($I249, 'Planned and Progress BMPs'!$I:$I, 0)), 1, 0)), "")</f>
        <v/>
      </c>
      <c r="BT249" s="5" t="str">
        <f>IFERROR(IF($K249="Historical", IF(Y249&lt;&gt;INDEX('Historical BMP Records'!Y:Y, MATCH($I249, 'Historical BMP Records'!$I:$I, 0)), 1, 0), IF(Y249&lt;&gt;INDEX('Planned and Progress BMPs'!Y:Y, MATCH($I249, 'Planned and Progress BMPs'!$I:$I, 0)), 1, 0)), "")</f>
        <v/>
      </c>
      <c r="BU249" s="5" t="str">
        <f>IFERROR(IF($K249="Historical", IF(Z249&lt;&gt;INDEX('Historical BMP Records'!Z:Z, MATCH($I249, 'Historical BMP Records'!$I:$I, 0)), 1, 0), IF(Z249&lt;&gt;INDEX('Planned and Progress BMPs'!Z:Z, MATCH($I249, 'Planned and Progress BMPs'!$I:$I, 0)), 1, 0)), "")</f>
        <v/>
      </c>
      <c r="BV249" s="5" t="str">
        <f>IFERROR(IF($K249="Historical", IF(AA249&lt;&gt;INDEX('Historical BMP Records'!AA:AA, MATCH($I249, 'Historical BMP Records'!$I:$I, 0)), 1, 0), IF(AA249&lt;&gt;INDEX('Planned and Progress BMPs'!AA:AA, MATCH($I249, 'Planned and Progress BMPs'!$I:$I, 0)), 1, 0)), "")</f>
        <v/>
      </c>
      <c r="BW249" s="5" t="str">
        <f>IFERROR(IF($K249="Historical", IF(AB249&lt;&gt;INDEX('Historical BMP Records'!AB:AB, MATCH($I249, 'Historical BMP Records'!$I:$I, 0)), 1, 0), IF(AB249&lt;&gt;INDEX('Planned and Progress BMPs'!AB:AB, MATCH($I249, 'Planned and Progress BMPs'!$I:$I, 0)), 1, 0)), "")</f>
        <v/>
      </c>
      <c r="BX249" s="5" t="str">
        <f>IFERROR(IF($K249="Historical", IF(AC249&lt;&gt;INDEX('Historical BMP Records'!AC:AC, MATCH($I249, 'Historical BMP Records'!$I:$I, 0)), 1, 0), IF(AC249&lt;&gt;INDEX('Planned and Progress BMPs'!AC:AC, MATCH($I249, 'Planned and Progress BMPs'!$I:$I, 0)), 1, 0)), "")</f>
        <v/>
      </c>
      <c r="BY249" s="5" t="str">
        <f>IFERROR(IF($K249="Historical", IF(AD249&lt;&gt;INDEX('Historical BMP Records'!AD:AD, MATCH($I249, 'Historical BMP Records'!$I:$I, 0)), 1, 0), IF(AD249&lt;&gt;INDEX('Planned and Progress BMPs'!AD:AD, MATCH($I249, 'Planned and Progress BMPs'!$I:$I, 0)), 1, 0)), "")</f>
        <v/>
      </c>
      <c r="BZ249" s="5" t="str">
        <f>IFERROR(IF($K249="Historical", IF(AE249&lt;&gt;INDEX('Historical BMP Records'!AE:AE, MATCH($I249, 'Historical BMP Records'!$I:$I, 0)), 1, 0), IF(AE249&lt;&gt;INDEX('Planned and Progress BMPs'!AE:AE, MATCH($I249, 'Planned and Progress BMPs'!$I:$I, 0)), 1, 0)), "")</f>
        <v/>
      </c>
      <c r="CA249" s="5" t="str">
        <f>IFERROR(IF($K249="Historical", IF(AF249&lt;&gt;INDEX('Historical BMP Records'!AF:AF, MATCH($I249, 'Historical BMP Records'!$I:$I, 0)), 1, 0), IF(AF249&lt;&gt;INDEX('Planned and Progress BMPs'!AF:AF, MATCH($I249, 'Planned and Progress BMPs'!$I:$I, 0)), 1, 0)), "")</f>
        <v/>
      </c>
      <c r="CB249" s="5" t="str">
        <f>IFERROR(IF($K249="Historical", IF(AG249&lt;&gt;INDEX('Historical BMP Records'!AG:AG, MATCH($I249, 'Historical BMP Records'!$I:$I, 0)), 1, 0), IF(AG249&lt;&gt;INDEX('Planned and Progress BMPs'!AG:AG, MATCH($I249, 'Planned and Progress BMPs'!$I:$I, 0)), 1, 0)), "")</f>
        <v/>
      </c>
      <c r="CC249" s="5" t="str">
        <f>IFERROR(IF($K249="Historical", IF(AH249&lt;&gt;INDEX('Historical BMP Records'!AH:AH, MATCH($I249, 'Historical BMP Records'!$I:$I, 0)), 1, 0), IF(AH249&lt;&gt;INDEX('Planned and Progress BMPs'!AH:AH, MATCH($I249, 'Planned and Progress BMPs'!$I:$I, 0)), 1, 0)), "")</f>
        <v/>
      </c>
      <c r="CD249" s="5" t="str">
        <f>IFERROR(IF($K249="Historical", IF(AI249&lt;&gt;INDEX('Historical BMP Records'!AI:AI, MATCH($I249, 'Historical BMP Records'!$I:$I, 0)), 1, 0), IF(AI249&lt;&gt;INDEX('Planned and Progress BMPs'!AI:AI, MATCH($I249, 'Planned and Progress BMPs'!$I:$I, 0)), 1, 0)), "")</f>
        <v/>
      </c>
      <c r="CE249" s="5" t="str">
        <f>IFERROR(IF($K249="Historical", IF(AJ249&lt;&gt;INDEX('Historical BMP Records'!AJ:AJ, MATCH($I249, 'Historical BMP Records'!$I:$I, 0)), 1, 0), IF(AJ249&lt;&gt;INDEX('Planned and Progress BMPs'!AJ:AJ, MATCH($I249, 'Planned and Progress BMPs'!$I:$I, 0)), 1, 0)), "")</f>
        <v/>
      </c>
      <c r="CF249" s="5" t="str">
        <f>IFERROR(IF($K249="Historical", IF(AK249&lt;&gt;INDEX('Historical BMP Records'!AK:AK, MATCH($I249, 'Historical BMP Records'!$I:$I, 0)), 1, 0), IF(AK249&lt;&gt;INDEX('Planned and Progress BMPs'!AK:AK, MATCH($I249, 'Planned and Progress BMPs'!$I:$I, 0)), 1, 0)), "")</f>
        <v/>
      </c>
      <c r="CG249" s="5" t="str">
        <f>IFERROR(IF($K249="Historical", IF(AL249&lt;&gt;INDEX('Historical BMP Records'!AL:AL, MATCH($I249, 'Historical BMP Records'!$I:$I, 0)), 1, 0), IF(AL249&lt;&gt;INDEX('Planned and Progress BMPs'!AL:AL, MATCH($I249, 'Planned and Progress BMPs'!$I:$I, 0)), 1, 0)), "")</f>
        <v/>
      </c>
      <c r="CH249" s="5" t="str">
        <f>IFERROR(IF($K249="Historical", IF(AM249&lt;&gt;INDEX('Historical BMP Records'!AM:AM, MATCH($I249, 'Historical BMP Records'!$I:$I, 0)), 1, 0), IF(AM249&lt;&gt;INDEX('Planned and Progress BMPs'!AM:AM, MATCH($I249, 'Planned and Progress BMPs'!$I:$I, 0)), 1, 0)), "")</f>
        <v/>
      </c>
      <c r="CI249" s="5" t="str">
        <f>IFERROR(IF($K249="Historical", IF(AN249&lt;&gt;INDEX('Historical BMP Records'!AN:AN, MATCH($I249, 'Historical BMP Records'!$I:$I, 0)), 1, 0), IF(AN249&lt;&gt;INDEX('Planned and Progress BMPs'!AN:AN, MATCH($I249, 'Planned and Progress BMPs'!$I:$I, 0)), 1, 0)), "")</f>
        <v/>
      </c>
      <c r="CJ249" s="5" t="str">
        <f>IFERROR(IF($K249="Historical", IF(AO249&lt;&gt;INDEX('Historical BMP Records'!AO:AO, MATCH($I249, 'Historical BMP Records'!$I:$I, 0)), 1, 0), IF(AO249&lt;&gt;INDEX('Planned and Progress BMPs'!AO:AO, MATCH($I249, 'Planned and Progress BMPs'!$I:$I, 0)), 1, 0)), "")</f>
        <v/>
      </c>
      <c r="CK249" s="5" t="str">
        <f>IFERROR(IF($K249="Historical", IF(AP249&lt;&gt;INDEX('Historical BMP Records'!AP:AP, MATCH($I249, 'Historical BMP Records'!$I:$I, 0)), 1, 0), IF(AP249&lt;&gt;INDEX('Planned and Progress BMPs'!AP:AP, MATCH($I249, 'Planned and Progress BMPs'!$I:$I, 0)), 1, 0)), "")</f>
        <v/>
      </c>
      <c r="CL249" s="5" t="str">
        <f>IFERROR(IF($K249="Historical", IF(AQ249&lt;&gt;INDEX('Historical BMP Records'!AQ:AQ, MATCH($I249, 'Historical BMP Records'!$I:$I, 0)), 1, 0), IF(AQ249&lt;&gt;INDEX('Planned and Progress BMPs'!AQ:AQ, MATCH($I249, 'Planned and Progress BMPs'!$I:$I, 0)), 1, 0)), "")</f>
        <v/>
      </c>
      <c r="CM249" s="5" t="str">
        <f>IFERROR(IF($K249="Historical", IF(AR249&lt;&gt;INDEX('Historical BMP Records'!AR:AR, MATCH($I249, 'Historical BMP Records'!$I:$I, 0)), 1, 0), IF(AR249&lt;&gt;INDEX('Planned and Progress BMPs'!AR:AR, MATCH($I249, 'Planned and Progress BMPs'!$I:$I, 0)), 1, 0)), "")</f>
        <v/>
      </c>
      <c r="CN249" s="5" t="str">
        <f>IFERROR(IF($K249="Historical", IF(AS249&lt;&gt;INDEX('Historical BMP Records'!AS:AS, MATCH($I249, 'Historical BMP Records'!$I:$I, 0)), 1, 0), IF(AS249&lt;&gt;INDEX('Planned and Progress BMPs'!AS:AS, MATCH($I249, 'Planned and Progress BMPs'!$I:$I, 0)), 1, 0)), "")</f>
        <v/>
      </c>
      <c r="CO249" s="5" t="str">
        <f>IFERROR(IF($K249="Historical", IF(AT249&lt;&gt;INDEX('Historical BMP Records'!AT:AT, MATCH($I249, 'Historical BMP Records'!$I:$I, 0)), 1, 0), IF(AT249&lt;&gt;INDEX('Planned and Progress BMPs'!AT:AT, MATCH($I249, 'Planned and Progress BMPs'!$I:$I, 0)), 1, 0)), "")</f>
        <v/>
      </c>
      <c r="CP249" s="5" t="str">
        <f>IFERROR(IF($K249="Historical", IF(AU249&lt;&gt;INDEX('Historical BMP Records'!AU:AU, MATCH($I249, 'Historical BMP Records'!$I:$I, 0)), 1, 0), IF(AU249&lt;&gt;INDEX('Planned and Progress BMPs'!AU:AU, MATCH($I249, 'Planned and Progress BMPs'!$I:$I, 0)), 1, 0)), "")</f>
        <v/>
      </c>
      <c r="CQ249" s="5">
        <f>SUM(T_Historical9[[#This Row],[FY17 
Status Changed]:[Comments Changed]])</f>
        <v>0</v>
      </c>
    </row>
    <row r="250" spans="1:95" ht="15" customHeight="1" x14ac:dyDescent="0.25">
      <c r="A250" s="72" t="s">
        <v>661</v>
      </c>
      <c r="B250" s="72" t="s">
        <v>660</v>
      </c>
      <c r="C250" s="72" t="s">
        <v>661</v>
      </c>
      <c r="D250" s="72" t="s">
        <v>661</v>
      </c>
      <c r="E250" s="72" t="s">
        <v>661</v>
      </c>
      <c r="F250" s="72" t="s">
        <v>4293</v>
      </c>
      <c r="H250" s="72" t="s">
        <v>4802</v>
      </c>
      <c r="I250" s="72" t="s">
        <v>5052</v>
      </c>
      <c r="K250" s="72" t="s">
        <v>482</v>
      </c>
      <c r="L250" s="72">
        <v>2013</v>
      </c>
      <c r="M250" s="82">
        <v>18000</v>
      </c>
      <c r="N250" s="65">
        <v>42005</v>
      </c>
      <c r="O250" s="72" t="s">
        <v>203</v>
      </c>
      <c r="P250" s="72" t="s">
        <v>5203</v>
      </c>
      <c r="Q250" s="72" t="s">
        <v>363</v>
      </c>
      <c r="R250" s="72" t="s">
        <v>9</v>
      </c>
      <c r="S250" s="72">
        <v>0.1</v>
      </c>
      <c r="T250" s="72">
        <v>0</v>
      </c>
      <c r="U250" s="72">
        <v>0.01</v>
      </c>
      <c r="V250" s="71" t="s">
        <v>5153</v>
      </c>
      <c r="Z250" s="72">
        <v>40.212074999999999</v>
      </c>
      <c r="AA250" s="72">
        <v>-76.840050000000005</v>
      </c>
      <c r="AC250" s="72" t="s">
        <v>5170</v>
      </c>
      <c r="AD250" s="72" t="s">
        <v>5171</v>
      </c>
      <c r="AE250" s="72" t="s">
        <v>653</v>
      </c>
      <c r="AF250" s="65">
        <v>42217</v>
      </c>
      <c r="AG250" s="72" t="s">
        <v>110</v>
      </c>
      <c r="AH250" s="65"/>
      <c r="AI250" s="65"/>
      <c r="AK250" s="65"/>
      <c r="AL250" s="65"/>
      <c r="AN250" s="65"/>
      <c r="AO250" s="65"/>
      <c r="AQ250" s="65"/>
      <c r="AR250" s="65"/>
      <c r="AT250" s="65"/>
      <c r="AV250" s="5" t="str">
        <f>IFERROR(IF($K250="Historical", IF(A250&lt;&gt;INDEX('Historical BMP Records'!A:A, MATCH($I250, 'Historical BMP Records'!$I:$I, 0)), 1, 0), IF(A250&lt;&gt;INDEX('Planned and Progress BMPs'!A:A, MATCH($I250, 'Planned and Progress BMPs'!$I:$I, 0)), 1, 0)), "")</f>
        <v/>
      </c>
      <c r="AW250" s="5" t="str">
        <f>IFERROR(IF($K250="Historical", IF(B250&lt;&gt;INDEX('Historical BMP Records'!B:B, MATCH($I250, 'Historical BMP Records'!$I:$I, 0)), 1, 0), IF(B250&lt;&gt;INDEX('Planned and Progress BMPs'!B:B, MATCH($I250, 'Planned and Progress BMPs'!$I:$I, 0)), 1, 0)), "")</f>
        <v/>
      </c>
      <c r="AX250" s="5" t="str">
        <f>IFERROR(IF($K250="Historical", IF(C250&lt;&gt;INDEX('Historical BMP Records'!C:C, MATCH($I250, 'Historical BMP Records'!$I:$I, 0)), 1, 0), IF(C250&lt;&gt;INDEX('Planned and Progress BMPs'!C:C, MATCH($I250, 'Planned and Progress BMPs'!$I:$I, 0)), 1, 0)), "")</f>
        <v/>
      </c>
      <c r="AY250" s="5" t="str">
        <f>IFERROR(IF($K250="Historical", IF(D250&lt;&gt;INDEX('Historical BMP Records'!D:D, MATCH($I250, 'Historical BMP Records'!$I:$I, 0)), 1, 0), IF(D250&lt;&gt;INDEX('Planned and Progress BMPs'!D:D, MATCH($I250, 'Planned and Progress BMPs'!$I:$I, 0)), 1, 0)), "")</f>
        <v/>
      </c>
      <c r="AZ250" s="5" t="str">
        <f>IFERROR(IF($K250="Historical", IF(E250&lt;&gt;INDEX('Historical BMP Records'!E:E, MATCH($I250, 'Historical BMP Records'!$I:$I, 0)), 1, 0), IF(E250&lt;&gt;INDEX('Planned and Progress BMPs'!E:E, MATCH($I250, 'Planned and Progress BMPs'!$I:$I, 0)), 1, 0)), "")</f>
        <v/>
      </c>
      <c r="BA250" s="5" t="str">
        <f>IFERROR(IF($K250="Historical", IF(F250&lt;&gt;INDEX('Historical BMP Records'!F:F, MATCH($I250, 'Historical BMP Records'!$I:$I, 0)), 1, 0), IF(F250&lt;&gt;INDEX('Planned and Progress BMPs'!F:F, MATCH($I250, 'Planned and Progress BMPs'!$I:$I, 0)), 1, 0)), "")</f>
        <v/>
      </c>
      <c r="BB250" s="5" t="str">
        <f>IFERROR(IF($K250="Historical", IF(G250&lt;&gt;INDEX('Historical BMP Records'!G:G, MATCH($I250, 'Historical BMP Records'!$I:$I, 0)), 1, 0), IF(G250&lt;&gt;INDEX('Planned and Progress BMPs'!G:G, MATCH($I250, 'Planned and Progress BMPs'!$I:$I, 0)), 1, 0)), "")</f>
        <v/>
      </c>
      <c r="BC250" s="5" t="str">
        <f>IFERROR(IF($K250="Historical", IF(H250&lt;&gt;INDEX('Historical BMP Records'!H:H, MATCH($I250, 'Historical BMP Records'!$I:$I, 0)), 1, 0), IF(H250&lt;&gt;INDEX('Planned and Progress BMPs'!H:H, MATCH($I250, 'Planned and Progress BMPs'!$I:$I, 0)), 1, 0)), "")</f>
        <v/>
      </c>
      <c r="BD250" s="5" t="str">
        <f>IFERROR(IF($K250="Historical", IF(I250&lt;&gt;INDEX('Historical BMP Records'!I:I, MATCH($I250, 'Historical BMP Records'!$I:$I, 0)), 1, 0), IF(I250&lt;&gt;INDEX('Planned and Progress BMPs'!I:I, MATCH($I250, 'Planned and Progress BMPs'!$I:$I, 0)), 1, 0)), "")</f>
        <v/>
      </c>
      <c r="BE250" s="5" t="str">
        <f>IFERROR(IF($K250="Historical", IF(J250&lt;&gt;INDEX('Historical BMP Records'!J:J, MATCH($I250, 'Historical BMP Records'!$I:$I, 0)), 1, 0), IF(J250&lt;&gt;INDEX('Planned and Progress BMPs'!J:J, MATCH($I250, 'Planned and Progress BMPs'!$I:$I, 0)), 1, 0)), "")</f>
        <v/>
      </c>
      <c r="BF250" s="5" t="str">
        <f>IFERROR(IF($K250="Historical", IF(K250&lt;&gt;INDEX('Historical BMP Records'!K:K, MATCH($I250, 'Historical BMP Records'!$I:$I, 0)), 1, 0), IF(K250&lt;&gt;INDEX('Planned and Progress BMPs'!K:K, MATCH($I250, 'Planned and Progress BMPs'!$I:$I, 0)), 1, 0)), "")</f>
        <v/>
      </c>
      <c r="BG250" s="5" t="str">
        <f>IFERROR(IF($K250="Historical", IF(L250&lt;&gt;INDEX('Historical BMP Records'!L:L, MATCH($I250, 'Historical BMP Records'!$I:$I, 0)), 1, 0), IF(L250&lt;&gt;INDEX('Planned and Progress BMPs'!L:L, MATCH($I250, 'Planned and Progress BMPs'!$I:$I, 0)), 1, 0)), "")</f>
        <v/>
      </c>
      <c r="BH250" s="5" t="str">
        <f>IFERROR(IF($K250="Historical", IF(M250&lt;&gt;INDEX('Historical BMP Records'!M:M, MATCH($I250, 'Historical BMP Records'!$I:$I, 0)), 1, 0), IF(M250&lt;&gt;INDEX('Planned and Progress BMPs'!M:M, MATCH($I250, 'Planned and Progress BMPs'!$I:$I, 0)), 1, 0)), "")</f>
        <v/>
      </c>
      <c r="BI250" s="5" t="str">
        <f>IFERROR(IF($K250="Historical", IF(N250&lt;&gt;INDEX('Historical BMP Records'!N:N, MATCH($I250, 'Historical BMP Records'!$I:$I, 0)), 1, 0), IF(N250&lt;&gt;INDEX('Planned and Progress BMPs'!N:N, MATCH($I250, 'Planned and Progress BMPs'!$I:$I, 0)), 1, 0)), "")</f>
        <v/>
      </c>
      <c r="BJ250" s="5" t="str">
        <f>IFERROR(IF($K250="Historical", IF(O250&lt;&gt;INDEX('Historical BMP Records'!O:O, MATCH($I250, 'Historical BMP Records'!$I:$I, 0)), 1, 0), IF(O250&lt;&gt;INDEX('Planned and Progress BMPs'!O:O, MATCH($I250, 'Planned and Progress BMPs'!$I:$I, 0)), 1, 0)), "")</f>
        <v/>
      </c>
      <c r="BK250" s="5" t="str">
        <f>IFERROR(IF($K250="Historical", IF(P250&lt;&gt;INDEX('Historical BMP Records'!P:P, MATCH($I250, 'Historical BMP Records'!$I:$I, 0)), 1, 0), IF(P250&lt;&gt;INDEX('Planned and Progress BMPs'!P:P, MATCH($I250, 'Planned and Progress BMPs'!$I:$I, 0)), 1, 0)), "")</f>
        <v/>
      </c>
      <c r="BL250" s="5" t="str">
        <f>IFERROR(IF($K250="Historical", IF(Q250&lt;&gt;INDEX('Historical BMP Records'!Q:Q, MATCH($I250, 'Historical BMP Records'!$I:$I, 0)), 1, 0), IF(Q250&lt;&gt;INDEX('Planned and Progress BMPs'!Q:Q, MATCH($I250, 'Planned and Progress BMPs'!$I:$I, 0)), 1, 0)), "")</f>
        <v/>
      </c>
      <c r="BM250" s="5" t="str">
        <f>IFERROR(IF($K250="Historical", IF(R250&lt;&gt;INDEX('Historical BMP Records'!R:R, MATCH($I250, 'Historical BMP Records'!$I:$I, 0)), 1, 0), IF(R250&lt;&gt;INDEX('Planned and Progress BMPs'!R:R, MATCH($I250, 'Planned and Progress BMPs'!$I:$I, 0)), 1, 0)), "")</f>
        <v/>
      </c>
      <c r="BN250" s="5" t="str">
        <f>IFERROR(IF($K250="Historical", IF(S250&lt;&gt;INDEX('Historical BMP Records'!S:S, MATCH($I250, 'Historical BMP Records'!$I:$I, 0)), 1, 0), IF(S250&lt;&gt;INDEX('Planned and Progress BMPs'!S:S, MATCH($I250, 'Planned and Progress BMPs'!$I:$I, 0)), 1, 0)), "")</f>
        <v/>
      </c>
      <c r="BO250" s="5" t="str">
        <f>IFERROR(IF($K250="Historical", IF(T250&lt;&gt;INDEX('Historical BMP Records'!T:T, MATCH($I250, 'Historical BMP Records'!$I:$I, 0)), 1, 0), IF(T250&lt;&gt;INDEX('Planned and Progress BMPs'!T:T, MATCH($I250, 'Planned and Progress BMPs'!$I:$I, 0)), 1, 0)), "")</f>
        <v/>
      </c>
      <c r="BP250" s="5" t="str">
        <f>IFERROR(IF($K250="Historical", IF(U250&lt;&gt;INDEX('Historical BMP Records'!U:U, MATCH($I250, 'Historical BMP Records'!$I:$I, 0)), 1, 0), IF(U250&lt;&gt;INDEX('Planned and Progress BMPs'!U:U, MATCH($I250, 'Planned and Progress BMPs'!$I:$I, 0)), 1, 0)), "")</f>
        <v/>
      </c>
      <c r="BQ250" s="5" t="str">
        <f>IFERROR(IF($K250="Historical", IF(V250&lt;&gt;INDEX('Historical BMP Records'!V:V, MATCH($I250, 'Historical BMP Records'!$I:$I, 0)), 1, 0), IF(V250&lt;&gt;INDEX('Planned and Progress BMPs'!V:V, MATCH($I250, 'Planned and Progress BMPs'!$I:$I, 0)), 1, 0)), "")</f>
        <v/>
      </c>
      <c r="BR250" s="5" t="str">
        <f>IFERROR(IF($K250="Historical", IF(W250&lt;&gt;INDEX('Historical BMP Records'!W:W, MATCH($I250, 'Historical BMP Records'!$I:$I, 0)), 1, 0), IF(W250&lt;&gt;INDEX('Planned and Progress BMPs'!W:W, MATCH($I250, 'Planned and Progress BMPs'!$I:$I, 0)), 1, 0)), "")</f>
        <v/>
      </c>
      <c r="BS250" s="5" t="str">
        <f>IFERROR(IF($K250="Historical", IF(X250&lt;&gt;INDEX('Historical BMP Records'!X:X, MATCH($I250, 'Historical BMP Records'!$I:$I, 0)), 1, 0), IF(X250&lt;&gt;INDEX('Planned and Progress BMPs'!X:X, MATCH($I250, 'Planned and Progress BMPs'!$I:$I, 0)), 1, 0)), "")</f>
        <v/>
      </c>
      <c r="BT250" s="5" t="str">
        <f>IFERROR(IF($K250="Historical", IF(Y250&lt;&gt;INDEX('Historical BMP Records'!Y:Y, MATCH($I250, 'Historical BMP Records'!$I:$I, 0)), 1, 0), IF(Y250&lt;&gt;INDEX('Planned and Progress BMPs'!Y:Y, MATCH($I250, 'Planned and Progress BMPs'!$I:$I, 0)), 1, 0)), "")</f>
        <v/>
      </c>
      <c r="BU250" s="5" t="str">
        <f>IFERROR(IF($K250="Historical", IF(Z250&lt;&gt;INDEX('Historical BMP Records'!Z:Z, MATCH($I250, 'Historical BMP Records'!$I:$I, 0)), 1, 0), IF(Z250&lt;&gt;INDEX('Planned and Progress BMPs'!Z:Z, MATCH($I250, 'Planned and Progress BMPs'!$I:$I, 0)), 1, 0)), "")</f>
        <v/>
      </c>
      <c r="BV250" s="5" t="str">
        <f>IFERROR(IF($K250="Historical", IF(AA250&lt;&gt;INDEX('Historical BMP Records'!AA:AA, MATCH($I250, 'Historical BMP Records'!$I:$I, 0)), 1, 0), IF(AA250&lt;&gt;INDEX('Planned and Progress BMPs'!AA:AA, MATCH($I250, 'Planned and Progress BMPs'!$I:$I, 0)), 1, 0)), "")</f>
        <v/>
      </c>
      <c r="BW250" s="5" t="str">
        <f>IFERROR(IF($K250="Historical", IF(AB250&lt;&gt;INDEX('Historical BMP Records'!AB:AB, MATCH($I250, 'Historical BMP Records'!$I:$I, 0)), 1, 0), IF(AB250&lt;&gt;INDEX('Planned and Progress BMPs'!AB:AB, MATCH($I250, 'Planned and Progress BMPs'!$I:$I, 0)), 1, 0)), "")</f>
        <v/>
      </c>
      <c r="BX250" s="5" t="str">
        <f>IFERROR(IF($K250="Historical", IF(AC250&lt;&gt;INDEX('Historical BMP Records'!AC:AC, MATCH($I250, 'Historical BMP Records'!$I:$I, 0)), 1, 0), IF(AC250&lt;&gt;INDEX('Planned and Progress BMPs'!AC:AC, MATCH($I250, 'Planned and Progress BMPs'!$I:$I, 0)), 1, 0)), "")</f>
        <v/>
      </c>
      <c r="BY250" s="5" t="str">
        <f>IFERROR(IF($K250="Historical", IF(AD250&lt;&gt;INDEX('Historical BMP Records'!AD:AD, MATCH($I250, 'Historical BMP Records'!$I:$I, 0)), 1, 0), IF(AD250&lt;&gt;INDEX('Planned and Progress BMPs'!AD:AD, MATCH($I250, 'Planned and Progress BMPs'!$I:$I, 0)), 1, 0)), "")</f>
        <v/>
      </c>
      <c r="BZ250" s="5" t="str">
        <f>IFERROR(IF($K250="Historical", IF(AE250&lt;&gt;INDEX('Historical BMP Records'!AE:AE, MATCH($I250, 'Historical BMP Records'!$I:$I, 0)), 1, 0), IF(AE250&lt;&gt;INDEX('Planned and Progress BMPs'!AE:AE, MATCH($I250, 'Planned and Progress BMPs'!$I:$I, 0)), 1, 0)), "")</f>
        <v/>
      </c>
      <c r="CA250" s="5" t="str">
        <f>IFERROR(IF($K250="Historical", IF(AF250&lt;&gt;INDEX('Historical BMP Records'!AF:AF, MATCH($I250, 'Historical BMP Records'!$I:$I, 0)), 1, 0), IF(AF250&lt;&gt;INDEX('Planned and Progress BMPs'!AF:AF, MATCH($I250, 'Planned and Progress BMPs'!$I:$I, 0)), 1, 0)), "")</f>
        <v/>
      </c>
      <c r="CB250" s="5" t="str">
        <f>IFERROR(IF($K250="Historical", IF(AG250&lt;&gt;INDEX('Historical BMP Records'!AG:AG, MATCH($I250, 'Historical BMP Records'!$I:$I, 0)), 1, 0), IF(AG250&lt;&gt;INDEX('Planned and Progress BMPs'!AG:AG, MATCH($I250, 'Planned and Progress BMPs'!$I:$I, 0)), 1, 0)), "")</f>
        <v/>
      </c>
      <c r="CC250" s="5" t="str">
        <f>IFERROR(IF($K250="Historical", IF(AH250&lt;&gt;INDEX('Historical BMP Records'!AH:AH, MATCH($I250, 'Historical BMP Records'!$I:$I, 0)), 1, 0), IF(AH250&lt;&gt;INDEX('Planned and Progress BMPs'!AH:AH, MATCH($I250, 'Planned and Progress BMPs'!$I:$I, 0)), 1, 0)), "")</f>
        <v/>
      </c>
      <c r="CD250" s="5" t="str">
        <f>IFERROR(IF($K250="Historical", IF(AI250&lt;&gt;INDEX('Historical BMP Records'!AI:AI, MATCH($I250, 'Historical BMP Records'!$I:$I, 0)), 1, 0), IF(AI250&lt;&gt;INDEX('Planned and Progress BMPs'!AI:AI, MATCH($I250, 'Planned and Progress BMPs'!$I:$I, 0)), 1, 0)), "")</f>
        <v/>
      </c>
      <c r="CE250" s="5" t="str">
        <f>IFERROR(IF($K250="Historical", IF(AJ250&lt;&gt;INDEX('Historical BMP Records'!AJ:AJ, MATCH($I250, 'Historical BMP Records'!$I:$I, 0)), 1, 0), IF(AJ250&lt;&gt;INDEX('Planned and Progress BMPs'!AJ:AJ, MATCH($I250, 'Planned and Progress BMPs'!$I:$I, 0)), 1, 0)), "")</f>
        <v/>
      </c>
      <c r="CF250" s="5" t="str">
        <f>IFERROR(IF($K250="Historical", IF(AK250&lt;&gt;INDEX('Historical BMP Records'!AK:AK, MATCH($I250, 'Historical BMP Records'!$I:$I, 0)), 1, 0), IF(AK250&lt;&gt;INDEX('Planned and Progress BMPs'!AK:AK, MATCH($I250, 'Planned and Progress BMPs'!$I:$I, 0)), 1, 0)), "")</f>
        <v/>
      </c>
      <c r="CG250" s="5" t="str">
        <f>IFERROR(IF($K250="Historical", IF(AL250&lt;&gt;INDEX('Historical BMP Records'!AL:AL, MATCH($I250, 'Historical BMP Records'!$I:$I, 0)), 1, 0), IF(AL250&lt;&gt;INDEX('Planned and Progress BMPs'!AL:AL, MATCH($I250, 'Planned and Progress BMPs'!$I:$I, 0)), 1, 0)), "")</f>
        <v/>
      </c>
      <c r="CH250" s="5" t="str">
        <f>IFERROR(IF($K250="Historical", IF(AM250&lt;&gt;INDEX('Historical BMP Records'!AM:AM, MATCH($I250, 'Historical BMP Records'!$I:$I, 0)), 1, 0), IF(AM250&lt;&gt;INDEX('Planned and Progress BMPs'!AM:AM, MATCH($I250, 'Planned and Progress BMPs'!$I:$I, 0)), 1, 0)), "")</f>
        <v/>
      </c>
      <c r="CI250" s="5" t="str">
        <f>IFERROR(IF($K250="Historical", IF(AN250&lt;&gt;INDEX('Historical BMP Records'!AN:AN, MATCH($I250, 'Historical BMP Records'!$I:$I, 0)), 1, 0), IF(AN250&lt;&gt;INDEX('Planned and Progress BMPs'!AN:AN, MATCH($I250, 'Planned and Progress BMPs'!$I:$I, 0)), 1, 0)), "")</f>
        <v/>
      </c>
      <c r="CJ250" s="5" t="str">
        <f>IFERROR(IF($K250="Historical", IF(AO250&lt;&gt;INDEX('Historical BMP Records'!AO:AO, MATCH($I250, 'Historical BMP Records'!$I:$I, 0)), 1, 0), IF(AO250&lt;&gt;INDEX('Planned and Progress BMPs'!AO:AO, MATCH($I250, 'Planned and Progress BMPs'!$I:$I, 0)), 1, 0)), "")</f>
        <v/>
      </c>
      <c r="CK250" s="5" t="str">
        <f>IFERROR(IF($K250="Historical", IF(AP250&lt;&gt;INDEX('Historical BMP Records'!AP:AP, MATCH($I250, 'Historical BMP Records'!$I:$I, 0)), 1, 0), IF(AP250&lt;&gt;INDEX('Planned and Progress BMPs'!AP:AP, MATCH($I250, 'Planned and Progress BMPs'!$I:$I, 0)), 1, 0)), "")</f>
        <v/>
      </c>
      <c r="CL250" s="5" t="str">
        <f>IFERROR(IF($K250="Historical", IF(AQ250&lt;&gt;INDEX('Historical BMP Records'!AQ:AQ, MATCH($I250, 'Historical BMP Records'!$I:$I, 0)), 1, 0), IF(AQ250&lt;&gt;INDEX('Planned and Progress BMPs'!AQ:AQ, MATCH($I250, 'Planned and Progress BMPs'!$I:$I, 0)), 1, 0)), "")</f>
        <v/>
      </c>
      <c r="CM250" s="5" t="str">
        <f>IFERROR(IF($K250="Historical", IF(AR250&lt;&gt;INDEX('Historical BMP Records'!AR:AR, MATCH($I250, 'Historical BMP Records'!$I:$I, 0)), 1, 0), IF(AR250&lt;&gt;INDEX('Planned and Progress BMPs'!AR:AR, MATCH($I250, 'Planned and Progress BMPs'!$I:$I, 0)), 1, 0)), "")</f>
        <v/>
      </c>
      <c r="CN250" s="5" t="str">
        <f>IFERROR(IF($K250="Historical", IF(AS250&lt;&gt;INDEX('Historical BMP Records'!AS:AS, MATCH($I250, 'Historical BMP Records'!$I:$I, 0)), 1, 0), IF(AS250&lt;&gt;INDEX('Planned and Progress BMPs'!AS:AS, MATCH($I250, 'Planned and Progress BMPs'!$I:$I, 0)), 1, 0)), "")</f>
        <v/>
      </c>
      <c r="CO250" s="5" t="str">
        <f>IFERROR(IF($K250="Historical", IF(AT250&lt;&gt;INDEX('Historical BMP Records'!AT:AT, MATCH($I250, 'Historical BMP Records'!$I:$I, 0)), 1, 0), IF(AT250&lt;&gt;INDEX('Planned and Progress BMPs'!AT:AT, MATCH($I250, 'Planned and Progress BMPs'!$I:$I, 0)), 1, 0)), "")</f>
        <v/>
      </c>
      <c r="CP250" s="5" t="str">
        <f>IFERROR(IF($K250="Historical", IF(AU250&lt;&gt;INDEX('Historical BMP Records'!AU:AU, MATCH($I250, 'Historical BMP Records'!$I:$I, 0)), 1, 0), IF(AU250&lt;&gt;INDEX('Planned and Progress BMPs'!AU:AU, MATCH($I250, 'Planned and Progress BMPs'!$I:$I, 0)), 1, 0)), "")</f>
        <v/>
      </c>
      <c r="CQ250" s="5">
        <f>SUM(T_Historical9[[#This Row],[FY17 
Status Changed]:[Comments Changed]])</f>
        <v>0</v>
      </c>
    </row>
    <row r="251" spans="1:95" ht="15" customHeight="1" x14ac:dyDescent="0.25">
      <c r="A251" s="72" t="s">
        <v>661</v>
      </c>
      <c r="B251" s="72" t="s">
        <v>660</v>
      </c>
      <c r="C251" s="72" t="s">
        <v>661</v>
      </c>
      <c r="D251" s="72" t="s">
        <v>661</v>
      </c>
      <c r="E251" s="72" t="s">
        <v>661</v>
      </c>
      <c r="F251" s="72" t="s">
        <v>4293</v>
      </c>
      <c r="H251" s="72" t="s">
        <v>4802</v>
      </c>
      <c r="I251" s="72" t="s">
        <v>5053</v>
      </c>
      <c r="K251" s="72" t="s">
        <v>482</v>
      </c>
      <c r="L251" s="72">
        <v>2013</v>
      </c>
      <c r="M251" s="82">
        <v>18000</v>
      </c>
      <c r="N251" s="65">
        <v>42005</v>
      </c>
      <c r="O251" s="72" t="s">
        <v>203</v>
      </c>
      <c r="P251" s="72" t="s">
        <v>5203</v>
      </c>
      <c r="Q251" s="72" t="s">
        <v>363</v>
      </c>
      <c r="R251" s="72" t="s">
        <v>9</v>
      </c>
      <c r="S251" s="72">
        <v>0.05</v>
      </c>
      <c r="T251" s="72">
        <v>0</v>
      </c>
      <c r="U251" s="72">
        <v>0.01</v>
      </c>
      <c r="V251" s="71" t="s">
        <v>5154</v>
      </c>
      <c r="Z251" s="72">
        <v>40.212074999999999</v>
      </c>
      <c r="AA251" s="72">
        <v>-76.840050000000005</v>
      </c>
      <c r="AC251" s="72" t="s">
        <v>5170</v>
      </c>
      <c r="AD251" s="72" t="s">
        <v>5171</v>
      </c>
      <c r="AE251" s="72" t="s">
        <v>653</v>
      </c>
      <c r="AF251" s="65">
        <v>42217</v>
      </c>
      <c r="AG251" s="72" t="s">
        <v>110</v>
      </c>
      <c r="AH251" s="65"/>
      <c r="AI251" s="65"/>
      <c r="AK251" s="65"/>
      <c r="AL251" s="65"/>
      <c r="AN251" s="65"/>
      <c r="AO251" s="65"/>
      <c r="AQ251" s="65"/>
      <c r="AR251" s="65"/>
      <c r="AT251" s="65"/>
      <c r="AV251" s="5" t="str">
        <f>IFERROR(IF($K251="Historical", IF(A251&lt;&gt;INDEX('Historical BMP Records'!A:A, MATCH($I251, 'Historical BMP Records'!$I:$I, 0)), 1, 0), IF(A251&lt;&gt;INDEX('Planned and Progress BMPs'!A:A, MATCH($I251, 'Planned and Progress BMPs'!$I:$I, 0)), 1, 0)), "")</f>
        <v/>
      </c>
      <c r="AW251" s="5" t="str">
        <f>IFERROR(IF($K251="Historical", IF(B251&lt;&gt;INDEX('Historical BMP Records'!B:B, MATCH($I251, 'Historical BMP Records'!$I:$I, 0)), 1, 0), IF(B251&lt;&gt;INDEX('Planned and Progress BMPs'!B:B, MATCH($I251, 'Planned and Progress BMPs'!$I:$I, 0)), 1, 0)), "")</f>
        <v/>
      </c>
      <c r="AX251" s="5" t="str">
        <f>IFERROR(IF($K251="Historical", IF(C251&lt;&gt;INDEX('Historical BMP Records'!C:C, MATCH($I251, 'Historical BMP Records'!$I:$I, 0)), 1, 0), IF(C251&lt;&gt;INDEX('Planned and Progress BMPs'!C:C, MATCH($I251, 'Planned and Progress BMPs'!$I:$I, 0)), 1, 0)), "")</f>
        <v/>
      </c>
      <c r="AY251" s="5" t="str">
        <f>IFERROR(IF($K251="Historical", IF(D251&lt;&gt;INDEX('Historical BMP Records'!D:D, MATCH($I251, 'Historical BMP Records'!$I:$I, 0)), 1, 0), IF(D251&lt;&gt;INDEX('Planned and Progress BMPs'!D:D, MATCH($I251, 'Planned and Progress BMPs'!$I:$I, 0)), 1, 0)), "")</f>
        <v/>
      </c>
      <c r="AZ251" s="5" t="str">
        <f>IFERROR(IF($K251="Historical", IF(E251&lt;&gt;INDEX('Historical BMP Records'!E:E, MATCH($I251, 'Historical BMP Records'!$I:$I, 0)), 1, 0), IF(E251&lt;&gt;INDEX('Planned and Progress BMPs'!E:E, MATCH($I251, 'Planned and Progress BMPs'!$I:$I, 0)), 1, 0)), "")</f>
        <v/>
      </c>
      <c r="BA251" s="5" t="str">
        <f>IFERROR(IF($K251="Historical", IF(F251&lt;&gt;INDEX('Historical BMP Records'!F:F, MATCH($I251, 'Historical BMP Records'!$I:$I, 0)), 1, 0), IF(F251&lt;&gt;INDEX('Planned and Progress BMPs'!F:F, MATCH($I251, 'Planned and Progress BMPs'!$I:$I, 0)), 1, 0)), "")</f>
        <v/>
      </c>
      <c r="BB251" s="5" t="str">
        <f>IFERROR(IF($K251="Historical", IF(G251&lt;&gt;INDEX('Historical BMP Records'!G:G, MATCH($I251, 'Historical BMP Records'!$I:$I, 0)), 1, 0), IF(G251&lt;&gt;INDEX('Planned and Progress BMPs'!G:G, MATCH($I251, 'Planned and Progress BMPs'!$I:$I, 0)), 1, 0)), "")</f>
        <v/>
      </c>
      <c r="BC251" s="5" t="str">
        <f>IFERROR(IF($K251="Historical", IF(H251&lt;&gt;INDEX('Historical BMP Records'!H:H, MATCH($I251, 'Historical BMP Records'!$I:$I, 0)), 1, 0), IF(H251&lt;&gt;INDEX('Planned and Progress BMPs'!H:H, MATCH($I251, 'Planned and Progress BMPs'!$I:$I, 0)), 1, 0)), "")</f>
        <v/>
      </c>
      <c r="BD251" s="5" t="str">
        <f>IFERROR(IF($K251="Historical", IF(I251&lt;&gt;INDEX('Historical BMP Records'!I:I, MATCH($I251, 'Historical BMP Records'!$I:$I, 0)), 1, 0), IF(I251&lt;&gt;INDEX('Planned and Progress BMPs'!I:I, MATCH($I251, 'Planned and Progress BMPs'!$I:$I, 0)), 1, 0)), "")</f>
        <v/>
      </c>
      <c r="BE251" s="5" t="str">
        <f>IFERROR(IF($K251="Historical", IF(J251&lt;&gt;INDEX('Historical BMP Records'!J:J, MATCH($I251, 'Historical BMP Records'!$I:$I, 0)), 1, 0), IF(J251&lt;&gt;INDEX('Planned and Progress BMPs'!J:J, MATCH($I251, 'Planned and Progress BMPs'!$I:$I, 0)), 1, 0)), "")</f>
        <v/>
      </c>
      <c r="BF251" s="5" t="str">
        <f>IFERROR(IF($K251="Historical", IF(K251&lt;&gt;INDEX('Historical BMP Records'!K:K, MATCH($I251, 'Historical BMP Records'!$I:$I, 0)), 1, 0), IF(K251&lt;&gt;INDEX('Planned and Progress BMPs'!K:K, MATCH($I251, 'Planned and Progress BMPs'!$I:$I, 0)), 1, 0)), "")</f>
        <v/>
      </c>
      <c r="BG251" s="5" t="str">
        <f>IFERROR(IF($K251="Historical", IF(L251&lt;&gt;INDEX('Historical BMP Records'!L:L, MATCH($I251, 'Historical BMP Records'!$I:$I, 0)), 1, 0), IF(L251&lt;&gt;INDEX('Planned and Progress BMPs'!L:L, MATCH($I251, 'Planned and Progress BMPs'!$I:$I, 0)), 1, 0)), "")</f>
        <v/>
      </c>
      <c r="BH251" s="5" t="str">
        <f>IFERROR(IF($K251="Historical", IF(M251&lt;&gt;INDEX('Historical BMP Records'!M:M, MATCH($I251, 'Historical BMP Records'!$I:$I, 0)), 1, 0), IF(M251&lt;&gt;INDEX('Planned and Progress BMPs'!M:M, MATCH($I251, 'Planned and Progress BMPs'!$I:$I, 0)), 1, 0)), "")</f>
        <v/>
      </c>
      <c r="BI251" s="5" t="str">
        <f>IFERROR(IF($K251="Historical", IF(N251&lt;&gt;INDEX('Historical BMP Records'!N:N, MATCH($I251, 'Historical BMP Records'!$I:$I, 0)), 1, 0), IF(N251&lt;&gt;INDEX('Planned and Progress BMPs'!N:N, MATCH($I251, 'Planned and Progress BMPs'!$I:$I, 0)), 1, 0)), "")</f>
        <v/>
      </c>
      <c r="BJ251" s="5" t="str">
        <f>IFERROR(IF($K251="Historical", IF(O251&lt;&gt;INDEX('Historical BMP Records'!O:O, MATCH($I251, 'Historical BMP Records'!$I:$I, 0)), 1, 0), IF(O251&lt;&gt;INDEX('Planned and Progress BMPs'!O:O, MATCH($I251, 'Planned and Progress BMPs'!$I:$I, 0)), 1, 0)), "")</f>
        <v/>
      </c>
      <c r="BK251" s="5" t="str">
        <f>IFERROR(IF($K251="Historical", IF(P251&lt;&gt;INDEX('Historical BMP Records'!P:P, MATCH($I251, 'Historical BMP Records'!$I:$I, 0)), 1, 0), IF(P251&lt;&gt;INDEX('Planned and Progress BMPs'!P:P, MATCH($I251, 'Planned and Progress BMPs'!$I:$I, 0)), 1, 0)), "")</f>
        <v/>
      </c>
      <c r="BL251" s="5" t="str">
        <f>IFERROR(IF($K251="Historical", IF(Q251&lt;&gt;INDEX('Historical BMP Records'!Q:Q, MATCH($I251, 'Historical BMP Records'!$I:$I, 0)), 1, 0), IF(Q251&lt;&gt;INDEX('Planned and Progress BMPs'!Q:Q, MATCH($I251, 'Planned and Progress BMPs'!$I:$I, 0)), 1, 0)), "")</f>
        <v/>
      </c>
      <c r="BM251" s="5" t="str">
        <f>IFERROR(IF($K251="Historical", IF(R251&lt;&gt;INDEX('Historical BMP Records'!R:R, MATCH($I251, 'Historical BMP Records'!$I:$I, 0)), 1, 0), IF(R251&lt;&gt;INDEX('Planned and Progress BMPs'!R:R, MATCH($I251, 'Planned and Progress BMPs'!$I:$I, 0)), 1, 0)), "")</f>
        <v/>
      </c>
      <c r="BN251" s="5" t="str">
        <f>IFERROR(IF($K251="Historical", IF(S251&lt;&gt;INDEX('Historical BMP Records'!S:S, MATCH($I251, 'Historical BMP Records'!$I:$I, 0)), 1, 0), IF(S251&lt;&gt;INDEX('Planned and Progress BMPs'!S:S, MATCH($I251, 'Planned and Progress BMPs'!$I:$I, 0)), 1, 0)), "")</f>
        <v/>
      </c>
      <c r="BO251" s="5" t="str">
        <f>IFERROR(IF($K251="Historical", IF(T251&lt;&gt;INDEX('Historical BMP Records'!T:T, MATCH($I251, 'Historical BMP Records'!$I:$I, 0)), 1, 0), IF(T251&lt;&gt;INDEX('Planned and Progress BMPs'!T:T, MATCH($I251, 'Planned and Progress BMPs'!$I:$I, 0)), 1, 0)), "")</f>
        <v/>
      </c>
      <c r="BP251" s="5" t="str">
        <f>IFERROR(IF($K251="Historical", IF(U251&lt;&gt;INDEX('Historical BMP Records'!U:U, MATCH($I251, 'Historical BMP Records'!$I:$I, 0)), 1, 0), IF(U251&lt;&gt;INDEX('Planned and Progress BMPs'!U:U, MATCH($I251, 'Planned and Progress BMPs'!$I:$I, 0)), 1, 0)), "")</f>
        <v/>
      </c>
      <c r="BQ251" s="5" t="str">
        <f>IFERROR(IF($K251="Historical", IF(V251&lt;&gt;INDEX('Historical BMP Records'!V:V, MATCH($I251, 'Historical BMP Records'!$I:$I, 0)), 1, 0), IF(V251&lt;&gt;INDEX('Planned and Progress BMPs'!V:V, MATCH($I251, 'Planned and Progress BMPs'!$I:$I, 0)), 1, 0)), "")</f>
        <v/>
      </c>
      <c r="BR251" s="5" t="str">
        <f>IFERROR(IF($K251="Historical", IF(W251&lt;&gt;INDEX('Historical BMP Records'!W:W, MATCH($I251, 'Historical BMP Records'!$I:$I, 0)), 1, 0), IF(W251&lt;&gt;INDEX('Planned and Progress BMPs'!W:W, MATCH($I251, 'Planned and Progress BMPs'!$I:$I, 0)), 1, 0)), "")</f>
        <v/>
      </c>
      <c r="BS251" s="5" t="str">
        <f>IFERROR(IF($K251="Historical", IF(X251&lt;&gt;INDEX('Historical BMP Records'!X:X, MATCH($I251, 'Historical BMP Records'!$I:$I, 0)), 1, 0), IF(X251&lt;&gt;INDEX('Planned and Progress BMPs'!X:X, MATCH($I251, 'Planned and Progress BMPs'!$I:$I, 0)), 1, 0)), "")</f>
        <v/>
      </c>
      <c r="BT251" s="5" t="str">
        <f>IFERROR(IF($K251="Historical", IF(Y251&lt;&gt;INDEX('Historical BMP Records'!Y:Y, MATCH($I251, 'Historical BMP Records'!$I:$I, 0)), 1, 0), IF(Y251&lt;&gt;INDEX('Planned and Progress BMPs'!Y:Y, MATCH($I251, 'Planned and Progress BMPs'!$I:$I, 0)), 1, 0)), "")</f>
        <v/>
      </c>
      <c r="BU251" s="5" t="str">
        <f>IFERROR(IF($K251="Historical", IF(Z251&lt;&gt;INDEX('Historical BMP Records'!Z:Z, MATCH($I251, 'Historical BMP Records'!$I:$I, 0)), 1, 0), IF(Z251&lt;&gt;INDEX('Planned and Progress BMPs'!Z:Z, MATCH($I251, 'Planned and Progress BMPs'!$I:$I, 0)), 1, 0)), "")</f>
        <v/>
      </c>
      <c r="BV251" s="5" t="str">
        <f>IFERROR(IF($K251="Historical", IF(AA251&lt;&gt;INDEX('Historical BMP Records'!AA:AA, MATCH($I251, 'Historical BMP Records'!$I:$I, 0)), 1, 0), IF(AA251&lt;&gt;INDEX('Planned and Progress BMPs'!AA:AA, MATCH($I251, 'Planned and Progress BMPs'!$I:$I, 0)), 1, 0)), "")</f>
        <v/>
      </c>
      <c r="BW251" s="5" t="str">
        <f>IFERROR(IF($K251="Historical", IF(AB251&lt;&gt;INDEX('Historical BMP Records'!AB:AB, MATCH($I251, 'Historical BMP Records'!$I:$I, 0)), 1, 0), IF(AB251&lt;&gt;INDEX('Planned and Progress BMPs'!AB:AB, MATCH($I251, 'Planned and Progress BMPs'!$I:$I, 0)), 1, 0)), "")</f>
        <v/>
      </c>
      <c r="BX251" s="5" t="str">
        <f>IFERROR(IF($K251="Historical", IF(AC251&lt;&gt;INDEX('Historical BMP Records'!AC:AC, MATCH($I251, 'Historical BMP Records'!$I:$I, 0)), 1, 0), IF(AC251&lt;&gt;INDEX('Planned and Progress BMPs'!AC:AC, MATCH($I251, 'Planned and Progress BMPs'!$I:$I, 0)), 1, 0)), "")</f>
        <v/>
      </c>
      <c r="BY251" s="5" t="str">
        <f>IFERROR(IF($K251="Historical", IF(AD251&lt;&gt;INDEX('Historical BMP Records'!AD:AD, MATCH($I251, 'Historical BMP Records'!$I:$I, 0)), 1, 0), IF(AD251&lt;&gt;INDEX('Planned and Progress BMPs'!AD:AD, MATCH($I251, 'Planned and Progress BMPs'!$I:$I, 0)), 1, 0)), "")</f>
        <v/>
      </c>
      <c r="BZ251" s="5" t="str">
        <f>IFERROR(IF($K251="Historical", IF(AE251&lt;&gt;INDEX('Historical BMP Records'!AE:AE, MATCH($I251, 'Historical BMP Records'!$I:$I, 0)), 1, 0), IF(AE251&lt;&gt;INDEX('Planned and Progress BMPs'!AE:AE, MATCH($I251, 'Planned and Progress BMPs'!$I:$I, 0)), 1, 0)), "")</f>
        <v/>
      </c>
      <c r="CA251" s="5" t="str">
        <f>IFERROR(IF($K251="Historical", IF(AF251&lt;&gt;INDEX('Historical BMP Records'!AF:AF, MATCH($I251, 'Historical BMP Records'!$I:$I, 0)), 1, 0), IF(AF251&lt;&gt;INDEX('Planned and Progress BMPs'!AF:AF, MATCH($I251, 'Planned and Progress BMPs'!$I:$I, 0)), 1, 0)), "")</f>
        <v/>
      </c>
      <c r="CB251" s="5" t="str">
        <f>IFERROR(IF($K251="Historical", IF(AG251&lt;&gt;INDEX('Historical BMP Records'!AG:AG, MATCH($I251, 'Historical BMP Records'!$I:$I, 0)), 1, 0), IF(AG251&lt;&gt;INDEX('Planned and Progress BMPs'!AG:AG, MATCH($I251, 'Planned and Progress BMPs'!$I:$I, 0)), 1, 0)), "")</f>
        <v/>
      </c>
      <c r="CC251" s="5" t="str">
        <f>IFERROR(IF($K251="Historical", IF(AH251&lt;&gt;INDEX('Historical BMP Records'!AH:AH, MATCH($I251, 'Historical BMP Records'!$I:$I, 0)), 1, 0), IF(AH251&lt;&gt;INDEX('Planned and Progress BMPs'!AH:AH, MATCH($I251, 'Planned and Progress BMPs'!$I:$I, 0)), 1, 0)), "")</f>
        <v/>
      </c>
      <c r="CD251" s="5" t="str">
        <f>IFERROR(IF($K251="Historical", IF(AI251&lt;&gt;INDEX('Historical BMP Records'!AI:AI, MATCH($I251, 'Historical BMP Records'!$I:$I, 0)), 1, 0), IF(AI251&lt;&gt;INDEX('Planned and Progress BMPs'!AI:AI, MATCH($I251, 'Planned and Progress BMPs'!$I:$I, 0)), 1, 0)), "")</f>
        <v/>
      </c>
      <c r="CE251" s="5" t="str">
        <f>IFERROR(IF($K251="Historical", IF(AJ251&lt;&gt;INDEX('Historical BMP Records'!AJ:AJ, MATCH($I251, 'Historical BMP Records'!$I:$I, 0)), 1, 0), IF(AJ251&lt;&gt;INDEX('Planned and Progress BMPs'!AJ:AJ, MATCH($I251, 'Planned and Progress BMPs'!$I:$I, 0)), 1, 0)), "")</f>
        <v/>
      </c>
      <c r="CF251" s="5" t="str">
        <f>IFERROR(IF($K251="Historical", IF(AK251&lt;&gt;INDEX('Historical BMP Records'!AK:AK, MATCH($I251, 'Historical BMP Records'!$I:$I, 0)), 1, 0), IF(AK251&lt;&gt;INDEX('Planned and Progress BMPs'!AK:AK, MATCH($I251, 'Planned and Progress BMPs'!$I:$I, 0)), 1, 0)), "")</f>
        <v/>
      </c>
      <c r="CG251" s="5" t="str">
        <f>IFERROR(IF($K251="Historical", IF(AL251&lt;&gt;INDEX('Historical BMP Records'!AL:AL, MATCH($I251, 'Historical BMP Records'!$I:$I, 0)), 1, 0), IF(AL251&lt;&gt;INDEX('Planned and Progress BMPs'!AL:AL, MATCH($I251, 'Planned and Progress BMPs'!$I:$I, 0)), 1, 0)), "")</f>
        <v/>
      </c>
      <c r="CH251" s="5" t="str">
        <f>IFERROR(IF($K251="Historical", IF(AM251&lt;&gt;INDEX('Historical BMP Records'!AM:AM, MATCH($I251, 'Historical BMP Records'!$I:$I, 0)), 1, 0), IF(AM251&lt;&gt;INDEX('Planned and Progress BMPs'!AM:AM, MATCH($I251, 'Planned and Progress BMPs'!$I:$I, 0)), 1, 0)), "")</f>
        <v/>
      </c>
      <c r="CI251" s="5" t="str">
        <f>IFERROR(IF($K251="Historical", IF(AN251&lt;&gt;INDEX('Historical BMP Records'!AN:AN, MATCH($I251, 'Historical BMP Records'!$I:$I, 0)), 1, 0), IF(AN251&lt;&gt;INDEX('Planned and Progress BMPs'!AN:AN, MATCH($I251, 'Planned and Progress BMPs'!$I:$I, 0)), 1, 0)), "")</f>
        <v/>
      </c>
      <c r="CJ251" s="5" t="str">
        <f>IFERROR(IF($K251="Historical", IF(AO251&lt;&gt;INDEX('Historical BMP Records'!AO:AO, MATCH($I251, 'Historical BMP Records'!$I:$I, 0)), 1, 0), IF(AO251&lt;&gt;INDEX('Planned and Progress BMPs'!AO:AO, MATCH($I251, 'Planned and Progress BMPs'!$I:$I, 0)), 1, 0)), "")</f>
        <v/>
      </c>
      <c r="CK251" s="5" t="str">
        <f>IFERROR(IF($K251="Historical", IF(AP251&lt;&gt;INDEX('Historical BMP Records'!AP:AP, MATCH($I251, 'Historical BMP Records'!$I:$I, 0)), 1, 0), IF(AP251&lt;&gt;INDEX('Planned and Progress BMPs'!AP:AP, MATCH($I251, 'Planned and Progress BMPs'!$I:$I, 0)), 1, 0)), "")</f>
        <v/>
      </c>
      <c r="CL251" s="5" t="str">
        <f>IFERROR(IF($K251="Historical", IF(AQ251&lt;&gt;INDEX('Historical BMP Records'!AQ:AQ, MATCH($I251, 'Historical BMP Records'!$I:$I, 0)), 1, 0), IF(AQ251&lt;&gt;INDEX('Planned and Progress BMPs'!AQ:AQ, MATCH($I251, 'Planned and Progress BMPs'!$I:$I, 0)), 1, 0)), "")</f>
        <v/>
      </c>
      <c r="CM251" s="5" t="str">
        <f>IFERROR(IF($K251="Historical", IF(AR251&lt;&gt;INDEX('Historical BMP Records'!AR:AR, MATCH($I251, 'Historical BMP Records'!$I:$I, 0)), 1, 0), IF(AR251&lt;&gt;INDEX('Planned and Progress BMPs'!AR:AR, MATCH($I251, 'Planned and Progress BMPs'!$I:$I, 0)), 1, 0)), "")</f>
        <v/>
      </c>
      <c r="CN251" s="5" t="str">
        <f>IFERROR(IF($K251="Historical", IF(AS251&lt;&gt;INDEX('Historical BMP Records'!AS:AS, MATCH($I251, 'Historical BMP Records'!$I:$I, 0)), 1, 0), IF(AS251&lt;&gt;INDEX('Planned and Progress BMPs'!AS:AS, MATCH($I251, 'Planned and Progress BMPs'!$I:$I, 0)), 1, 0)), "")</f>
        <v/>
      </c>
      <c r="CO251" s="5" t="str">
        <f>IFERROR(IF($K251="Historical", IF(AT251&lt;&gt;INDEX('Historical BMP Records'!AT:AT, MATCH($I251, 'Historical BMP Records'!$I:$I, 0)), 1, 0), IF(AT251&lt;&gt;INDEX('Planned and Progress BMPs'!AT:AT, MATCH($I251, 'Planned and Progress BMPs'!$I:$I, 0)), 1, 0)), "")</f>
        <v/>
      </c>
      <c r="CP251" s="5" t="str">
        <f>IFERROR(IF($K251="Historical", IF(AU251&lt;&gt;INDEX('Historical BMP Records'!AU:AU, MATCH($I251, 'Historical BMP Records'!$I:$I, 0)), 1, 0), IF(AU251&lt;&gt;INDEX('Planned and Progress BMPs'!AU:AU, MATCH($I251, 'Planned and Progress BMPs'!$I:$I, 0)), 1, 0)), "")</f>
        <v/>
      </c>
      <c r="CQ251" s="5">
        <f>SUM(T_Historical9[[#This Row],[FY17 
Status Changed]:[Comments Changed]])</f>
        <v>0</v>
      </c>
    </row>
    <row r="252" spans="1:95" ht="15" customHeight="1" x14ac:dyDescent="0.25">
      <c r="A252" s="72" t="s">
        <v>661</v>
      </c>
      <c r="B252" s="72" t="s">
        <v>660</v>
      </c>
      <c r="C252" s="72" t="s">
        <v>661</v>
      </c>
      <c r="D252" s="72" t="s">
        <v>661</v>
      </c>
      <c r="E252" s="72" t="s">
        <v>661</v>
      </c>
      <c r="F252" s="72" t="s">
        <v>4293</v>
      </c>
      <c r="H252" s="72" t="s">
        <v>4802</v>
      </c>
      <c r="I252" s="72" t="s">
        <v>5054</v>
      </c>
      <c r="K252" s="72" t="s">
        <v>482</v>
      </c>
      <c r="M252" s="82">
        <v>1009.94</v>
      </c>
      <c r="N252" s="65">
        <v>37622</v>
      </c>
      <c r="O252" s="72" t="s">
        <v>203</v>
      </c>
      <c r="P252" s="72" t="s">
        <v>5200</v>
      </c>
      <c r="Q252" s="72" t="s">
        <v>363</v>
      </c>
      <c r="R252" s="72" t="s">
        <v>9</v>
      </c>
      <c r="S252" s="72">
        <v>0.01</v>
      </c>
      <c r="T252" s="72">
        <v>0.01</v>
      </c>
      <c r="V252" s="71" t="s">
        <v>5155</v>
      </c>
      <c r="Z252" s="72">
        <v>40.211541666666669</v>
      </c>
      <c r="AA252" s="72">
        <v>-76.835400000000007</v>
      </c>
      <c r="AC252" s="72" t="s">
        <v>5170</v>
      </c>
      <c r="AD252" s="72" t="s">
        <v>5171</v>
      </c>
      <c r="AE252" s="72" t="s">
        <v>653</v>
      </c>
      <c r="AF252" s="65">
        <v>42072</v>
      </c>
      <c r="AG252" s="72" t="s">
        <v>110</v>
      </c>
      <c r="AH252" s="65"/>
      <c r="AI252" s="65"/>
      <c r="AK252" s="65"/>
      <c r="AL252" s="65"/>
      <c r="AN252" s="65"/>
      <c r="AO252" s="65"/>
      <c r="AQ252" s="65"/>
      <c r="AR252" s="65"/>
      <c r="AT252" s="65"/>
      <c r="AU252" s="72" t="s">
        <v>5188</v>
      </c>
      <c r="AV252" s="5" t="str">
        <f>IFERROR(IF($K252="Historical", IF(A252&lt;&gt;INDEX('Historical BMP Records'!A:A, MATCH($I252, 'Historical BMP Records'!$I:$I, 0)), 1, 0), IF(A252&lt;&gt;INDEX('Planned and Progress BMPs'!A:A, MATCH($I252, 'Planned and Progress BMPs'!$I:$I, 0)), 1, 0)), "")</f>
        <v/>
      </c>
      <c r="AW252" s="5" t="str">
        <f>IFERROR(IF($K252="Historical", IF(B252&lt;&gt;INDEX('Historical BMP Records'!B:B, MATCH($I252, 'Historical BMP Records'!$I:$I, 0)), 1, 0), IF(B252&lt;&gt;INDEX('Planned and Progress BMPs'!B:B, MATCH($I252, 'Planned and Progress BMPs'!$I:$I, 0)), 1, 0)), "")</f>
        <v/>
      </c>
      <c r="AX252" s="5" t="str">
        <f>IFERROR(IF($K252="Historical", IF(C252&lt;&gt;INDEX('Historical BMP Records'!C:C, MATCH($I252, 'Historical BMP Records'!$I:$I, 0)), 1, 0), IF(C252&lt;&gt;INDEX('Planned and Progress BMPs'!C:C, MATCH($I252, 'Planned and Progress BMPs'!$I:$I, 0)), 1, 0)), "")</f>
        <v/>
      </c>
      <c r="AY252" s="5" t="str">
        <f>IFERROR(IF($K252="Historical", IF(D252&lt;&gt;INDEX('Historical BMP Records'!D:D, MATCH($I252, 'Historical BMP Records'!$I:$I, 0)), 1, 0), IF(D252&lt;&gt;INDEX('Planned and Progress BMPs'!D:D, MATCH($I252, 'Planned and Progress BMPs'!$I:$I, 0)), 1, 0)), "")</f>
        <v/>
      </c>
      <c r="AZ252" s="5" t="str">
        <f>IFERROR(IF($K252="Historical", IF(E252&lt;&gt;INDEX('Historical BMP Records'!E:E, MATCH($I252, 'Historical BMP Records'!$I:$I, 0)), 1, 0), IF(E252&lt;&gt;INDEX('Planned and Progress BMPs'!E:E, MATCH($I252, 'Planned and Progress BMPs'!$I:$I, 0)), 1, 0)), "")</f>
        <v/>
      </c>
      <c r="BA252" s="5" t="str">
        <f>IFERROR(IF($K252="Historical", IF(F252&lt;&gt;INDEX('Historical BMP Records'!F:F, MATCH($I252, 'Historical BMP Records'!$I:$I, 0)), 1, 0), IF(F252&lt;&gt;INDEX('Planned and Progress BMPs'!F:F, MATCH($I252, 'Planned and Progress BMPs'!$I:$I, 0)), 1, 0)), "")</f>
        <v/>
      </c>
      <c r="BB252" s="5" t="str">
        <f>IFERROR(IF($K252="Historical", IF(G252&lt;&gt;INDEX('Historical BMP Records'!G:G, MATCH($I252, 'Historical BMP Records'!$I:$I, 0)), 1, 0), IF(G252&lt;&gt;INDEX('Planned and Progress BMPs'!G:G, MATCH($I252, 'Planned and Progress BMPs'!$I:$I, 0)), 1, 0)), "")</f>
        <v/>
      </c>
      <c r="BC252" s="5" t="str">
        <f>IFERROR(IF($K252="Historical", IF(H252&lt;&gt;INDEX('Historical BMP Records'!H:H, MATCH($I252, 'Historical BMP Records'!$I:$I, 0)), 1, 0), IF(H252&lt;&gt;INDEX('Planned and Progress BMPs'!H:H, MATCH($I252, 'Planned and Progress BMPs'!$I:$I, 0)), 1, 0)), "")</f>
        <v/>
      </c>
      <c r="BD252" s="5" t="str">
        <f>IFERROR(IF($K252="Historical", IF(I252&lt;&gt;INDEX('Historical BMP Records'!I:I, MATCH($I252, 'Historical BMP Records'!$I:$I, 0)), 1, 0), IF(I252&lt;&gt;INDEX('Planned and Progress BMPs'!I:I, MATCH($I252, 'Planned and Progress BMPs'!$I:$I, 0)), 1, 0)), "")</f>
        <v/>
      </c>
      <c r="BE252" s="5" t="str">
        <f>IFERROR(IF($K252="Historical", IF(J252&lt;&gt;INDEX('Historical BMP Records'!J:J, MATCH($I252, 'Historical BMP Records'!$I:$I, 0)), 1, 0), IF(J252&lt;&gt;INDEX('Planned and Progress BMPs'!J:J, MATCH($I252, 'Planned and Progress BMPs'!$I:$I, 0)), 1, 0)), "")</f>
        <v/>
      </c>
      <c r="BF252" s="5" t="str">
        <f>IFERROR(IF($K252="Historical", IF(K252&lt;&gt;INDEX('Historical BMP Records'!K:K, MATCH($I252, 'Historical BMP Records'!$I:$I, 0)), 1, 0), IF(K252&lt;&gt;INDEX('Planned and Progress BMPs'!K:K, MATCH($I252, 'Planned and Progress BMPs'!$I:$I, 0)), 1, 0)), "")</f>
        <v/>
      </c>
      <c r="BG252" s="5" t="str">
        <f>IFERROR(IF($K252="Historical", IF(L252&lt;&gt;INDEX('Historical BMP Records'!L:L, MATCH($I252, 'Historical BMP Records'!$I:$I, 0)), 1, 0), IF(L252&lt;&gt;INDEX('Planned and Progress BMPs'!L:L, MATCH($I252, 'Planned and Progress BMPs'!$I:$I, 0)), 1, 0)), "")</f>
        <v/>
      </c>
      <c r="BH252" s="5" t="str">
        <f>IFERROR(IF($K252="Historical", IF(M252&lt;&gt;INDEX('Historical BMP Records'!M:M, MATCH($I252, 'Historical BMP Records'!$I:$I, 0)), 1, 0), IF(M252&lt;&gt;INDEX('Planned and Progress BMPs'!M:M, MATCH($I252, 'Planned and Progress BMPs'!$I:$I, 0)), 1, 0)), "")</f>
        <v/>
      </c>
      <c r="BI252" s="5" t="str">
        <f>IFERROR(IF($K252="Historical", IF(N252&lt;&gt;INDEX('Historical BMP Records'!N:N, MATCH($I252, 'Historical BMP Records'!$I:$I, 0)), 1, 0), IF(N252&lt;&gt;INDEX('Planned and Progress BMPs'!N:N, MATCH($I252, 'Planned and Progress BMPs'!$I:$I, 0)), 1, 0)), "")</f>
        <v/>
      </c>
      <c r="BJ252" s="5" t="str">
        <f>IFERROR(IF($K252="Historical", IF(O252&lt;&gt;INDEX('Historical BMP Records'!O:O, MATCH($I252, 'Historical BMP Records'!$I:$I, 0)), 1, 0), IF(O252&lt;&gt;INDEX('Planned and Progress BMPs'!O:O, MATCH($I252, 'Planned and Progress BMPs'!$I:$I, 0)), 1, 0)), "")</f>
        <v/>
      </c>
      <c r="BK252" s="5" t="str">
        <f>IFERROR(IF($K252="Historical", IF(P252&lt;&gt;INDEX('Historical BMP Records'!P:P, MATCH($I252, 'Historical BMP Records'!$I:$I, 0)), 1, 0), IF(P252&lt;&gt;INDEX('Planned and Progress BMPs'!P:P, MATCH($I252, 'Planned and Progress BMPs'!$I:$I, 0)), 1, 0)), "")</f>
        <v/>
      </c>
      <c r="BL252" s="5" t="str">
        <f>IFERROR(IF($K252="Historical", IF(Q252&lt;&gt;INDEX('Historical BMP Records'!Q:Q, MATCH($I252, 'Historical BMP Records'!$I:$I, 0)), 1, 0), IF(Q252&lt;&gt;INDEX('Planned and Progress BMPs'!Q:Q, MATCH($I252, 'Planned and Progress BMPs'!$I:$I, 0)), 1, 0)), "")</f>
        <v/>
      </c>
      <c r="BM252" s="5" t="str">
        <f>IFERROR(IF($K252="Historical", IF(R252&lt;&gt;INDEX('Historical BMP Records'!R:R, MATCH($I252, 'Historical BMP Records'!$I:$I, 0)), 1, 0), IF(R252&lt;&gt;INDEX('Planned and Progress BMPs'!R:R, MATCH($I252, 'Planned and Progress BMPs'!$I:$I, 0)), 1, 0)), "")</f>
        <v/>
      </c>
      <c r="BN252" s="5" t="str">
        <f>IFERROR(IF($K252="Historical", IF(S252&lt;&gt;INDEX('Historical BMP Records'!S:S, MATCH($I252, 'Historical BMP Records'!$I:$I, 0)), 1, 0), IF(S252&lt;&gt;INDEX('Planned and Progress BMPs'!S:S, MATCH($I252, 'Planned and Progress BMPs'!$I:$I, 0)), 1, 0)), "")</f>
        <v/>
      </c>
      <c r="BO252" s="5" t="str">
        <f>IFERROR(IF($K252="Historical", IF(T252&lt;&gt;INDEX('Historical BMP Records'!T:T, MATCH($I252, 'Historical BMP Records'!$I:$I, 0)), 1, 0), IF(T252&lt;&gt;INDEX('Planned and Progress BMPs'!T:T, MATCH($I252, 'Planned and Progress BMPs'!$I:$I, 0)), 1, 0)), "")</f>
        <v/>
      </c>
      <c r="BP252" s="5" t="str">
        <f>IFERROR(IF($K252="Historical", IF(U252&lt;&gt;INDEX('Historical BMP Records'!U:U, MATCH($I252, 'Historical BMP Records'!$I:$I, 0)), 1, 0), IF(U252&lt;&gt;INDEX('Planned and Progress BMPs'!U:U, MATCH($I252, 'Planned and Progress BMPs'!$I:$I, 0)), 1, 0)), "")</f>
        <v/>
      </c>
      <c r="BQ252" s="5" t="str">
        <f>IFERROR(IF($K252="Historical", IF(V252&lt;&gt;INDEX('Historical BMP Records'!V:V, MATCH($I252, 'Historical BMP Records'!$I:$I, 0)), 1, 0), IF(V252&lt;&gt;INDEX('Planned and Progress BMPs'!V:V, MATCH($I252, 'Planned and Progress BMPs'!$I:$I, 0)), 1, 0)), "")</f>
        <v/>
      </c>
      <c r="BR252" s="5" t="str">
        <f>IFERROR(IF($K252="Historical", IF(W252&lt;&gt;INDEX('Historical BMP Records'!W:W, MATCH($I252, 'Historical BMP Records'!$I:$I, 0)), 1, 0), IF(W252&lt;&gt;INDEX('Planned and Progress BMPs'!W:W, MATCH($I252, 'Planned and Progress BMPs'!$I:$I, 0)), 1, 0)), "")</f>
        <v/>
      </c>
      <c r="BS252" s="5" t="str">
        <f>IFERROR(IF($K252="Historical", IF(X252&lt;&gt;INDEX('Historical BMP Records'!X:X, MATCH($I252, 'Historical BMP Records'!$I:$I, 0)), 1, 0), IF(X252&lt;&gt;INDEX('Planned and Progress BMPs'!X:X, MATCH($I252, 'Planned and Progress BMPs'!$I:$I, 0)), 1, 0)), "")</f>
        <v/>
      </c>
      <c r="BT252" s="5" t="str">
        <f>IFERROR(IF($K252="Historical", IF(Y252&lt;&gt;INDEX('Historical BMP Records'!Y:Y, MATCH($I252, 'Historical BMP Records'!$I:$I, 0)), 1, 0), IF(Y252&lt;&gt;INDEX('Planned and Progress BMPs'!Y:Y, MATCH($I252, 'Planned and Progress BMPs'!$I:$I, 0)), 1, 0)), "")</f>
        <v/>
      </c>
      <c r="BU252" s="5" t="str">
        <f>IFERROR(IF($K252="Historical", IF(Z252&lt;&gt;INDEX('Historical BMP Records'!Z:Z, MATCH($I252, 'Historical BMP Records'!$I:$I, 0)), 1, 0), IF(Z252&lt;&gt;INDEX('Planned and Progress BMPs'!Z:Z, MATCH($I252, 'Planned and Progress BMPs'!$I:$I, 0)), 1, 0)), "")</f>
        <v/>
      </c>
      <c r="BV252" s="5" t="str">
        <f>IFERROR(IF($K252="Historical", IF(AA252&lt;&gt;INDEX('Historical BMP Records'!AA:AA, MATCH($I252, 'Historical BMP Records'!$I:$I, 0)), 1, 0), IF(AA252&lt;&gt;INDEX('Planned and Progress BMPs'!AA:AA, MATCH($I252, 'Planned and Progress BMPs'!$I:$I, 0)), 1, 0)), "")</f>
        <v/>
      </c>
      <c r="BW252" s="5" t="str">
        <f>IFERROR(IF($K252="Historical", IF(AB252&lt;&gt;INDEX('Historical BMP Records'!AB:AB, MATCH($I252, 'Historical BMP Records'!$I:$I, 0)), 1, 0), IF(AB252&lt;&gt;INDEX('Planned and Progress BMPs'!AB:AB, MATCH($I252, 'Planned and Progress BMPs'!$I:$I, 0)), 1, 0)), "")</f>
        <v/>
      </c>
      <c r="BX252" s="5" t="str">
        <f>IFERROR(IF($K252="Historical", IF(AC252&lt;&gt;INDEX('Historical BMP Records'!AC:AC, MATCH($I252, 'Historical BMP Records'!$I:$I, 0)), 1, 0), IF(AC252&lt;&gt;INDEX('Planned and Progress BMPs'!AC:AC, MATCH($I252, 'Planned and Progress BMPs'!$I:$I, 0)), 1, 0)), "")</f>
        <v/>
      </c>
      <c r="BY252" s="5" t="str">
        <f>IFERROR(IF($K252="Historical", IF(AD252&lt;&gt;INDEX('Historical BMP Records'!AD:AD, MATCH($I252, 'Historical BMP Records'!$I:$I, 0)), 1, 0), IF(AD252&lt;&gt;INDEX('Planned and Progress BMPs'!AD:AD, MATCH($I252, 'Planned and Progress BMPs'!$I:$I, 0)), 1, 0)), "")</f>
        <v/>
      </c>
      <c r="BZ252" s="5" t="str">
        <f>IFERROR(IF($K252="Historical", IF(AE252&lt;&gt;INDEX('Historical BMP Records'!AE:AE, MATCH($I252, 'Historical BMP Records'!$I:$I, 0)), 1, 0), IF(AE252&lt;&gt;INDEX('Planned and Progress BMPs'!AE:AE, MATCH($I252, 'Planned and Progress BMPs'!$I:$I, 0)), 1, 0)), "")</f>
        <v/>
      </c>
      <c r="CA252" s="5" t="str">
        <f>IFERROR(IF($K252="Historical", IF(AF252&lt;&gt;INDEX('Historical BMP Records'!AF:AF, MATCH($I252, 'Historical BMP Records'!$I:$I, 0)), 1, 0), IF(AF252&lt;&gt;INDEX('Planned and Progress BMPs'!AF:AF, MATCH($I252, 'Planned and Progress BMPs'!$I:$I, 0)), 1, 0)), "")</f>
        <v/>
      </c>
      <c r="CB252" s="5" t="str">
        <f>IFERROR(IF($K252="Historical", IF(AG252&lt;&gt;INDEX('Historical BMP Records'!AG:AG, MATCH($I252, 'Historical BMP Records'!$I:$I, 0)), 1, 0), IF(AG252&lt;&gt;INDEX('Planned and Progress BMPs'!AG:AG, MATCH($I252, 'Planned and Progress BMPs'!$I:$I, 0)), 1, 0)), "")</f>
        <v/>
      </c>
      <c r="CC252" s="5" t="str">
        <f>IFERROR(IF($K252="Historical", IF(AH252&lt;&gt;INDEX('Historical BMP Records'!AH:AH, MATCH($I252, 'Historical BMP Records'!$I:$I, 0)), 1, 0), IF(AH252&lt;&gt;INDEX('Planned and Progress BMPs'!AH:AH, MATCH($I252, 'Planned and Progress BMPs'!$I:$I, 0)), 1, 0)), "")</f>
        <v/>
      </c>
      <c r="CD252" s="5" t="str">
        <f>IFERROR(IF($K252="Historical", IF(AI252&lt;&gt;INDEX('Historical BMP Records'!AI:AI, MATCH($I252, 'Historical BMP Records'!$I:$I, 0)), 1, 0), IF(AI252&lt;&gt;INDEX('Planned and Progress BMPs'!AI:AI, MATCH($I252, 'Planned and Progress BMPs'!$I:$I, 0)), 1, 0)), "")</f>
        <v/>
      </c>
      <c r="CE252" s="5" t="str">
        <f>IFERROR(IF($K252="Historical", IF(AJ252&lt;&gt;INDEX('Historical BMP Records'!AJ:AJ, MATCH($I252, 'Historical BMP Records'!$I:$I, 0)), 1, 0), IF(AJ252&lt;&gt;INDEX('Planned and Progress BMPs'!AJ:AJ, MATCH($I252, 'Planned and Progress BMPs'!$I:$I, 0)), 1, 0)), "")</f>
        <v/>
      </c>
      <c r="CF252" s="5" t="str">
        <f>IFERROR(IF($K252="Historical", IF(AK252&lt;&gt;INDEX('Historical BMP Records'!AK:AK, MATCH($I252, 'Historical BMP Records'!$I:$I, 0)), 1, 0), IF(AK252&lt;&gt;INDEX('Planned and Progress BMPs'!AK:AK, MATCH($I252, 'Planned and Progress BMPs'!$I:$I, 0)), 1, 0)), "")</f>
        <v/>
      </c>
      <c r="CG252" s="5" t="str">
        <f>IFERROR(IF($K252="Historical", IF(AL252&lt;&gt;INDEX('Historical BMP Records'!AL:AL, MATCH($I252, 'Historical BMP Records'!$I:$I, 0)), 1, 0), IF(AL252&lt;&gt;INDEX('Planned and Progress BMPs'!AL:AL, MATCH($I252, 'Planned and Progress BMPs'!$I:$I, 0)), 1, 0)), "")</f>
        <v/>
      </c>
      <c r="CH252" s="5" t="str">
        <f>IFERROR(IF($K252="Historical", IF(AM252&lt;&gt;INDEX('Historical BMP Records'!AM:AM, MATCH($I252, 'Historical BMP Records'!$I:$I, 0)), 1, 0), IF(AM252&lt;&gt;INDEX('Planned and Progress BMPs'!AM:AM, MATCH($I252, 'Planned and Progress BMPs'!$I:$I, 0)), 1, 0)), "")</f>
        <v/>
      </c>
      <c r="CI252" s="5" t="str">
        <f>IFERROR(IF($K252="Historical", IF(AN252&lt;&gt;INDEX('Historical BMP Records'!AN:AN, MATCH($I252, 'Historical BMP Records'!$I:$I, 0)), 1, 0), IF(AN252&lt;&gt;INDEX('Planned and Progress BMPs'!AN:AN, MATCH($I252, 'Planned and Progress BMPs'!$I:$I, 0)), 1, 0)), "")</f>
        <v/>
      </c>
      <c r="CJ252" s="5" t="str">
        <f>IFERROR(IF($K252="Historical", IF(AO252&lt;&gt;INDEX('Historical BMP Records'!AO:AO, MATCH($I252, 'Historical BMP Records'!$I:$I, 0)), 1, 0), IF(AO252&lt;&gt;INDEX('Planned and Progress BMPs'!AO:AO, MATCH($I252, 'Planned and Progress BMPs'!$I:$I, 0)), 1, 0)), "")</f>
        <v/>
      </c>
      <c r="CK252" s="5" t="str">
        <f>IFERROR(IF($K252="Historical", IF(AP252&lt;&gt;INDEX('Historical BMP Records'!AP:AP, MATCH($I252, 'Historical BMP Records'!$I:$I, 0)), 1, 0), IF(AP252&lt;&gt;INDEX('Planned and Progress BMPs'!AP:AP, MATCH($I252, 'Planned and Progress BMPs'!$I:$I, 0)), 1, 0)), "")</f>
        <v/>
      </c>
      <c r="CL252" s="5" t="str">
        <f>IFERROR(IF($K252="Historical", IF(AQ252&lt;&gt;INDEX('Historical BMP Records'!AQ:AQ, MATCH($I252, 'Historical BMP Records'!$I:$I, 0)), 1, 0), IF(AQ252&lt;&gt;INDEX('Planned and Progress BMPs'!AQ:AQ, MATCH($I252, 'Planned and Progress BMPs'!$I:$I, 0)), 1, 0)), "")</f>
        <v/>
      </c>
      <c r="CM252" s="5" t="str">
        <f>IFERROR(IF($K252="Historical", IF(AR252&lt;&gt;INDEX('Historical BMP Records'!AR:AR, MATCH($I252, 'Historical BMP Records'!$I:$I, 0)), 1, 0), IF(AR252&lt;&gt;INDEX('Planned and Progress BMPs'!AR:AR, MATCH($I252, 'Planned and Progress BMPs'!$I:$I, 0)), 1, 0)), "")</f>
        <v/>
      </c>
      <c r="CN252" s="5" t="str">
        <f>IFERROR(IF($K252="Historical", IF(AS252&lt;&gt;INDEX('Historical BMP Records'!AS:AS, MATCH($I252, 'Historical BMP Records'!$I:$I, 0)), 1, 0), IF(AS252&lt;&gt;INDEX('Planned and Progress BMPs'!AS:AS, MATCH($I252, 'Planned and Progress BMPs'!$I:$I, 0)), 1, 0)), "")</f>
        <v/>
      </c>
      <c r="CO252" s="5" t="str">
        <f>IFERROR(IF($K252="Historical", IF(AT252&lt;&gt;INDEX('Historical BMP Records'!AT:AT, MATCH($I252, 'Historical BMP Records'!$I:$I, 0)), 1, 0), IF(AT252&lt;&gt;INDEX('Planned and Progress BMPs'!AT:AT, MATCH($I252, 'Planned and Progress BMPs'!$I:$I, 0)), 1, 0)), "")</f>
        <v/>
      </c>
      <c r="CP252" s="5" t="str">
        <f>IFERROR(IF($K252="Historical", IF(AU252&lt;&gt;INDEX('Historical BMP Records'!AU:AU, MATCH($I252, 'Historical BMP Records'!$I:$I, 0)), 1, 0), IF(AU252&lt;&gt;INDEX('Planned and Progress BMPs'!AU:AU, MATCH($I252, 'Planned and Progress BMPs'!$I:$I, 0)), 1, 0)), "")</f>
        <v/>
      </c>
      <c r="CQ252" s="5">
        <f>SUM(T_Historical9[[#This Row],[FY17 
Status Changed]:[Comments Changed]])</f>
        <v>0</v>
      </c>
    </row>
    <row r="253" spans="1:95" ht="15" customHeight="1" x14ac:dyDescent="0.25">
      <c r="A253" s="72" t="s">
        <v>661</v>
      </c>
      <c r="B253" s="72" t="s">
        <v>660</v>
      </c>
      <c r="C253" s="72" t="s">
        <v>661</v>
      </c>
      <c r="D253" s="72" t="s">
        <v>661</v>
      </c>
      <c r="E253" s="72" t="s">
        <v>661</v>
      </c>
      <c r="F253" s="72" t="s">
        <v>4293</v>
      </c>
      <c r="H253" s="72" t="s">
        <v>4802</v>
      </c>
      <c r="I253" s="72" t="s">
        <v>5055</v>
      </c>
      <c r="K253" s="72" t="s">
        <v>482</v>
      </c>
      <c r="M253" s="82">
        <v>201.988</v>
      </c>
      <c r="N253" s="65">
        <v>37622</v>
      </c>
      <c r="O253" s="72" t="s">
        <v>203</v>
      </c>
      <c r="P253" s="72" t="s">
        <v>5200</v>
      </c>
      <c r="Q253" s="72" t="s">
        <v>363</v>
      </c>
      <c r="R253" s="72" t="s">
        <v>9</v>
      </c>
      <c r="V253" s="71" t="s">
        <v>5156</v>
      </c>
      <c r="Z253" s="72">
        <v>40.212258333333338</v>
      </c>
      <c r="AA253" s="72">
        <v>-76.834955555555595</v>
      </c>
      <c r="AC253" s="72" t="s">
        <v>5170</v>
      </c>
      <c r="AD253" s="72" t="s">
        <v>5171</v>
      </c>
      <c r="AE253" s="72" t="s">
        <v>653</v>
      </c>
      <c r="AF253" s="65">
        <v>42072</v>
      </c>
      <c r="AG253" s="72" t="s">
        <v>110</v>
      </c>
      <c r="AH253" s="65"/>
      <c r="AI253" s="65"/>
      <c r="AK253" s="65"/>
      <c r="AL253" s="65"/>
      <c r="AN253" s="65"/>
      <c r="AO253" s="65"/>
      <c r="AQ253" s="65"/>
      <c r="AR253" s="65"/>
      <c r="AT253" s="65"/>
      <c r="AU253" s="72" t="s">
        <v>5188</v>
      </c>
      <c r="AV253" s="5" t="str">
        <f>IFERROR(IF($K253="Historical", IF(A253&lt;&gt;INDEX('Historical BMP Records'!A:A, MATCH($I253, 'Historical BMP Records'!$I:$I, 0)), 1, 0), IF(A253&lt;&gt;INDEX('Planned and Progress BMPs'!A:A, MATCH($I253, 'Planned and Progress BMPs'!$I:$I, 0)), 1, 0)), "")</f>
        <v/>
      </c>
      <c r="AW253" s="5" t="str">
        <f>IFERROR(IF($K253="Historical", IF(B253&lt;&gt;INDEX('Historical BMP Records'!B:B, MATCH($I253, 'Historical BMP Records'!$I:$I, 0)), 1, 0), IF(B253&lt;&gt;INDEX('Planned and Progress BMPs'!B:B, MATCH($I253, 'Planned and Progress BMPs'!$I:$I, 0)), 1, 0)), "")</f>
        <v/>
      </c>
      <c r="AX253" s="5" t="str">
        <f>IFERROR(IF($K253="Historical", IF(C253&lt;&gt;INDEX('Historical BMP Records'!C:C, MATCH($I253, 'Historical BMP Records'!$I:$I, 0)), 1, 0), IF(C253&lt;&gt;INDEX('Planned and Progress BMPs'!C:C, MATCH($I253, 'Planned and Progress BMPs'!$I:$I, 0)), 1, 0)), "")</f>
        <v/>
      </c>
      <c r="AY253" s="5" t="str">
        <f>IFERROR(IF($K253="Historical", IF(D253&lt;&gt;INDEX('Historical BMP Records'!D:D, MATCH($I253, 'Historical BMP Records'!$I:$I, 0)), 1, 0), IF(D253&lt;&gt;INDEX('Planned and Progress BMPs'!D:D, MATCH($I253, 'Planned and Progress BMPs'!$I:$I, 0)), 1, 0)), "")</f>
        <v/>
      </c>
      <c r="AZ253" s="5" t="str">
        <f>IFERROR(IF($K253="Historical", IF(E253&lt;&gt;INDEX('Historical BMP Records'!E:E, MATCH($I253, 'Historical BMP Records'!$I:$I, 0)), 1, 0), IF(E253&lt;&gt;INDEX('Planned and Progress BMPs'!E:E, MATCH($I253, 'Planned and Progress BMPs'!$I:$I, 0)), 1, 0)), "")</f>
        <v/>
      </c>
      <c r="BA253" s="5" t="str">
        <f>IFERROR(IF($K253="Historical", IF(F253&lt;&gt;INDEX('Historical BMP Records'!F:F, MATCH($I253, 'Historical BMP Records'!$I:$I, 0)), 1, 0), IF(F253&lt;&gt;INDEX('Planned and Progress BMPs'!F:F, MATCH($I253, 'Planned and Progress BMPs'!$I:$I, 0)), 1, 0)), "")</f>
        <v/>
      </c>
      <c r="BB253" s="5" t="str">
        <f>IFERROR(IF($K253="Historical", IF(G253&lt;&gt;INDEX('Historical BMP Records'!G:G, MATCH($I253, 'Historical BMP Records'!$I:$I, 0)), 1, 0), IF(G253&lt;&gt;INDEX('Planned and Progress BMPs'!G:G, MATCH($I253, 'Planned and Progress BMPs'!$I:$I, 0)), 1, 0)), "")</f>
        <v/>
      </c>
      <c r="BC253" s="5" t="str">
        <f>IFERROR(IF($K253="Historical", IF(H253&lt;&gt;INDEX('Historical BMP Records'!H:H, MATCH($I253, 'Historical BMP Records'!$I:$I, 0)), 1, 0), IF(H253&lt;&gt;INDEX('Planned and Progress BMPs'!H:H, MATCH($I253, 'Planned and Progress BMPs'!$I:$I, 0)), 1, 0)), "")</f>
        <v/>
      </c>
      <c r="BD253" s="5" t="str">
        <f>IFERROR(IF($K253="Historical", IF(I253&lt;&gt;INDEX('Historical BMP Records'!I:I, MATCH($I253, 'Historical BMP Records'!$I:$I, 0)), 1, 0), IF(I253&lt;&gt;INDEX('Planned and Progress BMPs'!I:I, MATCH($I253, 'Planned and Progress BMPs'!$I:$I, 0)), 1, 0)), "")</f>
        <v/>
      </c>
      <c r="BE253" s="5" t="str">
        <f>IFERROR(IF($K253="Historical", IF(J253&lt;&gt;INDEX('Historical BMP Records'!J:J, MATCH($I253, 'Historical BMP Records'!$I:$I, 0)), 1, 0), IF(J253&lt;&gt;INDEX('Planned and Progress BMPs'!J:J, MATCH($I253, 'Planned and Progress BMPs'!$I:$I, 0)), 1, 0)), "")</f>
        <v/>
      </c>
      <c r="BF253" s="5" t="str">
        <f>IFERROR(IF($K253="Historical", IF(K253&lt;&gt;INDEX('Historical BMP Records'!K:K, MATCH($I253, 'Historical BMP Records'!$I:$I, 0)), 1, 0), IF(K253&lt;&gt;INDEX('Planned and Progress BMPs'!K:K, MATCH($I253, 'Planned and Progress BMPs'!$I:$I, 0)), 1, 0)), "")</f>
        <v/>
      </c>
      <c r="BG253" s="5" t="str">
        <f>IFERROR(IF($K253="Historical", IF(L253&lt;&gt;INDEX('Historical BMP Records'!L:L, MATCH($I253, 'Historical BMP Records'!$I:$I, 0)), 1, 0), IF(L253&lt;&gt;INDEX('Planned and Progress BMPs'!L:L, MATCH($I253, 'Planned and Progress BMPs'!$I:$I, 0)), 1, 0)), "")</f>
        <v/>
      </c>
      <c r="BH253" s="5" t="str">
        <f>IFERROR(IF($K253="Historical", IF(M253&lt;&gt;INDEX('Historical BMP Records'!M:M, MATCH($I253, 'Historical BMP Records'!$I:$I, 0)), 1, 0), IF(M253&lt;&gt;INDEX('Planned and Progress BMPs'!M:M, MATCH($I253, 'Planned and Progress BMPs'!$I:$I, 0)), 1, 0)), "")</f>
        <v/>
      </c>
      <c r="BI253" s="5" t="str">
        <f>IFERROR(IF($K253="Historical", IF(N253&lt;&gt;INDEX('Historical BMP Records'!N:N, MATCH($I253, 'Historical BMP Records'!$I:$I, 0)), 1, 0), IF(N253&lt;&gt;INDEX('Planned and Progress BMPs'!N:N, MATCH($I253, 'Planned and Progress BMPs'!$I:$I, 0)), 1, 0)), "")</f>
        <v/>
      </c>
      <c r="BJ253" s="5" t="str">
        <f>IFERROR(IF($K253="Historical", IF(O253&lt;&gt;INDEX('Historical BMP Records'!O:O, MATCH($I253, 'Historical BMP Records'!$I:$I, 0)), 1, 0), IF(O253&lt;&gt;INDEX('Planned and Progress BMPs'!O:O, MATCH($I253, 'Planned and Progress BMPs'!$I:$I, 0)), 1, 0)), "")</f>
        <v/>
      </c>
      <c r="BK253" s="5" t="str">
        <f>IFERROR(IF($K253="Historical", IF(P253&lt;&gt;INDEX('Historical BMP Records'!P:P, MATCH($I253, 'Historical BMP Records'!$I:$I, 0)), 1, 0), IF(P253&lt;&gt;INDEX('Planned and Progress BMPs'!P:P, MATCH($I253, 'Planned and Progress BMPs'!$I:$I, 0)), 1, 0)), "")</f>
        <v/>
      </c>
      <c r="BL253" s="5" t="str">
        <f>IFERROR(IF($K253="Historical", IF(Q253&lt;&gt;INDEX('Historical BMP Records'!Q:Q, MATCH($I253, 'Historical BMP Records'!$I:$I, 0)), 1, 0), IF(Q253&lt;&gt;INDEX('Planned and Progress BMPs'!Q:Q, MATCH($I253, 'Planned and Progress BMPs'!$I:$I, 0)), 1, 0)), "")</f>
        <v/>
      </c>
      <c r="BM253" s="5" t="str">
        <f>IFERROR(IF($K253="Historical", IF(R253&lt;&gt;INDEX('Historical BMP Records'!R:R, MATCH($I253, 'Historical BMP Records'!$I:$I, 0)), 1, 0), IF(R253&lt;&gt;INDEX('Planned and Progress BMPs'!R:R, MATCH($I253, 'Planned and Progress BMPs'!$I:$I, 0)), 1, 0)), "")</f>
        <v/>
      </c>
      <c r="BN253" s="5" t="str">
        <f>IFERROR(IF($K253="Historical", IF(S253&lt;&gt;INDEX('Historical BMP Records'!S:S, MATCH($I253, 'Historical BMP Records'!$I:$I, 0)), 1, 0), IF(S253&lt;&gt;INDEX('Planned and Progress BMPs'!S:S, MATCH($I253, 'Planned and Progress BMPs'!$I:$I, 0)), 1, 0)), "")</f>
        <v/>
      </c>
      <c r="BO253" s="5" t="str">
        <f>IFERROR(IF($K253="Historical", IF(T253&lt;&gt;INDEX('Historical BMP Records'!T:T, MATCH($I253, 'Historical BMP Records'!$I:$I, 0)), 1, 0), IF(T253&lt;&gt;INDEX('Planned and Progress BMPs'!T:T, MATCH($I253, 'Planned and Progress BMPs'!$I:$I, 0)), 1, 0)), "")</f>
        <v/>
      </c>
      <c r="BP253" s="5" t="str">
        <f>IFERROR(IF($K253="Historical", IF(U253&lt;&gt;INDEX('Historical BMP Records'!U:U, MATCH($I253, 'Historical BMP Records'!$I:$I, 0)), 1, 0), IF(U253&lt;&gt;INDEX('Planned and Progress BMPs'!U:U, MATCH($I253, 'Planned and Progress BMPs'!$I:$I, 0)), 1, 0)), "")</f>
        <v/>
      </c>
      <c r="BQ253" s="5" t="str">
        <f>IFERROR(IF($K253="Historical", IF(V253&lt;&gt;INDEX('Historical BMP Records'!V:V, MATCH($I253, 'Historical BMP Records'!$I:$I, 0)), 1, 0), IF(V253&lt;&gt;INDEX('Planned and Progress BMPs'!V:V, MATCH($I253, 'Planned and Progress BMPs'!$I:$I, 0)), 1, 0)), "")</f>
        <v/>
      </c>
      <c r="BR253" s="5" t="str">
        <f>IFERROR(IF($K253="Historical", IF(W253&lt;&gt;INDEX('Historical BMP Records'!W:W, MATCH($I253, 'Historical BMP Records'!$I:$I, 0)), 1, 0), IF(W253&lt;&gt;INDEX('Planned and Progress BMPs'!W:W, MATCH($I253, 'Planned and Progress BMPs'!$I:$I, 0)), 1, 0)), "")</f>
        <v/>
      </c>
      <c r="BS253" s="5" t="str">
        <f>IFERROR(IF($K253="Historical", IF(X253&lt;&gt;INDEX('Historical BMP Records'!X:X, MATCH($I253, 'Historical BMP Records'!$I:$I, 0)), 1, 0), IF(X253&lt;&gt;INDEX('Planned and Progress BMPs'!X:X, MATCH($I253, 'Planned and Progress BMPs'!$I:$I, 0)), 1, 0)), "")</f>
        <v/>
      </c>
      <c r="BT253" s="5" t="str">
        <f>IFERROR(IF($K253="Historical", IF(Y253&lt;&gt;INDEX('Historical BMP Records'!Y:Y, MATCH($I253, 'Historical BMP Records'!$I:$I, 0)), 1, 0), IF(Y253&lt;&gt;INDEX('Planned and Progress BMPs'!Y:Y, MATCH($I253, 'Planned and Progress BMPs'!$I:$I, 0)), 1, 0)), "")</f>
        <v/>
      </c>
      <c r="BU253" s="5" t="str">
        <f>IFERROR(IF($K253="Historical", IF(Z253&lt;&gt;INDEX('Historical BMP Records'!Z:Z, MATCH($I253, 'Historical BMP Records'!$I:$I, 0)), 1, 0), IF(Z253&lt;&gt;INDEX('Planned and Progress BMPs'!Z:Z, MATCH($I253, 'Planned and Progress BMPs'!$I:$I, 0)), 1, 0)), "")</f>
        <v/>
      </c>
      <c r="BV253" s="5" t="str">
        <f>IFERROR(IF($K253="Historical", IF(AA253&lt;&gt;INDEX('Historical BMP Records'!AA:AA, MATCH($I253, 'Historical BMP Records'!$I:$I, 0)), 1, 0), IF(AA253&lt;&gt;INDEX('Planned and Progress BMPs'!AA:AA, MATCH($I253, 'Planned and Progress BMPs'!$I:$I, 0)), 1, 0)), "")</f>
        <v/>
      </c>
      <c r="BW253" s="5" t="str">
        <f>IFERROR(IF($K253="Historical", IF(AB253&lt;&gt;INDEX('Historical BMP Records'!AB:AB, MATCH($I253, 'Historical BMP Records'!$I:$I, 0)), 1, 0), IF(AB253&lt;&gt;INDEX('Planned and Progress BMPs'!AB:AB, MATCH($I253, 'Planned and Progress BMPs'!$I:$I, 0)), 1, 0)), "")</f>
        <v/>
      </c>
      <c r="BX253" s="5" t="str">
        <f>IFERROR(IF($K253="Historical", IF(AC253&lt;&gt;INDEX('Historical BMP Records'!AC:AC, MATCH($I253, 'Historical BMP Records'!$I:$I, 0)), 1, 0), IF(AC253&lt;&gt;INDEX('Planned and Progress BMPs'!AC:AC, MATCH($I253, 'Planned and Progress BMPs'!$I:$I, 0)), 1, 0)), "")</f>
        <v/>
      </c>
      <c r="BY253" s="5" t="str">
        <f>IFERROR(IF($K253="Historical", IF(AD253&lt;&gt;INDEX('Historical BMP Records'!AD:AD, MATCH($I253, 'Historical BMP Records'!$I:$I, 0)), 1, 0), IF(AD253&lt;&gt;INDEX('Planned and Progress BMPs'!AD:AD, MATCH($I253, 'Planned and Progress BMPs'!$I:$I, 0)), 1, 0)), "")</f>
        <v/>
      </c>
      <c r="BZ253" s="5" t="str">
        <f>IFERROR(IF($K253="Historical", IF(AE253&lt;&gt;INDEX('Historical BMP Records'!AE:AE, MATCH($I253, 'Historical BMP Records'!$I:$I, 0)), 1, 0), IF(AE253&lt;&gt;INDEX('Planned and Progress BMPs'!AE:AE, MATCH($I253, 'Planned and Progress BMPs'!$I:$I, 0)), 1, 0)), "")</f>
        <v/>
      </c>
      <c r="CA253" s="5" t="str">
        <f>IFERROR(IF($K253="Historical", IF(AF253&lt;&gt;INDEX('Historical BMP Records'!AF:AF, MATCH($I253, 'Historical BMP Records'!$I:$I, 0)), 1, 0), IF(AF253&lt;&gt;INDEX('Planned and Progress BMPs'!AF:AF, MATCH($I253, 'Planned and Progress BMPs'!$I:$I, 0)), 1, 0)), "")</f>
        <v/>
      </c>
      <c r="CB253" s="5" t="str">
        <f>IFERROR(IF($K253="Historical", IF(AG253&lt;&gt;INDEX('Historical BMP Records'!AG:AG, MATCH($I253, 'Historical BMP Records'!$I:$I, 0)), 1, 0), IF(AG253&lt;&gt;INDEX('Planned and Progress BMPs'!AG:AG, MATCH($I253, 'Planned and Progress BMPs'!$I:$I, 0)), 1, 0)), "")</f>
        <v/>
      </c>
      <c r="CC253" s="5" t="str">
        <f>IFERROR(IF($K253="Historical", IF(AH253&lt;&gt;INDEX('Historical BMP Records'!AH:AH, MATCH($I253, 'Historical BMP Records'!$I:$I, 0)), 1, 0), IF(AH253&lt;&gt;INDEX('Planned and Progress BMPs'!AH:AH, MATCH($I253, 'Planned and Progress BMPs'!$I:$I, 0)), 1, 0)), "")</f>
        <v/>
      </c>
      <c r="CD253" s="5" t="str">
        <f>IFERROR(IF($K253="Historical", IF(AI253&lt;&gt;INDEX('Historical BMP Records'!AI:AI, MATCH($I253, 'Historical BMP Records'!$I:$I, 0)), 1, 0), IF(AI253&lt;&gt;INDEX('Planned and Progress BMPs'!AI:AI, MATCH($I253, 'Planned and Progress BMPs'!$I:$I, 0)), 1, 0)), "")</f>
        <v/>
      </c>
      <c r="CE253" s="5" t="str">
        <f>IFERROR(IF($K253="Historical", IF(AJ253&lt;&gt;INDEX('Historical BMP Records'!AJ:AJ, MATCH($I253, 'Historical BMP Records'!$I:$I, 0)), 1, 0), IF(AJ253&lt;&gt;INDEX('Planned and Progress BMPs'!AJ:AJ, MATCH($I253, 'Planned and Progress BMPs'!$I:$I, 0)), 1, 0)), "")</f>
        <v/>
      </c>
      <c r="CF253" s="5" t="str">
        <f>IFERROR(IF($K253="Historical", IF(AK253&lt;&gt;INDEX('Historical BMP Records'!AK:AK, MATCH($I253, 'Historical BMP Records'!$I:$I, 0)), 1, 0), IF(AK253&lt;&gt;INDEX('Planned and Progress BMPs'!AK:AK, MATCH($I253, 'Planned and Progress BMPs'!$I:$I, 0)), 1, 0)), "")</f>
        <v/>
      </c>
      <c r="CG253" s="5" t="str">
        <f>IFERROR(IF($K253="Historical", IF(AL253&lt;&gt;INDEX('Historical BMP Records'!AL:AL, MATCH($I253, 'Historical BMP Records'!$I:$I, 0)), 1, 0), IF(AL253&lt;&gt;INDEX('Planned and Progress BMPs'!AL:AL, MATCH($I253, 'Planned and Progress BMPs'!$I:$I, 0)), 1, 0)), "")</f>
        <v/>
      </c>
      <c r="CH253" s="5" t="str">
        <f>IFERROR(IF($K253="Historical", IF(AM253&lt;&gt;INDEX('Historical BMP Records'!AM:AM, MATCH($I253, 'Historical BMP Records'!$I:$I, 0)), 1, 0), IF(AM253&lt;&gt;INDEX('Planned and Progress BMPs'!AM:AM, MATCH($I253, 'Planned and Progress BMPs'!$I:$I, 0)), 1, 0)), "")</f>
        <v/>
      </c>
      <c r="CI253" s="5" t="str">
        <f>IFERROR(IF($K253="Historical", IF(AN253&lt;&gt;INDEX('Historical BMP Records'!AN:AN, MATCH($I253, 'Historical BMP Records'!$I:$I, 0)), 1, 0), IF(AN253&lt;&gt;INDEX('Planned and Progress BMPs'!AN:AN, MATCH($I253, 'Planned and Progress BMPs'!$I:$I, 0)), 1, 0)), "")</f>
        <v/>
      </c>
      <c r="CJ253" s="5" t="str">
        <f>IFERROR(IF($K253="Historical", IF(AO253&lt;&gt;INDEX('Historical BMP Records'!AO:AO, MATCH($I253, 'Historical BMP Records'!$I:$I, 0)), 1, 0), IF(AO253&lt;&gt;INDEX('Planned and Progress BMPs'!AO:AO, MATCH($I253, 'Planned and Progress BMPs'!$I:$I, 0)), 1, 0)), "")</f>
        <v/>
      </c>
      <c r="CK253" s="5" t="str">
        <f>IFERROR(IF($K253="Historical", IF(AP253&lt;&gt;INDEX('Historical BMP Records'!AP:AP, MATCH($I253, 'Historical BMP Records'!$I:$I, 0)), 1, 0), IF(AP253&lt;&gt;INDEX('Planned and Progress BMPs'!AP:AP, MATCH($I253, 'Planned and Progress BMPs'!$I:$I, 0)), 1, 0)), "")</f>
        <v/>
      </c>
      <c r="CL253" s="5" t="str">
        <f>IFERROR(IF($K253="Historical", IF(AQ253&lt;&gt;INDEX('Historical BMP Records'!AQ:AQ, MATCH($I253, 'Historical BMP Records'!$I:$I, 0)), 1, 0), IF(AQ253&lt;&gt;INDEX('Planned and Progress BMPs'!AQ:AQ, MATCH($I253, 'Planned and Progress BMPs'!$I:$I, 0)), 1, 0)), "")</f>
        <v/>
      </c>
      <c r="CM253" s="5" t="str">
        <f>IFERROR(IF($K253="Historical", IF(AR253&lt;&gt;INDEX('Historical BMP Records'!AR:AR, MATCH($I253, 'Historical BMP Records'!$I:$I, 0)), 1, 0), IF(AR253&lt;&gt;INDEX('Planned and Progress BMPs'!AR:AR, MATCH($I253, 'Planned and Progress BMPs'!$I:$I, 0)), 1, 0)), "")</f>
        <v/>
      </c>
      <c r="CN253" s="5" t="str">
        <f>IFERROR(IF($K253="Historical", IF(AS253&lt;&gt;INDEX('Historical BMP Records'!AS:AS, MATCH($I253, 'Historical BMP Records'!$I:$I, 0)), 1, 0), IF(AS253&lt;&gt;INDEX('Planned and Progress BMPs'!AS:AS, MATCH($I253, 'Planned and Progress BMPs'!$I:$I, 0)), 1, 0)), "")</f>
        <v/>
      </c>
      <c r="CO253" s="5" t="str">
        <f>IFERROR(IF($K253="Historical", IF(AT253&lt;&gt;INDEX('Historical BMP Records'!AT:AT, MATCH($I253, 'Historical BMP Records'!$I:$I, 0)), 1, 0), IF(AT253&lt;&gt;INDEX('Planned and Progress BMPs'!AT:AT, MATCH($I253, 'Planned and Progress BMPs'!$I:$I, 0)), 1, 0)), "")</f>
        <v/>
      </c>
      <c r="CP253" s="5" t="str">
        <f>IFERROR(IF($K253="Historical", IF(AU253&lt;&gt;INDEX('Historical BMP Records'!AU:AU, MATCH($I253, 'Historical BMP Records'!$I:$I, 0)), 1, 0), IF(AU253&lt;&gt;INDEX('Planned and Progress BMPs'!AU:AU, MATCH($I253, 'Planned and Progress BMPs'!$I:$I, 0)), 1, 0)), "")</f>
        <v/>
      </c>
      <c r="CQ253" s="5">
        <f>SUM(T_Historical9[[#This Row],[FY17 
Status Changed]:[Comments Changed]])</f>
        <v>0</v>
      </c>
    </row>
    <row r="254" spans="1:95" ht="15" customHeight="1" x14ac:dyDescent="0.25">
      <c r="A254" s="72" t="s">
        <v>661</v>
      </c>
      <c r="B254" s="72" t="s">
        <v>660</v>
      </c>
      <c r="C254" s="72" t="s">
        <v>661</v>
      </c>
      <c r="D254" s="72" t="s">
        <v>661</v>
      </c>
      <c r="E254" s="72" t="s">
        <v>661</v>
      </c>
      <c r="F254" s="72" t="s">
        <v>4293</v>
      </c>
      <c r="H254" s="72" t="s">
        <v>4802</v>
      </c>
      <c r="I254" s="72" t="s">
        <v>5056</v>
      </c>
      <c r="K254" s="72" t="s">
        <v>482</v>
      </c>
      <c r="M254" s="82">
        <v>241528</v>
      </c>
      <c r="N254" s="65">
        <v>39083</v>
      </c>
      <c r="O254" s="72" t="s">
        <v>150</v>
      </c>
      <c r="P254" s="72" t="s">
        <v>5199</v>
      </c>
      <c r="Q254" s="72" t="s">
        <v>26</v>
      </c>
      <c r="R254" s="72" t="s">
        <v>9</v>
      </c>
      <c r="S254" s="72">
        <v>52.5</v>
      </c>
      <c r="V254" s="71" t="s">
        <v>5157</v>
      </c>
      <c r="Z254" s="72">
        <v>40.201222222222228</v>
      </c>
      <c r="AA254" s="72">
        <v>-76.835969444444402</v>
      </c>
      <c r="AC254" s="72" t="s">
        <v>5170</v>
      </c>
      <c r="AD254" s="72" t="s">
        <v>5171</v>
      </c>
      <c r="AE254" s="72" t="s">
        <v>653</v>
      </c>
      <c r="AF254" s="65">
        <v>42072</v>
      </c>
      <c r="AG254" s="72" t="s">
        <v>110</v>
      </c>
      <c r="AH254" s="65"/>
      <c r="AI254" s="65"/>
      <c r="AK254" s="65"/>
      <c r="AL254" s="65"/>
      <c r="AN254" s="65"/>
      <c r="AO254" s="65"/>
      <c r="AQ254" s="65"/>
      <c r="AR254" s="65"/>
      <c r="AT254" s="65"/>
      <c r="AU254" s="72" t="s">
        <v>5195</v>
      </c>
      <c r="AV254" s="5" t="str">
        <f>IFERROR(IF($K254="Historical", IF(A254&lt;&gt;INDEX('Historical BMP Records'!A:A, MATCH($I254, 'Historical BMP Records'!$I:$I, 0)), 1, 0), IF(A254&lt;&gt;INDEX('Planned and Progress BMPs'!A:A, MATCH($I254, 'Planned and Progress BMPs'!$I:$I, 0)), 1, 0)), "")</f>
        <v/>
      </c>
      <c r="AW254" s="5" t="str">
        <f>IFERROR(IF($K254="Historical", IF(B254&lt;&gt;INDEX('Historical BMP Records'!B:B, MATCH($I254, 'Historical BMP Records'!$I:$I, 0)), 1, 0), IF(B254&lt;&gt;INDEX('Planned and Progress BMPs'!B:B, MATCH($I254, 'Planned and Progress BMPs'!$I:$I, 0)), 1, 0)), "")</f>
        <v/>
      </c>
      <c r="AX254" s="5" t="str">
        <f>IFERROR(IF($K254="Historical", IF(C254&lt;&gt;INDEX('Historical BMP Records'!C:C, MATCH($I254, 'Historical BMP Records'!$I:$I, 0)), 1, 0), IF(C254&lt;&gt;INDEX('Planned and Progress BMPs'!C:C, MATCH($I254, 'Planned and Progress BMPs'!$I:$I, 0)), 1, 0)), "")</f>
        <v/>
      </c>
      <c r="AY254" s="5" t="str">
        <f>IFERROR(IF($K254="Historical", IF(D254&lt;&gt;INDEX('Historical BMP Records'!D:D, MATCH($I254, 'Historical BMP Records'!$I:$I, 0)), 1, 0), IF(D254&lt;&gt;INDEX('Planned and Progress BMPs'!D:D, MATCH($I254, 'Planned and Progress BMPs'!$I:$I, 0)), 1, 0)), "")</f>
        <v/>
      </c>
      <c r="AZ254" s="5" t="str">
        <f>IFERROR(IF($K254="Historical", IF(E254&lt;&gt;INDEX('Historical BMP Records'!E:E, MATCH($I254, 'Historical BMP Records'!$I:$I, 0)), 1, 0), IF(E254&lt;&gt;INDEX('Planned and Progress BMPs'!E:E, MATCH($I254, 'Planned and Progress BMPs'!$I:$I, 0)), 1, 0)), "")</f>
        <v/>
      </c>
      <c r="BA254" s="5" t="str">
        <f>IFERROR(IF($K254="Historical", IF(F254&lt;&gt;INDEX('Historical BMP Records'!F:F, MATCH($I254, 'Historical BMP Records'!$I:$I, 0)), 1, 0), IF(F254&lt;&gt;INDEX('Planned and Progress BMPs'!F:F, MATCH($I254, 'Planned and Progress BMPs'!$I:$I, 0)), 1, 0)), "")</f>
        <v/>
      </c>
      <c r="BB254" s="5" t="str">
        <f>IFERROR(IF($K254="Historical", IF(G254&lt;&gt;INDEX('Historical BMP Records'!G:G, MATCH($I254, 'Historical BMP Records'!$I:$I, 0)), 1, 0), IF(G254&lt;&gt;INDEX('Planned and Progress BMPs'!G:G, MATCH($I254, 'Planned and Progress BMPs'!$I:$I, 0)), 1, 0)), "")</f>
        <v/>
      </c>
      <c r="BC254" s="5" t="str">
        <f>IFERROR(IF($K254="Historical", IF(H254&lt;&gt;INDEX('Historical BMP Records'!H:H, MATCH($I254, 'Historical BMP Records'!$I:$I, 0)), 1, 0), IF(H254&lt;&gt;INDEX('Planned and Progress BMPs'!H:H, MATCH($I254, 'Planned and Progress BMPs'!$I:$I, 0)), 1, 0)), "")</f>
        <v/>
      </c>
      <c r="BD254" s="5" t="str">
        <f>IFERROR(IF($K254="Historical", IF(I254&lt;&gt;INDEX('Historical BMP Records'!I:I, MATCH($I254, 'Historical BMP Records'!$I:$I, 0)), 1, 0), IF(I254&lt;&gt;INDEX('Planned and Progress BMPs'!I:I, MATCH($I254, 'Planned and Progress BMPs'!$I:$I, 0)), 1, 0)), "")</f>
        <v/>
      </c>
      <c r="BE254" s="5" t="str">
        <f>IFERROR(IF($K254="Historical", IF(J254&lt;&gt;INDEX('Historical BMP Records'!J:J, MATCH($I254, 'Historical BMP Records'!$I:$I, 0)), 1, 0), IF(J254&lt;&gt;INDEX('Planned and Progress BMPs'!J:J, MATCH($I254, 'Planned and Progress BMPs'!$I:$I, 0)), 1, 0)), "")</f>
        <v/>
      </c>
      <c r="BF254" s="5" t="str">
        <f>IFERROR(IF($K254="Historical", IF(K254&lt;&gt;INDEX('Historical BMP Records'!K:K, MATCH($I254, 'Historical BMP Records'!$I:$I, 0)), 1, 0), IF(K254&lt;&gt;INDEX('Planned and Progress BMPs'!K:K, MATCH($I254, 'Planned and Progress BMPs'!$I:$I, 0)), 1, 0)), "")</f>
        <v/>
      </c>
      <c r="BG254" s="5" t="str">
        <f>IFERROR(IF($K254="Historical", IF(L254&lt;&gt;INDEX('Historical BMP Records'!L:L, MATCH($I254, 'Historical BMP Records'!$I:$I, 0)), 1, 0), IF(L254&lt;&gt;INDEX('Planned and Progress BMPs'!L:L, MATCH($I254, 'Planned and Progress BMPs'!$I:$I, 0)), 1, 0)), "")</f>
        <v/>
      </c>
      <c r="BH254" s="5" t="str">
        <f>IFERROR(IF($K254="Historical", IF(M254&lt;&gt;INDEX('Historical BMP Records'!M:M, MATCH($I254, 'Historical BMP Records'!$I:$I, 0)), 1, 0), IF(M254&lt;&gt;INDEX('Planned and Progress BMPs'!M:M, MATCH($I254, 'Planned and Progress BMPs'!$I:$I, 0)), 1, 0)), "")</f>
        <v/>
      </c>
      <c r="BI254" s="5" t="str">
        <f>IFERROR(IF($K254="Historical", IF(N254&lt;&gt;INDEX('Historical BMP Records'!N:N, MATCH($I254, 'Historical BMP Records'!$I:$I, 0)), 1, 0), IF(N254&lt;&gt;INDEX('Planned and Progress BMPs'!N:N, MATCH($I254, 'Planned and Progress BMPs'!$I:$I, 0)), 1, 0)), "")</f>
        <v/>
      </c>
      <c r="BJ254" s="5" t="str">
        <f>IFERROR(IF($K254="Historical", IF(O254&lt;&gt;INDEX('Historical BMP Records'!O:O, MATCH($I254, 'Historical BMP Records'!$I:$I, 0)), 1, 0), IF(O254&lt;&gt;INDEX('Planned and Progress BMPs'!O:O, MATCH($I254, 'Planned and Progress BMPs'!$I:$I, 0)), 1, 0)), "")</f>
        <v/>
      </c>
      <c r="BK254" s="5" t="str">
        <f>IFERROR(IF($K254="Historical", IF(P254&lt;&gt;INDEX('Historical BMP Records'!P:P, MATCH($I254, 'Historical BMP Records'!$I:$I, 0)), 1, 0), IF(P254&lt;&gt;INDEX('Planned and Progress BMPs'!P:P, MATCH($I254, 'Planned and Progress BMPs'!$I:$I, 0)), 1, 0)), "")</f>
        <v/>
      </c>
      <c r="BL254" s="5" t="str">
        <f>IFERROR(IF($K254="Historical", IF(Q254&lt;&gt;INDEX('Historical BMP Records'!Q:Q, MATCH($I254, 'Historical BMP Records'!$I:$I, 0)), 1, 0), IF(Q254&lt;&gt;INDEX('Planned and Progress BMPs'!Q:Q, MATCH($I254, 'Planned and Progress BMPs'!$I:$I, 0)), 1, 0)), "")</f>
        <v/>
      </c>
      <c r="BM254" s="5" t="str">
        <f>IFERROR(IF($K254="Historical", IF(R254&lt;&gt;INDEX('Historical BMP Records'!R:R, MATCH($I254, 'Historical BMP Records'!$I:$I, 0)), 1, 0), IF(R254&lt;&gt;INDEX('Planned and Progress BMPs'!R:R, MATCH($I254, 'Planned and Progress BMPs'!$I:$I, 0)), 1, 0)), "")</f>
        <v/>
      </c>
      <c r="BN254" s="5" t="str">
        <f>IFERROR(IF($K254="Historical", IF(S254&lt;&gt;INDEX('Historical BMP Records'!S:S, MATCH($I254, 'Historical BMP Records'!$I:$I, 0)), 1, 0), IF(S254&lt;&gt;INDEX('Planned and Progress BMPs'!S:S, MATCH($I254, 'Planned and Progress BMPs'!$I:$I, 0)), 1, 0)), "")</f>
        <v/>
      </c>
      <c r="BO254" s="5" t="str">
        <f>IFERROR(IF($K254="Historical", IF(T254&lt;&gt;INDEX('Historical BMP Records'!T:T, MATCH($I254, 'Historical BMP Records'!$I:$I, 0)), 1, 0), IF(T254&lt;&gt;INDEX('Planned and Progress BMPs'!T:T, MATCH($I254, 'Planned and Progress BMPs'!$I:$I, 0)), 1, 0)), "")</f>
        <v/>
      </c>
      <c r="BP254" s="5" t="str">
        <f>IFERROR(IF($K254="Historical", IF(U254&lt;&gt;INDEX('Historical BMP Records'!U:U, MATCH($I254, 'Historical BMP Records'!$I:$I, 0)), 1, 0), IF(U254&lt;&gt;INDEX('Planned and Progress BMPs'!U:U, MATCH($I254, 'Planned and Progress BMPs'!$I:$I, 0)), 1, 0)), "")</f>
        <v/>
      </c>
      <c r="BQ254" s="5" t="str">
        <f>IFERROR(IF($K254="Historical", IF(V254&lt;&gt;INDEX('Historical BMP Records'!V:V, MATCH($I254, 'Historical BMP Records'!$I:$I, 0)), 1, 0), IF(V254&lt;&gt;INDEX('Planned and Progress BMPs'!V:V, MATCH($I254, 'Planned and Progress BMPs'!$I:$I, 0)), 1, 0)), "")</f>
        <v/>
      </c>
      <c r="BR254" s="5" t="str">
        <f>IFERROR(IF($K254="Historical", IF(W254&lt;&gt;INDEX('Historical BMP Records'!W:W, MATCH($I254, 'Historical BMP Records'!$I:$I, 0)), 1, 0), IF(W254&lt;&gt;INDEX('Planned and Progress BMPs'!W:W, MATCH($I254, 'Planned and Progress BMPs'!$I:$I, 0)), 1, 0)), "")</f>
        <v/>
      </c>
      <c r="BS254" s="5" t="str">
        <f>IFERROR(IF($K254="Historical", IF(X254&lt;&gt;INDEX('Historical BMP Records'!X:X, MATCH($I254, 'Historical BMP Records'!$I:$I, 0)), 1, 0), IF(X254&lt;&gt;INDEX('Planned and Progress BMPs'!X:X, MATCH($I254, 'Planned and Progress BMPs'!$I:$I, 0)), 1, 0)), "")</f>
        <v/>
      </c>
      <c r="BT254" s="5" t="str">
        <f>IFERROR(IF($K254="Historical", IF(Y254&lt;&gt;INDEX('Historical BMP Records'!Y:Y, MATCH($I254, 'Historical BMP Records'!$I:$I, 0)), 1, 0), IF(Y254&lt;&gt;INDEX('Planned and Progress BMPs'!Y:Y, MATCH($I254, 'Planned and Progress BMPs'!$I:$I, 0)), 1, 0)), "")</f>
        <v/>
      </c>
      <c r="BU254" s="5" t="str">
        <f>IFERROR(IF($K254="Historical", IF(Z254&lt;&gt;INDEX('Historical BMP Records'!Z:Z, MATCH($I254, 'Historical BMP Records'!$I:$I, 0)), 1, 0), IF(Z254&lt;&gt;INDEX('Planned and Progress BMPs'!Z:Z, MATCH($I254, 'Planned and Progress BMPs'!$I:$I, 0)), 1, 0)), "")</f>
        <v/>
      </c>
      <c r="BV254" s="5" t="str">
        <f>IFERROR(IF($K254="Historical", IF(AA254&lt;&gt;INDEX('Historical BMP Records'!AA:AA, MATCH($I254, 'Historical BMP Records'!$I:$I, 0)), 1, 0), IF(AA254&lt;&gt;INDEX('Planned and Progress BMPs'!AA:AA, MATCH($I254, 'Planned and Progress BMPs'!$I:$I, 0)), 1, 0)), "")</f>
        <v/>
      </c>
      <c r="BW254" s="5" t="str">
        <f>IFERROR(IF($K254="Historical", IF(AB254&lt;&gt;INDEX('Historical BMP Records'!AB:AB, MATCH($I254, 'Historical BMP Records'!$I:$I, 0)), 1, 0), IF(AB254&lt;&gt;INDEX('Planned and Progress BMPs'!AB:AB, MATCH($I254, 'Planned and Progress BMPs'!$I:$I, 0)), 1, 0)), "")</f>
        <v/>
      </c>
      <c r="BX254" s="5" t="str">
        <f>IFERROR(IF($K254="Historical", IF(AC254&lt;&gt;INDEX('Historical BMP Records'!AC:AC, MATCH($I254, 'Historical BMP Records'!$I:$I, 0)), 1, 0), IF(AC254&lt;&gt;INDEX('Planned and Progress BMPs'!AC:AC, MATCH($I254, 'Planned and Progress BMPs'!$I:$I, 0)), 1, 0)), "")</f>
        <v/>
      </c>
      <c r="BY254" s="5" t="str">
        <f>IFERROR(IF($K254="Historical", IF(AD254&lt;&gt;INDEX('Historical BMP Records'!AD:AD, MATCH($I254, 'Historical BMP Records'!$I:$I, 0)), 1, 0), IF(AD254&lt;&gt;INDEX('Planned and Progress BMPs'!AD:AD, MATCH($I254, 'Planned and Progress BMPs'!$I:$I, 0)), 1, 0)), "")</f>
        <v/>
      </c>
      <c r="BZ254" s="5" t="str">
        <f>IFERROR(IF($K254="Historical", IF(AE254&lt;&gt;INDEX('Historical BMP Records'!AE:AE, MATCH($I254, 'Historical BMP Records'!$I:$I, 0)), 1, 0), IF(AE254&lt;&gt;INDEX('Planned and Progress BMPs'!AE:AE, MATCH($I254, 'Planned and Progress BMPs'!$I:$I, 0)), 1, 0)), "")</f>
        <v/>
      </c>
      <c r="CA254" s="5" t="str">
        <f>IFERROR(IF($K254="Historical", IF(AF254&lt;&gt;INDEX('Historical BMP Records'!AF:AF, MATCH($I254, 'Historical BMP Records'!$I:$I, 0)), 1, 0), IF(AF254&lt;&gt;INDEX('Planned and Progress BMPs'!AF:AF, MATCH($I254, 'Planned and Progress BMPs'!$I:$I, 0)), 1, 0)), "")</f>
        <v/>
      </c>
      <c r="CB254" s="5" t="str">
        <f>IFERROR(IF($K254="Historical", IF(AG254&lt;&gt;INDEX('Historical BMP Records'!AG:AG, MATCH($I254, 'Historical BMP Records'!$I:$I, 0)), 1, 0), IF(AG254&lt;&gt;INDEX('Planned and Progress BMPs'!AG:AG, MATCH($I254, 'Planned and Progress BMPs'!$I:$I, 0)), 1, 0)), "")</f>
        <v/>
      </c>
      <c r="CC254" s="5" t="str">
        <f>IFERROR(IF($K254="Historical", IF(AH254&lt;&gt;INDEX('Historical BMP Records'!AH:AH, MATCH($I254, 'Historical BMP Records'!$I:$I, 0)), 1, 0), IF(AH254&lt;&gt;INDEX('Planned and Progress BMPs'!AH:AH, MATCH($I254, 'Planned and Progress BMPs'!$I:$I, 0)), 1, 0)), "")</f>
        <v/>
      </c>
      <c r="CD254" s="5" t="str">
        <f>IFERROR(IF($K254="Historical", IF(AI254&lt;&gt;INDEX('Historical BMP Records'!AI:AI, MATCH($I254, 'Historical BMP Records'!$I:$I, 0)), 1, 0), IF(AI254&lt;&gt;INDEX('Planned and Progress BMPs'!AI:AI, MATCH($I254, 'Planned and Progress BMPs'!$I:$I, 0)), 1, 0)), "")</f>
        <v/>
      </c>
      <c r="CE254" s="5" t="str">
        <f>IFERROR(IF($K254="Historical", IF(AJ254&lt;&gt;INDEX('Historical BMP Records'!AJ:AJ, MATCH($I254, 'Historical BMP Records'!$I:$I, 0)), 1, 0), IF(AJ254&lt;&gt;INDEX('Planned and Progress BMPs'!AJ:AJ, MATCH($I254, 'Planned and Progress BMPs'!$I:$I, 0)), 1, 0)), "")</f>
        <v/>
      </c>
      <c r="CF254" s="5" t="str">
        <f>IFERROR(IF($K254="Historical", IF(AK254&lt;&gt;INDEX('Historical BMP Records'!AK:AK, MATCH($I254, 'Historical BMP Records'!$I:$I, 0)), 1, 0), IF(AK254&lt;&gt;INDEX('Planned and Progress BMPs'!AK:AK, MATCH($I254, 'Planned and Progress BMPs'!$I:$I, 0)), 1, 0)), "")</f>
        <v/>
      </c>
      <c r="CG254" s="5" t="str">
        <f>IFERROR(IF($K254="Historical", IF(AL254&lt;&gt;INDEX('Historical BMP Records'!AL:AL, MATCH($I254, 'Historical BMP Records'!$I:$I, 0)), 1, 0), IF(AL254&lt;&gt;INDEX('Planned and Progress BMPs'!AL:AL, MATCH($I254, 'Planned and Progress BMPs'!$I:$I, 0)), 1, 0)), "")</f>
        <v/>
      </c>
      <c r="CH254" s="5" t="str">
        <f>IFERROR(IF($K254="Historical", IF(AM254&lt;&gt;INDEX('Historical BMP Records'!AM:AM, MATCH($I254, 'Historical BMP Records'!$I:$I, 0)), 1, 0), IF(AM254&lt;&gt;INDEX('Planned and Progress BMPs'!AM:AM, MATCH($I254, 'Planned and Progress BMPs'!$I:$I, 0)), 1, 0)), "")</f>
        <v/>
      </c>
      <c r="CI254" s="5" t="str">
        <f>IFERROR(IF($K254="Historical", IF(AN254&lt;&gt;INDEX('Historical BMP Records'!AN:AN, MATCH($I254, 'Historical BMP Records'!$I:$I, 0)), 1, 0), IF(AN254&lt;&gt;INDEX('Planned and Progress BMPs'!AN:AN, MATCH($I254, 'Planned and Progress BMPs'!$I:$I, 0)), 1, 0)), "")</f>
        <v/>
      </c>
      <c r="CJ254" s="5" t="str">
        <f>IFERROR(IF($K254="Historical", IF(AO254&lt;&gt;INDEX('Historical BMP Records'!AO:AO, MATCH($I254, 'Historical BMP Records'!$I:$I, 0)), 1, 0), IF(AO254&lt;&gt;INDEX('Planned and Progress BMPs'!AO:AO, MATCH($I254, 'Planned and Progress BMPs'!$I:$I, 0)), 1, 0)), "")</f>
        <v/>
      </c>
      <c r="CK254" s="5" t="str">
        <f>IFERROR(IF($K254="Historical", IF(AP254&lt;&gt;INDEX('Historical BMP Records'!AP:AP, MATCH($I254, 'Historical BMP Records'!$I:$I, 0)), 1, 0), IF(AP254&lt;&gt;INDEX('Planned and Progress BMPs'!AP:AP, MATCH($I254, 'Planned and Progress BMPs'!$I:$I, 0)), 1, 0)), "")</f>
        <v/>
      </c>
      <c r="CL254" s="5" t="str">
        <f>IFERROR(IF($K254="Historical", IF(AQ254&lt;&gt;INDEX('Historical BMP Records'!AQ:AQ, MATCH($I254, 'Historical BMP Records'!$I:$I, 0)), 1, 0), IF(AQ254&lt;&gt;INDEX('Planned and Progress BMPs'!AQ:AQ, MATCH($I254, 'Planned and Progress BMPs'!$I:$I, 0)), 1, 0)), "")</f>
        <v/>
      </c>
      <c r="CM254" s="5" t="str">
        <f>IFERROR(IF($K254="Historical", IF(AR254&lt;&gt;INDEX('Historical BMP Records'!AR:AR, MATCH($I254, 'Historical BMP Records'!$I:$I, 0)), 1, 0), IF(AR254&lt;&gt;INDEX('Planned and Progress BMPs'!AR:AR, MATCH($I254, 'Planned and Progress BMPs'!$I:$I, 0)), 1, 0)), "")</f>
        <v/>
      </c>
      <c r="CN254" s="5" t="str">
        <f>IFERROR(IF($K254="Historical", IF(AS254&lt;&gt;INDEX('Historical BMP Records'!AS:AS, MATCH($I254, 'Historical BMP Records'!$I:$I, 0)), 1, 0), IF(AS254&lt;&gt;INDEX('Planned and Progress BMPs'!AS:AS, MATCH($I254, 'Planned and Progress BMPs'!$I:$I, 0)), 1, 0)), "")</f>
        <v/>
      </c>
      <c r="CO254" s="5" t="str">
        <f>IFERROR(IF($K254="Historical", IF(AT254&lt;&gt;INDEX('Historical BMP Records'!AT:AT, MATCH($I254, 'Historical BMP Records'!$I:$I, 0)), 1, 0), IF(AT254&lt;&gt;INDEX('Planned and Progress BMPs'!AT:AT, MATCH($I254, 'Planned and Progress BMPs'!$I:$I, 0)), 1, 0)), "")</f>
        <v/>
      </c>
      <c r="CP254" s="5" t="str">
        <f>IFERROR(IF($K254="Historical", IF(AU254&lt;&gt;INDEX('Historical BMP Records'!AU:AU, MATCH($I254, 'Historical BMP Records'!$I:$I, 0)), 1, 0), IF(AU254&lt;&gt;INDEX('Planned and Progress BMPs'!AU:AU, MATCH($I254, 'Planned and Progress BMPs'!$I:$I, 0)), 1, 0)), "")</f>
        <v/>
      </c>
      <c r="CQ254" s="5">
        <f>SUM(T_Historical9[[#This Row],[FY17 
Status Changed]:[Comments Changed]])</f>
        <v>0</v>
      </c>
    </row>
    <row r="255" spans="1:95" ht="15" customHeight="1" x14ac:dyDescent="0.25">
      <c r="A255" s="72" t="s">
        <v>661</v>
      </c>
      <c r="B255" s="72" t="s">
        <v>660</v>
      </c>
      <c r="C255" s="72" t="s">
        <v>661</v>
      </c>
      <c r="D255" s="72" t="s">
        <v>661</v>
      </c>
      <c r="E255" s="72" t="s">
        <v>661</v>
      </c>
      <c r="F255" s="72" t="s">
        <v>4293</v>
      </c>
      <c r="H255" s="72" t="s">
        <v>4802</v>
      </c>
      <c r="I255" s="72" t="s">
        <v>5057</v>
      </c>
      <c r="K255" s="72" t="s">
        <v>482</v>
      </c>
      <c r="M255" s="82">
        <v>17796.8</v>
      </c>
      <c r="N255" s="65">
        <v>41275</v>
      </c>
      <c r="O255" s="72" t="s">
        <v>213</v>
      </c>
      <c r="P255" s="72" t="s">
        <v>5197</v>
      </c>
      <c r="Q255" s="72" t="s">
        <v>26</v>
      </c>
      <c r="R255" s="72" t="s">
        <v>9</v>
      </c>
      <c r="U255" s="72">
        <v>1</v>
      </c>
      <c r="V255" s="71" t="s">
        <v>5158</v>
      </c>
      <c r="Z255" s="72">
        <v>40.205838888888891</v>
      </c>
      <c r="AA255" s="72">
        <v>-76.830594444444401</v>
      </c>
      <c r="AC255" s="72" t="s">
        <v>5170</v>
      </c>
      <c r="AD255" s="72" t="s">
        <v>5171</v>
      </c>
      <c r="AE255" s="72" t="s">
        <v>653</v>
      </c>
      <c r="AF255" s="65">
        <v>42072</v>
      </c>
      <c r="AG255" s="72" t="s">
        <v>110</v>
      </c>
      <c r="AH255" s="65"/>
      <c r="AI255" s="65"/>
      <c r="AK255" s="65"/>
      <c r="AL255" s="65"/>
      <c r="AN255" s="65"/>
      <c r="AO255" s="65"/>
      <c r="AQ255" s="65"/>
      <c r="AR255" s="65"/>
      <c r="AT255" s="65"/>
      <c r="AU255" s="72" t="s">
        <v>5196</v>
      </c>
      <c r="AV255" s="5" t="str">
        <f>IFERROR(IF($K255="Historical", IF(A255&lt;&gt;INDEX('Historical BMP Records'!A:A, MATCH($I255, 'Historical BMP Records'!$I:$I, 0)), 1, 0), IF(A255&lt;&gt;INDEX('Planned and Progress BMPs'!A:A, MATCH($I255, 'Planned and Progress BMPs'!$I:$I, 0)), 1, 0)), "")</f>
        <v/>
      </c>
      <c r="AW255" s="5" t="str">
        <f>IFERROR(IF($K255="Historical", IF(B255&lt;&gt;INDEX('Historical BMP Records'!B:B, MATCH($I255, 'Historical BMP Records'!$I:$I, 0)), 1, 0), IF(B255&lt;&gt;INDEX('Planned and Progress BMPs'!B:B, MATCH($I255, 'Planned and Progress BMPs'!$I:$I, 0)), 1, 0)), "")</f>
        <v/>
      </c>
      <c r="AX255" s="5" t="str">
        <f>IFERROR(IF($K255="Historical", IF(C255&lt;&gt;INDEX('Historical BMP Records'!C:C, MATCH($I255, 'Historical BMP Records'!$I:$I, 0)), 1, 0), IF(C255&lt;&gt;INDEX('Planned and Progress BMPs'!C:C, MATCH($I255, 'Planned and Progress BMPs'!$I:$I, 0)), 1, 0)), "")</f>
        <v/>
      </c>
      <c r="AY255" s="5" t="str">
        <f>IFERROR(IF($K255="Historical", IF(D255&lt;&gt;INDEX('Historical BMP Records'!D:D, MATCH($I255, 'Historical BMP Records'!$I:$I, 0)), 1, 0), IF(D255&lt;&gt;INDEX('Planned and Progress BMPs'!D:D, MATCH($I255, 'Planned and Progress BMPs'!$I:$I, 0)), 1, 0)), "")</f>
        <v/>
      </c>
      <c r="AZ255" s="5" t="str">
        <f>IFERROR(IF($K255="Historical", IF(E255&lt;&gt;INDEX('Historical BMP Records'!E:E, MATCH($I255, 'Historical BMP Records'!$I:$I, 0)), 1, 0), IF(E255&lt;&gt;INDEX('Planned and Progress BMPs'!E:E, MATCH($I255, 'Planned and Progress BMPs'!$I:$I, 0)), 1, 0)), "")</f>
        <v/>
      </c>
      <c r="BA255" s="5" t="str">
        <f>IFERROR(IF($K255="Historical", IF(F255&lt;&gt;INDEX('Historical BMP Records'!F:F, MATCH($I255, 'Historical BMP Records'!$I:$I, 0)), 1, 0), IF(F255&lt;&gt;INDEX('Planned and Progress BMPs'!F:F, MATCH($I255, 'Planned and Progress BMPs'!$I:$I, 0)), 1, 0)), "")</f>
        <v/>
      </c>
      <c r="BB255" s="5" t="str">
        <f>IFERROR(IF($K255="Historical", IF(G255&lt;&gt;INDEX('Historical BMP Records'!G:G, MATCH($I255, 'Historical BMP Records'!$I:$I, 0)), 1, 0), IF(G255&lt;&gt;INDEX('Planned and Progress BMPs'!G:G, MATCH($I255, 'Planned and Progress BMPs'!$I:$I, 0)), 1, 0)), "")</f>
        <v/>
      </c>
      <c r="BC255" s="5" t="str">
        <f>IFERROR(IF($K255="Historical", IF(H255&lt;&gt;INDEX('Historical BMP Records'!H:H, MATCH($I255, 'Historical BMP Records'!$I:$I, 0)), 1, 0), IF(H255&lt;&gt;INDEX('Planned and Progress BMPs'!H:H, MATCH($I255, 'Planned and Progress BMPs'!$I:$I, 0)), 1, 0)), "")</f>
        <v/>
      </c>
      <c r="BD255" s="5" t="str">
        <f>IFERROR(IF($K255="Historical", IF(I255&lt;&gt;INDEX('Historical BMP Records'!I:I, MATCH($I255, 'Historical BMP Records'!$I:$I, 0)), 1, 0), IF(I255&lt;&gt;INDEX('Planned and Progress BMPs'!I:I, MATCH($I255, 'Planned and Progress BMPs'!$I:$I, 0)), 1, 0)), "")</f>
        <v/>
      </c>
      <c r="BE255" s="5" t="str">
        <f>IFERROR(IF($K255="Historical", IF(J255&lt;&gt;INDEX('Historical BMP Records'!J:J, MATCH($I255, 'Historical BMP Records'!$I:$I, 0)), 1, 0), IF(J255&lt;&gt;INDEX('Planned and Progress BMPs'!J:J, MATCH($I255, 'Planned and Progress BMPs'!$I:$I, 0)), 1, 0)), "")</f>
        <v/>
      </c>
      <c r="BF255" s="5" t="str">
        <f>IFERROR(IF($K255="Historical", IF(K255&lt;&gt;INDEX('Historical BMP Records'!K:K, MATCH($I255, 'Historical BMP Records'!$I:$I, 0)), 1, 0), IF(K255&lt;&gt;INDEX('Planned and Progress BMPs'!K:K, MATCH($I255, 'Planned and Progress BMPs'!$I:$I, 0)), 1, 0)), "")</f>
        <v/>
      </c>
      <c r="BG255" s="5" t="str">
        <f>IFERROR(IF($K255="Historical", IF(L255&lt;&gt;INDEX('Historical BMP Records'!L:L, MATCH($I255, 'Historical BMP Records'!$I:$I, 0)), 1, 0), IF(L255&lt;&gt;INDEX('Planned and Progress BMPs'!L:L, MATCH($I255, 'Planned and Progress BMPs'!$I:$I, 0)), 1, 0)), "")</f>
        <v/>
      </c>
      <c r="BH255" s="5" t="str">
        <f>IFERROR(IF($K255="Historical", IF(M255&lt;&gt;INDEX('Historical BMP Records'!M:M, MATCH($I255, 'Historical BMP Records'!$I:$I, 0)), 1, 0), IF(M255&lt;&gt;INDEX('Planned and Progress BMPs'!M:M, MATCH($I255, 'Planned and Progress BMPs'!$I:$I, 0)), 1, 0)), "")</f>
        <v/>
      </c>
      <c r="BI255" s="5" t="str">
        <f>IFERROR(IF($K255="Historical", IF(N255&lt;&gt;INDEX('Historical BMP Records'!N:N, MATCH($I255, 'Historical BMP Records'!$I:$I, 0)), 1, 0), IF(N255&lt;&gt;INDEX('Planned and Progress BMPs'!N:N, MATCH($I255, 'Planned and Progress BMPs'!$I:$I, 0)), 1, 0)), "")</f>
        <v/>
      </c>
      <c r="BJ255" s="5" t="str">
        <f>IFERROR(IF($K255="Historical", IF(O255&lt;&gt;INDEX('Historical BMP Records'!O:O, MATCH($I255, 'Historical BMP Records'!$I:$I, 0)), 1, 0), IF(O255&lt;&gt;INDEX('Planned and Progress BMPs'!O:O, MATCH($I255, 'Planned and Progress BMPs'!$I:$I, 0)), 1, 0)), "")</f>
        <v/>
      </c>
      <c r="BK255" s="5" t="str">
        <f>IFERROR(IF($K255="Historical", IF(P255&lt;&gt;INDEX('Historical BMP Records'!P:P, MATCH($I255, 'Historical BMP Records'!$I:$I, 0)), 1, 0), IF(P255&lt;&gt;INDEX('Planned and Progress BMPs'!P:P, MATCH($I255, 'Planned and Progress BMPs'!$I:$I, 0)), 1, 0)), "")</f>
        <v/>
      </c>
      <c r="BL255" s="5" t="str">
        <f>IFERROR(IF($K255="Historical", IF(Q255&lt;&gt;INDEX('Historical BMP Records'!Q:Q, MATCH($I255, 'Historical BMP Records'!$I:$I, 0)), 1, 0), IF(Q255&lt;&gt;INDEX('Planned and Progress BMPs'!Q:Q, MATCH($I255, 'Planned and Progress BMPs'!$I:$I, 0)), 1, 0)), "")</f>
        <v/>
      </c>
      <c r="BM255" s="5" t="str">
        <f>IFERROR(IF($K255="Historical", IF(R255&lt;&gt;INDEX('Historical BMP Records'!R:R, MATCH($I255, 'Historical BMP Records'!$I:$I, 0)), 1, 0), IF(R255&lt;&gt;INDEX('Planned and Progress BMPs'!R:R, MATCH($I255, 'Planned and Progress BMPs'!$I:$I, 0)), 1, 0)), "")</f>
        <v/>
      </c>
      <c r="BN255" s="5" t="str">
        <f>IFERROR(IF($K255="Historical", IF(S255&lt;&gt;INDEX('Historical BMP Records'!S:S, MATCH($I255, 'Historical BMP Records'!$I:$I, 0)), 1, 0), IF(S255&lt;&gt;INDEX('Planned and Progress BMPs'!S:S, MATCH($I255, 'Planned and Progress BMPs'!$I:$I, 0)), 1, 0)), "")</f>
        <v/>
      </c>
      <c r="BO255" s="5" t="str">
        <f>IFERROR(IF($K255="Historical", IF(T255&lt;&gt;INDEX('Historical BMP Records'!T:T, MATCH($I255, 'Historical BMP Records'!$I:$I, 0)), 1, 0), IF(T255&lt;&gt;INDEX('Planned and Progress BMPs'!T:T, MATCH($I255, 'Planned and Progress BMPs'!$I:$I, 0)), 1, 0)), "")</f>
        <v/>
      </c>
      <c r="BP255" s="5" t="str">
        <f>IFERROR(IF($K255="Historical", IF(U255&lt;&gt;INDEX('Historical BMP Records'!U:U, MATCH($I255, 'Historical BMP Records'!$I:$I, 0)), 1, 0), IF(U255&lt;&gt;INDEX('Planned and Progress BMPs'!U:U, MATCH($I255, 'Planned and Progress BMPs'!$I:$I, 0)), 1, 0)), "")</f>
        <v/>
      </c>
      <c r="BQ255" s="5" t="str">
        <f>IFERROR(IF($K255="Historical", IF(V255&lt;&gt;INDEX('Historical BMP Records'!V:V, MATCH($I255, 'Historical BMP Records'!$I:$I, 0)), 1, 0), IF(V255&lt;&gt;INDEX('Planned and Progress BMPs'!V:V, MATCH($I255, 'Planned and Progress BMPs'!$I:$I, 0)), 1, 0)), "")</f>
        <v/>
      </c>
      <c r="BR255" s="5" t="str">
        <f>IFERROR(IF($K255="Historical", IF(W255&lt;&gt;INDEX('Historical BMP Records'!W:W, MATCH($I255, 'Historical BMP Records'!$I:$I, 0)), 1, 0), IF(W255&lt;&gt;INDEX('Planned and Progress BMPs'!W:W, MATCH($I255, 'Planned and Progress BMPs'!$I:$I, 0)), 1, 0)), "")</f>
        <v/>
      </c>
      <c r="BS255" s="5" t="str">
        <f>IFERROR(IF($K255="Historical", IF(X255&lt;&gt;INDEX('Historical BMP Records'!X:X, MATCH($I255, 'Historical BMP Records'!$I:$I, 0)), 1, 0), IF(X255&lt;&gt;INDEX('Planned and Progress BMPs'!X:X, MATCH($I255, 'Planned and Progress BMPs'!$I:$I, 0)), 1, 0)), "")</f>
        <v/>
      </c>
      <c r="BT255" s="5" t="str">
        <f>IFERROR(IF($K255="Historical", IF(Y255&lt;&gt;INDEX('Historical BMP Records'!Y:Y, MATCH($I255, 'Historical BMP Records'!$I:$I, 0)), 1, 0), IF(Y255&lt;&gt;INDEX('Planned and Progress BMPs'!Y:Y, MATCH($I255, 'Planned and Progress BMPs'!$I:$I, 0)), 1, 0)), "")</f>
        <v/>
      </c>
      <c r="BU255" s="5" t="str">
        <f>IFERROR(IF($K255="Historical", IF(Z255&lt;&gt;INDEX('Historical BMP Records'!Z:Z, MATCH($I255, 'Historical BMP Records'!$I:$I, 0)), 1, 0), IF(Z255&lt;&gt;INDEX('Planned and Progress BMPs'!Z:Z, MATCH($I255, 'Planned and Progress BMPs'!$I:$I, 0)), 1, 0)), "")</f>
        <v/>
      </c>
      <c r="BV255" s="5" t="str">
        <f>IFERROR(IF($K255="Historical", IF(AA255&lt;&gt;INDEX('Historical BMP Records'!AA:AA, MATCH($I255, 'Historical BMP Records'!$I:$I, 0)), 1, 0), IF(AA255&lt;&gt;INDEX('Planned and Progress BMPs'!AA:AA, MATCH($I255, 'Planned and Progress BMPs'!$I:$I, 0)), 1, 0)), "")</f>
        <v/>
      </c>
      <c r="BW255" s="5" t="str">
        <f>IFERROR(IF($K255="Historical", IF(AB255&lt;&gt;INDEX('Historical BMP Records'!AB:AB, MATCH($I255, 'Historical BMP Records'!$I:$I, 0)), 1, 0), IF(AB255&lt;&gt;INDEX('Planned and Progress BMPs'!AB:AB, MATCH($I255, 'Planned and Progress BMPs'!$I:$I, 0)), 1, 0)), "")</f>
        <v/>
      </c>
      <c r="BX255" s="5" t="str">
        <f>IFERROR(IF($K255="Historical", IF(AC255&lt;&gt;INDEX('Historical BMP Records'!AC:AC, MATCH($I255, 'Historical BMP Records'!$I:$I, 0)), 1, 0), IF(AC255&lt;&gt;INDEX('Planned and Progress BMPs'!AC:AC, MATCH($I255, 'Planned and Progress BMPs'!$I:$I, 0)), 1, 0)), "")</f>
        <v/>
      </c>
      <c r="BY255" s="5" t="str">
        <f>IFERROR(IF($K255="Historical", IF(AD255&lt;&gt;INDEX('Historical BMP Records'!AD:AD, MATCH($I255, 'Historical BMP Records'!$I:$I, 0)), 1, 0), IF(AD255&lt;&gt;INDEX('Planned and Progress BMPs'!AD:AD, MATCH($I255, 'Planned and Progress BMPs'!$I:$I, 0)), 1, 0)), "")</f>
        <v/>
      </c>
      <c r="BZ255" s="5" t="str">
        <f>IFERROR(IF($K255="Historical", IF(AE255&lt;&gt;INDEX('Historical BMP Records'!AE:AE, MATCH($I255, 'Historical BMP Records'!$I:$I, 0)), 1, 0), IF(AE255&lt;&gt;INDEX('Planned and Progress BMPs'!AE:AE, MATCH($I255, 'Planned and Progress BMPs'!$I:$I, 0)), 1, 0)), "")</f>
        <v/>
      </c>
      <c r="CA255" s="5" t="str">
        <f>IFERROR(IF($K255="Historical", IF(AF255&lt;&gt;INDEX('Historical BMP Records'!AF:AF, MATCH($I255, 'Historical BMP Records'!$I:$I, 0)), 1, 0), IF(AF255&lt;&gt;INDEX('Planned and Progress BMPs'!AF:AF, MATCH($I255, 'Planned and Progress BMPs'!$I:$I, 0)), 1, 0)), "")</f>
        <v/>
      </c>
      <c r="CB255" s="5" t="str">
        <f>IFERROR(IF($K255="Historical", IF(AG255&lt;&gt;INDEX('Historical BMP Records'!AG:AG, MATCH($I255, 'Historical BMP Records'!$I:$I, 0)), 1, 0), IF(AG255&lt;&gt;INDEX('Planned and Progress BMPs'!AG:AG, MATCH($I255, 'Planned and Progress BMPs'!$I:$I, 0)), 1, 0)), "")</f>
        <v/>
      </c>
      <c r="CC255" s="5" t="str">
        <f>IFERROR(IF($K255="Historical", IF(AH255&lt;&gt;INDEX('Historical BMP Records'!AH:AH, MATCH($I255, 'Historical BMP Records'!$I:$I, 0)), 1, 0), IF(AH255&lt;&gt;INDEX('Planned and Progress BMPs'!AH:AH, MATCH($I255, 'Planned and Progress BMPs'!$I:$I, 0)), 1, 0)), "")</f>
        <v/>
      </c>
      <c r="CD255" s="5" t="str">
        <f>IFERROR(IF($K255="Historical", IF(AI255&lt;&gt;INDEX('Historical BMP Records'!AI:AI, MATCH($I255, 'Historical BMP Records'!$I:$I, 0)), 1, 0), IF(AI255&lt;&gt;INDEX('Planned and Progress BMPs'!AI:AI, MATCH($I255, 'Planned and Progress BMPs'!$I:$I, 0)), 1, 0)), "")</f>
        <v/>
      </c>
      <c r="CE255" s="5" t="str">
        <f>IFERROR(IF($K255="Historical", IF(AJ255&lt;&gt;INDEX('Historical BMP Records'!AJ:AJ, MATCH($I255, 'Historical BMP Records'!$I:$I, 0)), 1, 0), IF(AJ255&lt;&gt;INDEX('Planned and Progress BMPs'!AJ:AJ, MATCH($I255, 'Planned and Progress BMPs'!$I:$I, 0)), 1, 0)), "")</f>
        <v/>
      </c>
      <c r="CF255" s="5" t="str">
        <f>IFERROR(IF($K255="Historical", IF(AK255&lt;&gt;INDEX('Historical BMP Records'!AK:AK, MATCH($I255, 'Historical BMP Records'!$I:$I, 0)), 1, 0), IF(AK255&lt;&gt;INDEX('Planned and Progress BMPs'!AK:AK, MATCH($I255, 'Planned and Progress BMPs'!$I:$I, 0)), 1, 0)), "")</f>
        <v/>
      </c>
      <c r="CG255" s="5" t="str">
        <f>IFERROR(IF($K255="Historical", IF(AL255&lt;&gt;INDEX('Historical BMP Records'!AL:AL, MATCH($I255, 'Historical BMP Records'!$I:$I, 0)), 1, 0), IF(AL255&lt;&gt;INDEX('Planned and Progress BMPs'!AL:AL, MATCH($I255, 'Planned and Progress BMPs'!$I:$I, 0)), 1, 0)), "")</f>
        <v/>
      </c>
      <c r="CH255" s="5" t="str">
        <f>IFERROR(IF($K255="Historical", IF(AM255&lt;&gt;INDEX('Historical BMP Records'!AM:AM, MATCH($I255, 'Historical BMP Records'!$I:$I, 0)), 1, 0), IF(AM255&lt;&gt;INDEX('Planned and Progress BMPs'!AM:AM, MATCH($I255, 'Planned and Progress BMPs'!$I:$I, 0)), 1, 0)), "")</f>
        <v/>
      </c>
      <c r="CI255" s="5" t="str">
        <f>IFERROR(IF($K255="Historical", IF(AN255&lt;&gt;INDEX('Historical BMP Records'!AN:AN, MATCH($I255, 'Historical BMP Records'!$I:$I, 0)), 1, 0), IF(AN255&lt;&gt;INDEX('Planned and Progress BMPs'!AN:AN, MATCH($I255, 'Planned and Progress BMPs'!$I:$I, 0)), 1, 0)), "")</f>
        <v/>
      </c>
      <c r="CJ255" s="5" t="str">
        <f>IFERROR(IF($K255="Historical", IF(AO255&lt;&gt;INDEX('Historical BMP Records'!AO:AO, MATCH($I255, 'Historical BMP Records'!$I:$I, 0)), 1, 0), IF(AO255&lt;&gt;INDEX('Planned and Progress BMPs'!AO:AO, MATCH($I255, 'Planned and Progress BMPs'!$I:$I, 0)), 1, 0)), "")</f>
        <v/>
      </c>
      <c r="CK255" s="5" t="str">
        <f>IFERROR(IF($K255="Historical", IF(AP255&lt;&gt;INDEX('Historical BMP Records'!AP:AP, MATCH($I255, 'Historical BMP Records'!$I:$I, 0)), 1, 0), IF(AP255&lt;&gt;INDEX('Planned and Progress BMPs'!AP:AP, MATCH($I255, 'Planned and Progress BMPs'!$I:$I, 0)), 1, 0)), "")</f>
        <v/>
      </c>
      <c r="CL255" s="5" t="str">
        <f>IFERROR(IF($K255="Historical", IF(AQ255&lt;&gt;INDEX('Historical BMP Records'!AQ:AQ, MATCH($I255, 'Historical BMP Records'!$I:$I, 0)), 1, 0), IF(AQ255&lt;&gt;INDEX('Planned and Progress BMPs'!AQ:AQ, MATCH($I255, 'Planned and Progress BMPs'!$I:$I, 0)), 1, 0)), "")</f>
        <v/>
      </c>
      <c r="CM255" s="5" t="str">
        <f>IFERROR(IF($K255="Historical", IF(AR255&lt;&gt;INDEX('Historical BMP Records'!AR:AR, MATCH($I255, 'Historical BMP Records'!$I:$I, 0)), 1, 0), IF(AR255&lt;&gt;INDEX('Planned and Progress BMPs'!AR:AR, MATCH($I255, 'Planned and Progress BMPs'!$I:$I, 0)), 1, 0)), "")</f>
        <v/>
      </c>
      <c r="CN255" s="5" t="str">
        <f>IFERROR(IF($K255="Historical", IF(AS255&lt;&gt;INDEX('Historical BMP Records'!AS:AS, MATCH($I255, 'Historical BMP Records'!$I:$I, 0)), 1, 0), IF(AS255&lt;&gt;INDEX('Planned and Progress BMPs'!AS:AS, MATCH($I255, 'Planned and Progress BMPs'!$I:$I, 0)), 1, 0)), "")</f>
        <v/>
      </c>
      <c r="CO255" s="5" t="str">
        <f>IFERROR(IF($K255="Historical", IF(AT255&lt;&gt;INDEX('Historical BMP Records'!AT:AT, MATCH($I255, 'Historical BMP Records'!$I:$I, 0)), 1, 0), IF(AT255&lt;&gt;INDEX('Planned and Progress BMPs'!AT:AT, MATCH($I255, 'Planned and Progress BMPs'!$I:$I, 0)), 1, 0)), "")</f>
        <v/>
      </c>
      <c r="CP255" s="5" t="str">
        <f>IFERROR(IF($K255="Historical", IF(AU255&lt;&gt;INDEX('Historical BMP Records'!AU:AU, MATCH($I255, 'Historical BMP Records'!$I:$I, 0)), 1, 0), IF(AU255&lt;&gt;INDEX('Planned and Progress BMPs'!AU:AU, MATCH($I255, 'Planned and Progress BMPs'!$I:$I, 0)), 1, 0)), "")</f>
        <v/>
      </c>
      <c r="CQ255" s="5">
        <f>SUM(T_Historical9[[#This Row],[FY17 
Status Changed]:[Comments Changed]])</f>
        <v>0</v>
      </c>
    </row>
    <row r="256" spans="1:95" ht="15" customHeight="1" x14ac:dyDescent="0.25">
      <c r="A256" s="72" t="s">
        <v>661</v>
      </c>
      <c r="B256" s="72" t="s">
        <v>660</v>
      </c>
      <c r="C256" s="72" t="s">
        <v>661</v>
      </c>
      <c r="D256" s="72" t="s">
        <v>661</v>
      </c>
      <c r="E256" s="72" t="s">
        <v>661</v>
      </c>
      <c r="F256" s="72" t="s">
        <v>4293</v>
      </c>
      <c r="H256" s="72" t="s">
        <v>4802</v>
      </c>
      <c r="I256" s="72" t="s">
        <v>5058</v>
      </c>
      <c r="K256" s="72" t="s">
        <v>482</v>
      </c>
      <c r="M256" s="82">
        <v>27086.263200000001</v>
      </c>
      <c r="N256" s="65">
        <v>42005</v>
      </c>
      <c r="O256" s="72" t="s">
        <v>237</v>
      </c>
      <c r="P256" s="72" t="s">
        <v>237</v>
      </c>
      <c r="Q256" s="72" t="s">
        <v>26</v>
      </c>
      <c r="R256" s="72" t="s">
        <v>9</v>
      </c>
      <c r="V256" s="71" t="s">
        <v>5159</v>
      </c>
      <c r="Z256" s="72">
        <v>40.217565</v>
      </c>
      <c r="AA256" s="72">
        <v>-76.838082999999997</v>
      </c>
      <c r="AC256" s="72" t="s">
        <v>5170</v>
      </c>
      <c r="AD256" s="72" t="s">
        <v>5171</v>
      </c>
      <c r="AE256" s="72" t="s">
        <v>653</v>
      </c>
      <c r="AF256" s="65">
        <v>42217</v>
      </c>
      <c r="AG256" s="72" t="s">
        <v>110</v>
      </c>
      <c r="AH256" s="65"/>
      <c r="AI256" s="65"/>
      <c r="AK256" s="65"/>
      <c r="AL256" s="65"/>
      <c r="AN256" s="65"/>
      <c r="AO256" s="65"/>
      <c r="AQ256" s="65"/>
      <c r="AR256" s="65"/>
      <c r="AT256" s="65"/>
      <c r="AU256" s="72" t="s">
        <v>5188</v>
      </c>
      <c r="AV256" s="5" t="str">
        <f>IFERROR(IF($K256="Historical", IF(A256&lt;&gt;INDEX('Historical BMP Records'!A:A, MATCH($I256, 'Historical BMP Records'!$I:$I, 0)), 1, 0), IF(A256&lt;&gt;INDEX('Planned and Progress BMPs'!A:A, MATCH($I256, 'Planned and Progress BMPs'!$I:$I, 0)), 1, 0)), "")</f>
        <v/>
      </c>
      <c r="AW256" s="5" t="str">
        <f>IFERROR(IF($K256="Historical", IF(B256&lt;&gt;INDEX('Historical BMP Records'!B:B, MATCH($I256, 'Historical BMP Records'!$I:$I, 0)), 1, 0), IF(B256&lt;&gt;INDEX('Planned and Progress BMPs'!B:B, MATCH($I256, 'Planned and Progress BMPs'!$I:$I, 0)), 1, 0)), "")</f>
        <v/>
      </c>
      <c r="AX256" s="5" t="str">
        <f>IFERROR(IF($K256="Historical", IF(C256&lt;&gt;INDEX('Historical BMP Records'!C:C, MATCH($I256, 'Historical BMP Records'!$I:$I, 0)), 1, 0), IF(C256&lt;&gt;INDEX('Planned and Progress BMPs'!C:C, MATCH($I256, 'Planned and Progress BMPs'!$I:$I, 0)), 1, 0)), "")</f>
        <v/>
      </c>
      <c r="AY256" s="5" t="str">
        <f>IFERROR(IF($K256="Historical", IF(D256&lt;&gt;INDEX('Historical BMP Records'!D:D, MATCH($I256, 'Historical BMP Records'!$I:$I, 0)), 1, 0), IF(D256&lt;&gt;INDEX('Planned and Progress BMPs'!D:D, MATCH($I256, 'Planned and Progress BMPs'!$I:$I, 0)), 1, 0)), "")</f>
        <v/>
      </c>
      <c r="AZ256" s="5" t="str">
        <f>IFERROR(IF($K256="Historical", IF(E256&lt;&gt;INDEX('Historical BMP Records'!E:E, MATCH($I256, 'Historical BMP Records'!$I:$I, 0)), 1, 0), IF(E256&lt;&gt;INDEX('Planned and Progress BMPs'!E:E, MATCH($I256, 'Planned and Progress BMPs'!$I:$I, 0)), 1, 0)), "")</f>
        <v/>
      </c>
      <c r="BA256" s="5" t="str">
        <f>IFERROR(IF($K256="Historical", IF(F256&lt;&gt;INDEX('Historical BMP Records'!F:F, MATCH($I256, 'Historical BMP Records'!$I:$I, 0)), 1, 0), IF(F256&lt;&gt;INDEX('Planned and Progress BMPs'!F:F, MATCH($I256, 'Planned and Progress BMPs'!$I:$I, 0)), 1, 0)), "")</f>
        <v/>
      </c>
      <c r="BB256" s="5" t="str">
        <f>IFERROR(IF($K256="Historical", IF(G256&lt;&gt;INDEX('Historical BMP Records'!G:G, MATCH($I256, 'Historical BMP Records'!$I:$I, 0)), 1, 0), IF(G256&lt;&gt;INDEX('Planned and Progress BMPs'!G:G, MATCH($I256, 'Planned and Progress BMPs'!$I:$I, 0)), 1, 0)), "")</f>
        <v/>
      </c>
      <c r="BC256" s="5" t="str">
        <f>IFERROR(IF($K256="Historical", IF(H256&lt;&gt;INDEX('Historical BMP Records'!H:H, MATCH($I256, 'Historical BMP Records'!$I:$I, 0)), 1, 0), IF(H256&lt;&gt;INDEX('Planned and Progress BMPs'!H:H, MATCH($I256, 'Planned and Progress BMPs'!$I:$I, 0)), 1, 0)), "")</f>
        <v/>
      </c>
      <c r="BD256" s="5" t="str">
        <f>IFERROR(IF($K256="Historical", IF(I256&lt;&gt;INDEX('Historical BMP Records'!I:I, MATCH($I256, 'Historical BMP Records'!$I:$I, 0)), 1, 0), IF(I256&lt;&gt;INDEX('Planned and Progress BMPs'!I:I, MATCH($I256, 'Planned and Progress BMPs'!$I:$I, 0)), 1, 0)), "")</f>
        <v/>
      </c>
      <c r="BE256" s="5" t="str">
        <f>IFERROR(IF($K256="Historical", IF(J256&lt;&gt;INDEX('Historical BMP Records'!J:J, MATCH($I256, 'Historical BMP Records'!$I:$I, 0)), 1, 0), IF(J256&lt;&gt;INDEX('Planned and Progress BMPs'!J:J, MATCH($I256, 'Planned and Progress BMPs'!$I:$I, 0)), 1, 0)), "")</f>
        <v/>
      </c>
      <c r="BF256" s="5" t="str">
        <f>IFERROR(IF($K256="Historical", IF(K256&lt;&gt;INDEX('Historical BMP Records'!K:K, MATCH($I256, 'Historical BMP Records'!$I:$I, 0)), 1, 0), IF(K256&lt;&gt;INDEX('Planned and Progress BMPs'!K:K, MATCH($I256, 'Planned and Progress BMPs'!$I:$I, 0)), 1, 0)), "")</f>
        <v/>
      </c>
      <c r="BG256" s="5" t="str">
        <f>IFERROR(IF($K256="Historical", IF(L256&lt;&gt;INDEX('Historical BMP Records'!L:L, MATCH($I256, 'Historical BMP Records'!$I:$I, 0)), 1, 0), IF(L256&lt;&gt;INDEX('Planned and Progress BMPs'!L:L, MATCH($I256, 'Planned and Progress BMPs'!$I:$I, 0)), 1, 0)), "")</f>
        <v/>
      </c>
      <c r="BH256" s="5" t="str">
        <f>IFERROR(IF($K256="Historical", IF(M256&lt;&gt;INDEX('Historical BMP Records'!M:M, MATCH($I256, 'Historical BMP Records'!$I:$I, 0)), 1, 0), IF(M256&lt;&gt;INDEX('Planned and Progress BMPs'!M:M, MATCH($I256, 'Planned and Progress BMPs'!$I:$I, 0)), 1, 0)), "")</f>
        <v/>
      </c>
      <c r="BI256" s="5" t="str">
        <f>IFERROR(IF($K256="Historical", IF(N256&lt;&gt;INDEX('Historical BMP Records'!N:N, MATCH($I256, 'Historical BMP Records'!$I:$I, 0)), 1, 0), IF(N256&lt;&gt;INDEX('Planned and Progress BMPs'!N:N, MATCH($I256, 'Planned and Progress BMPs'!$I:$I, 0)), 1, 0)), "")</f>
        <v/>
      </c>
      <c r="BJ256" s="5" t="str">
        <f>IFERROR(IF($K256="Historical", IF(O256&lt;&gt;INDEX('Historical BMP Records'!O:O, MATCH($I256, 'Historical BMP Records'!$I:$I, 0)), 1, 0), IF(O256&lt;&gt;INDEX('Planned and Progress BMPs'!O:O, MATCH($I256, 'Planned and Progress BMPs'!$I:$I, 0)), 1, 0)), "")</f>
        <v/>
      </c>
      <c r="BK256" s="5" t="str">
        <f>IFERROR(IF($K256="Historical", IF(P256&lt;&gt;INDEX('Historical BMP Records'!P:P, MATCH($I256, 'Historical BMP Records'!$I:$I, 0)), 1, 0), IF(P256&lt;&gt;INDEX('Planned and Progress BMPs'!P:P, MATCH($I256, 'Planned and Progress BMPs'!$I:$I, 0)), 1, 0)), "")</f>
        <v/>
      </c>
      <c r="BL256" s="5" t="str">
        <f>IFERROR(IF($K256="Historical", IF(Q256&lt;&gt;INDEX('Historical BMP Records'!Q:Q, MATCH($I256, 'Historical BMP Records'!$I:$I, 0)), 1, 0), IF(Q256&lt;&gt;INDEX('Planned and Progress BMPs'!Q:Q, MATCH($I256, 'Planned and Progress BMPs'!$I:$I, 0)), 1, 0)), "")</f>
        <v/>
      </c>
      <c r="BM256" s="5" t="str">
        <f>IFERROR(IF($K256="Historical", IF(R256&lt;&gt;INDEX('Historical BMP Records'!R:R, MATCH($I256, 'Historical BMP Records'!$I:$I, 0)), 1, 0), IF(R256&lt;&gt;INDEX('Planned and Progress BMPs'!R:R, MATCH($I256, 'Planned and Progress BMPs'!$I:$I, 0)), 1, 0)), "")</f>
        <v/>
      </c>
      <c r="BN256" s="5" t="str">
        <f>IFERROR(IF($K256="Historical", IF(S256&lt;&gt;INDEX('Historical BMP Records'!S:S, MATCH($I256, 'Historical BMP Records'!$I:$I, 0)), 1, 0), IF(S256&lt;&gt;INDEX('Planned and Progress BMPs'!S:S, MATCH($I256, 'Planned and Progress BMPs'!$I:$I, 0)), 1, 0)), "")</f>
        <v/>
      </c>
      <c r="BO256" s="5" t="str">
        <f>IFERROR(IF($K256="Historical", IF(T256&lt;&gt;INDEX('Historical BMP Records'!T:T, MATCH($I256, 'Historical BMP Records'!$I:$I, 0)), 1, 0), IF(T256&lt;&gt;INDEX('Planned and Progress BMPs'!T:T, MATCH($I256, 'Planned and Progress BMPs'!$I:$I, 0)), 1, 0)), "")</f>
        <v/>
      </c>
      <c r="BP256" s="5" t="str">
        <f>IFERROR(IF($K256="Historical", IF(U256&lt;&gt;INDEX('Historical BMP Records'!U:U, MATCH($I256, 'Historical BMP Records'!$I:$I, 0)), 1, 0), IF(U256&lt;&gt;INDEX('Planned and Progress BMPs'!U:U, MATCH($I256, 'Planned and Progress BMPs'!$I:$I, 0)), 1, 0)), "")</f>
        <v/>
      </c>
      <c r="BQ256" s="5" t="str">
        <f>IFERROR(IF($K256="Historical", IF(V256&lt;&gt;INDEX('Historical BMP Records'!V:V, MATCH($I256, 'Historical BMP Records'!$I:$I, 0)), 1, 0), IF(V256&lt;&gt;INDEX('Planned and Progress BMPs'!V:V, MATCH($I256, 'Planned and Progress BMPs'!$I:$I, 0)), 1, 0)), "")</f>
        <v/>
      </c>
      <c r="BR256" s="5" t="str">
        <f>IFERROR(IF($K256="Historical", IF(W256&lt;&gt;INDEX('Historical BMP Records'!W:W, MATCH($I256, 'Historical BMP Records'!$I:$I, 0)), 1, 0), IF(W256&lt;&gt;INDEX('Planned and Progress BMPs'!W:W, MATCH($I256, 'Planned and Progress BMPs'!$I:$I, 0)), 1, 0)), "")</f>
        <v/>
      </c>
      <c r="BS256" s="5" t="str">
        <f>IFERROR(IF($K256="Historical", IF(X256&lt;&gt;INDEX('Historical BMP Records'!X:X, MATCH($I256, 'Historical BMP Records'!$I:$I, 0)), 1, 0), IF(X256&lt;&gt;INDEX('Planned and Progress BMPs'!X:X, MATCH($I256, 'Planned and Progress BMPs'!$I:$I, 0)), 1, 0)), "")</f>
        <v/>
      </c>
      <c r="BT256" s="5" t="str">
        <f>IFERROR(IF($K256="Historical", IF(Y256&lt;&gt;INDEX('Historical BMP Records'!Y:Y, MATCH($I256, 'Historical BMP Records'!$I:$I, 0)), 1, 0), IF(Y256&lt;&gt;INDEX('Planned and Progress BMPs'!Y:Y, MATCH($I256, 'Planned and Progress BMPs'!$I:$I, 0)), 1, 0)), "")</f>
        <v/>
      </c>
      <c r="BU256" s="5" t="str">
        <f>IFERROR(IF($K256="Historical", IF(Z256&lt;&gt;INDEX('Historical BMP Records'!Z:Z, MATCH($I256, 'Historical BMP Records'!$I:$I, 0)), 1, 0), IF(Z256&lt;&gt;INDEX('Planned and Progress BMPs'!Z:Z, MATCH($I256, 'Planned and Progress BMPs'!$I:$I, 0)), 1, 0)), "")</f>
        <v/>
      </c>
      <c r="BV256" s="5" t="str">
        <f>IFERROR(IF($K256="Historical", IF(AA256&lt;&gt;INDEX('Historical BMP Records'!AA:AA, MATCH($I256, 'Historical BMP Records'!$I:$I, 0)), 1, 0), IF(AA256&lt;&gt;INDEX('Planned and Progress BMPs'!AA:AA, MATCH($I256, 'Planned and Progress BMPs'!$I:$I, 0)), 1, 0)), "")</f>
        <v/>
      </c>
      <c r="BW256" s="5" t="str">
        <f>IFERROR(IF($K256="Historical", IF(AB256&lt;&gt;INDEX('Historical BMP Records'!AB:AB, MATCH($I256, 'Historical BMP Records'!$I:$I, 0)), 1, 0), IF(AB256&lt;&gt;INDEX('Planned and Progress BMPs'!AB:AB, MATCH($I256, 'Planned and Progress BMPs'!$I:$I, 0)), 1, 0)), "")</f>
        <v/>
      </c>
      <c r="BX256" s="5" t="str">
        <f>IFERROR(IF($K256="Historical", IF(AC256&lt;&gt;INDEX('Historical BMP Records'!AC:AC, MATCH($I256, 'Historical BMP Records'!$I:$I, 0)), 1, 0), IF(AC256&lt;&gt;INDEX('Planned and Progress BMPs'!AC:AC, MATCH($I256, 'Planned and Progress BMPs'!$I:$I, 0)), 1, 0)), "")</f>
        <v/>
      </c>
      <c r="BY256" s="5" t="str">
        <f>IFERROR(IF($K256="Historical", IF(AD256&lt;&gt;INDEX('Historical BMP Records'!AD:AD, MATCH($I256, 'Historical BMP Records'!$I:$I, 0)), 1, 0), IF(AD256&lt;&gt;INDEX('Planned and Progress BMPs'!AD:AD, MATCH($I256, 'Planned and Progress BMPs'!$I:$I, 0)), 1, 0)), "")</f>
        <v/>
      </c>
      <c r="BZ256" s="5" t="str">
        <f>IFERROR(IF($K256="Historical", IF(AE256&lt;&gt;INDEX('Historical BMP Records'!AE:AE, MATCH($I256, 'Historical BMP Records'!$I:$I, 0)), 1, 0), IF(AE256&lt;&gt;INDEX('Planned and Progress BMPs'!AE:AE, MATCH($I256, 'Planned and Progress BMPs'!$I:$I, 0)), 1, 0)), "")</f>
        <v/>
      </c>
      <c r="CA256" s="5" t="str">
        <f>IFERROR(IF($K256="Historical", IF(AF256&lt;&gt;INDEX('Historical BMP Records'!AF:AF, MATCH($I256, 'Historical BMP Records'!$I:$I, 0)), 1, 0), IF(AF256&lt;&gt;INDEX('Planned and Progress BMPs'!AF:AF, MATCH($I256, 'Planned and Progress BMPs'!$I:$I, 0)), 1, 0)), "")</f>
        <v/>
      </c>
      <c r="CB256" s="5" t="str">
        <f>IFERROR(IF($K256="Historical", IF(AG256&lt;&gt;INDEX('Historical BMP Records'!AG:AG, MATCH($I256, 'Historical BMP Records'!$I:$I, 0)), 1, 0), IF(AG256&lt;&gt;INDEX('Planned and Progress BMPs'!AG:AG, MATCH($I256, 'Planned and Progress BMPs'!$I:$I, 0)), 1, 0)), "")</f>
        <v/>
      </c>
      <c r="CC256" s="5" t="str">
        <f>IFERROR(IF($K256="Historical", IF(AH256&lt;&gt;INDEX('Historical BMP Records'!AH:AH, MATCH($I256, 'Historical BMP Records'!$I:$I, 0)), 1, 0), IF(AH256&lt;&gt;INDEX('Planned and Progress BMPs'!AH:AH, MATCH($I256, 'Planned and Progress BMPs'!$I:$I, 0)), 1, 0)), "")</f>
        <v/>
      </c>
      <c r="CD256" s="5" t="str">
        <f>IFERROR(IF($K256="Historical", IF(AI256&lt;&gt;INDEX('Historical BMP Records'!AI:AI, MATCH($I256, 'Historical BMP Records'!$I:$I, 0)), 1, 0), IF(AI256&lt;&gt;INDEX('Planned and Progress BMPs'!AI:AI, MATCH($I256, 'Planned and Progress BMPs'!$I:$I, 0)), 1, 0)), "")</f>
        <v/>
      </c>
      <c r="CE256" s="5" t="str">
        <f>IFERROR(IF($K256="Historical", IF(AJ256&lt;&gt;INDEX('Historical BMP Records'!AJ:AJ, MATCH($I256, 'Historical BMP Records'!$I:$I, 0)), 1, 0), IF(AJ256&lt;&gt;INDEX('Planned and Progress BMPs'!AJ:AJ, MATCH($I256, 'Planned and Progress BMPs'!$I:$I, 0)), 1, 0)), "")</f>
        <v/>
      </c>
      <c r="CF256" s="5" t="str">
        <f>IFERROR(IF($K256="Historical", IF(AK256&lt;&gt;INDEX('Historical BMP Records'!AK:AK, MATCH($I256, 'Historical BMP Records'!$I:$I, 0)), 1, 0), IF(AK256&lt;&gt;INDEX('Planned and Progress BMPs'!AK:AK, MATCH($I256, 'Planned and Progress BMPs'!$I:$I, 0)), 1, 0)), "")</f>
        <v/>
      </c>
      <c r="CG256" s="5" t="str">
        <f>IFERROR(IF($K256="Historical", IF(AL256&lt;&gt;INDEX('Historical BMP Records'!AL:AL, MATCH($I256, 'Historical BMP Records'!$I:$I, 0)), 1, 0), IF(AL256&lt;&gt;INDEX('Planned and Progress BMPs'!AL:AL, MATCH($I256, 'Planned and Progress BMPs'!$I:$I, 0)), 1, 0)), "")</f>
        <v/>
      </c>
      <c r="CH256" s="5" t="str">
        <f>IFERROR(IF($K256="Historical", IF(AM256&lt;&gt;INDEX('Historical BMP Records'!AM:AM, MATCH($I256, 'Historical BMP Records'!$I:$I, 0)), 1, 0), IF(AM256&lt;&gt;INDEX('Planned and Progress BMPs'!AM:AM, MATCH($I256, 'Planned and Progress BMPs'!$I:$I, 0)), 1, 0)), "")</f>
        <v/>
      </c>
      <c r="CI256" s="5" t="str">
        <f>IFERROR(IF($K256="Historical", IF(AN256&lt;&gt;INDEX('Historical BMP Records'!AN:AN, MATCH($I256, 'Historical BMP Records'!$I:$I, 0)), 1, 0), IF(AN256&lt;&gt;INDEX('Planned and Progress BMPs'!AN:AN, MATCH($I256, 'Planned and Progress BMPs'!$I:$I, 0)), 1, 0)), "")</f>
        <v/>
      </c>
      <c r="CJ256" s="5" t="str">
        <f>IFERROR(IF($K256="Historical", IF(AO256&lt;&gt;INDEX('Historical BMP Records'!AO:AO, MATCH($I256, 'Historical BMP Records'!$I:$I, 0)), 1, 0), IF(AO256&lt;&gt;INDEX('Planned and Progress BMPs'!AO:AO, MATCH($I256, 'Planned and Progress BMPs'!$I:$I, 0)), 1, 0)), "")</f>
        <v/>
      </c>
      <c r="CK256" s="5" t="str">
        <f>IFERROR(IF($K256="Historical", IF(AP256&lt;&gt;INDEX('Historical BMP Records'!AP:AP, MATCH($I256, 'Historical BMP Records'!$I:$I, 0)), 1, 0), IF(AP256&lt;&gt;INDEX('Planned and Progress BMPs'!AP:AP, MATCH($I256, 'Planned and Progress BMPs'!$I:$I, 0)), 1, 0)), "")</f>
        <v/>
      </c>
      <c r="CL256" s="5" t="str">
        <f>IFERROR(IF($K256="Historical", IF(AQ256&lt;&gt;INDEX('Historical BMP Records'!AQ:AQ, MATCH($I256, 'Historical BMP Records'!$I:$I, 0)), 1, 0), IF(AQ256&lt;&gt;INDEX('Planned and Progress BMPs'!AQ:AQ, MATCH($I256, 'Planned and Progress BMPs'!$I:$I, 0)), 1, 0)), "")</f>
        <v/>
      </c>
      <c r="CM256" s="5" t="str">
        <f>IFERROR(IF($K256="Historical", IF(AR256&lt;&gt;INDEX('Historical BMP Records'!AR:AR, MATCH($I256, 'Historical BMP Records'!$I:$I, 0)), 1, 0), IF(AR256&lt;&gt;INDEX('Planned and Progress BMPs'!AR:AR, MATCH($I256, 'Planned and Progress BMPs'!$I:$I, 0)), 1, 0)), "")</f>
        <v/>
      </c>
      <c r="CN256" s="5" t="str">
        <f>IFERROR(IF($K256="Historical", IF(AS256&lt;&gt;INDEX('Historical BMP Records'!AS:AS, MATCH($I256, 'Historical BMP Records'!$I:$I, 0)), 1, 0), IF(AS256&lt;&gt;INDEX('Planned and Progress BMPs'!AS:AS, MATCH($I256, 'Planned and Progress BMPs'!$I:$I, 0)), 1, 0)), "")</f>
        <v/>
      </c>
      <c r="CO256" s="5" t="str">
        <f>IFERROR(IF($K256="Historical", IF(AT256&lt;&gt;INDEX('Historical BMP Records'!AT:AT, MATCH($I256, 'Historical BMP Records'!$I:$I, 0)), 1, 0), IF(AT256&lt;&gt;INDEX('Planned and Progress BMPs'!AT:AT, MATCH($I256, 'Planned and Progress BMPs'!$I:$I, 0)), 1, 0)), "")</f>
        <v/>
      </c>
      <c r="CP256" s="5" t="str">
        <f>IFERROR(IF($K256="Historical", IF(AU256&lt;&gt;INDEX('Historical BMP Records'!AU:AU, MATCH($I256, 'Historical BMP Records'!$I:$I, 0)), 1, 0), IF(AU256&lt;&gt;INDEX('Planned and Progress BMPs'!AU:AU, MATCH($I256, 'Planned and Progress BMPs'!$I:$I, 0)), 1, 0)), "")</f>
        <v/>
      </c>
      <c r="CQ256" s="5">
        <f>SUM(T_Historical9[[#This Row],[FY17 
Status Changed]:[Comments Changed]])</f>
        <v>0</v>
      </c>
    </row>
    <row r="257" spans="1:95" ht="15" customHeight="1" x14ac:dyDescent="0.25">
      <c r="A257" s="72" t="s">
        <v>661</v>
      </c>
      <c r="B257" s="72" t="s">
        <v>660</v>
      </c>
      <c r="C257" s="72" t="s">
        <v>661</v>
      </c>
      <c r="D257" s="72" t="s">
        <v>661</v>
      </c>
      <c r="E257" s="72" t="s">
        <v>661</v>
      </c>
      <c r="F257" s="72" t="s">
        <v>4293</v>
      </c>
      <c r="H257" s="72" t="s">
        <v>4802</v>
      </c>
      <c r="I257" s="72" t="s">
        <v>5059</v>
      </c>
      <c r="K257" s="72" t="s">
        <v>482</v>
      </c>
      <c r="M257" s="82">
        <v>27086.263200000001</v>
      </c>
      <c r="N257" s="65">
        <v>42005</v>
      </c>
      <c r="O257" s="72" t="s">
        <v>237</v>
      </c>
      <c r="P257" s="72" t="s">
        <v>237</v>
      </c>
      <c r="Q257" s="72" t="s">
        <v>26</v>
      </c>
      <c r="R257" s="72" t="s">
        <v>9</v>
      </c>
      <c r="V257" s="71" t="s">
        <v>5160</v>
      </c>
      <c r="Z257" s="72">
        <v>40.217599999999997</v>
      </c>
      <c r="AA257" s="72">
        <v>-76.836059000000006</v>
      </c>
      <c r="AC257" s="72" t="s">
        <v>5170</v>
      </c>
      <c r="AD257" s="72" t="s">
        <v>5171</v>
      </c>
      <c r="AE257" s="72" t="s">
        <v>653</v>
      </c>
      <c r="AF257" s="65">
        <v>42217</v>
      </c>
      <c r="AG257" s="72" t="s">
        <v>110</v>
      </c>
      <c r="AH257" s="65"/>
      <c r="AI257" s="65"/>
      <c r="AK257" s="65"/>
      <c r="AL257" s="65"/>
      <c r="AN257" s="65"/>
      <c r="AO257" s="65"/>
      <c r="AQ257" s="65"/>
      <c r="AR257" s="65"/>
      <c r="AT257" s="65"/>
      <c r="AU257" s="72" t="s">
        <v>5188</v>
      </c>
      <c r="AV257" s="5" t="str">
        <f>IFERROR(IF($K257="Historical", IF(A257&lt;&gt;INDEX('Historical BMP Records'!A:A, MATCH($I257, 'Historical BMP Records'!$I:$I, 0)), 1, 0), IF(A257&lt;&gt;INDEX('Planned and Progress BMPs'!A:A, MATCH($I257, 'Planned and Progress BMPs'!$I:$I, 0)), 1, 0)), "")</f>
        <v/>
      </c>
      <c r="AW257" s="5" t="str">
        <f>IFERROR(IF($K257="Historical", IF(B257&lt;&gt;INDEX('Historical BMP Records'!B:B, MATCH($I257, 'Historical BMP Records'!$I:$I, 0)), 1, 0), IF(B257&lt;&gt;INDEX('Planned and Progress BMPs'!B:B, MATCH($I257, 'Planned and Progress BMPs'!$I:$I, 0)), 1, 0)), "")</f>
        <v/>
      </c>
      <c r="AX257" s="5" t="str">
        <f>IFERROR(IF($K257="Historical", IF(C257&lt;&gt;INDEX('Historical BMP Records'!C:C, MATCH($I257, 'Historical BMP Records'!$I:$I, 0)), 1, 0), IF(C257&lt;&gt;INDEX('Planned and Progress BMPs'!C:C, MATCH($I257, 'Planned and Progress BMPs'!$I:$I, 0)), 1, 0)), "")</f>
        <v/>
      </c>
      <c r="AY257" s="5" t="str">
        <f>IFERROR(IF($K257="Historical", IF(D257&lt;&gt;INDEX('Historical BMP Records'!D:D, MATCH($I257, 'Historical BMP Records'!$I:$I, 0)), 1, 0), IF(D257&lt;&gt;INDEX('Planned and Progress BMPs'!D:D, MATCH($I257, 'Planned and Progress BMPs'!$I:$I, 0)), 1, 0)), "")</f>
        <v/>
      </c>
      <c r="AZ257" s="5" t="str">
        <f>IFERROR(IF($K257="Historical", IF(E257&lt;&gt;INDEX('Historical BMP Records'!E:E, MATCH($I257, 'Historical BMP Records'!$I:$I, 0)), 1, 0), IF(E257&lt;&gt;INDEX('Planned and Progress BMPs'!E:E, MATCH($I257, 'Planned and Progress BMPs'!$I:$I, 0)), 1, 0)), "")</f>
        <v/>
      </c>
      <c r="BA257" s="5" t="str">
        <f>IFERROR(IF($K257="Historical", IF(F257&lt;&gt;INDEX('Historical BMP Records'!F:F, MATCH($I257, 'Historical BMP Records'!$I:$I, 0)), 1, 0), IF(F257&lt;&gt;INDEX('Planned and Progress BMPs'!F:F, MATCH($I257, 'Planned and Progress BMPs'!$I:$I, 0)), 1, 0)), "")</f>
        <v/>
      </c>
      <c r="BB257" s="5" t="str">
        <f>IFERROR(IF($K257="Historical", IF(G257&lt;&gt;INDEX('Historical BMP Records'!G:G, MATCH($I257, 'Historical BMP Records'!$I:$I, 0)), 1, 0), IF(G257&lt;&gt;INDEX('Planned and Progress BMPs'!G:G, MATCH($I257, 'Planned and Progress BMPs'!$I:$I, 0)), 1, 0)), "")</f>
        <v/>
      </c>
      <c r="BC257" s="5" t="str">
        <f>IFERROR(IF($K257="Historical", IF(H257&lt;&gt;INDEX('Historical BMP Records'!H:H, MATCH($I257, 'Historical BMP Records'!$I:$I, 0)), 1, 0), IF(H257&lt;&gt;INDEX('Planned and Progress BMPs'!H:H, MATCH($I257, 'Planned and Progress BMPs'!$I:$I, 0)), 1, 0)), "")</f>
        <v/>
      </c>
      <c r="BD257" s="5" t="str">
        <f>IFERROR(IF($K257="Historical", IF(I257&lt;&gt;INDEX('Historical BMP Records'!I:I, MATCH($I257, 'Historical BMP Records'!$I:$I, 0)), 1, 0), IF(I257&lt;&gt;INDEX('Planned and Progress BMPs'!I:I, MATCH($I257, 'Planned and Progress BMPs'!$I:$I, 0)), 1, 0)), "")</f>
        <v/>
      </c>
      <c r="BE257" s="5" t="str">
        <f>IFERROR(IF($K257="Historical", IF(J257&lt;&gt;INDEX('Historical BMP Records'!J:J, MATCH($I257, 'Historical BMP Records'!$I:$I, 0)), 1, 0), IF(J257&lt;&gt;INDEX('Planned and Progress BMPs'!J:J, MATCH($I257, 'Planned and Progress BMPs'!$I:$I, 0)), 1, 0)), "")</f>
        <v/>
      </c>
      <c r="BF257" s="5" t="str">
        <f>IFERROR(IF($K257="Historical", IF(K257&lt;&gt;INDEX('Historical BMP Records'!K:K, MATCH($I257, 'Historical BMP Records'!$I:$I, 0)), 1, 0), IF(K257&lt;&gt;INDEX('Planned and Progress BMPs'!K:K, MATCH($I257, 'Planned and Progress BMPs'!$I:$I, 0)), 1, 0)), "")</f>
        <v/>
      </c>
      <c r="BG257" s="5" t="str">
        <f>IFERROR(IF($K257="Historical", IF(L257&lt;&gt;INDEX('Historical BMP Records'!L:L, MATCH($I257, 'Historical BMP Records'!$I:$I, 0)), 1, 0), IF(L257&lt;&gt;INDEX('Planned and Progress BMPs'!L:L, MATCH($I257, 'Planned and Progress BMPs'!$I:$I, 0)), 1, 0)), "")</f>
        <v/>
      </c>
      <c r="BH257" s="5" t="str">
        <f>IFERROR(IF($K257="Historical", IF(M257&lt;&gt;INDEX('Historical BMP Records'!M:M, MATCH($I257, 'Historical BMP Records'!$I:$I, 0)), 1, 0), IF(M257&lt;&gt;INDEX('Planned and Progress BMPs'!M:M, MATCH($I257, 'Planned and Progress BMPs'!$I:$I, 0)), 1, 0)), "")</f>
        <v/>
      </c>
      <c r="BI257" s="5" t="str">
        <f>IFERROR(IF($K257="Historical", IF(N257&lt;&gt;INDEX('Historical BMP Records'!N:N, MATCH($I257, 'Historical BMP Records'!$I:$I, 0)), 1, 0), IF(N257&lt;&gt;INDEX('Planned and Progress BMPs'!N:N, MATCH($I257, 'Planned and Progress BMPs'!$I:$I, 0)), 1, 0)), "")</f>
        <v/>
      </c>
      <c r="BJ257" s="5" t="str">
        <f>IFERROR(IF($K257="Historical", IF(O257&lt;&gt;INDEX('Historical BMP Records'!O:O, MATCH($I257, 'Historical BMP Records'!$I:$I, 0)), 1, 0), IF(O257&lt;&gt;INDEX('Planned and Progress BMPs'!O:O, MATCH($I257, 'Planned and Progress BMPs'!$I:$I, 0)), 1, 0)), "")</f>
        <v/>
      </c>
      <c r="BK257" s="5" t="str">
        <f>IFERROR(IF($K257="Historical", IF(P257&lt;&gt;INDEX('Historical BMP Records'!P:P, MATCH($I257, 'Historical BMP Records'!$I:$I, 0)), 1, 0), IF(P257&lt;&gt;INDEX('Planned and Progress BMPs'!P:P, MATCH($I257, 'Planned and Progress BMPs'!$I:$I, 0)), 1, 0)), "")</f>
        <v/>
      </c>
      <c r="BL257" s="5" t="str">
        <f>IFERROR(IF($K257="Historical", IF(Q257&lt;&gt;INDEX('Historical BMP Records'!Q:Q, MATCH($I257, 'Historical BMP Records'!$I:$I, 0)), 1, 0), IF(Q257&lt;&gt;INDEX('Planned and Progress BMPs'!Q:Q, MATCH($I257, 'Planned and Progress BMPs'!$I:$I, 0)), 1, 0)), "")</f>
        <v/>
      </c>
      <c r="BM257" s="5" t="str">
        <f>IFERROR(IF($K257="Historical", IF(R257&lt;&gt;INDEX('Historical BMP Records'!R:R, MATCH($I257, 'Historical BMP Records'!$I:$I, 0)), 1, 0), IF(R257&lt;&gt;INDEX('Planned and Progress BMPs'!R:R, MATCH($I257, 'Planned and Progress BMPs'!$I:$I, 0)), 1, 0)), "")</f>
        <v/>
      </c>
      <c r="BN257" s="5" t="str">
        <f>IFERROR(IF($K257="Historical", IF(S257&lt;&gt;INDEX('Historical BMP Records'!S:S, MATCH($I257, 'Historical BMP Records'!$I:$I, 0)), 1, 0), IF(S257&lt;&gt;INDEX('Planned and Progress BMPs'!S:S, MATCH($I257, 'Planned and Progress BMPs'!$I:$I, 0)), 1, 0)), "")</f>
        <v/>
      </c>
      <c r="BO257" s="5" t="str">
        <f>IFERROR(IF($K257="Historical", IF(T257&lt;&gt;INDEX('Historical BMP Records'!T:T, MATCH($I257, 'Historical BMP Records'!$I:$I, 0)), 1, 0), IF(T257&lt;&gt;INDEX('Planned and Progress BMPs'!T:T, MATCH($I257, 'Planned and Progress BMPs'!$I:$I, 0)), 1, 0)), "")</f>
        <v/>
      </c>
      <c r="BP257" s="5" t="str">
        <f>IFERROR(IF($K257="Historical", IF(U257&lt;&gt;INDEX('Historical BMP Records'!U:U, MATCH($I257, 'Historical BMP Records'!$I:$I, 0)), 1, 0), IF(U257&lt;&gt;INDEX('Planned and Progress BMPs'!U:U, MATCH($I257, 'Planned and Progress BMPs'!$I:$I, 0)), 1, 0)), "")</f>
        <v/>
      </c>
      <c r="BQ257" s="5" t="str">
        <f>IFERROR(IF($K257="Historical", IF(V257&lt;&gt;INDEX('Historical BMP Records'!V:V, MATCH($I257, 'Historical BMP Records'!$I:$I, 0)), 1, 0), IF(V257&lt;&gt;INDEX('Planned and Progress BMPs'!V:V, MATCH($I257, 'Planned and Progress BMPs'!$I:$I, 0)), 1, 0)), "")</f>
        <v/>
      </c>
      <c r="BR257" s="5" t="str">
        <f>IFERROR(IF($K257="Historical", IF(W257&lt;&gt;INDEX('Historical BMP Records'!W:W, MATCH($I257, 'Historical BMP Records'!$I:$I, 0)), 1, 0), IF(W257&lt;&gt;INDEX('Planned and Progress BMPs'!W:W, MATCH($I257, 'Planned and Progress BMPs'!$I:$I, 0)), 1, 0)), "")</f>
        <v/>
      </c>
      <c r="BS257" s="5" t="str">
        <f>IFERROR(IF($K257="Historical", IF(X257&lt;&gt;INDEX('Historical BMP Records'!X:X, MATCH($I257, 'Historical BMP Records'!$I:$I, 0)), 1, 0), IF(X257&lt;&gt;INDEX('Planned and Progress BMPs'!X:X, MATCH($I257, 'Planned and Progress BMPs'!$I:$I, 0)), 1, 0)), "")</f>
        <v/>
      </c>
      <c r="BT257" s="5" t="str">
        <f>IFERROR(IF($K257="Historical", IF(Y257&lt;&gt;INDEX('Historical BMP Records'!Y:Y, MATCH($I257, 'Historical BMP Records'!$I:$I, 0)), 1, 0), IF(Y257&lt;&gt;INDEX('Planned and Progress BMPs'!Y:Y, MATCH($I257, 'Planned and Progress BMPs'!$I:$I, 0)), 1, 0)), "")</f>
        <v/>
      </c>
      <c r="BU257" s="5" t="str">
        <f>IFERROR(IF($K257="Historical", IF(Z257&lt;&gt;INDEX('Historical BMP Records'!Z:Z, MATCH($I257, 'Historical BMP Records'!$I:$I, 0)), 1, 0), IF(Z257&lt;&gt;INDEX('Planned and Progress BMPs'!Z:Z, MATCH($I257, 'Planned and Progress BMPs'!$I:$I, 0)), 1, 0)), "")</f>
        <v/>
      </c>
      <c r="BV257" s="5" t="str">
        <f>IFERROR(IF($K257="Historical", IF(AA257&lt;&gt;INDEX('Historical BMP Records'!AA:AA, MATCH($I257, 'Historical BMP Records'!$I:$I, 0)), 1, 0), IF(AA257&lt;&gt;INDEX('Planned and Progress BMPs'!AA:AA, MATCH($I257, 'Planned and Progress BMPs'!$I:$I, 0)), 1, 0)), "")</f>
        <v/>
      </c>
      <c r="BW257" s="5" t="str">
        <f>IFERROR(IF($K257="Historical", IF(AB257&lt;&gt;INDEX('Historical BMP Records'!AB:AB, MATCH($I257, 'Historical BMP Records'!$I:$I, 0)), 1, 0), IF(AB257&lt;&gt;INDEX('Planned and Progress BMPs'!AB:AB, MATCH($I257, 'Planned and Progress BMPs'!$I:$I, 0)), 1, 0)), "")</f>
        <v/>
      </c>
      <c r="BX257" s="5" t="str">
        <f>IFERROR(IF($K257="Historical", IF(AC257&lt;&gt;INDEX('Historical BMP Records'!AC:AC, MATCH($I257, 'Historical BMP Records'!$I:$I, 0)), 1, 0), IF(AC257&lt;&gt;INDEX('Planned and Progress BMPs'!AC:AC, MATCH($I257, 'Planned and Progress BMPs'!$I:$I, 0)), 1, 0)), "")</f>
        <v/>
      </c>
      <c r="BY257" s="5" t="str">
        <f>IFERROR(IF($K257="Historical", IF(AD257&lt;&gt;INDEX('Historical BMP Records'!AD:AD, MATCH($I257, 'Historical BMP Records'!$I:$I, 0)), 1, 0), IF(AD257&lt;&gt;INDEX('Planned and Progress BMPs'!AD:AD, MATCH($I257, 'Planned and Progress BMPs'!$I:$I, 0)), 1, 0)), "")</f>
        <v/>
      </c>
      <c r="BZ257" s="5" t="str">
        <f>IFERROR(IF($K257="Historical", IF(AE257&lt;&gt;INDEX('Historical BMP Records'!AE:AE, MATCH($I257, 'Historical BMP Records'!$I:$I, 0)), 1, 0), IF(AE257&lt;&gt;INDEX('Planned and Progress BMPs'!AE:AE, MATCH($I257, 'Planned and Progress BMPs'!$I:$I, 0)), 1, 0)), "")</f>
        <v/>
      </c>
      <c r="CA257" s="5" t="str">
        <f>IFERROR(IF($K257="Historical", IF(AF257&lt;&gt;INDEX('Historical BMP Records'!AF:AF, MATCH($I257, 'Historical BMP Records'!$I:$I, 0)), 1, 0), IF(AF257&lt;&gt;INDEX('Planned and Progress BMPs'!AF:AF, MATCH($I257, 'Planned and Progress BMPs'!$I:$I, 0)), 1, 0)), "")</f>
        <v/>
      </c>
      <c r="CB257" s="5" t="str">
        <f>IFERROR(IF($K257="Historical", IF(AG257&lt;&gt;INDEX('Historical BMP Records'!AG:AG, MATCH($I257, 'Historical BMP Records'!$I:$I, 0)), 1, 0), IF(AG257&lt;&gt;INDEX('Planned and Progress BMPs'!AG:AG, MATCH($I257, 'Planned and Progress BMPs'!$I:$I, 0)), 1, 0)), "")</f>
        <v/>
      </c>
      <c r="CC257" s="5" t="str">
        <f>IFERROR(IF($K257="Historical", IF(AH257&lt;&gt;INDEX('Historical BMP Records'!AH:AH, MATCH($I257, 'Historical BMP Records'!$I:$I, 0)), 1, 0), IF(AH257&lt;&gt;INDEX('Planned and Progress BMPs'!AH:AH, MATCH($I257, 'Planned and Progress BMPs'!$I:$I, 0)), 1, 0)), "")</f>
        <v/>
      </c>
      <c r="CD257" s="5" t="str">
        <f>IFERROR(IF($K257="Historical", IF(AI257&lt;&gt;INDEX('Historical BMP Records'!AI:AI, MATCH($I257, 'Historical BMP Records'!$I:$I, 0)), 1, 0), IF(AI257&lt;&gt;INDEX('Planned and Progress BMPs'!AI:AI, MATCH($I257, 'Planned and Progress BMPs'!$I:$I, 0)), 1, 0)), "")</f>
        <v/>
      </c>
      <c r="CE257" s="5" t="str">
        <f>IFERROR(IF($K257="Historical", IF(AJ257&lt;&gt;INDEX('Historical BMP Records'!AJ:AJ, MATCH($I257, 'Historical BMP Records'!$I:$I, 0)), 1, 0), IF(AJ257&lt;&gt;INDEX('Planned and Progress BMPs'!AJ:AJ, MATCH($I257, 'Planned and Progress BMPs'!$I:$I, 0)), 1, 0)), "")</f>
        <v/>
      </c>
      <c r="CF257" s="5" t="str">
        <f>IFERROR(IF($K257="Historical", IF(AK257&lt;&gt;INDEX('Historical BMP Records'!AK:AK, MATCH($I257, 'Historical BMP Records'!$I:$I, 0)), 1, 0), IF(AK257&lt;&gt;INDEX('Planned and Progress BMPs'!AK:AK, MATCH($I257, 'Planned and Progress BMPs'!$I:$I, 0)), 1, 0)), "")</f>
        <v/>
      </c>
      <c r="CG257" s="5" t="str">
        <f>IFERROR(IF($K257="Historical", IF(AL257&lt;&gt;INDEX('Historical BMP Records'!AL:AL, MATCH($I257, 'Historical BMP Records'!$I:$I, 0)), 1, 0), IF(AL257&lt;&gt;INDEX('Planned and Progress BMPs'!AL:AL, MATCH($I257, 'Planned and Progress BMPs'!$I:$I, 0)), 1, 0)), "")</f>
        <v/>
      </c>
      <c r="CH257" s="5" t="str">
        <f>IFERROR(IF($K257="Historical", IF(AM257&lt;&gt;INDEX('Historical BMP Records'!AM:AM, MATCH($I257, 'Historical BMP Records'!$I:$I, 0)), 1, 0), IF(AM257&lt;&gt;INDEX('Planned and Progress BMPs'!AM:AM, MATCH($I257, 'Planned and Progress BMPs'!$I:$I, 0)), 1, 0)), "")</f>
        <v/>
      </c>
      <c r="CI257" s="5" t="str">
        <f>IFERROR(IF($K257="Historical", IF(AN257&lt;&gt;INDEX('Historical BMP Records'!AN:AN, MATCH($I257, 'Historical BMP Records'!$I:$I, 0)), 1, 0), IF(AN257&lt;&gt;INDEX('Planned and Progress BMPs'!AN:AN, MATCH($I257, 'Planned and Progress BMPs'!$I:$I, 0)), 1, 0)), "")</f>
        <v/>
      </c>
      <c r="CJ257" s="5" t="str">
        <f>IFERROR(IF($K257="Historical", IF(AO257&lt;&gt;INDEX('Historical BMP Records'!AO:AO, MATCH($I257, 'Historical BMP Records'!$I:$I, 0)), 1, 0), IF(AO257&lt;&gt;INDEX('Planned and Progress BMPs'!AO:AO, MATCH($I257, 'Planned and Progress BMPs'!$I:$I, 0)), 1, 0)), "")</f>
        <v/>
      </c>
      <c r="CK257" s="5" t="str">
        <f>IFERROR(IF($K257="Historical", IF(AP257&lt;&gt;INDEX('Historical BMP Records'!AP:AP, MATCH($I257, 'Historical BMP Records'!$I:$I, 0)), 1, 0), IF(AP257&lt;&gt;INDEX('Planned and Progress BMPs'!AP:AP, MATCH($I257, 'Planned and Progress BMPs'!$I:$I, 0)), 1, 0)), "")</f>
        <v/>
      </c>
      <c r="CL257" s="5" t="str">
        <f>IFERROR(IF($K257="Historical", IF(AQ257&lt;&gt;INDEX('Historical BMP Records'!AQ:AQ, MATCH($I257, 'Historical BMP Records'!$I:$I, 0)), 1, 0), IF(AQ257&lt;&gt;INDEX('Planned and Progress BMPs'!AQ:AQ, MATCH($I257, 'Planned and Progress BMPs'!$I:$I, 0)), 1, 0)), "")</f>
        <v/>
      </c>
      <c r="CM257" s="5" t="str">
        <f>IFERROR(IF($K257="Historical", IF(AR257&lt;&gt;INDEX('Historical BMP Records'!AR:AR, MATCH($I257, 'Historical BMP Records'!$I:$I, 0)), 1, 0), IF(AR257&lt;&gt;INDEX('Planned and Progress BMPs'!AR:AR, MATCH($I257, 'Planned and Progress BMPs'!$I:$I, 0)), 1, 0)), "")</f>
        <v/>
      </c>
      <c r="CN257" s="5" t="str">
        <f>IFERROR(IF($K257="Historical", IF(AS257&lt;&gt;INDEX('Historical BMP Records'!AS:AS, MATCH($I257, 'Historical BMP Records'!$I:$I, 0)), 1, 0), IF(AS257&lt;&gt;INDEX('Planned and Progress BMPs'!AS:AS, MATCH($I257, 'Planned and Progress BMPs'!$I:$I, 0)), 1, 0)), "")</f>
        <v/>
      </c>
      <c r="CO257" s="5" t="str">
        <f>IFERROR(IF($K257="Historical", IF(AT257&lt;&gt;INDEX('Historical BMP Records'!AT:AT, MATCH($I257, 'Historical BMP Records'!$I:$I, 0)), 1, 0), IF(AT257&lt;&gt;INDEX('Planned and Progress BMPs'!AT:AT, MATCH($I257, 'Planned and Progress BMPs'!$I:$I, 0)), 1, 0)), "")</f>
        <v/>
      </c>
      <c r="CP257" s="5" t="str">
        <f>IFERROR(IF($K257="Historical", IF(AU257&lt;&gt;INDEX('Historical BMP Records'!AU:AU, MATCH($I257, 'Historical BMP Records'!$I:$I, 0)), 1, 0), IF(AU257&lt;&gt;INDEX('Planned and Progress BMPs'!AU:AU, MATCH($I257, 'Planned and Progress BMPs'!$I:$I, 0)), 1, 0)), "")</f>
        <v/>
      </c>
      <c r="CQ257" s="5">
        <f>SUM(T_Historical9[[#This Row],[FY17 
Status Changed]:[Comments Changed]])</f>
        <v>0</v>
      </c>
    </row>
    <row r="258" spans="1:95" ht="15" customHeight="1" x14ac:dyDescent="0.25">
      <c r="A258" s="72" t="s">
        <v>661</v>
      </c>
      <c r="B258" s="72" t="s">
        <v>660</v>
      </c>
      <c r="C258" s="72" t="s">
        <v>661</v>
      </c>
      <c r="D258" s="72" t="s">
        <v>661</v>
      </c>
      <c r="E258" s="72" t="s">
        <v>661</v>
      </c>
      <c r="F258" s="72" t="s">
        <v>4293</v>
      </c>
      <c r="H258" s="72" t="s">
        <v>4802</v>
      </c>
      <c r="I258" s="72" t="s">
        <v>5060</v>
      </c>
      <c r="K258" s="72" t="s">
        <v>482</v>
      </c>
      <c r="M258" s="82">
        <v>15359.814</v>
      </c>
      <c r="N258" s="65">
        <v>42005</v>
      </c>
      <c r="O258" s="72" t="s">
        <v>166</v>
      </c>
      <c r="P258" s="72" t="s">
        <v>235</v>
      </c>
      <c r="Q258" s="72" t="s">
        <v>26</v>
      </c>
      <c r="R258" s="72" t="s">
        <v>9</v>
      </c>
      <c r="U258" s="72">
        <v>1</v>
      </c>
      <c r="V258" s="71" t="s">
        <v>5161</v>
      </c>
      <c r="Z258" s="72">
        <v>40.210138999999998</v>
      </c>
      <c r="AA258" s="72">
        <v>-76.833475000000007</v>
      </c>
      <c r="AC258" s="72" t="s">
        <v>5170</v>
      </c>
      <c r="AD258" s="72" t="s">
        <v>5171</v>
      </c>
      <c r="AE258" s="72" t="s">
        <v>653</v>
      </c>
      <c r="AF258" s="65">
        <v>42217</v>
      </c>
      <c r="AG258" s="72" t="s">
        <v>110</v>
      </c>
      <c r="AH258" s="65"/>
      <c r="AI258" s="65"/>
      <c r="AK258" s="65"/>
      <c r="AL258" s="65"/>
      <c r="AN258" s="65"/>
      <c r="AO258" s="65"/>
      <c r="AQ258" s="65"/>
      <c r="AR258" s="65"/>
      <c r="AT258" s="65"/>
      <c r="AU258" s="72" t="s">
        <v>5192</v>
      </c>
      <c r="AV258" s="5" t="str">
        <f>IFERROR(IF($K258="Historical", IF(A258&lt;&gt;INDEX('Historical BMP Records'!A:A, MATCH($I258, 'Historical BMP Records'!$I:$I, 0)), 1, 0), IF(A258&lt;&gt;INDEX('Planned and Progress BMPs'!A:A, MATCH($I258, 'Planned and Progress BMPs'!$I:$I, 0)), 1, 0)), "")</f>
        <v/>
      </c>
      <c r="AW258" s="5" t="str">
        <f>IFERROR(IF($K258="Historical", IF(B258&lt;&gt;INDEX('Historical BMP Records'!B:B, MATCH($I258, 'Historical BMP Records'!$I:$I, 0)), 1, 0), IF(B258&lt;&gt;INDEX('Planned and Progress BMPs'!B:B, MATCH($I258, 'Planned and Progress BMPs'!$I:$I, 0)), 1, 0)), "")</f>
        <v/>
      </c>
      <c r="AX258" s="5" t="str">
        <f>IFERROR(IF($K258="Historical", IF(C258&lt;&gt;INDEX('Historical BMP Records'!C:C, MATCH($I258, 'Historical BMP Records'!$I:$I, 0)), 1, 0), IF(C258&lt;&gt;INDEX('Planned and Progress BMPs'!C:C, MATCH($I258, 'Planned and Progress BMPs'!$I:$I, 0)), 1, 0)), "")</f>
        <v/>
      </c>
      <c r="AY258" s="5" t="str">
        <f>IFERROR(IF($K258="Historical", IF(D258&lt;&gt;INDEX('Historical BMP Records'!D:D, MATCH($I258, 'Historical BMP Records'!$I:$I, 0)), 1, 0), IF(D258&lt;&gt;INDEX('Planned and Progress BMPs'!D:D, MATCH($I258, 'Planned and Progress BMPs'!$I:$I, 0)), 1, 0)), "")</f>
        <v/>
      </c>
      <c r="AZ258" s="5" t="str">
        <f>IFERROR(IF($K258="Historical", IF(E258&lt;&gt;INDEX('Historical BMP Records'!E:E, MATCH($I258, 'Historical BMP Records'!$I:$I, 0)), 1, 0), IF(E258&lt;&gt;INDEX('Planned and Progress BMPs'!E:E, MATCH($I258, 'Planned and Progress BMPs'!$I:$I, 0)), 1, 0)), "")</f>
        <v/>
      </c>
      <c r="BA258" s="5" t="str">
        <f>IFERROR(IF($K258="Historical", IF(F258&lt;&gt;INDEX('Historical BMP Records'!F:F, MATCH($I258, 'Historical BMP Records'!$I:$I, 0)), 1, 0), IF(F258&lt;&gt;INDEX('Planned and Progress BMPs'!F:F, MATCH($I258, 'Planned and Progress BMPs'!$I:$I, 0)), 1, 0)), "")</f>
        <v/>
      </c>
      <c r="BB258" s="5" t="str">
        <f>IFERROR(IF($K258="Historical", IF(G258&lt;&gt;INDEX('Historical BMP Records'!G:G, MATCH($I258, 'Historical BMP Records'!$I:$I, 0)), 1, 0), IF(G258&lt;&gt;INDEX('Planned and Progress BMPs'!G:G, MATCH($I258, 'Planned and Progress BMPs'!$I:$I, 0)), 1, 0)), "")</f>
        <v/>
      </c>
      <c r="BC258" s="5" t="str">
        <f>IFERROR(IF($K258="Historical", IF(H258&lt;&gt;INDEX('Historical BMP Records'!H:H, MATCH($I258, 'Historical BMP Records'!$I:$I, 0)), 1, 0), IF(H258&lt;&gt;INDEX('Planned and Progress BMPs'!H:H, MATCH($I258, 'Planned and Progress BMPs'!$I:$I, 0)), 1, 0)), "")</f>
        <v/>
      </c>
      <c r="BD258" s="5" t="str">
        <f>IFERROR(IF($K258="Historical", IF(I258&lt;&gt;INDEX('Historical BMP Records'!I:I, MATCH($I258, 'Historical BMP Records'!$I:$I, 0)), 1, 0), IF(I258&lt;&gt;INDEX('Planned and Progress BMPs'!I:I, MATCH($I258, 'Planned and Progress BMPs'!$I:$I, 0)), 1, 0)), "")</f>
        <v/>
      </c>
      <c r="BE258" s="5" t="str">
        <f>IFERROR(IF($K258="Historical", IF(J258&lt;&gt;INDEX('Historical BMP Records'!J:J, MATCH($I258, 'Historical BMP Records'!$I:$I, 0)), 1, 0), IF(J258&lt;&gt;INDEX('Planned and Progress BMPs'!J:J, MATCH($I258, 'Planned and Progress BMPs'!$I:$I, 0)), 1, 0)), "")</f>
        <v/>
      </c>
      <c r="BF258" s="5" t="str">
        <f>IFERROR(IF($K258="Historical", IF(K258&lt;&gt;INDEX('Historical BMP Records'!K:K, MATCH($I258, 'Historical BMP Records'!$I:$I, 0)), 1, 0), IF(K258&lt;&gt;INDEX('Planned and Progress BMPs'!K:K, MATCH($I258, 'Planned and Progress BMPs'!$I:$I, 0)), 1, 0)), "")</f>
        <v/>
      </c>
      <c r="BG258" s="5" t="str">
        <f>IFERROR(IF($K258="Historical", IF(L258&lt;&gt;INDEX('Historical BMP Records'!L:L, MATCH($I258, 'Historical BMP Records'!$I:$I, 0)), 1, 0), IF(L258&lt;&gt;INDEX('Planned and Progress BMPs'!L:L, MATCH($I258, 'Planned and Progress BMPs'!$I:$I, 0)), 1, 0)), "")</f>
        <v/>
      </c>
      <c r="BH258" s="5" t="str">
        <f>IFERROR(IF($K258="Historical", IF(M258&lt;&gt;INDEX('Historical BMP Records'!M:M, MATCH($I258, 'Historical BMP Records'!$I:$I, 0)), 1, 0), IF(M258&lt;&gt;INDEX('Planned and Progress BMPs'!M:M, MATCH($I258, 'Planned and Progress BMPs'!$I:$I, 0)), 1, 0)), "")</f>
        <v/>
      </c>
      <c r="BI258" s="5" t="str">
        <f>IFERROR(IF($K258="Historical", IF(N258&lt;&gt;INDEX('Historical BMP Records'!N:N, MATCH($I258, 'Historical BMP Records'!$I:$I, 0)), 1, 0), IF(N258&lt;&gt;INDEX('Planned and Progress BMPs'!N:N, MATCH($I258, 'Planned and Progress BMPs'!$I:$I, 0)), 1, 0)), "")</f>
        <v/>
      </c>
      <c r="BJ258" s="5" t="str">
        <f>IFERROR(IF($K258="Historical", IF(O258&lt;&gt;INDEX('Historical BMP Records'!O:O, MATCH($I258, 'Historical BMP Records'!$I:$I, 0)), 1, 0), IF(O258&lt;&gt;INDEX('Planned and Progress BMPs'!O:O, MATCH($I258, 'Planned and Progress BMPs'!$I:$I, 0)), 1, 0)), "")</f>
        <v/>
      </c>
      <c r="BK258" s="5" t="str">
        <f>IFERROR(IF($K258="Historical", IF(P258&lt;&gt;INDEX('Historical BMP Records'!P:P, MATCH($I258, 'Historical BMP Records'!$I:$I, 0)), 1, 0), IF(P258&lt;&gt;INDEX('Planned and Progress BMPs'!P:P, MATCH($I258, 'Planned and Progress BMPs'!$I:$I, 0)), 1, 0)), "")</f>
        <v/>
      </c>
      <c r="BL258" s="5" t="str">
        <f>IFERROR(IF($K258="Historical", IF(Q258&lt;&gt;INDEX('Historical BMP Records'!Q:Q, MATCH($I258, 'Historical BMP Records'!$I:$I, 0)), 1, 0), IF(Q258&lt;&gt;INDEX('Planned and Progress BMPs'!Q:Q, MATCH($I258, 'Planned and Progress BMPs'!$I:$I, 0)), 1, 0)), "")</f>
        <v/>
      </c>
      <c r="BM258" s="5" t="str">
        <f>IFERROR(IF($K258="Historical", IF(R258&lt;&gt;INDEX('Historical BMP Records'!R:R, MATCH($I258, 'Historical BMP Records'!$I:$I, 0)), 1, 0), IF(R258&lt;&gt;INDEX('Planned and Progress BMPs'!R:R, MATCH($I258, 'Planned and Progress BMPs'!$I:$I, 0)), 1, 0)), "")</f>
        <v/>
      </c>
      <c r="BN258" s="5" t="str">
        <f>IFERROR(IF($K258="Historical", IF(S258&lt;&gt;INDEX('Historical BMP Records'!S:S, MATCH($I258, 'Historical BMP Records'!$I:$I, 0)), 1, 0), IF(S258&lt;&gt;INDEX('Planned and Progress BMPs'!S:S, MATCH($I258, 'Planned and Progress BMPs'!$I:$I, 0)), 1, 0)), "")</f>
        <v/>
      </c>
      <c r="BO258" s="5" t="str">
        <f>IFERROR(IF($K258="Historical", IF(T258&lt;&gt;INDEX('Historical BMP Records'!T:T, MATCH($I258, 'Historical BMP Records'!$I:$I, 0)), 1, 0), IF(T258&lt;&gt;INDEX('Planned and Progress BMPs'!T:T, MATCH($I258, 'Planned and Progress BMPs'!$I:$I, 0)), 1, 0)), "")</f>
        <v/>
      </c>
      <c r="BP258" s="5" t="str">
        <f>IFERROR(IF($K258="Historical", IF(U258&lt;&gt;INDEX('Historical BMP Records'!U:U, MATCH($I258, 'Historical BMP Records'!$I:$I, 0)), 1, 0), IF(U258&lt;&gt;INDEX('Planned and Progress BMPs'!U:U, MATCH($I258, 'Planned and Progress BMPs'!$I:$I, 0)), 1, 0)), "")</f>
        <v/>
      </c>
      <c r="BQ258" s="5" t="str">
        <f>IFERROR(IF($K258="Historical", IF(V258&lt;&gt;INDEX('Historical BMP Records'!V:V, MATCH($I258, 'Historical BMP Records'!$I:$I, 0)), 1, 0), IF(V258&lt;&gt;INDEX('Planned and Progress BMPs'!V:V, MATCH($I258, 'Planned and Progress BMPs'!$I:$I, 0)), 1, 0)), "")</f>
        <v/>
      </c>
      <c r="BR258" s="5" t="str">
        <f>IFERROR(IF($K258="Historical", IF(W258&lt;&gt;INDEX('Historical BMP Records'!W:W, MATCH($I258, 'Historical BMP Records'!$I:$I, 0)), 1, 0), IF(W258&lt;&gt;INDEX('Planned and Progress BMPs'!W:W, MATCH($I258, 'Planned and Progress BMPs'!$I:$I, 0)), 1, 0)), "")</f>
        <v/>
      </c>
      <c r="BS258" s="5" t="str">
        <f>IFERROR(IF($K258="Historical", IF(X258&lt;&gt;INDEX('Historical BMP Records'!X:X, MATCH($I258, 'Historical BMP Records'!$I:$I, 0)), 1, 0), IF(X258&lt;&gt;INDEX('Planned and Progress BMPs'!X:X, MATCH($I258, 'Planned and Progress BMPs'!$I:$I, 0)), 1, 0)), "")</f>
        <v/>
      </c>
      <c r="BT258" s="5" t="str">
        <f>IFERROR(IF($K258="Historical", IF(Y258&lt;&gt;INDEX('Historical BMP Records'!Y:Y, MATCH($I258, 'Historical BMP Records'!$I:$I, 0)), 1, 0), IF(Y258&lt;&gt;INDEX('Planned and Progress BMPs'!Y:Y, MATCH($I258, 'Planned and Progress BMPs'!$I:$I, 0)), 1, 0)), "")</f>
        <v/>
      </c>
      <c r="BU258" s="5" t="str">
        <f>IFERROR(IF($K258="Historical", IF(Z258&lt;&gt;INDEX('Historical BMP Records'!Z:Z, MATCH($I258, 'Historical BMP Records'!$I:$I, 0)), 1, 0), IF(Z258&lt;&gt;INDEX('Planned and Progress BMPs'!Z:Z, MATCH($I258, 'Planned and Progress BMPs'!$I:$I, 0)), 1, 0)), "")</f>
        <v/>
      </c>
      <c r="BV258" s="5" t="str">
        <f>IFERROR(IF($K258="Historical", IF(AA258&lt;&gt;INDEX('Historical BMP Records'!AA:AA, MATCH($I258, 'Historical BMP Records'!$I:$I, 0)), 1, 0), IF(AA258&lt;&gt;INDEX('Planned and Progress BMPs'!AA:AA, MATCH($I258, 'Planned and Progress BMPs'!$I:$I, 0)), 1, 0)), "")</f>
        <v/>
      </c>
      <c r="BW258" s="5" t="str">
        <f>IFERROR(IF($K258="Historical", IF(AB258&lt;&gt;INDEX('Historical BMP Records'!AB:AB, MATCH($I258, 'Historical BMP Records'!$I:$I, 0)), 1, 0), IF(AB258&lt;&gt;INDEX('Planned and Progress BMPs'!AB:AB, MATCH($I258, 'Planned and Progress BMPs'!$I:$I, 0)), 1, 0)), "")</f>
        <v/>
      </c>
      <c r="BX258" s="5" t="str">
        <f>IFERROR(IF($K258="Historical", IF(AC258&lt;&gt;INDEX('Historical BMP Records'!AC:AC, MATCH($I258, 'Historical BMP Records'!$I:$I, 0)), 1, 0), IF(AC258&lt;&gt;INDEX('Planned and Progress BMPs'!AC:AC, MATCH($I258, 'Planned and Progress BMPs'!$I:$I, 0)), 1, 0)), "")</f>
        <v/>
      </c>
      <c r="BY258" s="5" t="str">
        <f>IFERROR(IF($K258="Historical", IF(AD258&lt;&gt;INDEX('Historical BMP Records'!AD:AD, MATCH($I258, 'Historical BMP Records'!$I:$I, 0)), 1, 0), IF(AD258&lt;&gt;INDEX('Planned and Progress BMPs'!AD:AD, MATCH($I258, 'Planned and Progress BMPs'!$I:$I, 0)), 1, 0)), "")</f>
        <v/>
      </c>
      <c r="BZ258" s="5" t="str">
        <f>IFERROR(IF($K258="Historical", IF(AE258&lt;&gt;INDEX('Historical BMP Records'!AE:AE, MATCH($I258, 'Historical BMP Records'!$I:$I, 0)), 1, 0), IF(AE258&lt;&gt;INDEX('Planned and Progress BMPs'!AE:AE, MATCH($I258, 'Planned and Progress BMPs'!$I:$I, 0)), 1, 0)), "")</f>
        <v/>
      </c>
      <c r="CA258" s="5" t="str">
        <f>IFERROR(IF($K258="Historical", IF(AF258&lt;&gt;INDEX('Historical BMP Records'!AF:AF, MATCH($I258, 'Historical BMP Records'!$I:$I, 0)), 1, 0), IF(AF258&lt;&gt;INDEX('Planned and Progress BMPs'!AF:AF, MATCH($I258, 'Planned and Progress BMPs'!$I:$I, 0)), 1, 0)), "")</f>
        <v/>
      </c>
      <c r="CB258" s="5" t="str">
        <f>IFERROR(IF($K258="Historical", IF(AG258&lt;&gt;INDEX('Historical BMP Records'!AG:AG, MATCH($I258, 'Historical BMP Records'!$I:$I, 0)), 1, 0), IF(AG258&lt;&gt;INDEX('Planned and Progress BMPs'!AG:AG, MATCH($I258, 'Planned and Progress BMPs'!$I:$I, 0)), 1, 0)), "")</f>
        <v/>
      </c>
      <c r="CC258" s="5" t="str">
        <f>IFERROR(IF($K258="Historical", IF(AH258&lt;&gt;INDEX('Historical BMP Records'!AH:AH, MATCH($I258, 'Historical BMP Records'!$I:$I, 0)), 1, 0), IF(AH258&lt;&gt;INDEX('Planned and Progress BMPs'!AH:AH, MATCH($I258, 'Planned and Progress BMPs'!$I:$I, 0)), 1, 0)), "")</f>
        <v/>
      </c>
      <c r="CD258" s="5" t="str">
        <f>IFERROR(IF($K258="Historical", IF(AI258&lt;&gt;INDEX('Historical BMP Records'!AI:AI, MATCH($I258, 'Historical BMP Records'!$I:$I, 0)), 1, 0), IF(AI258&lt;&gt;INDEX('Planned and Progress BMPs'!AI:AI, MATCH($I258, 'Planned and Progress BMPs'!$I:$I, 0)), 1, 0)), "")</f>
        <v/>
      </c>
      <c r="CE258" s="5" t="str">
        <f>IFERROR(IF($K258="Historical", IF(AJ258&lt;&gt;INDEX('Historical BMP Records'!AJ:AJ, MATCH($I258, 'Historical BMP Records'!$I:$I, 0)), 1, 0), IF(AJ258&lt;&gt;INDEX('Planned and Progress BMPs'!AJ:AJ, MATCH($I258, 'Planned and Progress BMPs'!$I:$I, 0)), 1, 0)), "")</f>
        <v/>
      </c>
      <c r="CF258" s="5" t="str">
        <f>IFERROR(IF($K258="Historical", IF(AK258&lt;&gt;INDEX('Historical BMP Records'!AK:AK, MATCH($I258, 'Historical BMP Records'!$I:$I, 0)), 1, 0), IF(AK258&lt;&gt;INDEX('Planned and Progress BMPs'!AK:AK, MATCH($I258, 'Planned and Progress BMPs'!$I:$I, 0)), 1, 0)), "")</f>
        <v/>
      </c>
      <c r="CG258" s="5" t="str">
        <f>IFERROR(IF($K258="Historical", IF(AL258&lt;&gt;INDEX('Historical BMP Records'!AL:AL, MATCH($I258, 'Historical BMP Records'!$I:$I, 0)), 1, 0), IF(AL258&lt;&gt;INDEX('Planned and Progress BMPs'!AL:AL, MATCH($I258, 'Planned and Progress BMPs'!$I:$I, 0)), 1, 0)), "")</f>
        <v/>
      </c>
      <c r="CH258" s="5" t="str">
        <f>IFERROR(IF($K258="Historical", IF(AM258&lt;&gt;INDEX('Historical BMP Records'!AM:AM, MATCH($I258, 'Historical BMP Records'!$I:$I, 0)), 1, 0), IF(AM258&lt;&gt;INDEX('Planned and Progress BMPs'!AM:AM, MATCH($I258, 'Planned and Progress BMPs'!$I:$I, 0)), 1, 0)), "")</f>
        <v/>
      </c>
      <c r="CI258" s="5" t="str">
        <f>IFERROR(IF($K258="Historical", IF(AN258&lt;&gt;INDEX('Historical BMP Records'!AN:AN, MATCH($I258, 'Historical BMP Records'!$I:$I, 0)), 1, 0), IF(AN258&lt;&gt;INDEX('Planned and Progress BMPs'!AN:AN, MATCH($I258, 'Planned and Progress BMPs'!$I:$I, 0)), 1, 0)), "")</f>
        <v/>
      </c>
      <c r="CJ258" s="5" t="str">
        <f>IFERROR(IF($K258="Historical", IF(AO258&lt;&gt;INDEX('Historical BMP Records'!AO:AO, MATCH($I258, 'Historical BMP Records'!$I:$I, 0)), 1, 0), IF(AO258&lt;&gt;INDEX('Planned and Progress BMPs'!AO:AO, MATCH($I258, 'Planned and Progress BMPs'!$I:$I, 0)), 1, 0)), "")</f>
        <v/>
      </c>
      <c r="CK258" s="5" t="str">
        <f>IFERROR(IF($K258="Historical", IF(AP258&lt;&gt;INDEX('Historical BMP Records'!AP:AP, MATCH($I258, 'Historical BMP Records'!$I:$I, 0)), 1, 0), IF(AP258&lt;&gt;INDEX('Planned and Progress BMPs'!AP:AP, MATCH($I258, 'Planned and Progress BMPs'!$I:$I, 0)), 1, 0)), "")</f>
        <v/>
      </c>
      <c r="CL258" s="5" t="str">
        <f>IFERROR(IF($K258="Historical", IF(AQ258&lt;&gt;INDEX('Historical BMP Records'!AQ:AQ, MATCH($I258, 'Historical BMP Records'!$I:$I, 0)), 1, 0), IF(AQ258&lt;&gt;INDEX('Planned and Progress BMPs'!AQ:AQ, MATCH($I258, 'Planned and Progress BMPs'!$I:$I, 0)), 1, 0)), "")</f>
        <v/>
      </c>
      <c r="CM258" s="5" t="str">
        <f>IFERROR(IF($K258="Historical", IF(AR258&lt;&gt;INDEX('Historical BMP Records'!AR:AR, MATCH($I258, 'Historical BMP Records'!$I:$I, 0)), 1, 0), IF(AR258&lt;&gt;INDEX('Planned and Progress BMPs'!AR:AR, MATCH($I258, 'Planned and Progress BMPs'!$I:$I, 0)), 1, 0)), "")</f>
        <v/>
      </c>
      <c r="CN258" s="5" t="str">
        <f>IFERROR(IF($K258="Historical", IF(AS258&lt;&gt;INDEX('Historical BMP Records'!AS:AS, MATCH($I258, 'Historical BMP Records'!$I:$I, 0)), 1, 0), IF(AS258&lt;&gt;INDEX('Planned and Progress BMPs'!AS:AS, MATCH($I258, 'Planned and Progress BMPs'!$I:$I, 0)), 1, 0)), "")</f>
        <v/>
      </c>
      <c r="CO258" s="5" t="str">
        <f>IFERROR(IF($K258="Historical", IF(AT258&lt;&gt;INDEX('Historical BMP Records'!AT:AT, MATCH($I258, 'Historical BMP Records'!$I:$I, 0)), 1, 0), IF(AT258&lt;&gt;INDEX('Planned and Progress BMPs'!AT:AT, MATCH($I258, 'Planned and Progress BMPs'!$I:$I, 0)), 1, 0)), "")</f>
        <v/>
      </c>
      <c r="CP258" s="5" t="str">
        <f>IFERROR(IF($K258="Historical", IF(AU258&lt;&gt;INDEX('Historical BMP Records'!AU:AU, MATCH($I258, 'Historical BMP Records'!$I:$I, 0)), 1, 0), IF(AU258&lt;&gt;INDEX('Planned and Progress BMPs'!AU:AU, MATCH($I258, 'Planned and Progress BMPs'!$I:$I, 0)), 1, 0)), "")</f>
        <v/>
      </c>
      <c r="CQ258" s="5">
        <f>SUM(T_Historical9[[#This Row],[FY17 
Status Changed]:[Comments Changed]])</f>
        <v>0</v>
      </c>
    </row>
    <row r="259" spans="1:95" ht="15" customHeight="1" x14ac:dyDescent="0.25">
      <c r="I259" s="72" t="s">
        <v>5662</v>
      </c>
      <c r="K259" s="97" t="s">
        <v>483</v>
      </c>
      <c r="L259" s="72">
        <v>2017</v>
      </c>
      <c r="M259" s="82">
        <v>726990.29</v>
      </c>
      <c r="N259" s="65">
        <v>43191</v>
      </c>
      <c r="O259" s="72" t="s">
        <v>223</v>
      </c>
      <c r="P259" s="97"/>
      <c r="Q259" s="72" t="s">
        <v>22</v>
      </c>
      <c r="R259" s="97" t="s">
        <v>9</v>
      </c>
      <c r="S259" s="72">
        <v>0.79</v>
      </c>
      <c r="V259" s="71" t="s">
        <v>5693</v>
      </c>
      <c r="W259" s="72" t="s">
        <v>5163</v>
      </c>
      <c r="AC259" s="72" t="s">
        <v>5174</v>
      </c>
      <c r="AD259" s="72" t="s">
        <v>5708</v>
      </c>
      <c r="AE259" s="98" t="s">
        <v>653</v>
      </c>
      <c r="AH259" s="65"/>
      <c r="AI259" s="65"/>
      <c r="AK259" s="65"/>
      <c r="AL259" s="65"/>
      <c r="AN259" s="65"/>
      <c r="AO259" s="65"/>
      <c r="AQ259" s="65"/>
      <c r="AR259" s="65"/>
      <c r="AT259" s="65"/>
      <c r="AU259" s="72" t="s">
        <v>5710</v>
      </c>
      <c r="AV259" s="5" t="str">
        <f>IFERROR(IF($K259="Historical", IF(A259&lt;&gt;INDEX('Historical BMP Records'!A:A, MATCH($I259, 'Historical BMP Records'!$I:$I, 0)), 1, 0), IF(A259&lt;&gt;INDEX('Planned and Progress BMPs'!A:A, MATCH($I259, 'Planned and Progress BMPs'!$I:$I, 0)), 1, 0)), "")</f>
        <v/>
      </c>
      <c r="AW259" s="5" t="str">
        <f>IFERROR(IF($K259="Historical", IF(B259&lt;&gt;INDEX('Historical BMP Records'!B:B, MATCH($I259, 'Historical BMP Records'!$I:$I, 0)), 1, 0), IF(B259&lt;&gt;INDEX('Planned and Progress BMPs'!B:B, MATCH($I259, 'Planned and Progress BMPs'!$I:$I, 0)), 1, 0)), "")</f>
        <v/>
      </c>
      <c r="AX259" s="5" t="str">
        <f>IFERROR(IF($K259="Historical", IF(C259&lt;&gt;INDEX('Historical BMP Records'!C:C, MATCH($I259, 'Historical BMP Records'!$I:$I, 0)), 1, 0), IF(C259&lt;&gt;INDEX('Planned and Progress BMPs'!C:C, MATCH($I259, 'Planned and Progress BMPs'!$I:$I, 0)), 1, 0)), "")</f>
        <v/>
      </c>
      <c r="AY259" s="5" t="str">
        <f>IFERROR(IF($K259="Historical", IF(D259&lt;&gt;INDEX('Historical BMP Records'!D:D, MATCH($I259, 'Historical BMP Records'!$I:$I, 0)), 1, 0), IF(D259&lt;&gt;INDEX('Planned and Progress BMPs'!D:D, MATCH($I259, 'Planned and Progress BMPs'!$I:$I, 0)), 1, 0)), "")</f>
        <v/>
      </c>
      <c r="AZ259" s="5" t="str">
        <f>IFERROR(IF($K259="Historical", IF(E259&lt;&gt;INDEX('Historical BMP Records'!E:E, MATCH($I259, 'Historical BMP Records'!$I:$I, 0)), 1, 0), IF(E259&lt;&gt;INDEX('Planned and Progress BMPs'!E:E, MATCH($I259, 'Planned and Progress BMPs'!$I:$I, 0)), 1, 0)), "")</f>
        <v/>
      </c>
      <c r="BA259" s="5" t="str">
        <f>IFERROR(IF($K259="Historical", IF(F259&lt;&gt;INDEX('Historical BMP Records'!F:F, MATCH($I259, 'Historical BMP Records'!$I:$I, 0)), 1, 0), IF(F259&lt;&gt;INDEX('Planned and Progress BMPs'!F:F, MATCH($I259, 'Planned and Progress BMPs'!$I:$I, 0)), 1, 0)), "")</f>
        <v/>
      </c>
      <c r="BB259" s="5" t="str">
        <f>IFERROR(IF($K259="Historical", IF(G259&lt;&gt;INDEX('Historical BMP Records'!G:G, MATCH($I259, 'Historical BMP Records'!$I:$I, 0)), 1, 0), IF(G259&lt;&gt;INDEX('Planned and Progress BMPs'!G:G, MATCH($I259, 'Planned and Progress BMPs'!$I:$I, 0)), 1, 0)), "")</f>
        <v/>
      </c>
      <c r="BC259" s="5" t="str">
        <f>IFERROR(IF($K259="Historical", IF(H259&lt;&gt;INDEX('Historical BMP Records'!H:H, MATCH($I259, 'Historical BMP Records'!$I:$I, 0)), 1, 0), IF(H259&lt;&gt;INDEX('Planned and Progress BMPs'!H:H, MATCH($I259, 'Planned and Progress BMPs'!$I:$I, 0)), 1, 0)), "")</f>
        <v/>
      </c>
      <c r="BD259" s="5" t="str">
        <f>IFERROR(IF($K259="Historical", IF(I259&lt;&gt;INDEX('Historical BMP Records'!I:I, MATCH($I259, 'Historical BMP Records'!$I:$I, 0)), 1, 0), IF(I259&lt;&gt;INDEX('Planned and Progress BMPs'!I:I, MATCH($I259, 'Planned and Progress BMPs'!$I:$I, 0)), 1, 0)), "")</f>
        <v/>
      </c>
      <c r="BE259" s="5" t="str">
        <f>IFERROR(IF($K259="Historical", IF(J259&lt;&gt;INDEX('Historical BMP Records'!J:J, MATCH($I259, 'Historical BMP Records'!$I:$I, 0)), 1, 0), IF(J259&lt;&gt;INDEX('Planned and Progress BMPs'!J:J, MATCH($I259, 'Planned and Progress BMPs'!$I:$I, 0)), 1, 0)), "")</f>
        <v/>
      </c>
      <c r="BF259" s="5" t="str">
        <f>IFERROR(IF($K259="Historical", IF(K259&lt;&gt;INDEX('Historical BMP Records'!K:K, MATCH($I259, 'Historical BMP Records'!$I:$I, 0)), 1, 0), IF(K259&lt;&gt;INDEX('Planned and Progress BMPs'!K:K, MATCH($I259, 'Planned and Progress BMPs'!$I:$I, 0)), 1, 0)), "")</f>
        <v/>
      </c>
      <c r="BG259" s="5" t="str">
        <f>IFERROR(IF($K259="Historical", IF(L259&lt;&gt;INDEX('Historical BMP Records'!L:L, MATCH($I259, 'Historical BMP Records'!$I:$I, 0)), 1, 0), IF(L259&lt;&gt;INDEX('Planned and Progress BMPs'!L:L, MATCH($I259, 'Planned and Progress BMPs'!$I:$I, 0)), 1, 0)), "")</f>
        <v/>
      </c>
      <c r="BH259" s="5" t="str">
        <f>IFERROR(IF($K259="Historical", IF(M259&lt;&gt;INDEX('Historical BMP Records'!M:M, MATCH($I259, 'Historical BMP Records'!$I:$I, 0)), 1, 0), IF(M259&lt;&gt;INDEX('Planned and Progress BMPs'!M:M, MATCH($I259, 'Planned and Progress BMPs'!$I:$I, 0)), 1, 0)), "")</f>
        <v/>
      </c>
      <c r="BI259" s="5" t="str">
        <f>IFERROR(IF($K259="Historical", IF(N259&lt;&gt;INDEX('Historical BMP Records'!N:N, MATCH($I259, 'Historical BMP Records'!$I:$I, 0)), 1, 0), IF(N259&lt;&gt;INDEX('Planned and Progress BMPs'!N:N, MATCH($I259, 'Planned and Progress BMPs'!$I:$I, 0)), 1, 0)), "")</f>
        <v/>
      </c>
      <c r="BJ259" s="5" t="str">
        <f>IFERROR(IF($K259="Historical", IF(O259&lt;&gt;INDEX('Historical BMP Records'!O:O, MATCH($I259, 'Historical BMP Records'!$I:$I, 0)), 1, 0), IF(O259&lt;&gt;INDEX('Planned and Progress BMPs'!O:O, MATCH($I259, 'Planned and Progress BMPs'!$I:$I, 0)), 1, 0)), "")</f>
        <v/>
      </c>
      <c r="BK259" s="5" t="str">
        <f>IFERROR(IF($K259="Historical", IF(P259&lt;&gt;INDEX('Historical BMP Records'!P:P, MATCH($I259, 'Historical BMP Records'!$I:$I, 0)), 1, 0), IF(P259&lt;&gt;INDEX('Planned and Progress BMPs'!P:P, MATCH($I259, 'Planned and Progress BMPs'!$I:$I, 0)), 1, 0)), "")</f>
        <v/>
      </c>
      <c r="BL259" s="5" t="str">
        <f>IFERROR(IF($K259="Historical", IF(Q259&lt;&gt;INDEX('Historical BMP Records'!Q:Q, MATCH($I259, 'Historical BMP Records'!$I:$I, 0)), 1, 0), IF(Q259&lt;&gt;INDEX('Planned and Progress BMPs'!Q:Q, MATCH($I259, 'Planned and Progress BMPs'!$I:$I, 0)), 1, 0)), "")</f>
        <v/>
      </c>
      <c r="BM259" s="5" t="str">
        <f>IFERROR(IF($K259="Historical", IF(R259&lt;&gt;INDEX('Historical BMP Records'!R:R, MATCH($I259, 'Historical BMP Records'!$I:$I, 0)), 1, 0), IF(R259&lt;&gt;INDEX('Planned and Progress BMPs'!R:R, MATCH($I259, 'Planned and Progress BMPs'!$I:$I, 0)), 1, 0)), "")</f>
        <v/>
      </c>
      <c r="BN259" s="5" t="str">
        <f>IFERROR(IF($K259="Historical", IF(S259&lt;&gt;INDEX('Historical BMP Records'!S:S, MATCH($I259, 'Historical BMP Records'!$I:$I, 0)), 1, 0), IF(S259&lt;&gt;INDEX('Planned and Progress BMPs'!S:S, MATCH($I259, 'Planned and Progress BMPs'!$I:$I, 0)), 1, 0)), "")</f>
        <v/>
      </c>
      <c r="BO259" s="5" t="str">
        <f>IFERROR(IF($K259="Historical", IF(T259&lt;&gt;INDEX('Historical BMP Records'!T:T, MATCH($I259, 'Historical BMP Records'!$I:$I, 0)), 1, 0), IF(T259&lt;&gt;INDEX('Planned and Progress BMPs'!T:T, MATCH($I259, 'Planned and Progress BMPs'!$I:$I, 0)), 1, 0)), "")</f>
        <v/>
      </c>
      <c r="BP259" s="5" t="str">
        <f>IFERROR(IF($K259="Historical", IF(U259&lt;&gt;INDEX('Historical BMP Records'!U:U, MATCH($I259, 'Historical BMP Records'!$I:$I, 0)), 1, 0), IF(U259&lt;&gt;INDEX('Planned and Progress BMPs'!U:U, MATCH($I259, 'Planned and Progress BMPs'!$I:$I, 0)), 1, 0)), "")</f>
        <v/>
      </c>
      <c r="BQ259" s="5" t="str">
        <f>IFERROR(IF($K259="Historical", IF(V259&lt;&gt;INDEX('Historical BMP Records'!V:V, MATCH($I259, 'Historical BMP Records'!$I:$I, 0)), 1, 0), IF(V259&lt;&gt;INDEX('Planned and Progress BMPs'!V:V, MATCH($I259, 'Planned and Progress BMPs'!$I:$I, 0)), 1, 0)), "")</f>
        <v/>
      </c>
      <c r="BR259" s="5" t="str">
        <f>IFERROR(IF($K259="Historical", IF(W259&lt;&gt;INDEX('Historical BMP Records'!W:W, MATCH($I259, 'Historical BMP Records'!$I:$I, 0)), 1, 0), IF(W259&lt;&gt;INDEX('Planned and Progress BMPs'!W:W, MATCH($I259, 'Planned and Progress BMPs'!$I:$I, 0)), 1, 0)), "")</f>
        <v/>
      </c>
      <c r="BS259" s="5" t="str">
        <f>IFERROR(IF($K259="Historical", IF(X259&lt;&gt;INDEX('Historical BMP Records'!X:X, MATCH($I259, 'Historical BMP Records'!$I:$I, 0)), 1, 0), IF(X259&lt;&gt;INDEX('Planned and Progress BMPs'!X:X, MATCH($I259, 'Planned and Progress BMPs'!$I:$I, 0)), 1, 0)), "")</f>
        <v/>
      </c>
      <c r="BT259" s="5" t="str">
        <f>IFERROR(IF($K259="Historical", IF(Y259&lt;&gt;INDEX('Historical BMP Records'!Y:Y, MATCH($I259, 'Historical BMP Records'!$I:$I, 0)), 1, 0), IF(Y259&lt;&gt;INDEX('Planned and Progress BMPs'!Y:Y, MATCH($I259, 'Planned and Progress BMPs'!$I:$I, 0)), 1, 0)), "")</f>
        <v/>
      </c>
      <c r="BU259" s="5" t="str">
        <f>IFERROR(IF($K259="Historical", IF(Z259&lt;&gt;INDEX('Historical BMP Records'!Z:Z, MATCH($I259, 'Historical BMP Records'!$I:$I, 0)), 1, 0), IF(Z259&lt;&gt;INDEX('Planned and Progress BMPs'!Z:Z, MATCH($I259, 'Planned and Progress BMPs'!$I:$I, 0)), 1, 0)), "")</f>
        <v/>
      </c>
      <c r="BV259" s="5" t="str">
        <f>IFERROR(IF($K259="Historical", IF(AA259&lt;&gt;INDEX('Historical BMP Records'!AA:AA, MATCH($I259, 'Historical BMP Records'!$I:$I, 0)), 1, 0), IF(AA259&lt;&gt;INDEX('Planned and Progress BMPs'!AA:AA, MATCH($I259, 'Planned and Progress BMPs'!$I:$I, 0)), 1, 0)), "")</f>
        <v/>
      </c>
      <c r="BW259" s="5" t="str">
        <f>IFERROR(IF($K259="Historical", IF(AB259&lt;&gt;INDEX('Historical BMP Records'!AB:AB, MATCH($I259, 'Historical BMP Records'!$I:$I, 0)), 1, 0), IF(AB259&lt;&gt;INDEX('Planned and Progress BMPs'!AB:AB, MATCH($I259, 'Planned and Progress BMPs'!$I:$I, 0)), 1, 0)), "")</f>
        <v/>
      </c>
      <c r="BX259" s="5" t="str">
        <f>IFERROR(IF($K259="Historical", IF(AC259&lt;&gt;INDEX('Historical BMP Records'!AC:AC, MATCH($I259, 'Historical BMP Records'!$I:$I, 0)), 1, 0), IF(AC259&lt;&gt;INDEX('Planned and Progress BMPs'!AC:AC, MATCH($I259, 'Planned and Progress BMPs'!$I:$I, 0)), 1, 0)), "")</f>
        <v/>
      </c>
      <c r="BY259" s="5" t="str">
        <f>IFERROR(IF($K259="Historical", IF(AD259&lt;&gt;INDEX('Historical BMP Records'!AD:AD, MATCH($I259, 'Historical BMP Records'!$I:$I, 0)), 1, 0), IF(AD259&lt;&gt;INDEX('Planned and Progress BMPs'!AD:AD, MATCH($I259, 'Planned and Progress BMPs'!$I:$I, 0)), 1, 0)), "")</f>
        <v/>
      </c>
      <c r="BZ259" s="5" t="str">
        <f>IFERROR(IF($K259="Historical", IF(AE259&lt;&gt;INDEX('Historical BMP Records'!AE:AE, MATCH($I259, 'Historical BMP Records'!$I:$I, 0)), 1, 0), IF(AE259&lt;&gt;INDEX('Planned and Progress BMPs'!AE:AE, MATCH($I259, 'Planned and Progress BMPs'!$I:$I, 0)), 1, 0)), "")</f>
        <v/>
      </c>
      <c r="CA259" s="5" t="str">
        <f>IFERROR(IF($K259="Historical", IF(AF259&lt;&gt;INDEX('Historical BMP Records'!AF:AF, MATCH($I259, 'Historical BMP Records'!$I:$I, 0)), 1, 0), IF(AF259&lt;&gt;INDEX('Planned and Progress BMPs'!AF:AF, MATCH($I259, 'Planned and Progress BMPs'!$I:$I, 0)), 1, 0)), "")</f>
        <v/>
      </c>
      <c r="CB259" s="5" t="str">
        <f>IFERROR(IF($K259="Historical", IF(AG259&lt;&gt;INDEX('Historical BMP Records'!AG:AG, MATCH($I259, 'Historical BMP Records'!$I:$I, 0)), 1, 0), IF(AG259&lt;&gt;INDEX('Planned and Progress BMPs'!AG:AG, MATCH($I259, 'Planned and Progress BMPs'!$I:$I, 0)), 1, 0)), "")</f>
        <v/>
      </c>
      <c r="CC259" s="5" t="str">
        <f>IFERROR(IF($K259="Historical", IF(AH259&lt;&gt;INDEX('Historical BMP Records'!AH:AH, MATCH($I259, 'Historical BMP Records'!$I:$I, 0)), 1, 0), IF(AH259&lt;&gt;INDEX('Planned and Progress BMPs'!AH:AH, MATCH($I259, 'Planned and Progress BMPs'!$I:$I, 0)), 1, 0)), "")</f>
        <v/>
      </c>
      <c r="CD259" s="5" t="str">
        <f>IFERROR(IF($K259="Historical", IF(AI259&lt;&gt;INDEX('Historical BMP Records'!AI:AI, MATCH($I259, 'Historical BMP Records'!$I:$I, 0)), 1, 0), IF(AI259&lt;&gt;INDEX('Planned and Progress BMPs'!AI:AI, MATCH($I259, 'Planned and Progress BMPs'!$I:$I, 0)), 1, 0)), "")</f>
        <v/>
      </c>
      <c r="CE259" s="5" t="str">
        <f>IFERROR(IF($K259="Historical", IF(AJ259&lt;&gt;INDEX('Historical BMP Records'!AJ:AJ, MATCH($I259, 'Historical BMP Records'!$I:$I, 0)), 1, 0), IF(AJ259&lt;&gt;INDEX('Planned and Progress BMPs'!AJ:AJ, MATCH($I259, 'Planned and Progress BMPs'!$I:$I, 0)), 1, 0)), "")</f>
        <v/>
      </c>
      <c r="CF259" s="5" t="str">
        <f>IFERROR(IF($K259="Historical", IF(AK259&lt;&gt;INDEX('Historical BMP Records'!AK:AK, MATCH($I259, 'Historical BMP Records'!$I:$I, 0)), 1, 0), IF(AK259&lt;&gt;INDEX('Planned and Progress BMPs'!AK:AK, MATCH($I259, 'Planned and Progress BMPs'!$I:$I, 0)), 1, 0)), "")</f>
        <v/>
      </c>
      <c r="CG259" s="5" t="str">
        <f>IFERROR(IF($K259="Historical", IF(AL259&lt;&gt;INDEX('Historical BMP Records'!AL:AL, MATCH($I259, 'Historical BMP Records'!$I:$I, 0)), 1, 0), IF(AL259&lt;&gt;INDEX('Planned and Progress BMPs'!AL:AL, MATCH($I259, 'Planned and Progress BMPs'!$I:$I, 0)), 1, 0)), "")</f>
        <v/>
      </c>
      <c r="CH259" s="5" t="str">
        <f>IFERROR(IF($K259="Historical", IF(AM259&lt;&gt;INDEX('Historical BMP Records'!AM:AM, MATCH($I259, 'Historical BMP Records'!$I:$I, 0)), 1, 0), IF(AM259&lt;&gt;INDEX('Planned and Progress BMPs'!AM:AM, MATCH($I259, 'Planned and Progress BMPs'!$I:$I, 0)), 1, 0)), "")</f>
        <v/>
      </c>
      <c r="CI259" s="5" t="str">
        <f>IFERROR(IF($K259="Historical", IF(AN259&lt;&gt;INDEX('Historical BMP Records'!AN:AN, MATCH($I259, 'Historical BMP Records'!$I:$I, 0)), 1, 0), IF(AN259&lt;&gt;INDEX('Planned and Progress BMPs'!AN:AN, MATCH($I259, 'Planned and Progress BMPs'!$I:$I, 0)), 1, 0)), "")</f>
        <v/>
      </c>
      <c r="CJ259" s="5" t="str">
        <f>IFERROR(IF($K259="Historical", IF(AO259&lt;&gt;INDEX('Historical BMP Records'!AO:AO, MATCH($I259, 'Historical BMP Records'!$I:$I, 0)), 1, 0), IF(AO259&lt;&gt;INDEX('Planned and Progress BMPs'!AO:AO, MATCH($I259, 'Planned and Progress BMPs'!$I:$I, 0)), 1, 0)), "")</f>
        <v/>
      </c>
      <c r="CK259" s="5" t="str">
        <f>IFERROR(IF($K259="Historical", IF(AP259&lt;&gt;INDEX('Historical BMP Records'!AP:AP, MATCH($I259, 'Historical BMP Records'!$I:$I, 0)), 1, 0), IF(AP259&lt;&gt;INDEX('Planned and Progress BMPs'!AP:AP, MATCH($I259, 'Planned and Progress BMPs'!$I:$I, 0)), 1, 0)), "")</f>
        <v/>
      </c>
      <c r="CL259" s="5" t="str">
        <f>IFERROR(IF($K259="Historical", IF(AQ259&lt;&gt;INDEX('Historical BMP Records'!AQ:AQ, MATCH($I259, 'Historical BMP Records'!$I:$I, 0)), 1, 0), IF(AQ259&lt;&gt;INDEX('Planned and Progress BMPs'!AQ:AQ, MATCH($I259, 'Planned and Progress BMPs'!$I:$I, 0)), 1, 0)), "")</f>
        <v/>
      </c>
      <c r="CM259" s="5" t="str">
        <f>IFERROR(IF($K259="Historical", IF(AR259&lt;&gt;INDEX('Historical BMP Records'!AR:AR, MATCH($I259, 'Historical BMP Records'!$I:$I, 0)), 1, 0), IF(AR259&lt;&gt;INDEX('Planned and Progress BMPs'!AR:AR, MATCH($I259, 'Planned and Progress BMPs'!$I:$I, 0)), 1, 0)), "")</f>
        <v/>
      </c>
      <c r="CN259" s="5" t="str">
        <f>IFERROR(IF($K259="Historical", IF(AS259&lt;&gt;INDEX('Historical BMP Records'!AS:AS, MATCH($I259, 'Historical BMP Records'!$I:$I, 0)), 1, 0), IF(AS259&lt;&gt;INDEX('Planned and Progress BMPs'!AS:AS, MATCH($I259, 'Planned and Progress BMPs'!$I:$I, 0)), 1, 0)), "")</f>
        <v/>
      </c>
      <c r="CO259" s="5" t="str">
        <f>IFERROR(IF($K259="Historical", IF(AT259&lt;&gt;INDEX('Historical BMP Records'!AT:AT, MATCH($I259, 'Historical BMP Records'!$I:$I, 0)), 1, 0), IF(AT259&lt;&gt;INDEX('Planned and Progress BMPs'!AT:AT, MATCH($I259, 'Planned and Progress BMPs'!$I:$I, 0)), 1, 0)), "")</f>
        <v/>
      </c>
      <c r="CP259" s="5" t="str">
        <f>IFERROR(IF($K259="Historical", IF(AU259&lt;&gt;INDEX('Historical BMP Records'!AU:AU, MATCH($I259, 'Historical BMP Records'!$I:$I, 0)), 1, 0), IF(AU259&lt;&gt;INDEX('Planned and Progress BMPs'!AU:AU, MATCH($I259, 'Planned and Progress BMPs'!$I:$I, 0)), 1, 0)), "")</f>
        <v/>
      </c>
      <c r="CQ259" s="5">
        <f>SUM(T_Historical9[[#This Row],[FY17 
Status Changed]:[Comments Changed]])</f>
        <v>0</v>
      </c>
    </row>
    <row r="260" spans="1:95" ht="15" customHeight="1" x14ac:dyDescent="0.25">
      <c r="I260" s="72" t="s">
        <v>5663</v>
      </c>
      <c r="K260" s="97" t="s">
        <v>483</v>
      </c>
      <c r="L260" s="72">
        <v>2013</v>
      </c>
      <c r="M260" s="82">
        <v>44000</v>
      </c>
      <c r="N260" s="65"/>
      <c r="O260" s="72" t="s">
        <v>148</v>
      </c>
      <c r="P260" s="97"/>
      <c r="Q260" s="72" t="s">
        <v>26</v>
      </c>
      <c r="R260" s="97" t="s">
        <v>9</v>
      </c>
      <c r="S260" s="72">
        <v>2.0099999999999998</v>
      </c>
      <c r="V260" s="71" t="s">
        <v>5694</v>
      </c>
      <c r="Z260" s="72">
        <v>40.206975</v>
      </c>
      <c r="AA260" s="72">
        <v>-76.850099999999998</v>
      </c>
      <c r="AC260" s="72" t="s">
        <v>5170</v>
      </c>
      <c r="AD260" s="72" t="s">
        <v>5171</v>
      </c>
      <c r="AE260" s="98" t="s">
        <v>653</v>
      </c>
      <c r="AH260" s="65"/>
      <c r="AI260" s="65"/>
      <c r="AK260" s="65"/>
      <c r="AL260" s="65"/>
      <c r="AN260" s="65"/>
      <c r="AO260" s="65"/>
      <c r="AQ260" s="65"/>
      <c r="AR260" s="65"/>
      <c r="AT260" s="65"/>
      <c r="AU260" s="72" t="s">
        <v>5711</v>
      </c>
      <c r="AV260" s="5" t="str">
        <f>IFERROR(IF($K260="Historical", IF(A260&lt;&gt;INDEX('Historical BMP Records'!A:A, MATCH($I260, 'Historical BMP Records'!$I:$I, 0)), 1, 0), IF(A260&lt;&gt;INDEX('Planned and Progress BMPs'!A:A, MATCH($I260, 'Planned and Progress BMPs'!$I:$I, 0)), 1, 0)), "")</f>
        <v/>
      </c>
      <c r="AW260" s="5" t="str">
        <f>IFERROR(IF($K260="Historical", IF(B260&lt;&gt;INDEX('Historical BMP Records'!B:B, MATCH($I260, 'Historical BMP Records'!$I:$I, 0)), 1, 0), IF(B260&lt;&gt;INDEX('Planned and Progress BMPs'!B:B, MATCH($I260, 'Planned and Progress BMPs'!$I:$I, 0)), 1, 0)), "")</f>
        <v/>
      </c>
      <c r="AX260" s="5" t="str">
        <f>IFERROR(IF($K260="Historical", IF(C260&lt;&gt;INDEX('Historical BMP Records'!C:C, MATCH($I260, 'Historical BMP Records'!$I:$I, 0)), 1, 0), IF(C260&lt;&gt;INDEX('Planned and Progress BMPs'!C:C, MATCH($I260, 'Planned and Progress BMPs'!$I:$I, 0)), 1, 0)), "")</f>
        <v/>
      </c>
      <c r="AY260" s="5" t="str">
        <f>IFERROR(IF($K260="Historical", IF(D260&lt;&gt;INDEX('Historical BMP Records'!D:D, MATCH($I260, 'Historical BMP Records'!$I:$I, 0)), 1, 0), IF(D260&lt;&gt;INDEX('Planned and Progress BMPs'!D:D, MATCH($I260, 'Planned and Progress BMPs'!$I:$I, 0)), 1, 0)), "")</f>
        <v/>
      </c>
      <c r="AZ260" s="5" t="str">
        <f>IFERROR(IF($K260="Historical", IF(E260&lt;&gt;INDEX('Historical BMP Records'!E:E, MATCH($I260, 'Historical BMP Records'!$I:$I, 0)), 1, 0), IF(E260&lt;&gt;INDEX('Planned and Progress BMPs'!E:E, MATCH($I260, 'Planned and Progress BMPs'!$I:$I, 0)), 1, 0)), "")</f>
        <v/>
      </c>
      <c r="BA260" s="5" t="str">
        <f>IFERROR(IF($K260="Historical", IF(F260&lt;&gt;INDEX('Historical BMP Records'!F:F, MATCH($I260, 'Historical BMP Records'!$I:$I, 0)), 1, 0), IF(F260&lt;&gt;INDEX('Planned and Progress BMPs'!F:F, MATCH($I260, 'Planned and Progress BMPs'!$I:$I, 0)), 1, 0)), "")</f>
        <v/>
      </c>
      <c r="BB260" s="5" t="str">
        <f>IFERROR(IF($K260="Historical", IF(G260&lt;&gt;INDEX('Historical BMP Records'!G:G, MATCH($I260, 'Historical BMP Records'!$I:$I, 0)), 1, 0), IF(G260&lt;&gt;INDEX('Planned and Progress BMPs'!G:G, MATCH($I260, 'Planned and Progress BMPs'!$I:$I, 0)), 1, 0)), "")</f>
        <v/>
      </c>
      <c r="BC260" s="5" t="str">
        <f>IFERROR(IF($K260="Historical", IF(H260&lt;&gt;INDEX('Historical BMP Records'!H:H, MATCH($I260, 'Historical BMP Records'!$I:$I, 0)), 1, 0), IF(H260&lt;&gt;INDEX('Planned and Progress BMPs'!H:H, MATCH($I260, 'Planned and Progress BMPs'!$I:$I, 0)), 1, 0)), "")</f>
        <v/>
      </c>
      <c r="BD260" s="5" t="str">
        <f>IFERROR(IF($K260="Historical", IF(I260&lt;&gt;INDEX('Historical BMP Records'!I:I, MATCH($I260, 'Historical BMP Records'!$I:$I, 0)), 1, 0), IF(I260&lt;&gt;INDEX('Planned and Progress BMPs'!I:I, MATCH($I260, 'Planned and Progress BMPs'!$I:$I, 0)), 1, 0)), "")</f>
        <v/>
      </c>
      <c r="BE260" s="5" t="str">
        <f>IFERROR(IF($K260="Historical", IF(J260&lt;&gt;INDEX('Historical BMP Records'!J:J, MATCH($I260, 'Historical BMP Records'!$I:$I, 0)), 1, 0), IF(J260&lt;&gt;INDEX('Planned and Progress BMPs'!J:J, MATCH($I260, 'Planned and Progress BMPs'!$I:$I, 0)), 1, 0)), "")</f>
        <v/>
      </c>
      <c r="BF260" s="5" t="str">
        <f>IFERROR(IF($K260="Historical", IF(K260&lt;&gt;INDEX('Historical BMP Records'!K:K, MATCH($I260, 'Historical BMP Records'!$I:$I, 0)), 1, 0), IF(K260&lt;&gt;INDEX('Planned and Progress BMPs'!K:K, MATCH($I260, 'Planned and Progress BMPs'!$I:$I, 0)), 1, 0)), "")</f>
        <v/>
      </c>
      <c r="BG260" s="5" t="str">
        <f>IFERROR(IF($K260="Historical", IF(L260&lt;&gt;INDEX('Historical BMP Records'!L:L, MATCH($I260, 'Historical BMP Records'!$I:$I, 0)), 1, 0), IF(L260&lt;&gt;INDEX('Planned and Progress BMPs'!L:L, MATCH($I260, 'Planned and Progress BMPs'!$I:$I, 0)), 1, 0)), "")</f>
        <v/>
      </c>
      <c r="BH260" s="5" t="str">
        <f>IFERROR(IF($K260="Historical", IF(M260&lt;&gt;INDEX('Historical BMP Records'!M:M, MATCH($I260, 'Historical BMP Records'!$I:$I, 0)), 1, 0), IF(M260&lt;&gt;INDEX('Planned and Progress BMPs'!M:M, MATCH($I260, 'Planned and Progress BMPs'!$I:$I, 0)), 1, 0)), "")</f>
        <v/>
      </c>
      <c r="BI260" s="5" t="str">
        <f>IFERROR(IF($K260="Historical", IF(N260&lt;&gt;INDEX('Historical BMP Records'!N:N, MATCH($I260, 'Historical BMP Records'!$I:$I, 0)), 1, 0), IF(N260&lt;&gt;INDEX('Planned and Progress BMPs'!N:N, MATCH($I260, 'Planned and Progress BMPs'!$I:$I, 0)), 1, 0)), "")</f>
        <v/>
      </c>
      <c r="BJ260" s="5" t="str">
        <f>IFERROR(IF($K260="Historical", IF(O260&lt;&gt;INDEX('Historical BMP Records'!O:O, MATCH($I260, 'Historical BMP Records'!$I:$I, 0)), 1, 0), IF(O260&lt;&gt;INDEX('Planned and Progress BMPs'!O:O, MATCH($I260, 'Planned and Progress BMPs'!$I:$I, 0)), 1, 0)), "")</f>
        <v/>
      </c>
      <c r="BK260" s="5" t="str">
        <f>IFERROR(IF($K260="Historical", IF(P260&lt;&gt;INDEX('Historical BMP Records'!P:P, MATCH($I260, 'Historical BMP Records'!$I:$I, 0)), 1, 0), IF(P260&lt;&gt;INDEX('Planned and Progress BMPs'!P:P, MATCH($I260, 'Planned and Progress BMPs'!$I:$I, 0)), 1, 0)), "")</f>
        <v/>
      </c>
      <c r="BL260" s="5" t="str">
        <f>IFERROR(IF($K260="Historical", IF(Q260&lt;&gt;INDEX('Historical BMP Records'!Q:Q, MATCH($I260, 'Historical BMP Records'!$I:$I, 0)), 1, 0), IF(Q260&lt;&gt;INDEX('Planned and Progress BMPs'!Q:Q, MATCH($I260, 'Planned and Progress BMPs'!$I:$I, 0)), 1, 0)), "")</f>
        <v/>
      </c>
      <c r="BM260" s="5" t="str">
        <f>IFERROR(IF($K260="Historical", IF(R260&lt;&gt;INDEX('Historical BMP Records'!R:R, MATCH($I260, 'Historical BMP Records'!$I:$I, 0)), 1, 0), IF(R260&lt;&gt;INDEX('Planned and Progress BMPs'!R:R, MATCH($I260, 'Planned and Progress BMPs'!$I:$I, 0)), 1, 0)), "")</f>
        <v/>
      </c>
      <c r="BN260" s="5" t="str">
        <f>IFERROR(IF($K260="Historical", IF(S260&lt;&gt;INDEX('Historical BMP Records'!S:S, MATCH($I260, 'Historical BMP Records'!$I:$I, 0)), 1, 0), IF(S260&lt;&gt;INDEX('Planned and Progress BMPs'!S:S, MATCH($I260, 'Planned and Progress BMPs'!$I:$I, 0)), 1, 0)), "")</f>
        <v/>
      </c>
      <c r="BO260" s="5" t="str">
        <f>IFERROR(IF($K260="Historical", IF(T260&lt;&gt;INDEX('Historical BMP Records'!T:T, MATCH($I260, 'Historical BMP Records'!$I:$I, 0)), 1, 0), IF(T260&lt;&gt;INDEX('Planned and Progress BMPs'!T:T, MATCH($I260, 'Planned and Progress BMPs'!$I:$I, 0)), 1, 0)), "")</f>
        <v/>
      </c>
      <c r="BP260" s="5" t="str">
        <f>IFERROR(IF($K260="Historical", IF(U260&lt;&gt;INDEX('Historical BMP Records'!U:U, MATCH($I260, 'Historical BMP Records'!$I:$I, 0)), 1, 0), IF(U260&lt;&gt;INDEX('Planned and Progress BMPs'!U:U, MATCH($I260, 'Planned and Progress BMPs'!$I:$I, 0)), 1, 0)), "")</f>
        <v/>
      </c>
      <c r="BQ260" s="5" t="str">
        <f>IFERROR(IF($K260="Historical", IF(V260&lt;&gt;INDEX('Historical BMP Records'!V:V, MATCH($I260, 'Historical BMP Records'!$I:$I, 0)), 1, 0), IF(V260&lt;&gt;INDEX('Planned and Progress BMPs'!V:V, MATCH($I260, 'Planned and Progress BMPs'!$I:$I, 0)), 1, 0)), "")</f>
        <v/>
      </c>
      <c r="BR260" s="5" t="str">
        <f>IFERROR(IF($K260="Historical", IF(W260&lt;&gt;INDEX('Historical BMP Records'!W:W, MATCH($I260, 'Historical BMP Records'!$I:$I, 0)), 1, 0), IF(W260&lt;&gt;INDEX('Planned and Progress BMPs'!W:W, MATCH($I260, 'Planned and Progress BMPs'!$I:$I, 0)), 1, 0)), "")</f>
        <v/>
      </c>
      <c r="BS260" s="5" t="str">
        <f>IFERROR(IF($K260="Historical", IF(X260&lt;&gt;INDEX('Historical BMP Records'!X:X, MATCH($I260, 'Historical BMP Records'!$I:$I, 0)), 1, 0), IF(X260&lt;&gt;INDEX('Planned and Progress BMPs'!X:X, MATCH($I260, 'Planned and Progress BMPs'!$I:$I, 0)), 1, 0)), "")</f>
        <v/>
      </c>
      <c r="BT260" s="5" t="str">
        <f>IFERROR(IF($K260="Historical", IF(Y260&lt;&gt;INDEX('Historical BMP Records'!Y:Y, MATCH($I260, 'Historical BMP Records'!$I:$I, 0)), 1, 0), IF(Y260&lt;&gt;INDEX('Planned and Progress BMPs'!Y:Y, MATCH($I260, 'Planned and Progress BMPs'!$I:$I, 0)), 1, 0)), "")</f>
        <v/>
      </c>
      <c r="BU260" s="5" t="str">
        <f>IFERROR(IF($K260="Historical", IF(Z260&lt;&gt;INDEX('Historical BMP Records'!Z:Z, MATCH($I260, 'Historical BMP Records'!$I:$I, 0)), 1, 0), IF(Z260&lt;&gt;INDEX('Planned and Progress BMPs'!Z:Z, MATCH($I260, 'Planned and Progress BMPs'!$I:$I, 0)), 1, 0)), "")</f>
        <v/>
      </c>
      <c r="BV260" s="5" t="str">
        <f>IFERROR(IF($K260="Historical", IF(AA260&lt;&gt;INDEX('Historical BMP Records'!AA:AA, MATCH($I260, 'Historical BMP Records'!$I:$I, 0)), 1, 0), IF(AA260&lt;&gt;INDEX('Planned and Progress BMPs'!AA:AA, MATCH($I260, 'Planned and Progress BMPs'!$I:$I, 0)), 1, 0)), "")</f>
        <v/>
      </c>
      <c r="BW260" s="5" t="str">
        <f>IFERROR(IF($K260="Historical", IF(AB260&lt;&gt;INDEX('Historical BMP Records'!AB:AB, MATCH($I260, 'Historical BMP Records'!$I:$I, 0)), 1, 0), IF(AB260&lt;&gt;INDEX('Planned and Progress BMPs'!AB:AB, MATCH($I260, 'Planned and Progress BMPs'!$I:$I, 0)), 1, 0)), "")</f>
        <v/>
      </c>
      <c r="BX260" s="5" t="str">
        <f>IFERROR(IF($K260="Historical", IF(AC260&lt;&gt;INDEX('Historical BMP Records'!AC:AC, MATCH($I260, 'Historical BMP Records'!$I:$I, 0)), 1, 0), IF(AC260&lt;&gt;INDEX('Planned and Progress BMPs'!AC:AC, MATCH($I260, 'Planned and Progress BMPs'!$I:$I, 0)), 1, 0)), "")</f>
        <v/>
      </c>
      <c r="BY260" s="5" t="str">
        <f>IFERROR(IF($K260="Historical", IF(AD260&lt;&gt;INDEX('Historical BMP Records'!AD:AD, MATCH($I260, 'Historical BMP Records'!$I:$I, 0)), 1, 0), IF(AD260&lt;&gt;INDEX('Planned and Progress BMPs'!AD:AD, MATCH($I260, 'Planned and Progress BMPs'!$I:$I, 0)), 1, 0)), "")</f>
        <v/>
      </c>
      <c r="BZ260" s="5" t="str">
        <f>IFERROR(IF($K260="Historical", IF(AE260&lt;&gt;INDEX('Historical BMP Records'!AE:AE, MATCH($I260, 'Historical BMP Records'!$I:$I, 0)), 1, 0), IF(AE260&lt;&gt;INDEX('Planned and Progress BMPs'!AE:AE, MATCH($I260, 'Planned and Progress BMPs'!$I:$I, 0)), 1, 0)), "")</f>
        <v/>
      </c>
      <c r="CA260" s="5" t="str">
        <f>IFERROR(IF($K260="Historical", IF(AF260&lt;&gt;INDEX('Historical BMP Records'!AF:AF, MATCH($I260, 'Historical BMP Records'!$I:$I, 0)), 1, 0), IF(AF260&lt;&gt;INDEX('Planned and Progress BMPs'!AF:AF, MATCH($I260, 'Planned and Progress BMPs'!$I:$I, 0)), 1, 0)), "")</f>
        <v/>
      </c>
      <c r="CB260" s="5" t="str">
        <f>IFERROR(IF($K260="Historical", IF(AG260&lt;&gt;INDEX('Historical BMP Records'!AG:AG, MATCH($I260, 'Historical BMP Records'!$I:$I, 0)), 1, 0), IF(AG260&lt;&gt;INDEX('Planned and Progress BMPs'!AG:AG, MATCH($I260, 'Planned and Progress BMPs'!$I:$I, 0)), 1, 0)), "")</f>
        <v/>
      </c>
      <c r="CC260" s="5" t="str">
        <f>IFERROR(IF($K260="Historical", IF(AH260&lt;&gt;INDEX('Historical BMP Records'!AH:AH, MATCH($I260, 'Historical BMP Records'!$I:$I, 0)), 1, 0), IF(AH260&lt;&gt;INDEX('Planned and Progress BMPs'!AH:AH, MATCH($I260, 'Planned and Progress BMPs'!$I:$I, 0)), 1, 0)), "")</f>
        <v/>
      </c>
      <c r="CD260" s="5" t="str">
        <f>IFERROR(IF($K260="Historical", IF(AI260&lt;&gt;INDEX('Historical BMP Records'!AI:AI, MATCH($I260, 'Historical BMP Records'!$I:$I, 0)), 1, 0), IF(AI260&lt;&gt;INDEX('Planned and Progress BMPs'!AI:AI, MATCH($I260, 'Planned and Progress BMPs'!$I:$I, 0)), 1, 0)), "")</f>
        <v/>
      </c>
      <c r="CE260" s="5" t="str">
        <f>IFERROR(IF($K260="Historical", IF(AJ260&lt;&gt;INDEX('Historical BMP Records'!AJ:AJ, MATCH($I260, 'Historical BMP Records'!$I:$I, 0)), 1, 0), IF(AJ260&lt;&gt;INDEX('Planned and Progress BMPs'!AJ:AJ, MATCH($I260, 'Planned and Progress BMPs'!$I:$I, 0)), 1, 0)), "")</f>
        <v/>
      </c>
      <c r="CF260" s="5" t="str">
        <f>IFERROR(IF($K260="Historical", IF(AK260&lt;&gt;INDEX('Historical BMP Records'!AK:AK, MATCH($I260, 'Historical BMP Records'!$I:$I, 0)), 1, 0), IF(AK260&lt;&gt;INDEX('Planned and Progress BMPs'!AK:AK, MATCH($I260, 'Planned and Progress BMPs'!$I:$I, 0)), 1, 0)), "")</f>
        <v/>
      </c>
      <c r="CG260" s="5" t="str">
        <f>IFERROR(IF($K260="Historical", IF(AL260&lt;&gt;INDEX('Historical BMP Records'!AL:AL, MATCH($I260, 'Historical BMP Records'!$I:$I, 0)), 1, 0), IF(AL260&lt;&gt;INDEX('Planned and Progress BMPs'!AL:AL, MATCH($I260, 'Planned and Progress BMPs'!$I:$I, 0)), 1, 0)), "")</f>
        <v/>
      </c>
      <c r="CH260" s="5" t="str">
        <f>IFERROR(IF($K260="Historical", IF(AM260&lt;&gt;INDEX('Historical BMP Records'!AM:AM, MATCH($I260, 'Historical BMP Records'!$I:$I, 0)), 1, 0), IF(AM260&lt;&gt;INDEX('Planned and Progress BMPs'!AM:AM, MATCH($I260, 'Planned and Progress BMPs'!$I:$I, 0)), 1, 0)), "")</f>
        <v/>
      </c>
      <c r="CI260" s="5" t="str">
        <f>IFERROR(IF($K260="Historical", IF(AN260&lt;&gt;INDEX('Historical BMP Records'!AN:AN, MATCH($I260, 'Historical BMP Records'!$I:$I, 0)), 1, 0), IF(AN260&lt;&gt;INDEX('Planned and Progress BMPs'!AN:AN, MATCH($I260, 'Planned and Progress BMPs'!$I:$I, 0)), 1, 0)), "")</f>
        <v/>
      </c>
      <c r="CJ260" s="5" t="str">
        <f>IFERROR(IF($K260="Historical", IF(AO260&lt;&gt;INDEX('Historical BMP Records'!AO:AO, MATCH($I260, 'Historical BMP Records'!$I:$I, 0)), 1, 0), IF(AO260&lt;&gt;INDEX('Planned and Progress BMPs'!AO:AO, MATCH($I260, 'Planned and Progress BMPs'!$I:$I, 0)), 1, 0)), "")</f>
        <v/>
      </c>
      <c r="CK260" s="5" t="str">
        <f>IFERROR(IF($K260="Historical", IF(AP260&lt;&gt;INDEX('Historical BMP Records'!AP:AP, MATCH($I260, 'Historical BMP Records'!$I:$I, 0)), 1, 0), IF(AP260&lt;&gt;INDEX('Planned and Progress BMPs'!AP:AP, MATCH($I260, 'Planned and Progress BMPs'!$I:$I, 0)), 1, 0)), "")</f>
        <v/>
      </c>
      <c r="CL260" s="5" t="str">
        <f>IFERROR(IF($K260="Historical", IF(AQ260&lt;&gt;INDEX('Historical BMP Records'!AQ:AQ, MATCH($I260, 'Historical BMP Records'!$I:$I, 0)), 1, 0), IF(AQ260&lt;&gt;INDEX('Planned and Progress BMPs'!AQ:AQ, MATCH($I260, 'Planned and Progress BMPs'!$I:$I, 0)), 1, 0)), "")</f>
        <v/>
      </c>
      <c r="CM260" s="5" t="str">
        <f>IFERROR(IF($K260="Historical", IF(AR260&lt;&gt;INDEX('Historical BMP Records'!AR:AR, MATCH($I260, 'Historical BMP Records'!$I:$I, 0)), 1, 0), IF(AR260&lt;&gt;INDEX('Planned and Progress BMPs'!AR:AR, MATCH($I260, 'Planned and Progress BMPs'!$I:$I, 0)), 1, 0)), "")</f>
        <v/>
      </c>
      <c r="CN260" s="5" t="str">
        <f>IFERROR(IF($K260="Historical", IF(AS260&lt;&gt;INDEX('Historical BMP Records'!AS:AS, MATCH($I260, 'Historical BMP Records'!$I:$I, 0)), 1, 0), IF(AS260&lt;&gt;INDEX('Planned and Progress BMPs'!AS:AS, MATCH($I260, 'Planned and Progress BMPs'!$I:$I, 0)), 1, 0)), "")</f>
        <v/>
      </c>
      <c r="CO260" s="5" t="str">
        <f>IFERROR(IF($K260="Historical", IF(AT260&lt;&gt;INDEX('Historical BMP Records'!AT:AT, MATCH($I260, 'Historical BMP Records'!$I:$I, 0)), 1, 0), IF(AT260&lt;&gt;INDEX('Planned and Progress BMPs'!AT:AT, MATCH($I260, 'Planned and Progress BMPs'!$I:$I, 0)), 1, 0)), "")</f>
        <v/>
      </c>
      <c r="CP260" s="5" t="str">
        <f>IFERROR(IF($K260="Historical", IF(AU260&lt;&gt;INDEX('Historical BMP Records'!AU:AU, MATCH($I260, 'Historical BMP Records'!$I:$I, 0)), 1, 0), IF(AU260&lt;&gt;INDEX('Planned and Progress BMPs'!AU:AU, MATCH($I260, 'Planned and Progress BMPs'!$I:$I, 0)), 1, 0)), "")</f>
        <v/>
      </c>
      <c r="CQ260" s="5">
        <f>SUM(T_Historical9[[#This Row],[FY17 
Status Changed]:[Comments Changed]])</f>
        <v>0</v>
      </c>
    </row>
    <row r="261" spans="1:95" ht="15" customHeight="1" x14ac:dyDescent="0.25">
      <c r="I261" s="72" t="s">
        <v>5664</v>
      </c>
      <c r="K261" s="97" t="s">
        <v>483</v>
      </c>
      <c r="L261" s="72">
        <v>2018</v>
      </c>
      <c r="M261" s="82">
        <v>2500</v>
      </c>
      <c r="N261" s="65">
        <v>43169</v>
      </c>
      <c r="O261" s="72" t="s">
        <v>223</v>
      </c>
      <c r="P261" s="97"/>
      <c r="Q261" s="72" t="s">
        <v>372</v>
      </c>
      <c r="R261" s="97" t="s">
        <v>14</v>
      </c>
      <c r="S261" s="72">
        <v>2500</v>
      </c>
      <c r="V261" s="71"/>
      <c r="Z261" s="72">
        <v>40.049306000000001</v>
      </c>
      <c r="AA261" s="72">
        <v>-77.732562999999999</v>
      </c>
      <c r="AC261" s="72" t="s">
        <v>5168</v>
      </c>
      <c r="AD261" s="72" t="s">
        <v>5169</v>
      </c>
      <c r="AE261" s="98" t="s">
        <v>653</v>
      </c>
      <c r="AH261" s="65"/>
      <c r="AI261" s="65"/>
      <c r="AK261" s="65"/>
      <c r="AL261" s="65"/>
      <c r="AN261" s="65"/>
      <c r="AO261" s="65"/>
      <c r="AQ261" s="65"/>
      <c r="AR261" s="65"/>
      <c r="AT261" s="65"/>
      <c r="AV261" s="5" t="str">
        <f>IFERROR(IF($K261="Historical", IF(A261&lt;&gt;INDEX('Historical BMP Records'!A:A, MATCH($I261, 'Historical BMP Records'!$I:$I, 0)), 1, 0), IF(A261&lt;&gt;INDEX('Planned and Progress BMPs'!A:A, MATCH($I261, 'Planned and Progress BMPs'!$I:$I, 0)), 1, 0)), "")</f>
        <v/>
      </c>
      <c r="AW261" s="5" t="str">
        <f>IFERROR(IF($K261="Historical", IF(B261&lt;&gt;INDEX('Historical BMP Records'!B:B, MATCH($I261, 'Historical BMP Records'!$I:$I, 0)), 1, 0), IF(B261&lt;&gt;INDEX('Planned and Progress BMPs'!B:B, MATCH($I261, 'Planned and Progress BMPs'!$I:$I, 0)), 1, 0)), "")</f>
        <v/>
      </c>
      <c r="AX261" s="5" t="str">
        <f>IFERROR(IF($K261="Historical", IF(C261&lt;&gt;INDEX('Historical BMP Records'!C:C, MATCH($I261, 'Historical BMP Records'!$I:$I, 0)), 1, 0), IF(C261&lt;&gt;INDEX('Planned and Progress BMPs'!C:C, MATCH($I261, 'Planned and Progress BMPs'!$I:$I, 0)), 1, 0)), "")</f>
        <v/>
      </c>
      <c r="AY261" s="5" t="str">
        <f>IFERROR(IF($K261="Historical", IF(D261&lt;&gt;INDEX('Historical BMP Records'!D:D, MATCH($I261, 'Historical BMP Records'!$I:$I, 0)), 1, 0), IF(D261&lt;&gt;INDEX('Planned and Progress BMPs'!D:D, MATCH($I261, 'Planned and Progress BMPs'!$I:$I, 0)), 1, 0)), "")</f>
        <v/>
      </c>
      <c r="AZ261" s="5" t="str">
        <f>IFERROR(IF($K261="Historical", IF(E261&lt;&gt;INDEX('Historical BMP Records'!E:E, MATCH($I261, 'Historical BMP Records'!$I:$I, 0)), 1, 0), IF(E261&lt;&gt;INDEX('Planned and Progress BMPs'!E:E, MATCH($I261, 'Planned and Progress BMPs'!$I:$I, 0)), 1, 0)), "")</f>
        <v/>
      </c>
      <c r="BA261" s="5" t="str">
        <f>IFERROR(IF($K261="Historical", IF(F261&lt;&gt;INDEX('Historical BMP Records'!F:F, MATCH($I261, 'Historical BMP Records'!$I:$I, 0)), 1, 0), IF(F261&lt;&gt;INDEX('Planned and Progress BMPs'!F:F, MATCH($I261, 'Planned and Progress BMPs'!$I:$I, 0)), 1, 0)), "")</f>
        <v/>
      </c>
      <c r="BB261" s="5" t="str">
        <f>IFERROR(IF($K261="Historical", IF(G261&lt;&gt;INDEX('Historical BMP Records'!G:G, MATCH($I261, 'Historical BMP Records'!$I:$I, 0)), 1, 0), IF(G261&lt;&gt;INDEX('Planned and Progress BMPs'!G:G, MATCH($I261, 'Planned and Progress BMPs'!$I:$I, 0)), 1, 0)), "")</f>
        <v/>
      </c>
      <c r="BC261" s="5" t="str">
        <f>IFERROR(IF($K261="Historical", IF(H261&lt;&gt;INDEX('Historical BMP Records'!H:H, MATCH($I261, 'Historical BMP Records'!$I:$I, 0)), 1, 0), IF(H261&lt;&gt;INDEX('Planned and Progress BMPs'!H:H, MATCH($I261, 'Planned and Progress BMPs'!$I:$I, 0)), 1, 0)), "")</f>
        <v/>
      </c>
      <c r="BD261" s="5" t="str">
        <f>IFERROR(IF($K261="Historical", IF(I261&lt;&gt;INDEX('Historical BMP Records'!I:I, MATCH($I261, 'Historical BMP Records'!$I:$I, 0)), 1, 0), IF(I261&lt;&gt;INDEX('Planned and Progress BMPs'!I:I, MATCH($I261, 'Planned and Progress BMPs'!$I:$I, 0)), 1, 0)), "")</f>
        <v/>
      </c>
      <c r="BE261" s="5" t="str">
        <f>IFERROR(IF($K261="Historical", IF(J261&lt;&gt;INDEX('Historical BMP Records'!J:J, MATCH($I261, 'Historical BMP Records'!$I:$I, 0)), 1, 0), IF(J261&lt;&gt;INDEX('Planned and Progress BMPs'!J:J, MATCH($I261, 'Planned and Progress BMPs'!$I:$I, 0)), 1, 0)), "")</f>
        <v/>
      </c>
      <c r="BF261" s="5" t="str">
        <f>IFERROR(IF($K261="Historical", IF(K261&lt;&gt;INDEX('Historical BMP Records'!K:K, MATCH($I261, 'Historical BMP Records'!$I:$I, 0)), 1, 0), IF(K261&lt;&gt;INDEX('Planned and Progress BMPs'!K:K, MATCH($I261, 'Planned and Progress BMPs'!$I:$I, 0)), 1, 0)), "")</f>
        <v/>
      </c>
      <c r="BG261" s="5" t="str">
        <f>IFERROR(IF($K261="Historical", IF(L261&lt;&gt;INDEX('Historical BMP Records'!L:L, MATCH($I261, 'Historical BMP Records'!$I:$I, 0)), 1, 0), IF(L261&lt;&gt;INDEX('Planned and Progress BMPs'!L:L, MATCH($I261, 'Planned and Progress BMPs'!$I:$I, 0)), 1, 0)), "")</f>
        <v/>
      </c>
      <c r="BH261" s="5" t="str">
        <f>IFERROR(IF($K261="Historical", IF(M261&lt;&gt;INDEX('Historical BMP Records'!M:M, MATCH($I261, 'Historical BMP Records'!$I:$I, 0)), 1, 0), IF(M261&lt;&gt;INDEX('Planned and Progress BMPs'!M:M, MATCH($I261, 'Planned and Progress BMPs'!$I:$I, 0)), 1, 0)), "")</f>
        <v/>
      </c>
      <c r="BI261" s="5" t="str">
        <f>IFERROR(IF($K261="Historical", IF(N261&lt;&gt;INDEX('Historical BMP Records'!N:N, MATCH($I261, 'Historical BMP Records'!$I:$I, 0)), 1, 0), IF(N261&lt;&gt;INDEX('Planned and Progress BMPs'!N:N, MATCH($I261, 'Planned and Progress BMPs'!$I:$I, 0)), 1, 0)), "")</f>
        <v/>
      </c>
      <c r="BJ261" s="5" t="str">
        <f>IFERROR(IF($K261="Historical", IF(O261&lt;&gt;INDEX('Historical BMP Records'!O:O, MATCH($I261, 'Historical BMP Records'!$I:$I, 0)), 1, 0), IF(O261&lt;&gt;INDEX('Planned and Progress BMPs'!O:O, MATCH($I261, 'Planned and Progress BMPs'!$I:$I, 0)), 1, 0)), "")</f>
        <v/>
      </c>
      <c r="BK261" s="5" t="str">
        <f>IFERROR(IF($K261="Historical", IF(P261&lt;&gt;INDEX('Historical BMP Records'!P:P, MATCH($I261, 'Historical BMP Records'!$I:$I, 0)), 1, 0), IF(P261&lt;&gt;INDEX('Planned and Progress BMPs'!P:P, MATCH($I261, 'Planned and Progress BMPs'!$I:$I, 0)), 1, 0)), "")</f>
        <v/>
      </c>
      <c r="BL261" s="5" t="str">
        <f>IFERROR(IF($K261="Historical", IF(Q261&lt;&gt;INDEX('Historical BMP Records'!Q:Q, MATCH($I261, 'Historical BMP Records'!$I:$I, 0)), 1, 0), IF(Q261&lt;&gt;INDEX('Planned and Progress BMPs'!Q:Q, MATCH($I261, 'Planned and Progress BMPs'!$I:$I, 0)), 1, 0)), "")</f>
        <v/>
      </c>
      <c r="BM261" s="5" t="str">
        <f>IFERROR(IF($K261="Historical", IF(R261&lt;&gt;INDEX('Historical BMP Records'!R:R, MATCH($I261, 'Historical BMP Records'!$I:$I, 0)), 1, 0), IF(R261&lt;&gt;INDEX('Planned and Progress BMPs'!R:R, MATCH($I261, 'Planned and Progress BMPs'!$I:$I, 0)), 1, 0)), "")</f>
        <v/>
      </c>
      <c r="BN261" s="5" t="str">
        <f>IFERROR(IF($K261="Historical", IF(S261&lt;&gt;INDEX('Historical BMP Records'!S:S, MATCH($I261, 'Historical BMP Records'!$I:$I, 0)), 1, 0), IF(S261&lt;&gt;INDEX('Planned and Progress BMPs'!S:S, MATCH($I261, 'Planned and Progress BMPs'!$I:$I, 0)), 1, 0)), "")</f>
        <v/>
      </c>
      <c r="BO261" s="5" t="str">
        <f>IFERROR(IF($K261="Historical", IF(T261&lt;&gt;INDEX('Historical BMP Records'!T:T, MATCH($I261, 'Historical BMP Records'!$I:$I, 0)), 1, 0), IF(T261&lt;&gt;INDEX('Planned and Progress BMPs'!T:T, MATCH($I261, 'Planned and Progress BMPs'!$I:$I, 0)), 1, 0)), "")</f>
        <v/>
      </c>
      <c r="BP261" s="5" t="str">
        <f>IFERROR(IF($K261="Historical", IF(U261&lt;&gt;INDEX('Historical BMP Records'!U:U, MATCH($I261, 'Historical BMP Records'!$I:$I, 0)), 1, 0), IF(U261&lt;&gt;INDEX('Planned and Progress BMPs'!U:U, MATCH($I261, 'Planned and Progress BMPs'!$I:$I, 0)), 1, 0)), "")</f>
        <v/>
      </c>
      <c r="BQ261" s="5" t="str">
        <f>IFERROR(IF($K261="Historical", IF(V261&lt;&gt;INDEX('Historical BMP Records'!V:V, MATCH($I261, 'Historical BMP Records'!$I:$I, 0)), 1, 0), IF(V261&lt;&gt;INDEX('Planned and Progress BMPs'!V:V, MATCH($I261, 'Planned and Progress BMPs'!$I:$I, 0)), 1, 0)), "")</f>
        <v/>
      </c>
      <c r="BR261" s="5" t="str">
        <f>IFERROR(IF($K261="Historical", IF(W261&lt;&gt;INDEX('Historical BMP Records'!W:W, MATCH($I261, 'Historical BMP Records'!$I:$I, 0)), 1, 0), IF(W261&lt;&gt;INDEX('Planned and Progress BMPs'!W:W, MATCH($I261, 'Planned and Progress BMPs'!$I:$I, 0)), 1, 0)), "")</f>
        <v/>
      </c>
      <c r="BS261" s="5" t="str">
        <f>IFERROR(IF($K261="Historical", IF(X261&lt;&gt;INDEX('Historical BMP Records'!X:X, MATCH($I261, 'Historical BMP Records'!$I:$I, 0)), 1, 0), IF(X261&lt;&gt;INDEX('Planned and Progress BMPs'!X:X, MATCH($I261, 'Planned and Progress BMPs'!$I:$I, 0)), 1, 0)), "")</f>
        <v/>
      </c>
      <c r="BT261" s="5" t="str">
        <f>IFERROR(IF($K261="Historical", IF(Y261&lt;&gt;INDEX('Historical BMP Records'!Y:Y, MATCH($I261, 'Historical BMP Records'!$I:$I, 0)), 1, 0), IF(Y261&lt;&gt;INDEX('Planned and Progress BMPs'!Y:Y, MATCH($I261, 'Planned and Progress BMPs'!$I:$I, 0)), 1, 0)), "")</f>
        <v/>
      </c>
      <c r="BU261" s="5" t="str">
        <f>IFERROR(IF($K261="Historical", IF(Z261&lt;&gt;INDEX('Historical BMP Records'!Z:Z, MATCH($I261, 'Historical BMP Records'!$I:$I, 0)), 1, 0), IF(Z261&lt;&gt;INDEX('Planned and Progress BMPs'!Z:Z, MATCH($I261, 'Planned and Progress BMPs'!$I:$I, 0)), 1, 0)), "")</f>
        <v/>
      </c>
      <c r="BV261" s="5" t="str">
        <f>IFERROR(IF($K261="Historical", IF(AA261&lt;&gt;INDEX('Historical BMP Records'!AA:AA, MATCH($I261, 'Historical BMP Records'!$I:$I, 0)), 1, 0), IF(AA261&lt;&gt;INDEX('Planned and Progress BMPs'!AA:AA, MATCH($I261, 'Planned and Progress BMPs'!$I:$I, 0)), 1, 0)), "")</f>
        <v/>
      </c>
      <c r="BW261" s="5" t="str">
        <f>IFERROR(IF($K261="Historical", IF(AB261&lt;&gt;INDEX('Historical BMP Records'!AB:AB, MATCH($I261, 'Historical BMP Records'!$I:$I, 0)), 1, 0), IF(AB261&lt;&gt;INDEX('Planned and Progress BMPs'!AB:AB, MATCH($I261, 'Planned and Progress BMPs'!$I:$I, 0)), 1, 0)), "")</f>
        <v/>
      </c>
      <c r="BX261" s="5" t="str">
        <f>IFERROR(IF($K261="Historical", IF(AC261&lt;&gt;INDEX('Historical BMP Records'!AC:AC, MATCH($I261, 'Historical BMP Records'!$I:$I, 0)), 1, 0), IF(AC261&lt;&gt;INDEX('Planned and Progress BMPs'!AC:AC, MATCH($I261, 'Planned and Progress BMPs'!$I:$I, 0)), 1, 0)), "")</f>
        <v/>
      </c>
      <c r="BY261" s="5" t="str">
        <f>IFERROR(IF($K261="Historical", IF(AD261&lt;&gt;INDEX('Historical BMP Records'!AD:AD, MATCH($I261, 'Historical BMP Records'!$I:$I, 0)), 1, 0), IF(AD261&lt;&gt;INDEX('Planned and Progress BMPs'!AD:AD, MATCH($I261, 'Planned and Progress BMPs'!$I:$I, 0)), 1, 0)), "")</f>
        <v/>
      </c>
      <c r="BZ261" s="5" t="str">
        <f>IFERROR(IF($K261="Historical", IF(AE261&lt;&gt;INDEX('Historical BMP Records'!AE:AE, MATCH($I261, 'Historical BMP Records'!$I:$I, 0)), 1, 0), IF(AE261&lt;&gt;INDEX('Planned and Progress BMPs'!AE:AE, MATCH($I261, 'Planned and Progress BMPs'!$I:$I, 0)), 1, 0)), "")</f>
        <v/>
      </c>
      <c r="CA261" s="5" t="str">
        <f>IFERROR(IF($K261="Historical", IF(AF261&lt;&gt;INDEX('Historical BMP Records'!AF:AF, MATCH($I261, 'Historical BMP Records'!$I:$I, 0)), 1, 0), IF(AF261&lt;&gt;INDEX('Planned and Progress BMPs'!AF:AF, MATCH($I261, 'Planned and Progress BMPs'!$I:$I, 0)), 1, 0)), "")</f>
        <v/>
      </c>
      <c r="CB261" s="5" t="str">
        <f>IFERROR(IF($K261="Historical", IF(AG261&lt;&gt;INDEX('Historical BMP Records'!AG:AG, MATCH($I261, 'Historical BMP Records'!$I:$I, 0)), 1, 0), IF(AG261&lt;&gt;INDEX('Planned and Progress BMPs'!AG:AG, MATCH($I261, 'Planned and Progress BMPs'!$I:$I, 0)), 1, 0)), "")</f>
        <v/>
      </c>
      <c r="CC261" s="5" t="str">
        <f>IFERROR(IF($K261="Historical", IF(AH261&lt;&gt;INDEX('Historical BMP Records'!AH:AH, MATCH($I261, 'Historical BMP Records'!$I:$I, 0)), 1, 0), IF(AH261&lt;&gt;INDEX('Planned and Progress BMPs'!AH:AH, MATCH($I261, 'Planned and Progress BMPs'!$I:$I, 0)), 1, 0)), "")</f>
        <v/>
      </c>
      <c r="CD261" s="5" t="str">
        <f>IFERROR(IF($K261="Historical", IF(AI261&lt;&gt;INDEX('Historical BMP Records'!AI:AI, MATCH($I261, 'Historical BMP Records'!$I:$I, 0)), 1, 0), IF(AI261&lt;&gt;INDEX('Planned and Progress BMPs'!AI:AI, MATCH($I261, 'Planned and Progress BMPs'!$I:$I, 0)), 1, 0)), "")</f>
        <v/>
      </c>
      <c r="CE261" s="5" t="str">
        <f>IFERROR(IF($K261="Historical", IF(AJ261&lt;&gt;INDEX('Historical BMP Records'!AJ:AJ, MATCH($I261, 'Historical BMP Records'!$I:$I, 0)), 1, 0), IF(AJ261&lt;&gt;INDEX('Planned and Progress BMPs'!AJ:AJ, MATCH($I261, 'Planned and Progress BMPs'!$I:$I, 0)), 1, 0)), "")</f>
        <v/>
      </c>
      <c r="CF261" s="5" t="str">
        <f>IFERROR(IF($K261="Historical", IF(AK261&lt;&gt;INDEX('Historical BMP Records'!AK:AK, MATCH($I261, 'Historical BMP Records'!$I:$I, 0)), 1, 0), IF(AK261&lt;&gt;INDEX('Planned and Progress BMPs'!AK:AK, MATCH($I261, 'Planned and Progress BMPs'!$I:$I, 0)), 1, 0)), "")</f>
        <v/>
      </c>
      <c r="CG261" s="5" t="str">
        <f>IFERROR(IF($K261="Historical", IF(AL261&lt;&gt;INDEX('Historical BMP Records'!AL:AL, MATCH($I261, 'Historical BMP Records'!$I:$I, 0)), 1, 0), IF(AL261&lt;&gt;INDEX('Planned and Progress BMPs'!AL:AL, MATCH($I261, 'Planned and Progress BMPs'!$I:$I, 0)), 1, 0)), "")</f>
        <v/>
      </c>
      <c r="CH261" s="5" t="str">
        <f>IFERROR(IF($K261="Historical", IF(AM261&lt;&gt;INDEX('Historical BMP Records'!AM:AM, MATCH($I261, 'Historical BMP Records'!$I:$I, 0)), 1, 0), IF(AM261&lt;&gt;INDEX('Planned and Progress BMPs'!AM:AM, MATCH($I261, 'Planned and Progress BMPs'!$I:$I, 0)), 1, 0)), "")</f>
        <v/>
      </c>
      <c r="CI261" s="5" t="str">
        <f>IFERROR(IF($K261="Historical", IF(AN261&lt;&gt;INDEX('Historical BMP Records'!AN:AN, MATCH($I261, 'Historical BMP Records'!$I:$I, 0)), 1, 0), IF(AN261&lt;&gt;INDEX('Planned and Progress BMPs'!AN:AN, MATCH($I261, 'Planned and Progress BMPs'!$I:$I, 0)), 1, 0)), "")</f>
        <v/>
      </c>
      <c r="CJ261" s="5" t="str">
        <f>IFERROR(IF($K261="Historical", IF(AO261&lt;&gt;INDEX('Historical BMP Records'!AO:AO, MATCH($I261, 'Historical BMP Records'!$I:$I, 0)), 1, 0), IF(AO261&lt;&gt;INDEX('Planned and Progress BMPs'!AO:AO, MATCH($I261, 'Planned and Progress BMPs'!$I:$I, 0)), 1, 0)), "")</f>
        <v/>
      </c>
      <c r="CK261" s="5" t="str">
        <f>IFERROR(IF($K261="Historical", IF(AP261&lt;&gt;INDEX('Historical BMP Records'!AP:AP, MATCH($I261, 'Historical BMP Records'!$I:$I, 0)), 1, 0), IF(AP261&lt;&gt;INDEX('Planned and Progress BMPs'!AP:AP, MATCH($I261, 'Planned and Progress BMPs'!$I:$I, 0)), 1, 0)), "")</f>
        <v/>
      </c>
      <c r="CL261" s="5" t="str">
        <f>IFERROR(IF($K261="Historical", IF(AQ261&lt;&gt;INDEX('Historical BMP Records'!AQ:AQ, MATCH($I261, 'Historical BMP Records'!$I:$I, 0)), 1, 0), IF(AQ261&lt;&gt;INDEX('Planned and Progress BMPs'!AQ:AQ, MATCH($I261, 'Planned and Progress BMPs'!$I:$I, 0)), 1, 0)), "")</f>
        <v/>
      </c>
      <c r="CM261" s="5" t="str">
        <f>IFERROR(IF($K261="Historical", IF(AR261&lt;&gt;INDEX('Historical BMP Records'!AR:AR, MATCH($I261, 'Historical BMP Records'!$I:$I, 0)), 1, 0), IF(AR261&lt;&gt;INDEX('Planned and Progress BMPs'!AR:AR, MATCH($I261, 'Planned and Progress BMPs'!$I:$I, 0)), 1, 0)), "")</f>
        <v/>
      </c>
      <c r="CN261" s="5" t="str">
        <f>IFERROR(IF($K261="Historical", IF(AS261&lt;&gt;INDEX('Historical BMP Records'!AS:AS, MATCH($I261, 'Historical BMP Records'!$I:$I, 0)), 1, 0), IF(AS261&lt;&gt;INDEX('Planned and Progress BMPs'!AS:AS, MATCH($I261, 'Planned and Progress BMPs'!$I:$I, 0)), 1, 0)), "")</f>
        <v/>
      </c>
      <c r="CO261" s="5" t="str">
        <f>IFERROR(IF($K261="Historical", IF(AT261&lt;&gt;INDEX('Historical BMP Records'!AT:AT, MATCH($I261, 'Historical BMP Records'!$I:$I, 0)), 1, 0), IF(AT261&lt;&gt;INDEX('Planned and Progress BMPs'!AT:AT, MATCH($I261, 'Planned and Progress BMPs'!$I:$I, 0)), 1, 0)), "")</f>
        <v/>
      </c>
      <c r="CP261" s="5" t="str">
        <f>IFERROR(IF($K261="Historical", IF(AU261&lt;&gt;INDEX('Historical BMP Records'!AU:AU, MATCH($I261, 'Historical BMP Records'!$I:$I, 0)), 1, 0), IF(AU261&lt;&gt;INDEX('Planned and Progress BMPs'!AU:AU, MATCH($I261, 'Planned and Progress BMPs'!$I:$I, 0)), 1, 0)), "")</f>
        <v/>
      </c>
      <c r="CQ261" s="5">
        <f>SUM(T_Historical9[[#This Row],[FY17 
Status Changed]:[Comments Changed]])</f>
        <v>0</v>
      </c>
    </row>
    <row r="262" spans="1:95" ht="15" customHeight="1" x14ac:dyDescent="0.25">
      <c r="I262" s="72" t="s">
        <v>5665</v>
      </c>
      <c r="K262" s="97" t="s">
        <v>483</v>
      </c>
      <c r="L262" s="72">
        <v>2017</v>
      </c>
      <c r="M262" s="82">
        <v>20000</v>
      </c>
      <c r="N262" s="65">
        <v>42948</v>
      </c>
      <c r="O262" s="72" t="s">
        <v>169</v>
      </c>
      <c r="P262" s="97"/>
      <c r="Q262" s="72" t="s">
        <v>246</v>
      </c>
      <c r="R262" s="97" t="s">
        <v>9</v>
      </c>
      <c r="S262" s="72">
        <v>200</v>
      </c>
      <c r="V262" s="71"/>
      <c r="Z262" s="72">
        <v>40.032753999999997</v>
      </c>
      <c r="AA262" s="72">
        <v>-77.719172999999998</v>
      </c>
      <c r="AC262" s="72" t="s">
        <v>5168</v>
      </c>
      <c r="AD262" s="72" t="s">
        <v>5169</v>
      </c>
      <c r="AE262" s="98" t="s">
        <v>653</v>
      </c>
      <c r="AH262" s="65"/>
      <c r="AI262" s="65"/>
      <c r="AK262" s="65"/>
      <c r="AL262" s="65"/>
      <c r="AN262" s="65"/>
      <c r="AO262" s="65"/>
      <c r="AQ262" s="65"/>
      <c r="AR262" s="65"/>
      <c r="AT262" s="65"/>
      <c r="AV262" s="5" t="str">
        <f>IFERROR(IF($K262="Historical", IF(A262&lt;&gt;INDEX('Historical BMP Records'!A:A, MATCH($I262, 'Historical BMP Records'!$I:$I, 0)), 1, 0), IF(A262&lt;&gt;INDEX('Planned and Progress BMPs'!A:A, MATCH($I262, 'Planned and Progress BMPs'!$I:$I, 0)), 1, 0)), "")</f>
        <v/>
      </c>
      <c r="AW262" s="5" t="str">
        <f>IFERROR(IF($K262="Historical", IF(B262&lt;&gt;INDEX('Historical BMP Records'!B:B, MATCH($I262, 'Historical BMP Records'!$I:$I, 0)), 1, 0), IF(B262&lt;&gt;INDEX('Planned and Progress BMPs'!B:B, MATCH($I262, 'Planned and Progress BMPs'!$I:$I, 0)), 1, 0)), "")</f>
        <v/>
      </c>
      <c r="AX262" s="5" t="str">
        <f>IFERROR(IF($K262="Historical", IF(C262&lt;&gt;INDEX('Historical BMP Records'!C:C, MATCH($I262, 'Historical BMP Records'!$I:$I, 0)), 1, 0), IF(C262&lt;&gt;INDEX('Planned and Progress BMPs'!C:C, MATCH($I262, 'Planned and Progress BMPs'!$I:$I, 0)), 1, 0)), "")</f>
        <v/>
      </c>
      <c r="AY262" s="5" t="str">
        <f>IFERROR(IF($K262="Historical", IF(D262&lt;&gt;INDEX('Historical BMP Records'!D:D, MATCH($I262, 'Historical BMP Records'!$I:$I, 0)), 1, 0), IF(D262&lt;&gt;INDEX('Planned and Progress BMPs'!D:D, MATCH($I262, 'Planned and Progress BMPs'!$I:$I, 0)), 1, 0)), "")</f>
        <v/>
      </c>
      <c r="AZ262" s="5" t="str">
        <f>IFERROR(IF($K262="Historical", IF(E262&lt;&gt;INDEX('Historical BMP Records'!E:E, MATCH($I262, 'Historical BMP Records'!$I:$I, 0)), 1, 0), IF(E262&lt;&gt;INDEX('Planned and Progress BMPs'!E:E, MATCH($I262, 'Planned and Progress BMPs'!$I:$I, 0)), 1, 0)), "")</f>
        <v/>
      </c>
      <c r="BA262" s="5" t="str">
        <f>IFERROR(IF($K262="Historical", IF(F262&lt;&gt;INDEX('Historical BMP Records'!F:F, MATCH($I262, 'Historical BMP Records'!$I:$I, 0)), 1, 0), IF(F262&lt;&gt;INDEX('Planned and Progress BMPs'!F:F, MATCH($I262, 'Planned and Progress BMPs'!$I:$I, 0)), 1, 0)), "")</f>
        <v/>
      </c>
      <c r="BB262" s="5" t="str">
        <f>IFERROR(IF($K262="Historical", IF(G262&lt;&gt;INDEX('Historical BMP Records'!G:G, MATCH($I262, 'Historical BMP Records'!$I:$I, 0)), 1, 0), IF(G262&lt;&gt;INDEX('Planned and Progress BMPs'!G:G, MATCH($I262, 'Planned and Progress BMPs'!$I:$I, 0)), 1, 0)), "")</f>
        <v/>
      </c>
      <c r="BC262" s="5" t="str">
        <f>IFERROR(IF($K262="Historical", IF(H262&lt;&gt;INDEX('Historical BMP Records'!H:H, MATCH($I262, 'Historical BMP Records'!$I:$I, 0)), 1, 0), IF(H262&lt;&gt;INDEX('Planned and Progress BMPs'!H:H, MATCH($I262, 'Planned and Progress BMPs'!$I:$I, 0)), 1, 0)), "")</f>
        <v/>
      </c>
      <c r="BD262" s="5" t="str">
        <f>IFERROR(IF($K262="Historical", IF(I262&lt;&gt;INDEX('Historical BMP Records'!I:I, MATCH($I262, 'Historical BMP Records'!$I:$I, 0)), 1, 0), IF(I262&lt;&gt;INDEX('Planned and Progress BMPs'!I:I, MATCH($I262, 'Planned and Progress BMPs'!$I:$I, 0)), 1, 0)), "")</f>
        <v/>
      </c>
      <c r="BE262" s="5" t="str">
        <f>IFERROR(IF($K262="Historical", IF(J262&lt;&gt;INDEX('Historical BMP Records'!J:J, MATCH($I262, 'Historical BMP Records'!$I:$I, 0)), 1, 0), IF(J262&lt;&gt;INDEX('Planned and Progress BMPs'!J:J, MATCH($I262, 'Planned and Progress BMPs'!$I:$I, 0)), 1, 0)), "")</f>
        <v/>
      </c>
      <c r="BF262" s="5" t="str">
        <f>IFERROR(IF($K262="Historical", IF(K262&lt;&gt;INDEX('Historical BMP Records'!K:K, MATCH($I262, 'Historical BMP Records'!$I:$I, 0)), 1, 0), IF(K262&lt;&gt;INDEX('Planned and Progress BMPs'!K:K, MATCH($I262, 'Planned and Progress BMPs'!$I:$I, 0)), 1, 0)), "")</f>
        <v/>
      </c>
      <c r="BG262" s="5" t="str">
        <f>IFERROR(IF($K262="Historical", IF(L262&lt;&gt;INDEX('Historical BMP Records'!L:L, MATCH($I262, 'Historical BMP Records'!$I:$I, 0)), 1, 0), IF(L262&lt;&gt;INDEX('Planned and Progress BMPs'!L:L, MATCH($I262, 'Planned and Progress BMPs'!$I:$I, 0)), 1, 0)), "")</f>
        <v/>
      </c>
      <c r="BH262" s="5" t="str">
        <f>IFERROR(IF($K262="Historical", IF(M262&lt;&gt;INDEX('Historical BMP Records'!M:M, MATCH($I262, 'Historical BMP Records'!$I:$I, 0)), 1, 0), IF(M262&lt;&gt;INDEX('Planned and Progress BMPs'!M:M, MATCH($I262, 'Planned and Progress BMPs'!$I:$I, 0)), 1, 0)), "")</f>
        <v/>
      </c>
      <c r="BI262" s="5" t="str">
        <f>IFERROR(IF($K262="Historical", IF(N262&lt;&gt;INDEX('Historical BMP Records'!N:N, MATCH($I262, 'Historical BMP Records'!$I:$I, 0)), 1, 0), IF(N262&lt;&gt;INDEX('Planned and Progress BMPs'!N:N, MATCH($I262, 'Planned and Progress BMPs'!$I:$I, 0)), 1, 0)), "")</f>
        <v/>
      </c>
      <c r="BJ262" s="5" t="str">
        <f>IFERROR(IF($K262="Historical", IF(O262&lt;&gt;INDEX('Historical BMP Records'!O:O, MATCH($I262, 'Historical BMP Records'!$I:$I, 0)), 1, 0), IF(O262&lt;&gt;INDEX('Planned and Progress BMPs'!O:O, MATCH($I262, 'Planned and Progress BMPs'!$I:$I, 0)), 1, 0)), "")</f>
        <v/>
      </c>
      <c r="BK262" s="5" t="str">
        <f>IFERROR(IF($K262="Historical", IF(P262&lt;&gt;INDEX('Historical BMP Records'!P:P, MATCH($I262, 'Historical BMP Records'!$I:$I, 0)), 1, 0), IF(P262&lt;&gt;INDEX('Planned and Progress BMPs'!P:P, MATCH($I262, 'Planned and Progress BMPs'!$I:$I, 0)), 1, 0)), "")</f>
        <v/>
      </c>
      <c r="BL262" s="5" t="str">
        <f>IFERROR(IF($K262="Historical", IF(Q262&lt;&gt;INDEX('Historical BMP Records'!Q:Q, MATCH($I262, 'Historical BMP Records'!$I:$I, 0)), 1, 0), IF(Q262&lt;&gt;INDEX('Planned and Progress BMPs'!Q:Q, MATCH($I262, 'Planned and Progress BMPs'!$I:$I, 0)), 1, 0)), "")</f>
        <v/>
      </c>
      <c r="BM262" s="5" t="str">
        <f>IFERROR(IF($K262="Historical", IF(R262&lt;&gt;INDEX('Historical BMP Records'!R:R, MATCH($I262, 'Historical BMP Records'!$I:$I, 0)), 1, 0), IF(R262&lt;&gt;INDEX('Planned and Progress BMPs'!R:R, MATCH($I262, 'Planned and Progress BMPs'!$I:$I, 0)), 1, 0)), "")</f>
        <v/>
      </c>
      <c r="BN262" s="5" t="str">
        <f>IFERROR(IF($K262="Historical", IF(S262&lt;&gt;INDEX('Historical BMP Records'!S:S, MATCH($I262, 'Historical BMP Records'!$I:$I, 0)), 1, 0), IF(S262&lt;&gt;INDEX('Planned and Progress BMPs'!S:S, MATCH($I262, 'Planned and Progress BMPs'!$I:$I, 0)), 1, 0)), "")</f>
        <v/>
      </c>
      <c r="BO262" s="5" t="str">
        <f>IFERROR(IF($K262="Historical", IF(T262&lt;&gt;INDEX('Historical BMP Records'!T:T, MATCH($I262, 'Historical BMP Records'!$I:$I, 0)), 1, 0), IF(T262&lt;&gt;INDEX('Planned and Progress BMPs'!T:T, MATCH($I262, 'Planned and Progress BMPs'!$I:$I, 0)), 1, 0)), "")</f>
        <v/>
      </c>
      <c r="BP262" s="5" t="str">
        <f>IFERROR(IF($K262="Historical", IF(U262&lt;&gt;INDEX('Historical BMP Records'!U:U, MATCH($I262, 'Historical BMP Records'!$I:$I, 0)), 1, 0), IF(U262&lt;&gt;INDEX('Planned and Progress BMPs'!U:U, MATCH($I262, 'Planned and Progress BMPs'!$I:$I, 0)), 1, 0)), "")</f>
        <v/>
      </c>
      <c r="BQ262" s="5" t="str">
        <f>IFERROR(IF($K262="Historical", IF(V262&lt;&gt;INDEX('Historical BMP Records'!V:V, MATCH($I262, 'Historical BMP Records'!$I:$I, 0)), 1, 0), IF(V262&lt;&gt;INDEX('Planned and Progress BMPs'!V:V, MATCH($I262, 'Planned and Progress BMPs'!$I:$I, 0)), 1, 0)), "")</f>
        <v/>
      </c>
      <c r="BR262" s="5" t="str">
        <f>IFERROR(IF($K262="Historical", IF(W262&lt;&gt;INDEX('Historical BMP Records'!W:W, MATCH($I262, 'Historical BMP Records'!$I:$I, 0)), 1, 0), IF(W262&lt;&gt;INDEX('Planned and Progress BMPs'!W:W, MATCH($I262, 'Planned and Progress BMPs'!$I:$I, 0)), 1, 0)), "")</f>
        <v/>
      </c>
      <c r="BS262" s="5" t="str">
        <f>IFERROR(IF($K262="Historical", IF(X262&lt;&gt;INDEX('Historical BMP Records'!X:X, MATCH($I262, 'Historical BMP Records'!$I:$I, 0)), 1, 0), IF(X262&lt;&gt;INDEX('Planned and Progress BMPs'!X:X, MATCH($I262, 'Planned and Progress BMPs'!$I:$I, 0)), 1, 0)), "")</f>
        <v/>
      </c>
      <c r="BT262" s="5" t="str">
        <f>IFERROR(IF($K262="Historical", IF(Y262&lt;&gt;INDEX('Historical BMP Records'!Y:Y, MATCH($I262, 'Historical BMP Records'!$I:$I, 0)), 1, 0), IF(Y262&lt;&gt;INDEX('Planned and Progress BMPs'!Y:Y, MATCH($I262, 'Planned and Progress BMPs'!$I:$I, 0)), 1, 0)), "")</f>
        <v/>
      </c>
      <c r="BU262" s="5" t="str">
        <f>IFERROR(IF($K262="Historical", IF(Z262&lt;&gt;INDEX('Historical BMP Records'!Z:Z, MATCH($I262, 'Historical BMP Records'!$I:$I, 0)), 1, 0), IF(Z262&lt;&gt;INDEX('Planned and Progress BMPs'!Z:Z, MATCH($I262, 'Planned and Progress BMPs'!$I:$I, 0)), 1, 0)), "")</f>
        <v/>
      </c>
      <c r="BV262" s="5" t="str">
        <f>IFERROR(IF($K262="Historical", IF(AA262&lt;&gt;INDEX('Historical BMP Records'!AA:AA, MATCH($I262, 'Historical BMP Records'!$I:$I, 0)), 1, 0), IF(AA262&lt;&gt;INDEX('Planned and Progress BMPs'!AA:AA, MATCH($I262, 'Planned and Progress BMPs'!$I:$I, 0)), 1, 0)), "")</f>
        <v/>
      </c>
      <c r="BW262" s="5" t="str">
        <f>IFERROR(IF($K262="Historical", IF(AB262&lt;&gt;INDEX('Historical BMP Records'!AB:AB, MATCH($I262, 'Historical BMP Records'!$I:$I, 0)), 1, 0), IF(AB262&lt;&gt;INDEX('Planned and Progress BMPs'!AB:AB, MATCH($I262, 'Planned and Progress BMPs'!$I:$I, 0)), 1, 0)), "")</f>
        <v/>
      </c>
      <c r="BX262" s="5" t="str">
        <f>IFERROR(IF($K262="Historical", IF(AC262&lt;&gt;INDEX('Historical BMP Records'!AC:AC, MATCH($I262, 'Historical BMP Records'!$I:$I, 0)), 1, 0), IF(AC262&lt;&gt;INDEX('Planned and Progress BMPs'!AC:AC, MATCH($I262, 'Planned and Progress BMPs'!$I:$I, 0)), 1, 0)), "")</f>
        <v/>
      </c>
      <c r="BY262" s="5" t="str">
        <f>IFERROR(IF($K262="Historical", IF(AD262&lt;&gt;INDEX('Historical BMP Records'!AD:AD, MATCH($I262, 'Historical BMP Records'!$I:$I, 0)), 1, 0), IF(AD262&lt;&gt;INDEX('Planned and Progress BMPs'!AD:AD, MATCH($I262, 'Planned and Progress BMPs'!$I:$I, 0)), 1, 0)), "")</f>
        <v/>
      </c>
      <c r="BZ262" s="5" t="str">
        <f>IFERROR(IF($K262="Historical", IF(AE262&lt;&gt;INDEX('Historical BMP Records'!AE:AE, MATCH($I262, 'Historical BMP Records'!$I:$I, 0)), 1, 0), IF(AE262&lt;&gt;INDEX('Planned and Progress BMPs'!AE:AE, MATCH($I262, 'Planned and Progress BMPs'!$I:$I, 0)), 1, 0)), "")</f>
        <v/>
      </c>
      <c r="CA262" s="5" t="str">
        <f>IFERROR(IF($K262="Historical", IF(AF262&lt;&gt;INDEX('Historical BMP Records'!AF:AF, MATCH($I262, 'Historical BMP Records'!$I:$I, 0)), 1, 0), IF(AF262&lt;&gt;INDEX('Planned and Progress BMPs'!AF:AF, MATCH($I262, 'Planned and Progress BMPs'!$I:$I, 0)), 1, 0)), "")</f>
        <v/>
      </c>
      <c r="CB262" s="5" t="str">
        <f>IFERROR(IF($K262="Historical", IF(AG262&lt;&gt;INDEX('Historical BMP Records'!AG:AG, MATCH($I262, 'Historical BMP Records'!$I:$I, 0)), 1, 0), IF(AG262&lt;&gt;INDEX('Planned and Progress BMPs'!AG:AG, MATCH($I262, 'Planned and Progress BMPs'!$I:$I, 0)), 1, 0)), "")</f>
        <v/>
      </c>
      <c r="CC262" s="5" t="str">
        <f>IFERROR(IF($K262="Historical", IF(AH262&lt;&gt;INDEX('Historical BMP Records'!AH:AH, MATCH($I262, 'Historical BMP Records'!$I:$I, 0)), 1, 0), IF(AH262&lt;&gt;INDEX('Planned and Progress BMPs'!AH:AH, MATCH($I262, 'Planned and Progress BMPs'!$I:$I, 0)), 1, 0)), "")</f>
        <v/>
      </c>
      <c r="CD262" s="5" t="str">
        <f>IFERROR(IF($K262="Historical", IF(AI262&lt;&gt;INDEX('Historical BMP Records'!AI:AI, MATCH($I262, 'Historical BMP Records'!$I:$I, 0)), 1, 0), IF(AI262&lt;&gt;INDEX('Planned and Progress BMPs'!AI:AI, MATCH($I262, 'Planned and Progress BMPs'!$I:$I, 0)), 1, 0)), "")</f>
        <v/>
      </c>
      <c r="CE262" s="5" t="str">
        <f>IFERROR(IF($K262="Historical", IF(AJ262&lt;&gt;INDEX('Historical BMP Records'!AJ:AJ, MATCH($I262, 'Historical BMP Records'!$I:$I, 0)), 1, 0), IF(AJ262&lt;&gt;INDEX('Planned and Progress BMPs'!AJ:AJ, MATCH($I262, 'Planned and Progress BMPs'!$I:$I, 0)), 1, 0)), "")</f>
        <v/>
      </c>
      <c r="CF262" s="5" t="str">
        <f>IFERROR(IF($K262="Historical", IF(AK262&lt;&gt;INDEX('Historical BMP Records'!AK:AK, MATCH($I262, 'Historical BMP Records'!$I:$I, 0)), 1, 0), IF(AK262&lt;&gt;INDEX('Planned and Progress BMPs'!AK:AK, MATCH($I262, 'Planned and Progress BMPs'!$I:$I, 0)), 1, 0)), "")</f>
        <v/>
      </c>
      <c r="CG262" s="5" t="str">
        <f>IFERROR(IF($K262="Historical", IF(AL262&lt;&gt;INDEX('Historical BMP Records'!AL:AL, MATCH($I262, 'Historical BMP Records'!$I:$I, 0)), 1, 0), IF(AL262&lt;&gt;INDEX('Planned and Progress BMPs'!AL:AL, MATCH($I262, 'Planned and Progress BMPs'!$I:$I, 0)), 1, 0)), "")</f>
        <v/>
      </c>
      <c r="CH262" s="5" t="str">
        <f>IFERROR(IF($K262="Historical", IF(AM262&lt;&gt;INDEX('Historical BMP Records'!AM:AM, MATCH($I262, 'Historical BMP Records'!$I:$I, 0)), 1, 0), IF(AM262&lt;&gt;INDEX('Planned and Progress BMPs'!AM:AM, MATCH($I262, 'Planned and Progress BMPs'!$I:$I, 0)), 1, 0)), "")</f>
        <v/>
      </c>
      <c r="CI262" s="5" t="str">
        <f>IFERROR(IF($K262="Historical", IF(AN262&lt;&gt;INDEX('Historical BMP Records'!AN:AN, MATCH($I262, 'Historical BMP Records'!$I:$I, 0)), 1, 0), IF(AN262&lt;&gt;INDEX('Planned and Progress BMPs'!AN:AN, MATCH($I262, 'Planned and Progress BMPs'!$I:$I, 0)), 1, 0)), "")</f>
        <v/>
      </c>
      <c r="CJ262" s="5" t="str">
        <f>IFERROR(IF($K262="Historical", IF(AO262&lt;&gt;INDEX('Historical BMP Records'!AO:AO, MATCH($I262, 'Historical BMP Records'!$I:$I, 0)), 1, 0), IF(AO262&lt;&gt;INDEX('Planned and Progress BMPs'!AO:AO, MATCH($I262, 'Planned and Progress BMPs'!$I:$I, 0)), 1, 0)), "")</f>
        <v/>
      </c>
      <c r="CK262" s="5" t="str">
        <f>IFERROR(IF($K262="Historical", IF(AP262&lt;&gt;INDEX('Historical BMP Records'!AP:AP, MATCH($I262, 'Historical BMP Records'!$I:$I, 0)), 1, 0), IF(AP262&lt;&gt;INDEX('Planned and Progress BMPs'!AP:AP, MATCH($I262, 'Planned and Progress BMPs'!$I:$I, 0)), 1, 0)), "")</f>
        <v/>
      </c>
      <c r="CL262" s="5" t="str">
        <f>IFERROR(IF($K262="Historical", IF(AQ262&lt;&gt;INDEX('Historical BMP Records'!AQ:AQ, MATCH($I262, 'Historical BMP Records'!$I:$I, 0)), 1, 0), IF(AQ262&lt;&gt;INDEX('Planned and Progress BMPs'!AQ:AQ, MATCH($I262, 'Planned and Progress BMPs'!$I:$I, 0)), 1, 0)), "")</f>
        <v/>
      </c>
      <c r="CM262" s="5" t="str">
        <f>IFERROR(IF($K262="Historical", IF(AR262&lt;&gt;INDEX('Historical BMP Records'!AR:AR, MATCH($I262, 'Historical BMP Records'!$I:$I, 0)), 1, 0), IF(AR262&lt;&gt;INDEX('Planned and Progress BMPs'!AR:AR, MATCH($I262, 'Planned and Progress BMPs'!$I:$I, 0)), 1, 0)), "")</f>
        <v/>
      </c>
      <c r="CN262" s="5" t="str">
        <f>IFERROR(IF($K262="Historical", IF(AS262&lt;&gt;INDEX('Historical BMP Records'!AS:AS, MATCH($I262, 'Historical BMP Records'!$I:$I, 0)), 1, 0), IF(AS262&lt;&gt;INDEX('Planned and Progress BMPs'!AS:AS, MATCH($I262, 'Planned and Progress BMPs'!$I:$I, 0)), 1, 0)), "")</f>
        <v/>
      </c>
      <c r="CO262" s="5" t="str">
        <f>IFERROR(IF($K262="Historical", IF(AT262&lt;&gt;INDEX('Historical BMP Records'!AT:AT, MATCH($I262, 'Historical BMP Records'!$I:$I, 0)), 1, 0), IF(AT262&lt;&gt;INDEX('Planned and Progress BMPs'!AT:AT, MATCH($I262, 'Planned and Progress BMPs'!$I:$I, 0)), 1, 0)), "")</f>
        <v/>
      </c>
      <c r="CP262" s="5" t="str">
        <f>IFERROR(IF($K262="Historical", IF(AU262&lt;&gt;INDEX('Historical BMP Records'!AU:AU, MATCH($I262, 'Historical BMP Records'!$I:$I, 0)), 1, 0), IF(AU262&lt;&gt;INDEX('Planned and Progress BMPs'!AU:AU, MATCH($I262, 'Planned and Progress BMPs'!$I:$I, 0)), 1, 0)), "")</f>
        <v/>
      </c>
      <c r="CQ262" s="5">
        <f>SUM(T_Historical9[[#This Row],[FY17 
Status Changed]:[Comments Changed]])</f>
        <v>0</v>
      </c>
    </row>
    <row r="263" spans="1:95" ht="15" customHeight="1" x14ac:dyDescent="0.25">
      <c r="I263" s="72" t="s">
        <v>5666</v>
      </c>
      <c r="K263" s="97" t="s">
        <v>483</v>
      </c>
      <c r="L263" s="72">
        <v>2018</v>
      </c>
      <c r="M263" s="82">
        <v>100000</v>
      </c>
      <c r="N263" s="65">
        <v>43174</v>
      </c>
      <c r="O263" s="72" t="s">
        <v>169</v>
      </c>
      <c r="P263" s="97"/>
      <c r="Q263" s="72" t="s">
        <v>246</v>
      </c>
      <c r="R263" s="97" t="s">
        <v>9</v>
      </c>
      <c r="S263" s="72">
        <v>300</v>
      </c>
      <c r="V263" s="71"/>
      <c r="Z263" s="72">
        <v>40.032753999999997</v>
      </c>
      <c r="AA263" s="72">
        <v>-77.719172999999998</v>
      </c>
      <c r="AC263" s="72" t="s">
        <v>5168</v>
      </c>
      <c r="AD263" s="72" t="s">
        <v>5169</v>
      </c>
      <c r="AE263" s="98" t="s">
        <v>653</v>
      </c>
      <c r="AH263" s="65"/>
      <c r="AI263" s="65"/>
      <c r="AK263" s="65"/>
      <c r="AL263" s="65"/>
      <c r="AN263" s="65"/>
      <c r="AO263" s="65"/>
      <c r="AQ263" s="65"/>
      <c r="AR263" s="65"/>
      <c r="AT263" s="65"/>
      <c r="AV263" s="5" t="str">
        <f>IFERROR(IF($K263="Historical", IF(A263&lt;&gt;INDEX('Historical BMP Records'!A:A, MATCH($I263, 'Historical BMP Records'!$I:$I, 0)), 1, 0), IF(A263&lt;&gt;INDEX('Planned and Progress BMPs'!A:A, MATCH($I263, 'Planned and Progress BMPs'!$I:$I, 0)), 1, 0)), "")</f>
        <v/>
      </c>
      <c r="AW263" s="5" t="str">
        <f>IFERROR(IF($K263="Historical", IF(B263&lt;&gt;INDEX('Historical BMP Records'!B:B, MATCH($I263, 'Historical BMP Records'!$I:$I, 0)), 1, 0), IF(B263&lt;&gt;INDEX('Planned and Progress BMPs'!B:B, MATCH($I263, 'Planned and Progress BMPs'!$I:$I, 0)), 1, 0)), "")</f>
        <v/>
      </c>
      <c r="AX263" s="5" t="str">
        <f>IFERROR(IF($K263="Historical", IF(C263&lt;&gt;INDEX('Historical BMP Records'!C:C, MATCH($I263, 'Historical BMP Records'!$I:$I, 0)), 1, 0), IF(C263&lt;&gt;INDEX('Planned and Progress BMPs'!C:C, MATCH($I263, 'Planned and Progress BMPs'!$I:$I, 0)), 1, 0)), "")</f>
        <v/>
      </c>
      <c r="AY263" s="5" t="str">
        <f>IFERROR(IF($K263="Historical", IF(D263&lt;&gt;INDEX('Historical BMP Records'!D:D, MATCH($I263, 'Historical BMP Records'!$I:$I, 0)), 1, 0), IF(D263&lt;&gt;INDEX('Planned and Progress BMPs'!D:D, MATCH($I263, 'Planned and Progress BMPs'!$I:$I, 0)), 1, 0)), "")</f>
        <v/>
      </c>
      <c r="AZ263" s="5" t="str">
        <f>IFERROR(IF($K263="Historical", IF(E263&lt;&gt;INDEX('Historical BMP Records'!E:E, MATCH($I263, 'Historical BMP Records'!$I:$I, 0)), 1, 0), IF(E263&lt;&gt;INDEX('Planned and Progress BMPs'!E:E, MATCH($I263, 'Planned and Progress BMPs'!$I:$I, 0)), 1, 0)), "")</f>
        <v/>
      </c>
      <c r="BA263" s="5" t="str">
        <f>IFERROR(IF($K263="Historical", IF(F263&lt;&gt;INDEX('Historical BMP Records'!F:F, MATCH($I263, 'Historical BMP Records'!$I:$I, 0)), 1, 0), IF(F263&lt;&gt;INDEX('Planned and Progress BMPs'!F:F, MATCH($I263, 'Planned and Progress BMPs'!$I:$I, 0)), 1, 0)), "")</f>
        <v/>
      </c>
      <c r="BB263" s="5" t="str">
        <f>IFERROR(IF($K263="Historical", IF(G263&lt;&gt;INDEX('Historical BMP Records'!G:G, MATCH($I263, 'Historical BMP Records'!$I:$I, 0)), 1, 0), IF(G263&lt;&gt;INDEX('Planned and Progress BMPs'!G:G, MATCH($I263, 'Planned and Progress BMPs'!$I:$I, 0)), 1, 0)), "")</f>
        <v/>
      </c>
      <c r="BC263" s="5" t="str">
        <f>IFERROR(IF($K263="Historical", IF(H263&lt;&gt;INDEX('Historical BMP Records'!H:H, MATCH($I263, 'Historical BMP Records'!$I:$I, 0)), 1, 0), IF(H263&lt;&gt;INDEX('Planned and Progress BMPs'!H:H, MATCH($I263, 'Planned and Progress BMPs'!$I:$I, 0)), 1, 0)), "")</f>
        <v/>
      </c>
      <c r="BD263" s="5" t="str">
        <f>IFERROR(IF($K263="Historical", IF(I263&lt;&gt;INDEX('Historical BMP Records'!I:I, MATCH($I263, 'Historical BMP Records'!$I:$I, 0)), 1, 0), IF(I263&lt;&gt;INDEX('Planned and Progress BMPs'!I:I, MATCH($I263, 'Planned and Progress BMPs'!$I:$I, 0)), 1, 0)), "")</f>
        <v/>
      </c>
      <c r="BE263" s="5" t="str">
        <f>IFERROR(IF($K263="Historical", IF(J263&lt;&gt;INDEX('Historical BMP Records'!J:J, MATCH($I263, 'Historical BMP Records'!$I:$I, 0)), 1, 0), IF(J263&lt;&gt;INDEX('Planned and Progress BMPs'!J:J, MATCH($I263, 'Planned and Progress BMPs'!$I:$I, 0)), 1, 0)), "")</f>
        <v/>
      </c>
      <c r="BF263" s="5" t="str">
        <f>IFERROR(IF($K263="Historical", IF(K263&lt;&gt;INDEX('Historical BMP Records'!K:K, MATCH($I263, 'Historical BMP Records'!$I:$I, 0)), 1, 0), IF(K263&lt;&gt;INDEX('Planned and Progress BMPs'!K:K, MATCH($I263, 'Planned and Progress BMPs'!$I:$I, 0)), 1, 0)), "")</f>
        <v/>
      </c>
      <c r="BG263" s="5" t="str">
        <f>IFERROR(IF($K263="Historical", IF(L263&lt;&gt;INDEX('Historical BMP Records'!L:L, MATCH($I263, 'Historical BMP Records'!$I:$I, 0)), 1, 0), IF(L263&lt;&gt;INDEX('Planned and Progress BMPs'!L:L, MATCH($I263, 'Planned and Progress BMPs'!$I:$I, 0)), 1, 0)), "")</f>
        <v/>
      </c>
      <c r="BH263" s="5" t="str">
        <f>IFERROR(IF($K263="Historical", IF(M263&lt;&gt;INDEX('Historical BMP Records'!M:M, MATCH($I263, 'Historical BMP Records'!$I:$I, 0)), 1, 0), IF(M263&lt;&gt;INDEX('Planned and Progress BMPs'!M:M, MATCH($I263, 'Planned and Progress BMPs'!$I:$I, 0)), 1, 0)), "")</f>
        <v/>
      </c>
      <c r="BI263" s="5" t="str">
        <f>IFERROR(IF($K263="Historical", IF(N263&lt;&gt;INDEX('Historical BMP Records'!N:N, MATCH($I263, 'Historical BMP Records'!$I:$I, 0)), 1, 0), IF(N263&lt;&gt;INDEX('Planned and Progress BMPs'!N:N, MATCH($I263, 'Planned and Progress BMPs'!$I:$I, 0)), 1, 0)), "")</f>
        <v/>
      </c>
      <c r="BJ263" s="5" t="str">
        <f>IFERROR(IF($K263="Historical", IF(O263&lt;&gt;INDEX('Historical BMP Records'!O:O, MATCH($I263, 'Historical BMP Records'!$I:$I, 0)), 1, 0), IF(O263&lt;&gt;INDEX('Planned and Progress BMPs'!O:O, MATCH($I263, 'Planned and Progress BMPs'!$I:$I, 0)), 1, 0)), "")</f>
        <v/>
      </c>
      <c r="BK263" s="5" t="str">
        <f>IFERROR(IF($K263="Historical", IF(P263&lt;&gt;INDEX('Historical BMP Records'!P:P, MATCH($I263, 'Historical BMP Records'!$I:$I, 0)), 1, 0), IF(P263&lt;&gt;INDEX('Planned and Progress BMPs'!P:P, MATCH($I263, 'Planned and Progress BMPs'!$I:$I, 0)), 1, 0)), "")</f>
        <v/>
      </c>
      <c r="BL263" s="5" t="str">
        <f>IFERROR(IF($K263="Historical", IF(Q263&lt;&gt;INDEX('Historical BMP Records'!Q:Q, MATCH($I263, 'Historical BMP Records'!$I:$I, 0)), 1, 0), IF(Q263&lt;&gt;INDEX('Planned and Progress BMPs'!Q:Q, MATCH($I263, 'Planned and Progress BMPs'!$I:$I, 0)), 1, 0)), "")</f>
        <v/>
      </c>
      <c r="BM263" s="5" t="str">
        <f>IFERROR(IF($K263="Historical", IF(R263&lt;&gt;INDEX('Historical BMP Records'!R:R, MATCH($I263, 'Historical BMP Records'!$I:$I, 0)), 1, 0), IF(R263&lt;&gt;INDEX('Planned and Progress BMPs'!R:R, MATCH($I263, 'Planned and Progress BMPs'!$I:$I, 0)), 1, 0)), "")</f>
        <v/>
      </c>
      <c r="BN263" s="5" t="str">
        <f>IFERROR(IF($K263="Historical", IF(S263&lt;&gt;INDEX('Historical BMP Records'!S:S, MATCH($I263, 'Historical BMP Records'!$I:$I, 0)), 1, 0), IF(S263&lt;&gt;INDEX('Planned and Progress BMPs'!S:S, MATCH($I263, 'Planned and Progress BMPs'!$I:$I, 0)), 1, 0)), "")</f>
        <v/>
      </c>
      <c r="BO263" s="5" t="str">
        <f>IFERROR(IF($K263="Historical", IF(T263&lt;&gt;INDEX('Historical BMP Records'!T:T, MATCH($I263, 'Historical BMP Records'!$I:$I, 0)), 1, 0), IF(T263&lt;&gt;INDEX('Planned and Progress BMPs'!T:T, MATCH($I263, 'Planned and Progress BMPs'!$I:$I, 0)), 1, 0)), "")</f>
        <v/>
      </c>
      <c r="BP263" s="5" t="str">
        <f>IFERROR(IF($K263="Historical", IF(U263&lt;&gt;INDEX('Historical BMP Records'!U:U, MATCH($I263, 'Historical BMP Records'!$I:$I, 0)), 1, 0), IF(U263&lt;&gt;INDEX('Planned and Progress BMPs'!U:U, MATCH($I263, 'Planned and Progress BMPs'!$I:$I, 0)), 1, 0)), "")</f>
        <v/>
      </c>
      <c r="BQ263" s="5" t="str">
        <f>IFERROR(IF($K263="Historical", IF(V263&lt;&gt;INDEX('Historical BMP Records'!V:V, MATCH($I263, 'Historical BMP Records'!$I:$I, 0)), 1, 0), IF(V263&lt;&gt;INDEX('Planned and Progress BMPs'!V:V, MATCH($I263, 'Planned and Progress BMPs'!$I:$I, 0)), 1, 0)), "")</f>
        <v/>
      </c>
      <c r="BR263" s="5" t="str">
        <f>IFERROR(IF($K263="Historical", IF(W263&lt;&gt;INDEX('Historical BMP Records'!W:W, MATCH($I263, 'Historical BMP Records'!$I:$I, 0)), 1, 0), IF(W263&lt;&gt;INDEX('Planned and Progress BMPs'!W:W, MATCH($I263, 'Planned and Progress BMPs'!$I:$I, 0)), 1, 0)), "")</f>
        <v/>
      </c>
      <c r="BS263" s="5" t="str">
        <f>IFERROR(IF($K263="Historical", IF(X263&lt;&gt;INDEX('Historical BMP Records'!X:X, MATCH($I263, 'Historical BMP Records'!$I:$I, 0)), 1, 0), IF(X263&lt;&gt;INDEX('Planned and Progress BMPs'!X:X, MATCH($I263, 'Planned and Progress BMPs'!$I:$I, 0)), 1, 0)), "")</f>
        <v/>
      </c>
      <c r="BT263" s="5" t="str">
        <f>IFERROR(IF($K263="Historical", IF(Y263&lt;&gt;INDEX('Historical BMP Records'!Y:Y, MATCH($I263, 'Historical BMP Records'!$I:$I, 0)), 1, 0), IF(Y263&lt;&gt;INDEX('Planned and Progress BMPs'!Y:Y, MATCH($I263, 'Planned and Progress BMPs'!$I:$I, 0)), 1, 0)), "")</f>
        <v/>
      </c>
      <c r="BU263" s="5" t="str">
        <f>IFERROR(IF($K263="Historical", IF(Z263&lt;&gt;INDEX('Historical BMP Records'!Z:Z, MATCH($I263, 'Historical BMP Records'!$I:$I, 0)), 1, 0), IF(Z263&lt;&gt;INDEX('Planned and Progress BMPs'!Z:Z, MATCH($I263, 'Planned and Progress BMPs'!$I:$I, 0)), 1, 0)), "")</f>
        <v/>
      </c>
      <c r="BV263" s="5" t="str">
        <f>IFERROR(IF($K263="Historical", IF(AA263&lt;&gt;INDEX('Historical BMP Records'!AA:AA, MATCH($I263, 'Historical BMP Records'!$I:$I, 0)), 1, 0), IF(AA263&lt;&gt;INDEX('Planned and Progress BMPs'!AA:AA, MATCH($I263, 'Planned and Progress BMPs'!$I:$I, 0)), 1, 0)), "")</f>
        <v/>
      </c>
      <c r="BW263" s="5" t="str">
        <f>IFERROR(IF($K263="Historical", IF(AB263&lt;&gt;INDEX('Historical BMP Records'!AB:AB, MATCH($I263, 'Historical BMP Records'!$I:$I, 0)), 1, 0), IF(AB263&lt;&gt;INDEX('Planned and Progress BMPs'!AB:AB, MATCH($I263, 'Planned and Progress BMPs'!$I:$I, 0)), 1, 0)), "")</f>
        <v/>
      </c>
      <c r="BX263" s="5" t="str">
        <f>IFERROR(IF($K263="Historical", IF(AC263&lt;&gt;INDEX('Historical BMP Records'!AC:AC, MATCH($I263, 'Historical BMP Records'!$I:$I, 0)), 1, 0), IF(AC263&lt;&gt;INDEX('Planned and Progress BMPs'!AC:AC, MATCH($I263, 'Planned and Progress BMPs'!$I:$I, 0)), 1, 0)), "")</f>
        <v/>
      </c>
      <c r="BY263" s="5" t="str">
        <f>IFERROR(IF($K263="Historical", IF(AD263&lt;&gt;INDEX('Historical BMP Records'!AD:AD, MATCH($I263, 'Historical BMP Records'!$I:$I, 0)), 1, 0), IF(AD263&lt;&gt;INDEX('Planned and Progress BMPs'!AD:AD, MATCH($I263, 'Planned and Progress BMPs'!$I:$I, 0)), 1, 0)), "")</f>
        <v/>
      </c>
      <c r="BZ263" s="5" t="str">
        <f>IFERROR(IF($K263="Historical", IF(AE263&lt;&gt;INDEX('Historical BMP Records'!AE:AE, MATCH($I263, 'Historical BMP Records'!$I:$I, 0)), 1, 0), IF(AE263&lt;&gt;INDEX('Planned and Progress BMPs'!AE:AE, MATCH($I263, 'Planned and Progress BMPs'!$I:$I, 0)), 1, 0)), "")</f>
        <v/>
      </c>
      <c r="CA263" s="5" t="str">
        <f>IFERROR(IF($K263="Historical", IF(AF263&lt;&gt;INDEX('Historical BMP Records'!AF:AF, MATCH($I263, 'Historical BMP Records'!$I:$I, 0)), 1, 0), IF(AF263&lt;&gt;INDEX('Planned and Progress BMPs'!AF:AF, MATCH($I263, 'Planned and Progress BMPs'!$I:$I, 0)), 1, 0)), "")</f>
        <v/>
      </c>
      <c r="CB263" s="5" t="str">
        <f>IFERROR(IF($K263="Historical", IF(AG263&lt;&gt;INDEX('Historical BMP Records'!AG:AG, MATCH($I263, 'Historical BMP Records'!$I:$I, 0)), 1, 0), IF(AG263&lt;&gt;INDEX('Planned and Progress BMPs'!AG:AG, MATCH($I263, 'Planned and Progress BMPs'!$I:$I, 0)), 1, 0)), "")</f>
        <v/>
      </c>
      <c r="CC263" s="5" t="str">
        <f>IFERROR(IF($K263="Historical", IF(AH263&lt;&gt;INDEX('Historical BMP Records'!AH:AH, MATCH($I263, 'Historical BMP Records'!$I:$I, 0)), 1, 0), IF(AH263&lt;&gt;INDEX('Planned and Progress BMPs'!AH:AH, MATCH($I263, 'Planned and Progress BMPs'!$I:$I, 0)), 1, 0)), "")</f>
        <v/>
      </c>
      <c r="CD263" s="5" t="str">
        <f>IFERROR(IF($K263="Historical", IF(AI263&lt;&gt;INDEX('Historical BMP Records'!AI:AI, MATCH($I263, 'Historical BMP Records'!$I:$I, 0)), 1, 0), IF(AI263&lt;&gt;INDEX('Planned and Progress BMPs'!AI:AI, MATCH($I263, 'Planned and Progress BMPs'!$I:$I, 0)), 1, 0)), "")</f>
        <v/>
      </c>
      <c r="CE263" s="5" t="str">
        <f>IFERROR(IF($K263="Historical", IF(AJ263&lt;&gt;INDEX('Historical BMP Records'!AJ:AJ, MATCH($I263, 'Historical BMP Records'!$I:$I, 0)), 1, 0), IF(AJ263&lt;&gt;INDEX('Planned and Progress BMPs'!AJ:AJ, MATCH($I263, 'Planned and Progress BMPs'!$I:$I, 0)), 1, 0)), "")</f>
        <v/>
      </c>
      <c r="CF263" s="5" t="str">
        <f>IFERROR(IF($K263="Historical", IF(AK263&lt;&gt;INDEX('Historical BMP Records'!AK:AK, MATCH($I263, 'Historical BMP Records'!$I:$I, 0)), 1, 0), IF(AK263&lt;&gt;INDEX('Planned and Progress BMPs'!AK:AK, MATCH($I263, 'Planned and Progress BMPs'!$I:$I, 0)), 1, 0)), "")</f>
        <v/>
      </c>
      <c r="CG263" s="5" t="str">
        <f>IFERROR(IF($K263="Historical", IF(AL263&lt;&gt;INDEX('Historical BMP Records'!AL:AL, MATCH($I263, 'Historical BMP Records'!$I:$I, 0)), 1, 0), IF(AL263&lt;&gt;INDEX('Planned and Progress BMPs'!AL:AL, MATCH($I263, 'Planned and Progress BMPs'!$I:$I, 0)), 1, 0)), "")</f>
        <v/>
      </c>
      <c r="CH263" s="5" t="str">
        <f>IFERROR(IF($K263="Historical", IF(AM263&lt;&gt;INDEX('Historical BMP Records'!AM:AM, MATCH($I263, 'Historical BMP Records'!$I:$I, 0)), 1, 0), IF(AM263&lt;&gt;INDEX('Planned and Progress BMPs'!AM:AM, MATCH($I263, 'Planned and Progress BMPs'!$I:$I, 0)), 1, 0)), "")</f>
        <v/>
      </c>
      <c r="CI263" s="5" t="str">
        <f>IFERROR(IF($K263="Historical", IF(AN263&lt;&gt;INDEX('Historical BMP Records'!AN:AN, MATCH($I263, 'Historical BMP Records'!$I:$I, 0)), 1, 0), IF(AN263&lt;&gt;INDEX('Planned and Progress BMPs'!AN:AN, MATCH($I263, 'Planned and Progress BMPs'!$I:$I, 0)), 1, 0)), "")</f>
        <v/>
      </c>
      <c r="CJ263" s="5" t="str">
        <f>IFERROR(IF($K263="Historical", IF(AO263&lt;&gt;INDEX('Historical BMP Records'!AO:AO, MATCH($I263, 'Historical BMP Records'!$I:$I, 0)), 1, 0), IF(AO263&lt;&gt;INDEX('Planned and Progress BMPs'!AO:AO, MATCH($I263, 'Planned and Progress BMPs'!$I:$I, 0)), 1, 0)), "")</f>
        <v/>
      </c>
      <c r="CK263" s="5" t="str">
        <f>IFERROR(IF($K263="Historical", IF(AP263&lt;&gt;INDEX('Historical BMP Records'!AP:AP, MATCH($I263, 'Historical BMP Records'!$I:$I, 0)), 1, 0), IF(AP263&lt;&gt;INDEX('Planned and Progress BMPs'!AP:AP, MATCH($I263, 'Planned and Progress BMPs'!$I:$I, 0)), 1, 0)), "")</f>
        <v/>
      </c>
      <c r="CL263" s="5" t="str">
        <f>IFERROR(IF($K263="Historical", IF(AQ263&lt;&gt;INDEX('Historical BMP Records'!AQ:AQ, MATCH($I263, 'Historical BMP Records'!$I:$I, 0)), 1, 0), IF(AQ263&lt;&gt;INDEX('Planned and Progress BMPs'!AQ:AQ, MATCH($I263, 'Planned and Progress BMPs'!$I:$I, 0)), 1, 0)), "")</f>
        <v/>
      </c>
      <c r="CM263" s="5" t="str">
        <f>IFERROR(IF($K263="Historical", IF(AR263&lt;&gt;INDEX('Historical BMP Records'!AR:AR, MATCH($I263, 'Historical BMP Records'!$I:$I, 0)), 1, 0), IF(AR263&lt;&gt;INDEX('Planned and Progress BMPs'!AR:AR, MATCH($I263, 'Planned and Progress BMPs'!$I:$I, 0)), 1, 0)), "")</f>
        <v/>
      </c>
      <c r="CN263" s="5" t="str">
        <f>IFERROR(IF($K263="Historical", IF(AS263&lt;&gt;INDEX('Historical BMP Records'!AS:AS, MATCH($I263, 'Historical BMP Records'!$I:$I, 0)), 1, 0), IF(AS263&lt;&gt;INDEX('Planned and Progress BMPs'!AS:AS, MATCH($I263, 'Planned and Progress BMPs'!$I:$I, 0)), 1, 0)), "")</f>
        <v/>
      </c>
      <c r="CO263" s="5" t="str">
        <f>IFERROR(IF($K263="Historical", IF(AT263&lt;&gt;INDEX('Historical BMP Records'!AT:AT, MATCH($I263, 'Historical BMP Records'!$I:$I, 0)), 1, 0), IF(AT263&lt;&gt;INDEX('Planned and Progress BMPs'!AT:AT, MATCH($I263, 'Planned and Progress BMPs'!$I:$I, 0)), 1, 0)), "")</f>
        <v/>
      </c>
      <c r="CP263" s="5" t="str">
        <f>IFERROR(IF($K263="Historical", IF(AU263&lt;&gt;INDEX('Historical BMP Records'!AU:AU, MATCH($I263, 'Historical BMP Records'!$I:$I, 0)), 1, 0), IF(AU263&lt;&gt;INDEX('Planned and Progress BMPs'!AU:AU, MATCH($I263, 'Planned and Progress BMPs'!$I:$I, 0)), 1, 0)), "")</f>
        <v/>
      </c>
      <c r="CQ263" s="5">
        <f>SUM(T_Historical9[[#This Row],[FY17 
Status Changed]:[Comments Changed]])</f>
        <v>0</v>
      </c>
    </row>
    <row r="264" spans="1:95" ht="15" customHeight="1" x14ac:dyDescent="0.25">
      <c r="I264" s="72" t="s">
        <v>5667</v>
      </c>
      <c r="K264" s="97" t="s">
        <v>483</v>
      </c>
      <c r="L264" s="72">
        <v>2018</v>
      </c>
      <c r="M264" s="82">
        <v>5000</v>
      </c>
      <c r="N264" s="65">
        <v>43282</v>
      </c>
      <c r="O264" s="72" t="s">
        <v>179</v>
      </c>
      <c r="P264" s="97"/>
      <c r="Q264" s="72" t="s">
        <v>17</v>
      </c>
      <c r="R264" s="97" t="s">
        <v>9</v>
      </c>
      <c r="S264" s="72">
        <v>500</v>
      </c>
      <c r="V264" s="71"/>
      <c r="Z264" s="72">
        <v>40.040554</v>
      </c>
      <c r="AA264" s="72">
        <v>-77.705697999999998</v>
      </c>
      <c r="AC264" s="72" t="s">
        <v>5168</v>
      </c>
      <c r="AD264" s="72" t="s">
        <v>5169</v>
      </c>
      <c r="AE264" s="98" t="s">
        <v>653</v>
      </c>
      <c r="AH264" s="65"/>
      <c r="AI264" s="65"/>
      <c r="AK264" s="65"/>
      <c r="AL264" s="65"/>
      <c r="AN264" s="65"/>
      <c r="AO264" s="65"/>
      <c r="AQ264" s="65"/>
      <c r="AR264" s="65"/>
      <c r="AT264" s="65"/>
      <c r="AV264" s="5" t="str">
        <f>IFERROR(IF($K264="Historical", IF(A264&lt;&gt;INDEX('Historical BMP Records'!A:A, MATCH($I264, 'Historical BMP Records'!$I:$I, 0)), 1, 0), IF(A264&lt;&gt;INDEX('Planned and Progress BMPs'!A:A, MATCH($I264, 'Planned and Progress BMPs'!$I:$I, 0)), 1, 0)), "")</f>
        <v/>
      </c>
      <c r="AW264" s="5" t="str">
        <f>IFERROR(IF($K264="Historical", IF(B264&lt;&gt;INDEX('Historical BMP Records'!B:B, MATCH($I264, 'Historical BMP Records'!$I:$I, 0)), 1, 0), IF(B264&lt;&gt;INDEX('Planned and Progress BMPs'!B:B, MATCH($I264, 'Planned and Progress BMPs'!$I:$I, 0)), 1, 0)), "")</f>
        <v/>
      </c>
      <c r="AX264" s="5" t="str">
        <f>IFERROR(IF($K264="Historical", IF(C264&lt;&gt;INDEX('Historical BMP Records'!C:C, MATCH($I264, 'Historical BMP Records'!$I:$I, 0)), 1, 0), IF(C264&lt;&gt;INDEX('Planned and Progress BMPs'!C:C, MATCH($I264, 'Planned and Progress BMPs'!$I:$I, 0)), 1, 0)), "")</f>
        <v/>
      </c>
      <c r="AY264" s="5" t="str">
        <f>IFERROR(IF($K264="Historical", IF(D264&lt;&gt;INDEX('Historical BMP Records'!D:D, MATCH($I264, 'Historical BMP Records'!$I:$I, 0)), 1, 0), IF(D264&lt;&gt;INDEX('Planned and Progress BMPs'!D:D, MATCH($I264, 'Planned and Progress BMPs'!$I:$I, 0)), 1, 0)), "")</f>
        <v/>
      </c>
      <c r="AZ264" s="5" t="str">
        <f>IFERROR(IF($K264="Historical", IF(E264&lt;&gt;INDEX('Historical BMP Records'!E:E, MATCH($I264, 'Historical BMP Records'!$I:$I, 0)), 1, 0), IF(E264&lt;&gt;INDEX('Planned and Progress BMPs'!E:E, MATCH($I264, 'Planned and Progress BMPs'!$I:$I, 0)), 1, 0)), "")</f>
        <v/>
      </c>
      <c r="BA264" s="5" t="str">
        <f>IFERROR(IF($K264="Historical", IF(F264&lt;&gt;INDEX('Historical BMP Records'!F:F, MATCH($I264, 'Historical BMP Records'!$I:$I, 0)), 1, 0), IF(F264&lt;&gt;INDEX('Planned and Progress BMPs'!F:F, MATCH($I264, 'Planned and Progress BMPs'!$I:$I, 0)), 1, 0)), "")</f>
        <v/>
      </c>
      <c r="BB264" s="5" t="str">
        <f>IFERROR(IF($K264="Historical", IF(G264&lt;&gt;INDEX('Historical BMP Records'!G:G, MATCH($I264, 'Historical BMP Records'!$I:$I, 0)), 1, 0), IF(G264&lt;&gt;INDEX('Planned and Progress BMPs'!G:G, MATCH($I264, 'Planned and Progress BMPs'!$I:$I, 0)), 1, 0)), "")</f>
        <v/>
      </c>
      <c r="BC264" s="5" t="str">
        <f>IFERROR(IF($K264="Historical", IF(H264&lt;&gt;INDEX('Historical BMP Records'!H:H, MATCH($I264, 'Historical BMP Records'!$I:$I, 0)), 1, 0), IF(H264&lt;&gt;INDEX('Planned and Progress BMPs'!H:H, MATCH($I264, 'Planned and Progress BMPs'!$I:$I, 0)), 1, 0)), "")</f>
        <v/>
      </c>
      <c r="BD264" s="5" t="str">
        <f>IFERROR(IF($K264="Historical", IF(I264&lt;&gt;INDEX('Historical BMP Records'!I:I, MATCH($I264, 'Historical BMP Records'!$I:$I, 0)), 1, 0), IF(I264&lt;&gt;INDEX('Planned and Progress BMPs'!I:I, MATCH($I264, 'Planned and Progress BMPs'!$I:$I, 0)), 1, 0)), "")</f>
        <v/>
      </c>
      <c r="BE264" s="5" t="str">
        <f>IFERROR(IF($K264="Historical", IF(J264&lt;&gt;INDEX('Historical BMP Records'!J:J, MATCH($I264, 'Historical BMP Records'!$I:$I, 0)), 1, 0), IF(J264&lt;&gt;INDEX('Planned and Progress BMPs'!J:J, MATCH($I264, 'Planned and Progress BMPs'!$I:$I, 0)), 1, 0)), "")</f>
        <v/>
      </c>
      <c r="BF264" s="5" t="str">
        <f>IFERROR(IF($K264="Historical", IF(K264&lt;&gt;INDEX('Historical BMP Records'!K:K, MATCH($I264, 'Historical BMP Records'!$I:$I, 0)), 1, 0), IF(K264&lt;&gt;INDEX('Planned and Progress BMPs'!K:K, MATCH($I264, 'Planned and Progress BMPs'!$I:$I, 0)), 1, 0)), "")</f>
        <v/>
      </c>
      <c r="BG264" s="5" t="str">
        <f>IFERROR(IF($K264="Historical", IF(L264&lt;&gt;INDEX('Historical BMP Records'!L:L, MATCH($I264, 'Historical BMP Records'!$I:$I, 0)), 1, 0), IF(L264&lt;&gt;INDEX('Planned and Progress BMPs'!L:L, MATCH($I264, 'Planned and Progress BMPs'!$I:$I, 0)), 1, 0)), "")</f>
        <v/>
      </c>
      <c r="BH264" s="5" t="str">
        <f>IFERROR(IF($K264="Historical", IF(M264&lt;&gt;INDEX('Historical BMP Records'!M:M, MATCH($I264, 'Historical BMP Records'!$I:$I, 0)), 1, 0), IF(M264&lt;&gt;INDEX('Planned and Progress BMPs'!M:M, MATCH($I264, 'Planned and Progress BMPs'!$I:$I, 0)), 1, 0)), "")</f>
        <v/>
      </c>
      <c r="BI264" s="5" t="str">
        <f>IFERROR(IF($K264="Historical", IF(N264&lt;&gt;INDEX('Historical BMP Records'!N:N, MATCH($I264, 'Historical BMP Records'!$I:$I, 0)), 1, 0), IF(N264&lt;&gt;INDEX('Planned and Progress BMPs'!N:N, MATCH($I264, 'Planned and Progress BMPs'!$I:$I, 0)), 1, 0)), "")</f>
        <v/>
      </c>
      <c r="BJ264" s="5" t="str">
        <f>IFERROR(IF($K264="Historical", IF(O264&lt;&gt;INDEX('Historical BMP Records'!O:O, MATCH($I264, 'Historical BMP Records'!$I:$I, 0)), 1, 0), IF(O264&lt;&gt;INDEX('Planned and Progress BMPs'!O:O, MATCH($I264, 'Planned and Progress BMPs'!$I:$I, 0)), 1, 0)), "")</f>
        <v/>
      </c>
      <c r="BK264" s="5" t="str">
        <f>IFERROR(IF($K264="Historical", IF(P264&lt;&gt;INDEX('Historical BMP Records'!P:P, MATCH($I264, 'Historical BMP Records'!$I:$I, 0)), 1, 0), IF(P264&lt;&gt;INDEX('Planned and Progress BMPs'!P:P, MATCH($I264, 'Planned and Progress BMPs'!$I:$I, 0)), 1, 0)), "")</f>
        <v/>
      </c>
      <c r="BL264" s="5" t="str">
        <f>IFERROR(IF($K264="Historical", IF(Q264&lt;&gt;INDEX('Historical BMP Records'!Q:Q, MATCH($I264, 'Historical BMP Records'!$I:$I, 0)), 1, 0), IF(Q264&lt;&gt;INDEX('Planned and Progress BMPs'!Q:Q, MATCH($I264, 'Planned and Progress BMPs'!$I:$I, 0)), 1, 0)), "")</f>
        <v/>
      </c>
      <c r="BM264" s="5" t="str">
        <f>IFERROR(IF($K264="Historical", IF(R264&lt;&gt;INDEX('Historical BMP Records'!R:R, MATCH($I264, 'Historical BMP Records'!$I:$I, 0)), 1, 0), IF(R264&lt;&gt;INDEX('Planned and Progress BMPs'!R:R, MATCH($I264, 'Planned and Progress BMPs'!$I:$I, 0)), 1, 0)), "")</f>
        <v/>
      </c>
      <c r="BN264" s="5" t="str">
        <f>IFERROR(IF($K264="Historical", IF(S264&lt;&gt;INDEX('Historical BMP Records'!S:S, MATCH($I264, 'Historical BMP Records'!$I:$I, 0)), 1, 0), IF(S264&lt;&gt;INDEX('Planned and Progress BMPs'!S:S, MATCH($I264, 'Planned and Progress BMPs'!$I:$I, 0)), 1, 0)), "")</f>
        <v/>
      </c>
      <c r="BO264" s="5" t="str">
        <f>IFERROR(IF($K264="Historical", IF(T264&lt;&gt;INDEX('Historical BMP Records'!T:T, MATCH($I264, 'Historical BMP Records'!$I:$I, 0)), 1, 0), IF(T264&lt;&gt;INDEX('Planned and Progress BMPs'!T:T, MATCH($I264, 'Planned and Progress BMPs'!$I:$I, 0)), 1, 0)), "")</f>
        <v/>
      </c>
      <c r="BP264" s="5" t="str">
        <f>IFERROR(IF($K264="Historical", IF(U264&lt;&gt;INDEX('Historical BMP Records'!U:U, MATCH($I264, 'Historical BMP Records'!$I:$I, 0)), 1, 0), IF(U264&lt;&gt;INDEX('Planned and Progress BMPs'!U:U, MATCH($I264, 'Planned and Progress BMPs'!$I:$I, 0)), 1, 0)), "")</f>
        <v/>
      </c>
      <c r="BQ264" s="5" t="str">
        <f>IFERROR(IF($K264="Historical", IF(V264&lt;&gt;INDEX('Historical BMP Records'!V:V, MATCH($I264, 'Historical BMP Records'!$I:$I, 0)), 1, 0), IF(V264&lt;&gt;INDEX('Planned and Progress BMPs'!V:V, MATCH($I264, 'Planned and Progress BMPs'!$I:$I, 0)), 1, 0)), "")</f>
        <v/>
      </c>
      <c r="BR264" s="5" t="str">
        <f>IFERROR(IF($K264="Historical", IF(W264&lt;&gt;INDEX('Historical BMP Records'!W:W, MATCH($I264, 'Historical BMP Records'!$I:$I, 0)), 1, 0), IF(W264&lt;&gt;INDEX('Planned and Progress BMPs'!W:W, MATCH($I264, 'Planned and Progress BMPs'!$I:$I, 0)), 1, 0)), "")</f>
        <v/>
      </c>
      <c r="BS264" s="5" t="str">
        <f>IFERROR(IF($K264="Historical", IF(X264&lt;&gt;INDEX('Historical BMP Records'!X:X, MATCH($I264, 'Historical BMP Records'!$I:$I, 0)), 1, 0), IF(X264&lt;&gt;INDEX('Planned and Progress BMPs'!X:X, MATCH($I264, 'Planned and Progress BMPs'!$I:$I, 0)), 1, 0)), "")</f>
        <v/>
      </c>
      <c r="BT264" s="5" t="str">
        <f>IFERROR(IF($K264="Historical", IF(Y264&lt;&gt;INDEX('Historical BMP Records'!Y:Y, MATCH($I264, 'Historical BMP Records'!$I:$I, 0)), 1, 0), IF(Y264&lt;&gt;INDEX('Planned and Progress BMPs'!Y:Y, MATCH($I264, 'Planned and Progress BMPs'!$I:$I, 0)), 1, 0)), "")</f>
        <v/>
      </c>
      <c r="BU264" s="5" t="str">
        <f>IFERROR(IF($K264="Historical", IF(Z264&lt;&gt;INDEX('Historical BMP Records'!Z:Z, MATCH($I264, 'Historical BMP Records'!$I:$I, 0)), 1, 0), IF(Z264&lt;&gt;INDEX('Planned and Progress BMPs'!Z:Z, MATCH($I264, 'Planned and Progress BMPs'!$I:$I, 0)), 1, 0)), "")</f>
        <v/>
      </c>
      <c r="BV264" s="5" t="str">
        <f>IFERROR(IF($K264="Historical", IF(AA264&lt;&gt;INDEX('Historical BMP Records'!AA:AA, MATCH($I264, 'Historical BMP Records'!$I:$I, 0)), 1, 0), IF(AA264&lt;&gt;INDEX('Planned and Progress BMPs'!AA:AA, MATCH($I264, 'Planned and Progress BMPs'!$I:$I, 0)), 1, 0)), "")</f>
        <v/>
      </c>
      <c r="BW264" s="5" t="str">
        <f>IFERROR(IF($K264="Historical", IF(AB264&lt;&gt;INDEX('Historical BMP Records'!AB:AB, MATCH($I264, 'Historical BMP Records'!$I:$I, 0)), 1, 0), IF(AB264&lt;&gt;INDEX('Planned and Progress BMPs'!AB:AB, MATCH($I264, 'Planned and Progress BMPs'!$I:$I, 0)), 1, 0)), "")</f>
        <v/>
      </c>
      <c r="BX264" s="5" t="str">
        <f>IFERROR(IF($K264="Historical", IF(AC264&lt;&gt;INDEX('Historical BMP Records'!AC:AC, MATCH($I264, 'Historical BMP Records'!$I:$I, 0)), 1, 0), IF(AC264&lt;&gt;INDEX('Planned and Progress BMPs'!AC:AC, MATCH($I264, 'Planned and Progress BMPs'!$I:$I, 0)), 1, 0)), "")</f>
        <v/>
      </c>
      <c r="BY264" s="5" t="str">
        <f>IFERROR(IF($K264="Historical", IF(AD264&lt;&gt;INDEX('Historical BMP Records'!AD:AD, MATCH($I264, 'Historical BMP Records'!$I:$I, 0)), 1, 0), IF(AD264&lt;&gt;INDEX('Planned and Progress BMPs'!AD:AD, MATCH($I264, 'Planned and Progress BMPs'!$I:$I, 0)), 1, 0)), "")</f>
        <v/>
      </c>
      <c r="BZ264" s="5" t="str">
        <f>IFERROR(IF($K264="Historical", IF(AE264&lt;&gt;INDEX('Historical BMP Records'!AE:AE, MATCH($I264, 'Historical BMP Records'!$I:$I, 0)), 1, 0), IF(AE264&lt;&gt;INDEX('Planned and Progress BMPs'!AE:AE, MATCH($I264, 'Planned and Progress BMPs'!$I:$I, 0)), 1, 0)), "")</f>
        <v/>
      </c>
      <c r="CA264" s="5" t="str">
        <f>IFERROR(IF($K264="Historical", IF(AF264&lt;&gt;INDEX('Historical BMP Records'!AF:AF, MATCH($I264, 'Historical BMP Records'!$I:$I, 0)), 1, 0), IF(AF264&lt;&gt;INDEX('Planned and Progress BMPs'!AF:AF, MATCH($I264, 'Planned and Progress BMPs'!$I:$I, 0)), 1, 0)), "")</f>
        <v/>
      </c>
      <c r="CB264" s="5" t="str">
        <f>IFERROR(IF($K264="Historical", IF(AG264&lt;&gt;INDEX('Historical BMP Records'!AG:AG, MATCH($I264, 'Historical BMP Records'!$I:$I, 0)), 1, 0), IF(AG264&lt;&gt;INDEX('Planned and Progress BMPs'!AG:AG, MATCH($I264, 'Planned and Progress BMPs'!$I:$I, 0)), 1, 0)), "")</f>
        <v/>
      </c>
      <c r="CC264" s="5" t="str">
        <f>IFERROR(IF($K264="Historical", IF(AH264&lt;&gt;INDEX('Historical BMP Records'!AH:AH, MATCH($I264, 'Historical BMP Records'!$I:$I, 0)), 1, 0), IF(AH264&lt;&gt;INDEX('Planned and Progress BMPs'!AH:AH, MATCH($I264, 'Planned and Progress BMPs'!$I:$I, 0)), 1, 0)), "")</f>
        <v/>
      </c>
      <c r="CD264" s="5" t="str">
        <f>IFERROR(IF($K264="Historical", IF(AI264&lt;&gt;INDEX('Historical BMP Records'!AI:AI, MATCH($I264, 'Historical BMP Records'!$I:$I, 0)), 1, 0), IF(AI264&lt;&gt;INDEX('Planned and Progress BMPs'!AI:AI, MATCH($I264, 'Planned and Progress BMPs'!$I:$I, 0)), 1, 0)), "")</f>
        <v/>
      </c>
      <c r="CE264" s="5" t="str">
        <f>IFERROR(IF($K264="Historical", IF(AJ264&lt;&gt;INDEX('Historical BMP Records'!AJ:AJ, MATCH($I264, 'Historical BMP Records'!$I:$I, 0)), 1, 0), IF(AJ264&lt;&gt;INDEX('Planned and Progress BMPs'!AJ:AJ, MATCH($I264, 'Planned and Progress BMPs'!$I:$I, 0)), 1, 0)), "")</f>
        <v/>
      </c>
      <c r="CF264" s="5" t="str">
        <f>IFERROR(IF($K264="Historical", IF(AK264&lt;&gt;INDEX('Historical BMP Records'!AK:AK, MATCH($I264, 'Historical BMP Records'!$I:$I, 0)), 1, 0), IF(AK264&lt;&gt;INDEX('Planned and Progress BMPs'!AK:AK, MATCH($I264, 'Planned and Progress BMPs'!$I:$I, 0)), 1, 0)), "")</f>
        <v/>
      </c>
      <c r="CG264" s="5" t="str">
        <f>IFERROR(IF($K264="Historical", IF(AL264&lt;&gt;INDEX('Historical BMP Records'!AL:AL, MATCH($I264, 'Historical BMP Records'!$I:$I, 0)), 1, 0), IF(AL264&lt;&gt;INDEX('Planned and Progress BMPs'!AL:AL, MATCH($I264, 'Planned and Progress BMPs'!$I:$I, 0)), 1, 0)), "")</f>
        <v/>
      </c>
      <c r="CH264" s="5" t="str">
        <f>IFERROR(IF($K264="Historical", IF(AM264&lt;&gt;INDEX('Historical BMP Records'!AM:AM, MATCH($I264, 'Historical BMP Records'!$I:$I, 0)), 1, 0), IF(AM264&lt;&gt;INDEX('Planned and Progress BMPs'!AM:AM, MATCH($I264, 'Planned and Progress BMPs'!$I:$I, 0)), 1, 0)), "")</f>
        <v/>
      </c>
      <c r="CI264" s="5" t="str">
        <f>IFERROR(IF($K264="Historical", IF(AN264&lt;&gt;INDEX('Historical BMP Records'!AN:AN, MATCH($I264, 'Historical BMP Records'!$I:$I, 0)), 1, 0), IF(AN264&lt;&gt;INDEX('Planned and Progress BMPs'!AN:AN, MATCH($I264, 'Planned and Progress BMPs'!$I:$I, 0)), 1, 0)), "")</f>
        <v/>
      </c>
      <c r="CJ264" s="5" t="str">
        <f>IFERROR(IF($K264="Historical", IF(AO264&lt;&gt;INDEX('Historical BMP Records'!AO:AO, MATCH($I264, 'Historical BMP Records'!$I:$I, 0)), 1, 0), IF(AO264&lt;&gt;INDEX('Planned and Progress BMPs'!AO:AO, MATCH($I264, 'Planned and Progress BMPs'!$I:$I, 0)), 1, 0)), "")</f>
        <v/>
      </c>
      <c r="CK264" s="5" t="str">
        <f>IFERROR(IF($K264="Historical", IF(AP264&lt;&gt;INDEX('Historical BMP Records'!AP:AP, MATCH($I264, 'Historical BMP Records'!$I:$I, 0)), 1, 0), IF(AP264&lt;&gt;INDEX('Planned and Progress BMPs'!AP:AP, MATCH($I264, 'Planned and Progress BMPs'!$I:$I, 0)), 1, 0)), "")</f>
        <v/>
      </c>
      <c r="CL264" s="5" t="str">
        <f>IFERROR(IF($K264="Historical", IF(AQ264&lt;&gt;INDEX('Historical BMP Records'!AQ:AQ, MATCH($I264, 'Historical BMP Records'!$I:$I, 0)), 1, 0), IF(AQ264&lt;&gt;INDEX('Planned and Progress BMPs'!AQ:AQ, MATCH($I264, 'Planned and Progress BMPs'!$I:$I, 0)), 1, 0)), "")</f>
        <v/>
      </c>
      <c r="CM264" s="5" t="str">
        <f>IFERROR(IF($K264="Historical", IF(AR264&lt;&gt;INDEX('Historical BMP Records'!AR:AR, MATCH($I264, 'Historical BMP Records'!$I:$I, 0)), 1, 0), IF(AR264&lt;&gt;INDEX('Planned and Progress BMPs'!AR:AR, MATCH($I264, 'Planned and Progress BMPs'!$I:$I, 0)), 1, 0)), "")</f>
        <v/>
      </c>
      <c r="CN264" s="5" t="str">
        <f>IFERROR(IF($K264="Historical", IF(AS264&lt;&gt;INDEX('Historical BMP Records'!AS:AS, MATCH($I264, 'Historical BMP Records'!$I:$I, 0)), 1, 0), IF(AS264&lt;&gt;INDEX('Planned and Progress BMPs'!AS:AS, MATCH($I264, 'Planned and Progress BMPs'!$I:$I, 0)), 1, 0)), "")</f>
        <v/>
      </c>
      <c r="CO264" s="5" t="str">
        <f>IFERROR(IF($K264="Historical", IF(AT264&lt;&gt;INDEX('Historical BMP Records'!AT:AT, MATCH($I264, 'Historical BMP Records'!$I:$I, 0)), 1, 0), IF(AT264&lt;&gt;INDEX('Planned and Progress BMPs'!AT:AT, MATCH($I264, 'Planned and Progress BMPs'!$I:$I, 0)), 1, 0)), "")</f>
        <v/>
      </c>
      <c r="CP264" s="5" t="str">
        <f>IFERROR(IF($K264="Historical", IF(AU264&lt;&gt;INDEX('Historical BMP Records'!AU:AU, MATCH($I264, 'Historical BMP Records'!$I:$I, 0)), 1, 0), IF(AU264&lt;&gt;INDEX('Planned and Progress BMPs'!AU:AU, MATCH($I264, 'Planned and Progress BMPs'!$I:$I, 0)), 1, 0)), "")</f>
        <v/>
      </c>
      <c r="CQ264" s="5">
        <f>SUM(T_Historical9[[#This Row],[FY17 
Status Changed]:[Comments Changed]])</f>
        <v>0</v>
      </c>
    </row>
    <row r="265" spans="1:95" ht="15" customHeight="1" x14ac:dyDescent="0.25">
      <c r="I265" s="72" t="s">
        <v>5668</v>
      </c>
      <c r="K265" s="97" t="s">
        <v>483</v>
      </c>
      <c r="L265" s="72">
        <v>2015</v>
      </c>
      <c r="M265" s="82">
        <v>900000</v>
      </c>
      <c r="N265" s="65">
        <v>43220</v>
      </c>
      <c r="O265" s="72" t="s">
        <v>147</v>
      </c>
      <c r="P265" s="97"/>
      <c r="Q265" s="72" t="s">
        <v>26</v>
      </c>
      <c r="R265" s="97" t="s">
        <v>9</v>
      </c>
      <c r="S265" s="72">
        <v>5.6</v>
      </c>
      <c r="V265" s="71" t="s">
        <v>5695</v>
      </c>
      <c r="W265" s="72" t="s">
        <v>5163</v>
      </c>
      <c r="AC265" s="72" t="s">
        <v>5172</v>
      </c>
      <c r="AD265" s="72" t="s">
        <v>5173</v>
      </c>
      <c r="AE265" s="98" t="s">
        <v>653</v>
      </c>
      <c r="AH265" s="65"/>
      <c r="AI265" s="65"/>
      <c r="AK265" s="65"/>
      <c r="AL265" s="65"/>
      <c r="AN265" s="65"/>
      <c r="AO265" s="65"/>
      <c r="AQ265" s="65"/>
      <c r="AR265" s="65"/>
      <c r="AT265" s="65"/>
      <c r="AV265" s="5" t="str">
        <f>IFERROR(IF($K265="Historical", IF(A265&lt;&gt;INDEX('Historical BMP Records'!A:A, MATCH($I265, 'Historical BMP Records'!$I:$I, 0)), 1, 0), IF(A265&lt;&gt;INDEX('Planned and Progress BMPs'!A:A, MATCH($I265, 'Planned and Progress BMPs'!$I:$I, 0)), 1, 0)), "")</f>
        <v/>
      </c>
      <c r="AW265" s="5" t="str">
        <f>IFERROR(IF($K265="Historical", IF(B265&lt;&gt;INDEX('Historical BMP Records'!B:B, MATCH($I265, 'Historical BMP Records'!$I:$I, 0)), 1, 0), IF(B265&lt;&gt;INDEX('Planned and Progress BMPs'!B:B, MATCH($I265, 'Planned and Progress BMPs'!$I:$I, 0)), 1, 0)), "")</f>
        <v/>
      </c>
      <c r="AX265" s="5" t="str">
        <f>IFERROR(IF($K265="Historical", IF(C265&lt;&gt;INDEX('Historical BMP Records'!C:C, MATCH($I265, 'Historical BMP Records'!$I:$I, 0)), 1, 0), IF(C265&lt;&gt;INDEX('Planned and Progress BMPs'!C:C, MATCH($I265, 'Planned and Progress BMPs'!$I:$I, 0)), 1, 0)), "")</f>
        <v/>
      </c>
      <c r="AY265" s="5" t="str">
        <f>IFERROR(IF($K265="Historical", IF(D265&lt;&gt;INDEX('Historical BMP Records'!D:D, MATCH($I265, 'Historical BMP Records'!$I:$I, 0)), 1, 0), IF(D265&lt;&gt;INDEX('Planned and Progress BMPs'!D:D, MATCH($I265, 'Planned and Progress BMPs'!$I:$I, 0)), 1, 0)), "")</f>
        <v/>
      </c>
      <c r="AZ265" s="5" t="str">
        <f>IFERROR(IF($K265="Historical", IF(E265&lt;&gt;INDEX('Historical BMP Records'!E:E, MATCH($I265, 'Historical BMP Records'!$I:$I, 0)), 1, 0), IF(E265&lt;&gt;INDEX('Planned and Progress BMPs'!E:E, MATCH($I265, 'Planned and Progress BMPs'!$I:$I, 0)), 1, 0)), "")</f>
        <v/>
      </c>
      <c r="BA265" s="5" t="str">
        <f>IFERROR(IF($K265="Historical", IF(F265&lt;&gt;INDEX('Historical BMP Records'!F:F, MATCH($I265, 'Historical BMP Records'!$I:$I, 0)), 1, 0), IF(F265&lt;&gt;INDEX('Planned and Progress BMPs'!F:F, MATCH($I265, 'Planned and Progress BMPs'!$I:$I, 0)), 1, 0)), "")</f>
        <v/>
      </c>
      <c r="BB265" s="5" t="str">
        <f>IFERROR(IF($K265="Historical", IF(G265&lt;&gt;INDEX('Historical BMP Records'!G:G, MATCH($I265, 'Historical BMP Records'!$I:$I, 0)), 1, 0), IF(G265&lt;&gt;INDEX('Planned and Progress BMPs'!G:G, MATCH($I265, 'Planned and Progress BMPs'!$I:$I, 0)), 1, 0)), "")</f>
        <v/>
      </c>
      <c r="BC265" s="5" t="str">
        <f>IFERROR(IF($K265="Historical", IF(H265&lt;&gt;INDEX('Historical BMP Records'!H:H, MATCH($I265, 'Historical BMP Records'!$I:$I, 0)), 1, 0), IF(H265&lt;&gt;INDEX('Planned and Progress BMPs'!H:H, MATCH($I265, 'Planned and Progress BMPs'!$I:$I, 0)), 1, 0)), "")</f>
        <v/>
      </c>
      <c r="BD265" s="5" t="str">
        <f>IFERROR(IF($K265="Historical", IF(I265&lt;&gt;INDEX('Historical BMP Records'!I:I, MATCH($I265, 'Historical BMP Records'!$I:$I, 0)), 1, 0), IF(I265&lt;&gt;INDEX('Planned and Progress BMPs'!I:I, MATCH($I265, 'Planned and Progress BMPs'!$I:$I, 0)), 1, 0)), "")</f>
        <v/>
      </c>
      <c r="BE265" s="5" t="str">
        <f>IFERROR(IF($K265="Historical", IF(J265&lt;&gt;INDEX('Historical BMP Records'!J:J, MATCH($I265, 'Historical BMP Records'!$I:$I, 0)), 1, 0), IF(J265&lt;&gt;INDEX('Planned and Progress BMPs'!J:J, MATCH($I265, 'Planned and Progress BMPs'!$I:$I, 0)), 1, 0)), "")</f>
        <v/>
      </c>
      <c r="BF265" s="5" t="str">
        <f>IFERROR(IF($K265="Historical", IF(K265&lt;&gt;INDEX('Historical BMP Records'!K:K, MATCH($I265, 'Historical BMP Records'!$I:$I, 0)), 1, 0), IF(K265&lt;&gt;INDEX('Planned and Progress BMPs'!K:K, MATCH($I265, 'Planned and Progress BMPs'!$I:$I, 0)), 1, 0)), "")</f>
        <v/>
      </c>
      <c r="BG265" s="5" t="str">
        <f>IFERROR(IF($K265="Historical", IF(L265&lt;&gt;INDEX('Historical BMP Records'!L:L, MATCH($I265, 'Historical BMP Records'!$I:$I, 0)), 1, 0), IF(L265&lt;&gt;INDEX('Planned and Progress BMPs'!L:L, MATCH($I265, 'Planned and Progress BMPs'!$I:$I, 0)), 1, 0)), "")</f>
        <v/>
      </c>
      <c r="BH265" s="5" t="str">
        <f>IFERROR(IF($K265="Historical", IF(M265&lt;&gt;INDEX('Historical BMP Records'!M:M, MATCH($I265, 'Historical BMP Records'!$I:$I, 0)), 1, 0), IF(M265&lt;&gt;INDEX('Planned and Progress BMPs'!M:M, MATCH($I265, 'Planned and Progress BMPs'!$I:$I, 0)), 1, 0)), "")</f>
        <v/>
      </c>
      <c r="BI265" s="5" t="str">
        <f>IFERROR(IF($K265="Historical", IF(N265&lt;&gt;INDEX('Historical BMP Records'!N:N, MATCH($I265, 'Historical BMP Records'!$I:$I, 0)), 1, 0), IF(N265&lt;&gt;INDEX('Planned and Progress BMPs'!N:N, MATCH($I265, 'Planned and Progress BMPs'!$I:$I, 0)), 1, 0)), "")</f>
        <v/>
      </c>
      <c r="BJ265" s="5" t="str">
        <f>IFERROR(IF($K265="Historical", IF(O265&lt;&gt;INDEX('Historical BMP Records'!O:O, MATCH($I265, 'Historical BMP Records'!$I:$I, 0)), 1, 0), IF(O265&lt;&gt;INDEX('Planned and Progress BMPs'!O:O, MATCH($I265, 'Planned and Progress BMPs'!$I:$I, 0)), 1, 0)), "")</f>
        <v/>
      </c>
      <c r="BK265" s="5" t="str">
        <f>IFERROR(IF($K265="Historical", IF(P265&lt;&gt;INDEX('Historical BMP Records'!P:P, MATCH($I265, 'Historical BMP Records'!$I:$I, 0)), 1, 0), IF(P265&lt;&gt;INDEX('Planned and Progress BMPs'!P:P, MATCH($I265, 'Planned and Progress BMPs'!$I:$I, 0)), 1, 0)), "")</f>
        <v/>
      </c>
      <c r="BL265" s="5" t="str">
        <f>IFERROR(IF($K265="Historical", IF(Q265&lt;&gt;INDEX('Historical BMP Records'!Q:Q, MATCH($I265, 'Historical BMP Records'!$I:$I, 0)), 1, 0), IF(Q265&lt;&gt;INDEX('Planned and Progress BMPs'!Q:Q, MATCH($I265, 'Planned and Progress BMPs'!$I:$I, 0)), 1, 0)), "")</f>
        <v/>
      </c>
      <c r="BM265" s="5" t="str">
        <f>IFERROR(IF($K265="Historical", IF(R265&lt;&gt;INDEX('Historical BMP Records'!R:R, MATCH($I265, 'Historical BMP Records'!$I:$I, 0)), 1, 0), IF(R265&lt;&gt;INDEX('Planned and Progress BMPs'!R:R, MATCH($I265, 'Planned and Progress BMPs'!$I:$I, 0)), 1, 0)), "")</f>
        <v/>
      </c>
      <c r="BN265" s="5" t="str">
        <f>IFERROR(IF($K265="Historical", IF(S265&lt;&gt;INDEX('Historical BMP Records'!S:S, MATCH($I265, 'Historical BMP Records'!$I:$I, 0)), 1, 0), IF(S265&lt;&gt;INDEX('Planned and Progress BMPs'!S:S, MATCH($I265, 'Planned and Progress BMPs'!$I:$I, 0)), 1, 0)), "")</f>
        <v/>
      </c>
      <c r="BO265" s="5" t="str">
        <f>IFERROR(IF($K265="Historical", IF(T265&lt;&gt;INDEX('Historical BMP Records'!T:T, MATCH($I265, 'Historical BMP Records'!$I:$I, 0)), 1, 0), IF(T265&lt;&gt;INDEX('Planned and Progress BMPs'!T:T, MATCH($I265, 'Planned and Progress BMPs'!$I:$I, 0)), 1, 0)), "")</f>
        <v/>
      </c>
      <c r="BP265" s="5" t="str">
        <f>IFERROR(IF($K265="Historical", IF(U265&lt;&gt;INDEX('Historical BMP Records'!U:U, MATCH($I265, 'Historical BMP Records'!$I:$I, 0)), 1, 0), IF(U265&lt;&gt;INDEX('Planned and Progress BMPs'!U:U, MATCH($I265, 'Planned and Progress BMPs'!$I:$I, 0)), 1, 0)), "")</f>
        <v/>
      </c>
      <c r="BQ265" s="5" t="str">
        <f>IFERROR(IF($K265="Historical", IF(V265&lt;&gt;INDEX('Historical BMP Records'!V:V, MATCH($I265, 'Historical BMP Records'!$I:$I, 0)), 1, 0), IF(V265&lt;&gt;INDEX('Planned and Progress BMPs'!V:V, MATCH($I265, 'Planned and Progress BMPs'!$I:$I, 0)), 1, 0)), "")</f>
        <v/>
      </c>
      <c r="BR265" s="5" t="str">
        <f>IFERROR(IF($K265="Historical", IF(W265&lt;&gt;INDEX('Historical BMP Records'!W:W, MATCH($I265, 'Historical BMP Records'!$I:$I, 0)), 1, 0), IF(W265&lt;&gt;INDEX('Planned and Progress BMPs'!W:W, MATCH($I265, 'Planned and Progress BMPs'!$I:$I, 0)), 1, 0)), "")</f>
        <v/>
      </c>
      <c r="BS265" s="5" t="str">
        <f>IFERROR(IF($K265="Historical", IF(X265&lt;&gt;INDEX('Historical BMP Records'!X:X, MATCH($I265, 'Historical BMP Records'!$I:$I, 0)), 1, 0), IF(X265&lt;&gt;INDEX('Planned and Progress BMPs'!X:X, MATCH($I265, 'Planned and Progress BMPs'!$I:$I, 0)), 1, 0)), "")</f>
        <v/>
      </c>
      <c r="BT265" s="5" t="str">
        <f>IFERROR(IF($K265="Historical", IF(Y265&lt;&gt;INDEX('Historical BMP Records'!Y:Y, MATCH($I265, 'Historical BMP Records'!$I:$I, 0)), 1, 0), IF(Y265&lt;&gt;INDEX('Planned and Progress BMPs'!Y:Y, MATCH($I265, 'Planned and Progress BMPs'!$I:$I, 0)), 1, 0)), "")</f>
        <v/>
      </c>
      <c r="BU265" s="5" t="str">
        <f>IFERROR(IF($K265="Historical", IF(Z265&lt;&gt;INDEX('Historical BMP Records'!Z:Z, MATCH($I265, 'Historical BMP Records'!$I:$I, 0)), 1, 0), IF(Z265&lt;&gt;INDEX('Planned and Progress BMPs'!Z:Z, MATCH($I265, 'Planned and Progress BMPs'!$I:$I, 0)), 1, 0)), "")</f>
        <v/>
      </c>
      <c r="BV265" s="5" t="str">
        <f>IFERROR(IF($K265="Historical", IF(AA265&lt;&gt;INDEX('Historical BMP Records'!AA:AA, MATCH($I265, 'Historical BMP Records'!$I:$I, 0)), 1, 0), IF(AA265&lt;&gt;INDEX('Planned and Progress BMPs'!AA:AA, MATCH($I265, 'Planned and Progress BMPs'!$I:$I, 0)), 1, 0)), "")</f>
        <v/>
      </c>
      <c r="BW265" s="5" t="str">
        <f>IFERROR(IF($K265="Historical", IF(AB265&lt;&gt;INDEX('Historical BMP Records'!AB:AB, MATCH($I265, 'Historical BMP Records'!$I:$I, 0)), 1, 0), IF(AB265&lt;&gt;INDEX('Planned and Progress BMPs'!AB:AB, MATCH($I265, 'Planned and Progress BMPs'!$I:$I, 0)), 1, 0)), "")</f>
        <v/>
      </c>
      <c r="BX265" s="5" t="str">
        <f>IFERROR(IF($K265="Historical", IF(AC265&lt;&gt;INDEX('Historical BMP Records'!AC:AC, MATCH($I265, 'Historical BMP Records'!$I:$I, 0)), 1, 0), IF(AC265&lt;&gt;INDEX('Planned and Progress BMPs'!AC:AC, MATCH($I265, 'Planned and Progress BMPs'!$I:$I, 0)), 1, 0)), "")</f>
        <v/>
      </c>
      <c r="BY265" s="5" t="str">
        <f>IFERROR(IF($K265="Historical", IF(AD265&lt;&gt;INDEX('Historical BMP Records'!AD:AD, MATCH($I265, 'Historical BMP Records'!$I:$I, 0)), 1, 0), IF(AD265&lt;&gt;INDEX('Planned and Progress BMPs'!AD:AD, MATCH($I265, 'Planned and Progress BMPs'!$I:$I, 0)), 1, 0)), "")</f>
        <v/>
      </c>
      <c r="BZ265" s="5" t="str">
        <f>IFERROR(IF($K265="Historical", IF(AE265&lt;&gt;INDEX('Historical BMP Records'!AE:AE, MATCH($I265, 'Historical BMP Records'!$I:$I, 0)), 1, 0), IF(AE265&lt;&gt;INDEX('Planned and Progress BMPs'!AE:AE, MATCH($I265, 'Planned and Progress BMPs'!$I:$I, 0)), 1, 0)), "")</f>
        <v/>
      </c>
      <c r="CA265" s="5" t="str">
        <f>IFERROR(IF($K265="Historical", IF(AF265&lt;&gt;INDEX('Historical BMP Records'!AF:AF, MATCH($I265, 'Historical BMP Records'!$I:$I, 0)), 1, 0), IF(AF265&lt;&gt;INDEX('Planned and Progress BMPs'!AF:AF, MATCH($I265, 'Planned and Progress BMPs'!$I:$I, 0)), 1, 0)), "")</f>
        <v/>
      </c>
      <c r="CB265" s="5" t="str">
        <f>IFERROR(IF($K265="Historical", IF(AG265&lt;&gt;INDEX('Historical BMP Records'!AG:AG, MATCH($I265, 'Historical BMP Records'!$I:$I, 0)), 1, 0), IF(AG265&lt;&gt;INDEX('Planned and Progress BMPs'!AG:AG, MATCH($I265, 'Planned and Progress BMPs'!$I:$I, 0)), 1, 0)), "")</f>
        <v/>
      </c>
      <c r="CC265" s="5" t="str">
        <f>IFERROR(IF($K265="Historical", IF(AH265&lt;&gt;INDEX('Historical BMP Records'!AH:AH, MATCH($I265, 'Historical BMP Records'!$I:$I, 0)), 1, 0), IF(AH265&lt;&gt;INDEX('Planned and Progress BMPs'!AH:AH, MATCH($I265, 'Planned and Progress BMPs'!$I:$I, 0)), 1, 0)), "")</f>
        <v/>
      </c>
      <c r="CD265" s="5" t="str">
        <f>IFERROR(IF($K265="Historical", IF(AI265&lt;&gt;INDEX('Historical BMP Records'!AI:AI, MATCH($I265, 'Historical BMP Records'!$I:$I, 0)), 1, 0), IF(AI265&lt;&gt;INDEX('Planned and Progress BMPs'!AI:AI, MATCH($I265, 'Planned and Progress BMPs'!$I:$I, 0)), 1, 0)), "")</f>
        <v/>
      </c>
      <c r="CE265" s="5" t="str">
        <f>IFERROR(IF($K265="Historical", IF(AJ265&lt;&gt;INDEX('Historical BMP Records'!AJ:AJ, MATCH($I265, 'Historical BMP Records'!$I:$I, 0)), 1, 0), IF(AJ265&lt;&gt;INDEX('Planned and Progress BMPs'!AJ:AJ, MATCH($I265, 'Planned and Progress BMPs'!$I:$I, 0)), 1, 0)), "")</f>
        <v/>
      </c>
      <c r="CF265" s="5" t="str">
        <f>IFERROR(IF($K265="Historical", IF(AK265&lt;&gt;INDEX('Historical BMP Records'!AK:AK, MATCH($I265, 'Historical BMP Records'!$I:$I, 0)), 1, 0), IF(AK265&lt;&gt;INDEX('Planned and Progress BMPs'!AK:AK, MATCH($I265, 'Planned and Progress BMPs'!$I:$I, 0)), 1, 0)), "")</f>
        <v/>
      </c>
      <c r="CG265" s="5" t="str">
        <f>IFERROR(IF($K265="Historical", IF(AL265&lt;&gt;INDEX('Historical BMP Records'!AL:AL, MATCH($I265, 'Historical BMP Records'!$I:$I, 0)), 1, 0), IF(AL265&lt;&gt;INDEX('Planned and Progress BMPs'!AL:AL, MATCH($I265, 'Planned and Progress BMPs'!$I:$I, 0)), 1, 0)), "")</f>
        <v/>
      </c>
      <c r="CH265" s="5" t="str">
        <f>IFERROR(IF($K265="Historical", IF(AM265&lt;&gt;INDEX('Historical BMP Records'!AM:AM, MATCH($I265, 'Historical BMP Records'!$I:$I, 0)), 1, 0), IF(AM265&lt;&gt;INDEX('Planned and Progress BMPs'!AM:AM, MATCH($I265, 'Planned and Progress BMPs'!$I:$I, 0)), 1, 0)), "")</f>
        <v/>
      </c>
      <c r="CI265" s="5" t="str">
        <f>IFERROR(IF($K265="Historical", IF(AN265&lt;&gt;INDEX('Historical BMP Records'!AN:AN, MATCH($I265, 'Historical BMP Records'!$I:$I, 0)), 1, 0), IF(AN265&lt;&gt;INDEX('Planned and Progress BMPs'!AN:AN, MATCH($I265, 'Planned and Progress BMPs'!$I:$I, 0)), 1, 0)), "")</f>
        <v/>
      </c>
      <c r="CJ265" s="5" t="str">
        <f>IFERROR(IF($K265="Historical", IF(AO265&lt;&gt;INDEX('Historical BMP Records'!AO:AO, MATCH($I265, 'Historical BMP Records'!$I:$I, 0)), 1, 0), IF(AO265&lt;&gt;INDEX('Planned and Progress BMPs'!AO:AO, MATCH($I265, 'Planned and Progress BMPs'!$I:$I, 0)), 1, 0)), "")</f>
        <v/>
      </c>
      <c r="CK265" s="5" t="str">
        <f>IFERROR(IF($K265="Historical", IF(AP265&lt;&gt;INDEX('Historical BMP Records'!AP:AP, MATCH($I265, 'Historical BMP Records'!$I:$I, 0)), 1, 0), IF(AP265&lt;&gt;INDEX('Planned and Progress BMPs'!AP:AP, MATCH($I265, 'Planned and Progress BMPs'!$I:$I, 0)), 1, 0)), "")</f>
        <v/>
      </c>
      <c r="CL265" s="5" t="str">
        <f>IFERROR(IF($K265="Historical", IF(AQ265&lt;&gt;INDEX('Historical BMP Records'!AQ:AQ, MATCH($I265, 'Historical BMP Records'!$I:$I, 0)), 1, 0), IF(AQ265&lt;&gt;INDEX('Planned and Progress BMPs'!AQ:AQ, MATCH($I265, 'Planned and Progress BMPs'!$I:$I, 0)), 1, 0)), "")</f>
        <v/>
      </c>
      <c r="CM265" s="5" t="str">
        <f>IFERROR(IF($K265="Historical", IF(AR265&lt;&gt;INDEX('Historical BMP Records'!AR:AR, MATCH($I265, 'Historical BMP Records'!$I:$I, 0)), 1, 0), IF(AR265&lt;&gt;INDEX('Planned and Progress BMPs'!AR:AR, MATCH($I265, 'Planned and Progress BMPs'!$I:$I, 0)), 1, 0)), "")</f>
        <v/>
      </c>
      <c r="CN265" s="5" t="str">
        <f>IFERROR(IF($K265="Historical", IF(AS265&lt;&gt;INDEX('Historical BMP Records'!AS:AS, MATCH($I265, 'Historical BMP Records'!$I:$I, 0)), 1, 0), IF(AS265&lt;&gt;INDEX('Planned and Progress BMPs'!AS:AS, MATCH($I265, 'Planned and Progress BMPs'!$I:$I, 0)), 1, 0)), "")</f>
        <v/>
      </c>
      <c r="CO265" s="5" t="str">
        <f>IFERROR(IF($K265="Historical", IF(AT265&lt;&gt;INDEX('Historical BMP Records'!AT:AT, MATCH($I265, 'Historical BMP Records'!$I:$I, 0)), 1, 0), IF(AT265&lt;&gt;INDEX('Planned and Progress BMPs'!AT:AT, MATCH($I265, 'Planned and Progress BMPs'!$I:$I, 0)), 1, 0)), "")</f>
        <v/>
      </c>
      <c r="CP265" s="5" t="str">
        <f>IFERROR(IF($K265="Historical", IF(AU265&lt;&gt;INDEX('Historical BMP Records'!AU:AU, MATCH($I265, 'Historical BMP Records'!$I:$I, 0)), 1, 0), IF(AU265&lt;&gt;INDEX('Planned and Progress BMPs'!AU:AU, MATCH($I265, 'Planned and Progress BMPs'!$I:$I, 0)), 1, 0)), "")</f>
        <v/>
      </c>
      <c r="CQ265" s="5">
        <f>SUM(T_Historical9[[#This Row],[FY17 
Status Changed]:[Comments Changed]])</f>
        <v>0</v>
      </c>
    </row>
    <row r="266" spans="1:95" ht="15" customHeight="1" x14ac:dyDescent="0.25">
      <c r="I266" s="72" t="s">
        <v>5669</v>
      </c>
      <c r="K266" s="97" t="s">
        <v>483</v>
      </c>
      <c r="L266" s="72">
        <v>2016</v>
      </c>
      <c r="M266" s="82">
        <v>150000</v>
      </c>
      <c r="N266" s="65">
        <v>43069</v>
      </c>
      <c r="O266" s="72" t="s">
        <v>147</v>
      </c>
      <c r="P266" s="97"/>
      <c r="Q266" s="72" t="s">
        <v>26</v>
      </c>
      <c r="R266" s="97" t="s">
        <v>9</v>
      </c>
      <c r="S266" s="72">
        <v>9.6</v>
      </c>
      <c r="V266" s="71" t="s">
        <v>5696</v>
      </c>
      <c r="W266" s="72" t="s">
        <v>5163</v>
      </c>
      <c r="AC266" s="72" t="s">
        <v>5172</v>
      </c>
      <c r="AD266" s="72" t="s">
        <v>5173</v>
      </c>
      <c r="AE266" s="98" t="s">
        <v>653</v>
      </c>
      <c r="AH266" s="65"/>
      <c r="AI266" s="65"/>
      <c r="AK266" s="65"/>
      <c r="AL266" s="65"/>
      <c r="AN266" s="65"/>
      <c r="AO266" s="65"/>
      <c r="AQ266" s="65"/>
      <c r="AR266" s="65"/>
      <c r="AT266" s="65"/>
      <c r="AV266" s="5" t="str">
        <f>IFERROR(IF($K266="Historical", IF(A266&lt;&gt;INDEX('Historical BMP Records'!A:A, MATCH($I266, 'Historical BMP Records'!$I:$I, 0)), 1, 0), IF(A266&lt;&gt;INDEX('Planned and Progress BMPs'!A:A, MATCH($I266, 'Planned and Progress BMPs'!$I:$I, 0)), 1, 0)), "")</f>
        <v/>
      </c>
      <c r="AW266" s="5" t="str">
        <f>IFERROR(IF($K266="Historical", IF(B266&lt;&gt;INDEX('Historical BMP Records'!B:B, MATCH($I266, 'Historical BMP Records'!$I:$I, 0)), 1, 0), IF(B266&lt;&gt;INDEX('Planned and Progress BMPs'!B:B, MATCH($I266, 'Planned and Progress BMPs'!$I:$I, 0)), 1, 0)), "")</f>
        <v/>
      </c>
      <c r="AX266" s="5" t="str">
        <f>IFERROR(IF($K266="Historical", IF(C266&lt;&gt;INDEX('Historical BMP Records'!C:C, MATCH($I266, 'Historical BMP Records'!$I:$I, 0)), 1, 0), IF(C266&lt;&gt;INDEX('Planned and Progress BMPs'!C:C, MATCH($I266, 'Planned and Progress BMPs'!$I:$I, 0)), 1, 0)), "")</f>
        <v/>
      </c>
      <c r="AY266" s="5" t="str">
        <f>IFERROR(IF($K266="Historical", IF(D266&lt;&gt;INDEX('Historical BMP Records'!D:D, MATCH($I266, 'Historical BMP Records'!$I:$I, 0)), 1, 0), IF(D266&lt;&gt;INDEX('Planned and Progress BMPs'!D:D, MATCH($I266, 'Planned and Progress BMPs'!$I:$I, 0)), 1, 0)), "")</f>
        <v/>
      </c>
      <c r="AZ266" s="5" t="str">
        <f>IFERROR(IF($K266="Historical", IF(E266&lt;&gt;INDEX('Historical BMP Records'!E:E, MATCH($I266, 'Historical BMP Records'!$I:$I, 0)), 1, 0), IF(E266&lt;&gt;INDEX('Planned and Progress BMPs'!E:E, MATCH($I266, 'Planned and Progress BMPs'!$I:$I, 0)), 1, 0)), "")</f>
        <v/>
      </c>
      <c r="BA266" s="5" t="str">
        <f>IFERROR(IF($K266="Historical", IF(F266&lt;&gt;INDEX('Historical BMP Records'!F:F, MATCH($I266, 'Historical BMP Records'!$I:$I, 0)), 1, 0), IF(F266&lt;&gt;INDEX('Planned and Progress BMPs'!F:F, MATCH($I266, 'Planned and Progress BMPs'!$I:$I, 0)), 1, 0)), "")</f>
        <v/>
      </c>
      <c r="BB266" s="5" t="str">
        <f>IFERROR(IF($K266="Historical", IF(G266&lt;&gt;INDEX('Historical BMP Records'!G:G, MATCH($I266, 'Historical BMP Records'!$I:$I, 0)), 1, 0), IF(G266&lt;&gt;INDEX('Planned and Progress BMPs'!G:G, MATCH($I266, 'Planned and Progress BMPs'!$I:$I, 0)), 1, 0)), "")</f>
        <v/>
      </c>
      <c r="BC266" s="5" t="str">
        <f>IFERROR(IF($K266="Historical", IF(H266&lt;&gt;INDEX('Historical BMP Records'!H:H, MATCH($I266, 'Historical BMP Records'!$I:$I, 0)), 1, 0), IF(H266&lt;&gt;INDEX('Planned and Progress BMPs'!H:H, MATCH($I266, 'Planned and Progress BMPs'!$I:$I, 0)), 1, 0)), "")</f>
        <v/>
      </c>
      <c r="BD266" s="5" t="str">
        <f>IFERROR(IF($K266="Historical", IF(I266&lt;&gt;INDEX('Historical BMP Records'!I:I, MATCH($I266, 'Historical BMP Records'!$I:$I, 0)), 1, 0), IF(I266&lt;&gt;INDEX('Planned and Progress BMPs'!I:I, MATCH($I266, 'Planned and Progress BMPs'!$I:$I, 0)), 1, 0)), "")</f>
        <v/>
      </c>
      <c r="BE266" s="5" t="str">
        <f>IFERROR(IF($K266="Historical", IF(J266&lt;&gt;INDEX('Historical BMP Records'!J:J, MATCH($I266, 'Historical BMP Records'!$I:$I, 0)), 1, 0), IF(J266&lt;&gt;INDEX('Planned and Progress BMPs'!J:J, MATCH($I266, 'Planned and Progress BMPs'!$I:$I, 0)), 1, 0)), "")</f>
        <v/>
      </c>
      <c r="BF266" s="5" t="str">
        <f>IFERROR(IF($K266="Historical", IF(K266&lt;&gt;INDEX('Historical BMP Records'!K:K, MATCH($I266, 'Historical BMP Records'!$I:$I, 0)), 1, 0), IF(K266&lt;&gt;INDEX('Planned and Progress BMPs'!K:K, MATCH($I266, 'Planned and Progress BMPs'!$I:$I, 0)), 1, 0)), "")</f>
        <v/>
      </c>
      <c r="BG266" s="5" t="str">
        <f>IFERROR(IF($K266="Historical", IF(L266&lt;&gt;INDEX('Historical BMP Records'!L:L, MATCH($I266, 'Historical BMP Records'!$I:$I, 0)), 1, 0), IF(L266&lt;&gt;INDEX('Planned and Progress BMPs'!L:L, MATCH($I266, 'Planned and Progress BMPs'!$I:$I, 0)), 1, 0)), "")</f>
        <v/>
      </c>
      <c r="BH266" s="5" t="str">
        <f>IFERROR(IF($K266="Historical", IF(M266&lt;&gt;INDEX('Historical BMP Records'!M:M, MATCH($I266, 'Historical BMP Records'!$I:$I, 0)), 1, 0), IF(M266&lt;&gt;INDEX('Planned and Progress BMPs'!M:M, MATCH($I266, 'Planned and Progress BMPs'!$I:$I, 0)), 1, 0)), "")</f>
        <v/>
      </c>
      <c r="BI266" s="5" t="str">
        <f>IFERROR(IF($K266="Historical", IF(N266&lt;&gt;INDEX('Historical BMP Records'!N:N, MATCH($I266, 'Historical BMP Records'!$I:$I, 0)), 1, 0), IF(N266&lt;&gt;INDEX('Planned and Progress BMPs'!N:N, MATCH($I266, 'Planned and Progress BMPs'!$I:$I, 0)), 1, 0)), "")</f>
        <v/>
      </c>
      <c r="BJ266" s="5" t="str">
        <f>IFERROR(IF($K266="Historical", IF(O266&lt;&gt;INDEX('Historical BMP Records'!O:O, MATCH($I266, 'Historical BMP Records'!$I:$I, 0)), 1, 0), IF(O266&lt;&gt;INDEX('Planned and Progress BMPs'!O:O, MATCH($I266, 'Planned and Progress BMPs'!$I:$I, 0)), 1, 0)), "")</f>
        <v/>
      </c>
      <c r="BK266" s="5" t="str">
        <f>IFERROR(IF($K266="Historical", IF(P266&lt;&gt;INDEX('Historical BMP Records'!P:P, MATCH($I266, 'Historical BMP Records'!$I:$I, 0)), 1, 0), IF(P266&lt;&gt;INDEX('Planned and Progress BMPs'!P:P, MATCH($I266, 'Planned and Progress BMPs'!$I:$I, 0)), 1, 0)), "")</f>
        <v/>
      </c>
      <c r="BL266" s="5" t="str">
        <f>IFERROR(IF($K266="Historical", IF(Q266&lt;&gt;INDEX('Historical BMP Records'!Q:Q, MATCH($I266, 'Historical BMP Records'!$I:$I, 0)), 1, 0), IF(Q266&lt;&gt;INDEX('Planned and Progress BMPs'!Q:Q, MATCH($I266, 'Planned and Progress BMPs'!$I:$I, 0)), 1, 0)), "")</f>
        <v/>
      </c>
      <c r="BM266" s="5" t="str">
        <f>IFERROR(IF($K266="Historical", IF(R266&lt;&gt;INDEX('Historical BMP Records'!R:R, MATCH($I266, 'Historical BMP Records'!$I:$I, 0)), 1, 0), IF(R266&lt;&gt;INDEX('Planned and Progress BMPs'!R:R, MATCH($I266, 'Planned and Progress BMPs'!$I:$I, 0)), 1, 0)), "")</f>
        <v/>
      </c>
      <c r="BN266" s="5" t="str">
        <f>IFERROR(IF($K266="Historical", IF(S266&lt;&gt;INDEX('Historical BMP Records'!S:S, MATCH($I266, 'Historical BMP Records'!$I:$I, 0)), 1, 0), IF(S266&lt;&gt;INDEX('Planned and Progress BMPs'!S:S, MATCH($I266, 'Planned and Progress BMPs'!$I:$I, 0)), 1, 0)), "")</f>
        <v/>
      </c>
      <c r="BO266" s="5" t="str">
        <f>IFERROR(IF($K266="Historical", IF(T266&lt;&gt;INDEX('Historical BMP Records'!T:T, MATCH($I266, 'Historical BMP Records'!$I:$I, 0)), 1, 0), IF(T266&lt;&gt;INDEX('Planned and Progress BMPs'!T:T, MATCH($I266, 'Planned and Progress BMPs'!$I:$I, 0)), 1, 0)), "")</f>
        <v/>
      </c>
      <c r="BP266" s="5" t="str">
        <f>IFERROR(IF($K266="Historical", IF(U266&lt;&gt;INDEX('Historical BMP Records'!U:U, MATCH($I266, 'Historical BMP Records'!$I:$I, 0)), 1, 0), IF(U266&lt;&gt;INDEX('Planned and Progress BMPs'!U:U, MATCH($I266, 'Planned and Progress BMPs'!$I:$I, 0)), 1, 0)), "")</f>
        <v/>
      </c>
      <c r="BQ266" s="5" t="str">
        <f>IFERROR(IF($K266="Historical", IF(V266&lt;&gt;INDEX('Historical BMP Records'!V:V, MATCH($I266, 'Historical BMP Records'!$I:$I, 0)), 1, 0), IF(V266&lt;&gt;INDEX('Planned and Progress BMPs'!V:V, MATCH($I266, 'Planned and Progress BMPs'!$I:$I, 0)), 1, 0)), "")</f>
        <v/>
      </c>
      <c r="BR266" s="5" t="str">
        <f>IFERROR(IF($K266="Historical", IF(W266&lt;&gt;INDEX('Historical BMP Records'!W:W, MATCH($I266, 'Historical BMP Records'!$I:$I, 0)), 1, 0), IF(W266&lt;&gt;INDEX('Planned and Progress BMPs'!W:W, MATCH($I266, 'Planned and Progress BMPs'!$I:$I, 0)), 1, 0)), "")</f>
        <v/>
      </c>
      <c r="BS266" s="5" t="str">
        <f>IFERROR(IF($K266="Historical", IF(X266&lt;&gt;INDEX('Historical BMP Records'!X:X, MATCH($I266, 'Historical BMP Records'!$I:$I, 0)), 1, 0), IF(X266&lt;&gt;INDEX('Planned and Progress BMPs'!X:X, MATCH($I266, 'Planned and Progress BMPs'!$I:$I, 0)), 1, 0)), "")</f>
        <v/>
      </c>
      <c r="BT266" s="5" t="str">
        <f>IFERROR(IF($K266="Historical", IF(Y266&lt;&gt;INDEX('Historical BMP Records'!Y:Y, MATCH($I266, 'Historical BMP Records'!$I:$I, 0)), 1, 0), IF(Y266&lt;&gt;INDEX('Planned and Progress BMPs'!Y:Y, MATCH($I266, 'Planned and Progress BMPs'!$I:$I, 0)), 1, 0)), "")</f>
        <v/>
      </c>
      <c r="BU266" s="5" t="str">
        <f>IFERROR(IF($K266="Historical", IF(Z266&lt;&gt;INDEX('Historical BMP Records'!Z:Z, MATCH($I266, 'Historical BMP Records'!$I:$I, 0)), 1, 0), IF(Z266&lt;&gt;INDEX('Planned and Progress BMPs'!Z:Z, MATCH($I266, 'Planned and Progress BMPs'!$I:$I, 0)), 1, 0)), "")</f>
        <v/>
      </c>
      <c r="BV266" s="5" t="str">
        <f>IFERROR(IF($K266="Historical", IF(AA266&lt;&gt;INDEX('Historical BMP Records'!AA:AA, MATCH($I266, 'Historical BMP Records'!$I:$I, 0)), 1, 0), IF(AA266&lt;&gt;INDEX('Planned and Progress BMPs'!AA:AA, MATCH($I266, 'Planned and Progress BMPs'!$I:$I, 0)), 1, 0)), "")</f>
        <v/>
      </c>
      <c r="BW266" s="5" t="str">
        <f>IFERROR(IF($K266="Historical", IF(AB266&lt;&gt;INDEX('Historical BMP Records'!AB:AB, MATCH($I266, 'Historical BMP Records'!$I:$I, 0)), 1, 0), IF(AB266&lt;&gt;INDEX('Planned and Progress BMPs'!AB:AB, MATCH($I266, 'Planned and Progress BMPs'!$I:$I, 0)), 1, 0)), "")</f>
        <v/>
      </c>
      <c r="BX266" s="5" t="str">
        <f>IFERROR(IF($K266="Historical", IF(AC266&lt;&gt;INDEX('Historical BMP Records'!AC:AC, MATCH($I266, 'Historical BMP Records'!$I:$I, 0)), 1, 0), IF(AC266&lt;&gt;INDEX('Planned and Progress BMPs'!AC:AC, MATCH($I266, 'Planned and Progress BMPs'!$I:$I, 0)), 1, 0)), "")</f>
        <v/>
      </c>
      <c r="BY266" s="5" t="str">
        <f>IFERROR(IF($K266="Historical", IF(AD266&lt;&gt;INDEX('Historical BMP Records'!AD:AD, MATCH($I266, 'Historical BMP Records'!$I:$I, 0)), 1, 0), IF(AD266&lt;&gt;INDEX('Planned and Progress BMPs'!AD:AD, MATCH($I266, 'Planned and Progress BMPs'!$I:$I, 0)), 1, 0)), "")</f>
        <v/>
      </c>
      <c r="BZ266" s="5" t="str">
        <f>IFERROR(IF($K266="Historical", IF(AE266&lt;&gt;INDEX('Historical BMP Records'!AE:AE, MATCH($I266, 'Historical BMP Records'!$I:$I, 0)), 1, 0), IF(AE266&lt;&gt;INDEX('Planned and Progress BMPs'!AE:AE, MATCH($I266, 'Planned and Progress BMPs'!$I:$I, 0)), 1, 0)), "")</f>
        <v/>
      </c>
      <c r="CA266" s="5" t="str">
        <f>IFERROR(IF($K266="Historical", IF(AF266&lt;&gt;INDEX('Historical BMP Records'!AF:AF, MATCH($I266, 'Historical BMP Records'!$I:$I, 0)), 1, 0), IF(AF266&lt;&gt;INDEX('Planned and Progress BMPs'!AF:AF, MATCH($I266, 'Planned and Progress BMPs'!$I:$I, 0)), 1, 0)), "")</f>
        <v/>
      </c>
      <c r="CB266" s="5" t="str">
        <f>IFERROR(IF($K266="Historical", IF(AG266&lt;&gt;INDEX('Historical BMP Records'!AG:AG, MATCH($I266, 'Historical BMP Records'!$I:$I, 0)), 1, 0), IF(AG266&lt;&gt;INDEX('Planned and Progress BMPs'!AG:AG, MATCH($I266, 'Planned and Progress BMPs'!$I:$I, 0)), 1, 0)), "")</f>
        <v/>
      </c>
      <c r="CC266" s="5" t="str">
        <f>IFERROR(IF($K266="Historical", IF(AH266&lt;&gt;INDEX('Historical BMP Records'!AH:AH, MATCH($I266, 'Historical BMP Records'!$I:$I, 0)), 1, 0), IF(AH266&lt;&gt;INDEX('Planned and Progress BMPs'!AH:AH, MATCH($I266, 'Planned and Progress BMPs'!$I:$I, 0)), 1, 0)), "")</f>
        <v/>
      </c>
      <c r="CD266" s="5" t="str">
        <f>IFERROR(IF($K266="Historical", IF(AI266&lt;&gt;INDEX('Historical BMP Records'!AI:AI, MATCH($I266, 'Historical BMP Records'!$I:$I, 0)), 1, 0), IF(AI266&lt;&gt;INDEX('Planned and Progress BMPs'!AI:AI, MATCH($I266, 'Planned and Progress BMPs'!$I:$I, 0)), 1, 0)), "")</f>
        <v/>
      </c>
      <c r="CE266" s="5" t="str">
        <f>IFERROR(IF($K266="Historical", IF(AJ266&lt;&gt;INDEX('Historical BMP Records'!AJ:AJ, MATCH($I266, 'Historical BMP Records'!$I:$I, 0)), 1, 0), IF(AJ266&lt;&gt;INDEX('Planned and Progress BMPs'!AJ:AJ, MATCH($I266, 'Planned and Progress BMPs'!$I:$I, 0)), 1, 0)), "")</f>
        <v/>
      </c>
      <c r="CF266" s="5" t="str">
        <f>IFERROR(IF($K266="Historical", IF(AK266&lt;&gt;INDEX('Historical BMP Records'!AK:AK, MATCH($I266, 'Historical BMP Records'!$I:$I, 0)), 1, 0), IF(AK266&lt;&gt;INDEX('Planned and Progress BMPs'!AK:AK, MATCH($I266, 'Planned and Progress BMPs'!$I:$I, 0)), 1, 0)), "")</f>
        <v/>
      </c>
      <c r="CG266" s="5" t="str">
        <f>IFERROR(IF($K266="Historical", IF(AL266&lt;&gt;INDEX('Historical BMP Records'!AL:AL, MATCH($I266, 'Historical BMP Records'!$I:$I, 0)), 1, 0), IF(AL266&lt;&gt;INDEX('Planned and Progress BMPs'!AL:AL, MATCH($I266, 'Planned and Progress BMPs'!$I:$I, 0)), 1, 0)), "")</f>
        <v/>
      </c>
      <c r="CH266" s="5" t="str">
        <f>IFERROR(IF($K266="Historical", IF(AM266&lt;&gt;INDEX('Historical BMP Records'!AM:AM, MATCH($I266, 'Historical BMP Records'!$I:$I, 0)), 1, 0), IF(AM266&lt;&gt;INDEX('Planned and Progress BMPs'!AM:AM, MATCH($I266, 'Planned and Progress BMPs'!$I:$I, 0)), 1, 0)), "")</f>
        <v/>
      </c>
      <c r="CI266" s="5" t="str">
        <f>IFERROR(IF($K266="Historical", IF(AN266&lt;&gt;INDEX('Historical BMP Records'!AN:AN, MATCH($I266, 'Historical BMP Records'!$I:$I, 0)), 1, 0), IF(AN266&lt;&gt;INDEX('Planned and Progress BMPs'!AN:AN, MATCH($I266, 'Planned and Progress BMPs'!$I:$I, 0)), 1, 0)), "")</f>
        <v/>
      </c>
      <c r="CJ266" s="5" t="str">
        <f>IFERROR(IF($K266="Historical", IF(AO266&lt;&gt;INDEX('Historical BMP Records'!AO:AO, MATCH($I266, 'Historical BMP Records'!$I:$I, 0)), 1, 0), IF(AO266&lt;&gt;INDEX('Planned and Progress BMPs'!AO:AO, MATCH($I266, 'Planned and Progress BMPs'!$I:$I, 0)), 1, 0)), "")</f>
        <v/>
      </c>
      <c r="CK266" s="5" t="str">
        <f>IFERROR(IF($K266="Historical", IF(AP266&lt;&gt;INDEX('Historical BMP Records'!AP:AP, MATCH($I266, 'Historical BMP Records'!$I:$I, 0)), 1, 0), IF(AP266&lt;&gt;INDEX('Planned and Progress BMPs'!AP:AP, MATCH($I266, 'Planned and Progress BMPs'!$I:$I, 0)), 1, 0)), "")</f>
        <v/>
      </c>
      <c r="CL266" s="5" t="str">
        <f>IFERROR(IF($K266="Historical", IF(AQ266&lt;&gt;INDEX('Historical BMP Records'!AQ:AQ, MATCH($I266, 'Historical BMP Records'!$I:$I, 0)), 1, 0), IF(AQ266&lt;&gt;INDEX('Planned and Progress BMPs'!AQ:AQ, MATCH($I266, 'Planned and Progress BMPs'!$I:$I, 0)), 1, 0)), "")</f>
        <v/>
      </c>
      <c r="CM266" s="5" t="str">
        <f>IFERROR(IF($K266="Historical", IF(AR266&lt;&gt;INDEX('Historical BMP Records'!AR:AR, MATCH($I266, 'Historical BMP Records'!$I:$I, 0)), 1, 0), IF(AR266&lt;&gt;INDEX('Planned and Progress BMPs'!AR:AR, MATCH($I266, 'Planned and Progress BMPs'!$I:$I, 0)), 1, 0)), "")</f>
        <v/>
      </c>
      <c r="CN266" s="5" t="str">
        <f>IFERROR(IF($K266="Historical", IF(AS266&lt;&gt;INDEX('Historical BMP Records'!AS:AS, MATCH($I266, 'Historical BMP Records'!$I:$I, 0)), 1, 0), IF(AS266&lt;&gt;INDEX('Planned and Progress BMPs'!AS:AS, MATCH($I266, 'Planned and Progress BMPs'!$I:$I, 0)), 1, 0)), "")</f>
        <v/>
      </c>
      <c r="CO266" s="5" t="str">
        <f>IFERROR(IF($K266="Historical", IF(AT266&lt;&gt;INDEX('Historical BMP Records'!AT:AT, MATCH($I266, 'Historical BMP Records'!$I:$I, 0)), 1, 0), IF(AT266&lt;&gt;INDEX('Planned and Progress BMPs'!AT:AT, MATCH($I266, 'Planned and Progress BMPs'!$I:$I, 0)), 1, 0)), "")</f>
        <v/>
      </c>
      <c r="CP266" s="5" t="str">
        <f>IFERROR(IF($K266="Historical", IF(AU266&lt;&gt;INDEX('Historical BMP Records'!AU:AU, MATCH($I266, 'Historical BMP Records'!$I:$I, 0)), 1, 0), IF(AU266&lt;&gt;INDEX('Planned and Progress BMPs'!AU:AU, MATCH($I266, 'Planned and Progress BMPs'!$I:$I, 0)), 1, 0)), "")</f>
        <v/>
      </c>
      <c r="CQ266" s="5">
        <f>SUM(T_Historical9[[#This Row],[FY17 
Status Changed]:[Comments Changed]])</f>
        <v>0</v>
      </c>
    </row>
    <row r="267" spans="1:95" ht="15" customHeight="1" x14ac:dyDescent="0.25">
      <c r="I267" s="72" t="s">
        <v>5670</v>
      </c>
      <c r="K267" s="97" t="s">
        <v>483</v>
      </c>
      <c r="L267" s="72">
        <v>2016</v>
      </c>
      <c r="M267" s="82">
        <v>206000</v>
      </c>
      <c r="N267" s="65">
        <v>43069</v>
      </c>
      <c r="O267" s="72" t="s">
        <v>148</v>
      </c>
      <c r="P267" s="97"/>
      <c r="Q267" s="72" t="s">
        <v>26</v>
      </c>
      <c r="R267" s="97" t="s">
        <v>9</v>
      </c>
      <c r="S267" s="72">
        <v>14.4</v>
      </c>
      <c r="V267" s="71" t="s">
        <v>5697</v>
      </c>
      <c r="W267" s="72" t="s">
        <v>5163</v>
      </c>
      <c r="AC267" s="72" t="s">
        <v>5172</v>
      </c>
      <c r="AD267" s="72" t="s">
        <v>5173</v>
      </c>
      <c r="AE267" s="98" t="s">
        <v>653</v>
      </c>
      <c r="AH267" s="65"/>
      <c r="AI267" s="65"/>
      <c r="AK267" s="65"/>
      <c r="AL267" s="65"/>
      <c r="AN267" s="65"/>
      <c r="AO267" s="65"/>
      <c r="AQ267" s="65"/>
      <c r="AR267" s="65"/>
      <c r="AT267" s="65"/>
      <c r="AV267" s="5" t="str">
        <f>IFERROR(IF($K267="Historical", IF(A267&lt;&gt;INDEX('Historical BMP Records'!A:A, MATCH($I267, 'Historical BMP Records'!$I:$I, 0)), 1, 0), IF(A267&lt;&gt;INDEX('Planned and Progress BMPs'!A:A, MATCH($I267, 'Planned and Progress BMPs'!$I:$I, 0)), 1, 0)), "")</f>
        <v/>
      </c>
      <c r="AW267" s="5" t="str">
        <f>IFERROR(IF($K267="Historical", IF(B267&lt;&gt;INDEX('Historical BMP Records'!B:B, MATCH($I267, 'Historical BMP Records'!$I:$I, 0)), 1, 0), IF(B267&lt;&gt;INDEX('Planned and Progress BMPs'!B:B, MATCH($I267, 'Planned and Progress BMPs'!$I:$I, 0)), 1, 0)), "")</f>
        <v/>
      </c>
      <c r="AX267" s="5" t="str">
        <f>IFERROR(IF($K267="Historical", IF(C267&lt;&gt;INDEX('Historical BMP Records'!C:C, MATCH($I267, 'Historical BMP Records'!$I:$I, 0)), 1, 0), IF(C267&lt;&gt;INDEX('Planned and Progress BMPs'!C:C, MATCH($I267, 'Planned and Progress BMPs'!$I:$I, 0)), 1, 0)), "")</f>
        <v/>
      </c>
      <c r="AY267" s="5" t="str">
        <f>IFERROR(IF($K267="Historical", IF(D267&lt;&gt;INDEX('Historical BMP Records'!D:D, MATCH($I267, 'Historical BMP Records'!$I:$I, 0)), 1, 0), IF(D267&lt;&gt;INDEX('Planned and Progress BMPs'!D:D, MATCH($I267, 'Planned and Progress BMPs'!$I:$I, 0)), 1, 0)), "")</f>
        <v/>
      </c>
      <c r="AZ267" s="5" t="str">
        <f>IFERROR(IF($K267="Historical", IF(E267&lt;&gt;INDEX('Historical BMP Records'!E:E, MATCH($I267, 'Historical BMP Records'!$I:$I, 0)), 1, 0), IF(E267&lt;&gt;INDEX('Planned and Progress BMPs'!E:E, MATCH($I267, 'Planned and Progress BMPs'!$I:$I, 0)), 1, 0)), "")</f>
        <v/>
      </c>
      <c r="BA267" s="5" t="str">
        <f>IFERROR(IF($K267="Historical", IF(F267&lt;&gt;INDEX('Historical BMP Records'!F:F, MATCH($I267, 'Historical BMP Records'!$I:$I, 0)), 1, 0), IF(F267&lt;&gt;INDEX('Planned and Progress BMPs'!F:F, MATCH($I267, 'Planned and Progress BMPs'!$I:$I, 0)), 1, 0)), "")</f>
        <v/>
      </c>
      <c r="BB267" s="5" t="str">
        <f>IFERROR(IF($K267="Historical", IF(G267&lt;&gt;INDEX('Historical BMP Records'!G:G, MATCH($I267, 'Historical BMP Records'!$I:$I, 0)), 1, 0), IF(G267&lt;&gt;INDEX('Planned and Progress BMPs'!G:G, MATCH($I267, 'Planned and Progress BMPs'!$I:$I, 0)), 1, 0)), "")</f>
        <v/>
      </c>
      <c r="BC267" s="5" t="str">
        <f>IFERROR(IF($K267="Historical", IF(H267&lt;&gt;INDEX('Historical BMP Records'!H:H, MATCH($I267, 'Historical BMP Records'!$I:$I, 0)), 1, 0), IF(H267&lt;&gt;INDEX('Planned and Progress BMPs'!H:H, MATCH($I267, 'Planned and Progress BMPs'!$I:$I, 0)), 1, 0)), "")</f>
        <v/>
      </c>
      <c r="BD267" s="5" t="str">
        <f>IFERROR(IF($K267="Historical", IF(I267&lt;&gt;INDEX('Historical BMP Records'!I:I, MATCH($I267, 'Historical BMP Records'!$I:$I, 0)), 1, 0), IF(I267&lt;&gt;INDEX('Planned and Progress BMPs'!I:I, MATCH($I267, 'Planned and Progress BMPs'!$I:$I, 0)), 1, 0)), "")</f>
        <v/>
      </c>
      <c r="BE267" s="5" t="str">
        <f>IFERROR(IF($K267="Historical", IF(J267&lt;&gt;INDEX('Historical BMP Records'!J:J, MATCH($I267, 'Historical BMP Records'!$I:$I, 0)), 1, 0), IF(J267&lt;&gt;INDEX('Planned and Progress BMPs'!J:J, MATCH($I267, 'Planned and Progress BMPs'!$I:$I, 0)), 1, 0)), "")</f>
        <v/>
      </c>
      <c r="BF267" s="5" t="str">
        <f>IFERROR(IF($K267="Historical", IF(K267&lt;&gt;INDEX('Historical BMP Records'!K:K, MATCH($I267, 'Historical BMP Records'!$I:$I, 0)), 1, 0), IF(K267&lt;&gt;INDEX('Planned and Progress BMPs'!K:K, MATCH($I267, 'Planned and Progress BMPs'!$I:$I, 0)), 1, 0)), "")</f>
        <v/>
      </c>
      <c r="BG267" s="5" t="str">
        <f>IFERROR(IF($K267="Historical", IF(L267&lt;&gt;INDEX('Historical BMP Records'!L:L, MATCH($I267, 'Historical BMP Records'!$I:$I, 0)), 1, 0), IF(L267&lt;&gt;INDEX('Planned and Progress BMPs'!L:L, MATCH($I267, 'Planned and Progress BMPs'!$I:$I, 0)), 1, 0)), "")</f>
        <v/>
      </c>
      <c r="BH267" s="5" t="str">
        <f>IFERROR(IF($K267="Historical", IF(M267&lt;&gt;INDEX('Historical BMP Records'!M:M, MATCH($I267, 'Historical BMP Records'!$I:$I, 0)), 1, 0), IF(M267&lt;&gt;INDEX('Planned and Progress BMPs'!M:M, MATCH($I267, 'Planned and Progress BMPs'!$I:$I, 0)), 1, 0)), "")</f>
        <v/>
      </c>
      <c r="BI267" s="5" t="str">
        <f>IFERROR(IF($K267="Historical", IF(N267&lt;&gt;INDEX('Historical BMP Records'!N:N, MATCH($I267, 'Historical BMP Records'!$I:$I, 0)), 1, 0), IF(N267&lt;&gt;INDEX('Planned and Progress BMPs'!N:N, MATCH($I267, 'Planned and Progress BMPs'!$I:$I, 0)), 1, 0)), "")</f>
        <v/>
      </c>
      <c r="BJ267" s="5" t="str">
        <f>IFERROR(IF($K267="Historical", IF(O267&lt;&gt;INDEX('Historical BMP Records'!O:O, MATCH($I267, 'Historical BMP Records'!$I:$I, 0)), 1, 0), IF(O267&lt;&gt;INDEX('Planned and Progress BMPs'!O:O, MATCH($I267, 'Planned and Progress BMPs'!$I:$I, 0)), 1, 0)), "")</f>
        <v/>
      </c>
      <c r="BK267" s="5" t="str">
        <f>IFERROR(IF($K267="Historical", IF(P267&lt;&gt;INDEX('Historical BMP Records'!P:P, MATCH($I267, 'Historical BMP Records'!$I:$I, 0)), 1, 0), IF(P267&lt;&gt;INDEX('Planned and Progress BMPs'!P:P, MATCH($I267, 'Planned and Progress BMPs'!$I:$I, 0)), 1, 0)), "")</f>
        <v/>
      </c>
      <c r="BL267" s="5" t="str">
        <f>IFERROR(IF($K267="Historical", IF(Q267&lt;&gt;INDEX('Historical BMP Records'!Q:Q, MATCH($I267, 'Historical BMP Records'!$I:$I, 0)), 1, 0), IF(Q267&lt;&gt;INDEX('Planned and Progress BMPs'!Q:Q, MATCH($I267, 'Planned and Progress BMPs'!$I:$I, 0)), 1, 0)), "")</f>
        <v/>
      </c>
      <c r="BM267" s="5" t="str">
        <f>IFERROR(IF($K267="Historical", IF(R267&lt;&gt;INDEX('Historical BMP Records'!R:R, MATCH($I267, 'Historical BMP Records'!$I:$I, 0)), 1, 0), IF(R267&lt;&gt;INDEX('Planned and Progress BMPs'!R:R, MATCH($I267, 'Planned and Progress BMPs'!$I:$I, 0)), 1, 0)), "")</f>
        <v/>
      </c>
      <c r="BN267" s="5" t="str">
        <f>IFERROR(IF($K267="Historical", IF(S267&lt;&gt;INDEX('Historical BMP Records'!S:S, MATCH($I267, 'Historical BMP Records'!$I:$I, 0)), 1, 0), IF(S267&lt;&gt;INDEX('Planned and Progress BMPs'!S:S, MATCH($I267, 'Planned and Progress BMPs'!$I:$I, 0)), 1, 0)), "")</f>
        <v/>
      </c>
      <c r="BO267" s="5" t="str">
        <f>IFERROR(IF($K267="Historical", IF(T267&lt;&gt;INDEX('Historical BMP Records'!T:T, MATCH($I267, 'Historical BMP Records'!$I:$I, 0)), 1, 0), IF(T267&lt;&gt;INDEX('Planned and Progress BMPs'!T:T, MATCH($I267, 'Planned and Progress BMPs'!$I:$I, 0)), 1, 0)), "")</f>
        <v/>
      </c>
      <c r="BP267" s="5" t="str">
        <f>IFERROR(IF($K267="Historical", IF(U267&lt;&gt;INDEX('Historical BMP Records'!U:U, MATCH($I267, 'Historical BMP Records'!$I:$I, 0)), 1, 0), IF(U267&lt;&gt;INDEX('Planned and Progress BMPs'!U:U, MATCH($I267, 'Planned and Progress BMPs'!$I:$I, 0)), 1, 0)), "")</f>
        <v/>
      </c>
      <c r="BQ267" s="5" t="str">
        <f>IFERROR(IF($K267="Historical", IF(V267&lt;&gt;INDEX('Historical BMP Records'!V:V, MATCH($I267, 'Historical BMP Records'!$I:$I, 0)), 1, 0), IF(V267&lt;&gt;INDEX('Planned and Progress BMPs'!V:V, MATCH($I267, 'Planned and Progress BMPs'!$I:$I, 0)), 1, 0)), "")</f>
        <v/>
      </c>
      <c r="BR267" s="5" t="str">
        <f>IFERROR(IF($K267="Historical", IF(W267&lt;&gt;INDEX('Historical BMP Records'!W:W, MATCH($I267, 'Historical BMP Records'!$I:$I, 0)), 1, 0), IF(W267&lt;&gt;INDEX('Planned and Progress BMPs'!W:W, MATCH($I267, 'Planned and Progress BMPs'!$I:$I, 0)), 1, 0)), "")</f>
        <v/>
      </c>
      <c r="BS267" s="5" t="str">
        <f>IFERROR(IF($K267="Historical", IF(X267&lt;&gt;INDEX('Historical BMP Records'!X:X, MATCH($I267, 'Historical BMP Records'!$I:$I, 0)), 1, 0), IF(X267&lt;&gt;INDEX('Planned and Progress BMPs'!X:X, MATCH($I267, 'Planned and Progress BMPs'!$I:$I, 0)), 1, 0)), "")</f>
        <v/>
      </c>
      <c r="BT267" s="5" t="str">
        <f>IFERROR(IF($K267="Historical", IF(Y267&lt;&gt;INDEX('Historical BMP Records'!Y:Y, MATCH($I267, 'Historical BMP Records'!$I:$I, 0)), 1, 0), IF(Y267&lt;&gt;INDEX('Planned and Progress BMPs'!Y:Y, MATCH($I267, 'Planned and Progress BMPs'!$I:$I, 0)), 1, 0)), "")</f>
        <v/>
      </c>
      <c r="BU267" s="5" t="str">
        <f>IFERROR(IF($K267="Historical", IF(Z267&lt;&gt;INDEX('Historical BMP Records'!Z:Z, MATCH($I267, 'Historical BMP Records'!$I:$I, 0)), 1, 0), IF(Z267&lt;&gt;INDEX('Planned and Progress BMPs'!Z:Z, MATCH($I267, 'Planned and Progress BMPs'!$I:$I, 0)), 1, 0)), "")</f>
        <v/>
      </c>
      <c r="BV267" s="5" t="str">
        <f>IFERROR(IF($K267="Historical", IF(AA267&lt;&gt;INDEX('Historical BMP Records'!AA:AA, MATCH($I267, 'Historical BMP Records'!$I:$I, 0)), 1, 0), IF(AA267&lt;&gt;INDEX('Planned and Progress BMPs'!AA:AA, MATCH($I267, 'Planned and Progress BMPs'!$I:$I, 0)), 1, 0)), "")</f>
        <v/>
      </c>
      <c r="BW267" s="5" t="str">
        <f>IFERROR(IF($K267="Historical", IF(AB267&lt;&gt;INDEX('Historical BMP Records'!AB:AB, MATCH($I267, 'Historical BMP Records'!$I:$I, 0)), 1, 0), IF(AB267&lt;&gt;INDEX('Planned and Progress BMPs'!AB:AB, MATCH($I267, 'Planned and Progress BMPs'!$I:$I, 0)), 1, 0)), "")</f>
        <v/>
      </c>
      <c r="BX267" s="5" t="str">
        <f>IFERROR(IF($K267="Historical", IF(AC267&lt;&gt;INDEX('Historical BMP Records'!AC:AC, MATCH($I267, 'Historical BMP Records'!$I:$I, 0)), 1, 0), IF(AC267&lt;&gt;INDEX('Planned and Progress BMPs'!AC:AC, MATCH($I267, 'Planned and Progress BMPs'!$I:$I, 0)), 1, 0)), "")</f>
        <v/>
      </c>
      <c r="BY267" s="5" t="str">
        <f>IFERROR(IF($K267="Historical", IF(AD267&lt;&gt;INDEX('Historical BMP Records'!AD:AD, MATCH($I267, 'Historical BMP Records'!$I:$I, 0)), 1, 0), IF(AD267&lt;&gt;INDEX('Planned and Progress BMPs'!AD:AD, MATCH($I267, 'Planned and Progress BMPs'!$I:$I, 0)), 1, 0)), "")</f>
        <v/>
      </c>
      <c r="BZ267" s="5" t="str">
        <f>IFERROR(IF($K267="Historical", IF(AE267&lt;&gt;INDEX('Historical BMP Records'!AE:AE, MATCH($I267, 'Historical BMP Records'!$I:$I, 0)), 1, 0), IF(AE267&lt;&gt;INDEX('Planned and Progress BMPs'!AE:AE, MATCH($I267, 'Planned and Progress BMPs'!$I:$I, 0)), 1, 0)), "")</f>
        <v/>
      </c>
      <c r="CA267" s="5" t="str">
        <f>IFERROR(IF($K267="Historical", IF(AF267&lt;&gt;INDEX('Historical BMP Records'!AF:AF, MATCH($I267, 'Historical BMP Records'!$I:$I, 0)), 1, 0), IF(AF267&lt;&gt;INDEX('Planned and Progress BMPs'!AF:AF, MATCH($I267, 'Planned and Progress BMPs'!$I:$I, 0)), 1, 0)), "")</f>
        <v/>
      </c>
      <c r="CB267" s="5" t="str">
        <f>IFERROR(IF($K267="Historical", IF(AG267&lt;&gt;INDEX('Historical BMP Records'!AG:AG, MATCH($I267, 'Historical BMP Records'!$I:$I, 0)), 1, 0), IF(AG267&lt;&gt;INDEX('Planned and Progress BMPs'!AG:AG, MATCH($I267, 'Planned and Progress BMPs'!$I:$I, 0)), 1, 0)), "")</f>
        <v/>
      </c>
      <c r="CC267" s="5" t="str">
        <f>IFERROR(IF($K267="Historical", IF(AH267&lt;&gt;INDEX('Historical BMP Records'!AH:AH, MATCH($I267, 'Historical BMP Records'!$I:$I, 0)), 1, 0), IF(AH267&lt;&gt;INDEX('Planned and Progress BMPs'!AH:AH, MATCH($I267, 'Planned and Progress BMPs'!$I:$I, 0)), 1, 0)), "")</f>
        <v/>
      </c>
      <c r="CD267" s="5" t="str">
        <f>IFERROR(IF($K267="Historical", IF(AI267&lt;&gt;INDEX('Historical BMP Records'!AI:AI, MATCH($I267, 'Historical BMP Records'!$I:$I, 0)), 1, 0), IF(AI267&lt;&gt;INDEX('Planned and Progress BMPs'!AI:AI, MATCH($I267, 'Planned and Progress BMPs'!$I:$I, 0)), 1, 0)), "")</f>
        <v/>
      </c>
      <c r="CE267" s="5" t="str">
        <f>IFERROR(IF($K267="Historical", IF(AJ267&lt;&gt;INDEX('Historical BMP Records'!AJ:AJ, MATCH($I267, 'Historical BMP Records'!$I:$I, 0)), 1, 0), IF(AJ267&lt;&gt;INDEX('Planned and Progress BMPs'!AJ:AJ, MATCH($I267, 'Planned and Progress BMPs'!$I:$I, 0)), 1, 0)), "")</f>
        <v/>
      </c>
      <c r="CF267" s="5" t="str">
        <f>IFERROR(IF($K267="Historical", IF(AK267&lt;&gt;INDEX('Historical BMP Records'!AK:AK, MATCH($I267, 'Historical BMP Records'!$I:$I, 0)), 1, 0), IF(AK267&lt;&gt;INDEX('Planned and Progress BMPs'!AK:AK, MATCH($I267, 'Planned and Progress BMPs'!$I:$I, 0)), 1, 0)), "")</f>
        <v/>
      </c>
      <c r="CG267" s="5" t="str">
        <f>IFERROR(IF($K267="Historical", IF(AL267&lt;&gt;INDEX('Historical BMP Records'!AL:AL, MATCH($I267, 'Historical BMP Records'!$I:$I, 0)), 1, 0), IF(AL267&lt;&gt;INDEX('Planned and Progress BMPs'!AL:AL, MATCH($I267, 'Planned and Progress BMPs'!$I:$I, 0)), 1, 0)), "")</f>
        <v/>
      </c>
      <c r="CH267" s="5" t="str">
        <f>IFERROR(IF($K267="Historical", IF(AM267&lt;&gt;INDEX('Historical BMP Records'!AM:AM, MATCH($I267, 'Historical BMP Records'!$I:$I, 0)), 1, 0), IF(AM267&lt;&gt;INDEX('Planned and Progress BMPs'!AM:AM, MATCH($I267, 'Planned and Progress BMPs'!$I:$I, 0)), 1, 0)), "")</f>
        <v/>
      </c>
      <c r="CI267" s="5" t="str">
        <f>IFERROR(IF($K267="Historical", IF(AN267&lt;&gt;INDEX('Historical BMP Records'!AN:AN, MATCH($I267, 'Historical BMP Records'!$I:$I, 0)), 1, 0), IF(AN267&lt;&gt;INDEX('Planned and Progress BMPs'!AN:AN, MATCH($I267, 'Planned and Progress BMPs'!$I:$I, 0)), 1, 0)), "")</f>
        <v/>
      </c>
      <c r="CJ267" s="5" t="str">
        <f>IFERROR(IF($K267="Historical", IF(AO267&lt;&gt;INDEX('Historical BMP Records'!AO:AO, MATCH($I267, 'Historical BMP Records'!$I:$I, 0)), 1, 0), IF(AO267&lt;&gt;INDEX('Planned and Progress BMPs'!AO:AO, MATCH($I267, 'Planned and Progress BMPs'!$I:$I, 0)), 1, 0)), "")</f>
        <v/>
      </c>
      <c r="CK267" s="5" t="str">
        <f>IFERROR(IF($K267="Historical", IF(AP267&lt;&gt;INDEX('Historical BMP Records'!AP:AP, MATCH($I267, 'Historical BMP Records'!$I:$I, 0)), 1, 0), IF(AP267&lt;&gt;INDEX('Planned and Progress BMPs'!AP:AP, MATCH($I267, 'Planned and Progress BMPs'!$I:$I, 0)), 1, 0)), "")</f>
        <v/>
      </c>
      <c r="CL267" s="5" t="str">
        <f>IFERROR(IF($K267="Historical", IF(AQ267&lt;&gt;INDEX('Historical BMP Records'!AQ:AQ, MATCH($I267, 'Historical BMP Records'!$I:$I, 0)), 1, 0), IF(AQ267&lt;&gt;INDEX('Planned and Progress BMPs'!AQ:AQ, MATCH($I267, 'Planned and Progress BMPs'!$I:$I, 0)), 1, 0)), "")</f>
        <v/>
      </c>
      <c r="CM267" s="5" t="str">
        <f>IFERROR(IF($K267="Historical", IF(AR267&lt;&gt;INDEX('Historical BMP Records'!AR:AR, MATCH($I267, 'Historical BMP Records'!$I:$I, 0)), 1, 0), IF(AR267&lt;&gt;INDEX('Planned and Progress BMPs'!AR:AR, MATCH($I267, 'Planned and Progress BMPs'!$I:$I, 0)), 1, 0)), "")</f>
        <v/>
      </c>
      <c r="CN267" s="5" t="str">
        <f>IFERROR(IF($K267="Historical", IF(AS267&lt;&gt;INDEX('Historical BMP Records'!AS:AS, MATCH($I267, 'Historical BMP Records'!$I:$I, 0)), 1, 0), IF(AS267&lt;&gt;INDEX('Planned and Progress BMPs'!AS:AS, MATCH($I267, 'Planned and Progress BMPs'!$I:$I, 0)), 1, 0)), "")</f>
        <v/>
      </c>
      <c r="CO267" s="5" t="str">
        <f>IFERROR(IF($K267="Historical", IF(AT267&lt;&gt;INDEX('Historical BMP Records'!AT:AT, MATCH($I267, 'Historical BMP Records'!$I:$I, 0)), 1, 0), IF(AT267&lt;&gt;INDEX('Planned and Progress BMPs'!AT:AT, MATCH($I267, 'Planned and Progress BMPs'!$I:$I, 0)), 1, 0)), "")</f>
        <v/>
      </c>
      <c r="CP267" s="5" t="str">
        <f>IFERROR(IF($K267="Historical", IF(AU267&lt;&gt;INDEX('Historical BMP Records'!AU:AU, MATCH($I267, 'Historical BMP Records'!$I:$I, 0)), 1, 0), IF(AU267&lt;&gt;INDEX('Planned and Progress BMPs'!AU:AU, MATCH($I267, 'Planned and Progress BMPs'!$I:$I, 0)), 1, 0)), "")</f>
        <v/>
      </c>
      <c r="CQ267" s="5">
        <f>SUM(T_Historical9[[#This Row],[FY17 
Status Changed]:[Comments Changed]])</f>
        <v>0</v>
      </c>
    </row>
    <row r="268" spans="1:95" ht="15" customHeight="1" x14ac:dyDescent="0.25">
      <c r="I268" s="72" t="s">
        <v>5671</v>
      </c>
      <c r="K268" s="97" t="s">
        <v>483</v>
      </c>
      <c r="L268" s="72">
        <v>2016</v>
      </c>
      <c r="M268" s="82">
        <v>192000</v>
      </c>
      <c r="N268" s="65">
        <v>43069</v>
      </c>
      <c r="O268" s="72" t="s">
        <v>147</v>
      </c>
      <c r="P268" s="97"/>
      <c r="Q268" s="72" t="s">
        <v>26</v>
      </c>
      <c r="R268" s="97" t="s">
        <v>9</v>
      </c>
      <c r="S268" s="72">
        <v>25.2</v>
      </c>
      <c r="V268" s="71" t="s">
        <v>5698</v>
      </c>
      <c r="W268" s="72" t="s">
        <v>5163</v>
      </c>
      <c r="AC268" s="72" t="s">
        <v>5172</v>
      </c>
      <c r="AD268" s="72" t="s">
        <v>5173</v>
      </c>
      <c r="AE268" s="98" t="s">
        <v>653</v>
      </c>
      <c r="AH268" s="65"/>
      <c r="AI268" s="65"/>
      <c r="AK268" s="65"/>
      <c r="AL268" s="65"/>
      <c r="AN268" s="65"/>
      <c r="AO268" s="65"/>
      <c r="AQ268" s="65"/>
      <c r="AR268" s="65"/>
      <c r="AT268" s="65"/>
      <c r="AV268" s="5" t="str">
        <f>IFERROR(IF($K268="Historical", IF(A268&lt;&gt;INDEX('Historical BMP Records'!A:A, MATCH($I268, 'Historical BMP Records'!$I:$I, 0)), 1, 0), IF(A268&lt;&gt;INDEX('Planned and Progress BMPs'!A:A, MATCH($I268, 'Planned and Progress BMPs'!$I:$I, 0)), 1, 0)), "")</f>
        <v/>
      </c>
      <c r="AW268" s="5" t="str">
        <f>IFERROR(IF($K268="Historical", IF(B268&lt;&gt;INDEX('Historical BMP Records'!B:B, MATCH($I268, 'Historical BMP Records'!$I:$I, 0)), 1, 0), IF(B268&lt;&gt;INDEX('Planned and Progress BMPs'!B:B, MATCH($I268, 'Planned and Progress BMPs'!$I:$I, 0)), 1, 0)), "")</f>
        <v/>
      </c>
      <c r="AX268" s="5" t="str">
        <f>IFERROR(IF($K268="Historical", IF(C268&lt;&gt;INDEX('Historical BMP Records'!C:C, MATCH($I268, 'Historical BMP Records'!$I:$I, 0)), 1, 0), IF(C268&lt;&gt;INDEX('Planned and Progress BMPs'!C:C, MATCH($I268, 'Planned and Progress BMPs'!$I:$I, 0)), 1, 0)), "")</f>
        <v/>
      </c>
      <c r="AY268" s="5" t="str">
        <f>IFERROR(IF($K268="Historical", IF(D268&lt;&gt;INDEX('Historical BMP Records'!D:D, MATCH($I268, 'Historical BMP Records'!$I:$I, 0)), 1, 0), IF(D268&lt;&gt;INDEX('Planned and Progress BMPs'!D:D, MATCH($I268, 'Planned and Progress BMPs'!$I:$I, 0)), 1, 0)), "")</f>
        <v/>
      </c>
      <c r="AZ268" s="5" t="str">
        <f>IFERROR(IF($K268="Historical", IF(E268&lt;&gt;INDEX('Historical BMP Records'!E:E, MATCH($I268, 'Historical BMP Records'!$I:$I, 0)), 1, 0), IF(E268&lt;&gt;INDEX('Planned and Progress BMPs'!E:E, MATCH($I268, 'Planned and Progress BMPs'!$I:$I, 0)), 1, 0)), "")</f>
        <v/>
      </c>
      <c r="BA268" s="5" t="str">
        <f>IFERROR(IF($K268="Historical", IF(F268&lt;&gt;INDEX('Historical BMP Records'!F:F, MATCH($I268, 'Historical BMP Records'!$I:$I, 0)), 1, 0), IF(F268&lt;&gt;INDEX('Planned and Progress BMPs'!F:F, MATCH($I268, 'Planned and Progress BMPs'!$I:$I, 0)), 1, 0)), "")</f>
        <v/>
      </c>
      <c r="BB268" s="5" t="str">
        <f>IFERROR(IF($K268="Historical", IF(G268&lt;&gt;INDEX('Historical BMP Records'!G:G, MATCH($I268, 'Historical BMP Records'!$I:$I, 0)), 1, 0), IF(G268&lt;&gt;INDEX('Planned and Progress BMPs'!G:G, MATCH($I268, 'Planned and Progress BMPs'!$I:$I, 0)), 1, 0)), "")</f>
        <v/>
      </c>
      <c r="BC268" s="5" t="str">
        <f>IFERROR(IF($K268="Historical", IF(H268&lt;&gt;INDEX('Historical BMP Records'!H:H, MATCH($I268, 'Historical BMP Records'!$I:$I, 0)), 1, 0), IF(H268&lt;&gt;INDEX('Planned and Progress BMPs'!H:H, MATCH($I268, 'Planned and Progress BMPs'!$I:$I, 0)), 1, 0)), "")</f>
        <v/>
      </c>
      <c r="BD268" s="5" t="str">
        <f>IFERROR(IF($K268="Historical", IF(I268&lt;&gt;INDEX('Historical BMP Records'!I:I, MATCH($I268, 'Historical BMP Records'!$I:$I, 0)), 1, 0), IF(I268&lt;&gt;INDEX('Planned and Progress BMPs'!I:I, MATCH($I268, 'Planned and Progress BMPs'!$I:$I, 0)), 1, 0)), "")</f>
        <v/>
      </c>
      <c r="BE268" s="5" t="str">
        <f>IFERROR(IF($K268="Historical", IF(J268&lt;&gt;INDEX('Historical BMP Records'!J:J, MATCH($I268, 'Historical BMP Records'!$I:$I, 0)), 1, 0), IF(J268&lt;&gt;INDEX('Planned and Progress BMPs'!J:J, MATCH($I268, 'Planned and Progress BMPs'!$I:$I, 0)), 1, 0)), "")</f>
        <v/>
      </c>
      <c r="BF268" s="5" t="str">
        <f>IFERROR(IF($K268="Historical", IF(K268&lt;&gt;INDEX('Historical BMP Records'!K:K, MATCH($I268, 'Historical BMP Records'!$I:$I, 0)), 1, 0), IF(K268&lt;&gt;INDEX('Planned and Progress BMPs'!K:K, MATCH($I268, 'Planned and Progress BMPs'!$I:$I, 0)), 1, 0)), "")</f>
        <v/>
      </c>
      <c r="BG268" s="5" t="str">
        <f>IFERROR(IF($K268="Historical", IF(L268&lt;&gt;INDEX('Historical BMP Records'!L:L, MATCH($I268, 'Historical BMP Records'!$I:$I, 0)), 1, 0), IF(L268&lt;&gt;INDEX('Planned and Progress BMPs'!L:L, MATCH($I268, 'Planned and Progress BMPs'!$I:$I, 0)), 1, 0)), "")</f>
        <v/>
      </c>
      <c r="BH268" s="5" t="str">
        <f>IFERROR(IF($K268="Historical", IF(M268&lt;&gt;INDEX('Historical BMP Records'!M:M, MATCH($I268, 'Historical BMP Records'!$I:$I, 0)), 1, 0), IF(M268&lt;&gt;INDEX('Planned and Progress BMPs'!M:M, MATCH($I268, 'Planned and Progress BMPs'!$I:$I, 0)), 1, 0)), "")</f>
        <v/>
      </c>
      <c r="BI268" s="5" t="str">
        <f>IFERROR(IF($K268="Historical", IF(N268&lt;&gt;INDEX('Historical BMP Records'!N:N, MATCH($I268, 'Historical BMP Records'!$I:$I, 0)), 1, 0), IF(N268&lt;&gt;INDEX('Planned and Progress BMPs'!N:N, MATCH($I268, 'Planned and Progress BMPs'!$I:$I, 0)), 1, 0)), "")</f>
        <v/>
      </c>
      <c r="BJ268" s="5" t="str">
        <f>IFERROR(IF($K268="Historical", IF(O268&lt;&gt;INDEX('Historical BMP Records'!O:O, MATCH($I268, 'Historical BMP Records'!$I:$I, 0)), 1, 0), IF(O268&lt;&gt;INDEX('Planned and Progress BMPs'!O:O, MATCH($I268, 'Planned and Progress BMPs'!$I:$I, 0)), 1, 0)), "")</f>
        <v/>
      </c>
      <c r="BK268" s="5" t="str">
        <f>IFERROR(IF($K268="Historical", IF(P268&lt;&gt;INDEX('Historical BMP Records'!P:P, MATCH($I268, 'Historical BMP Records'!$I:$I, 0)), 1, 0), IF(P268&lt;&gt;INDEX('Planned and Progress BMPs'!P:P, MATCH($I268, 'Planned and Progress BMPs'!$I:$I, 0)), 1, 0)), "")</f>
        <v/>
      </c>
      <c r="BL268" s="5" t="str">
        <f>IFERROR(IF($K268="Historical", IF(Q268&lt;&gt;INDEX('Historical BMP Records'!Q:Q, MATCH($I268, 'Historical BMP Records'!$I:$I, 0)), 1, 0), IF(Q268&lt;&gt;INDEX('Planned and Progress BMPs'!Q:Q, MATCH($I268, 'Planned and Progress BMPs'!$I:$I, 0)), 1, 0)), "")</f>
        <v/>
      </c>
      <c r="BM268" s="5" t="str">
        <f>IFERROR(IF($K268="Historical", IF(R268&lt;&gt;INDEX('Historical BMP Records'!R:R, MATCH($I268, 'Historical BMP Records'!$I:$I, 0)), 1, 0), IF(R268&lt;&gt;INDEX('Planned and Progress BMPs'!R:R, MATCH($I268, 'Planned and Progress BMPs'!$I:$I, 0)), 1, 0)), "")</f>
        <v/>
      </c>
      <c r="BN268" s="5" t="str">
        <f>IFERROR(IF($K268="Historical", IF(S268&lt;&gt;INDEX('Historical BMP Records'!S:S, MATCH($I268, 'Historical BMP Records'!$I:$I, 0)), 1, 0), IF(S268&lt;&gt;INDEX('Planned and Progress BMPs'!S:S, MATCH($I268, 'Planned and Progress BMPs'!$I:$I, 0)), 1, 0)), "")</f>
        <v/>
      </c>
      <c r="BO268" s="5" t="str">
        <f>IFERROR(IF($K268="Historical", IF(T268&lt;&gt;INDEX('Historical BMP Records'!T:T, MATCH($I268, 'Historical BMP Records'!$I:$I, 0)), 1, 0), IF(T268&lt;&gt;INDEX('Planned and Progress BMPs'!T:T, MATCH($I268, 'Planned and Progress BMPs'!$I:$I, 0)), 1, 0)), "")</f>
        <v/>
      </c>
      <c r="BP268" s="5" t="str">
        <f>IFERROR(IF($K268="Historical", IF(U268&lt;&gt;INDEX('Historical BMP Records'!U:U, MATCH($I268, 'Historical BMP Records'!$I:$I, 0)), 1, 0), IF(U268&lt;&gt;INDEX('Planned and Progress BMPs'!U:U, MATCH($I268, 'Planned and Progress BMPs'!$I:$I, 0)), 1, 0)), "")</f>
        <v/>
      </c>
      <c r="BQ268" s="5" t="str">
        <f>IFERROR(IF($K268="Historical", IF(V268&lt;&gt;INDEX('Historical BMP Records'!V:V, MATCH($I268, 'Historical BMP Records'!$I:$I, 0)), 1, 0), IF(V268&lt;&gt;INDEX('Planned and Progress BMPs'!V:V, MATCH($I268, 'Planned and Progress BMPs'!$I:$I, 0)), 1, 0)), "")</f>
        <v/>
      </c>
      <c r="BR268" s="5" t="str">
        <f>IFERROR(IF($K268="Historical", IF(W268&lt;&gt;INDEX('Historical BMP Records'!W:W, MATCH($I268, 'Historical BMP Records'!$I:$I, 0)), 1, 0), IF(W268&lt;&gt;INDEX('Planned and Progress BMPs'!W:W, MATCH($I268, 'Planned and Progress BMPs'!$I:$I, 0)), 1, 0)), "")</f>
        <v/>
      </c>
      <c r="BS268" s="5" t="str">
        <f>IFERROR(IF($K268="Historical", IF(X268&lt;&gt;INDEX('Historical BMP Records'!X:X, MATCH($I268, 'Historical BMP Records'!$I:$I, 0)), 1, 0), IF(X268&lt;&gt;INDEX('Planned and Progress BMPs'!X:X, MATCH($I268, 'Planned and Progress BMPs'!$I:$I, 0)), 1, 0)), "")</f>
        <v/>
      </c>
      <c r="BT268" s="5" t="str">
        <f>IFERROR(IF($K268="Historical", IF(Y268&lt;&gt;INDEX('Historical BMP Records'!Y:Y, MATCH($I268, 'Historical BMP Records'!$I:$I, 0)), 1, 0), IF(Y268&lt;&gt;INDEX('Planned and Progress BMPs'!Y:Y, MATCH($I268, 'Planned and Progress BMPs'!$I:$I, 0)), 1, 0)), "")</f>
        <v/>
      </c>
      <c r="BU268" s="5" t="str">
        <f>IFERROR(IF($K268="Historical", IF(Z268&lt;&gt;INDEX('Historical BMP Records'!Z:Z, MATCH($I268, 'Historical BMP Records'!$I:$I, 0)), 1, 0), IF(Z268&lt;&gt;INDEX('Planned and Progress BMPs'!Z:Z, MATCH($I268, 'Planned and Progress BMPs'!$I:$I, 0)), 1, 0)), "")</f>
        <v/>
      </c>
      <c r="BV268" s="5" t="str">
        <f>IFERROR(IF($K268="Historical", IF(AA268&lt;&gt;INDEX('Historical BMP Records'!AA:AA, MATCH($I268, 'Historical BMP Records'!$I:$I, 0)), 1, 0), IF(AA268&lt;&gt;INDEX('Planned and Progress BMPs'!AA:AA, MATCH($I268, 'Planned and Progress BMPs'!$I:$I, 0)), 1, 0)), "")</f>
        <v/>
      </c>
      <c r="BW268" s="5" t="str">
        <f>IFERROR(IF($K268="Historical", IF(AB268&lt;&gt;INDEX('Historical BMP Records'!AB:AB, MATCH($I268, 'Historical BMP Records'!$I:$I, 0)), 1, 0), IF(AB268&lt;&gt;INDEX('Planned and Progress BMPs'!AB:AB, MATCH($I268, 'Planned and Progress BMPs'!$I:$I, 0)), 1, 0)), "")</f>
        <v/>
      </c>
      <c r="BX268" s="5" t="str">
        <f>IFERROR(IF($K268="Historical", IF(AC268&lt;&gt;INDEX('Historical BMP Records'!AC:AC, MATCH($I268, 'Historical BMP Records'!$I:$I, 0)), 1, 0), IF(AC268&lt;&gt;INDEX('Planned and Progress BMPs'!AC:AC, MATCH($I268, 'Planned and Progress BMPs'!$I:$I, 0)), 1, 0)), "")</f>
        <v/>
      </c>
      <c r="BY268" s="5" t="str">
        <f>IFERROR(IF($K268="Historical", IF(AD268&lt;&gt;INDEX('Historical BMP Records'!AD:AD, MATCH($I268, 'Historical BMP Records'!$I:$I, 0)), 1, 0), IF(AD268&lt;&gt;INDEX('Planned and Progress BMPs'!AD:AD, MATCH($I268, 'Planned and Progress BMPs'!$I:$I, 0)), 1, 0)), "")</f>
        <v/>
      </c>
      <c r="BZ268" s="5" t="str">
        <f>IFERROR(IF($K268="Historical", IF(AE268&lt;&gt;INDEX('Historical BMP Records'!AE:AE, MATCH($I268, 'Historical BMP Records'!$I:$I, 0)), 1, 0), IF(AE268&lt;&gt;INDEX('Planned and Progress BMPs'!AE:AE, MATCH($I268, 'Planned and Progress BMPs'!$I:$I, 0)), 1, 0)), "")</f>
        <v/>
      </c>
      <c r="CA268" s="5" t="str">
        <f>IFERROR(IF($K268="Historical", IF(AF268&lt;&gt;INDEX('Historical BMP Records'!AF:AF, MATCH($I268, 'Historical BMP Records'!$I:$I, 0)), 1, 0), IF(AF268&lt;&gt;INDEX('Planned and Progress BMPs'!AF:AF, MATCH($I268, 'Planned and Progress BMPs'!$I:$I, 0)), 1, 0)), "")</f>
        <v/>
      </c>
      <c r="CB268" s="5" t="str">
        <f>IFERROR(IF($K268="Historical", IF(AG268&lt;&gt;INDEX('Historical BMP Records'!AG:AG, MATCH($I268, 'Historical BMP Records'!$I:$I, 0)), 1, 0), IF(AG268&lt;&gt;INDEX('Planned and Progress BMPs'!AG:AG, MATCH($I268, 'Planned and Progress BMPs'!$I:$I, 0)), 1, 0)), "")</f>
        <v/>
      </c>
      <c r="CC268" s="5" t="str">
        <f>IFERROR(IF($K268="Historical", IF(AH268&lt;&gt;INDEX('Historical BMP Records'!AH:AH, MATCH($I268, 'Historical BMP Records'!$I:$I, 0)), 1, 0), IF(AH268&lt;&gt;INDEX('Planned and Progress BMPs'!AH:AH, MATCH($I268, 'Planned and Progress BMPs'!$I:$I, 0)), 1, 0)), "")</f>
        <v/>
      </c>
      <c r="CD268" s="5" t="str">
        <f>IFERROR(IF($K268="Historical", IF(AI268&lt;&gt;INDEX('Historical BMP Records'!AI:AI, MATCH($I268, 'Historical BMP Records'!$I:$I, 0)), 1, 0), IF(AI268&lt;&gt;INDEX('Planned and Progress BMPs'!AI:AI, MATCH($I268, 'Planned and Progress BMPs'!$I:$I, 0)), 1, 0)), "")</f>
        <v/>
      </c>
      <c r="CE268" s="5" t="str">
        <f>IFERROR(IF($K268="Historical", IF(AJ268&lt;&gt;INDEX('Historical BMP Records'!AJ:AJ, MATCH($I268, 'Historical BMP Records'!$I:$I, 0)), 1, 0), IF(AJ268&lt;&gt;INDEX('Planned and Progress BMPs'!AJ:AJ, MATCH($I268, 'Planned and Progress BMPs'!$I:$I, 0)), 1, 0)), "")</f>
        <v/>
      </c>
      <c r="CF268" s="5" t="str">
        <f>IFERROR(IF($K268="Historical", IF(AK268&lt;&gt;INDEX('Historical BMP Records'!AK:AK, MATCH($I268, 'Historical BMP Records'!$I:$I, 0)), 1, 0), IF(AK268&lt;&gt;INDEX('Planned and Progress BMPs'!AK:AK, MATCH($I268, 'Planned and Progress BMPs'!$I:$I, 0)), 1, 0)), "")</f>
        <v/>
      </c>
      <c r="CG268" s="5" t="str">
        <f>IFERROR(IF($K268="Historical", IF(AL268&lt;&gt;INDEX('Historical BMP Records'!AL:AL, MATCH($I268, 'Historical BMP Records'!$I:$I, 0)), 1, 0), IF(AL268&lt;&gt;INDEX('Planned and Progress BMPs'!AL:AL, MATCH($I268, 'Planned and Progress BMPs'!$I:$I, 0)), 1, 0)), "")</f>
        <v/>
      </c>
      <c r="CH268" s="5" t="str">
        <f>IFERROR(IF($K268="Historical", IF(AM268&lt;&gt;INDEX('Historical BMP Records'!AM:AM, MATCH($I268, 'Historical BMP Records'!$I:$I, 0)), 1, 0), IF(AM268&lt;&gt;INDEX('Planned and Progress BMPs'!AM:AM, MATCH($I268, 'Planned and Progress BMPs'!$I:$I, 0)), 1, 0)), "")</f>
        <v/>
      </c>
      <c r="CI268" s="5" t="str">
        <f>IFERROR(IF($K268="Historical", IF(AN268&lt;&gt;INDEX('Historical BMP Records'!AN:AN, MATCH($I268, 'Historical BMP Records'!$I:$I, 0)), 1, 0), IF(AN268&lt;&gt;INDEX('Planned and Progress BMPs'!AN:AN, MATCH($I268, 'Planned and Progress BMPs'!$I:$I, 0)), 1, 0)), "")</f>
        <v/>
      </c>
      <c r="CJ268" s="5" t="str">
        <f>IFERROR(IF($K268="Historical", IF(AO268&lt;&gt;INDEX('Historical BMP Records'!AO:AO, MATCH($I268, 'Historical BMP Records'!$I:$I, 0)), 1, 0), IF(AO268&lt;&gt;INDEX('Planned and Progress BMPs'!AO:AO, MATCH($I268, 'Planned and Progress BMPs'!$I:$I, 0)), 1, 0)), "")</f>
        <v/>
      </c>
      <c r="CK268" s="5" t="str">
        <f>IFERROR(IF($K268="Historical", IF(AP268&lt;&gt;INDEX('Historical BMP Records'!AP:AP, MATCH($I268, 'Historical BMP Records'!$I:$I, 0)), 1, 0), IF(AP268&lt;&gt;INDEX('Planned and Progress BMPs'!AP:AP, MATCH($I268, 'Planned and Progress BMPs'!$I:$I, 0)), 1, 0)), "")</f>
        <v/>
      </c>
      <c r="CL268" s="5" t="str">
        <f>IFERROR(IF($K268="Historical", IF(AQ268&lt;&gt;INDEX('Historical BMP Records'!AQ:AQ, MATCH($I268, 'Historical BMP Records'!$I:$I, 0)), 1, 0), IF(AQ268&lt;&gt;INDEX('Planned and Progress BMPs'!AQ:AQ, MATCH($I268, 'Planned and Progress BMPs'!$I:$I, 0)), 1, 0)), "")</f>
        <v/>
      </c>
      <c r="CM268" s="5" t="str">
        <f>IFERROR(IF($K268="Historical", IF(AR268&lt;&gt;INDEX('Historical BMP Records'!AR:AR, MATCH($I268, 'Historical BMP Records'!$I:$I, 0)), 1, 0), IF(AR268&lt;&gt;INDEX('Planned and Progress BMPs'!AR:AR, MATCH($I268, 'Planned and Progress BMPs'!$I:$I, 0)), 1, 0)), "")</f>
        <v/>
      </c>
      <c r="CN268" s="5" t="str">
        <f>IFERROR(IF($K268="Historical", IF(AS268&lt;&gt;INDEX('Historical BMP Records'!AS:AS, MATCH($I268, 'Historical BMP Records'!$I:$I, 0)), 1, 0), IF(AS268&lt;&gt;INDEX('Planned and Progress BMPs'!AS:AS, MATCH($I268, 'Planned and Progress BMPs'!$I:$I, 0)), 1, 0)), "")</f>
        <v/>
      </c>
      <c r="CO268" s="5" t="str">
        <f>IFERROR(IF($K268="Historical", IF(AT268&lt;&gt;INDEX('Historical BMP Records'!AT:AT, MATCH($I268, 'Historical BMP Records'!$I:$I, 0)), 1, 0), IF(AT268&lt;&gt;INDEX('Planned and Progress BMPs'!AT:AT, MATCH($I268, 'Planned and Progress BMPs'!$I:$I, 0)), 1, 0)), "")</f>
        <v/>
      </c>
      <c r="CP268" s="5" t="str">
        <f>IFERROR(IF($K268="Historical", IF(AU268&lt;&gt;INDEX('Historical BMP Records'!AU:AU, MATCH($I268, 'Historical BMP Records'!$I:$I, 0)), 1, 0), IF(AU268&lt;&gt;INDEX('Planned and Progress BMPs'!AU:AU, MATCH($I268, 'Planned and Progress BMPs'!$I:$I, 0)), 1, 0)), "")</f>
        <v/>
      </c>
      <c r="CQ268" s="5">
        <f>SUM(T_Historical9[[#This Row],[FY17 
Status Changed]:[Comments Changed]])</f>
        <v>0</v>
      </c>
    </row>
    <row r="269" spans="1:95" ht="15" customHeight="1" x14ac:dyDescent="0.25">
      <c r="I269" s="72" t="s">
        <v>5672</v>
      </c>
      <c r="K269" s="97" t="s">
        <v>483</v>
      </c>
      <c r="L269" s="72">
        <v>2016</v>
      </c>
      <c r="M269" s="82">
        <v>100000</v>
      </c>
      <c r="N269" s="65">
        <v>43069</v>
      </c>
      <c r="O269" s="72" t="s">
        <v>224</v>
      </c>
      <c r="P269" s="97"/>
      <c r="Q269" s="72" t="s">
        <v>246</v>
      </c>
      <c r="R269" s="97" t="s">
        <v>9</v>
      </c>
      <c r="S269" s="72">
        <v>3</v>
      </c>
      <c r="V269" s="71" t="s">
        <v>5699</v>
      </c>
      <c r="W269" s="72" t="s">
        <v>5163</v>
      </c>
      <c r="AC269" s="72" t="s">
        <v>5172</v>
      </c>
      <c r="AD269" s="72" t="s">
        <v>5173</v>
      </c>
      <c r="AE269" s="98" t="s">
        <v>653</v>
      </c>
      <c r="AH269" s="65"/>
      <c r="AI269" s="65"/>
      <c r="AK269" s="65"/>
      <c r="AL269" s="65"/>
      <c r="AN269" s="65"/>
      <c r="AO269" s="65"/>
      <c r="AQ269" s="65"/>
      <c r="AR269" s="65"/>
      <c r="AT269" s="65"/>
      <c r="AV269" s="5" t="str">
        <f>IFERROR(IF($K269="Historical", IF(A269&lt;&gt;INDEX('Historical BMP Records'!A:A, MATCH($I269, 'Historical BMP Records'!$I:$I, 0)), 1, 0), IF(A269&lt;&gt;INDEX('Planned and Progress BMPs'!A:A, MATCH($I269, 'Planned and Progress BMPs'!$I:$I, 0)), 1, 0)), "")</f>
        <v/>
      </c>
      <c r="AW269" s="5" t="str">
        <f>IFERROR(IF($K269="Historical", IF(B269&lt;&gt;INDEX('Historical BMP Records'!B:B, MATCH($I269, 'Historical BMP Records'!$I:$I, 0)), 1, 0), IF(B269&lt;&gt;INDEX('Planned and Progress BMPs'!B:B, MATCH($I269, 'Planned and Progress BMPs'!$I:$I, 0)), 1, 0)), "")</f>
        <v/>
      </c>
      <c r="AX269" s="5" t="str">
        <f>IFERROR(IF($K269="Historical", IF(C269&lt;&gt;INDEX('Historical BMP Records'!C:C, MATCH($I269, 'Historical BMP Records'!$I:$I, 0)), 1, 0), IF(C269&lt;&gt;INDEX('Planned and Progress BMPs'!C:C, MATCH($I269, 'Planned and Progress BMPs'!$I:$I, 0)), 1, 0)), "")</f>
        <v/>
      </c>
      <c r="AY269" s="5" t="str">
        <f>IFERROR(IF($K269="Historical", IF(D269&lt;&gt;INDEX('Historical BMP Records'!D:D, MATCH($I269, 'Historical BMP Records'!$I:$I, 0)), 1, 0), IF(D269&lt;&gt;INDEX('Planned and Progress BMPs'!D:D, MATCH($I269, 'Planned and Progress BMPs'!$I:$I, 0)), 1, 0)), "")</f>
        <v/>
      </c>
      <c r="AZ269" s="5" t="str">
        <f>IFERROR(IF($K269="Historical", IF(E269&lt;&gt;INDEX('Historical BMP Records'!E:E, MATCH($I269, 'Historical BMP Records'!$I:$I, 0)), 1, 0), IF(E269&lt;&gt;INDEX('Planned and Progress BMPs'!E:E, MATCH($I269, 'Planned and Progress BMPs'!$I:$I, 0)), 1, 0)), "")</f>
        <v/>
      </c>
      <c r="BA269" s="5" t="str">
        <f>IFERROR(IF($K269="Historical", IF(F269&lt;&gt;INDEX('Historical BMP Records'!F:F, MATCH($I269, 'Historical BMP Records'!$I:$I, 0)), 1, 0), IF(F269&lt;&gt;INDEX('Planned and Progress BMPs'!F:F, MATCH($I269, 'Planned and Progress BMPs'!$I:$I, 0)), 1, 0)), "")</f>
        <v/>
      </c>
      <c r="BB269" s="5" t="str">
        <f>IFERROR(IF($K269="Historical", IF(G269&lt;&gt;INDEX('Historical BMP Records'!G:G, MATCH($I269, 'Historical BMP Records'!$I:$I, 0)), 1, 0), IF(G269&lt;&gt;INDEX('Planned and Progress BMPs'!G:G, MATCH($I269, 'Planned and Progress BMPs'!$I:$I, 0)), 1, 0)), "")</f>
        <v/>
      </c>
      <c r="BC269" s="5" t="str">
        <f>IFERROR(IF($K269="Historical", IF(H269&lt;&gt;INDEX('Historical BMP Records'!H:H, MATCH($I269, 'Historical BMP Records'!$I:$I, 0)), 1, 0), IF(H269&lt;&gt;INDEX('Planned and Progress BMPs'!H:H, MATCH($I269, 'Planned and Progress BMPs'!$I:$I, 0)), 1, 0)), "")</f>
        <v/>
      </c>
      <c r="BD269" s="5" t="str">
        <f>IFERROR(IF($K269="Historical", IF(I269&lt;&gt;INDEX('Historical BMP Records'!I:I, MATCH($I269, 'Historical BMP Records'!$I:$I, 0)), 1, 0), IF(I269&lt;&gt;INDEX('Planned and Progress BMPs'!I:I, MATCH($I269, 'Planned and Progress BMPs'!$I:$I, 0)), 1, 0)), "")</f>
        <v/>
      </c>
      <c r="BE269" s="5" t="str">
        <f>IFERROR(IF($K269="Historical", IF(J269&lt;&gt;INDEX('Historical BMP Records'!J:J, MATCH($I269, 'Historical BMP Records'!$I:$I, 0)), 1, 0), IF(J269&lt;&gt;INDEX('Planned and Progress BMPs'!J:J, MATCH($I269, 'Planned and Progress BMPs'!$I:$I, 0)), 1, 0)), "")</f>
        <v/>
      </c>
      <c r="BF269" s="5" t="str">
        <f>IFERROR(IF($K269="Historical", IF(K269&lt;&gt;INDEX('Historical BMP Records'!K:K, MATCH($I269, 'Historical BMP Records'!$I:$I, 0)), 1, 0), IF(K269&lt;&gt;INDEX('Planned and Progress BMPs'!K:K, MATCH($I269, 'Planned and Progress BMPs'!$I:$I, 0)), 1, 0)), "")</f>
        <v/>
      </c>
      <c r="BG269" s="5" t="str">
        <f>IFERROR(IF($K269="Historical", IF(L269&lt;&gt;INDEX('Historical BMP Records'!L:L, MATCH($I269, 'Historical BMP Records'!$I:$I, 0)), 1, 0), IF(L269&lt;&gt;INDEX('Planned and Progress BMPs'!L:L, MATCH($I269, 'Planned and Progress BMPs'!$I:$I, 0)), 1, 0)), "")</f>
        <v/>
      </c>
      <c r="BH269" s="5" t="str">
        <f>IFERROR(IF($K269="Historical", IF(M269&lt;&gt;INDEX('Historical BMP Records'!M:M, MATCH($I269, 'Historical BMP Records'!$I:$I, 0)), 1, 0), IF(M269&lt;&gt;INDEX('Planned and Progress BMPs'!M:M, MATCH($I269, 'Planned and Progress BMPs'!$I:$I, 0)), 1, 0)), "")</f>
        <v/>
      </c>
      <c r="BI269" s="5" t="str">
        <f>IFERROR(IF($K269="Historical", IF(N269&lt;&gt;INDEX('Historical BMP Records'!N:N, MATCH($I269, 'Historical BMP Records'!$I:$I, 0)), 1, 0), IF(N269&lt;&gt;INDEX('Planned and Progress BMPs'!N:N, MATCH($I269, 'Planned and Progress BMPs'!$I:$I, 0)), 1, 0)), "")</f>
        <v/>
      </c>
      <c r="BJ269" s="5" t="str">
        <f>IFERROR(IF($K269="Historical", IF(O269&lt;&gt;INDEX('Historical BMP Records'!O:O, MATCH($I269, 'Historical BMP Records'!$I:$I, 0)), 1, 0), IF(O269&lt;&gt;INDEX('Planned and Progress BMPs'!O:O, MATCH($I269, 'Planned and Progress BMPs'!$I:$I, 0)), 1, 0)), "")</f>
        <v/>
      </c>
      <c r="BK269" s="5" t="str">
        <f>IFERROR(IF($K269="Historical", IF(P269&lt;&gt;INDEX('Historical BMP Records'!P:P, MATCH($I269, 'Historical BMP Records'!$I:$I, 0)), 1, 0), IF(P269&lt;&gt;INDEX('Planned and Progress BMPs'!P:P, MATCH($I269, 'Planned and Progress BMPs'!$I:$I, 0)), 1, 0)), "")</f>
        <v/>
      </c>
      <c r="BL269" s="5" t="str">
        <f>IFERROR(IF($K269="Historical", IF(Q269&lt;&gt;INDEX('Historical BMP Records'!Q:Q, MATCH($I269, 'Historical BMP Records'!$I:$I, 0)), 1, 0), IF(Q269&lt;&gt;INDEX('Planned and Progress BMPs'!Q:Q, MATCH($I269, 'Planned and Progress BMPs'!$I:$I, 0)), 1, 0)), "")</f>
        <v/>
      </c>
      <c r="BM269" s="5" t="str">
        <f>IFERROR(IF($K269="Historical", IF(R269&lt;&gt;INDEX('Historical BMP Records'!R:R, MATCH($I269, 'Historical BMP Records'!$I:$I, 0)), 1, 0), IF(R269&lt;&gt;INDEX('Planned and Progress BMPs'!R:R, MATCH($I269, 'Planned and Progress BMPs'!$I:$I, 0)), 1, 0)), "")</f>
        <v/>
      </c>
      <c r="BN269" s="5" t="str">
        <f>IFERROR(IF($K269="Historical", IF(S269&lt;&gt;INDEX('Historical BMP Records'!S:S, MATCH($I269, 'Historical BMP Records'!$I:$I, 0)), 1, 0), IF(S269&lt;&gt;INDEX('Planned and Progress BMPs'!S:S, MATCH($I269, 'Planned and Progress BMPs'!$I:$I, 0)), 1, 0)), "")</f>
        <v/>
      </c>
      <c r="BO269" s="5" t="str">
        <f>IFERROR(IF($K269="Historical", IF(T269&lt;&gt;INDEX('Historical BMP Records'!T:T, MATCH($I269, 'Historical BMP Records'!$I:$I, 0)), 1, 0), IF(T269&lt;&gt;INDEX('Planned and Progress BMPs'!T:T, MATCH($I269, 'Planned and Progress BMPs'!$I:$I, 0)), 1, 0)), "")</f>
        <v/>
      </c>
      <c r="BP269" s="5" t="str">
        <f>IFERROR(IF($K269="Historical", IF(U269&lt;&gt;INDEX('Historical BMP Records'!U:U, MATCH($I269, 'Historical BMP Records'!$I:$I, 0)), 1, 0), IF(U269&lt;&gt;INDEX('Planned and Progress BMPs'!U:U, MATCH($I269, 'Planned and Progress BMPs'!$I:$I, 0)), 1, 0)), "")</f>
        <v/>
      </c>
      <c r="BQ269" s="5" t="str">
        <f>IFERROR(IF($K269="Historical", IF(V269&lt;&gt;INDEX('Historical BMP Records'!V:V, MATCH($I269, 'Historical BMP Records'!$I:$I, 0)), 1, 0), IF(V269&lt;&gt;INDEX('Planned and Progress BMPs'!V:V, MATCH($I269, 'Planned and Progress BMPs'!$I:$I, 0)), 1, 0)), "")</f>
        <v/>
      </c>
      <c r="BR269" s="5" t="str">
        <f>IFERROR(IF($K269="Historical", IF(W269&lt;&gt;INDEX('Historical BMP Records'!W:W, MATCH($I269, 'Historical BMP Records'!$I:$I, 0)), 1, 0), IF(W269&lt;&gt;INDEX('Planned and Progress BMPs'!W:W, MATCH($I269, 'Planned and Progress BMPs'!$I:$I, 0)), 1, 0)), "")</f>
        <v/>
      </c>
      <c r="BS269" s="5" t="str">
        <f>IFERROR(IF($K269="Historical", IF(X269&lt;&gt;INDEX('Historical BMP Records'!X:X, MATCH($I269, 'Historical BMP Records'!$I:$I, 0)), 1, 0), IF(X269&lt;&gt;INDEX('Planned and Progress BMPs'!X:X, MATCH($I269, 'Planned and Progress BMPs'!$I:$I, 0)), 1, 0)), "")</f>
        <v/>
      </c>
      <c r="BT269" s="5" t="str">
        <f>IFERROR(IF($K269="Historical", IF(Y269&lt;&gt;INDEX('Historical BMP Records'!Y:Y, MATCH($I269, 'Historical BMP Records'!$I:$I, 0)), 1, 0), IF(Y269&lt;&gt;INDEX('Planned and Progress BMPs'!Y:Y, MATCH($I269, 'Planned and Progress BMPs'!$I:$I, 0)), 1, 0)), "")</f>
        <v/>
      </c>
      <c r="BU269" s="5" t="str">
        <f>IFERROR(IF($K269="Historical", IF(Z269&lt;&gt;INDEX('Historical BMP Records'!Z:Z, MATCH($I269, 'Historical BMP Records'!$I:$I, 0)), 1, 0), IF(Z269&lt;&gt;INDEX('Planned and Progress BMPs'!Z:Z, MATCH($I269, 'Planned and Progress BMPs'!$I:$I, 0)), 1, 0)), "")</f>
        <v/>
      </c>
      <c r="BV269" s="5" t="str">
        <f>IFERROR(IF($K269="Historical", IF(AA269&lt;&gt;INDEX('Historical BMP Records'!AA:AA, MATCH($I269, 'Historical BMP Records'!$I:$I, 0)), 1, 0), IF(AA269&lt;&gt;INDEX('Planned and Progress BMPs'!AA:AA, MATCH($I269, 'Planned and Progress BMPs'!$I:$I, 0)), 1, 0)), "")</f>
        <v/>
      </c>
      <c r="BW269" s="5" t="str">
        <f>IFERROR(IF($K269="Historical", IF(AB269&lt;&gt;INDEX('Historical BMP Records'!AB:AB, MATCH($I269, 'Historical BMP Records'!$I:$I, 0)), 1, 0), IF(AB269&lt;&gt;INDEX('Planned and Progress BMPs'!AB:AB, MATCH($I269, 'Planned and Progress BMPs'!$I:$I, 0)), 1, 0)), "")</f>
        <v/>
      </c>
      <c r="BX269" s="5" t="str">
        <f>IFERROR(IF($K269="Historical", IF(AC269&lt;&gt;INDEX('Historical BMP Records'!AC:AC, MATCH($I269, 'Historical BMP Records'!$I:$I, 0)), 1, 0), IF(AC269&lt;&gt;INDEX('Planned and Progress BMPs'!AC:AC, MATCH($I269, 'Planned and Progress BMPs'!$I:$I, 0)), 1, 0)), "")</f>
        <v/>
      </c>
      <c r="BY269" s="5" t="str">
        <f>IFERROR(IF($K269="Historical", IF(AD269&lt;&gt;INDEX('Historical BMP Records'!AD:AD, MATCH($I269, 'Historical BMP Records'!$I:$I, 0)), 1, 0), IF(AD269&lt;&gt;INDEX('Planned and Progress BMPs'!AD:AD, MATCH($I269, 'Planned and Progress BMPs'!$I:$I, 0)), 1, 0)), "")</f>
        <v/>
      </c>
      <c r="BZ269" s="5" t="str">
        <f>IFERROR(IF($K269="Historical", IF(AE269&lt;&gt;INDEX('Historical BMP Records'!AE:AE, MATCH($I269, 'Historical BMP Records'!$I:$I, 0)), 1, 0), IF(AE269&lt;&gt;INDEX('Planned and Progress BMPs'!AE:AE, MATCH($I269, 'Planned and Progress BMPs'!$I:$I, 0)), 1, 0)), "")</f>
        <v/>
      </c>
      <c r="CA269" s="5" t="str">
        <f>IFERROR(IF($K269="Historical", IF(AF269&lt;&gt;INDEX('Historical BMP Records'!AF:AF, MATCH($I269, 'Historical BMP Records'!$I:$I, 0)), 1, 0), IF(AF269&lt;&gt;INDEX('Planned and Progress BMPs'!AF:AF, MATCH($I269, 'Planned and Progress BMPs'!$I:$I, 0)), 1, 0)), "")</f>
        <v/>
      </c>
      <c r="CB269" s="5" t="str">
        <f>IFERROR(IF($K269="Historical", IF(AG269&lt;&gt;INDEX('Historical BMP Records'!AG:AG, MATCH($I269, 'Historical BMP Records'!$I:$I, 0)), 1, 0), IF(AG269&lt;&gt;INDEX('Planned and Progress BMPs'!AG:AG, MATCH($I269, 'Planned and Progress BMPs'!$I:$I, 0)), 1, 0)), "")</f>
        <v/>
      </c>
      <c r="CC269" s="5" t="str">
        <f>IFERROR(IF($K269="Historical", IF(AH269&lt;&gt;INDEX('Historical BMP Records'!AH:AH, MATCH($I269, 'Historical BMP Records'!$I:$I, 0)), 1, 0), IF(AH269&lt;&gt;INDEX('Planned and Progress BMPs'!AH:AH, MATCH($I269, 'Planned and Progress BMPs'!$I:$I, 0)), 1, 0)), "")</f>
        <v/>
      </c>
      <c r="CD269" s="5" t="str">
        <f>IFERROR(IF($K269="Historical", IF(AI269&lt;&gt;INDEX('Historical BMP Records'!AI:AI, MATCH($I269, 'Historical BMP Records'!$I:$I, 0)), 1, 0), IF(AI269&lt;&gt;INDEX('Planned and Progress BMPs'!AI:AI, MATCH($I269, 'Planned and Progress BMPs'!$I:$I, 0)), 1, 0)), "")</f>
        <v/>
      </c>
      <c r="CE269" s="5" t="str">
        <f>IFERROR(IF($K269="Historical", IF(AJ269&lt;&gt;INDEX('Historical BMP Records'!AJ:AJ, MATCH($I269, 'Historical BMP Records'!$I:$I, 0)), 1, 0), IF(AJ269&lt;&gt;INDEX('Planned and Progress BMPs'!AJ:AJ, MATCH($I269, 'Planned and Progress BMPs'!$I:$I, 0)), 1, 0)), "")</f>
        <v/>
      </c>
      <c r="CF269" s="5" t="str">
        <f>IFERROR(IF($K269="Historical", IF(AK269&lt;&gt;INDEX('Historical BMP Records'!AK:AK, MATCH($I269, 'Historical BMP Records'!$I:$I, 0)), 1, 0), IF(AK269&lt;&gt;INDEX('Planned and Progress BMPs'!AK:AK, MATCH($I269, 'Planned and Progress BMPs'!$I:$I, 0)), 1, 0)), "")</f>
        <v/>
      </c>
      <c r="CG269" s="5" t="str">
        <f>IFERROR(IF($K269="Historical", IF(AL269&lt;&gt;INDEX('Historical BMP Records'!AL:AL, MATCH($I269, 'Historical BMP Records'!$I:$I, 0)), 1, 0), IF(AL269&lt;&gt;INDEX('Planned and Progress BMPs'!AL:AL, MATCH($I269, 'Planned and Progress BMPs'!$I:$I, 0)), 1, 0)), "")</f>
        <v/>
      </c>
      <c r="CH269" s="5" t="str">
        <f>IFERROR(IF($K269="Historical", IF(AM269&lt;&gt;INDEX('Historical BMP Records'!AM:AM, MATCH($I269, 'Historical BMP Records'!$I:$I, 0)), 1, 0), IF(AM269&lt;&gt;INDEX('Planned and Progress BMPs'!AM:AM, MATCH($I269, 'Planned and Progress BMPs'!$I:$I, 0)), 1, 0)), "")</f>
        <v/>
      </c>
      <c r="CI269" s="5" t="str">
        <f>IFERROR(IF($K269="Historical", IF(AN269&lt;&gt;INDEX('Historical BMP Records'!AN:AN, MATCH($I269, 'Historical BMP Records'!$I:$I, 0)), 1, 0), IF(AN269&lt;&gt;INDEX('Planned and Progress BMPs'!AN:AN, MATCH($I269, 'Planned and Progress BMPs'!$I:$I, 0)), 1, 0)), "")</f>
        <v/>
      </c>
      <c r="CJ269" s="5" t="str">
        <f>IFERROR(IF($K269="Historical", IF(AO269&lt;&gt;INDEX('Historical BMP Records'!AO:AO, MATCH($I269, 'Historical BMP Records'!$I:$I, 0)), 1, 0), IF(AO269&lt;&gt;INDEX('Planned and Progress BMPs'!AO:AO, MATCH($I269, 'Planned and Progress BMPs'!$I:$I, 0)), 1, 0)), "")</f>
        <v/>
      </c>
      <c r="CK269" s="5" t="str">
        <f>IFERROR(IF($K269="Historical", IF(AP269&lt;&gt;INDEX('Historical BMP Records'!AP:AP, MATCH($I269, 'Historical BMP Records'!$I:$I, 0)), 1, 0), IF(AP269&lt;&gt;INDEX('Planned and Progress BMPs'!AP:AP, MATCH($I269, 'Planned and Progress BMPs'!$I:$I, 0)), 1, 0)), "")</f>
        <v/>
      </c>
      <c r="CL269" s="5" t="str">
        <f>IFERROR(IF($K269="Historical", IF(AQ269&lt;&gt;INDEX('Historical BMP Records'!AQ:AQ, MATCH($I269, 'Historical BMP Records'!$I:$I, 0)), 1, 0), IF(AQ269&lt;&gt;INDEX('Planned and Progress BMPs'!AQ:AQ, MATCH($I269, 'Planned and Progress BMPs'!$I:$I, 0)), 1, 0)), "")</f>
        <v/>
      </c>
      <c r="CM269" s="5" t="str">
        <f>IFERROR(IF($K269="Historical", IF(AR269&lt;&gt;INDEX('Historical BMP Records'!AR:AR, MATCH($I269, 'Historical BMP Records'!$I:$I, 0)), 1, 0), IF(AR269&lt;&gt;INDEX('Planned and Progress BMPs'!AR:AR, MATCH($I269, 'Planned and Progress BMPs'!$I:$I, 0)), 1, 0)), "")</f>
        <v/>
      </c>
      <c r="CN269" s="5" t="str">
        <f>IFERROR(IF($K269="Historical", IF(AS269&lt;&gt;INDEX('Historical BMP Records'!AS:AS, MATCH($I269, 'Historical BMP Records'!$I:$I, 0)), 1, 0), IF(AS269&lt;&gt;INDEX('Planned and Progress BMPs'!AS:AS, MATCH($I269, 'Planned and Progress BMPs'!$I:$I, 0)), 1, 0)), "")</f>
        <v/>
      </c>
      <c r="CO269" s="5" t="str">
        <f>IFERROR(IF($K269="Historical", IF(AT269&lt;&gt;INDEX('Historical BMP Records'!AT:AT, MATCH($I269, 'Historical BMP Records'!$I:$I, 0)), 1, 0), IF(AT269&lt;&gt;INDEX('Planned and Progress BMPs'!AT:AT, MATCH($I269, 'Planned and Progress BMPs'!$I:$I, 0)), 1, 0)), "")</f>
        <v/>
      </c>
      <c r="CP269" s="5" t="str">
        <f>IFERROR(IF($K269="Historical", IF(AU269&lt;&gt;INDEX('Historical BMP Records'!AU:AU, MATCH($I269, 'Historical BMP Records'!$I:$I, 0)), 1, 0), IF(AU269&lt;&gt;INDEX('Planned and Progress BMPs'!AU:AU, MATCH($I269, 'Planned and Progress BMPs'!$I:$I, 0)), 1, 0)), "")</f>
        <v/>
      </c>
      <c r="CQ269" s="5">
        <f>SUM(T_Historical9[[#This Row],[FY17 
Status Changed]:[Comments Changed]])</f>
        <v>0</v>
      </c>
    </row>
    <row r="270" spans="1:95" ht="15" customHeight="1" x14ac:dyDescent="0.25">
      <c r="I270" s="72" t="s">
        <v>5673</v>
      </c>
      <c r="K270" s="97" t="s">
        <v>483</v>
      </c>
      <c r="L270" s="72">
        <v>2017</v>
      </c>
      <c r="M270" s="82">
        <v>103571.25</v>
      </c>
      <c r="N270" s="65">
        <v>43191</v>
      </c>
      <c r="O270" s="72" t="s">
        <v>147</v>
      </c>
      <c r="P270" s="97"/>
      <c r="Q270" s="72" t="s">
        <v>26</v>
      </c>
      <c r="R270" s="97" t="s">
        <v>9</v>
      </c>
      <c r="S270" s="72">
        <v>0.56999999999999995</v>
      </c>
      <c r="V270" s="71" t="s">
        <v>5700</v>
      </c>
      <c r="W270" s="72" t="s">
        <v>5163</v>
      </c>
      <c r="AC270" s="72" t="s">
        <v>5174</v>
      </c>
      <c r="AD270" s="72" t="s">
        <v>5708</v>
      </c>
      <c r="AE270" s="98" t="s">
        <v>653</v>
      </c>
      <c r="AH270" s="65"/>
      <c r="AI270" s="65"/>
      <c r="AK270" s="65"/>
      <c r="AL270" s="65"/>
      <c r="AN270" s="65"/>
      <c r="AO270" s="65"/>
      <c r="AQ270" s="65"/>
      <c r="AR270" s="65"/>
      <c r="AT270" s="65"/>
      <c r="AV270" s="5" t="str">
        <f>IFERROR(IF($K270="Historical", IF(A270&lt;&gt;INDEX('Historical BMP Records'!A:A, MATCH($I270, 'Historical BMP Records'!$I:$I, 0)), 1, 0), IF(A270&lt;&gt;INDEX('Planned and Progress BMPs'!A:A, MATCH($I270, 'Planned and Progress BMPs'!$I:$I, 0)), 1, 0)), "")</f>
        <v/>
      </c>
      <c r="AW270" s="5" t="str">
        <f>IFERROR(IF($K270="Historical", IF(B270&lt;&gt;INDEX('Historical BMP Records'!B:B, MATCH($I270, 'Historical BMP Records'!$I:$I, 0)), 1, 0), IF(B270&lt;&gt;INDEX('Planned and Progress BMPs'!B:B, MATCH($I270, 'Planned and Progress BMPs'!$I:$I, 0)), 1, 0)), "")</f>
        <v/>
      </c>
      <c r="AX270" s="5" t="str">
        <f>IFERROR(IF($K270="Historical", IF(C270&lt;&gt;INDEX('Historical BMP Records'!C:C, MATCH($I270, 'Historical BMP Records'!$I:$I, 0)), 1, 0), IF(C270&lt;&gt;INDEX('Planned and Progress BMPs'!C:C, MATCH($I270, 'Planned and Progress BMPs'!$I:$I, 0)), 1, 0)), "")</f>
        <v/>
      </c>
      <c r="AY270" s="5" t="str">
        <f>IFERROR(IF($K270="Historical", IF(D270&lt;&gt;INDEX('Historical BMP Records'!D:D, MATCH($I270, 'Historical BMP Records'!$I:$I, 0)), 1, 0), IF(D270&lt;&gt;INDEX('Planned and Progress BMPs'!D:D, MATCH($I270, 'Planned and Progress BMPs'!$I:$I, 0)), 1, 0)), "")</f>
        <v/>
      </c>
      <c r="AZ270" s="5" t="str">
        <f>IFERROR(IF($K270="Historical", IF(E270&lt;&gt;INDEX('Historical BMP Records'!E:E, MATCH($I270, 'Historical BMP Records'!$I:$I, 0)), 1, 0), IF(E270&lt;&gt;INDEX('Planned and Progress BMPs'!E:E, MATCH($I270, 'Planned and Progress BMPs'!$I:$I, 0)), 1, 0)), "")</f>
        <v/>
      </c>
      <c r="BA270" s="5" t="str">
        <f>IFERROR(IF($K270="Historical", IF(F270&lt;&gt;INDEX('Historical BMP Records'!F:F, MATCH($I270, 'Historical BMP Records'!$I:$I, 0)), 1, 0), IF(F270&lt;&gt;INDEX('Planned and Progress BMPs'!F:F, MATCH($I270, 'Planned and Progress BMPs'!$I:$I, 0)), 1, 0)), "")</f>
        <v/>
      </c>
      <c r="BB270" s="5" t="str">
        <f>IFERROR(IF($K270="Historical", IF(G270&lt;&gt;INDEX('Historical BMP Records'!G:G, MATCH($I270, 'Historical BMP Records'!$I:$I, 0)), 1, 0), IF(G270&lt;&gt;INDEX('Planned and Progress BMPs'!G:G, MATCH($I270, 'Planned and Progress BMPs'!$I:$I, 0)), 1, 0)), "")</f>
        <v/>
      </c>
      <c r="BC270" s="5" t="str">
        <f>IFERROR(IF($K270="Historical", IF(H270&lt;&gt;INDEX('Historical BMP Records'!H:H, MATCH($I270, 'Historical BMP Records'!$I:$I, 0)), 1, 0), IF(H270&lt;&gt;INDEX('Planned and Progress BMPs'!H:H, MATCH($I270, 'Planned and Progress BMPs'!$I:$I, 0)), 1, 0)), "")</f>
        <v/>
      </c>
      <c r="BD270" s="5" t="str">
        <f>IFERROR(IF($K270="Historical", IF(I270&lt;&gt;INDEX('Historical BMP Records'!I:I, MATCH($I270, 'Historical BMP Records'!$I:$I, 0)), 1, 0), IF(I270&lt;&gt;INDEX('Planned and Progress BMPs'!I:I, MATCH($I270, 'Planned and Progress BMPs'!$I:$I, 0)), 1, 0)), "")</f>
        <v/>
      </c>
      <c r="BE270" s="5" t="str">
        <f>IFERROR(IF($K270="Historical", IF(J270&lt;&gt;INDEX('Historical BMP Records'!J:J, MATCH($I270, 'Historical BMP Records'!$I:$I, 0)), 1, 0), IF(J270&lt;&gt;INDEX('Planned and Progress BMPs'!J:J, MATCH($I270, 'Planned and Progress BMPs'!$I:$I, 0)), 1, 0)), "")</f>
        <v/>
      </c>
      <c r="BF270" s="5" t="str">
        <f>IFERROR(IF($K270="Historical", IF(K270&lt;&gt;INDEX('Historical BMP Records'!K:K, MATCH($I270, 'Historical BMP Records'!$I:$I, 0)), 1, 0), IF(K270&lt;&gt;INDEX('Planned and Progress BMPs'!K:K, MATCH($I270, 'Planned and Progress BMPs'!$I:$I, 0)), 1, 0)), "")</f>
        <v/>
      </c>
      <c r="BG270" s="5" t="str">
        <f>IFERROR(IF($K270="Historical", IF(L270&lt;&gt;INDEX('Historical BMP Records'!L:L, MATCH($I270, 'Historical BMP Records'!$I:$I, 0)), 1, 0), IF(L270&lt;&gt;INDEX('Planned and Progress BMPs'!L:L, MATCH($I270, 'Planned and Progress BMPs'!$I:$I, 0)), 1, 0)), "")</f>
        <v/>
      </c>
      <c r="BH270" s="5" t="str">
        <f>IFERROR(IF($K270="Historical", IF(M270&lt;&gt;INDEX('Historical BMP Records'!M:M, MATCH($I270, 'Historical BMP Records'!$I:$I, 0)), 1, 0), IF(M270&lt;&gt;INDEX('Planned and Progress BMPs'!M:M, MATCH($I270, 'Planned and Progress BMPs'!$I:$I, 0)), 1, 0)), "")</f>
        <v/>
      </c>
      <c r="BI270" s="5" t="str">
        <f>IFERROR(IF($K270="Historical", IF(N270&lt;&gt;INDEX('Historical BMP Records'!N:N, MATCH($I270, 'Historical BMP Records'!$I:$I, 0)), 1, 0), IF(N270&lt;&gt;INDEX('Planned and Progress BMPs'!N:N, MATCH($I270, 'Planned and Progress BMPs'!$I:$I, 0)), 1, 0)), "")</f>
        <v/>
      </c>
      <c r="BJ270" s="5" t="str">
        <f>IFERROR(IF($K270="Historical", IF(O270&lt;&gt;INDEX('Historical BMP Records'!O:O, MATCH($I270, 'Historical BMP Records'!$I:$I, 0)), 1, 0), IF(O270&lt;&gt;INDEX('Planned and Progress BMPs'!O:O, MATCH($I270, 'Planned and Progress BMPs'!$I:$I, 0)), 1, 0)), "")</f>
        <v/>
      </c>
      <c r="BK270" s="5" t="str">
        <f>IFERROR(IF($K270="Historical", IF(P270&lt;&gt;INDEX('Historical BMP Records'!P:P, MATCH($I270, 'Historical BMP Records'!$I:$I, 0)), 1, 0), IF(P270&lt;&gt;INDEX('Planned and Progress BMPs'!P:P, MATCH($I270, 'Planned and Progress BMPs'!$I:$I, 0)), 1, 0)), "")</f>
        <v/>
      </c>
      <c r="BL270" s="5" t="str">
        <f>IFERROR(IF($K270="Historical", IF(Q270&lt;&gt;INDEX('Historical BMP Records'!Q:Q, MATCH($I270, 'Historical BMP Records'!$I:$I, 0)), 1, 0), IF(Q270&lt;&gt;INDEX('Planned and Progress BMPs'!Q:Q, MATCH($I270, 'Planned and Progress BMPs'!$I:$I, 0)), 1, 0)), "")</f>
        <v/>
      </c>
      <c r="BM270" s="5" t="str">
        <f>IFERROR(IF($K270="Historical", IF(R270&lt;&gt;INDEX('Historical BMP Records'!R:R, MATCH($I270, 'Historical BMP Records'!$I:$I, 0)), 1, 0), IF(R270&lt;&gt;INDEX('Planned and Progress BMPs'!R:R, MATCH($I270, 'Planned and Progress BMPs'!$I:$I, 0)), 1, 0)), "")</f>
        <v/>
      </c>
      <c r="BN270" s="5" t="str">
        <f>IFERROR(IF($K270="Historical", IF(S270&lt;&gt;INDEX('Historical BMP Records'!S:S, MATCH($I270, 'Historical BMP Records'!$I:$I, 0)), 1, 0), IF(S270&lt;&gt;INDEX('Planned and Progress BMPs'!S:S, MATCH($I270, 'Planned and Progress BMPs'!$I:$I, 0)), 1, 0)), "")</f>
        <v/>
      </c>
      <c r="BO270" s="5" t="str">
        <f>IFERROR(IF($K270="Historical", IF(T270&lt;&gt;INDEX('Historical BMP Records'!T:T, MATCH($I270, 'Historical BMP Records'!$I:$I, 0)), 1, 0), IF(T270&lt;&gt;INDEX('Planned and Progress BMPs'!T:T, MATCH($I270, 'Planned and Progress BMPs'!$I:$I, 0)), 1, 0)), "")</f>
        <v/>
      </c>
      <c r="BP270" s="5" t="str">
        <f>IFERROR(IF($K270="Historical", IF(U270&lt;&gt;INDEX('Historical BMP Records'!U:U, MATCH($I270, 'Historical BMP Records'!$I:$I, 0)), 1, 0), IF(U270&lt;&gt;INDEX('Planned and Progress BMPs'!U:U, MATCH($I270, 'Planned and Progress BMPs'!$I:$I, 0)), 1, 0)), "")</f>
        <v/>
      </c>
      <c r="BQ270" s="5" t="str">
        <f>IFERROR(IF($K270="Historical", IF(V270&lt;&gt;INDEX('Historical BMP Records'!V:V, MATCH($I270, 'Historical BMP Records'!$I:$I, 0)), 1, 0), IF(V270&lt;&gt;INDEX('Planned and Progress BMPs'!V:V, MATCH($I270, 'Planned and Progress BMPs'!$I:$I, 0)), 1, 0)), "")</f>
        <v/>
      </c>
      <c r="BR270" s="5" t="str">
        <f>IFERROR(IF($K270="Historical", IF(W270&lt;&gt;INDEX('Historical BMP Records'!W:W, MATCH($I270, 'Historical BMP Records'!$I:$I, 0)), 1, 0), IF(W270&lt;&gt;INDEX('Planned and Progress BMPs'!W:W, MATCH($I270, 'Planned and Progress BMPs'!$I:$I, 0)), 1, 0)), "")</f>
        <v/>
      </c>
      <c r="BS270" s="5" t="str">
        <f>IFERROR(IF($K270="Historical", IF(X270&lt;&gt;INDEX('Historical BMP Records'!X:X, MATCH($I270, 'Historical BMP Records'!$I:$I, 0)), 1, 0), IF(X270&lt;&gt;INDEX('Planned and Progress BMPs'!X:X, MATCH($I270, 'Planned and Progress BMPs'!$I:$I, 0)), 1, 0)), "")</f>
        <v/>
      </c>
      <c r="BT270" s="5" t="str">
        <f>IFERROR(IF($K270="Historical", IF(Y270&lt;&gt;INDEX('Historical BMP Records'!Y:Y, MATCH($I270, 'Historical BMP Records'!$I:$I, 0)), 1, 0), IF(Y270&lt;&gt;INDEX('Planned and Progress BMPs'!Y:Y, MATCH($I270, 'Planned and Progress BMPs'!$I:$I, 0)), 1, 0)), "")</f>
        <v/>
      </c>
      <c r="BU270" s="5" t="str">
        <f>IFERROR(IF($K270="Historical", IF(Z270&lt;&gt;INDEX('Historical BMP Records'!Z:Z, MATCH($I270, 'Historical BMP Records'!$I:$I, 0)), 1, 0), IF(Z270&lt;&gt;INDEX('Planned and Progress BMPs'!Z:Z, MATCH($I270, 'Planned and Progress BMPs'!$I:$I, 0)), 1, 0)), "")</f>
        <v/>
      </c>
      <c r="BV270" s="5" t="str">
        <f>IFERROR(IF($K270="Historical", IF(AA270&lt;&gt;INDEX('Historical BMP Records'!AA:AA, MATCH($I270, 'Historical BMP Records'!$I:$I, 0)), 1, 0), IF(AA270&lt;&gt;INDEX('Planned and Progress BMPs'!AA:AA, MATCH($I270, 'Planned and Progress BMPs'!$I:$I, 0)), 1, 0)), "")</f>
        <v/>
      </c>
      <c r="BW270" s="5" t="str">
        <f>IFERROR(IF($K270="Historical", IF(AB270&lt;&gt;INDEX('Historical BMP Records'!AB:AB, MATCH($I270, 'Historical BMP Records'!$I:$I, 0)), 1, 0), IF(AB270&lt;&gt;INDEX('Planned and Progress BMPs'!AB:AB, MATCH($I270, 'Planned and Progress BMPs'!$I:$I, 0)), 1, 0)), "")</f>
        <v/>
      </c>
      <c r="BX270" s="5" t="str">
        <f>IFERROR(IF($K270="Historical", IF(AC270&lt;&gt;INDEX('Historical BMP Records'!AC:AC, MATCH($I270, 'Historical BMP Records'!$I:$I, 0)), 1, 0), IF(AC270&lt;&gt;INDEX('Planned and Progress BMPs'!AC:AC, MATCH($I270, 'Planned and Progress BMPs'!$I:$I, 0)), 1, 0)), "")</f>
        <v/>
      </c>
      <c r="BY270" s="5" t="str">
        <f>IFERROR(IF($K270="Historical", IF(AD270&lt;&gt;INDEX('Historical BMP Records'!AD:AD, MATCH($I270, 'Historical BMP Records'!$I:$I, 0)), 1, 0), IF(AD270&lt;&gt;INDEX('Planned and Progress BMPs'!AD:AD, MATCH($I270, 'Planned and Progress BMPs'!$I:$I, 0)), 1, 0)), "")</f>
        <v/>
      </c>
      <c r="BZ270" s="5" t="str">
        <f>IFERROR(IF($K270="Historical", IF(AE270&lt;&gt;INDEX('Historical BMP Records'!AE:AE, MATCH($I270, 'Historical BMP Records'!$I:$I, 0)), 1, 0), IF(AE270&lt;&gt;INDEX('Planned and Progress BMPs'!AE:AE, MATCH($I270, 'Planned and Progress BMPs'!$I:$I, 0)), 1, 0)), "")</f>
        <v/>
      </c>
      <c r="CA270" s="5" t="str">
        <f>IFERROR(IF($K270="Historical", IF(AF270&lt;&gt;INDEX('Historical BMP Records'!AF:AF, MATCH($I270, 'Historical BMP Records'!$I:$I, 0)), 1, 0), IF(AF270&lt;&gt;INDEX('Planned and Progress BMPs'!AF:AF, MATCH($I270, 'Planned and Progress BMPs'!$I:$I, 0)), 1, 0)), "")</f>
        <v/>
      </c>
      <c r="CB270" s="5" t="str">
        <f>IFERROR(IF($K270="Historical", IF(AG270&lt;&gt;INDEX('Historical BMP Records'!AG:AG, MATCH($I270, 'Historical BMP Records'!$I:$I, 0)), 1, 0), IF(AG270&lt;&gt;INDEX('Planned and Progress BMPs'!AG:AG, MATCH($I270, 'Planned and Progress BMPs'!$I:$I, 0)), 1, 0)), "")</f>
        <v/>
      </c>
      <c r="CC270" s="5" t="str">
        <f>IFERROR(IF($K270="Historical", IF(AH270&lt;&gt;INDEX('Historical BMP Records'!AH:AH, MATCH($I270, 'Historical BMP Records'!$I:$I, 0)), 1, 0), IF(AH270&lt;&gt;INDEX('Planned and Progress BMPs'!AH:AH, MATCH($I270, 'Planned and Progress BMPs'!$I:$I, 0)), 1, 0)), "")</f>
        <v/>
      </c>
      <c r="CD270" s="5" t="str">
        <f>IFERROR(IF($K270="Historical", IF(AI270&lt;&gt;INDEX('Historical BMP Records'!AI:AI, MATCH($I270, 'Historical BMP Records'!$I:$I, 0)), 1, 0), IF(AI270&lt;&gt;INDEX('Planned and Progress BMPs'!AI:AI, MATCH($I270, 'Planned and Progress BMPs'!$I:$I, 0)), 1, 0)), "")</f>
        <v/>
      </c>
      <c r="CE270" s="5" t="str">
        <f>IFERROR(IF($K270="Historical", IF(AJ270&lt;&gt;INDEX('Historical BMP Records'!AJ:AJ, MATCH($I270, 'Historical BMP Records'!$I:$I, 0)), 1, 0), IF(AJ270&lt;&gt;INDEX('Planned and Progress BMPs'!AJ:AJ, MATCH($I270, 'Planned and Progress BMPs'!$I:$I, 0)), 1, 0)), "")</f>
        <v/>
      </c>
      <c r="CF270" s="5" t="str">
        <f>IFERROR(IF($K270="Historical", IF(AK270&lt;&gt;INDEX('Historical BMP Records'!AK:AK, MATCH($I270, 'Historical BMP Records'!$I:$I, 0)), 1, 0), IF(AK270&lt;&gt;INDEX('Planned and Progress BMPs'!AK:AK, MATCH($I270, 'Planned and Progress BMPs'!$I:$I, 0)), 1, 0)), "")</f>
        <v/>
      </c>
      <c r="CG270" s="5" t="str">
        <f>IFERROR(IF($K270="Historical", IF(AL270&lt;&gt;INDEX('Historical BMP Records'!AL:AL, MATCH($I270, 'Historical BMP Records'!$I:$I, 0)), 1, 0), IF(AL270&lt;&gt;INDEX('Planned and Progress BMPs'!AL:AL, MATCH($I270, 'Planned and Progress BMPs'!$I:$I, 0)), 1, 0)), "")</f>
        <v/>
      </c>
      <c r="CH270" s="5" t="str">
        <f>IFERROR(IF($K270="Historical", IF(AM270&lt;&gt;INDEX('Historical BMP Records'!AM:AM, MATCH($I270, 'Historical BMP Records'!$I:$I, 0)), 1, 0), IF(AM270&lt;&gt;INDEX('Planned and Progress BMPs'!AM:AM, MATCH($I270, 'Planned and Progress BMPs'!$I:$I, 0)), 1, 0)), "")</f>
        <v/>
      </c>
      <c r="CI270" s="5" t="str">
        <f>IFERROR(IF($K270="Historical", IF(AN270&lt;&gt;INDEX('Historical BMP Records'!AN:AN, MATCH($I270, 'Historical BMP Records'!$I:$I, 0)), 1, 0), IF(AN270&lt;&gt;INDEX('Planned and Progress BMPs'!AN:AN, MATCH($I270, 'Planned and Progress BMPs'!$I:$I, 0)), 1, 0)), "")</f>
        <v/>
      </c>
      <c r="CJ270" s="5" t="str">
        <f>IFERROR(IF($K270="Historical", IF(AO270&lt;&gt;INDEX('Historical BMP Records'!AO:AO, MATCH($I270, 'Historical BMP Records'!$I:$I, 0)), 1, 0), IF(AO270&lt;&gt;INDEX('Planned and Progress BMPs'!AO:AO, MATCH($I270, 'Planned and Progress BMPs'!$I:$I, 0)), 1, 0)), "")</f>
        <v/>
      </c>
      <c r="CK270" s="5" t="str">
        <f>IFERROR(IF($K270="Historical", IF(AP270&lt;&gt;INDEX('Historical BMP Records'!AP:AP, MATCH($I270, 'Historical BMP Records'!$I:$I, 0)), 1, 0), IF(AP270&lt;&gt;INDEX('Planned and Progress BMPs'!AP:AP, MATCH($I270, 'Planned and Progress BMPs'!$I:$I, 0)), 1, 0)), "")</f>
        <v/>
      </c>
      <c r="CL270" s="5" t="str">
        <f>IFERROR(IF($K270="Historical", IF(AQ270&lt;&gt;INDEX('Historical BMP Records'!AQ:AQ, MATCH($I270, 'Historical BMP Records'!$I:$I, 0)), 1, 0), IF(AQ270&lt;&gt;INDEX('Planned and Progress BMPs'!AQ:AQ, MATCH($I270, 'Planned and Progress BMPs'!$I:$I, 0)), 1, 0)), "")</f>
        <v/>
      </c>
      <c r="CM270" s="5" t="str">
        <f>IFERROR(IF($K270="Historical", IF(AR270&lt;&gt;INDEX('Historical BMP Records'!AR:AR, MATCH($I270, 'Historical BMP Records'!$I:$I, 0)), 1, 0), IF(AR270&lt;&gt;INDEX('Planned and Progress BMPs'!AR:AR, MATCH($I270, 'Planned and Progress BMPs'!$I:$I, 0)), 1, 0)), "")</f>
        <v/>
      </c>
      <c r="CN270" s="5" t="str">
        <f>IFERROR(IF($K270="Historical", IF(AS270&lt;&gt;INDEX('Historical BMP Records'!AS:AS, MATCH($I270, 'Historical BMP Records'!$I:$I, 0)), 1, 0), IF(AS270&lt;&gt;INDEX('Planned and Progress BMPs'!AS:AS, MATCH($I270, 'Planned and Progress BMPs'!$I:$I, 0)), 1, 0)), "")</f>
        <v/>
      </c>
      <c r="CO270" s="5" t="str">
        <f>IFERROR(IF($K270="Historical", IF(AT270&lt;&gt;INDEX('Historical BMP Records'!AT:AT, MATCH($I270, 'Historical BMP Records'!$I:$I, 0)), 1, 0), IF(AT270&lt;&gt;INDEX('Planned and Progress BMPs'!AT:AT, MATCH($I270, 'Planned and Progress BMPs'!$I:$I, 0)), 1, 0)), "")</f>
        <v/>
      </c>
      <c r="CP270" s="5" t="str">
        <f>IFERROR(IF($K270="Historical", IF(AU270&lt;&gt;INDEX('Historical BMP Records'!AU:AU, MATCH($I270, 'Historical BMP Records'!$I:$I, 0)), 1, 0), IF(AU270&lt;&gt;INDEX('Planned and Progress BMPs'!AU:AU, MATCH($I270, 'Planned and Progress BMPs'!$I:$I, 0)), 1, 0)), "")</f>
        <v/>
      </c>
      <c r="CQ270" s="5">
        <f>SUM(T_Historical9[[#This Row],[FY17 
Status Changed]:[Comments Changed]])</f>
        <v>0</v>
      </c>
    </row>
    <row r="271" spans="1:95" ht="15" customHeight="1" x14ac:dyDescent="0.25">
      <c r="I271" s="72" t="s">
        <v>5674</v>
      </c>
      <c r="K271" s="97" t="s">
        <v>634</v>
      </c>
      <c r="L271" s="72">
        <v>2018</v>
      </c>
      <c r="M271" s="82">
        <v>609000</v>
      </c>
      <c r="N271" s="65">
        <v>43373</v>
      </c>
      <c r="O271" s="72" t="s">
        <v>147</v>
      </c>
      <c r="P271" s="97"/>
      <c r="Q271" s="72" t="s">
        <v>26</v>
      </c>
      <c r="R271" s="97" t="s">
        <v>9</v>
      </c>
      <c r="S271" s="72">
        <v>9.6</v>
      </c>
      <c r="V271" s="71" t="s">
        <v>5701</v>
      </c>
      <c r="W271" s="72" t="s">
        <v>5163</v>
      </c>
      <c r="AC271" s="72" t="s">
        <v>5172</v>
      </c>
      <c r="AD271" s="72" t="s">
        <v>5173</v>
      </c>
      <c r="AE271" s="98" t="s">
        <v>653</v>
      </c>
      <c r="AH271" s="65"/>
      <c r="AI271" s="65"/>
      <c r="AK271" s="65"/>
      <c r="AL271" s="65"/>
      <c r="AN271" s="65"/>
      <c r="AO271" s="65"/>
      <c r="AQ271" s="65"/>
      <c r="AR271" s="65"/>
      <c r="AT271" s="65"/>
      <c r="AV271" s="5" t="str">
        <f>IFERROR(IF($K271="Historical", IF(A271&lt;&gt;INDEX('Historical BMP Records'!A:A, MATCH($I271, 'Historical BMP Records'!$I:$I, 0)), 1, 0), IF(A271&lt;&gt;INDEX('Planned and Progress BMPs'!A:A, MATCH($I271, 'Planned and Progress BMPs'!$I:$I, 0)), 1, 0)), "")</f>
        <v/>
      </c>
      <c r="AW271" s="5" t="str">
        <f>IFERROR(IF($K271="Historical", IF(B271&lt;&gt;INDEX('Historical BMP Records'!B:B, MATCH($I271, 'Historical BMP Records'!$I:$I, 0)), 1, 0), IF(B271&lt;&gt;INDEX('Planned and Progress BMPs'!B:B, MATCH($I271, 'Planned and Progress BMPs'!$I:$I, 0)), 1, 0)), "")</f>
        <v/>
      </c>
      <c r="AX271" s="5" t="str">
        <f>IFERROR(IF($K271="Historical", IF(C271&lt;&gt;INDEX('Historical BMP Records'!C:C, MATCH($I271, 'Historical BMP Records'!$I:$I, 0)), 1, 0), IF(C271&lt;&gt;INDEX('Planned and Progress BMPs'!C:C, MATCH($I271, 'Planned and Progress BMPs'!$I:$I, 0)), 1, 0)), "")</f>
        <v/>
      </c>
      <c r="AY271" s="5" t="str">
        <f>IFERROR(IF($K271="Historical", IF(D271&lt;&gt;INDEX('Historical BMP Records'!D:D, MATCH($I271, 'Historical BMP Records'!$I:$I, 0)), 1, 0), IF(D271&lt;&gt;INDEX('Planned and Progress BMPs'!D:D, MATCH($I271, 'Planned and Progress BMPs'!$I:$I, 0)), 1, 0)), "")</f>
        <v/>
      </c>
      <c r="AZ271" s="5" t="str">
        <f>IFERROR(IF($K271="Historical", IF(E271&lt;&gt;INDEX('Historical BMP Records'!E:E, MATCH($I271, 'Historical BMP Records'!$I:$I, 0)), 1, 0), IF(E271&lt;&gt;INDEX('Planned and Progress BMPs'!E:E, MATCH($I271, 'Planned and Progress BMPs'!$I:$I, 0)), 1, 0)), "")</f>
        <v/>
      </c>
      <c r="BA271" s="5" t="str">
        <f>IFERROR(IF($K271="Historical", IF(F271&lt;&gt;INDEX('Historical BMP Records'!F:F, MATCH($I271, 'Historical BMP Records'!$I:$I, 0)), 1, 0), IF(F271&lt;&gt;INDEX('Planned and Progress BMPs'!F:F, MATCH($I271, 'Planned and Progress BMPs'!$I:$I, 0)), 1, 0)), "")</f>
        <v/>
      </c>
      <c r="BB271" s="5" t="str">
        <f>IFERROR(IF($K271="Historical", IF(G271&lt;&gt;INDEX('Historical BMP Records'!G:G, MATCH($I271, 'Historical BMP Records'!$I:$I, 0)), 1, 0), IF(G271&lt;&gt;INDEX('Planned and Progress BMPs'!G:G, MATCH($I271, 'Planned and Progress BMPs'!$I:$I, 0)), 1, 0)), "")</f>
        <v/>
      </c>
      <c r="BC271" s="5" t="str">
        <f>IFERROR(IF($K271="Historical", IF(H271&lt;&gt;INDEX('Historical BMP Records'!H:H, MATCH($I271, 'Historical BMP Records'!$I:$I, 0)), 1, 0), IF(H271&lt;&gt;INDEX('Planned and Progress BMPs'!H:H, MATCH($I271, 'Planned and Progress BMPs'!$I:$I, 0)), 1, 0)), "")</f>
        <v/>
      </c>
      <c r="BD271" s="5" t="str">
        <f>IFERROR(IF($K271="Historical", IF(I271&lt;&gt;INDEX('Historical BMP Records'!I:I, MATCH($I271, 'Historical BMP Records'!$I:$I, 0)), 1, 0), IF(I271&lt;&gt;INDEX('Planned and Progress BMPs'!I:I, MATCH($I271, 'Planned and Progress BMPs'!$I:$I, 0)), 1, 0)), "")</f>
        <v/>
      </c>
      <c r="BE271" s="5" t="str">
        <f>IFERROR(IF($K271="Historical", IF(J271&lt;&gt;INDEX('Historical BMP Records'!J:J, MATCH($I271, 'Historical BMP Records'!$I:$I, 0)), 1, 0), IF(J271&lt;&gt;INDEX('Planned and Progress BMPs'!J:J, MATCH($I271, 'Planned and Progress BMPs'!$I:$I, 0)), 1, 0)), "")</f>
        <v/>
      </c>
      <c r="BF271" s="5" t="str">
        <f>IFERROR(IF($K271="Historical", IF(K271&lt;&gt;INDEX('Historical BMP Records'!K:K, MATCH($I271, 'Historical BMP Records'!$I:$I, 0)), 1, 0), IF(K271&lt;&gt;INDEX('Planned and Progress BMPs'!K:K, MATCH($I271, 'Planned and Progress BMPs'!$I:$I, 0)), 1, 0)), "")</f>
        <v/>
      </c>
      <c r="BG271" s="5" t="str">
        <f>IFERROR(IF($K271="Historical", IF(L271&lt;&gt;INDEX('Historical BMP Records'!L:L, MATCH($I271, 'Historical BMP Records'!$I:$I, 0)), 1, 0), IF(L271&lt;&gt;INDEX('Planned and Progress BMPs'!L:L, MATCH($I271, 'Planned and Progress BMPs'!$I:$I, 0)), 1, 0)), "")</f>
        <v/>
      </c>
      <c r="BH271" s="5" t="str">
        <f>IFERROR(IF($K271="Historical", IF(M271&lt;&gt;INDEX('Historical BMP Records'!M:M, MATCH($I271, 'Historical BMP Records'!$I:$I, 0)), 1, 0), IF(M271&lt;&gt;INDEX('Planned and Progress BMPs'!M:M, MATCH($I271, 'Planned and Progress BMPs'!$I:$I, 0)), 1, 0)), "")</f>
        <v/>
      </c>
      <c r="BI271" s="5" t="str">
        <f>IFERROR(IF($K271="Historical", IF(N271&lt;&gt;INDEX('Historical BMP Records'!N:N, MATCH($I271, 'Historical BMP Records'!$I:$I, 0)), 1, 0), IF(N271&lt;&gt;INDEX('Planned and Progress BMPs'!N:N, MATCH($I271, 'Planned and Progress BMPs'!$I:$I, 0)), 1, 0)), "")</f>
        <v/>
      </c>
      <c r="BJ271" s="5" t="str">
        <f>IFERROR(IF($K271="Historical", IF(O271&lt;&gt;INDEX('Historical BMP Records'!O:O, MATCH($I271, 'Historical BMP Records'!$I:$I, 0)), 1, 0), IF(O271&lt;&gt;INDEX('Planned and Progress BMPs'!O:O, MATCH($I271, 'Planned and Progress BMPs'!$I:$I, 0)), 1, 0)), "")</f>
        <v/>
      </c>
      <c r="BK271" s="5" t="str">
        <f>IFERROR(IF($K271="Historical", IF(P271&lt;&gt;INDEX('Historical BMP Records'!P:P, MATCH($I271, 'Historical BMP Records'!$I:$I, 0)), 1, 0), IF(P271&lt;&gt;INDEX('Planned and Progress BMPs'!P:P, MATCH($I271, 'Planned and Progress BMPs'!$I:$I, 0)), 1, 0)), "")</f>
        <v/>
      </c>
      <c r="BL271" s="5" t="str">
        <f>IFERROR(IF($K271="Historical", IF(Q271&lt;&gt;INDEX('Historical BMP Records'!Q:Q, MATCH($I271, 'Historical BMP Records'!$I:$I, 0)), 1, 0), IF(Q271&lt;&gt;INDEX('Planned and Progress BMPs'!Q:Q, MATCH($I271, 'Planned and Progress BMPs'!$I:$I, 0)), 1, 0)), "")</f>
        <v/>
      </c>
      <c r="BM271" s="5" t="str">
        <f>IFERROR(IF($K271="Historical", IF(R271&lt;&gt;INDEX('Historical BMP Records'!R:R, MATCH($I271, 'Historical BMP Records'!$I:$I, 0)), 1, 0), IF(R271&lt;&gt;INDEX('Planned and Progress BMPs'!R:R, MATCH($I271, 'Planned and Progress BMPs'!$I:$I, 0)), 1, 0)), "")</f>
        <v/>
      </c>
      <c r="BN271" s="5" t="str">
        <f>IFERROR(IF($K271="Historical", IF(S271&lt;&gt;INDEX('Historical BMP Records'!S:S, MATCH($I271, 'Historical BMP Records'!$I:$I, 0)), 1, 0), IF(S271&lt;&gt;INDEX('Planned and Progress BMPs'!S:S, MATCH($I271, 'Planned and Progress BMPs'!$I:$I, 0)), 1, 0)), "")</f>
        <v/>
      </c>
      <c r="BO271" s="5" t="str">
        <f>IFERROR(IF($K271="Historical", IF(T271&lt;&gt;INDEX('Historical BMP Records'!T:T, MATCH($I271, 'Historical BMP Records'!$I:$I, 0)), 1, 0), IF(T271&lt;&gt;INDEX('Planned and Progress BMPs'!T:T, MATCH($I271, 'Planned and Progress BMPs'!$I:$I, 0)), 1, 0)), "")</f>
        <v/>
      </c>
      <c r="BP271" s="5" t="str">
        <f>IFERROR(IF($K271="Historical", IF(U271&lt;&gt;INDEX('Historical BMP Records'!U:U, MATCH($I271, 'Historical BMP Records'!$I:$I, 0)), 1, 0), IF(U271&lt;&gt;INDEX('Planned and Progress BMPs'!U:U, MATCH($I271, 'Planned and Progress BMPs'!$I:$I, 0)), 1, 0)), "")</f>
        <v/>
      </c>
      <c r="BQ271" s="5" t="str">
        <f>IFERROR(IF($K271="Historical", IF(V271&lt;&gt;INDEX('Historical BMP Records'!V:V, MATCH($I271, 'Historical BMP Records'!$I:$I, 0)), 1, 0), IF(V271&lt;&gt;INDEX('Planned and Progress BMPs'!V:V, MATCH($I271, 'Planned and Progress BMPs'!$I:$I, 0)), 1, 0)), "")</f>
        <v/>
      </c>
      <c r="BR271" s="5" t="str">
        <f>IFERROR(IF($K271="Historical", IF(W271&lt;&gt;INDEX('Historical BMP Records'!W:W, MATCH($I271, 'Historical BMP Records'!$I:$I, 0)), 1, 0), IF(W271&lt;&gt;INDEX('Planned and Progress BMPs'!W:W, MATCH($I271, 'Planned and Progress BMPs'!$I:$I, 0)), 1, 0)), "")</f>
        <v/>
      </c>
      <c r="BS271" s="5" t="str">
        <f>IFERROR(IF($K271="Historical", IF(X271&lt;&gt;INDEX('Historical BMP Records'!X:X, MATCH($I271, 'Historical BMP Records'!$I:$I, 0)), 1, 0), IF(X271&lt;&gt;INDEX('Planned and Progress BMPs'!X:X, MATCH($I271, 'Planned and Progress BMPs'!$I:$I, 0)), 1, 0)), "")</f>
        <v/>
      </c>
      <c r="BT271" s="5" t="str">
        <f>IFERROR(IF($K271="Historical", IF(Y271&lt;&gt;INDEX('Historical BMP Records'!Y:Y, MATCH($I271, 'Historical BMP Records'!$I:$I, 0)), 1, 0), IF(Y271&lt;&gt;INDEX('Planned and Progress BMPs'!Y:Y, MATCH($I271, 'Planned and Progress BMPs'!$I:$I, 0)), 1, 0)), "")</f>
        <v/>
      </c>
      <c r="BU271" s="5" t="str">
        <f>IFERROR(IF($K271="Historical", IF(Z271&lt;&gt;INDEX('Historical BMP Records'!Z:Z, MATCH($I271, 'Historical BMP Records'!$I:$I, 0)), 1, 0), IF(Z271&lt;&gt;INDEX('Planned and Progress BMPs'!Z:Z, MATCH($I271, 'Planned and Progress BMPs'!$I:$I, 0)), 1, 0)), "")</f>
        <v/>
      </c>
      <c r="BV271" s="5" t="str">
        <f>IFERROR(IF($K271="Historical", IF(AA271&lt;&gt;INDEX('Historical BMP Records'!AA:AA, MATCH($I271, 'Historical BMP Records'!$I:$I, 0)), 1, 0), IF(AA271&lt;&gt;INDEX('Planned and Progress BMPs'!AA:AA, MATCH($I271, 'Planned and Progress BMPs'!$I:$I, 0)), 1, 0)), "")</f>
        <v/>
      </c>
      <c r="BW271" s="5" t="str">
        <f>IFERROR(IF($K271="Historical", IF(AB271&lt;&gt;INDEX('Historical BMP Records'!AB:AB, MATCH($I271, 'Historical BMP Records'!$I:$I, 0)), 1, 0), IF(AB271&lt;&gt;INDEX('Planned and Progress BMPs'!AB:AB, MATCH($I271, 'Planned and Progress BMPs'!$I:$I, 0)), 1, 0)), "")</f>
        <v/>
      </c>
      <c r="BX271" s="5" t="str">
        <f>IFERROR(IF($K271="Historical", IF(AC271&lt;&gt;INDEX('Historical BMP Records'!AC:AC, MATCH($I271, 'Historical BMP Records'!$I:$I, 0)), 1, 0), IF(AC271&lt;&gt;INDEX('Planned and Progress BMPs'!AC:AC, MATCH($I271, 'Planned and Progress BMPs'!$I:$I, 0)), 1, 0)), "")</f>
        <v/>
      </c>
      <c r="BY271" s="5" t="str">
        <f>IFERROR(IF($K271="Historical", IF(AD271&lt;&gt;INDEX('Historical BMP Records'!AD:AD, MATCH($I271, 'Historical BMP Records'!$I:$I, 0)), 1, 0), IF(AD271&lt;&gt;INDEX('Planned and Progress BMPs'!AD:AD, MATCH($I271, 'Planned and Progress BMPs'!$I:$I, 0)), 1, 0)), "")</f>
        <v/>
      </c>
      <c r="BZ271" s="5" t="str">
        <f>IFERROR(IF($K271="Historical", IF(AE271&lt;&gt;INDEX('Historical BMP Records'!AE:AE, MATCH($I271, 'Historical BMP Records'!$I:$I, 0)), 1, 0), IF(AE271&lt;&gt;INDEX('Planned and Progress BMPs'!AE:AE, MATCH($I271, 'Planned and Progress BMPs'!$I:$I, 0)), 1, 0)), "")</f>
        <v/>
      </c>
      <c r="CA271" s="5" t="str">
        <f>IFERROR(IF($K271="Historical", IF(AF271&lt;&gt;INDEX('Historical BMP Records'!AF:AF, MATCH($I271, 'Historical BMP Records'!$I:$I, 0)), 1, 0), IF(AF271&lt;&gt;INDEX('Planned and Progress BMPs'!AF:AF, MATCH($I271, 'Planned and Progress BMPs'!$I:$I, 0)), 1, 0)), "")</f>
        <v/>
      </c>
      <c r="CB271" s="5" t="str">
        <f>IFERROR(IF($K271="Historical", IF(AG271&lt;&gt;INDEX('Historical BMP Records'!AG:AG, MATCH($I271, 'Historical BMP Records'!$I:$I, 0)), 1, 0), IF(AG271&lt;&gt;INDEX('Planned and Progress BMPs'!AG:AG, MATCH($I271, 'Planned and Progress BMPs'!$I:$I, 0)), 1, 0)), "")</f>
        <v/>
      </c>
      <c r="CC271" s="5" t="str">
        <f>IFERROR(IF($K271="Historical", IF(AH271&lt;&gt;INDEX('Historical BMP Records'!AH:AH, MATCH($I271, 'Historical BMP Records'!$I:$I, 0)), 1, 0), IF(AH271&lt;&gt;INDEX('Planned and Progress BMPs'!AH:AH, MATCH($I271, 'Planned and Progress BMPs'!$I:$I, 0)), 1, 0)), "")</f>
        <v/>
      </c>
      <c r="CD271" s="5" t="str">
        <f>IFERROR(IF($K271="Historical", IF(AI271&lt;&gt;INDEX('Historical BMP Records'!AI:AI, MATCH($I271, 'Historical BMP Records'!$I:$I, 0)), 1, 0), IF(AI271&lt;&gt;INDEX('Planned and Progress BMPs'!AI:AI, MATCH($I271, 'Planned and Progress BMPs'!$I:$I, 0)), 1, 0)), "")</f>
        <v/>
      </c>
      <c r="CE271" s="5" t="str">
        <f>IFERROR(IF($K271="Historical", IF(AJ271&lt;&gt;INDEX('Historical BMP Records'!AJ:AJ, MATCH($I271, 'Historical BMP Records'!$I:$I, 0)), 1, 0), IF(AJ271&lt;&gt;INDEX('Planned and Progress BMPs'!AJ:AJ, MATCH($I271, 'Planned and Progress BMPs'!$I:$I, 0)), 1, 0)), "")</f>
        <v/>
      </c>
      <c r="CF271" s="5" t="str">
        <f>IFERROR(IF($K271="Historical", IF(AK271&lt;&gt;INDEX('Historical BMP Records'!AK:AK, MATCH($I271, 'Historical BMP Records'!$I:$I, 0)), 1, 0), IF(AK271&lt;&gt;INDEX('Planned and Progress BMPs'!AK:AK, MATCH($I271, 'Planned and Progress BMPs'!$I:$I, 0)), 1, 0)), "")</f>
        <v/>
      </c>
      <c r="CG271" s="5" t="str">
        <f>IFERROR(IF($K271="Historical", IF(AL271&lt;&gt;INDEX('Historical BMP Records'!AL:AL, MATCH($I271, 'Historical BMP Records'!$I:$I, 0)), 1, 0), IF(AL271&lt;&gt;INDEX('Planned and Progress BMPs'!AL:AL, MATCH($I271, 'Planned and Progress BMPs'!$I:$I, 0)), 1, 0)), "")</f>
        <v/>
      </c>
      <c r="CH271" s="5" t="str">
        <f>IFERROR(IF($K271="Historical", IF(AM271&lt;&gt;INDEX('Historical BMP Records'!AM:AM, MATCH($I271, 'Historical BMP Records'!$I:$I, 0)), 1, 0), IF(AM271&lt;&gt;INDEX('Planned and Progress BMPs'!AM:AM, MATCH($I271, 'Planned and Progress BMPs'!$I:$I, 0)), 1, 0)), "")</f>
        <v/>
      </c>
      <c r="CI271" s="5" t="str">
        <f>IFERROR(IF($K271="Historical", IF(AN271&lt;&gt;INDEX('Historical BMP Records'!AN:AN, MATCH($I271, 'Historical BMP Records'!$I:$I, 0)), 1, 0), IF(AN271&lt;&gt;INDEX('Planned and Progress BMPs'!AN:AN, MATCH($I271, 'Planned and Progress BMPs'!$I:$I, 0)), 1, 0)), "")</f>
        <v/>
      </c>
      <c r="CJ271" s="5" t="str">
        <f>IFERROR(IF($K271="Historical", IF(AO271&lt;&gt;INDEX('Historical BMP Records'!AO:AO, MATCH($I271, 'Historical BMP Records'!$I:$I, 0)), 1, 0), IF(AO271&lt;&gt;INDEX('Planned and Progress BMPs'!AO:AO, MATCH($I271, 'Planned and Progress BMPs'!$I:$I, 0)), 1, 0)), "")</f>
        <v/>
      </c>
      <c r="CK271" s="5" t="str">
        <f>IFERROR(IF($K271="Historical", IF(AP271&lt;&gt;INDEX('Historical BMP Records'!AP:AP, MATCH($I271, 'Historical BMP Records'!$I:$I, 0)), 1, 0), IF(AP271&lt;&gt;INDEX('Planned and Progress BMPs'!AP:AP, MATCH($I271, 'Planned and Progress BMPs'!$I:$I, 0)), 1, 0)), "")</f>
        <v/>
      </c>
      <c r="CL271" s="5" t="str">
        <f>IFERROR(IF($K271="Historical", IF(AQ271&lt;&gt;INDEX('Historical BMP Records'!AQ:AQ, MATCH($I271, 'Historical BMP Records'!$I:$I, 0)), 1, 0), IF(AQ271&lt;&gt;INDEX('Planned and Progress BMPs'!AQ:AQ, MATCH($I271, 'Planned and Progress BMPs'!$I:$I, 0)), 1, 0)), "")</f>
        <v/>
      </c>
      <c r="CM271" s="5" t="str">
        <f>IFERROR(IF($K271="Historical", IF(AR271&lt;&gt;INDEX('Historical BMP Records'!AR:AR, MATCH($I271, 'Historical BMP Records'!$I:$I, 0)), 1, 0), IF(AR271&lt;&gt;INDEX('Planned and Progress BMPs'!AR:AR, MATCH($I271, 'Planned and Progress BMPs'!$I:$I, 0)), 1, 0)), "")</f>
        <v/>
      </c>
      <c r="CN271" s="5" t="str">
        <f>IFERROR(IF($K271="Historical", IF(AS271&lt;&gt;INDEX('Historical BMP Records'!AS:AS, MATCH($I271, 'Historical BMP Records'!$I:$I, 0)), 1, 0), IF(AS271&lt;&gt;INDEX('Planned and Progress BMPs'!AS:AS, MATCH($I271, 'Planned and Progress BMPs'!$I:$I, 0)), 1, 0)), "")</f>
        <v/>
      </c>
      <c r="CO271" s="5" t="str">
        <f>IFERROR(IF($K271="Historical", IF(AT271&lt;&gt;INDEX('Historical BMP Records'!AT:AT, MATCH($I271, 'Historical BMP Records'!$I:$I, 0)), 1, 0), IF(AT271&lt;&gt;INDEX('Planned and Progress BMPs'!AT:AT, MATCH($I271, 'Planned and Progress BMPs'!$I:$I, 0)), 1, 0)), "")</f>
        <v/>
      </c>
      <c r="CP271" s="5" t="str">
        <f>IFERROR(IF($K271="Historical", IF(AU271&lt;&gt;INDEX('Historical BMP Records'!AU:AU, MATCH($I271, 'Historical BMP Records'!$I:$I, 0)), 1, 0), IF(AU271&lt;&gt;INDEX('Planned and Progress BMPs'!AU:AU, MATCH($I271, 'Planned and Progress BMPs'!$I:$I, 0)), 1, 0)), "")</f>
        <v/>
      </c>
      <c r="CQ271" s="5">
        <f>SUM(T_Historical9[[#This Row],[FY17 
Status Changed]:[Comments Changed]])</f>
        <v>0</v>
      </c>
    </row>
    <row r="272" spans="1:95" ht="15" customHeight="1" x14ac:dyDescent="0.25">
      <c r="I272" s="72" t="s">
        <v>5675</v>
      </c>
      <c r="K272" s="97" t="s">
        <v>634</v>
      </c>
      <c r="L272" s="72">
        <v>2018</v>
      </c>
      <c r="M272" s="82">
        <v>900000</v>
      </c>
      <c r="N272" s="65">
        <v>43373</v>
      </c>
      <c r="O272" s="72" t="s">
        <v>147</v>
      </c>
      <c r="P272" s="97"/>
      <c r="Q272" s="72" t="s">
        <v>26</v>
      </c>
      <c r="R272" s="97" t="s">
        <v>9</v>
      </c>
      <c r="S272" s="72">
        <v>5.6</v>
      </c>
      <c r="V272" s="71" t="s">
        <v>5702</v>
      </c>
      <c r="W272" s="72" t="s">
        <v>5163</v>
      </c>
      <c r="AC272" s="72" t="s">
        <v>5172</v>
      </c>
      <c r="AD272" s="72" t="s">
        <v>5173</v>
      </c>
      <c r="AE272" s="98" t="s">
        <v>653</v>
      </c>
      <c r="AH272" s="65"/>
      <c r="AI272" s="65"/>
      <c r="AK272" s="65"/>
      <c r="AL272" s="65"/>
      <c r="AN272" s="65"/>
      <c r="AO272" s="65"/>
      <c r="AQ272" s="65"/>
      <c r="AR272" s="65"/>
      <c r="AT272" s="65"/>
      <c r="AV272" s="5" t="str">
        <f>IFERROR(IF($K272="Historical", IF(A272&lt;&gt;INDEX('Historical BMP Records'!A:A, MATCH($I272, 'Historical BMP Records'!$I:$I, 0)), 1, 0), IF(A272&lt;&gt;INDEX('Planned and Progress BMPs'!A:A, MATCH($I272, 'Planned and Progress BMPs'!$I:$I, 0)), 1, 0)), "")</f>
        <v/>
      </c>
      <c r="AW272" s="5" t="str">
        <f>IFERROR(IF($K272="Historical", IF(B272&lt;&gt;INDEX('Historical BMP Records'!B:B, MATCH($I272, 'Historical BMP Records'!$I:$I, 0)), 1, 0), IF(B272&lt;&gt;INDEX('Planned and Progress BMPs'!B:B, MATCH($I272, 'Planned and Progress BMPs'!$I:$I, 0)), 1, 0)), "")</f>
        <v/>
      </c>
      <c r="AX272" s="5" t="str">
        <f>IFERROR(IF($K272="Historical", IF(C272&lt;&gt;INDEX('Historical BMP Records'!C:C, MATCH($I272, 'Historical BMP Records'!$I:$I, 0)), 1, 0), IF(C272&lt;&gt;INDEX('Planned and Progress BMPs'!C:C, MATCH($I272, 'Planned and Progress BMPs'!$I:$I, 0)), 1, 0)), "")</f>
        <v/>
      </c>
      <c r="AY272" s="5" t="str">
        <f>IFERROR(IF($K272="Historical", IF(D272&lt;&gt;INDEX('Historical BMP Records'!D:D, MATCH($I272, 'Historical BMP Records'!$I:$I, 0)), 1, 0), IF(D272&lt;&gt;INDEX('Planned and Progress BMPs'!D:D, MATCH($I272, 'Planned and Progress BMPs'!$I:$I, 0)), 1, 0)), "")</f>
        <v/>
      </c>
      <c r="AZ272" s="5" t="str">
        <f>IFERROR(IF($K272="Historical", IF(E272&lt;&gt;INDEX('Historical BMP Records'!E:E, MATCH($I272, 'Historical BMP Records'!$I:$I, 0)), 1, 0), IF(E272&lt;&gt;INDEX('Planned and Progress BMPs'!E:E, MATCH($I272, 'Planned and Progress BMPs'!$I:$I, 0)), 1, 0)), "")</f>
        <v/>
      </c>
      <c r="BA272" s="5" t="str">
        <f>IFERROR(IF($K272="Historical", IF(F272&lt;&gt;INDEX('Historical BMP Records'!F:F, MATCH($I272, 'Historical BMP Records'!$I:$I, 0)), 1, 0), IF(F272&lt;&gt;INDEX('Planned and Progress BMPs'!F:F, MATCH($I272, 'Planned and Progress BMPs'!$I:$I, 0)), 1, 0)), "")</f>
        <v/>
      </c>
      <c r="BB272" s="5" t="str">
        <f>IFERROR(IF($K272="Historical", IF(G272&lt;&gt;INDEX('Historical BMP Records'!G:G, MATCH($I272, 'Historical BMP Records'!$I:$I, 0)), 1, 0), IF(G272&lt;&gt;INDEX('Planned and Progress BMPs'!G:G, MATCH($I272, 'Planned and Progress BMPs'!$I:$I, 0)), 1, 0)), "")</f>
        <v/>
      </c>
      <c r="BC272" s="5" t="str">
        <f>IFERROR(IF($K272="Historical", IF(H272&lt;&gt;INDEX('Historical BMP Records'!H:H, MATCH($I272, 'Historical BMP Records'!$I:$I, 0)), 1, 0), IF(H272&lt;&gt;INDEX('Planned and Progress BMPs'!H:H, MATCH($I272, 'Planned and Progress BMPs'!$I:$I, 0)), 1, 0)), "")</f>
        <v/>
      </c>
      <c r="BD272" s="5" t="str">
        <f>IFERROR(IF($K272="Historical", IF(I272&lt;&gt;INDEX('Historical BMP Records'!I:I, MATCH($I272, 'Historical BMP Records'!$I:$I, 0)), 1, 0), IF(I272&lt;&gt;INDEX('Planned and Progress BMPs'!I:I, MATCH($I272, 'Planned and Progress BMPs'!$I:$I, 0)), 1, 0)), "")</f>
        <v/>
      </c>
      <c r="BE272" s="5" t="str">
        <f>IFERROR(IF($K272="Historical", IF(J272&lt;&gt;INDEX('Historical BMP Records'!J:J, MATCH($I272, 'Historical BMP Records'!$I:$I, 0)), 1, 0), IF(J272&lt;&gt;INDEX('Planned and Progress BMPs'!J:J, MATCH($I272, 'Planned and Progress BMPs'!$I:$I, 0)), 1, 0)), "")</f>
        <v/>
      </c>
      <c r="BF272" s="5" t="str">
        <f>IFERROR(IF($K272="Historical", IF(K272&lt;&gt;INDEX('Historical BMP Records'!K:K, MATCH($I272, 'Historical BMP Records'!$I:$I, 0)), 1, 0), IF(K272&lt;&gt;INDEX('Planned and Progress BMPs'!K:K, MATCH($I272, 'Planned and Progress BMPs'!$I:$I, 0)), 1, 0)), "")</f>
        <v/>
      </c>
      <c r="BG272" s="5" t="str">
        <f>IFERROR(IF($K272="Historical", IF(L272&lt;&gt;INDEX('Historical BMP Records'!L:L, MATCH($I272, 'Historical BMP Records'!$I:$I, 0)), 1, 0), IF(L272&lt;&gt;INDEX('Planned and Progress BMPs'!L:L, MATCH($I272, 'Planned and Progress BMPs'!$I:$I, 0)), 1, 0)), "")</f>
        <v/>
      </c>
      <c r="BH272" s="5" t="str">
        <f>IFERROR(IF($K272="Historical", IF(M272&lt;&gt;INDEX('Historical BMP Records'!M:M, MATCH($I272, 'Historical BMP Records'!$I:$I, 0)), 1, 0), IF(M272&lt;&gt;INDEX('Planned and Progress BMPs'!M:M, MATCH($I272, 'Planned and Progress BMPs'!$I:$I, 0)), 1, 0)), "")</f>
        <v/>
      </c>
      <c r="BI272" s="5" t="str">
        <f>IFERROR(IF($K272="Historical", IF(N272&lt;&gt;INDEX('Historical BMP Records'!N:N, MATCH($I272, 'Historical BMP Records'!$I:$I, 0)), 1, 0), IF(N272&lt;&gt;INDEX('Planned and Progress BMPs'!N:N, MATCH($I272, 'Planned and Progress BMPs'!$I:$I, 0)), 1, 0)), "")</f>
        <v/>
      </c>
      <c r="BJ272" s="5" t="str">
        <f>IFERROR(IF($K272="Historical", IF(O272&lt;&gt;INDEX('Historical BMP Records'!O:O, MATCH($I272, 'Historical BMP Records'!$I:$I, 0)), 1, 0), IF(O272&lt;&gt;INDEX('Planned and Progress BMPs'!O:O, MATCH($I272, 'Planned and Progress BMPs'!$I:$I, 0)), 1, 0)), "")</f>
        <v/>
      </c>
      <c r="BK272" s="5" t="str">
        <f>IFERROR(IF($K272="Historical", IF(P272&lt;&gt;INDEX('Historical BMP Records'!P:P, MATCH($I272, 'Historical BMP Records'!$I:$I, 0)), 1, 0), IF(P272&lt;&gt;INDEX('Planned and Progress BMPs'!P:P, MATCH($I272, 'Planned and Progress BMPs'!$I:$I, 0)), 1, 0)), "")</f>
        <v/>
      </c>
      <c r="BL272" s="5" t="str">
        <f>IFERROR(IF($K272="Historical", IF(Q272&lt;&gt;INDEX('Historical BMP Records'!Q:Q, MATCH($I272, 'Historical BMP Records'!$I:$I, 0)), 1, 0), IF(Q272&lt;&gt;INDEX('Planned and Progress BMPs'!Q:Q, MATCH($I272, 'Planned and Progress BMPs'!$I:$I, 0)), 1, 0)), "")</f>
        <v/>
      </c>
      <c r="BM272" s="5" t="str">
        <f>IFERROR(IF($K272="Historical", IF(R272&lt;&gt;INDEX('Historical BMP Records'!R:R, MATCH($I272, 'Historical BMP Records'!$I:$I, 0)), 1, 0), IF(R272&lt;&gt;INDEX('Planned and Progress BMPs'!R:R, MATCH($I272, 'Planned and Progress BMPs'!$I:$I, 0)), 1, 0)), "")</f>
        <v/>
      </c>
      <c r="BN272" s="5" t="str">
        <f>IFERROR(IF($K272="Historical", IF(S272&lt;&gt;INDEX('Historical BMP Records'!S:S, MATCH($I272, 'Historical BMP Records'!$I:$I, 0)), 1, 0), IF(S272&lt;&gt;INDEX('Planned and Progress BMPs'!S:S, MATCH($I272, 'Planned and Progress BMPs'!$I:$I, 0)), 1, 0)), "")</f>
        <v/>
      </c>
      <c r="BO272" s="5" t="str">
        <f>IFERROR(IF($K272="Historical", IF(T272&lt;&gt;INDEX('Historical BMP Records'!T:T, MATCH($I272, 'Historical BMP Records'!$I:$I, 0)), 1, 0), IF(T272&lt;&gt;INDEX('Planned and Progress BMPs'!T:T, MATCH($I272, 'Planned and Progress BMPs'!$I:$I, 0)), 1, 0)), "")</f>
        <v/>
      </c>
      <c r="BP272" s="5" t="str">
        <f>IFERROR(IF($K272="Historical", IF(U272&lt;&gt;INDEX('Historical BMP Records'!U:U, MATCH($I272, 'Historical BMP Records'!$I:$I, 0)), 1, 0), IF(U272&lt;&gt;INDEX('Planned and Progress BMPs'!U:U, MATCH($I272, 'Planned and Progress BMPs'!$I:$I, 0)), 1, 0)), "")</f>
        <v/>
      </c>
      <c r="BQ272" s="5" t="str">
        <f>IFERROR(IF($K272="Historical", IF(V272&lt;&gt;INDEX('Historical BMP Records'!V:V, MATCH($I272, 'Historical BMP Records'!$I:$I, 0)), 1, 0), IF(V272&lt;&gt;INDEX('Planned and Progress BMPs'!V:V, MATCH($I272, 'Planned and Progress BMPs'!$I:$I, 0)), 1, 0)), "")</f>
        <v/>
      </c>
      <c r="BR272" s="5" t="str">
        <f>IFERROR(IF($K272="Historical", IF(W272&lt;&gt;INDEX('Historical BMP Records'!W:W, MATCH($I272, 'Historical BMP Records'!$I:$I, 0)), 1, 0), IF(W272&lt;&gt;INDEX('Planned and Progress BMPs'!W:W, MATCH($I272, 'Planned and Progress BMPs'!$I:$I, 0)), 1, 0)), "")</f>
        <v/>
      </c>
      <c r="BS272" s="5" t="str">
        <f>IFERROR(IF($K272="Historical", IF(X272&lt;&gt;INDEX('Historical BMP Records'!X:X, MATCH($I272, 'Historical BMP Records'!$I:$I, 0)), 1, 0), IF(X272&lt;&gt;INDEX('Planned and Progress BMPs'!X:X, MATCH($I272, 'Planned and Progress BMPs'!$I:$I, 0)), 1, 0)), "")</f>
        <v/>
      </c>
      <c r="BT272" s="5" t="str">
        <f>IFERROR(IF($K272="Historical", IF(Y272&lt;&gt;INDEX('Historical BMP Records'!Y:Y, MATCH($I272, 'Historical BMP Records'!$I:$I, 0)), 1, 0), IF(Y272&lt;&gt;INDEX('Planned and Progress BMPs'!Y:Y, MATCH($I272, 'Planned and Progress BMPs'!$I:$I, 0)), 1, 0)), "")</f>
        <v/>
      </c>
      <c r="BU272" s="5" t="str">
        <f>IFERROR(IF($K272="Historical", IF(Z272&lt;&gt;INDEX('Historical BMP Records'!Z:Z, MATCH($I272, 'Historical BMP Records'!$I:$I, 0)), 1, 0), IF(Z272&lt;&gt;INDEX('Planned and Progress BMPs'!Z:Z, MATCH($I272, 'Planned and Progress BMPs'!$I:$I, 0)), 1, 0)), "")</f>
        <v/>
      </c>
      <c r="BV272" s="5" t="str">
        <f>IFERROR(IF($K272="Historical", IF(AA272&lt;&gt;INDEX('Historical BMP Records'!AA:AA, MATCH($I272, 'Historical BMP Records'!$I:$I, 0)), 1, 0), IF(AA272&lt;&gt;INDEX('Planned and Progress BMPs'!AA:AA, MATCH($I272, 'Planned and Progress BMPs'!$I:$I, 0)), 1, 0)), "")</f>
        <v/>
      </c>
      <c r="BW272" s="5" t="str">
        <f>IFERROR(IF($K272="Historical", IF(AB272&lt;&gt;INDEX('Historical BMP Records'!AB:AB, MATCH($I272, 'Historical BMP Records'!$I:$I, 0)), 1, 0), IF(AB272&lt;&gt;INDEX('Planned and Progress BMPs'!AB:AB, MATCH($I272, 'Planned and Progress BMPs'!$I:$I, 0)), 1, 0)), "")</f>
        <v/>
      </c>
      <c r="BX272" s="5" t="str">
        <f>IFERROR(IF($K272="Historical", IF(AC272&lt;&gt;INDEX('Historical BMP Records'!AC:AC, MATCH($I272, 'Historical BMP Records'!$I:$I, 0)), 1, 0), IF(AC272&lt;&gt;INDEX('Planned and Progress BMPs'!AC:AC, MATCH($I272, 'Planned and Progress BMPs'!$I:$I, 0)), 1, 0)), "")</f>
        <v/>
      </c>
      <c r="BY272" s="5" t="str">
        <f>IFERROR(IF($K272="Historical", IF(AD272&lt;&gt;INDEX('Historical BMP Records'!AD:AD, MATCH($I272, 'Historical BMP Records'!$I:$I, 0)), 1, 0), IF(AD272&lt;&gt;INDEX('Planned and Progress BMPs'!AD:AD, MATCH($I272, 'Planned and Progress BMPs'!$I:$I, 0)), 1, 0)), "")</f>
        <v/>
      </c>
      <c r="BZ272" s="5" t="str">
        <f>IFERROR(IF($K272="Historical", IF(AE272&lt;&gt;INDEX('Historical BMP Records'!AE:AE, MATCH($I272, 'Historical BMP Records'!$I:$I, 0)), 1, 0), IF(AE272&lt;&gt;INDEX('Planned and Progress BMPs'!AE:AE, MATCH($I272, 'Planned and Progress BMPs'!$I:$I, 0)), 1, 0)), "")</f>
        <v/>
      </c>
      <c r="CA272" s="5" t="str">
        <f>IFERROR(IF($K272="Historical", IF(AF272&lt;&gt;INDEX('Historical BMP Records'!AF:AF, MATCH($I272, 'Historical BMP Records'!$I:$I, 0)), 1, 0), IF(AF272&lt;&gt;INDEX('Planned and Progress BMPs'!AF:AF, MATCH($I272, 'Planned and Progress BMPs'!$I:$I, 0)), 1, 0)), "")</f>
        <v/>
      </c>
      <c r="CB272" s="5" t="str">
        <f>IFERROR(IF($K272="Historical", IF(AG272&lt;&gt;INDEX('Historical BMP Records'!AG:AG, MATCH($I272, 'Historical BMP Records'!$I:$I, 0)), 1, 0), IF(AG272&lt;&gt;INDEX('Planned and Progress BMPs'!AG:AG, MATCH($I272, 'Planned and Progress BMPs'!$I:$I, 0)), 1, 0)), "")</f>
        <v/>
      </c>
      <c r="CC272" s="5" t="str">
        <f>IFERROR(IF($K272="Historical", IF(AH272&lt;&gt;INDEX('Historical BMP Records'!AH:AH, MATCH($I272, 'Historical BMP Records'!$I:$I, 0)), 1, 0), IF(AH272&lt;&gt;INDEX('Planned and Progress BMPs'!AH:AH, MATCH($I272, 'Planned and Progress BMPs'!$I:$I, 0)), 1, 0)), "")</f>
        <v/>
      </c>
      <c r="CD272" s="5" t="str">
        <f>IFERROR(IF($K272="Historical", IF(AI272&lt;&gt;INDEX('Historical BMP Records'!AI:AI, MATCH($I272, 'Historical BMP Records'!$I:$I, 0)), 1, 0), IF(AI272&lt;&gt;INDEX('Planned and Progress BMPs'!AI:AI, MATCH($I272, 'Planned and Progress BMPs'!$I:$I, 0)), 1, 0)), "")</f>
        <v/>
      </c>
      <c r="CE272" s="5" t="str">
        <f>IFERROR(IF($K272="Historical", IF(AJ272&lt;&gt;INDEX('Historical BMP Records'!AJ:AJ, MATCH($I272, 'Historical BMP Records'!$I:$I, 0)), 1, 0), IF(AJ272&lt;&gt;INDEX('Planned and Progress BMPs'!AJ:AJ, MATCH($I272, 'Planned and Progress BMPs'!$I:$I, 0)), 1, 0)), "")</f>
        <v/>
      </c>
      <c r="CF272" s="5" t="str">
        <f>IFERROR(IF($K272="Historical", IF(AK272&lt;&gt;INDEX('Historical BMP Records'!AK:AK, MATCH($I272, 'Historical BMP Records'!$I:$I, 0)), 1, 0), IF(AK272&lt;&gt;INDEX('Planned and Progress BMPs'!AK:AK, MATCH($I272, 'Planned and Progress BMPs'!$I:$I, 0)), 1, 0)), "")</f>
        <v/>
      </c>
      <c r="CG272" s="5" t="str">
        <f>IFERROR(IF($K272="Historical", IF(AL272&lt;&gt;INDEX('Historical BMP Records'!AL:AL, MATCH($I272, 'Historical BMP Records'!$I:$I, 0)), 1, 0), IF(AL272&lt;&gt;INDEX('Planned and Progress BMPs'!AL:AL, MATCH($I272, 'Planned and Progress BMPs'!$I:$I, 0)), 1, 0)), "")</f>
        <v/>
      </c>
      <c r="CH272" s="5" t="str">
        <f>IFERROR(IF($K272="Historical", IF(AM272&lt;&gt;INDEX('Historical BMP Records'!AM:AM, MATCH($I272, 'Historical BMP Records'!$I:$I, 0)), 1, 0), IF(AM272&lt;&gt;INDEX('Planned and Progress BMPs'!AM:AM, MATCH($I272, 'Planned and Progress BMPs'!$I:$I, 0)), 1, 0)), "")</f>
        <v/>
      </c>
      <c r="CI272" s="5" t="str">
        <f>IFERROR(IF($K272="Historical", IF(AN272&lt;&gt;INDEX('Historical BMP Records'!AN:AN, MATCH($I272, 'Historical BMP Records'!$I:$I, 0)), 1, 0), IF(AN272&lt;&gt;INDEX('Planned and Progress BMPs'!AN:AN, MATCH($I272, 'Planned and Progress BMPs'!$I:$I, 0)), 1, 0)), "")</f>
        <v/>
      </c>
      <c r="CJ272" s="5" t="str">
        <f>IFERROR(IF($K272="Historical", IF(AO272&lt;&gt;INDEX('Historical BMP Records'!AO:AO, MATCH($I272, 'Historical BMP Records'!$I:$I, 0)), 1, 0), IF(AO272&lt;&gt;INDEX('Planned and Progress BMPs'!AO:AO, MATCH($I272, 'Planned and Progress BMPs'!$I:$I, 0)), 1, 0)), "")</f>
        <v/>
      </c>
      <c r="CK272" s="5" t="str">
        <f>IFERROR(IF($K272="Historical", IF(AP272&lt;&gt;INDEX('Historical BMP Records'!AP:AP, MATCH($I272, 'Historical BMP Records'!$I:$I, 0)), 1, 0), IF(AP272&lt;&gt;INDEX('Planned and Progress BMPs'!AP:AP, MATCH($I272, 'Planned and Progress BMPs'!$I:$I, 0)), 1, 0)), "")</f>
        <v/>
      </c>
      <c r="CL272" s="5" t="str">
        <f>IFERROR(IF($K272="Historical", IF(AQ272&lt;&gt;INDEX('Historical BMP Records'!AQ:AQ, MATCH($I272, 'Historical BMP Records'!$I:$I, 0)), 1, 0), IF(AQ272&lt;&gt;INDEX('Planned and Progress BMPs'!AQ:AQ, MATCH($I272, 'Planned and Progress BMPs'!$I:$I, 0)), 1, 0)), "")</f>
        <v/>
      </c>
      <c r="CM272" s="5" t="str">
        <f>IFERROR(IF($K272="Historical", IF(AR272&lt;&gt;INDEX('Historical BMP Records'!AR:AR, MATCH($I272, 'Historical BMP Records'!$I:$I, 0)), 1, 0), IF(AR272&lt;&gt;INDEX('Planned and Progress BMPs'!AR:AR, MATCH($I272, 'Planned and Progress BMPs'!$I:$I, 0)), 1, 0)), "")</f>
        <v/>
      </c>
      <c r="CN272" s="5" t="str">
        <f>IFERROR(IF($K272="Historical", IF(AS272&lt;&gt;INDEX('Historical BMP Records'!AS:AS, MATCH($I272, 'Historical BMP Records'!$I:$I, 0)), 1, 0), IF(AS272&lt;&gt;INDEX('Planned and Progress BMPs'!AS:AS, MATCH($I272, 'Planned and Progress BMPs'!$I:$I, 0)), 1, 0)), "")</f>
        <v/>
      </c>
      <c r="CO272" s="5" t="str">
        <f>IFERROR(IF($K272="Historical", IF(AT272&lt;&gt;INDEX('Historical BMP Records'!AT:AT, MATCH($I272, 'Historical BMP Records'!$I:$I, 0)), 1, 0), IF(AT272&lt;&gt;INDEX('Planned and Progress BMPs'!AT:AT, MATCH($I272, 'Planned and Progress BMPs'!$I:$I, 0)), 1, 0)), "")</f>
        <v/>
      </c>
      <c r="CP272" s="5" t="str">
        <f>IFERROR(IF($K272="Historical", IF(AU272&lt;&gt;INDEX('Historical BMP Records'!AU:AU, MATCH($I272, 'Historical BMP Records'!$I:$I, 0)), 1, 0), IF(AU272&lt;&gt;INDEX('Planned and Progress BMPs'!AU:AU, MATCH($I272, 'Planned and Progress BMPs'!$I:$I, 0)), 1, 0)), "")</f>
        <v/>
      </c>
      <c r="CQ272" s="5">
        <f>SUM(T_Historical9[[#This Row],[FY17 
Status Changed]:[Comments Changed]])</f>
        <v>0</v>
      </c>
    </row>
    <row r="273" spans="9:95" ht="15" customHeight="1" x14ac:dyDescent="0.25">
      <c r="I273" s="72" t="s">
        <v>5676</v>
      </c>
      <c r="K273" s="97" t="s">
        <v>483</v>
      </c>
      <c r="L273" s="72">
        <v>2017</v>
      </c>
      <c r="M273" s="82">
        <v>106590</v>
      </c>
      <c r="N273" s="65">
        <v>43100</v>
      </c>
      <c r="O273" s="72" t="s">
        <v>164</v>
      </c>
      <c r="P273" s="97"/>
      <c r="Q273" s="72" t="s">
        <v>48</v>
      </c>
      <c r="R273" s="97" t="s">
        <v>9</v>
      </c>
      <c r="S273" s="72">
        <v>0.7</v>
      </c>
      <c r="V273" s="71"/>
      <c r="W273" s="72" t="s">
        <v>5269</v>
      </c>
      <c r="AC273" s="72" t="s">
        <v>5176</v>
      </c>
      <c r="AD273" s="72" t="s">
        <v>5709</v>
      </c>
      <c r="AE273" s="98" t="s">
        <v>653</v>
      </c>
      <c r="AH273" s="65"/>
      <c r="AI273" s="65"/>
      <c r="AK273" s="65"/>
      <c r="AL273" s="65"/>
      <c r="AN273" s="65"/>
      <c r="AO273" s="65"/>
      <c r="AQ273" s="65"/>
      <c r="AR273" s="65"/>
      <c r="AT273" s="65"/>
      <c r="AV273" s="5" t="str">
        <f>IFERROR(IF($K273="Historical", IF(A273&lt;&gt;INDEX('Historical BMP Records'!A:A, MATCH($I273, 'Historical BMP Records'!$I:$I, 0)), 1, 0), IF(A273&lt;&gt;INDEX('Planned and Progress BMPs'!A:A, MATCH($I273, 'Planned and Progress BMPs'!$I:$I, 0)), 1, 0)), "")</f>
        <v/>
      </c>
      <c r="AW273" s="5" t="str">
        <f>IFERROR(IF($K273="Historical", IF(B273&lt;&gt;INDEX('Historical BMP Records'!B:B, MATCH($I273, 'Historical BMP Records'!$I:$I, 0)), 1, 0), IF(B273&lt;&gt;INDEX('Planned and Progress BMPs'!B:B, MATCH($I273, 'Planned and Progress BMPs'!$I:$I, 0)), 1, 0)), "")</f>
        <v/>
      </c>
      <c r="AX273" s="5" t="str">
        <f>IFERROR(IF($K273="Historical", IF(C273&lt;&gt;INDEX('Historical BMP Records'!C:C, MATCH($I273, 'Historical BMP Records'!$I:$I, 0)), 1, 0), IF(C273&lt;&gt;INDEX('Planned and Progress BMPs'!C:C, MATCH($I273, 'Planned and Progress BMPs'!$I:$I, 0)), 1, 0)), "")</f>
        <v/>
      </c>
      <c r="AY273" s="5" t="str">
        <f>IFERROR(IF($K273="Historical", IF(D273&lt;&gt;INDEX('Historical BMP Records'!D:D, MATCH($I273, 'Historical BMP Records'!$I:$I, 0)), 1, 0), IF(D273&lt;&gt;INDEX('Planned and Progress BMPs'!D:D, MATCH($I273, 'Planned and Progress BMPs'!$I:$I, 0)), 1, 0)), "")</f>
        <v/>
      </c>
      <c r="AZ273" s="5" t="str">
        <f>IFERROR(IF($K273="Historical", IF(E273&lt;&gt;INDEX('Historical BMP Records'!E:E, MATCH($I273, 'Historical BMP Records'!$I:$I, 0)), 1, 0), IF(E273&lt;&gt;INDEX('Planned and Progress BMPs'!E:E, MATCH($I273, 'Planned and Progress BMPs'!$I:$I, 0)), 1, 0)), "")</f>
        <v/>
      </c>
      <c r="BA273" s="5" t="str">
        <f>IFERROR(IF($K273="Historical", IF(F273&lt;&gt;INDEX('Historical BMP Records'!F:F, MATCH($I273, 'Historical BMP Records'!$I:$I, 0)), 1, 0), IF(F273&lt;&gt;INDEX('Planned and Progress BMPs'!F:F, MATCH($I273, 'Planned and Progress BMPs'!$I:$I, 0)), 1, 0)), "")</f>
        <v/>
      </c>
      <c r="BB273" s="5" t="str">
        <f>IFERROR(IF($K273="Historical", IF(G273&lt;&gt;INDEX('Historical BMP Records'!G:G, MATCH($I273, 'Historical BMP Records'!$I:$I, 0)), 1, 0), IF(G273&lt;&gt;INDEX('Planned and Progress BMPs'!G:G, MATCH($I273, 'Planned and Progress BMPs'!$I:$I, 0)), 1, 0)), "")</f>
        <v/>
      </c>
      <c r="BC273" s="5" t="str">
        <f>IFERROR(IF($K273="Historical", IF(H273&lt;&gt;INDEX('Historical BMP Records'!H:H, MATCH($I273, 'Historical BMP Records'!$I:$I, 0)), 1, 0), IF(H273&lt;&gt;INDEX('Planned and Progress BMPs'!H:H, MATCH($I273, 'Planned and Progress BMPs'!$I:$I, 0)), 1, 0)), "")</f>
        <v/>
      </c>
      <c r="BD273" s="5" t="str">
        <f>IFERROR(IF($K273="Historical", IF(I273&lt;&gt;INDEX('Historical BMP Records'!I:I, MATCH($I273, 'Historical BMP Records'!$I:$I, 0)), 1, 0), IF(I273&lt;&gt;INDEX('Planned and Progress BMPs'!I:I, MATCH($I273, 'Planned and Progress BMPs'!$I:$I, 0)), 1, 0)), "")</f>
        <v/>
      </c>
      <c r="BE273" s="5" t="str">
        <f>IFERROR(IF($K273="Historical", IF(J273&lt;&gt;INDEX('Historical BMP Records'!J:J, MATCH($I273, 'Historical BMP Records'!$I:$I, 0)), 1, 0), IF(J273&lt;&gt;INDEX('Planned and Progress BMPs'!J:J, MATCH($I273, 'Planned and Progress BMPs'!$I:$I, 0)), 1, 0)), "")</f>
        <v/>
      </c>
      <c r="BF273" s="5" t="str">
        <f>IFERROR(IF($K273="Historical", IF(K273&lt;&gt;INDEX('Historical BMP Records'!K:K, MATCH($I273, 'Historical BMP Records'!$I:$I, 0)), 1, 0), IF(K273&lt;&gt;INDEX('Planned and Progress BMPs'!K:K, MATCH($I273, 'Planned and Progress BMPs'!$I:$I, 0)), 1, 0)), "")</f>
        <v/>
      </c>
      <c r="BG273" s="5" t="str">
        <f>IFERROR(IF($K273="Historical", IF(L273&lt;&gt;INDEX('Historical BMP Records'!L:L, MATCH($I273, 'Historical BMP Records'!$I:$I, 0)), 1, 0), IF(L273&lt;&gt;INDEX('Planned and Progress BMPs'!L:L, MATCH($I273, 'Planned and Progress BMPs'!$I:$I, 0)), 1, 0)), "")</f>
        <v/>
      </c>
      <c r="BH273" s="5" t="str">
        <f>IFERROR(IF($K273="Historical", IF(M273&lt;&gt;INDEX('Historical BMP Records'!M:M, MATCH($I273, 'Historical BMP Records'!$I:$I, 0)), 1, 0), IF(M273&lt;&gt;INDEX('Planned and Progress BMPs'!M:M, MATCH($I273, 'Planned and Progress BMPs'!$I:$I, 0)), 1, 0)), "")</f>
        <v/>
      </c>
      <c r="BI273" s="5" t="str">
        <f>IFERROR(IF($K273="Historical", IF(N273&lt;&gt;INDEX('Historical BMP Records'!N:N, MATCH($I273, 'Historical BMP Records'!$I:$I, 0)), 1, 0), IF(N273&lt;&gt;INDEX('Planned and Progress BMPs'!N:N, MATCH($I273, 'Planned and Progress BMPs'!$I:$I, 0)), 1, 0)), "")</f>
        <v/>
      </c>
      <c r="BJ273" s="5" t="str">
        <f>IFERROR(IF($K273="Historical", IF(O273&lt;&gt;INDEX('Historical BMP Records'!O:O, MATCH($I273, 'Historical BMP Records'!$I:$I, 0)), 1, 0), IF(O273&lt;&gt;INDEX('Planned and Progress BMPs'!O:O, MATCH($I273, 'Planned and Progress BMPs'!$I:$I, 0)), 1, 0)), "")</f>
        <v/>
      </c>
      <c r="BK273" s="5" t="str">
        <f>IFERROR(IF($K273="Historical", IF(P273&lt;&gt;INDEX('Historical BMP Records'!P:P, MATCH($I273, 'Historical BMP Records'!$I:$I, 0)), 1, 0), IF(P273&lt;&gt;INDEX('Planned and Progress BMPs'!P:P, MATCH($I273, 'Planned and Progress BMPs'!$I:$I, 0)), 1, 0)), "")</f>
        <v/>
      </c>
      <c r="BL273" s="5" t="str">
        <f>IFERROR(IF($K273="Historical", IF(Q273&lt;&gt;INDEX('Historical BMP Records'!Q:Q, MATCH($I273, 'Historical BMP Records'!$I:$I, 0)), 1, 0), IF(Q273&lt;&gt;INDEX('Planned and Progress BMPs'!Q:Q, MATCH($I273, 'Planned and Progress BMPs'!$I:$I, 0)), 1, 0)), "")</f>
        <v/>
      </c>
      <c r="BM273" s="5" t="str">
        <f>IFERROR(IF($K273="Historical", IF(R273&lt;&gt;INDEX('Historical BMP Records'!R:R, MATCH($I273, 'Historical BMP Records'!$I:$I, 0)), 1, 0), IF(R273&lt;&gt;INDEX('Planned and Progress BMPs'!R:R, MATCH($I273, 'Planned and Progress BMPs'!$I:$I, 0)), 1, 0)), "")</f>
        <v/>
      </c>
      <c r="BN273" s="5" t="str">
        <f>IFERROR(IF($K273="Historical", IF(S273&lt;&gt;INDEX('Historical BMP Records'!S:S, MATCH($I273, 'Historical BMP Records'!$I:$I, 0)), 1, 0), IF(S273&lt;&gt;INDEX('Planned and Progress BMPs'!S:S, MATCH($I273, 'Planned and Progress BMPs'!$I:$I, 0)), 1, 0)), "")</f>
        <v/>
      </c>
      <c r="BO273" s="5" t="str">
        <f>IFERROR(IF($K273="Historical", IF(T273&lt;&gt;INDEX('Historical BMP Records'!T:T, MATCH($I273, 'Historical BMP Records'!$I:$I, 0)), 1, 0), IF(T273&lt;&gt;INDEX('Planned and Progress BMPs'!T:T, MATCH($I273, 'Planned and Progress BMPs'!$I:$I, 0)), 1, 0)), "")</f>
        <v/>
      </c>
      <c r="BP273" s="5" t="str">
        <f>IFERROR(IF($K273="Historical", IF(U273&lt;&gt;INDEX('Historical BMP Records'!U:U, MATCH($I273, 'Historical BMP Records'!$I:$I, 0)), 1, 0), IF(U273&lt;&gt;INDEX('Planned and Progress BMPs'!U:U, MATCH($I273, 'Planned and Progress BMPs'!$I:$I, 0)), 1, 0)), "")</f>
        <v/>
      </c>
      <c r="BQ273" s="5" t="str">
        <f>IFERROR(IF($K273="Historical", IF(V273&lt;&gt;INDEX('Historical BMP Records'!V:V, MATCH($I273, 'Historical BMP Records'!$I:$I, 0)), 1, 0), IF(V273&lt;&gt;INDEX('Planned and Progress BMPs'!V:V, MATCH($I273, 'Planned and Progress BMPs'!$I:$I, 0)), 1, 0)), "")</f>
        <v/>
      </c>
      <c r="BR273" s="5" t="str">
        <f>IFERROR(IF($K273="Historical", IF(W273&lt;&gt;INDEX('Historical BMP Records'!W:W, MATCH($I273, 'Historical BMP Records'!$I:$I, 0)), 1, 0), IF(W273&lt;&gt;INDEX('Planned and Progress BMPs'!W:W, MATCH($I273, 'Planned and Progress BMPs'!$I:$I, 0)), 1, 0)), "")</f>
        <v/>
      </c>
      <c r="BS273" s="5" t="str">
        <f>IFERROR(IF($K273="Historical", IF(X273&lt;&gt;INDEX('Historical BMP Records'!X:X, MATCH($I273, 'Historical BMP Records'!$I:$I, 0)), 1, 0), IF(X273&lt;&gt;INDEX('Planned and Progress BMPs'!X:X, MATCH($I273, 'Planned and Progress BMPs'!$I:$I, 0)), 1, 0)), "")</f>
        <v/>
      </c>
      <c r="BT273" s="5" t="str">
        <f>IFERROR(IF($K273="Historical", IF(Y273&lt;&gt;INDEX('Historical BMP Records'!Y:Y, MATCH($I273, 'Historical BMP Records'!$I:$I, 0)), 1, 0), IF(Y273&lt;&gt;INDEX('Planned and Progress BMPs'!Y:Y, MATCH($I273, 'Planned and Progress BMPs'!$I:$I, 0)), 1, 0)), "")</f>
        <v/>
      </c>
      <c r="BU273" s="5" t="str">
        <f>IFERROR(IF($K273="Historical", IF(Z273&lt;&gt;INDEX('Historical BMP Records'!Z:Z, MATCH($I273, 'Historical BMP Records'!$I:$I, 0)), 1, 0), IF(Z273&lt;&gt;INDEX('Planned and Progress BMPs'!Z:Z, MATCH($I273, 'Planned and Progress BMPs'!$I:$I, 0)), 1, 0)), "")</f>
        <v/>
      </c>
      <c r="BV273" s="5" t="str">
        <f>IFERROR(IF($K273="Historical", IF(AA273&lt;&gt;INDEX('Historical BMP Records'!AA:AA, MATCH($I273, 'Historical BMP Records'!$I:$I, 0)), 1, 0), IF(AA273&lt;&gt;INDEX('Planned and Progress BMPs'!AA:AA, MATCH($I273, 'Planned and Progress BMPs'!$I:$I, 0)), 1, 0)), "")</f>
        <v/>
      </c>
      <c r="BW273" s="5" t="str">
        <f>IFERROR(IF($K273="Historical", IF(AB273&lt;&gt;INDEX('Historical BMP Records'!AB:AB, MATCH($I273, 'Historical BMP Records'!$I:$I, 0)), 1, 0), IF(AB273&lt;&gt;INDEX('Planned and Progress BMPs'!AB:AB, MATCH($I273, 'Planned and Progress BMPs'!$I:$I, 0)), 1, 0)), "")</f>
        <v/>
      </c>
      <c r="BX273" s="5" t="str">
        <f>IFERROR(IF($K273="Historical", IF(AC273&lt;&gt;INDEX('Historical BMP Records'!AC:AC, MATCH($I273, 'Historical BMP Records'!$I:$I, 0)), 1, 0), IF(AC273&lt;&gt;INDEX('Planned and Progress BMPs'!AC:AC, MATCH($I273, 'Planned and Progress BMPs'!$I:$I, 0)), 1, 0)), "")</f>
        <v/>
      </c>
      <c r="BY273" s="5" t="str">
        <f>IFERROR(IF($K273="Historical", IF(AD273&lt;&gt;INDEX('Historical BMP Records'!AD:AD, MATCH($I273, 'Historical BMP Records'!$I:$I, 0)), 1, 0), IF(AD273&lt;&gt;INDEX('Planned and Progress BMPs'!AD:AD, MATCH($I273, 'Planned and Progress BMPs'!$I:$I, 0)), 1, 0)), "")</f>
        <v/>
      </c>
      <c r="BZ273" s="5" t="str">
        <f>IFERROR(IF($K273="Historical", IF(AE273&lt;&gt;INDEX('Historical BMP Records'!AE:AE, MATCH($I273, 'Historical BMP Records'!$I:$I, 0)), 1, 0), IF(AE273&lt;&gt;INDEX('Planned and Progress BMPs'!AE:AE, MATCH($I273, 'Planned and Progress BMPs'!$I:$I, 0)), 1, 0)), "")</f>
        <v/>
      </c>
      <c r="CA273" s="5" t="str">
        <f>IFERROR(IF($K273="Historical", IF(AF273&lt;&gt;INDEX('Historical BMP Records'!AF:AF, MATCH($I273, 'Historical BMP Records'!$I:$I, 0)), 1, 0), IF(AF273&lt;&gt;INDEX('Planned and Progress BMPs'!AF:AF, MATCH($I273, 'Planned and Progress BMPs'!$I:$I, 0)), 1, 0)), "")</f>
        <v/>
      </c>
      <c r="CB273" s="5" t="str">
        <f>IFERROR(IF($K273="Historical", IF(AG273&lt;&gt;INDEX('Historical BMP Records'!AG:AG, MATCH($I273, 'Historical BMP Records'!$I:$I, 0)), 1, 0), IF(AG273&lt;&gt;INDEX('Planned and Progress BMPs'!AG:AG, MATCH($I273, 'Planned and Progress BMPs'!$I:$I, 0)), 1, 0)), "")</f>
        <v/>
      </c>
      <c r="CC273" s="5" t="str">
        <f>IFERROR(IF($K273="Historical", IF(AH273&lt;&gt;INDEX('Historical BMP Records'!AH:AH, MATCH($I273, 'Historical BMP Records'!$I:$I, 0)), 1, 0), IF(AH273&lt;&gt;INDEX('Planned and Progress BMPs'!AH:AH, MATCH($I273, 'Planned and Progress BMPs'!$I:$I, 0)), 1, 0)), "")</f>
        <v/>
      </c>
      <c r="CD273" s="5" t="str">
        <f>IFERROR(IF($K273="Historical", IF(AI273&lt;&gt;INDEX('Historical BMP Records'!AI:AI, MATCH($I273, 'Historical BMP Records'!$I:$I, 0)), 1, 0), IF(AI273&lt;&gt;INDEX('Planned and Progress BMPs'!AI:AI, MATCH($I273, 'Planned and Progress BMPs'!$I:$I, 0)), 1, 0)), "")</f>
        <v/>
      </c>
      <c r="CE273" s="5" t="str">
        <f>IFERROR(IF($K273="Historical", IF(AJ273&lt;&gt;INDEX('Historical BMP Records'!AJ:AJ, MATCH($I273, 'Historical BMP Records'!$I:$I, 0)), 1, 0), IF(AJ273&lt;&gt;INDEX('Planned and Progress BMPs'!AJ:AJ, MATCH($I273, 'Planned and Progress BMPs'!$I:$I, 0)), 1, 0)), "")</f>
        <v/>
      </c>
      <c r="CF273" s="5" t="str">
        <f>IFERROR(IF($K273="Historical", IF(AK273&lt;&gt;INDEX('Historical BMP Records'!AK:AK, MATCH($I273, 'Historical BMP Records'!$I:$I, 0)), 1, 0), IF(AK273&lt;&gt;INDEX('Planned and Progress BMPs'!AK:AK, MATCH($I273, 'Planned and Progress BMPs'!$I:$I, 0)), 1, 0)), "")</f>
        <v/>
      </c>
      <c r="CG273" s="5" t="str">
        <f>IFERROR(IF($K273="Historical", IF(AL273&lt;&gt;INDEX('Historical BMP Records'!AL:AL, MATCH($I273, 'Historical BMP Records'!$I:$I, 0)), 1, 0), IF(AL273&lt;&gt;INDEX('Planned and Progress BMPs'!AL:AL, MATCH($I273, 'Planned and Progress BMPs'!$I:$I, 0)), 1, 0)), "")</f>
        <v/>
      </c>
      <c r="CH273" s="5" t="str">
        <f>IFERROR(IF($K273="Historical", IF(AM273&lt;&gt;INDEX('Historical BMP Records'!AM:AM, MATCH($I273, 'Historical BMP Records'!$I:$I, 0)), 1, 0), IF(AM273&lt;&gt;INDEX('Planned and Progress BMPs'!AM:AM, MATCH($I273, 'Planned and Progress BMPs'!$I:$I, 0)), 1, 0)), "")</f>
        <v/>
      </c>
      <c r="CI273" s="5" t="str">
        <f>IFERROR(IF($K273="Historical", IF(AN273&lt;&gt;INDEX('Historical BMP Records'!AN:AN, MATCH($I273, 'Historical BMP Records'!$I:$I, 0)), 1, 0), IF(AN273&lt;&gt;INDEX('Planned and Progress BMPs'!AN:AN, MATCH($I273, 'Planned and Progress BMPs'!$I:$I, 0)), 1, 0)), "")</f>
        <v/>
      </c>
      <c r="CJ273" s="5" t="str">
        <f>IFERROR(IF($K273="Historical", IF(AO273&lt;&gt;INDEX('Historical BMP Records'!AO:AO, MATCH($I273, 'Historical BMP Records'!$I:$I, 0)), 1, 0), IF(AO273&lt;&gt;INDEX('Planned and Progress BMPs'!AO:AO, MATCH($I273, 'Planned and Progress BMPs'!$I:$I, 0)), 1, 0)), "")</f>
        <v/>
      </c>
      <c r="CK273" s="5" t="str">
        <f>IFERROR(IF($K273="Historical", IF(AP273&lt;&gt;INDEX('Historical BMP Records'!AP:AP, MATCH($I273, 'Historical BMP Records'!$I:$I, 0)), 1, 0), IF(AP273&lt;&gt;INDEX('Planned and Progress BMPs'!AP:AP, MATCH($I273, 'Planned and Progress BMPs'!$I:$I, 0)), 1, 0)), "")</f>
        <v/>
      </c>
      <c r="CL273" s="5" t="str">
        <f>IFERROR(IF($K273="Historical", IF(AQ273&lt;&gt;INDEX('Historical BMP Records'!AQ:AQ, MATCH($I273, 'Historical BMP Records'!$I:$I, 0)), 1, 0), IF(AQ273&lt;&gt;INDEX('Planned and Progress BMPs'!AQ:AQ, MATCH($I273, 'Planned and Progress BMPs'!$I:$I, 0)), 1, 0)), "")</f>
        <v/>
      </c>
      <c r="CM273" s="5" t="str">
        <f>IFERROR(IF($K273="Historical", IF(AR273&lt;&gt;INDEX('Historical BMP Records'!AR:AR, MATCH($I273, 'Historical BMP Records'!$I:$I, 0)), 1, 0), IF(AR273&lt;&gt;INDEX('Planned and Progress BMPs'!AR:AR, MATCH($I273, 'Planned and Progress BMPs'!$I:$I, 0)), 1, 0)), "")</f>
        <v/>
      </c>
      <c r="CN273" s="5" t="str">
        <f>IFERROR(IF($K273="Historical", IF(AS273&lt;&gt;INDEX('Historical BMP Records'!AS:AS, MATCH($I273, 'Historical BMP Records'!$I:$I, 0)), 1, 0), IF(AS273&lt;&gt;INDEX('Planned and Progress BMPs'!AS:AS, MATCH($I273, 'Planned and Progress BMPs'!$I:$I, 0)), 1, 0)), "")</f>
        <v/>
      </c>
      <c r="CO273" s="5" t="str">
        <f>IFERROR(IF($K273="Historical", IF(AT273&lt;&gt;INDEX('Historical BMP Records'!AT:AT, MATCH($I273, 'Historical BMP Records'!$I:$I, 0)), 1, 0), IF(AT273&lt;&gt;INDEX('Planned and Progress BMPs'!AT:AT, MATCH($I273, 'Planned and Progress BMPs'!$I:$I, 0)), 1, 0)), "")</f>
        <v/>
      </c>
      <c r="CP273" s="5" t="str">
        <f>IFERROR(IF($K273="Historical", IF(AU273&lt;&gt;INDEX('Historical BMP Records'!AU:AU, MATCH($I273, 'Historical BMP Records'!$I:$I, 0)), 1, 0), IF(AU273&lt;&gt;INDEX('Planned and Progress BMPs'!AU:AU, MATCH($I273, 'Planned and Progress BMPs'!$I:$I, 0)), 1, 0)), "")</f>
        <v/>
      </c>
      <c r="CQ273" s="5">
        <f>SUM(T_Historical9[[#This Row],[FY17 
Status Changed]:[Comments Changed]])</f>
        <v>0</v>
      </c>
    </row>
    <row r="274" spans="9:95" ht="15" customHeight="1" x14ac:dyDescent="0.25">
      <c r="I274" s="72" t="s">
        <v>5677</v>
      </c>
      <c r="K274" s="97" t="s">
        <v>483</v>
      </c>
      <c r="L274" s="72">
        <v>2017</v>
      </c>
      <c r="M274" s="82">
        <v>30000</v>
      </c>
      <c r="N274" s="65">
        <v>43179</v>
      </c>
      <c r="O274" s="72" t="s">
        <v>174</v>
      </c>
      <c r="P274" s="97"/>
      <c r="Q274" s="72" t="s">
        <v>246</v>
      </c>
      <c r="R274" s="97" t="s">
        <v>9</v>
      </c>
      <c r="S274" s="72">
        <v>0.78</v>
      </c>
      <c r="V274" s="71" t="s">
        <v>5151</v>
      </c>
      <c r="W274" s="72" t="s">
        <v>5162</v>
      </c>
      <c r="Z274" s="72">
        <v>40.430346</v>
      </c>
      <c r="AA274" s="72">
        <v>-76.539820000000006</v>
      </c>
      <c r="AB274" s="72" t="s">
        <v>5164</v>
      </c>
      <c r="AC274" s="72" t="s">
        <v>5165</v>
      </c>
      <c r="AD274" s="72" t="s">
        <v>5187</v>
      </c>
      <c r="AE274" s="98" t="s">
        <v>653</v>
      </c>
      <c r="AH274" s="65"/>
      <c r="AI274" s="65"/>
      <c r="AK274" s="65"/>
      <c r="AL274" s="65"/>
      <c r="AN274" s="65"/>
      <c r="AO274" s="65"/>
      <c r="AQ274" s="65"/>
      <c r="AR274" s="65"/>
      <c r="AT274" s="65"/>
      <c r="AV274" s="5" t="str">
        <f>IFERROR(IF($K274="Historical", IF(A274&lt;&gt;INDEX('Historical BMP Records'!A:A, MATCH($I274, 'Historical BMP Records'!$I:$I, 0)), 1, 0), IF(A274&lt;&gt;INDEX('Planned and Progress BMPs'!A:A, MATCH($I274, 'Planned and Progress BMPs'!$I:$I, 0)), 1, 0)), "")</f>
        <v/>
      </c>
      <c r="AW274" s="5" t="str">
        <f>IFERROR(IF($K274="Historical", IF(B274&lt;&gt;INDEX('Historical BMP Records'!B:B, MATCH($I274, 'Historical BMP Records'!$I:$I, 0)), 1, 0), IF(B274&lt;&gt;INDEX('Planned and Progress BMPs'!B:B, MATCH($I274, 'Planned and Progress BMPs'!$I:$I, 0)), 1, 0)), "")</f>
        <v/>
      </c>
      <c r="AX274" s="5" t="str">
        <f>IFERROR(IF($K274="Historical", IF(C274&lt;&gt;INDEX('Historical BMP Records'!C:C, MATCH($I274, 'Historical BMP Records'!$I:$I, 0)), 1, 0), IF(C274&lt;&gt;INDEX('Planned and Progress BMPs'!C:C, MATCH($I274, 'Planned and Progress BMPs'!$I:$I, 0)), 1, 0)), "")</f>
        <v/>
      </c>
      <c r="AY274" s="5" t="str">
        <f>IFERROR(IF($K274="Historical", IF(D274&lt;&gt;INDEX('Historical BMP Records'!D:D, MATCH($I274, 'Historical BMP Records'!$I:$I, 0)), 1, 0), IF(D274&lt;&gt;INDEX('Planned and Progress BMPs'!D:D, MATCH($I274, 'Planned and Progress BMPs'!$I:$I, 0)), 1, 0)), "")</f>
        <v/>
      </c>
      <c r="AZ274" s="5" t="str">
        <f>IFERROR(IF($K274="Historical", IF(E274&lt;&gt;INDEX('Historical BMP Records'!E:E, MATCH($I274, 'Historical BMP Records'!$I:$I, 0)), 1, 0), IF(E274&lt;&gt;INDEX('Planned and Progress BMPs'!E:E, MATCH($I274, 'Planned and Progress BMPs'!$I:$I, 0)), 1, 0)), "")</f>
        <v/>
      </c>
      <c r="BA274" s="5" t="str">
        <f>IFERROR(IF($K274="Historical", IF(F274&lt;&gt;INDEX('Historical BMP Records'!F:F, MATCH($I274, 'Historical BMP Records'!$I:$I, 0)), 1, 0), IF(F274&lt;&gt;INDEX('Planned and Progress BMPs'!F:F, MATCH($I274, 'Planned and Progress BMPs'!$I:$I, 0)), 1, 0)), "")</f>
        <v/>
      </c>
      <c r="BB274" s="5" t="str">
        <f>IFERROR(IF($K274="Historical", IF(G274&lt;&gt;INDEX('Historical BMP Records'!G:G, MATCH($I274, 'Historical BMP Records'!$I:$I, 0)), 1, 0), IF(G274&lt;&gt;INDEX('Planned and Progress BMPs'!G:G, MATCH($I274, 'Planned and Progress BMPs'!$I:$I, 0)), 1, 0)), "")</f>
        <v/>
      </c>
      <c r="BC274" s="5" t="str">
        <f>IFERROR(IF($K274="Historical", IF(H274&lt;&gt;INDEX('Historical BMP Records'!H:H, MATCH($I274, 'Historical BMP Records'!$I:$I, 0)), 1, 0), IF(H274&lt;&gt;INDEX('Planned and Progress BMPs'!H:H, MATCH($I274, 'Planned and Progress BMPs'!$I:$I, 0)), 1, 0)), "")</f>
        <v/>
      </c>
      <c r="BD274" s="5" t="str">
        <f>IFERROR(IF($K274="Historical", IF(I274&lt;&gt;INDEX('Historical BMP Records'!I:I, MATCH($I274, 'Historical BMP Records'!$I:$I, 0)), 1, 0), IF(I274&lt;&gt;INDEX('Planned and Progress BMPs'!I:I, MATCH($I274, 'Planned and Progress BMPs'!$I:$I, 0)), 1, 0)), "")</f>
        <v/>
      </c>
      <c r="BE274" s="5" t="str">
        <f>IFERROR(IF($K274="Historical", IF(J274&lt;&gt;INDEX('Historical BMP Records'!J:J, MATCH($I274, 'Historical BMP Records'!$I:$I, 0)), 1, 0), IF(J274&lt;&gt;INDEX('Planned and Progress BMPs'!J:J, MATCH($I274, 'Planned and Progress BMPs'!$I:$I, 0)), 1, 0)), "")</f>
        <v/>
      </c>
      <c r="BF274" s="5" t="str">
        <f>IFERROR(IF($K274="Historical", IF(K274&lt;&gt;INDEX('Historical BMP Records'!K:K, MATCH($I274, 'Historical BMP Records'!$I:$I, 0)), 1, 0), IF(K274&lt;&gt;INDEX('Planned and Progress BMPs'!K:K, MATCH($I274, 'Planned and Progress BMPs'!$I:$I, 0)), 1, 0)), "")</f>
        <v/>
      </c>
      <c r="BG274" s="5" t="str">
        <f>IFERROR(IF($K274="Historical", IF(L274&lt;&gt;INDEX('Historical BMP Records'!L:L, MATCH($I274, 'Historical BMP Records'!$I:$I, 0)), 1, 0), IF(L274&lt;&gt;INDEX('Planned and Progress BMPs'!L:L, MATCH($I274, 'Planned and Progress BMPs'!$I:$I, 0)), 1, 0)), "")</f>
        <v/>
      </c>
      <c r="BH274" s="5" t="str">
        <f>IFERROR(IF($K274="Historical", IF(M274&lt;&gt;INDEX('Historical BMP Records'!M:M, MATCH($I274, 'Historical BMP Records'!$I:$I, 0)), 1, 0), IF(M274&lt;&gt;INDEX('Planned and Progress BMPs'!M:M, MATCH($I274, 'Planned and Progress BMPs'!$I:$I, 0)), 1, 0)), "")</f>
        <v/>
      </c>
      <c r="BI274" s="5" t="str">
        <f>IFERROR(IF($K274="Historical", IF(N274&lt;&gt;INDEX('Historical BMP Records'!N:N, MATCH($I274, 'Historical BMP Records'!$I:$I, 0)), 1, 0), IF(N274&lt;&gt;INDEX('Planned and Progress BMPs'!N:N, MATCH($I274, 'Planned and Progress BMPs'!$I:$I, 0)), 1, 0)), "")</f>
        <v/>
      </c>
      <c r="BJ274" s="5" t="str">
        <f>IFERROR(IF($K274="Historical", IF(O274&lt;&gt;INDEX('Historical BMP Records'!O:O, MATCH($I274, 'Historical BMP Records'!$I:$I, 0)), 1, 0), IF(O274&lt;&gt;INDEX('Planned and Progress BMPs'!O:O, MATCH($I274, 'Planned and Progress BMPs'!$I:$I, 0)), 1, 0)), "")</f>
        <v/>
      </c>
      <c r="BK274" s="5" t="str">
        <f>IFERROR(IF($K274="Historical", IF(P274&lt;&gt;INDEX('Historical BMP Records'!P:P, MATCH($I274, 'Historical BMP Records'!$I:$I, 0)), 1, 0), IF(P274&lt;&gt;INDEX('Planned and Progress BMPs'!P:P, MATCH($I274, 'Planned and Progress BMPs'!$I:$I, 0)), 1, 0)), "")</f>
        <v/>
      </c>
      <c r="BL274" s="5" t="str">
        <f>IFERROR(IF($K274="Historical", IF(Q274&lt;&gt;INDEX('Historical BMP Records'!Q:Q, MATCH($I274, 'Historical BMP Records'!$I:$I, 0)), 1, 0), IF(Q274&lt;&gt;INDEX('Planned and Progress BMPs'!Q:Q, MATCH($I274, 'Planned and Progress BMPs'!$I:$I, 0)), 1, 0)), "")</f>
        <v/>
      </c>
      <c r="BM274" s="5" t="str">
        <f>IFERROR(IF($K274="Historical", IF(R274&lt;&gt;INDEX('Historical BMP Records'!R:R, MATCH($I274, 'Historical BMP Records'!$I:$I, 0)), 1, 0), IF(R274&lt;&gt;INDEX('Planned and Progress BMPs'!R:R, MATCH($I274, 'Planned and Progress BMPs'!$I:$I, 0)), 1, 0)), "")</f>
        <v/>
      </c>
      <c r="BN274" s="5" t="str">
        <f>IFERROR(IF($K274="Historical", IF(S274&lt;&gt;INDEX('Historical BMP Records'!S:S, MATCH($I274, 'Historical BMP Records'!$I:$I, 0)), 1, 0), IF(S274&lt;&gt;INDEX('Planned and Progress BMPs'!S:S, MATCH($I274, 'Planned and Progress BMPs'!$I:$I, 0)), 1, 0)), "")</f>
        <v/>
      </c>
      <c r="BO274" s="5" t="str">
        <f>IFERROR(IF($K274="Historical", IF(T274&lt;&gt;INDEX('Historical BMP Records'!T:T, MATCH($I274, 'Historical BMP Records'!$I:$I, 0)), 1, 0), IF(T274&lt;&gt;INDEX('Planned and Progress BMPs'!T:T, MATCH($I274, 'Planned and Progress BMPs'!$I:$I, 0)), 1, 0)), "")</f>
        <v/>
      </c>
      <c r="BP274" s="5" t="str">
        <f>IFERROR(IF($K274="Historical", IF(U274&lt;&gt;INDEX('Historical BMP Records'!U:U, MATCH($I274, 'Historical BMP Records'!$I:$I, 0)), 1, 0), IF(U274&lt;&gt;INDEX('Planned and Progress BMPs'!U:U, MATCH($I274, 'Planned and Progress BMPs'!$I:$I, 0)), 1, 0)), "")</f>
        <v/>
      </c>
      <c r="BQ274" s="5" t="str">
        <f>IFERROR(IF($K274="Historical", IF(V274&lt;&gt;INDEX('Historical BMP Records'!V:V, MATCH($I274, 'Historical BMP Records'!$I:$I, 0)), 1, 0), IF(V274&lt;&gt;INDEX('Planned and Progress BMPs'!V:V, MATCH($I274, 'Planned and Progress BMPs'!$I:$I, 0)), 1, 0)), "")</f>
        <v/>
      </c>
      <c r="BR274" s="5" t="str">
        <f>IFERROR(IF($K274="Historical", IF(W274&lt;&gt;INDEX('Historical BMP Records'!W:W, MATCH($I274, 'Historical BMP Records'!$I:$I, 0)), 1, 0), IF(W274&lt;&gt;INDEX('Planned and Progress BMPs'!W:W, MATCH($I274, 'Planned and Progress BMPs'!$I:$I, 0)), 1, 0)), "")</f>
        <v/>
      </c>
      <c r="BS274" s="5" t="str">
        <f>IFERROR(IF($K274="Historical", IF(X274&lt;&gt;INDEX('Historical BMP Records'!X:X, MATCH($I274, 'Historical BMP Records'!$I:$I, 0)), 1, 0), IF(X274&lt;&gt;INDEX('Planned and Progress BMPs'!X:X, MATCH($I274, 'Planned and Progress BMPs'!$I:$I, 0)), 1, 0)), "")</f>
        <v/>
      </c>
      <c r="BT274" s="5" t="str">
        <f>IFERROR(IF($K274="Historical", IF(Y274&lt;&gt;INDEX('Historical BMP Records'!Y:Y, MATCH($I274, 'Historical BMP Records'!$I:$I, 0)), 1, 0), IF(Y274&lt;&gt;INDEX('Planned and Progress BMPs'!Y:Y, MATCH($I274, 'Planned and Progress BMPs'!$I:$I, 0)), 1, 0)), "")</f>
        <v/>
      </c>
      <c r="BU274" s="5" t="str">
        <f>IFERROR(IF($K274="Historical", IF(Z274&lt;&gt;INDEX('Historical BMP Records'!Z:Z, MATCH($I274, 'Historical BMP Records'!$I:$I, 0)), 1, 0), IF(Z274&lt;&gt;INDEX('Planned and Progress BMPs'!Z:Z, MATCH($I274, 'Planned and Progress BMPs'!$I:$I, 0)), 1, 0)), "")</f>
        <v/>
      </c>
      <c r="BV274" s="5" t="str">
        <f>IFERROR(IF($K274="Historical", IF(AA274&lt;&gt;INDEX('Historical BMP Records'!AA:AA, MATCH($I274, 'Historical BMP Records'!$I:$I, 0)), 1, 0), IF(AA274&lt;&gt;INDEX('Planned and Progress BMPs'!AA:AA, MATCH($I274, 'Planned and Progress BMPs'!$I:$I, 0)), 1, 0)), "")</f>
        <v/>
      </c>
      <c r="BW274" s="5" t="str">
        <f>IFERROR(IF($K274="Historical", IF(AB274&lt;&gt;INDEX('Historical BMP Records'!AB:AB, MATCH($I274, 'Historical BMP Records'!$I:$I, 0)), 1, 0), IF(AB274&lt;&gt;INDEX('Planned and Progress BMPs'!AB:AB, MATCH($I274, 'Planned and Progress BMPs'!$I:$I, 0)), 1, 0)), "")</f>
        <v/>
      </c>
      <c r="BX274" s="5" t="str">
        <f>IFERROR(IF($K274="Historical", IF(AC274&lt;&gt;INDEX('Historical BMP Records'!AC:AC, MATCH($I274, 'Historical BMP Records'!$I:$I, 0)), 1, 0), IF(AC274&lt;&gt;INDEX('Planned and Progress BMPs'!AC:AC, MATCH($I274, 'Planned and Progress BMPs'!$I:$I, 0)), 1, 0)), "")</f>
        <v/>
      </c>
      <c r="BY274" s="5" t="str">
        <f>IFERROR(IF($K274="Historical", IF(AD274&lt;&gt;INDEX('Historical BMP Records'!AD:AD, MATCH($I274, 'Historical BMP Records'!$I:$I, 0)), 1, 0), IF(AD274&lt;&gt;INDEX('Planned and Progress BMPs'!AD:AD, MATCH($I274, 'Planned and Progress BMPs'!$I:$I, 0)), 1, 0)), "")</f>
        <v/>
      </c>
      <c r="BZ274" s="5" t="str">
        <f>IFERROR(IF($K274="Historical", IF(AE274&lt;&gt;INDEX('Historical BMP Records'!AE:AE, MATCH($I274, 'Historical BMP Records'!$I:$I, 0)), 1, 0), IF(AE274&lt;&gt;INDEX('Planned and Progress BMPs'!AE:AE, MATCH($I274, 'Planned and Progress BMPs'!$I:$I, 0)), 1, 0)), "")</f>
        <v/>
      </c>
      <c r="CA274" s="5" t="str">
        <f>IFERROR(IF($K274="Historical", IF(AF274&lt;&gt;INDEX('Historical BMP Records'!AF:AF, MATCH($I274, 'Historical BMP Records'!$I:$I, 0)), 1, 0), IF(AF274&lt;&gt;INDEX('Planned and Progress BMPs'!AF:AF, MATCH($I274, 'Planned and Progress BMPs'!$I:$I, 0)), 1, 0)), "")</f>
        <v/>
      </c>
      <c r="CB274" s="5" t="str">
        <f>IFERROR(IF($K274="Historical", IF(AG274&lt;&gt;INDEX('Historical BMP Records'!AG:AG, MATCH($I274, 'Historical BMP Records'!$I:$I, 0)), 1, 0), IF(AG274&lt;&gt;INDEX('Planned and Progress BMPs'!AG:AG, MATCH($I274, 'Planned and Progress BMPs'!$I:$I, 0)), 1, 0)), "")</f>
        <v/>
      </c>
      <c r="CC274" s="5" t="str">
        <f>IFERROR(IF($K274="Historical", IF(AH274&lt;&gt;INDEX('Historical BMP Records'!AH:AH, MATCH($I274, 'Historical BMP Records'!$I:$I, 0)), 1, 0), IF(AH274&lt;&gt;INDEX('Planned and Progress BMPs'!AH:AH, MATCH($I274, 'Planned and Progress BMPs'!$I:$I, 0)), 1, 0)), "")</f>
        <v/>
      </c>
      <c r="CD274" s="5" t="str">
        <f>IFERROR(IF($K274="Historical", IF(AI274&lt;&gt;INDEX('Historical BMP Records'!AI:AI, MATCH($I274, 'Historical BMP Records'!$I:$I, 0)), 1, 0), IF(AI274&lt;&gt;INDEX('Planned and Progress BMPs'!AI:AI, MATCH($I274, 'Planned and Progress BMPs'!$I:$I, 0)), 1, 0)), "")</f>
        <v/>
      </c>
      <c r="CE274" s="5" t="str">
        <f>IFERROR(IF($K274="Historical", IF(AJ274&lt;&gt;INDEX('Historical BMP Records'!AJ:AJ, MATCH($I274, 'Historical BMP Records'!$I:$I, 0)), 1, 0), IF(AJ274&lt;&gt;INDEX('Planned and Progress BMPs'!AJ:AJ, MATCH($I274, 'Planned and Progress BMPs'!$I:$I, 0)), 1, 0)), "")</f>
        <v/>
      </c>
      <c r="CF274" s="5" t="str">
        <f>IFERROR(IF($K274="Historical", IF(AK274&lt;&gt;INDEX('Historical BMP Records'!AK:AK, MATCH($I274, 'Historical BMP Records'!$I:$I, 0)), 1, 0), IF(AK274&lt;&gt;INDEX('Planned and Progress BMPs'!AK:AK, MATCH($I274, 'Planned and Progress BMPs'!$I:$I, 0)), 1, 0)), "")</f>
        <v/>
      </c>
      <c r="CG274" s="5" t="str">
        <f>IFERROR(IF($K274="Historical", IF(AL274&lt;&gt;INDEX('Historical BMP Records'!AL:AL, MATCH($I274, 'Historical BMP Records'!$I:$I, 0)), 1, 0), IF(AL274&lt;&gt;INDEX('Planned and Progress BMPs'!AL:AL, MATCH($I274, 'Planned and Progress BMPs'!$I:$I, 0)), 1, 0)), "")</f>
        <v/>
      </c>
      <c r="CH274" s="5" t="str">
        <f>IFERROR(IF($K274="Historical", IF(AM274&lt;&gt;INDEX('Historical BMP Records'!AM:AM, MATCH($I274, 'Historical BMP Records'!$I:$I, 0)), 1, 0), IF(AM274&lt;&gt;INDEX('Planned and Progress BMPs'!AM:AM, MATCH($I274, 'Planned and Progress BMPs'!$I:$I, 0)), 1, 0)), "")</f>
        <v/>
      </c>
      <c r="CI274" s="5" t="str">
        <f>IFERROR(IF($K274="Historical", IF(AN274&lt;&gt;INDEX('Historical BMP Records'!AN:AN, MATCH($I274, 'Historical BMP Records'!$I:$I, 0)), 1, 0), IF(AN274&lt;&gt;INDEX('Planned and Progress BMPs'!AN:AN, MATCH($I274, 'Planned and Progress BMPs'!$I:$I, 0)), 1, 0)), "")</f>
        <v/>
      </c>
      <c r="CJ274" s="5" t="str">
        <f>IFERROR(IF($K274="Historical", IF(AO274&lt;&gt;INDEX('Historical BMP Records'!AO:AO, MATCH($I274, 'Historical BMP Records'!$I:$I, 0)), 1, 0), IF(AO274&lt;&gt;INDEX('Planned and Progress BMPs'!AO:AO, MATCH($I274, 'Planned and Progress BMPs'!$I:$I, 0)), 1, 0)), "")</f>
        <v/>
      </c>
      <c r="CK274" s="5" t="str">
        <f>IFERROR(IF($K274="Historical", IF(AP274&lt;&gt;INDEX('Historical BMP Records'!AP:AP, MATCH($I274, 'Historical BMP Records'!$I:$I, 0)), 1, 0), IF(AP274&lt;&gt;INDEX('Planned and Progress BMPs'!AP:AP, MATCH($I274, 'Planned and Progress BMPs'!$I:$I, 0)), 1, 0)), "")</f>
        <v/>
      </c>
      <c r="CL274" s="5" t="str">
        <f>IFERROR(IF($K274="Historical", IF(AQ274&lt;&gt;INDEX('Historical BMP Records'!AQ:AQ, MATCH($I274, 'Historical BMP Records'!$I:$I, 0)), 1, 0), IF(AQ274&lt;&gt;INDEX('Planned and Progress BMPs'!AQ:AQ, MATCH($I274, 'Planned and Progress BMPs'!$I:$I, 0)), 1, 0)), "")</f>
        <v/>
      </c>
      <c r="CM274" s="5" t="str">
        <f>IFERROR(IF($K274="Historical", IF(AR274&lt;&gt;INDEX('Historical BMP Records'!AR:AR, MATCH($I274, 'Historical BMP Records'!$I:$I, 0)), 1, 0), IF(AR274&lt;&gt;INDEX('Planned and Progress BMPs'!AR:AR, MATCH($I274, 'Planned and Progress BMPs'!$I:$I, 0)), 1, 0)), "")</f>
        <v/>
      </c>
      <c r="CN274" s="5" t="str">
        <f>IFERROR(IF($K274="Historical", IF(AS274&lt;&gt;INDEX('Historical BMP Records'!AS:AS, MATCH($I274, 'Historical BMP Records'!$I:$I, 0)), 1, 0), IF(AS274&lt;&gt;INDEX('Planned and Progress BMPs'!AS:AS, MATCH($I274, 'Planned and Progress BMPs'!$I:$I, 0)), 1, 0)), "")</f>
        <v/>
      </c>
      <c r="CO274" s="5" t="str">
        <f>IFERROR(IF($K274="Historical", IF(AT274&lt;&gt;INDEX('Historical BMP Records'!AT:AT, MATCH($I274, 'Historical BMP Records'!$I:$I, 0)), 1, 0), IF(AT274&lt;&gt;INDEX('Planned and Progress BMPs'!AT:AT, MATCH($I274, 'Planned and Progress BMPs'!$I:$I, 0)), 1, 0)), "")</f>
        <v/>
      </c>
      <c r="CP274" s="5" t="str">
        <f>IFERROR(IF($K274="Historical", IF(AU274&lt;&gt;INDEX('Historical BMP Records'!AU:AU, MATCH($I274, 'Historical BMP Records'!$I:$I, 0)), 1, 0), IF(AU274&lt;&gt;INDEX('Planned and Progress BMPs'!AU:AU, MATCH($I274, 'Planned and Progress BMPs'!$I:$I, 0)), 1, 0)), "")</f>
        <v/>
      </c>
      <c r="CQ274" s="5">
        <f>SUM(T_Historical9[[#This Row],[FY17 
Status Changed]:[Comments Changed]])</f>
        <v>0</v>
      </c>
    </row>
    <row r="275" spans="9:95" ht="15" customHeight="1" x14ac:dyDescent="0.25">
      <c r="I275" s="72" t="s">
        <v>5678</v>
      </c>
      <c r="K275" s="97" t="s">
        <v>483</v>
      </c>
      <c r="L275" s="72">
        <v>2018</v>
      </c>
      <c r="M275" s="82">
        <v>15000</v>
      </c>
      <c r="N275" s="65">
        <v>43179</v>
      </c>
      <c r="O275" s="72" t="s">
        <v>174</v>
      </c>
      <c r="P275" s="97"/>
      <c r="Q275" s="72" t="s">
        <v>246</v>
      </c>
      <c r="R275" s="97" t="s">
        <v>9</v>
      </c>
      <c r="S275" s="72">
        <v>0.4</v>
      </c>
      <c r="V275" s="71" t="s">
        <v>5151</v>
      </c>
      <c r="W275" s="72" t="s">
        <v>5162</v>
      </c>
      <c r="Z275" s="72">
        <v>40.431710000000002</v>
      </c>
      <c r="AA275" s="72">
        <v>-76.544858000000005</v>
      </c>
      <c r="AB275" s="72" t="s">
        <v>5164</v>
      </c>
      <c r="AC275" s="72" t="s">
        <v>5165</v>
      </c>
      <c r="AD275" s="72" t="s">
        <v>5187</v>
      </c>
      <c r="AE275" s="98" t="s">
        <v>653</v>
      </c>
      <c r="AH275" s="65"/>
      <c r="AI275" s="65"/>
      <c r="AK275" s="65"/>
      <c r="AL275" s="65"/>
      <c r="AN275" s="65"/>
      <c r="AO275" s="65"/>
      <c r="AQ275" s="65"/>
      <c r="AR275" s="65"/>
      <c r="AT275" s="65"/>
      <c r="AV275" s="5" t="str">
        <f>IFERROR(IF($K275="Historical", IF(A275&lt;&gt;INDEX('Historical BMP Records'!A:A, MATCH($I275, 'Historical BMP Records'!$I:$I, 0)), 1, 0), IF(A275&lt;&gt;INDEX('Planned and Progress BMPs'!A:A, MATCH($I275, 'Planned and Progress BMPs'!$I:$I, 0)), 1, 0)), "")</f>
        <v/>
      </c>
      <c r="AW275" s="5" t="str">
        <f>IFERROR(IF($K275="Historical", IF(B275&lt;&gt;INDEX('Historical BMP Records'!B:B, MATCH($I275, 'Historical BMP Records'!$I:$I, 0)), 1, 0), IF(B275&lt;&gt;INDEX('Planned and Progress BMPs'!B:B, MATCH($I275, 'Planned and Progress BMPs'!$I:$I, 0)), 1, 0)), "")</f>
        <v/>
      </c>
      <c r="AX275" s="5" t="str">
        <f>IFERROR(IF($K275="Historical", IF(C275&lt;&gt;INDEX('Historical BMP Records'!C:C, MATCH($I275, 'Historical BMP Records'!$I:$I, 0)), 1, 0), IF(C275&lt;&gt;INDEX('Planned and Progress BMPs'!C:C, MATCH($I275, 'Planned and Progress BMPs'!$I:$I, 0)), 1, 0)), "")</f>
        <v/>
      </c>
      <c r="AY275" s="5" t="str">
        <f>IFERROR(IF($K275="Historical", IF(D275&lt;&gt;INDEX('Historical BMP Records'!D:D, MATCH($I275, 'Historical BMP Records'!$I:$I, 0)), 1, 0), IF(D275&lt;&gt;INDEX('Planned and Progress BMPs'!D:D, MATCH($I275, 'Planned and Progress BMPs'!$I:$I, 0)), 1, 0)), "")</f>
        <v/>
      </c>
      <c r="AZ275" s="5" t="str">
        <f>IFERROR(IF($K275="Historical", IF(E275&lt;&gt;INDEX('Historical BMP Records'!E:E, MATCH($I275, 'Historical BMP Records'!$I:$I, 0)), 1, 0), IF(E275&lt;&gt;INDEX('Planned and Progress BMPs'!E:E, MATCH($I275, 'Planned and Progress BMPs'!$I:$I, 0)), 1, 0)), "")</f>
        <v/>
      </c>
      <c r="BA275" s="5" t="str">
        <f>IFERROR(IF($K275="Historical", IF(F275&lt;&gt;INDEX('Historical BMP Records'!F:F, MATCH($I275, 'Historical BMP Records'!$I:$I, 0)), 1, 0), IF(F275&lt;&gt;INDEX('Planned and Progress BMPs'!F:F, MATCH($I275, 'Planned and Progress BMPs'!$I:$I, 0)), 1, 0)), "")</f>
        <v/>
      </c>
      <c r="BB275" s="5" t="str">
        <f>IFERROR(IF($K275="Historical", IF(G275&lt;&gt;INDEX('Historical BMP Records'!G:G, MATCH($I275, 'Historical BMP Records'!$I:$I, 0)), 1, 0), IF(G275&lt;&gt;INDEX('Planned and Progress BMPs'!G:G, MATCH($I275, 'Planned and Progress BMPs'!$I:$I, 0)), 1, 0)), "")</f>
        <v/>
      </c>
      <c r="BC275" s="5" t="str">
        <f>IFERROR(IF($K275="Historical", IF(H275&lt;&gt;INDEX('Historical BMP Records'!H:H, MATCH($I275, 'Historical BMP Records'!$I:$I, 0)), 1, 0), IF(H275&lt;&gt;INDEX('Planned and Progress BMPs'!H:H, MATCH($I275, 'Planned and Progress BMPs'!$I:$I, 0)), 1, 0)), "")</f>
        <v/>
      </c>
      <c r="BD275" s="5" t="str">
        <f>IFERROR(IF($K275="Historical", IF(I275&lt;&gt;INDEX('Historical BMP Records'!I:I, MATCH($I275, 'Historical BMP Records'!$I:$I, 0)), 1, 0), IF(I275&lt;&gt;INDEX('Planned and Progress BMPs'!I:I, MATCH($I275, 'Planned and Progress BMPs'!$I:$I, 0)), 1, 0)), "")</f>
        <v/>
      </c>
      <c r="BE275" s="5" t="str">
        <f>IFERROR(IF($K275="Historical", IF(J275&lt;&gt;INDEX('Historical BMP Records'!J:J, MATCH($I275, 'Historical BMP Records'!$I:$I, 0)), 1, 0), IF(J275&lt;&gt;INDEX('Planned and Progress BMPs'!J:J, MATCH($I275, 'Planned and Progress BMPs'!$I:$I, 0)), 1, 0)), "")</f>
        <v/>
      </c>
      <c r="BF275" s="5" t="str">
        <f>IFERROR(IF($K275="Historical", IF(K275&lt;&gt;INDEX('Historical BMP Records'!K:K, MATCH($I275, 'Historical BMP Records'!$I:$I, 0)), 1, 0), IF(K275&lt;&gt;INDEX('Planned and Progress BMPs'!K:K, MATCH($I275, 'Planned and Progress BMPs'!$I:$I, 0)), 1, 0)), "")</f>
        <v/>
      </c>
      <c r="BG275" s="5" t="str">
        <f>IFERROR(IF($K275="Historical", IF(L275&lt;&gt;INDEX('Historical BMP Records'!L:L, MATCH($I275, 'Historical BMP Records'!$I:$I, 0)), 1, 0), IF(L275&lt;&gt;INDEX('Planned and Progress BMPs'!L:L, MATCH($I275, 'Planned and Progress BMPs'!$I:$I, 0)), 1, 0)), "")</f>
        <v/>
      </c>
      <c r="BH275" s="5" t="str">
        <f>IFERROR(IF($K275="Historical", IF(M275&lt;&gt;INDEX('Historical BMP Records'!M:M, MATCH($I275, 'Historical BMP Records'!$I:$I, 0)), 1, 0), IF(M275&lt;&gt;INDEX('Planned and Progress BMPs'!M:M, MATCH($I275, 'Planned and Progress BMPs'!$I:$I, 0)), 1, 0)), "")</f>
        <v/>
      </c>
      <c r="BI275" s="5" t="str">
        <f>IFERROR(IF($K275="Historical", IF(N275&lt;&gt;INDEX('Historical BMP Records'!N:N, MATCH($I275, 'Historical BMP Records'!$I:$I, 0)), 1, 0), IF(N275&lt;&gt;INDEX('Planned and Progress BMPs'!N:N, MATCH($I275, 'Planned and Progress BMPs'!$I:$I, 0)), 1, 0)), "")</f>
        <v/>
      </c>
      <c r="BJ275" s="5" t="str">
        <f>IFERROR(IF($K275="Historical", IF(O275&lt;&gt;INDEX('Historical BMP Records'!O:O, MATCH($I275, 'Historical BMP Records'!$I:$I, 0)), 1, 0), IF(O275&lt;&gt;INDEX('Planned and Progress BMPs'!O:O, MATCH($I275, 'Planned and Progress BMPs'!$I:$I, 0)), 1, 0)), "")</f>
        <v/>
      </c>
      <c r="BK275" s="5" t="str">
        <f>IFERROR(IF($K275="Historical", IF(P275&lt;&gt;INDEX('Historical BMP Records'!P:P, MATCH($I275, 'Historical BMP Records'!$I:$I, 0)), 1, 0), IF(P275&lt;&gt;INDEX('Planned and Progress BMPs'!P:P, MATCH($I275, 'Planned and Progress BMPs'!$I:$I, 0)), 1, 0)), "")</f>
        <v/>
      </c>
      <c r="BL275" s="5" t="str">
        <f>IFERROR(IF($K275="Historical", IF(Q275&lt;&gt;INDEX('Historical BMP Records'!Q:Q, MATCH($I275, 'Historical BMP Records'!$I:$I, 0)), 1, 0), IF(Q275&lt;&gt;INDEX('Planned and Progress BMPs'!Q:Q, MATCH($I275, 'Planned and Progress BMPs'!$I:$I, 0)), 1, 0)), "")</f>
        <v/>
      </c>
      <c r="BM275" s="5" t="str">
        <f>IFERROR(IF($K275="Historical", IF(R275&lt;&gt;INDEX('Historical BMP Records'!R:R, MATCH($I275, 'Historical BMP Records'!$I:$I, 0)), 1, 0), IF(R275&lt;&gt;INDEX('Planned and Progress BMPs'!R:R, MATCH($I275, 'Planned and Progress BMPs'!$I:$I, 0)), 1, 0)), "")</f>
        <v/>
      </c>
      <c r="BN275" s="5" t="str">
        <f>IFERROR(IF($K275="Historical", IF(S275&lt;&gt;INDEX('Historical BMP Records'!S:S, MATCH($I275, 'Historical BMP Records'!$I:$I, 0)), 1, 0), IF(S275&lt;&gt;INDEX('Planned and Progress BMPs'!S:S, MATCH($I275, 'Planned and Progress BMPs'!$I:$I, 0)), 1, 0)), "")</f>
        <v/>
      </c>
      <c r="BO275" s="5" t="str">
        <f>IFERROR(IF($K275="Historical", IF(T275&lt;&gt;INDEX('Historical BMP Records'!T:T, MATCH($I275, 'Historical BMP Records'!$I:$I, 0)), 1, 0), IF(T275&lt;&gt;INDEX('Planned and Progress BMPs'!T:T, MATCH($I275, 'Planned and Progress BMPs'!$I:$I, 0)), 1, 0)), "")</f>
        <v/>
      </c>
      <c r="BP275" s="5" t="str">
        <f>IFERROR(IF($K275="Historical", IF(U275&lt;&gt;INDEX('Historical BMP Records'!U:U, MATCH($I275, 'Historical BMP Records'!$I:$I, 0)), 1, 0), IF(U275&lt;&gt;INDEX('Planned and Progress BMPs'!U:U, MATCH($I275, 'Planned and Progress BMPs'!$I:$I, 0)), 1, 0)), "")</f>
        <v/>
      </c>
      <c r="BQ275" s="5" t="str">
        <f>IFERROR(IF($K275="Historical", IF(V275&lt;&gt;INDEX('Historical BMP Records'!V:V, MATCH($I275, 'Historical BMP Records'!$I:$I, 0)), 1, 0), IF(V275&lt;&gt;INDEX('Planned and Progress BMPs'!V:V, MATCH($I275, 'Planned and Progress BMPs'!$I:$I, 0)), 1, 0)), "")</f>
        <v/>
      </c>
      <c r="BR275" s="5" t="str">
        <f>IFERROR(IF($K275="Historical", IF(W275&lt;&gt;INDEX('Historical BMP Records'!W:W, MATCH($I275, 'Historical BMP Records'!$I:$I, 0)), 1, 0), IF(W275&lt;&gt;INDEX('Planned and Progress BMPs'!W:W, MATCH($I275, 'Planned and Progress BMPs'!$I:$I, 0)), 1, 0)), "")</f>
        <v/>
      </c>
      <c r="BS275" s="5" t="str">
        <f>IFERROR(IF($K275="Historical", IF(X275&lt;&gt;INDEX('Historical BMP Records'!X:X, MATCH($I275, 'Historical BMP Records'!$I:$I, 0)), 1, 0), IF(X275&lt;&gt;INDEX('Planned and Progress BMPs'!X:X, MATCH($I275, 'Planned and Progress BMPs'!$I:$I, 0)), 1, 0)), "")</f>
        <v/>
      </c>
      <c r="BT275" s="5" t="str">
        <f>IFERROR(IF($K275="Historical", IF(Y275&lt;&gt;INDEX('Historical BMP Records'!Y:Y, MATCH($I275, 'Historical BMP Records'!$I:$I, 0)), 1, 0), IF(Y275&lt;&gt;INDEX('Planned and Progress BMPs'!Y:Y, MATCH($I275, 'Planned and Progress BMPs'!$I:$I, 0)), 1, 0)), "")</f>
        <v/>
      </c>
      <c r="BU275" s="5" t="str">
        <f>IFERROR(IF($K275="Historical", IF(Z275&lt;&gt;INDEX('Historical BMP Records'!Z:Z, MATCH($I275, 'Historical BMP Records'!$I:$I, 0)), 1, 0), IF(Z275&lt;&gt;INDEX('Planned and Progress BMPs'!Z:Z, MATCH($I275, 'Planned and Progress BMPs'!$I:$I, 0)), 1, 0)), "")</f>
        <v/>
      </c>
      <c r="BV275" s="5" t="str">
        <f>IFERROR(IF($K275="Historical", IF(AA275&lt;&gt;INDEX('Historical BMP Records'!AA:AA, MATCH($I275, 'Historical BMP Records'!$I:$I, 0)), 1, 0), IF(AA275&lt;&gt;INDEX('Planned and Progress BMPs'!AA:AA, MATCH($I275, 'Planned and Progress BMPs'!$I:$I, 0)), 1, 0)), "")</f>
        <v/>
      </c>
      <c r="BW275" s="5" t="str">
        <f>IFERROR(IF($K275="Historical", IF(AB275&lt;&gt;INDEX('Historical BMP Records'!AB:AB, MATCH($I275, 'Historical BMP Records'!$I:$I, 0)), 1, 0), IF(AB275&lt;&gt;INDEX('Planned and Progress BMPs'!AB:AB, MATCH($I275, 'Planned and Progress BMPs'!$I:$I, 0)), 1, 0)), "")</f>
        <v/>
      </c>
      <c r="BX275" s="5" t="str">
        <f>IFERROR(IF($K275="Historical", IF(AC275&lt;&gt;INDEX('Historical BMP Records'!AC:AC, MATCH($I275, 'Historical BMP Records'!$I:$I, 0)), 1, 0), IF(AC275&lt;&gt;INDEX('Planned and Progress BMPs'!AC:AC, MATCH($I275, 'Planned and Progress BMPs'!$I:$I, 0)), 1, 0)), "")</f>
        <v/>
      </c>
      <c r="BY275" s="5" t="str">
        <f>IFERROR(IF($K275="Historical", IF(AD275&lt;&gt;INDEX('Historical BMP Records'!AD:AD, MATCH($I275, 'Historical BMP Records'!$I:$I, 0)), 1, 0), IF(AD275&lt;&gt;INDEX('Planned and Progress BMPs'!AD:AD, MATCH($I275, 'Planned and Progress BMPs'!$I:$I, 0)), 1, 0)), "")</f>
        <v/>
      </c>
      <c r="BZ275" s="5" t="str">
        <f>IFERROR(IF($K275="Historical", IF(AE275&lt;&gt;INDEX('Historical BMP Records'!AE:AE, MATCH($I275, 'Historical BMP Records'!$I:$I, 0)), 1, 0), IF(AE275&lt;&gt;INDEX('Planned and Progress BMPs'!AE:AE, MATCH($I275, 'Planned and Progress BMPs'!$I:$I, 0)), 1, 0)), "")</f>
        <v/>
      </c>
      <c r="CA275" s="5" t="str">
        <f>IFERROR(IF($K275="Historical", IF(AF275&lt;&gt;INDEX('Historical BMP Records'!AF:AF, MATCH($I275, 'Historical BMP Records'!$I:$I, 0)), 1, 0), IF(AF275&lt;&gt;INDEX('Planned and Progress BMPs'!AF:AF, MATCH($I275, 'Planned and Progress BMPs'!$I:$I, 0)), 1, 0)), "")</f>
        <v/>
      </c>
      <c r="CB275" s="5" t="str">
        <f>IFERROR(IF($K275="Historical", IF(AG275&lt;&gt;INDEX('Historical BMP Records'!AG:AG, MATCH($I275, 'Historical BMP Records'!$I:$I, 0)), 1, 0), IF(AG275&lt;&gt;INDEX('Planned and Progress BMPs'!AG:AG, MATCH($I275, 'Planned and Progress BMPs'!$I:$I, 0)), 1, 0)), "")</f>
        <v/>
      </c>
      <c r="CC275" s="5" t="str">
        <f>IFERROR(IF($K275="Historical", IF(AH275&lt;&gt;INDEX('Historical BMP Records'!AH:AH, MATCH($I275, 'Historical BMP Records'!$I:$I, 0)), 1, 0), IF(AH275&lt;&gt;INDEX('Planned and Progress BMPs'!AH:AH, MATCH($I275, 'Planned and Progress BMPs'!$I:$I, 0)), 1, 0)), "")</f>
        <v/>
      </c>
      <c r="CD275" s="5" t="str">
        <f>IFERROR(IF($K275="Historical", IF(AI275&lt;&gt;INDEX('Historical BMP Records'!AI:AI, MATCH($I275, 'Historical BMP Records'!$I:$I, 0)), 1, 0), IF(AI275&lt;&gt;INDEX('Planned and Progress BMPs'!AI:AI, MATCH($I275, 'Planned and Progress BMPs'!$I:$I, 0)), 1, 0)), "")</f>
        <v/>
      </c>
      <c r="CE275" s="5" t="str">
        <f>IFERROR(IF($K275="Historical", IF(AJ275&lt;&gt;INDEX('Historical BMP Records'!AJ:AJ, MATCH($I275, 'Historical BMP Records'!$I:$I, 0)), 1, 0), IF(AJ275&lt;&gt;INDEX('Planned and Progress BMPs'!AJ:AJ, MATCH($I275, 'Planned and Progress BMPs'!$I:$I, 0)), 1, 0)), "")</f>
        <v/>
      </c>
      <c r="CF275" s="5" t="str">
        <f>IFERROR(IF($K275="Historical", IF(AK275&lt;&gt;INDEX('Historical BMP Records'!AK:AK, MATCH($I275, 'Historical BMP Records'!$I:$I, 0)), 1, 0), IF(AK275&lt;&gt;INDEX('Planned and Progress BMPs'!AK:AK, MATCH($I275, 'Planned and Progress BMPs'!$I:$I, 0)), 1, 0)), "")</f>
        <v/>
      </c>
      <c r="CG275" s="5" t="str">
        <f>IFERROR(IF($K275="Historical", IF(AL275&lt;&gt;INDEX('Historical BMP Records'!AL:AL, MATCH($I275, 'Historical BMP Records'!$I:$I, 0)), 1, 0), IF(AL275&lt;&gt;INDEX('Planned and Progress BMPs'!AL:AL, MATCH($I275, 'Planned and Progress BMPs'!$I:$I, 0)), 1, 0)), "")</f>
        <v/>
      </c>
      <c r="CH275" s="5" t="str">
        <f>IFERROR(IF($K275="Historical", IF(AM275&lt;&gt;INDEX('Historical BMP Records'!AM:AM, MATCH($I275, 'Historical BMP Records'!$I:$I, 0)), 1, 0), IF(AM275&lt;&gt;INDEX('Planned and Progress BMPs'!AM:AM, MATCH($I275, 'Planned and Progress BMPs'!$I:$I, 0)), 1, 0)), "")</f>
        <v/>
      </c>
      <c r="CI275" s="5" t="str">
        <f>IFERROR(IF($K275="Historical", IF(AN275&lt;&gt;INDEX('Historical BMP Records'!AN:AN, MATCH($I275, 'Historical BMP Records'!$I:$I, 0)), 1, 0), IF(AN275&lt;&gt;INDEX('Planned and Progress BMPs'!AN:AN, MATCH($I275, 'Planned and Progress BMPs'!$I:$I, 0)), 1, 0)), "")</f>
        <v/>
      </c>
      <c r="CJ275" s="5" t="str">
        <f>IFERROR(IF($K275="Historical", IF(AO275&lt;&gt;INDEX('Historical BMP Records'!AO:AO, MATCH($I275, 'Historical BMP Records'!$I:$I, 0)), 1, 0), IF(AO275&lt;&gt;INDEX('Planned and Progress BMPs'!AO:AO, MATCH($I275, 'Planned and Progress BMPs'!$I:$I, 0)), 1, 0)), "")</f>
        <v/>
      </c>
      <c r="CK275" s="5" t="str">
        <f>IFERROR(IF($K275="Historical", IF(AP275&lt;&gt;INDEX('Historical BMP Records'!AP:AP, MATCH($I275, 'Historical BMP Records'!$I:$I, 0)), 1, 0), IF(AP275&lt;&gt;INDEX('Planned and Progress BMPs'!AP:AP, MATCH($I275, 'Planned and Progress BMPs'!$I:$I, 0)), 1, 0)), "")</f>
        <v/>
      </c>
      <c r="CL275" s="5" t="str">
        <f>IFERROR(IF($K275="Historical", IF(AQ275&lt;&gt;INDEX('Historical BMP Records'!AQ:AQ, MATCH($I275, 'Historical BMP Records'!$I:$I, 0)), 1, 0), IF(AQ275&lt;&gt;INDEX('Planned and Progress BMPs'!AQ:AQ, MATCH($I275, 'Planned and Progress BMPs'!$I:$I, 0)), 1, 0)), "")</f>
        <v/>
      </c>
      <c r="CM275" s="5" t="str">
        <f>IFERROR(IF($K275="Historical", IF(AR275&lt;&gt;INDEX('Historical BMP Records'!AR:AR, MATCH($I275, 'Historical BMP Records'!$I:$I, 0)), 1, 0), IF(AR275&lt;&gt;INDEX('Planned and Progress BMPs'!AR:AR, MATCH($I275, 'Planned and Progress BMPs'!$I:$I, 0)), 1, 0)), "")</f>
        <v/>
      </c>
      <c r="CN275" s="5" t="str">
        <f>IFERROR(IF($K275="Historical", IF(AS275&lt;&gt;INDEX('Historical BMP Records'!AS:AS, MATCH($I275, 'Historical BMP Records'!$I:$I, 0)), 1, 0), IF(AS275&lt;&gt;INDEX('Planned and Progress BMPs'!AS:AS, MATCH($I275, 'Planned and Progress BMPs'!$I:$I, 0)), 1, 0)), "")</f>
        <v/>
      </c>
      <c r="CO275" s="5" t="str">
        <f>IFERROR(IF($K275="Historical", IF(AT275&lt;&gt;INDEX('Historical BMP Records'!AT:AT, MATCH($I275, 'Historical BMP Records'!$I:$I, 0)), 1, 0), IF(AT275&lt;&gt;INDEX('Planned and Progress BMPs'!AT:AT, MATCH($I275, 'Planned and Progress BMPs'!$I:$I, 0)), 1, 0)), "")</f>
        <v/>
      </c>
      <c r="CP275" s="5" t="str">
        <f>IFERROR(IF($K275="Historical", IF(AU275&lt;&gt;INDEX('Historical BMP Records'!AU:AU, MATCH($I275, 'Historical BMP Records'!$I:$I, 0)), 1, 0), IF(AU275&lt;&gt;INDEX('Planned and Progress BMPs'!AU:AU, MATCH($I275, 'Planned and Progress BMPs'!$I:$I, 0)), 1, 0)), "")</f>
        <v/>
      </c>
      <c r="CQ275" s="5">
        <f>SUM(T_Historical9[[#This Row],[FY17 
Status Changed]:[Comments Changed]])</f>
        <v>0</v>
      </c>
    </row>
    <row r="276" spans="9:95" ht="15" customHeight="1" x14ac:dyDescent="0.25">
      <c r="I276" s="72" t="s">
        <v>5679</v>
      </c>
      <c r="K276" s="97" t="s">
        <v>483</v>
      </c>
      <c r="L276" s="72">
        <v>2018</v>
      </c>
      <c r="M276" s="82">
        <v>0.01</v>
      </c>
      <c r="N276" s="65">
        <v>43195</v>
      </c>
      <c r="O276" s="72" t="s">
        <v>223</v>
      </c>
      <c r="P276" s="97"/>
      <c r="Q276" s="72" t="s">
        <v>372</v>
      </c>
      <c r="R276" s="97" t="s">
        <v>14</v>
      </c>
      <c r="S276" s="72">
        <v>30</v>
      </c>
      <c r="V276" s="71"/>
      <c r="W276" s="72" t="s">
        <v>5162</v>
      </c>
      <c r="AC276" s="72" t="s">
        <v>5165</v>
      </c>
      <c r="AD276" s="72" t="s">
        <v>5166</v>
      </c>
      <c r="AE276" s="98" t="s">
        <v>653</v>
      </c>
      <c r="AH276" s="65"/>
      <c r="AI276" s="65"/>
      <c r="AK276" s="65"/>
      <c r="AL276" s="65"/>
      <c r="AN276" s="65"/>
      <c r="AO276" s="65"/>
      <c r="AQ276" s="65"/>
      <c r="AR276" s="65"/>
      <c r="AT276" s="65"/>
      <c r="AU276" s="72" t="s">
        <v>5189</v>
      </c>
      <c r="AV276" s="5" t="str">
        <f>IFERROR(IF($K276="Historical", IF(A276&lt;&gt;INDEX('Historical BMP Records'!A:A, MATCH($I276, 'Historical BMP Records'!$I:$I, 0)), 1, 0), IF(A276&lt;&gt;INDEX('Planned and Progress BMPs'!A:A, MATCH($I276, 'Planned and Progress BMPs'!$I:$I, 0)), 1, 0)), "")</f>
        <v/>
      </c>
      <c r="AW276" s="5" t="str">
        <f>IFERROR(IF($K276="Historical", IF(B276&lt;&gt;INDEX('Historical BMP Records'!B:B, MATCH($I276, 'Historical BMP Records'!$I:$I, 0)), 1, 0), IF(B276&lt;&gt;INDEX('Planned and Progress BMPs'!B:B, MATCH($I276, 'Planned and Progress BMPs'!$I:$I, 0)), 1, 0)), "")</f>
        <v/>
      </c>
      <c r="AX276" s="5" t="str">
        <f>IFERROR(IF($K276="Historical", IF(C276&lt;&gt;INDEX('Historical BMP Records'!C:C, MATCH($I276, 'Historical BMP Records'!$I:$I, 0)), 1, 0), IF(C276&lt;&gt;INDEX('Planned and Progress BMPs'!C:C, MATCH($I276, 'Planned and Progress BMPs'!$I:$I, 0)), 1, 0)), "")</f>
        <v/>
      </c>
      <c r="AY276" s="5" t="str">
        <f>IFERROR(IF($K276="Historical", IF(D276&lt;&gt;INDEX('Historical BMP Records'!D:D, MATCH($I276, 'Historical BMP Records'!$I:$I, 0)), 1, 0), IF(D276&lt;&gt;INDEX('Planned and Progress BMPs'!D:D, MATCH($I276, 'Planned and Progress BMPs'!$I:$I, 0)), 1, 0)), "")</f>
        <v/>
      </c>
      <c r="AZ276" s="5" t="str">
        <f>IFERROR(IF($K276="Historical", IF(E276&lt;&gt;INDEX('Historical BMP Records'!E:E, MATCH($I276, 'Historical BMP Records'!$I:$I, 0)), 1, 0), IF(E276&lt;&gt;INDEX('Planned and Progress BMPs'!E:E, MATCH($I276, 'Planned and Progress BMPs'!$I:$I, 0)), 1, 0)), "")</f>
        <v/>
      </c>
      <c r="BA276" s="5" t="str">
        <f>IFERROR(IF($K276="Historical", IF(F276&lt;&gt;INDEX('Historical BMP Records'!F:F, MATCH($I276, 'Historical BMP Records'!$I:$I, 0)), 1, 0), IF(F276&lt;&gt;INDEX('Planned and Progress BMPs'!F:F, MATCH($I276, 'Planned and Progress BMPs'!$I:$I, 0)), 1, 0)), "")</f>
        <v/>
      </c>
      <c r="BB276" s="5" t="str">
        <f>IFERROR(IF($K276="Historical", IF(G276&lt;&gt;INDEX('Historical BMP Records'!G:G, MATCH($I276, 'Historical BMP Records'!$I:$I, 0)), 1, 0), IF(G276&lt;&gt;INDEX('Planned and Progress BMPs'!G:G, MATCH($I276, 'Planned and Progress BMPs'!$I:$I, 0)), 1, 0)), "")</f>
        <v/>
      </c>
      <c r="BC276" s="5" t="str">
        <f>IFERROR(IF($K276="Historical", IF(H276&lt;&gt;INDEX('Historical BMP Records'!H:H, MATCH($I276, 'Historical BMP Records'!$I:$I, 0)), 1, 0), IF(H276&lt;&gt;INDEX('Planned and Progress BMPs'!H:H, MATCH($I276, 'Planned and Progress BMPs'!$I:$I, 0)), 1, 0)), "")</f>
        <v/>
      </c>
      <c r="BD276" s="5" t="str">
        <f>IFERROR(IF($K276="Historical", IF(I276&lt;&gt;INDEX('Historical BMP Records'!I:I, MATCH($I276, 'Historical BMP Records'!$I:$I, 0)), 1, 0), IF(I276&lt;&gt;INDEX('Planned and Progress BMPs'!I:I, MATCH($I276, 'Planned and Progress BMPs'!$I:$I, 0)), 1, 0)), "")</f>
        <v/>
      </c>
      <c r="BE276" s="5" t="str">
        <f>IFERROR(IF($K276="Historical", IF(J276&lt;&gt;INDEX('Historical BMP Records'!J:J, MATCH($I276, 'Historical BMP Records'!$I:$I, 0)), 1, 0), IF(J276&lt;&gt;INDEX('Planned and Progress BMPs'!J:J, MATCH($I276, 'Planned and Progress BMPs'!$I:$I, 0)), 1, 0)), "")</f>
        <v/>
      </c>
      <c r="BF276" s="5" t="str">
        <f>IFERROR(IF($K276="Historical", IF(K276&lt;&gt;INDEX('Historical BMP Records'!K:K, MATCH($I276, 'Historical BMP Records'!$I:$I, 0)), 1, 0), IF(K276&lt;&gt;INDEX('Planned and Progress BMPs'!K:K, MATCH($I276, 'Planned and Progress BMPs'!$I:$I, 0)), 1, 0)), "")</f>
        <v/>
      </c>
      <c r="BG276" s="5" t="str">
        <f>IFERROR(IF($K276="Historical", IF(L276&lt;&gt;INDEX('Historical BMP Records'!L:L, MATCH($I276, 'Historical BMP Records'!$I:$I, 0)), 1, 0), IF(L276&lt;&gt;INDEX('Planned and Progress BMPs'!L:L, MATCH($I276, 'Planned and Progress BMPs'!$I:$I, 0)), 1, 0)), "")</f>
        <v/>
      </c>
      <c r="BH276" s="5" t="str">
        <f>IFERROR(IF($K276="Historical", IF(M276&lt;&gt;INDEX('Historical BMP Records'!M:M, MATCH($I276, 'Historical BMP Records'!$I:$I, 0)), 1, 0), IF(M276&lt;&gt;INDEX('Planned and Progress BMPs'!M:M, MATCH($I276, 'Planned and Progress BMPs'!$I:$I, 0)), 1, 0)), "")</f>
        <v/>
      </c>
      <c r="BI276" s="5" t="str">
        <f>IFERROR(IF($K276="Historical", IF(N276&lt;&gt;INDEX('Historical BMP Records'!N:N, MATCH($I276, 'Historical BMP Records'!$I:$I, 0)), 1, 0), IF(N276&lt;&gt;INDEX('Planned and Progress BMPs'!N:N, MATCH($I276, 'Planned and Progress BMPs'!$I:$I, 0)), 1, 0)), "")</f>
        <v/>
      </c>
      <c r="BJ276" s="5" t="str">
        <f>IFERROR(IF($K276="Historical", IF(O276&lt;&gt;INDEX('Historical BMP Records'!O:O, MATCH($I276, 'Historical BMP Records'!$I:$I, 0)), 1, 0), IF(O276&lt;&gt;INDEX('Planned and Progress BMPs'!O:O, MATCH($I276, 'Planned and Progress BMPs'!$I:$I, 0)), 1, 0)), "")</f>
        <v/>
      </c>
      <c r="BK276" s="5" t="str">
        <f>IFERROR(IF($K276="Historical", IF(P276&lt;&gt;INDEX('Historical BMP Records'!P:P, MATCH($I276, 'Historical BMP Records'!$I:$I, 0)), 1, 0), IF(P276&lt;&gt;INDEX('Planned and Progress BMPs'!P:P, MATCH($I276, 'Planned and Progress BMPs'!$I:$I, 0)), 1, 0)), "")</f>
        <v/>
      </c>
      <c r="BL276" s="5" t="str">
        <f>IFERROR(IF($K276="Historical", IF(Q276&lt;&gt;INDEX('Historical BMP Records'!Q:Q, MATCH($I276, 'Historical BMP Records'!$I:$I, 0)), 1, 0), IF(Q276&lt;&gt;INDEX('Planned and Progress BMPs'!Q:Q, MATCH($I276, 'Planned and Progress BMPs'!$I:$I, 0)), 1, 0)), "")</f>
        <v/>
      </c>
      <c r="BM276" s="5" t="str">
        <f>IFERROR(IF($K276="Historical", IF(R276&lt;&gt;INDEX('Historical BMP Records'!R:R, MATCH($I276, 'Historical BMP Records'!$I:$I, 0)), 1, 0), IF(R276&lt;&gt;INDEX('Planned and Progress BMPs'!R:R, MATCH($I276, 'Planned and Progress BMPs'!$I:$I, 0)), 1, 0)), "")</f>
        <v/>
      </c>
      <c r="BN276" s="5" t="str">
        <f>IFERROR(IF($K276="Historical", IF(S276&lt;&gt;INDEX('Historical BMP Records'!S:S, MATCH($I276, 'Historical BMP Records'!$I:$I, 0)), 1, 0), IF(S276&lt;&gt;INDEX('Planned and Progress BMPs'!S:S, MATCH($I276, 'Planned and Progress BMPs'!$I:$I, 0)), 1, 0)), "")</f>
        <v/>
      </c>
      <c r="BO276" s="5" t="str">
        <f>IFERROR(IF($K276="Historical", IF(T276&lt;&gt;INDEX('Historical BMP Records'!T:T, MATCH($I276, 'Historical BMP Records'!$I:$I, 0)), 1, 0), IF(T276&lt;&gt;INDEX('Planned and Progress BMPs'!T:T, MATCH($I276, 'Planned and Progress BMPs'!$I:$I, 0)), 1, 0)), "")</f>
        <v/>
      </c>
      <c r="BP276" s="5" t="str">
        <f>IFERROR(IF($K276="Historical", IF(U276&lt;&gt;INDEX('Historical BMP Records'!U:U, MATCH($I276, 'Historical BMP Records'!$I:$I, 0)), 1, 0), IF(U276&lt;&gt;INDEX('Planned and Progress BMPs'!U:U, MATCH($I276, 'Planned and Progress BMPs'!$I:$I, 0)), 1, 0)), "")</f>
        <v/>
      </c>
      <c r="BQ276" s="5" t="str">
        <f>IFERROR(IF($K276="Historical", IF(V276&lt;&gt;INDEX('Historical BMP Records'!V:V, MATCH($I276, 'Historical BMP Records'!$I:$I, 0)), 1, 0), IF(V276&lt;&gt;INDEX('Planned and Progress BMPs'!V:V, MATCH($I276, 'Planned and Progress BMPs'!$I:$I, 0)), 1, 0)), "")</f>
        <v/>
      </c>
      <c r="BR276" s="5" t="str">
        <f>IFERROR(IF($K276="Historical", IF(W276&lt;&gt;INDEX('Historical BMP Records'!W:W, MATCH($I276, 'Historical BMP Records'!$I:$I, 0)), 1, 0), IF(W276&lt;&gt;INDEX('Planned and Progress BMPs'!W:W, MATCH($I276, 'Planned and Progress BMPs'!$I:$I, 0)), 1, 0)), "")</f>
        <v/>
      </c>
      <c r="BS276" s="5" t="str">
        <f>IFERROR(IF($K276="Historical", IF(X276&lt;&gt;INDEX('Historical BMP Records'!X:X, MATCH($I276, 'Historical BMP Records'!$I:$I, 0)), 1, 0), IF(X276&lt;&gt;INDEX('Planned and Progress BMPs'!X:X, MATCH($I276, 'Planned and Progress BMPs'!$I:$I, 0)), 1, 0)), "")</f>
        <v/>
      </c>
      <c r="BT276" s="5" t="str">
        <f>IFERROR(IF($K276="Historical", IF(Y276&lt;&gt;INDEX('Historical BMP Records'!Y:Y, MATCH($I276, 'Historical BMP Records'!$I:$I, 0)), 1, 0), IF(Y276&lt;&gt;INDEX('Planned and Progress BMPs'!Y:Y, MATCH($I276, 'Planned and Progress BMPs'!$I:$I, 0)), 1, 0)), "")</f>
        <v/>
      </c>
      <c r="BU276" s="5" t="str">
        <f>IFERROR(IF($K276="Historical", IF(Z276&lt;&gt;INDEX('Historical BMP Records'!Z:Z, MATCH($I276, 'Historical BMP Records'!$I:$I, 0)), 1, 0), IF(Z276&lt;&gt;INDEX('Planned and Progress BMPs'!Z:Z, MATCH($I276, 'Planned and Progress BMPs'!$I:$I, 0)), 1, 0)), "")</f>
        <v/>
      </c>
      <c r="BV276" s="5" t="str">
        <f>IFERROR(IF($K276="Historical", IF(AA276&lt;&gt;INDEX('Historical BMP Records'!AA:AA, MATCH($I276, 'Historical BMP Records'!$I:$I, 0)), 1, 0), IF(AA276&lt;&gt;INDEX('Planned and Progress BMPs'!AA:AA, MATCH($I276, 'Planned and Progress BMPs'!$I:$I, 0)), 1, 0)), "")</f>
        <v/>
      </c>
      <c r="BW276" s="5" t="str">
        <f>IFERROR(IF($K276="Historical", IF(AB276&lt;&gt;INDEX('Historical BMP Records'!AB:AB, MATCH($I276, 'Historical BMP Records'!$I:$I, 0)), 1, 0), IF(AB276&lt;&gt;INDEX('Planned and Progress BMPs'!AB:AB, MATCH($I276, 'Planned and Progress BMPs'!$I:$I, 0)), 1, 0)), "")</f>
        <v/>
      </c>
      <c r="BX276" s="5" t="str">
        <f>IFERROR(IF($K276="Historical", IF(AC276&lt;&gt;INDEX('Historical BMP Records'!AC:AC, MATCH($I276, 'Historical BMP Records'!$I:$I, 0)), 1, 0), IF(AC276&lt;&gt;INDEX('Planned and Progress BMPs'!AC:AC, MATCH($I276, 'Planned and Progress BMPs'!$I:$I, 0)), 1, 0)), "")</f>
        <v/>
      </c>
      <c r="BY276" s="5" t="str">
        <f>IFERROR(IF($K276="Historical", IF(AD276&lt;&gt;INDEX('Historical BMP Records'!AD:AD, MATCH($I276, 'Historical BMP Records'!$I:$I, 0)), 1, 0), IF(AD276&lt;&gt;INDEX('Planned and Progress BMPs'!AD:AD, MATCH($I276, 'Planned and Progress BMPs'!$I:$I, 0)), 1, 0)), "")</f>
        <v/>
      </c>
      <c r="BZ276" s="5" t="str">
        <f>IFERROR(IF($K276="Historical", IF(AE276&lt;&gt;INDEX('Historical BMP Records'!AE:AE, MATCH($I276, 'Historical BMP Records'!$I:$I, 0)), 1, 0), IF(AE276&lt;&gt;INDEX('Planned and Progress BMPs'!AE:AE, MATCH($I276, 'Planned and Progress BMPs'!$I:$I, 0)), 1, 0)), "")</f>
        <v/>
      </c>
      <c r="CA276" s="5" t="str">
        <f>IFERROR(IF($K276="Historical", IF(AF276&lt;&gt;INDEX('Historical BMP Records'!AF:AF, MATCH($I276, 'Historical BMP Records'!$I:$I, 0)), 1, 0), IF(AF276&lt;&gt;INDEX('Planned and Progress BMPs'!AF:AF, MATCH($I276, 'Planned and Progress BMPs'!$I:$I, 0)), 1, 0)), "")</f>
        <v/>
      </c>
      <c r="CB276" s="5" t="str">
        <f>IFERROR(IF($K276="Historical", IF(AG276&lt;&gt;INDEX('Historical BMP Records'!AG:AG, MATCH($I276, 'Historical BMP Records'!$I:$I, 0)), 1, 0), IF(AG276&lt;&gt;INDEX('Planned and Progress BMPs'!AG:AG, MATCH($I276, 'Planned and Progress BMPs'!$I:$I, 0)), 1, 0)), "")</f>
        <v/>
      </c>
      <c r="CC276" s="5" t="str">
        <f>IFERROR(IF($K276="Historical", IF(AH276&lt;&gt;INDEX('Historical BMP Records'!AH:AH, MATCH($I276, 'Historical BMP Records'!$I:$I, 0)), 1, 0), IF(AH276&lt;&gt;INDEX('Planned and Progress BMPs'!AH:AH, MATCH($I276, 'Planned and Progress BMPs'!$I:$I, 0)), 1, 0)), "")</f>
        <v/>
      </c>
      <c r="CD276" s="5" t="str">
        <f>IFERROR(IF($K276="Historical", IF(AI276&lt;&gt;INDEX('Historical BMP Records'!AI:AI, MATCH($I276, 'Historical BMP Records'!$I:$I, 0)), 1, 0), IF(AI276&lt;&gt;INDEX('Planned and Progress BMPs'!AI:AI, MATCH($I276, 'Planned and Progress BMPs'!$I:$I, 0)), 1, 0)), "")</f>
        <v/>
      </c>
      <c r="CE276" s="5" t="str">
        <f>IFERROR(IF($K276="Historical", IF(AJ276&lt;&gt;INDEX('Historical BMP Records'!AJ:AJ, MATCH($I276, 'Historical BMP Records'!$I:$I, 0)), 1, 0), IF(AJ276&lt;&gt;INDEX('Planned and Progress BMPs'!AJ:AJ, MATCH($I276, 'Planned and Progress BMPs'!$I:$I, 0)), 1, 0)), "")</f>
        <v/>
      </c>
      <c r="CF276" s="5" t="str">
        <f>IFERROR(IF($K276="Historical", IF(AK276&lt;&gt;INDEX('Historical BMP Records'!AK:AK, MATCH($I276, 'Historical BMP Records'!$I:$I, 0)), 1, 0), IF(AK276&lt;&gt;INDEX('Planned and Progress BMPs'!AK:AK, MATCH($I276, 'Planned and Progress BMPs'!$I:$I, 0)), 1, 0)), "")</f>
        <v/>
      </c>
      <c r="CG276" s="5" t="str">
        <f>IFERROR(IF($K276="Historical", IF(AL276&lt;&gt;INDEX('Historical BMP Records'!AL:AL, MATCH($I276, 'Historical BMP Records'!$I:$I, 0)), 1, 0), IF(AL276&lt;&gt;INDEX('Planned and Progress BMPs'!AL:AL, MATCH($I276, 'Planned and Progress BMPs'!$I:$I, 0)), 1, 0)), "")</f>
        <v/>
      </c>
      <c r="CH276" s="5" t="str">
        <f>IFERROR(IF($K276="Historical", IF(AM276&lt;&gt;INDEX('Historical BMP Records'!AM:AM, MATCH($I276, 'Historical BMP Records'!$I:$I, 0)), 1, 0), IF(AM276&lt;&gt;INDEX('Planned and Progress BMPs'!AM:AM, MATCH($I276, 'Planned and Progress BMPs'!$I:$I, 0)), 1, 0)), "")</f>
        <v/>
      </c>
      <c r="CI276" s="5" t="str">
        <f>IFERROR(IF($K276="Historical", IF(AN276&lt;&gt;INDEX('Historical BMP Records'!AN:AN, MATCH($I276, 'Historical BMP Records'!$I:$I, 0)), 1, 0), IF(AN276&lt;&gt;INDEX('Planned and Progress BMPs'!AN:AN, MATCH($I276, 'Planned and Progress BMPs'!$I:$I, 0)), 1, 0)), "")</f>
        <v/>
      </c>
      <c r="CJ276" s="5" t="str">
        <f>IFERROR(IF($K276="Historical", IF(AO276&lt;&gt;INDEX('Historical BMP Records'!AO:AO, MATCH($I276, 'Historical BMP Records'!$I:$I, 0)), 1, 0), IF(AO276&lt;&gt;INDEX('Planned and Progress BMPs'!AO:AO, MATCH($I276, 'Planned and Progress BMPs'!$I:$I, 0)), 1, 0)), "")</f>
        <v/>
      </c>
      <c r="CK276" s="5" t="str">
        <f>IFERROR(IF($K276="Historical", IF(AP276&lt;&gt;INDEX('Historical BMP Records'!AP:AP, MATCH($I276, 'Historical BMP Records'!$I:$I, 0)), 1, 0), IF(AP276&lt;&gt;INDEX('Planned and Progress BMPs'!AP:AP, MATCH($I276, 'Planned and Progress BMPs'!$I:$I, 0)), 1, 0)), "")</f>
        <v/>
      </c>
      <c r="CL276" s="5" t="str">
        <f>IFERROR(IF($K276="Historical", IF(AQ276&lt;&gt;INDEX('Historical BMP Records'!AQ:AQ, MATCH($I276, 'Historical BMP Records'!$I:$I, 0)), 1, 0), IF(AQ276&lt;&gt;INDEX('Planned and Progress BMPs'!AQ:AQ, MATCH($I276, 'Planned and Progress BMPs'!$I:$I, 0)), 1, 0)), "")</f>
        <v/>
      </c>
      <c r="CM276" s="5" t="str">
        <f>IFERROR(IF($K276="Historical", IF(AR276&lt;&gt;INDEX('Historical BMP Records'!AR:AR, MATCH($I276, 'Historical BMP Records'!$I:$I, 0)), 1, 0), IF(AR276&lt;&gt;INDEX('Planned and Progress BMPs'!AR:AR, MATCH($I276, 'Planned and Progress BMPs'!$I:$I, 0)), 1, 0)), "")</f>
        <v/>
      </c>
      <c r="CN276" s="5" t="str">
        <f>IFERROR(IF($K276="Historical", IF(AS276&lt;&gt;INDEX('Historical BMP Records'!AS:AS, MATCH($I276, 'Historical BMP Records'!$I:$I, 0)), 1, 0), IF(AS276&lt;&gt;INDEX('Planned and Progress BMPs'!AS:AS, MATCH($I276, 'Planned and Progress BMPs'!$I:$I, 0)), 1, 0)), "")</f>
        <v/>
      </c>
      <c r="CO276" s="5" t="str">
        <f>IFERROR(IF($K276="Historical", IF(AT276&lt;&gt;INDEX('Historical BMP Records'!AT:AT, MATCH($I276, 'Historical BMP Records'!$I:$I, 0)), 1, 0), IF(AT276&lt;&gt;INDEX('Planned and Progress BMPs'!AT:AT, MATCH($I276, 'Planned and Progress BMPs'!$I:$I, 0)), 1, 0)), "")</f>
        <v/>
      </c>
      <c r="CP276" s="5" t="str">
        <f>IFERROR(IF($K276="Historical", IF(AU276&lt;&gt;INDEX('Historical BMP Records'!AU:AU, MATCH($I276, 'Historical BMP Records'!$I:$I, 0)), 1, 0), IF(AU276&lt;&gt;INDEX('Planned and Progress BMPs'!AU:AU, MATCH($I276, 'Planned and Progress BMPs'!$I:$I, 0)), 1, 0)), "")</f>
        <v/>
      </c>
      <c r="CQ276" s="5">
        <f>SUM(T_Historical9[[#This Row],[FY17 
Status Changed]:[Comments Changed]])</f>
        <v>0</v>
      </c>
    </row>
    <row r="277" spans="9:95" ht="15" customHeight="1" x14ac:dyDescent="0.25">
      <c r="I277" s="72" t="s">
        <v>5680</v>
      </c>
      <c r="K277" s="97" t="s">
        <v>483</v>
      </c>
      <c r="L277" s="72">
        <v>2018</v>
      </c>
      <c r="M277" s="82">
        <v>27480</v>
      </c>
      <c r="N277" s="65">
        <v>43220</v>
      </c>
      <c r="O277" s="72" t="s">
        <v>224</v>
      </c>
      <c r="P277" s="97"/>
      <c r="Q277" s="72" t="s">
        <v>246</v>
      </c>
      <c r="R277" s="97" t="s">
        <v>9</v>
      </c>
      <c r="S277" s="72">
        <v>20</v>
      </c>
      <c r="V277" s="71"/>
      <c r="W277" s="72" t="s">
        <v>5162</v>
      </c>
      <c r="AC277" s="72" t="s">
        <v>5165</v>
      </c>
      <c r="AD277" s="72" t="s">
        <v>5166</v>
      </c>
      <c r="AE277" s="98" t="s">
        <v>653</v>
      </c>
      <c r="AH277" s="65"/>
      <c r="AI277" s="65"/>
      <c r="AK277" s="65"/>
      <c r="AL277" s="65"/>
      <c r="AN277" s="65"/>
      <c r="AO277" s="65"/>
      <c r="AQ277" s="65"/>
      <c r="AR277" s="65"/>
      <c r="AT277" s="65"/>
      <c r="AV277" s="5" t="str">
        <f>IFERROR(IF($K277="Historical", IF(A277&lt;&gt;INDEX('Historical BMP Records'!A:A, MATCH($I277, 'Historical BMP Records'!$I:$I, 0)), 1, 0), IF(A277&lt;&gt;INDEX('Planned and Progress BMPs'!A:A, MATCH($I277, 'Planned and Progress BMPs'!$I:$I, 0)), 1, 0)), "")</f>
        <v/>
      </c>
      <c r="AW277" s="5" t="str">
        <f>IFERROR(IF($K277="Historical", IF(B277&lt;&gt;INDEX('Historical BMP Records'!B:B, MATCH($I277, 'Historical BMP Records'!$I:$I, 0)), 1, 0), IF(B277&lt;&gt;INDEX('Planned and Progress BMPs'!B:B, MATCH($I277, 'Planned and Progress BMPs'!$I:$I, 0)), 1, 0)), "")</f>
        <v/>
      </c>
      <c r="AX277" s="5" t="str">
        <f>IFERROR(IF($K277="Historical", IF(C277&lt;&gt;INDEX('Historical BMP Records'!C:C, MATCH($I277, 'Historical BMP Records'!$I:$I, 0)), 1, 0), IF(C277&lt;&gt;INDEX('Planned and Progress BMPs'!C:C, MATCH($I277, 'Planned and Progress BMPs'!$I:$I, 0)), 1, 0)), "")</f>
        <v/>
      </c>
      <c r="AY277" s="5" t="str">
        <f>IFERROR(IF($K277="Historical", IF(D277&lt;&gt;INDEX('Historical BMP Records'!D:D, MATCH($I277, 'Historical BMP Records'!$I:$I, 0)), 1, 0), IF(D277&lt;&gt;INDEX('Planned and Progress BMPs'!D:D, MATCH($I277, 'Planned and Progress BMPs'!$I:$I, 0)), 1, 0)), "")</f>
        <v/>
      </c>
      <c r="AZ277" s="5" t="str">
        <f>IFERROR(IF($K277="Historical", IF(E277&lt;&gt;INDEX('Historical BMP Records'!E:E, MATCH($I277, 'Historical BMP Records'!$I:$I, 0)), 1, 0), IF(E277&lt;&gt;INDEX('Planned and Progress BMPs'!E:E, MATCH($I277, 'Planned and Progress BMPs'!$I:$I, 0)), 1, 0)), "")</f>
        <v/>
      </c>
      <c r="BA277" s="5" t="str">
        <f>IFERROR(IF($K277="Historical", IF(F277&lt;&gt;INDEX('Historical BMP Records'!F:F, MATCH($I277, 'Historical BMP Records'!$I:$I, 0)), 1, 0), IF(F277&lt;&gt;INDEX('Planned and Progress BMPs'!F:F, MATCH($I277, 'Planned and Progress BMPs'!$I:$I, 0)), 1, 0)), "")</f>
        <v/>
      </c>
      <c r="BB277" s="5" t="str">
        <f>IFERROR(IF($K277="Historical", IF(G277&lt;&gt;INDEX('Historical BMP Records'!G:G, MATCH($I277, 'Historical BMP Records'!$I:$I, 0)), 1, 0), IF(G277&lt;&gt;INDEX('Planned and Progress BMPs'!G:G, MATCH($I277, 'Planned and Progress BMPs'!$I:$I, 0)), 1, 0)), "")</f>
        <v/>
      </c>
      <c r="BC277" s="5" t="str">
        <f>IFERROR(IF($K277="Historical", IF(H277&lt;&gt;INDEX('Historical BMP Records'!H:H, MATCH($I277, 'Historical BMP Records'!$I:$I, 0)), 1, 0), IF(H277&lt;&gt;INDEX('Planned and Progress BMPs'!H:H, MATCH($I277, 'Planned and Progress BMPs'!$I:$I, 0)), 1, 0)), "")</f>
        <v/>
      </c>
      <c r="BD277" s="5" t="str">
        <f>IFERROR(IF($K277="Historical", IF(I277&lt;&gt;INDEX('Historical BMP Records'!I:I, MATCH($I277, 'Historical BMP Records'!$I:$I, 0)), 1, 0), IF(I277&lt;&gt;INDEX('Planned and Progress BMPs'!I:I, MATCH($I277, 'Planned and Progress BMPs'!$I:$I, 0)), 1, 0)), "")</f>
        <v/>
      </c>
      <c r="BE277" s="5" t="str">
        <f>IFERROR(IF($K277="Historical", IF(J277&lt;&gt;INDEX('Historical BMP Records'!J:J, MATCH($I277, 'Historical BMP Records'!$I:$I, 0)), 1, 0), IF(J277&lt;&gt;INDEX('Planned and Progress BMPs'!J:J, MATCH($I277, 'Planned and Progress BMPs'!$I:$I, 0)), 1, 0)), "")</f>
        <v/>
      </c>
      <c r="BF277" s="5" t="str">
        <f>IFERROR(IF($K277="Historical", IF(K277&lt;&gt;INDEX('Historical BMP Records'!K:K, MATCH($I277, 'Historical BMP Records'!$I:$I, 0)), 1, 0), IF(K277&lt;&gt;INDEX('Planned and Progress BMPs'!K:K, MATCH($I277, 'Planned and Progress BMPs'!$I:$I, 0)), 1, 0)), "")</f>
        <v/>
      </c>
      <c r="BG277" s="5" t="str">
        <f>IFERROR(IF($K277="Historical", IF(L277&lt;&gt;INDEX('Historical BMP Records'!L:L, MATCH($I277, 'Historical BMP Records'!$I:$I, 0)), 1, 0), IF(L277&lt;&gt;INDEX('Planned and Progress BMPs'!L:L, MATCH($I277, 'Planned and Progress BMPs'!$I:$I, 0)), 1, 0)), "")</f>
        <v/>
      </c>
      <c r="BH277" s="5" t="str">
        <f>IFERROR(IF($K277="Historical", IF(M277&lt;&gt;INDEX('Historical BMP Records'!M:M, MATCH($I277, 'Historical BMP Records'!$I:$I, 0)), 1, 0), IF(M277&lt;&gt;INDEX('Planned and Progress BMPs'!M:M, MATCH($I277, 'Planned and Progress BMPs'!$I:$I, 0)), 1, 0)), "")</f>
        <v/>
      </c>
      <c r="BI277" s="5" t="str">
        <f>IFERROR(IF($K277="Historical", IF(N277&lt;&gt;INDEX('Historical BMP Records'!N:N, MATCH($I277, 'Historical BMP Records'!$I:$I, 0)), 1, 0), IF(N277&lt;&gt;INDEX('Planned and Progress BMPs'!N:N, MATCH($I277, 'Planned and Progress BMPs'!$I:$I, 0)), 1, 0)), "")</f>
        <v/>
      </c>
      <c r="BJ277" s="5" t="str">
        <f>IFERROR(IF($K277="Historical", IF(O277&lt;&gt;INDEX('Historical BMP Records'!O:O, MATCH($I277, 'Historical BMP Records'!$I:$I, 0)), 1, 0), IF(O277&lt;&gt;INDEX('Planned and Progress BMPs'!O:O, MATCH($I277, 'Planned and Progress BMPs'!$I:$I, 0)), 1, 0)), "")</f>
        <v/>
      </c>
      <c r="BK277" s="5" t="str">
        <f>IFERROR(IF($K277="Historical", IF(P277&lt;&gt;INDEX('Historical BMP Records'!P:P, MATCH($I277, 'Historical BMP Records'!$I:$I, 0)), 1, 0), IF(P277&lt;&gt;INDEX('Planned and Progress BMPs'!P:P, MATCH($I277, 'Planned and Progress BMPs'!$I:$I, 0)), 1, 0)), "")</f>
        <v/>
      </c>
      <c r="BL277" s="5" t="str">
        <f>IFERROR(IF($K277="Historical", IF(Q277&lt;&gt;INDEX('Historical BMP Records'!Q:Q, MATCH($I277, 'Historical BMP Records'!$I:$I, 0)), 1, 0), IF(Q277&lt;&gt;INDEX('Planned and Progress BMPs'!Q:Q, MATCH($I277, 'Planned and Progress BMPs'!$I:$I, 0)), 1, 0)), "")</f>
        <v/>
      </c>
      <c r="BM277" s="5" t="str">
        <f>IFERROR(IF($K277="Historical", IF(R277&lt;&gt;INDEX('Historical BMP Records'!R:R, MATCH($I277, 'Historical BMP Records'!$I:$I, 0)), 1, 0), IF(R277&lt;&gt;INDEX('Planned and Progress BMPs'!R:R, MATCH($I277, 'Planned and Progress BMPs'!$I:$I, 0)), 1, 0)), "")</f>
        <v/>
      </c>
      <c r="BN277" s="5" t="str">
        <f>IFERROR(IF($K277="Historical", IF(S277&lt;&gt;INDEX('Historical BMP Records'!S:S, MATCH($I277, 'Historical BMP Records'!$I:$I, 0)), 1, 0), IF(S277&lt;&gt;INDEX('Planned and Progress BMPs'!S:S, MATCH($I277, 'Planned and Progress BMPs'!$I:$I, 0)), 1, 0)), "")</f>
        <v/>
      </c>
      <c r="BO277" s="5" t="str">
        <f>IFERROR(IF($K277="Historical", IF(T277&lt;&gt;INDEX('Historical BMP Records'!T:T, MATCH($I277, 'Historical BMP Records'!$I:$I, 0)), 1, 0), IF(T277&lt;&gt;INDEX('Planned and Progress BMPs'!T:T, MATCH($I277, 'Planned and Progress BMPs'!$I:$I, 0)), 1, 0)), "")</f>
        <v/>
      </c>
      <c r="BP277" s="5" t="str">
        <f>IFERROR(IF($K277="Historical", IF(U277&lt;&gt;INDEX('Historical BMP Records'!U:U, MATCH($I277, 'Historical BMP Records'!$I:$I, 0)), 1, 0), IF(U277&lt;&gt;INDEX('Planned and Progress BMPs'!U:U, MATCH($I277, 'Planned and Progress BMPs'!$I:$I, 0)), 1, 0)), "")</f>
        <v/>
      </c>
      <c r="BQ277" s="5" t="str">
        <f>IFERROR(IF($K277="Historical", IF(V277&lt;&gt;INDEX('Historical BMP Records'!V:V, MATCH($I277, 'Historical BMP Records'!$I:$I, 0)), 1, 0), IF(V277&lt;&gt;INDEX('Planned and Progress BMPs'!V:V, MATCH($I277, 'Planned and Progress BMPs'!$I:$I, 0)), 1, 0)), "")</f>
        <v/>
      </c>
      <c r="BR277" s="5" t="str">
        <f>IFERROR(IF($K277="Historical", IF(W277&lt;&gt;INDEX('Historical BMP Records'!W:W, MATCH($I277, 'Historical BMP Records'!$I:$I, 0)), 1, 0), IF(W277&lt;&gt;INDEX('Planned and Progress BMPs'!W:W, MATCH($I277, 'Planned and Progress BMPs'!$I:$I, 0)), 1, 0)), "")</f>
        <v/>
      </c>
      <c r="BS277" s="5" t="str">
        <f>IFERROR(IF($K277="Historical", IF(X277&lt;&gt;INDEX('Historical BMP Records'!X:X, MATCH($I277, 'Historical BMP Records'!$I:$I, 0)), 1, 0), IF(X277&lt;&gt;INDEX('Planned and Progress BMPs'!X:X, MATCH($I277, 'Planned and Progress BMPs'!$I:$I, 0)), 1, 0)), "")</f>
        <v/>
      </c>
      <c r="BT277" s="5" t="str">
        <f>IFERROR(IF($K277="Historical", IF(Y277&lt;&gt;INDEX('Historical BMP Records'!Y:Y, MATCH($I277, 'Historical BMP Records'!$I:$I, 0)), 1, 0), IF(Y277&lt;&gt;INDEX('Planned and Progress BMPs'!Y:Y, MATCH($I277, 'Planned and Progress BMPs'!$I:$I, 0)), 1, 0)), "")</f>
        <v/>
      </c>
      <c r="BU277" s="5" t="str">
        <f>IFERROR(IF($K277="Historical", IF(Z277&lt;&gt;INDEX('Historical BMP Records'!Z:Z, MATCH($I277, 'Historical BMP Records'!$I:$I, 0)), 1, 0), IF(Z277&lt;&gt;INDEX('Planned and Progress BMPs'!Z:Z, MATCH($I277, 'Planned and Progress BMPs'!$I:$I, 0)), 1, 0)), "")</f>
        <v/>
      </c>
      <c r="BV277" s="5" t="str">
        <f>IFERROR(IF($K277="Historical", IF(AA277&lt;&gt;INDEX('Historical BMP Records'!AA:AA, MATCH($I277, 'Historical BMP Records'!$I:$I, 0)), 1, 0), IF(AA277&lt;&gt;INDEX('Planned and Progress BMPs'!AA:AA, MATCH($I277, 'Planned and Progress BMPs'!$I:$I, 0)), 1, 0)), "")</f>
        <v/>
      </c>
      <c r="BW277" s="5" t="str">
        <f>IFERROR(IF($K277="Historical", IF(AB277&lt;&gt;INDEX('Historical BMP Records'!AB:AB, MATCH($I277, 'Historical BMP Records'!$I:$I, 0)), 1, 0), IF(AB277&lt;&gt;INDEX('Planned and Progress BMPs'!AB:AB, MATCH($I277, 'Planned and Progress BMPs'!$I:$I, 0)), 1, 0)), "")</f>
        <v/>
      </c>
      <c r="BX277" s="5" t="str">
        <f>IFERROR(IF($K277="Historical", IF(AC277&lt;&gt;INDEX('Historical BMP Records'!AC:AC, MATCH($I277, 'Historical BMP Records'!$I:$I, 0)), 1, 0), IF(AC277&lt;&gt;INDEX('Planned and Progress BMPs'!AC:AC, MATCH($I277, 'Planned and Progress BMPs'!$I:$I, 0)), 1, 0)), "")</f>
        <v/>
      </c>
      <c r="BY277" s="5" t="str">
        <f>IFERROR(IF($K277="Historical", IF(AD277&lt;&gt;INDEX('Historical BMP Records'!AD:AD, MATCH($I277, 'Historical BMP Records'!$I:$I, 0)), 1, 0), IF(AD277&lt;&gt;INDEX('Planned and Progress BMPs'!AD:AD, MATCH($I277, 'Planned and Progress BMPs'!$I:$I, 0)), 1, 0)), "")</f>
        <v/>
      </c>
      <c r="BZ277" s="5" t="str">
        <f>IFERROR(IF($K277="Historical", IF(AE277&lt;&gt;INDEX('Historical BMP Records'!AE:AE, MATCH($I277, 'Historical BMP Records'!$I:$I, 0)), 1, 0), IF(AE277&lt;&gt;INDEX('Planned and Progress BMPs'!AE:AE, MATCH($I277, 'Planned and Progress BMPs'!$I:$I, 0)), 1, 0)), "")</f>
        <v/>
      </c>
      <c r="CA277" s="5" t="str">
        <f>IFERROR(IF($K277="Historical", IF(AF277&lt;&gt;INDEX('Historical BMP Records'!AF:AF, MATCH($I277, 'Historical BMP Records'!$I:$I, 0)), 1, 0), IF(AF277&lt;&gt;INDEX('Planned and Progress BMPs'!AF:AF, MATCH($I277, 'Planned and Progress BMPs'!$I:$I, 0)), 1, 0)), "")</f>
        <v/>
      </c>
      <c r="CB277" s="5" t="str">
        <f>IFERROR(IF($K277="Historical", IF(AG277&lt;&gt;INDEX('Historical BMP Records'!AG:AG, MATCH($I277, 'Historical BMP Records'!$I:$I, 0)), 1, 0), IF(AG277&lt;&gt;INDEX('Planned and Progress BMPs'!AG:AG, MATCH($I277, 'Planned and Progress BMPs'!$I:$I, 0)), 1, 0)), "")</f>
        <v/>
      </c>
      <c r="CC277" s="5" t="str">
        <f>IFERROR(IF($K277="Historical", IF(AH277&lt;&gt;INDEX('Historical BMP Records'!AH:AH, MATCH($I277, 'Historical BMP Records'!$I:$I, 0)), 1, 0), IF(AH277&lt;&gt;INDEX('Planned and Progress BMPs'!AH:AH, MATCH($I277, 'Planned and Progress BMPs'!$I:$I, 0)), 1, 0)), "")</f>
        <v/>
      </c>
      <c r="CD277" s="5" t="str">
        <f>IFERROR(IF($K277="Historical", IF(AI277&lt;&gt;INDEX('Historical BMP Records'!AI:AI, MATCH($I277, 'Historical BMP Records'!$I:$I, 0)), 1, 0), IF(AI277&lt;&gt;INDEX('Planned and Progress BMPs'!AI:AI, MATCH($I277, 'Planned and Progress BMPs'!$I:$I, 0)), 1, 0)), "")</f>
        <v/>
      </c>
      <c r="CE277" s="5" t="str">
        <f>IFERROR(IF($K277="Historical", IF(AJ277&lt;&gt;INDEX('Historical BMP Records'!AJ:AJ, MATCH($I277, 'Historical BMP Records'!$I:$I, 0)), 1, 0), IF(AJ277&lt;&gt;INDEX('Planned and Progress BMPs'!AJ:AJ, MATCH($I277, 'Planned and Progress BMPs'!$I:$I, 0)), 1, 0)), "")</f>
        <v/>
      </c>
      <c r="CF277" s="5" t="str">
        <f>IFERROR(IF($K277="Historical", IF(AK277&lt;&gt;INDEX('Historical BMP Records'!AK:AK, MATCH($I277, 'Historical BMP Records'!$I:$I, 0)), 1, 0), IF(AK277&lt;&gt;INDEX('Planned and Progress BMPs'!AK:AK, MATCH($I277, 'Planned and Progress BMPs'!$I:$I, 0)), 1, 0)), "")</f>
        <v/>
      </c>
      <c r="CG277" s="5" t="str">
        <f>IFERROR(IF($K277="Historical", IF(AL277&lt;&gt;INDEX('Historical BMP Records'!AL:AL, MATCH($I277, 'Historical BMP Records'!$I:$I, 0)), 1, 0), IF(AL277&lt;&gt;INDEX('Planned and Progress BMPs'!AL:AL, MATCH($I277, 'Planned and Progress BMPs'!$I:$I, 0)), 1, 0)), "")</f>
        <v/>
      </c>
      <c r="CH277" s="5" t="str">
        <f>IFERROR(IF($K277="Historical", IF(AM277&lt;&gt;INDEX('Historical BMP Records'!AM:AM, MATCH($I277, 'Historical BMP Records'!$I:$I, 0)), 1, 0), IF(AM277&lt;&gt;INDEX('Planned and Progress BMPs'!AM:AM, MATCH($I277, 'Planned and Progress BMPs'!$I:$I, 0)), 1, 0)), "")</f>
        <v/>
      </c>
      <c r="CI277" s="5" t="str">
        <f>IFERROR(IF($K277="Historical", IF(AN277&lt;&gt;INDEX('Historical BMP Records'!AN:AN, MATCH($I277, 'Historical BMP Records'!$I:$I, 0)), 1, 0), IF(AN277&lt;&gt;INDEX('Planned and Progress BMPs'!AN:AN, MATCH($I277, 'Planned and Progress BMPs'!$I:$I, 0)), 1, 0)), "")</f>
        <v/>
      </c>
      <c r="CJ277" s="5" t="str">
        <f>IFERROR(IF($K277="Historical", IF(AO277&lt;&gt;INDEX('Historical BMP Records'!AO:AO, MATCH($I277, 'Historical BMP Records'!$I:$I, 0)), 1, 0), IF(AO277&lt;&gt;INDEX('Planned and Progress BMPs'!AO:AO, MATCH($I277, 'Planned and Progress BMPs'!$I:$I, 0)), 1, 0)), "")</f>
        <v/>
      </c>
      <c r="CK277" s="5" t="str">
        <f>IFERROR(IF($K277="Historical", IF(AP277&lt;&gt;INDEX('Historical BMP Records'!AP:AP, MATCH($I277, 'Historical BMP Records'!$I:$I, 0)), 1, 0), IF(AP277&lt;&gt;INDEX('Planned and Progress BMPs'!AP:AP, MATCH($I277, 'Planned and Progress BMPs'!$I:$I, 0)), 1, 0)), "")</f>
        <v/>
      </c>
      <c r="CL277" s="5" t="str">
        <f>IFERROR(IF($K277="Historical", IF(AQ277&lt;&gt;INDEX('Historical BMP Records'!AQ:AQ, MATCH($I277, 'Historical BMP Records'!$I:$I, 0)), 1, 0), IF(AQ277&lt;&gt;INDEX('Planned and Progress BMPs'!AQ:AQ, MATCH($I277, 'Planned and Progress BMPs'!$I:$I, 0)), 1, 0)), "")</f>
        <v/>
      </c>
      <c r="CM277" s="5" t="str">
        <f>IFERROR(IF($K277="Historical", IF(AR277&lt;&gt;INDEX('Historical BMP Records'!AR:AR, MATCH($I277, 'Historical BMP Records'!$I:$I, 0)), 1, 0), IF(AR277&lt;&gt;INDEX('Planned and Progress BMPs'!AR:AR, MATCH($I277, 'Planned and Progress BMPs'!$I:$I, 0)), 1, 0)), "")</f>
        <v/>
      </c>
      <c r="CN277" s="5" t="str">
        <f>IFERROR(IF($K277="Historical", IF(AS277&lt;&gt;INDEX('Historical BMP Records'!AS:AS, MATCH($I277, 'Historical BMP Records'!$I:$I, 0)), 1, 0), IF(AS277&lt;&gt;INDEX('Planned and Progress BMPs'!AS:AS, MATCH($I277, 'Planned and Progress BMPs'!$I:$I, 0)), 1, 0)), "")</f>
        <v/>
      </c>
      <c r="CO277" s="5" t="str">
        <f>IFERROR(IF($K277="Historical", IF(AT277&lt;&gt;INDEX('Historical BMP Records'!AT:AT, MATCH($I277, 'Historical BMP Records'!$I:$I, 0)), 1, 0), IF(AT277&lt;&gt;INDEX('Planned and Progress BMPs'!AT:AT, MATCH($I277, 'Planned and Progress BMPs'!$I:$I, 0)), 1, 0)), "")</f>
        <v/>
      </c>
      <c r="CP277" s="5" t="str">
        <f>IFERROR(IF($K277="Historical", IF(AU277&lt;&gt;INDEX('Historical BMP Records'!AU:AU, MATCH($I277, 'Historical BMP Records'!$I:$I, 0)), 1, 0), IF(AU277&lt;&gt;INDEX('Planned and Progress BMPs'!AU:AU, MATCH($I277, 'Planned and Progress BMPs'!$I:$I, 0)), 1, 0)), "")</f>
        <v/>
      </c>
      <c r="CQ277" s="5">
        <f>SUM(T_Historical9[[#This Row],[FY17 
Status Changed]:[Comments Changed]])</f>
        <v>0</v>
      </c>
    </row>
    <row r="278" spans="9:95" ht="15" customHeight="1" x14ac:dyDescent="0.25">
      <c r="I278" s="72" t="s">
        <v>5681</v>
      </c>
      <c r="K278" s="97" t="s">
        <v>483</v>
      </c>
      <c r="L278" s="72">
        <v>2017</v>
      </c>
      <c r="M278" s="82">
        <v>11640</v>
      </c>
      <c r="N278" s="65">
        <v>43281</v>
      </c>
      <c r="O278" s="72" t="s">
        <v>179</v>
      </c>
      <c r="P278" s="97"/>
      <c r="Q278" s="72" t="s">
        <v>17</v>
      </c>
      <c r="R278" s="97" t="s">
        <v>9</v>
      </c>
      <c r="S278" s="72">
        <v>120</v>
      </c>
      <c r="V278" s="71"/>
      <c r="W278" s="72" t="s">
        <v>5162</v>
      </c>
      <c r="AC278" s="72" t="s">
        <v>5165</v>
      </c>
      <c r="AD278" s="72" t="s">
        <v>5166</v>
      </c>
      <c r="AE278" s="98" t="s">
        <v>653</v>
      </c>
      <c r="AH278" s="65"/>
      <c r="AI278" s="65"/>
      <c r="AK278" s="65"/>
      <c r="AL278" s="65"/>
      <c r="AN278" s="65"/>
      <c r="AO278" s="65"/>
      <c r="AQ278" s="65"/>
      <c r="AR278" s="65"/>
      <c r="AT278" s="65"/>
      <c r="AV278" s="5" t="str">
        <f>IFERROR(IF($K278="Historical", IF(A278&lt;&gt;INDEX('Historical BMP Records'!A:A, MATCH($I278, 'Historical BMP Records'!$I:$I, 0)), 1, 0), IF(A278&lt;&gt;INDEX('Planned and Progress BMPs'!A:A, MATCH($I278, 'Planned and Progress BMPs'!$I:$I, 0)), 1, 0)), "")</f>
        <v/>
      </c>
      <c r="AW278" s="5" t="str">
        <f>IFERROR(IF($K278="Historical", IF(B278&lt;&gt;INDEX('Historical BMP Records'!B:B, MATCH($I278, 'Historical BMP Records'!$I:$I, 0)), 1, 0), IF(B278&lt;&gt;INDEX('Planned and Progress BMPs'!B:B, MATCH($I278, 'Planned and Progress BMPs'!$I:$I, 0)), 1, 0)), "")</f>
        <v/>
      </c>
      <c r="AX278" s="5" t="str">
        <f>IFERROR(IF($K278="Historical", IF(C278&lt;&gt;INDEX('Historical BMP Records'!C:C, MATCH($I278, 'Historical BMP Records'!$I:$I, 0)), 1, 0), IF(C278&lt;&gt;INDEX('Planned and Progress BMPs'!C:C, MATCH($I278, 'Planned and Progress BMPs'!$I:$I, 0)), 1, 0)), "")</f>
        <v/>
      </c>
      <c r="AY278" s="5" t="str">
        <f>IFERROR(IF($K278="Historical", IF(D278&lt;&gt;INDEX('Historical BMP Records'!D:D, MATCH($I278, 'Historical BMP Records'!$I:$I, 0)), 1, 0), IF(D278&lt;&gt;INDEX('Planned and Progress BMPs'!D:D, MATCH($I278, 'Planned and Progress BMPs'!$I:$I, 0)), 1, 0)), "")</f>
        <v/>
      </c>
      <c r="AZ278" s="5" t="str">
        <f>IFERROR(IF($K278="Historical", IF(E278&lt;&gt;INDEX('Historical BMP Records'!E:E, MATCH($I278, 'Historical BMP Records'!$I:$I, 0)), 1, 0), IF(E278&lt;&gt;INDEX('Planned and Progress BMPs'!E:E, MATCH($I278, 'Planned and Progress BMPs'!$I:$I, 0)), 1, 0)), "")</f>
        <v/>
      </c>
      <c r="BA278" s="5" t="str">
        <f>IFERROR(IF($K278="Historical", IF(F278&lt;&gt;INDEX('Historical BMP Records'!F:F, MATCH($I278, 'Historical BMP Records'!$I:$I, 0)), 1, 0), IF(F278&lt;&gt;INDEX('Planned and Progress BMPs'!F:F, MATCH($I278, 'Planned and Progress BMPs'!$I:$I, 0)), 1, 0)), "")</f>
        <v/>
      </c>
      <c r="BB278" s="5" t="str">
        <f>IFERROR(IF($K278="Historical", IF(G278&lt;&gt;INDEX('Historical BMP Records'!G:G, MATCH($I278, 'Historical BMP Records'!$I:$I, 0)), 1, 0), IF(G278&lt;&gt;INDEX('Planned and Progress BMPs'!G:G, MATCH($I278, 'Planned and Progress BMPs'!$I:$I, 0)), 1, 0)), "")</f>
        <v/>
      </c>
      <c r="BC278" s="5" t="str">
        <f>IFERROR(IF($K278="Historical", IF(H278&lt;&gt;INDEX('Historical BMP Records'!H:H, MATCH($I278, 'Historical BMP Records'!$I:$I, 0)), 1, 0), IF(H278&lt;&gt;INDEX('Planned and Progress BMPs'!H:H, MATCH($I278, 'Planned and Progress BMPs'!$I:$I, 0)), 1, 0)), "")</f>
        <v/>
      </c>
      <c r="BD278" s="5" t="str">
        <f>IFERROR(IF($K278="Historical", IF(I278&lt;&gt;INDEX('Historical BMP Records'!I:I, MATCH($I278, 'Historical BMP Records'!$I:$I, 0)), 1, 0), IF(I278&lt;&gt;INDEX('Planned and Progress BMPs'!I:I, MATCH($I278, 'Planned and Progress BMPs'!$I:$I, 0)), 1, 0)), "")</f>
        <v/>
      </c>
      <c r="BE278" s="5" t="str">
        <f>IFERROR(IF($K278="Historical", IF(J278&lt;&gt;INDEX('Historical BMP Records'!J:J, MATCH($I278, 'Historical BMP Records'!$I:$I, 0)), 1, 0), IF(J278&lt;&gt;INDEX('Planned and Progress BMPs'!J:J, MATCH($I278, 'Planned and Progress BMPs'!$I:$I, 0)), 1, 0)), "")</f>
        <v/>
      </c>
      <c r="BF278" s="5" t="str">
        <f>IFERROR(IF($K278="Historical", IF(K278&lt;&gt;INDEX('Historical BMP Records'!K:K, MATCH($I278, 'Historical BMP Records'!$I:$I, 0)), 1, 0), IF(K278&lt;&gt;INDEX('Planned and Progress BMPs'!K:K, MATCH($I278, 'Planned and Progress BMPs'!$I:$I, 0)), 1, 0)), "")</f>
        <v/>
      </c>
      <c r="BG278" s="5" t="str">
        <f>IFERROR(IF($K278="Historical", IF(L278&lt;&gt;INDEX('Historical BMP Records'!L:L, MATCH($I278, 'Historical BMP Records'!$I:$I, 0)), 1, 0), IF(L278&lt;&gt;INDEX('Planned and Progress BMPs'!L:L, MATCH($I278, 'Planned and Progress BMPs'!$I:$I, 0)), 1, 0)), "")</f>
        <v/>
      </c>
      <c r="BH278" s="5" t="str">
        <f>IFERROR(IF($K278="Historical", IF(M278&lt;&gt;INDEX('Historical BMP Records'!M:M, MATCH($I278, 'Historical BMP Records'!$I:$I, 0)), 1, 0), IF(M278&lt;&gt;INDEX('Planned and Progress BMPs'!M:M, MATCH($I278, 'Planned and Progress BMPs'!$I:$I, 0)), 1, 0)), "")</f>
        <v/>
      </c>
      <c r="BI278" s="5" t="str">
        <f>IFERROR(IF($K278="Historical", IF(N278&lt;&gt;INDEX('Historical BMP Records'!N:N, MATCH($I278, 'Historical BMP Records'!$I:$I, 0)), 1, 0), IF(N278&lt;&gt;INDEX('Planned and Progress BMPs'!N:N, MATCH($I278, 'Planned and Progress BMPs'!$I:$I, 0)), 1, 0)), "")</f>
        <v/>
      </c>
      <c r="BJ278" s="5" t="str">
        <f>IFERROR(IF($K278="Historical", IF(O278&lt;&gt;INDEX('Historical BMP Records'!O:O, MATCH($I278, 'Historical BMP Records'!$I:$I, 0)), 1, 0), IF(O278&lt;&gt;INDEX('Planned and Progress BMPs'!O:O, MATCH($I278, 'Planned and Progress BMPs'!$I:$I, 0)), 1, 0)), "")</f>
        <v/>
      </c>
      <c r="BK278" s="5" t="str">
        <f>IFERROR(IF($K278="Historical", IF(P278&lt;&gt;INDEX('Historical BMP Records'!P:P, MATCH($I278, 'Historical BMP Records'!$I:$I, 0)), 1, 0), IF(P278&lt;&gt;INDEX('Planned and Progress BMPs'!P:P, MATCH($I278, 'Planned and Progress BMPs'!$I:$I, 0)), 1, 0)), "")</f>
        <v/>
      </c>
      <c r="BL278" s="5" t="str">
        <f>IFERROR(IF($K278="Historical", IF(Q278&lt;&gt;INDEX('Historical BMP Records'!Q:Q, MATCH($I278, 'Historical BMP Records'!$I:$I, 0)), 1, 0), IF(Q278&lt;&gt;INDEX('Planned and Progress BMPs'!Q:Q, MATCH($I278, 'Planned and Progress BMPs'!$I:$I, 0)), 1, 0)), "")</f>
        <v/>
      </c>
      <c r="BM278" s="5" t="str">
        <f>IFERROR(IF($K278="Historical", IF(R278&lt;&gt;INDEX('Historical BMP Records'!R:R, MATCH($I278, 'Historical BMP Records'!$I:$I, 0)), 1, 0), IF(R278&lt;&gt;INDEX('Planned and Progress BMPs'!R:R, MATCH($I278, 'Planned and Progress BMPs'!$I:$I, 0)), 1, 0)), "")</f>
        <v/>
      </c>
      <c r="BN278" s="5" t="str">
        <f>IFERROR(IF($K278="Historical", IF(S278&lt;&gt;INDEX('Historical BMP Records'!S:S, MATCH($I278, 'Historical BMP Records'!$I:$I, 0)), 1, 0), IF(S278&lt;&gt;INDEX('Planned and Progress BMPs'!S:S, MATCH($I278, 'Planned and Progress BMPs'!$I:$I, 0)), 1, 0)), "")</f>
        <v/>
      </c>
      <c r="BO278" s="5" t="str">
        <f>IFERROR(IF($K278="Historical", IF(T278&lt;&gt;INDEX('Historical BMP Records'!T:T, MATCH($I278, 'Historical BMP Records'!$I:$I, 0)), 1, 0), IF(T278&lt;&gt;INDEX('Planned and Progress BMPs'!T:T, MATCH($I278, 'Planned and Progress BMPs'!$I:$I, 0)), 1, 0)), "")</f>
        <v/>
      </c>
      <c r="BP278" s="5" t="str">
        <f>IFERROR(IF($K278="Historical", IF(U278&lt;&gt;INDEX('Historical BMP Records'!U:U, MATCH($I278, 'Historical BMP Records'!$I:$I, 0)), 1, 0), IF(U278&lt;&gt;INDEX('Planned and Progress BMPs'!U:U, MATCH($I278, 'Planned and Progress BMPs'!$I:$I, 0)), 1, 0)), "")</f>
        <v/>
      </c>
      <c r="BQ278" s="5" t="str">
        <f>IFERROR(IF($K278="Historical", IF(V278&lt;&gt;INDEX('Historical BMP Records'!V:V, MATCH($I278, 'Historical BMP Records'!$I:$I, 0)), 1, 0), IF(V278&lt;&gt;INDEX('Planned and Progress BMPs'!V:V, MATCH($I278, 'Planned and Progress BMPs'!$I:$I, 0)), 1, 0)), "")</f>
        <v/>
      </c>
      <c r="BR278" s="5" t="str">
        <f>IFERROR(IF($K278="Historical", IF(W278&lt;&gt;INDEX('Historical BMP Records'!W:W, MATCH($I278, 'Historical BMP Records'!$I:$I, 0)), 1, 0), IF(W278&lt;&gt;INDEX('Planned and Progress BMPs'!W:W, MATCH($I278, 'Planned and Progress BMPs'!$I:$I, 0)), 1, 0)), "")</f>
        <v/>
      </c>
      <c r="BS278" s="5" t="str">
        <f>IFERROR(IF($K278="Historical", IF(X278&lt;&gt;INDEX('Historical BMP Records'!X:X, MATCH($I278, 'Historical BMP Records'!$I:$I, 0)), 1, 0), IF(X278&lt;&gt;INDEX('Planned and Progress BMPs'!X:X, MATCH($I278, 'Planned and Progress BMPs'!$I:$I, 0)), 1, 0)), "")</f>
        <v/>
      </c>
      <c r="BT278" s="5" t="str">
        <f>IFERROR(IF($K278="Historical", IF(Y278&lt;&gt;INDEX('Historical BMP Records'!Y:Y, MATCH($I278, 'Historical BMP Records'!$I:$I, 0)), 1, 0), IF(Y278&lt;&gt;INDEX('Planned and Progress BMPs'!Y:Y, MATCH($I278, 'Planned and Progress BMPs'!$I:$I, 0)), 1, 0)), "")</f>
        <v/>
      </c>
      <c r="BU278" s="5" t="str">
        <f>IFERROR(IF($K278="Historical", IF(Z278&lt;&gt;INDEX('Historical BMP Records'!Z:Z, MATCH($I278, 'Historical BMP Records'!$I:$I, 0)), 1, 0), IF(Z278&lt;&gt;INDEX('Planned and Progress BMPs'!Z:Z, MATCH($I278, 'Planned and Progress BMPs'!$I:$I, 0)), 1, 0)), "")</f>
        <v/>
      </c>
      <c r="BV278" s="5" t="str">
        <f>IFERROR(IF($K278="Historical", IF(AA278&lt;&gt;INDEX('Historical BMP Records'!AA:AA, MATCH($I278, 'Historical BMP Records'!$I:$I, 0)), 1, 0), IF(AA278&lt;&gt;INDEX('Planned and Progress BMPs'!AA:AA, MATCH($I278, 'Planned and Progress BMPs'!$I:$I, 0)), 1, 0)), "")</f>
        <v/>
      </c>
      <c r="BW278" s="5" t="str">
        <f>IFERROR(IF($K278="Historical", IF(AB278&lt;&gt;INDEX('Historical BMP Records'!AB:AB, MATCH($I278, 'Historical BMP Records'!$I:$I, 0)), 1, 0), IF(AB278&lt;&gt;INDEX('Planned and Progress BMPs'!AB:AB, MATCH($I278, 'Planned and Progress BMPs'!$I:$I, 0)), 1, 0)), "")</f>
        <v/>
      </c>
      <c r="BX278" s="5" t="str">
        <f>IFERROR(IF($K278="Historical", IF(AC278&lt;&gt;INDEX('Historical BMP Records'!AC:AC, MATCH($I278, 'Historical BMP Records'!$I:$I, 0)), 1, 0), IF(AC278&lt;&gt;INDEX('Planned and Progress BMPs'!AC:AC, MATCH($I278, 'Planned and Progress BMPs'!$I:$I, 0)), 1, 0)), "")</f>
        <v/>
      </c>
      <c r="BY278" s="5" t="str">
        <f>IFERROR(IF($K278="Historical", IF(AD278&lt;&gt;INDEX('Historical BMP Records'!AD:AD, MATCH($I278, 'Historical BMP Records'!$I:$I, 0)), 1, 0), IF(AD278&lt;&gt;INDEX('Planned and Progress BMPs'!AD:AD, MATCH($I278, 'Planned and Progress BMPs'!$I:$I, 0)), 1, 0)), "")</f>
        <v/>
      </c>
      <c r="BZ278" s="5" t="str">
        <f>IFERROR(IF($K278="Historical", IF(AE278&lt;&gt;INDEX('Historical BMP Records'!AE:AE, MATCH($I278, 'Historical BMP Records'!$I:$I, 0)), 1, 0), IF(AE278&lt;&gt;INDEX('Planned and Progress BMPs'!AE:AE, MATCH($I278, 'Planned and Progress BMPs'!$I:$I, 0)), 1, 0)), "")</f>
        <v/>
      </c>
      <c r="CA278" s="5" t="str">
        <f>IFERROR(IF($K278="Historical", IF(AF278&lt;&gt;INDEX('Historical BMP Records'!AF:AF, MATCH($I278, 'Historical BMP Records'!$I:$I, 0)), 1, 0), IF(AF278&lt;&gt;INDEX('Planned and Progress BMPs'!AF:AF, MATCH($I278, 'Planned and Progress BMPs'!$I:$I, 0)), 1, 0)), "")</f>
        <v/>
      </c>
      <c r="CB278" s="5" t="str">
        <f>IFERROR(IF($K278="Historical", IF(AG278&lt;&gt;INDEX('Historical BMP Records'!AG:AG, MATCH($I278, 'Historical BMP Records'!$I:$I, 0)), 1, 0), IF(AG278&lt;&gt;INDEX('Planned and Progress BMPs'!AG:AG, MATCH($I278, 'Planned and Progress BMPs'!$I:$I, 0)), 1, 0)), "")</f>
        <v/>
      </c>
      <c r="CC278" s="5" t="str">
        <f>IFERROR(IF($K278="Historical", IF(AH278&lt;&gt;INDEX('Historical BMP Records'!AH:AH, MATCH($I278, 'Historical BMP Records'!$I:$I, 0)), 1, 0), IF(AH278&lt;&gt;INDEX('Planned and Progress BMPs'!AH:AH, MATCH($I278, 'Planned and Progress BMPs'!$I:$I, 0)), 1, 0)), "")</f>
        <v/>
      </c>
      <c r="CD278" s="5" t="str">
        <f>IFERROR(IF($K278="Historical", IF(AI278&lt;&gt;INDEX('Historical BMP Records'!AI:AI, MATCH($I278, 'Historical BMP Records'!$I:$I, 0)), 1, 0), IF(AI278&lt;&gt;INDEX('Planned and Progress BMPs'!AI:AI, MATCH($I278, 'Planned and Progress BMPs'!$I:$I, 0)), 1, 0)), "")</f>
        <v/>
      </c>
      <c r="CE278" s="5" t="str">
        <f>IFERROR(IF($K278="Historical", IF(AJ278&lt;&gt;INDEX('Historical BMP Records'!AJ:AJ, MATCH($I278, 'Historical BMP Records'!$I:$I, 0)), 1, 0), IF(AJ278&lt;&gt;INDEX('Planned and Progress BMPs'!AJ:AJ, MATCH($I278, 'Planned and Progress BMPs'!$I:$I, 0)), 1, 0)), "")</f>
        <v/>
      </c>
      <c r="CF278" s="5" t="str">
        <f>IFERROR(IF($K278="Historical", IF(AK278&lt;&gt;INDEX('Historical BMP Records'!AK:AK, MATCH($I278, 'Historical BMP Records'!$I:$I, 0)), 1, 0), IF(AK278&lt;&gt;INDEX('Planned and Progress BMPs'!AK:AK, MATCH($I278, 'Planned and Progress BMPs'!$I:$I, 0)), 1, 0)), "")</f>
        <v/>
      </c>
      <c r="CG278" s="5" t="str">
        <f>IFERROR(IF($K278="Historical", IF(AL278&lt;&gt;INDEX('Historical BMP Records'!AL:AL, MATCH($I278, 'Historical BMP Records'!$I:$I, 0)), 1, 0), IF(AL278&lt;&gt;INDEX('Planned and Progress BMPs'!AL:AL, MATCH($I278, 'Planned and Progress BMPs'!$I:$I, 0)), 1, 0)), "")</f>
        <v/>
      </c>
      <c r="CH278" s="5" t="str">
        <f>IFERROR(IF($K278="Historical", IF(AM278&lt;&gt;INDEX('Historical BMP Records'!AM:AM, MATCH($I278, 'Historical BMP Records'!$I:$I, 0)), 1, 0), IF(AM278&lt;&gt;INDEX('Planned and Progress BMPs'!AM:AM, MATCH($I278, 'Planned and Progress BMPs'!$I:$I, 0)), 1, 0)), "")</f>
        <v/>
      </c>
      <c r="CI278" s="5" t="str">
        <f>IFERROR(IF($K278="Historical", IF(AN278&lt;&gt;INDEX('Historical BMP Records'!AN:AN, MATCH($I278, 'Historical BMP Records'!$I:$I, 0)), 1, 0), IF(AN278&lt;&gt;INDEX('Planned and Progress BMPs'!AN:AN, MATCH($I278, 'Planned and Progress BMPs'!$I:$I, 0)), 1, 0)), "")</f>
        <v/>
      </c>
      <c r="CJ278" s="5" t="str">
        <f>IFERROR(IF($K278="Historical", IF(AO278&lt;&gt;INDEX('Historical BMP Records'!AO:AO, MATCH($I278, 'Historical BMP Records'!$I:$I, 0)), 1, 0), IF(AO278&lt;&gt;INDEX('Planned and Progress BMPs'!AO:AO, MATCH($I278, 'Planned and Progress BMPs'!$I:$I, 0)), 1, 0)), "")</f>
        <v/>
      </c>
      <c r="CK278" s="5" t="str">
        <f>IFERROR(IF($K278="Historical", IF(AP278&lt;&gt;INDEX('Historical BMP Records'!AP:AP, MATCH($I278, 'Historical BMP Records'!$I:$I, 0)), 1, 0), IF(AP278&lt;&gt;INDEX('Planned and Progress BMPs'!AP:AP, MATCH($I278, 'Planned and Progress BMPs'!$I:$I, 0)), 1, 0)), "")</f>
        <v/>
      </c>
      <c r="CL278" s="5" t="str">
        <f>IFERROR(IF($K278="Historical", IF(AQ278&lt;&gt;INDEX('Historical BMP Records'!AQ:AQ, MATCH($I278, 'Historical BMP Records'!$I:$I, 0)), 1, 0), IF(AQ278&lt;&gt;INDEX('Planned and Progress BMPs'!AQ:AQ, MATCH($I278, 'Planned and Progress BMPs'!$I:$I, 0)), 1, 0)), "")</f>
        <v/>
      </c>
      <c r="CM278" s="5" t="str">
        <f>IFERROR(IF($K278="Historical", IF(AR278&lt;&gt;INDEX('Historical BMP Records'!AR:AR, MATCH($I278, 'Historical BMP Records'!$I:$I, 0)), 1, 0), IF(AR278&lt;&gt;INDEX('Planned and Progress BMPs'!AR:AR, MATCH($I278, 'Planned and Progress BMPs'!$I:$I, 0)), 1, 0)), "")</f>
        <v/>
      </c>
      <c r="CN278" s="5" t="str">
        <f>IFERROR(IF($K278="Historical", IF(AS278&lt;&gt;INDEX('Historical BMP Records'!AS:AS, MATCH($I278, 'Historical BMP Records'!$I:$I, 0)), 1, 0), IF(AS278&lt;&gt;INDEX('Planned and Progress BMPs'!AS:AS, MATCH($I278, 'Planned and Progress BMPs'!$I:$I, 0)), 1, 0)), "")</f>
        <v/>
      </c>
      <c r="CO278" s="5" t="str">
        <f>IFERROR(IF($K278="Historical", IF(AT278&lt;&gt;INDEX('Historical BMP Records'!AT:AT, MATCH($I278, 'Historical BMP Records'!$I:$I, 0)), 1, 0), IF(AT278&lt;&gt;INDEX('Planned and Progress BMPs'!AT:AT, MATCH($I278, 'Planned and Progress BMPs'!$I:$I, 0)), 1, 0)), "")</f>
        <v/>
      </c>
      <c r="CP278" s="5" t="str">
        <f>IFERROR(IF($K278="Historical", IF(AU278&lt;&gt;INDEX('Historical BMP Records'!AU:AU, MATCH($I278, 'Historical BMP Records'!$I:$I, 0)), 1, 0), IF(AU278&lt;&gt;INDEX('Planned and Progress BMPs'!AU:AU, MATCH($I278, 'Planned and Progress BMPs'!$I:$I, 0)), 1, 0)), "")</f>
        <v/>
      </c>
      <c r="CQ278" s="5">
        <f>SUM(T_Historical9[[#This Row],[FY17 
Status Changed]:[Comments Changed]])</f>
        <v>0</v>
      </c>
    </row>
    <row r="279" spans="9:95" ht="15" customHeight="1" x14ac:dyDescent="0.25">
      <c r="I279" s="72" t="s">
        <v>5682</v>
      </c>
      <c r="K279" s="97" t="s">
        <v>483</v>
      </c>
      <c r="L279" s="72">
        <v>2018</v>
      </c>
      <c r="M279" s="82">
        <v>14065</v>
      </c>
      <c r="N279" s="65">
        <v>43099</v>
      </c>
      <c r="O279" s="72" t="s">
        <v>179</v>
      </c>
      <c r="P279" s="97"/>
      <c r="Q279" s="72" t="s">
        <v>17</v>
      </c>
      <c r="R279" s="97" t="s">
        <v>9</v>
      </c>
      <c r="S279" s="72">
        <v>145</v>
      </c>
      <c r="V279" s="71"/>
      <c r="W279" s="72" t="s">
        <v>5162</v>
      </c>
      <c r="AC279" s="72" t="s">
        <v>5165</v>
      </c>
      <c r="AD279" s="72" t="s">
        <v>5166</v>
      </c>
      <c r="AE279" s="98" t="s">
        <v>653</v>
      </c>
      <c r="AH279" s="65"/>
      <c r="AI279" s="65"/>
      <c r="AK279" s="65"/>
      <c r="AL279" s="65"/>
      <c r="AN279" s="65"/>
      <c r="AO279" s="65"/>
      <c r="AQ279" s="65"/>
      <c r="AR279" s="65"/>
      <c r="AT279" s="65"/>
      <c r="AV279" s="5" t="str">
        <f>IFERROR(IF($K279="Historical", IF(A279&lt;&gt;INDEX('Historical BMP Records'!A:A, MATCH($I279, 'Historical BMP Records'!$I:$I, 0)), 1, 0), IF(A279&lt;&gt;INDEX('Planned and Progress BMPs'!A:A, MATCH($I279, 'Planned and Progress BMPs'!$I:$I, 0)), 1, 0)), "")</f>
        <v/>
      </c>
      <c r="AW279" s="5" t="str">
        <f>IFERROR(IF($K279="Historical", IF(B279&lt;&gt;INDEX('Historical BMP Records'!B:B, MATCH($I279, 'Historical BMP Records'!$I:$I, 0)), 1, 0), IF(B279&lt;&gt;INDEX('Planned and Progress BMPs'!B:B, MATCH($I279, 'Planned and Progress BMPs'!$I:$I, 0)), 1, 0)), "")</f>
        <v/>
      </c>
      <c r="AX279" s="5" t="str">
        <f>IFERROR(IF($K279="Historical", IF(C279&lt;&gt;INDEX('Historical BMP Records'!C:C, MATCH($I279, 'Historical BMP Records'!$I:$I, 0)), 1, 0), IF(C279&lt;&gt;INDEX('Planned and Progress BMPs'!C:C, MATCH($I279, 'Planned and Progress BMPs'!$I:$I, 0)), 1, 0)), "")</f>
        <v/>
      </c>
      <c r="AY279" s="5" t="str">
        <f>IFERROR(IF($K279="Historical", IF(D279&lt;&gt;INDEX('Historical BMP Records'!D:D, MATCH($I279, 'Historical BMP Records'!$I:$I, 0)), 1, 0), IF(D279&lt;&gt;INDEX('Planned and Progress BMPs'!D:D, MATCH($I279, 'Planned and Progress BMPs'!$I:$I, 0)), 1, 0)), "")</f>
        <v/>
      </c>
      <c r="AZ279" s="5" t="str">
        <f>IFERROR(IF($K279="Historical", IF(E279&lt;&gt;INDEX('Historical BMP Records'!E:E, MATCH($I279, 'Historical BMP Records'!$I:$I, 0)), 1, 0), IF(E279&lt;&gt;INDEX('Planned and Progress BMPs'!E:E, MATCH($I279, 'Planned and Progress BMPs'!$I:$I, 0)), 1, 0)), "")</f>
        <v/>
      </c>
      <c r="BA279" s="5" t="str">
        <f>IFERROR(IF($K279="Historical", IF(F279&lt;&gt;INDEX('Historical BMP Records'!F:F, MATCH($I279, 'Historical BMP Records'!$I:$I, 0)), 1, 0), IF(F279&lt;&gt;INDEX('Planned and Progress BMPs'!F:F, MATCH($I279, 'Planned and Progress BMPs'!$I:$I, 0)), 1, 0)), "")</f>
        <v/>
      </c>
      <c r="BB279" s="5" t="str">
        <f>IFERROR(IF($K279="Historical", IF(G279&lt;&gt;INDEX('Historical BMP Records'!G:G, MATCH($I279, 'Historical BMP Records'!$I:$I, 0)), 1, 0), IF(G279&lt;&gt;INDEX('Planned and Progress BMPs'!G:G, MATCH($I279, 'Planned and Progress BMPs'!$I:$I, 0)), 1, 0)), "")</f>
        <v/>
      </c>
      <c r="BC279" s="5" t="str">
        <f>IFERROR(IF($K279="Historical", IF(H279&lt;&gt;INDEX('Historical BMP Records'!H:H, MATCH($I279, 'Historical BMP Records'!$I:$I, 0)), 1, 0), IF(H279&lt;&gt;INDEX('Planned and Progress BMPs'!H:H, MATCH($I279, 'Planned and Progress BMPs'!$I:$I, 0)), 1, 0)), "")</f>
        <v/>
      </c>
      <c r="BD279" s="5" t="str">
        <f>IFERROR(IF($K279="Historical", IF(I279&lt;&gt;INDEX('Historical BMP Records'!I:I, MATCH($I279, 'Historical BMP Records'!$I:$I, 0)), 1, 0), IF(I279&lt;&gt;INDEX('Planned and Progress BMPs'!I:I, MATCH($I279, 'Planned and Progress BMPs'!$I:$I, 0)), 1, 0)), "")</f>
        <v/>
      </c>
      <c r="BE279" s="5" t="str">
        <f>IFERROR(IF($K279="Historical", IF(J279&lt;&gt;INDEX('Historical BMP Records'!J:J, MATCH($I279, 'Historical BMP Records'!$I:$I, 0)), 1, 0), IF(J279&lt;&gt;INDEX('Planned and Progress BMPs'!J:J, MATCH($I279, 'Planned and Progress BMPs'!$I:$I, 0)), 1, 0)), "")</f>
        <v/>
      </c>
      <c r="BF279" s="5" t="str">
        <f>IFERROR(IF($K279="Historical", IF(K279&lt;&gt;INDEX('Historical BMP Records'!K:K, MATCH($I279, 'Historical BMP Records'!$I:$I, 0)), 1, 0), IF(K279&lt;&gt;INDEX('Planned and Progress BMPs'!K:K, MATCH($I279, 'Planned and Progress BMPs'!$I:$I, 0)), 1, 0)), "")</f>
        <v/>
      </c>
      <c r="BG279" s="5" t="str">
        <f>IFERROR(IF($K279="Historical", IF(L279&lt;&gt;INDEX('Historical BMP Records'!L:L, MATCH($I279, 'Historical BMP Records'!$I:$I, 0)), 1, 0), IF(L279&lt;&gt;INDEX('Planned and Progress BMPs'!L:L, MATCH($I279, 'Planned and Progress BMPs'!$I:$I, 0)), 1, 0)), "")</f>
        <v/>
      </c>
      <c r="BH279" s="5" t="str">
        <f>IFERROR(IF($K279="Historical", IF(M279&lt;&gt;INDEX('Historical BMP Records'!M:M, MATCH($I279, 'Historical BMP Records'!$I:$I, 0)), 1, 0), IF(M279&lt;&gt;INDEX('Planned and Progress BMPs'!M:M, MATCH($I279, 'Planned and Progress BMPs'!$I:$I, 0)), 1, 0)), "")</f>
        <v/>
      </c>
      <c r="BI279" s="5" t="str">
        <f>IFERROR(IF($K279="Historical", IF(N279&lt;&gt;INDEX('Historical BMP Records'!N:N, MATCH($I279, 'Historical BMP Records'!$I:$I, 0)), 1, 0), IF(N279&lt;&gt;INDEX('Planned and Progress BMPs'!N:N, MATCH($I279, 'Planned and Progress BMPs'!$I:$I, 0)), 1, 0)), "")</f>
        <v/>
      </c>
      <c r="BJ279" s="5" t="str">
        <f>IFERROR(IF($K279="Historical", IF(O279&lt;&gt;INDEX('Historical BMP Records'!O:O, MATCH($I279, 'Historical BMP Records'!$I:$I, 0)), 1, 0), IF(O279&lt;&gt;INDEX('Planned and Progress BMPs'!O:O, MATCH($I279, 'Planned and Progress BMPs'!$I:$I, 0)), 1, 0)), "")</f>
        <v/>
      </c>
      <c r="BK279" s="5" t="str">
        <f>IFERROR(IF($K279="Historical", IF(P279&lt;&gt;INDEX('Historical BMP Records'!P:P, MATCH($I279, 'Historical BMP Records'!$I:$I, 0)), 1, 0), IF(P279&lt;&gt;INDEX('Planned and Progress BMPs'!P:P, MATCH($I279, 'Planned and Progress BMPs'!$I:$I, 0)), 1, 0)), "")</f>
        <v/>
      </c>
      <c r="BL279" s="5" t="str">
        <f>IFERROR(IF($K279="Historical", IF(Q279&lt;&gt;INDEX('Historical BMP Records'!Q:Q, MATCH($I279, 'Historical BMP Records'!$I:$I, 0)), 1, 0), IF(Q279&lt;&gt;INDEX('Planned and Progress BMPs'!Q:Q, MATCH($I279, 'Planned and Progress BMPs'!$I:$I, 0)), 1, 0)), "")</f>
        <v/>
      </c>
      <c r="BM279" s="5" t="str">
        <f>IFERROR(IF($K279="Historical", IF(R279&lt;&gt;INDEX('Historical BMP Records'!R:R, MATCH($I279, 'Historical BMP Records'!$I:$I, 0)), 1, 0), IF(R279&lt;&gt;INDEX('Planned and Progress BMPs'!R:R, MATCH($I279, 'Planned and Progress BMPs'!$I:$I, 0)), 1, 0)), "")</f>
        <v/>
      </c>
      <c r="BN279" s="5" t="str">
        <f>IFERROR(IF($K279="Historical", IF(S279&lt;&gt;INDEX('Historical BMP Records'!S:S, MATCH($I279, 'Historical BMP Records'!$I:$I, 0)), 1, 0), IF(S279&lt;&gt;INDEX('Planned and Progress BMPs'!S:S, MATCH($I279, 'Planned and Progress BMPs'!$I:$I, 0)), 1, 0)), "")</f>
        <v/>
      </c>
      <c r="BO279" s="5" t="str">
        <f>IFERROR(IF($K279="Historical", IF(T279&lt;&gt;INDEX('Historical BMP Records'!T:T, MATCH($I279, 'Historical BMP Records'!$I:$I, 0)), 1, 0), IF(T279&lt;&gt;INDEX('Planned and Progress BMPs'!T:T, MATCH($I279, 'Planned and Progress BMPs'!$I:$I, 0)), 1, 0)), "")</f>
        <v/>
      </c>
      <c r="BP279" s="5" t="str">
        <f>IFERROR(IF($K279="Historical", IF(U279&lt;&gt;INDEX('Historical BMP Records'!U:U, MATCH($I279, 'Historical BMP Records'!$I:$I, 0)), 1, 0), IF(U279&lt;&gt;INDEX('Planned and Progress BMPs'!U:U, MATCH($I279, 'Planned and Progress BMPs'!$I:$I, 0)), 1, 0)), "")</f>
        <v/>
      </c>
      <c r="BQ279" s="5" t="str">
        <f>IFERROR(IF($K279="Historical", IF(V279&lt;&gt;INDEX('Historical BMP Records'!V:V, MATCH($I279, 'Historical BMP Records'!$I:$I, 0)), 1, 0), IF(V279&lt;&gt;INDEX('Planned and Progress BMPs'!V:V, MATCH($I279, 'Planned and Progress BMPs'!$I:$I, 0)), 1, 0)), "")</f>
        <v/>
      </c>
      <c r="BR279" s="5" t="str">
        <f>IFERROR(IF($K279="Historical", IF(W279&lt;&gt;INDEX('Historical BMP Records'!W:W, MATCH($I279, 'Historical BMP Records'!$I:$I, 0)), 1, 0), IF(W279&lt;&gt;INDEX('Planned and Progress BMPs'!W:W, MATCH($I279, 'Planned and Progress BMPs'!$I:$I, 0)), 1, 0)), "")</f>
        <v/>
      </c>
      <c r="BS279" s="5" t="str">
        <f>IFERROR(IF($K279="Historical", IF(X279&lt;&gt;INDEX('Historical BMP Records'!X:X, MATCH($I279, 'Historical BMP Records'!$I:$I, 0)), 1, 0), IF(X279&lt;&gt;INDEX('Planned and Progress BMPs'!X:X, MATCH($I279, 'Planned and Progress BMPs'!$I:$I, 0)), 1, 0)), "")</f>
        <v/>
      </c>
      <c r="BT279" s="5" t="str">
        <f>IFERROR(IF($K279="Historical", IF(Y279&lt;&gt;INDEX('Historical BMP Records'!Y:Y, MATCH($I279, 'Historical BMP Records'!$I:$I, 0)), 1, 0), IF(Y279&lt;&gt;INDEX('Planned and Progress BMPs'!Y:Y, MATCH($I279, 'Planned and Progress BMPs'!$I:$I, 0)), 1, 0)), "")</f>
        <v/>
      </c>
      <c r="BU279" s="5" t="str">
        <f>IFERROR(IF($K279="Historical", IF(Z279&lt;&gt;INDEX('Historical BMP Records'!Z:Z, MATCH($I279, 'Historical BMP Records'!$I:$I, 0)), 1, 0), IF(Z279&lt;&gt;INDEX('Planned and Progress BMPs'!Z:Z, MATCH($I279, 'Planned and Progress BMPs'!$I:$I, 0)), 1, 0)), "")</f>
        <v/>
      </c>
      <c r="BV279" s="5" t="str">
        <f>IFERROR(IF($K279="Historical", IF(AA279&lt;&gt;INDEX('Historical BMP Records'!AA:AA, MATCH($I279, 'Historical BMP Records'!$I:$I, 0)), 1, 0), IF(AA279&lt;&gt;INDEX('Planned and Progress BMPs'!AA:AA, MATCH($I279, 'Planned and Progress BMPs'!$I:$I, 0)), 1, 0)), "")</f>
        <v/>
      </c>
      <c r="BW279" s="5" t="str">
        <f>IFERROR(IF($K279="Historical", IF(AB279&lt;&gt;INDEX('Historical BMP Records'!AB:AB, MATCH($I279, 'Historical BMP Records'!$I:$I, 0)), 1, 0), IF(AB279&lt;&gt;INDEX('Planned and Progress BMPs'!AB:AB, MATCH($I279, 'Planned and Progress BMPs'!$I:$I, 0)), 1, 0)), "")</f>
        <v/>
      </c>
      <c r="BX279" s="5" t="str">
        <f>IFERROR(IF($K279="Historical", IF(AC279&lt;&gt;INDEX('Historical BMP Records'!AC:AC, MATCH($I279, 'Historical BMP Records'!$I:$I, 0)), 1, 0), IF(AC279&lt;&gt;INDEX('Planned and Progress BMPs'!AC:AC, MATCH($I279, 'Planned and Progress BMPs'!$I:$I, 0)), 1, 0)), "")</f>
        <v/>
      </c>
      <c r="BY279" s="5" t="str">
        <f>IFERROR(IF($K279="Historical", IF(AD279&lt;&gt;INDEX('Historical BMP Records'!AD:AD, MATCH($I279, 'Historical BMP Records'!$I:$I, 0)), 1, 0), IF(AD279&lt;&gt;INDEX('Planned and Progress BMPs'!AD:AD, MATCH($I279, 'Planned and Progress BMPs'!$I:$I, 0)), 1, 0)), "")</f>
        <v/>
      </c>
      <c r="BZ279" s="5" t="str">
        <f>IFERROR(IF($K279="Historical", IF(AE279&lt;&gt;INDEX('Historical BMP Records'!AE:AE, MATCH($I279, 'Historical BMP Records'!$I:$I, 0)), 1, 0), IF(AE279&lt;&gt;INDEX('Planned and Progress BMPs'!AE:AE, MATCH($I279, 'Planned and Progress BMPs'!$I:$I, 0)), 1, 0)), "")</f>
        <v/>
      </c>
      <c r="CA279" s="5" t="str">
        <f>IFERROR(IF($K279="Historical", IF(AF279&lt;&gt;INDEX('Historical BMP Records'!AF:AF, MATCH($I279, 'Historical BMP Records'!$I:$I, 0)), 1, 0), IF(AF279&lt;&gt;INDEX('Planned and Progress BMPs'!AF:AF, MATCH($I279, 'Planned and Progress BMPs'!$I:$I, 0)), 1, 0)), "")</f>
        <v/>
      </c>
      <c r="CB279" s="5" t="str">
        <f>IFERROR(IF($K279="Historical", IF(AG279&lt;&gt;INDEX('Historical BMP Records'!AG:AG, MATCH($I279, 'Historical BMP Records'!$I:$I, 0)), 1, 0), IF(AG279&lt;&gt;INDEX('Planned and Progress BMPs'!AG:AG, MATCH($I279, 'Planned and Progress BMPs'!$I:$I, 0)), 1, 0)), "")</f>
        <v/>
      </c>
      <c r="CC279" s="5" t="str">
        <f>IFERROR(IF($K279="Historical", IF(AH279&lt;&gt;INDEX('Historical BMP Records'!AH:AH, MATCH($I279, 'Historical BMP Records'!$I:$I, 0)), 1, 0), IF(AH279&lt;&gt;INDEX('Planned and Progress BMPs'!AH:AH, MATCH($I279, 'Planned and Progress BMPs'!$I:$I, 0)), 1, 0)), "")</f>
        <v/>
      </c>
      <c r="CD279" s="5" t="str">
        <f>IFERROR(IF($K279="Historical", IF(AI279&lt;&gt;INDEX('Historical BMP Records'!AI:AI, MATCH($I279, 'Historical BMP Records'!$I:$I, 0)), 1, 0), IF(AI279&lt;&gt;INDEX('Planned and Progress BMPs'!AI:AI, MATCH($I279, 'Planned and Progress BMPs'!$I:$I, 0)), 1, 0)), "")</f>
        <v/>
      </c>
      <c r="CE279" s="5" t="str">
        <f>IFERROR(IF($K279="Historical", IF(AJ279&lt;&gt;INDEX('Historical BMP Records'!AJ:AJ, MATCH($I279, 'Historical BMP Records'!$I:$I, 0)), 1, 0), IF(AJ279&lt;&gt;INDEX('Planned and Progress BMPs'!AJ:AJ, MATCH($I279, 'Planned and Progress BMPs'!$I:$I, 0)), 1, 0)), "")</f>
        <v/>
      </c>
      <c r="CF279" s="5" t="str">
        <f>IFERROR(IF($K279="Historical", IF(AK279&lt;&gt;INDEX('Historical BMP Records'!AK:AK, MATCH($I279, 'Historical BMP Records'!$I:$I, 0)), 1, 0), IF(AK279&lt;&gt;INDEX('Planned and Progress BMPs'!AK:AK, MATCH($I279, 'Planned and Progress BMPs'!$I:$I, 0)), 1, 0)), "")</f>
        <v/>
      </c>
      <c r="CG279" s="5" t="str">
        <f>IFERROR(IF($K279="Historical", IF(AL279&lt;&gt;INDEX('Historical BMP Records'!AL:AL, MATCH($I279, 'Historical BMP Records'!$I:$I, 0)), 1, 0), IF(AL279&lt;&gt;INDEX('Planned and Progress BMPs'!AL:AL, MATCH($I279, 'Planned and Progress BMPs'!$I:$I, 0)), 1, 0)), "")</f>
        <v/>
      </c>
      <c r="CH279" s="5" t="str">
        <f>IFERROR(IF($K279="Historical", IF(AM279&lt;&gt;INDEX('Historical BMP Records'!AM:AM, MATCH($I279, 'Historical BMP Records'!$I:$I, 0)), 1, 0), IF(AM279&lt;&gt;INDEX('Planned and Progress BMPs'!AM:AM, MATCH($I279, 'Planned and Progress BMPs'!$I:$I, 0)), 1, 0)), "")</f>
        <v/>
      </c>
      <c r="CI279" s="5" t="str">
        <f>IFERROR(IF($K279="Historical", IF(AN279&lt;&gt;INDEX('Historical BMP Records'!AN:AN, MATCH($I279, 'Historical BMP Records'!$I:$I, 0)), 1, 0), IF(AN279&lt;&gt;INDEX('Planned and Progress BMPs'!AN:AN, MATCH($I279, 'Planned and Progress BMPs'!$I:$I, 0)), 1, 0)), "")</f>
        <v/>
      </c>
      <c r="CJ279" s="5" t="str">
        <f>IFERROR(IF($K279="Historical", IF(AO279&lt;&gt;INDEX('Historical BMP Records'!AO:AO, MATCH($I279, 'Historical BMP Records'!$I:$I, 0)), 1, 0), IF(AO279&lt;&gt;INDEX('Planned and Progress BMPs'!AO:AO, MATCH($I279, 'Planned and Progress BMPs'!$I:$I, 0)), 1, 0)), "")</f>
        <v/>
      </c>
      <c r="CK279" s="5" t="str">
        <f>IFERROR(IF($K279="Historical", IF(AP279&lt;&gt;INDEX('Historical BMP Records'!AP:AP, MATCH($I279, 'Historical BMP Records'!$I:$I, 0)), 1, 0), IF(AP279&lt;&gt;INDEX('Planned and Progress BMPs'!AP:AP, MATCH($I279, 'Planned and Progress BMPs'!$I:$I, 0)), 1, 0)), "")</f>
        <v/>
      </c>
      <c r="CL279" s="5" t="str">
        <f>IFERROR(IF($K279="Historical", IF(AQ279&lt;&gt;INDEX('Historical BMP Records'!AQ:AQ, MATCH($I279, 'Historical BMP Records'!$I:$I, 0)), 1, 0), IF(AQ279&lt;&gt;INDEX('Planned and Progress BMPs'!AQ:AQ, MATCH($I279, 'Planned and Progress BMPs'!$I:$I, 0)), 1, 0)), "")</f>
        <v/>
      </c>
      <c r="CM279" s="5" t="str">
        <f>IFERROR(IF($K279="Historical", IF(AR279&lt;&gt;INDEX('Historical BMP Records'!AR:AR, MATCH($I279, 'Historical BMP Records'!$I:$I, 0)), 1, 0), IF(AR279&lt;&gt;INDEX('Planned and Progress BMPs'!AR:AR, MATCH($I279, 'Planned and Progress BMPs'!$I:$I, 0)), 1, 0)), "")</f>
        <v/>
      </c>
      <c r="CN279" s="5" t="str">
        <f>IFERROR(IF($K279="Historical", IF(AS279&lt;&gt;INDEX('Historical BMP Records'!AS:AS, MATCH($I279, 'Historical BMP Records'!$I:$I, 0)), 1, 0), IF(AS279&lt;&gt;INDEX('Planned and Progress BMPs'!AS:AS, MATCH($I279, 'Planned and Progress BMPs'!$I:$I, 0)), 1, 0)), "")</f>
        <v/>
      </c>
      <c r="CO279" s="5" t="str">
        <f>IFERROR(IF($K279="Historical", IF(AT279&lt;&gt;INDEX('Historical BMP Records'!AT:AT, MATCH($I279, 'Historical BMP Records'!$I:$I, 0)), 1, 0), IF(AT279&lt;&gt;INDEX('Planned and Progress BMPs'!AT:AT, MATCH($I279, 'Planned and Progress BMPs'!$I:$I, 0)), 1, 0)), "")</f>
        <v/>
      </c>
      <c r="CP279" s="5" t="str">
        <f>IFERROR(IF($K279="Historical", IF(AU279&lt;&gt;INDEX('Historical BMP Records'!AU:AU, MATCH($I279, 'Historical BMP Records'!$I:$I, 0)), 1, 0), IF(AU279&lt;&gt;INDEX('Planned and Progress BMPs'!AU:AU, MATCH($I279, 'Planned and Progress BMPs'!$I:$I, 0)), 1, 0)), "")</f>
        <v/>
      </c>
      <c r="CQ279" s="5">
        <f>SUM(T_Historical9[[#This Row],[FY17 
Status Changed]:[Comments Changed]])</f>
        <v>0</v>
      </c>
    </row>
    <row r="280" spans="9:95" ht="15" customHeight="1" x14ac:dyDescent="0.25">
      <c r="I280" s="72" t="s">
        <v>5683</v>
      </c>
      <c r="K280" s="97" t="s">
        <v>483</v>
      </c>
      <c r="L280" s="72">
        <v>2018</v>
      </c>
      <c r="M280" s="82">
        <v>31000</v>
      </c>
      <c r="N280" s="65">
        <v>43281</v>
      </c>
      <c r="O280" s="72" t="s">
        <v>220</v>
      </c>
      <c r="P280" s="97"/>
      <c r="Q280" s="72" t="s">
        <v>5794</v>
      </c>
      <c r="R280" s="97" t="s">
        <v>4802</v>
      </c>
      <c r="S280" s="72">
        <v>50000</v>
      </c>
      <c r="V280" s="71"/>
      <c r="W280" s="72" t="s">
        <v>5162</v>
      </c>
      <c r="AC280" s="72" t="s">
        <v>5165</v>
      </c>
      <c r="AD280" s="72" t="s">
        <v>5186</v>
      </c>
      <c r="AE280" s="98" t="s">
        <v>653</v>
      </c>
      <c r="AH280" s="65"/>
      <c r="AI280" s="65"/>
      <c r="AK280" s="65"/>
      <c r="AL280" s="65"/>
      <c r="AN280" s="65"/>
      <c r="AO280" s="65"/>
      <c r="AQ280" s="65"/>
      <c r="AR280" s="65"/>
      <c r="AT280" s="65"/>
      <c r="AV280" s="5" t="str">
        <f>IFERROR(IF($K280="Historical", IF(A280&lt;&gt;INDEX('Historical BMP Records'!A:A, MATCH($I280, 'Historical BMP Records'!$I:$I, 0)), 1, 0), IF(A280&lt;&gt;INDEX('Planned and Progress BMPs'!A:A, MATCH($I280, 'Planned and Progress BMPs'!$I:$I, 0)), 1, 0)), "")</f>
        <v/>
      </c>
      <c r="AW280" s="5" t="str">
        <f>IFERROR(IF($K280="Historical", IF(B280&lt;&gt;INDEX('Historical BMP Records'!B:B, MATCH($I280, 'Historical BMP Records'!$I:$I, 0)), 1, 0), IF(B280&lt;&gt;INDEX('Planned and Progress BMPs'!B:B, MATCH($I280, 'Planned and Progress BMPs'!$I:$I, 0)), 1, 0)), "")</f>
        <v/>
      </c>
      <c r="AX280" s="5" t="str">
        <f>IFERROR(IF($K280="Historical", IF(C280&lt;&gt;INDEX('Historical BMP Records'!C:C, MATCH($I280, 'Historical BMP Records'!$I:$I, 0)), 1, 0), IF(C280&lt;&gt;INDEX('Planned and Progress BMPs'!C:C, MATCH($I280, 'Planned and Progress BMPs'!$I:$I, 0)), 1, 0)), "")</f>
        <v/>
      </c>
      <c r="AY280" s="5" t="str">
        <f>IFERROR(IF($K280="Historical", IF(D280&lt;&gt;INDEX('Historical BMP Records'!D:D, MATCH($I280, 'Historical BMP Records'!$I:$I, 0)), 1, 0), IF(D280&lt;&gt;INDEX('Planned and Progress BMPs'!D:D, MATCH($I280, 'Planned and Progress BMPs'!$I:$I, 0)), 1, 0)), "")</f>
        <v/>
      </c>
      <c r="AZ280" s="5" t="str">
        <f>IFERROR(IF($K280="Historical", IF(E280&lt;&gt;INDEX('Historical BMP Records'!E:E, MATCH($I280, 'Historical BMP Records'!$I:$I, 0)), 1, 0), IF(E280&lt;&gt;INDEX('Planned and Progress BMPs'!E:E, MATCH($I280, 'Planned and Progress BMPs'!$I:$I, 0)), 1, 0)), "")</f>
        <v/>
      </c>
      <c r="BA280" s="5" t="str">
        <f>IFERROR(IF($K280="Historical", IF(F280&lt;&gt;INDEX('Historical BMP Records'!F:F, MATCH($I280, 'Historical BMP Records'!$I:$I, 0)), 1, 0), IF(F280&lt;&gt;INDEX('Planned and Progress BMPs'!F:F, MATCH($I280, 'Planned and Progress BMPs'!$I:$I, 0)), 1, 0)), "")</f>
        <v/>
      </c>
      <c r="BB280" s="5" t="str">
        <f>IFERROR(IF($K280="Historical", IF(G280&lt;&gt;INDEX('Historical BMP Records'!G:G, MATCH($I280, 'Historical BMP Records'!$I:$I, 0)), 1, 0), IF(G280&lt;&gt;INDEX('Planned and Progress BMPs'!G:G, MATCH($I280, 'Planned and Progress BMPs'!$I:$I, 0)), 1, 0)), "")</f>
        <v/>
      </c>
      <c r="BC280" s="5" t="str">
        <f>IFERROR(IF($K280="Historical", IF(H280&lt;&gt;INDEX('Historical BMP Records'!H:H, MATCH($I280, 'Historical BMP Records'!$I:$I, 0)), 1, 0), IF(H280&lt;&gt;INDEX('Planned and Progress BMPs'!H:H, MATCH($I280, 'Planned and Progress BMPs'!$I:$I, 0)), 1, 0)), "")</f>
        <v/>
      </c>
      <c r="BD280" s="5" t="str">
        <f>IFERROR(IF($K280="Historical", IF(I280&lt;&gt;INDEX('Historical BMP Records'!I:I, MATCH($I280, 'Historical BMP Records'!$I:$I, 0)), 1, 0), IF(I280&lt;&gt;INDEX('Planned and Progress BMPs'!I:I, MATCH($I280, 'Planned and Progress BMPs'!$I:$I, 0)), 1, 0)), "")</f>
        <v/>
      </c>
      <c r="BE280" s="5" t="str">
        <f>IFERROR(IF($K280="Historical", IF(J280&lt;&gt;INDEX('Historical BMP Records'!J:J, MATCH($I280, 'Historical BMP Records'!$I:$I, 0)), 1, 0), IF(J280&lt;&gt;INDEX('Planned and Progress BMPs'!J:J, MATCH($I280, 'Planned and Progress BMPs'!$I:$I, 0)), 1, 0)), "")</f>
        <v/>
      </c>
      <c r="BF280" s="5" t="str">
        <f>IFERROR(IF($K280="Historical", IF(K280&lt;&gt;INDEX('Historical BMP Records'!K:K, MATCH($I280, 'Historical BMP Records'!$I:$I, 0)), 1, 0), IF(K280&lt;&gt;INDEX('Planned and Progress BMPs'!K:K, MATCH($I280, 'Planned and Progress BMPs'!$I:$I, 0)), 1, 0)), "")</f>
        <v/>
      </c>
      <c r="BG280" s="5" t="str">
        <f>IFERROR(IF($K280="Historical", IF(L280&lt;&gt;INDEX('Historical BMP Records'!L:L, MATCH($I280, 'Historical BMP Records'!$I:$I, 0)), 1, 0), IF(L280&lt;&gt;INDEX('Planned and Progress BMPs'!L:L, MATCH($I280, 'Planned and Progress BMPs'!$I:$I, 0)), 1, 0)), "")</f>
        <v/>
      </c>
      <c r="BH280" s="5" t="str">
        <f>IFERROR(IF($K280="Historical", IF(M280&lt;&gt;INDEX('Historical BMP Records'!M:M, MATCH($I280, 'Historical BMP Records'!$I:$I, 0)), 1, 0), IF(M280&lt;&gt;INDEX('Planned and Progress BMPs'!M:M, MATCH($I280, 'Planned and Progress BMPs'!$I:$I, 0)), 1, 0)), "")</f>
        <v/>
      </c>
      <c r="BI280" s="5" t="str">
        <f>IFERROR(IF($K280="Historical", IF(N280&lt;&gt;INDEX('Historical BMP Records'!N:N, MATCH($I280, 'Historical BMP Records'!$I:$I, 0)), 1, 0), IF(N280&lt;&gt;INDEX('Planned and Progress BMPs'!N:N, MATCH($I280, 'Planned and Progress BMPs'!$I:$I, 0)), 1, 0)), "")</f>
        <v/>
      </c>
      <c r="BJ280" s="5" t="str">
        <f>IFERROR(IF($K280="Historical", IF(O280&lt;&gt;INDEX('Historical BMP Records'!O:O, MATCH($I280, 'Historical BMP Records'!$I:$I, 0)), 1, 0), IF(O280&lt;&gt;INDEX('Planned and Progress BMPs'!O:O, MATCH($I280, 'Planned and Progress BMPs'!$I:$I, 0)), 1, 0)), "")</f>
        <v/>
      </c>
      <c r="BK280" s="5" t="str">
        <f>IFERROR(IF($K280="Historical", IF(P280&lt;&gt;INDEX('Historical BMP Records'!P:P, MATCH($I280, 'Historical BMP Records'!$I:$I, 0)), 1, 0), IF(P280&lt;&gt;INDEX('Planned and Progress BMPs'!P:P, MATCH($I280, 'Planned and Progress BMPs'!$I:$I, 0)), 1, 0)), "")</f>
        <v/>
      </c>
      <c r="BL280" s="5" t="str">
        <f>IFERROR(IF($K280="Historical", IF(Q280&lt;&gt;INDEX('Historical BMP Records'!Q:Q, MATCH($I280, 'Historical BMP Records'!$I:$I, 0)), 1, 0), IF(Q280&lt;&gt;INDEX('Planned and Progress BMPs'!Q:Q, MATCH($I280, 'Planned and Progress BMPs'!$I:$I, 0)), 1, 0)), "")</f>
        <v/>
      </c>
      <c r="BM280" s="5" t="str">
        <f>IFERROR(IF($K280="Historical", IF(R280&lt;&gt;INDEX('Historical BMP Records'!R:R, MATCH($I280, 'Historical BMP Records'!$I:$I, 0)), 1, 0), IF(R280&lt;&gt;INDEX('Planned and Progress BMPs'!R:R, MATCH($I280, 'Planned and Progress BMPs'!$I:$I, 0)), 1, 0)), "")</f>
        <v/>
      </c>
      <c r="BN280" s="5" t="str">
        <f>IFERROR(IF($K280="Historical", IF(S280&lt;&gt;INDEX('Historical BMP Records'!S:S, MATCH($I280, 'Historical BMP Records'!$I:$I, 0)), 1, 0), IF(S280&lt;&gt;INDEX('Planned and Progress BMPs'!S:S, MATCH($I280, 'Planned and Progress BMPs'!$I:$I, 0)), 1, 0)), "")</f>
        <v/>
      </c>
      <c r="BO280" s="5" t="str">
        <f>IFERROR(IF($K280="Historical", IF(T280&lt;&gt;INDEX('Historical BMP Records'!T:T, MATCH($I280, 'Historical BMP Records'!$I:$I, 0)), 1, 0), IF(T280&lt;&gt;INDEX('Planned and Progress BMPs'!T:T, MATCH($I280, 'Planned and Progress BMPs'!$I:$I, 0)), 1, 0)), "")</f>
        <v/>
      </c>
      <c r="BP280" s="5" t="str">
        <f>IFERROR(IF($K280="Historical", IF(U280&lt;&gt;INDEX('Historical BMP Records'!U:U, MATCH($I280, 'Historical BMP Records'!$I:$I, 0)), 1, 0), IF(U280&lt;&gt;INDEX('Planned and Progress BMPs'!U:U, MATCH($I280, 'Planned and Progress BMPs'!$I:$I, 0)), 1, 0)), "")</f>
        <v/>
      </c>
      <c r="BQ280" s="5" t="str">
        <f>IFERROR(IF($K280="Historical", IF(V280&lt;&gt;INDEX('Historical BMP Records'!V:V, MATCH($I280, 'Historical BMP Records'!$I:$I, 0)), 1, 0), IF(V280&lt;&gt;INDEX('Planned and Progress BMPs'!V:V, MATCH($I280, 'Planned and Progress BMPs'!$I:$I, 0)), 1, 0)), "")</f>
        <v/>
      </c>
      <c r="BR280" s="5" t="str">
        <f>IFERROR(IF($K280="Historical", IF(W280&lt;&gt;INDEX('Historical BMP Records'!W:W, MATCH($I280, 'Historical BMP Records'!$I:$I, 0)), 1, 0), IF(W280&lt;&gt;INDEX('Planned and Progress BMPs'!W:W, MATCH($I280, 'Planned and Progress BMPs'!$I:$I, 0)), 1, 0)), "")</f>
        <v/>
      </c>
      <c r="BS280" s="5" t="str">
        <f>IFERROR(IF($K280="Historical", IF(X280&lt;&gt;INDEX('Historical BMP Records'!X:X, MATCH($I280, 'Historical BMP Records'!$I:$I, 0)), 1, 0), IF(X280&lt;&gt;INDEX('Planned and Progress BMPs'!X:X, MATCH($I280, 'Planned and Progress BMPs'!$I:$I, 0)), 1, 0)), "")</f>
        <v/>
      </c>
      <c r="BT280" s="5" t="str">
        <f>IFERROR(IF($K280="Historical", IF(Y280&lt;&gt;INDEX('Historical BMP Records'!Y:Y, MATCH($I280, 'Historical BMP Records'!$I:$I, 0)), 1, 0), IF(Y280&lt;&gt;INDEX('Planned and Progress BMPs'!Y:Y, MATCH($I280, 'Planned and Progress BMPs'!$I:$I, 0)), 1, 0)), "")</f>
        <v/>
      </c>
      <c r="BU280" s="5" t="str">
        <f>IFERROR(IF($K280="Historical", IF(Z280&lt;&gt;INDEX('Historical BMP Records'!Z:Z, MATCH($I280, 'Historical BMP Records'!$I:$I, 0)), 1, 0), IF(Z280&lt;&gt;INDEX('Planned and Progress BMPs'!Z:Z, MATCH($I280, 'Planned and Progress BMPs'!$I:$I, 0)), 1, 0)), "")</f>
        <v/>
      </c>
      <c r="BV280" s="5" t="str">
        <f>IFERROR(IF($K280="Historical", IF(AA280&lt;&gt;INDEX('Historical BMP Records'!AA:AA, MATCH($I280, 'Historical BMP Records'!$I:$I, 0)), 1, 0), IF(AA280&lt;&gt;INDEX('Planned and Progress BMPs'!AA:AA, MATCH($I280, 'Planned and Progress BMPs'!$I:$I, 0)), 1, 0)), "")</f>
        <v/>
      </c>
      <c r="BW280" s="5" t="str">
        <f>IFERROR(IF($K280="Historical", IF(AB280&lt;&gt;INDEX('Historical BMP Records'!AB:AB, MATCH($I280, 'Historical BMP Records'!$I:$I, 0)), 1, 0), IF(AB280&lt;&gt;INDEX('Planned and Progress BMPs'!AB:AB, MATCH($I280, 'Planned and Progress BMPs'!$I:$I, 0)), 1, 0)), "")</f>
        <v/>
      </c>
      <c r="BX280" s="5" t="str">
        <f>IFERROR(IF($K280="Historical", IF(AC280&lt;&gt;INDEX('Historical BMP Records'!AC:AC, MATCH($I280, 'Historical BMP Records'!$I:$I, 0)), 1, 0), IF(AC280&lt;&gt;INDEX('Planned and Progress BMPs'!AC:AC, MATCH($I280, 'Planned and Progress BMPs'!$I:$I, 0)), 1, 0)), "")</f>
        <v/>
      </c>
      <c r="BY280" s="5" t="str">
        <f>IFERROR(IF($K280="Historical", IF(AD280&lt;&gt;INDEX('Historical BMP Records'!AD:AD, MATCH($I280, 'Historical BMP Records'!$I:$I, 0)), 1, 0), IF(AD280&lt;&gt;INDEX('Planned and Progress BMPs'!AD:AD, MATCH($I280, 'Planned and Progress BMPs'!$I:$I, 0)), 1, 0)), "")</f>
        <v/>
      </c>
      <c r="BZ280" s="5" t="str">
        <f>IFERROR(IF($K280="Historical", IF(AE280&lt;&gt;INDEX('Historical BMP Records'!AE:AE, MATCH($I280, 'Historical BMP Records'!$I:$I, 0)), 1, 0), IF(AE280&lt;&gt;INDEX('Planned and Progress BMPs'!AE:AE, MATCH($I280, 'Planned and Progress BMPs'!$I:$I, 0)), 1, 0)), "")</f>
        <v/>
      </c>
      <c r="CA280" s="5" t="str">
        <f>IFERROR(IF($K280="Historical", IF(AF280&lt;&gt;INDEX('Historical BMP Records'!AF:AF, MATCH($I280, 'Historical BMP Records'!$I:$I, 0)), 1, 0), IF(AF280&lt;&gt;INDEX('Planned and Progress BMPs'!AF:AF, MATCH($I280, 'Planned and Progress BMPs'!$I:$I, 0)), 1, 0)), "")</f>
        <v/>
      </c>
      <c r="CB280" s="5" t="str">
        <f>IFERROR(IF($K280="Historical", IF(AG280&lt;&gt;INDEX('Historical BMP Records'!AG:AG, MATCH($I280, 'Historical BMP Records'!$I:$I, 0)), 1, 0), IF(AG280&lt;&gt;INDEX('Planned and Progress BMPs'!AG:AG, MATCH($I280, 'Planned and Progress BMPs'!$I:$I, 0)), 1, 0)), "")</f>
        <v/>
      </c>
      <c r="CC280" s="5" t="str">
        <f>IFERROR(IF($K280="Historical", IF(AH280&lt;&gt;INDEX('Historical BMP Records'!AH:AH, MATCH($I280, 'Historical BMP Records'!$I:$I, 0)), 1, 0), IF(AH280&lt;&gt;INDEX('Planned and Progress BMPs'!AH:AH, MATCH($I280, 'Planned and Progress BMPs'!$I:$I, 0)), 1, 0)), "")</f>
        <v/>
      </c>
      <c r="CD280" s="5" t="str">
        <f>IFERROR(IF($K280="Historical", IF(AI280&lt;&gt;INDEX('Historical BMP Records'!AI:AI, MATCH($I280, 'Historical BMP Records'!$I:$I, 0)), 1, 0), IF(AI280&lt;&gt;INDEX('Planned and Progress BMPs'!AI:AI, MATCH($I280, 'Planned and Progress BMPs'!$I:$I, 0)), 1, 0)), "")</f>
        <v/>
      </c>
      <c r="CE280" s="5" t="str">
        <f>IFERROR(IF($K280="Historical", IF(AJ280&lt;&gt;INDEX('Historical BMP Records'!AJ:AJ, MATCH($I280, 'Historical BMP Records'!$I:$I, 0)), 1, 0), IF(AJ280&lt;&gt;INDEX('Planned and Progress BMPs'!AJ:AJ, MATCH($I280, 'Planned and Progress BMPs'!$I:$I, 0)), 1, 0)), "")</f>
        <v/>
      </c>
      <c r="CF280" s="5" t="str">
        <f>IFERROR(IF($K280="Historical", IF(AK280&lt;&gt;INDEX('Historical BMP Records'!AK:AK, MATCH($I280, 'Historical BMP Records'!$I:$I, 0)), 1, 0), IF(AK280&lt;&gt;INDEX('Planned and Progress BMPs'!AK:AK, MATCH($I280, 'Planned and Progress BMPs'!$I:$I, 0)), 1, 0)), "")</f>
        <v/>
      </c>
      <c r="CG280" s="5" t="str">
        <f>IFERROR(IF($K280="Historical", IF(AL280&lt;&gt;INDEX('Historical BMP Records'!AL:AL, MATCH($I280, 'Historical BMP Records'!$I:$I, 0)), 1, 0), IF(AL280&lt;&gt;INDEX('Planned and Progress BMPs'!AL:AL, MATCH($I280, 'Planned and Progress BMPs'!$I:$I, 0)), 1, 0)), "")</f>
        <v/>
      </c>
      <c r="CH280" s="5" t="str">
        <f>IFERROR(IF($K280="Historical", IF(AM280&lt;&gt;INDEX('Historical BMP Records'!AM:AM, MATCH($I280, 'Historical BMP Records'!$I:$I, 0)), 1, 0), IF(AM280&lt;&gt;INDEX('Planned and Progress BMPs'!AM:AM, MATCH($I280, 'Planned and Progress BMPs'!$I:$I, 0)), 1, 0)), "")</f>
        <v/>
      </c>
      <c r="CI280" s="5" t="str">
        <f>IFERROR(IF($K280="Historical", IF(AN280&lt;&gt;INDEX('Historical BMP Records'!AN:AN, MATCH($I280, 'Historical BMP Records'!$I:$I, 0)), 1, 0), IF(AN280&lt;&gt;INDEX('Planned and Progress BMPs'!AN:AN, MATCH($I280, 'Planned and Progress BMPs'!$I:$I, 0)), 1, 0)), "")</f>
        <v/>
      </c>
      <c r="CJ280" s="5" t="str">
        <f>IFERROR(IF($K280="Historical", IF(AO280&lt;&gt;INDEX('Historical BMP Records'!AO:AO, MATCH($I280, 'Historical BMP Records'!$I:$I, 0)), 1, 0), IF(AO280&lt;&gt;INDEX('Planned and Progress BMPs'!AO:AO, MATCH($I280, 'Planned and Progress BMPs'!$I:$I, 0)), 1, 0)), "")</f>
        <v/>
      </c>
      <c r="CK280" s="5" t="str">
        <f>IFERROR(IF($K280="Historical", IF(AP280&lt;&gt;INDEX('Historical BMP Records'!AP:AP, MATCH($I280, 'Historical BMP Records'!$I:$I, 0)), 1, 0), IF(AP280&lt;&gt;INDEX('Planned and Progress BMPs'!AP:AP, MATCH($I280, 'Planned and Progress BMPs'!$I:$I, 0)), 1, 0)), "")</f>
        <v/>
      </c>
      <c r="CL280" s="5" t="str">
        <f>IFERROR(IF($K280="Historical", IF(AQ280&lt;&gt;INDEX('Historical BMP Records'!AQ:AQ, MATCH($I280, 'Historical BMP Records'!$I:$I, 0)), 1, 0), IF(AQ280&lt;&gt;INDEX('Planned and Progress BMPs'!AQ:AQ, MATCH($I280, 'Planned and Progress BMPs'!$I:$I, 0)), 1, 0)), "")</f>
        <v/>
      </c>
      <c r="CM280" s="5" t="str">
        <f>IFERROR(IF($K280="Historical", IF(AR280&lt;&gt;INDEX('Historical BMP Records'!AR:AR, MATCH($I280, 'Historical BMP Records'!$I:$I, 0)), 1, 0), IF(AR280&lt;&gt;INDEX('Planned and Progress BMPs'!AR:AR, MATCH($I280, 'Planned and Progress BMPs'!$I:$I, 0)), 1, 0)), "")</f>
        <v/>
      </c>
      <c r="CN280" s="5" t="str">
        <f>IFERROR(IF($K280="Historical", IF(AS280&lt;&gt;INDEX('Historical BMP Records'!AS:AS, MATCH($I280, 'Historical BMP Records'!$I:$I, 0)), 1, 0), IF(AS280&lt;&gt;INDEX('Planned and Progress BMPs'!AS:AS, MATCH($I280, 'Planned and Progress BMPs'!$I:$I, 0)), 1, 0)), "")</f>
        <v/>
      </c>
      <c r="CO280" s="5" t="str">
        <f>IFERROR(IF($K280="Historical", IF(AT280&lt;&gt;INDEX('Historical BMP Records'!AT:AT, MATCH($I280, 'Historical BMP Records'!$I:$I, 0)), 1, 0), IF(AT280&lt;&gt;INDEX('Planned and Progress BMPs'!AT:AT, MATCH($I280, 'Planned and Progress BMPs'!$I:$I, 0)), 1, 0)), "")</f>
        <v/>
      </c>
      <c r="CP280" s="5" t="str">
        <f>IFERROR(IF($K280="Historical", IF(AU280&lt;&gt;INDEX('Historical BMP Records'!AU:AU, MATCH($I280, 'Historical BMP Records'!$I:$I, 0)), 1, 0), IF(AU280&lt;&gt;INDEX('Planned and Progress BMPs'!AU:AU, MATCH($I280, 'Planned and Progress BMPs'!$I:$I, 0)), 1, 0)), "")</f>
        <v/>
      </c>
      <c r="CQ280" s="5">
        <f>SUM(T_Historical9[[#This Row],[FY17 
Status Changed]:[Comments Changed]])</f>
        <v>0</v>
      </c>
    </row>
    <row r="281" spans="9:95" ht="15" customHeight="1" x14ac:dyDescent="0.25">
      <c r="I281" s="72" t="s">
        <v>5684</v>
      </c>
      <c r="K281" s="97" t="s">
        <v>483</v>
      </c>
      <c r="L281" s="72">
        <v>2017</v>
      </c>
      <c r="M281" s="82">
        <v>288691.11</v>
      </c>
      <c r="N281" s="65">
        <v>43191</v>
      </c>
      <c r="O281" s="72" t="s">
        <v>148</v>
      </c>
      <c r="P281" s="97"/>
      <c r="Q281" s="72" t="s">
        <v>26</v>
      </c>
      <c r="R281" s="97" t="s">
        <v>9</v>
      </c>
      <c r="S281" s="72">
        <v>1.5</v>
      </c>
      <c r="V281" s="71" t="s">
        <v>5703</v>
      </c>
      <c r="W281" s="72" t="s">
        <v>5163</v>
      </c>
      <c r="AC281" s="72" t="s">
        <v>5174</v>
      </c>
      <c r="AD281" s="72" t="s">
        <v>5708</v>
      </c>
      <c r="AE281" s="98" t="s">
        <v>653</v>
      </c>
      <c r="AH281" s="65"/>
      <c r="AI281" s="65"/>
      <c r="AK281" s="65"/>
      <c r="AL281" s="65"/>
      <c r="AN281" s="65"/>
      <c r="AO281" s="65"/>
      <c r="AQ281" s="65"/>
      <c r="AR281" s="65"/>
      <c r="AT281" s="65"/>
      <c r="AV281" s="5" t="str">
        <f>IFERROR(IF($K281="Historical", IF(A281&lt;&gt;INDEX('Historical BMP Records'!A:A, MATCH($I281, 'Historical BMP Records'!$I:$I, 0)), 1, 0), IF(A281&lt;&gt;INDEX('Planned and Progress BMPs'!A:A, MATCH($I281, 'Planned and Progress BMPs'!$I:$I, 0)), 1, 0)), "")</f>
        <v/>
      </c>
      <c r="AW281" s="5" t="str">
        <f>IFERROR(IF($K281="Historical", IF(B281&lt;&gt;INDEX('Historical BMP Records'!B:B, MATCH($I281, 'Historical BMP Records'!$I:$I, 0)), 1, 0), IF(B281&lt;&gt;INDEX('Planned and Progress BMPs'!B:B, MATCH($I281, 'Planned and Progress BMPs'!$I:$I, 0)), 1, 0)), "")</f>
        <v/>
      </c>
      <c r="AX281" s="5" t="str">
        <f>IFERROR(IF($K281="Historical", IF(C281&lt;&gt;INDEX('Historical BMP Records'!C:C, MATCH($I281, 'Historical BMP Records'!$I:$I, 0)), 1, 0), IF(C281&lt;&gt;INDEX('Planned and Progress BMPs'!C:C, MATCH($I281, 'Planned and Progress BMPs'!$I:$I, 0)), 1, 0)), "")</f>
        <v/>
      </c>
      <c r="AY281" s="5" t="str">
        <f>IFERROR(IF($K281="Historical", IF(D281&lt;&gt;INDEX('Historical BMP Records'!D:D, MATCH($I281, 'Historical BMP Records'!$I:$I, 0)), 1, 0), IF(D281&lt;&gt;INDEX('Planned and Progress BMPs'!D:D, MATCH($I281, 'Planned and Progress BMPs'!$I:$I, 0)), 1, 0)), "")</f>
        <v/>
      </c>
      <c r="AZ281" s="5" t="str">
        <f>IFERROR(IF($K281="Historical", IF(E281&lt;&gt;INDEX('Historical BMP Records'!E:E, MATCH($I281, 'Historical BMP Records'!$I:$I, 0)), 1, 0), IF(E281&lt;&gt;INDEX('Planned and Progress BMPs'!E:E, MATCH($I281, 'Planned and Progress BMPs'!$I:$I, 0)), 1, 0)), "")</f>
        <v/>
      </c>
      <c r="BA281" s="5" t="str">
        <f>IFERROR(IF($K281="Historical", IF(F281&lt;&gt;INDEX('Historical BMP Records'!F:F, MATCH($I281, 'Historical BMP Records'!$I:$I, 0)), 1, 0), IF(F281&lt;&gt;INDEX('Planned and Progress BMPs'!F:F, MATCH($I281, 'Planned and Progress BMPs'!$I:$I, 0)), 1, 0)), "")</f>
        <v/>
      </c>
      <c r="BB281" s="5" t="str">
        <f>IFERROR(IF($K281="Historical", IF(G281&lt;&gt;INDEX('Historical BMP Records'!G:G, MATCH($I281, 'Historical BMP Records'!$I:$I, 0)), 1, 0), IF(G281&lt;&gt;INDEX('Planned and Progress BMPs'!G:G, MATCH($I281, 'Planned and Progress BMPs'!$I:$I, 0)), 1, 0)), "")</f>
        <v/>
      </c>
      <c r="BC281" s="5" t="str">
        <f>IFERROR(IF($K281="Historical", IF(H281&lt;&gt;INDEX('Historical BMP Records'!H:H, MATCH($I281, 'Historical BMP Records'!$I:$I, 0)), 1, 0), IF(H281&lt;&gt;INDEX('Planned and Progress BMPs'!H:H, MATCH($I281, 'Planned and Progress BMPs'!$I:$I, 0)), 1, 0)), "")</f>
        <v/>
      </c>
      <c r="BD281" s="5" t="str">
        <f>IFERROR(IF($K281="Historical", IF(I281&lt;&gt;INDEX('Historical BMP Records'!I:I, MATCH($I281, 'Historical BMP Records'!$I:$I, 0)), 1, 0), IF(I281&lt;&gt;INDEX('Planned and Progress BMPs'!I:I, MATCH($I281, 'Planned and Progress BMPs'!$I:$I, 0)), 1, 0)), "")</f>
        <v/>
      </c>
      <c r="BE281" s="5" t="str">
        <f>IFERROR(IF($K281="Historical", IF(J281&lt;&gt;INDEX('Historical BMP Records'!J:J, MATCH($I281, 'Historical BMP Records'!$I:$I, 0)), 1, 0), IF(J281&lt;&gt;INDEX('Planned and Progress BMPs'!J:J, MATCH($I281, 'Planned and Progress BMPs'!$I:$I, 0)), 1, 0)), "")</f>
        <v/>
      </c>
      <c r="BF281" s="5" t="str">
        <f>IFERROR(IF($K281="Historical", IF(K281&lt;&gt;INDEX('Historical BMP Records'!K:K, MATCH($I281, 'Historical BMP Records'!$I:$I, 0)), 1, 0), IF(K281&lt;&gt;INDEX('Planned and Progress BMPs'!K:K, MATCH($I281, 'Planned and Progress BMPs'!$I:$I, 0)), 1, 0)), "")</f>
        <v/>
      </c>
      <c r="BG281" s="5" t="str">
        <f>IFERROR(IF($K281="Historical", IF(L281&lt;&gt;INDEX('Historical BMP Records'!L:L, MATCH($I281, 'Historical BMP Records'!$I:$I, 0)), 1, 0), IF(L281&lt;&gt;INDEX('Planned and Progress BMPs'!L:L, MATCH($I281, 'Planned and Progress BMPs'!$I:$I, 0)), 1, 0)), "")</f>
        <v/>
      </c>
      <c r="BH281" s="5" t="str">
        <f>IFERROR(IF($K281="Historical", IF(M281&lt;&gt;INDEX('Historical BMP Records'!M:M, MATCH($I281, 'Historical BMP Records'!$I:$I, 0)), 1, 0), IF(M281&lt;&gt;INDEX('Planned and Progress BMPs'!M:M, MATCH($I281, 'Planned and Progress BMPs'!$I:$I, 0)), 1, 0)), "")</f>
        <v/>
      </c>
      <c r="BI281" s="5" t="str">
        <f>IFERROR(IF($K281="Historical", IF(N281&lt;&gt;INDEX('Historical BMP Records'!N:N, MATCH($I281, 'Historical BMP Records'!$I:$I, 0)), 1, 0), IF(N281&lt;&gt;INDEX('Planned and Progress BMPs'!N:N, MATCH($I281, 'Planned and Progress BMPs'!$I:$I, 0)), 1, 0)), "")</f>
        <v/>
      </c>
      <c r="BJ281" s="5" t="str">
        <f>IFERROR(IF($K281="Historical", IF(O281&lt;&gt;INDEX('Historical BMP Records'!O:O, MATCH($I281, 'Historical BMP Records'!$I:$I, 0)), 1, 0), IF(O281&lt;&gt;INDEX('Planned and Progress BMPs'!O:O, MATCH($I281, 'Planned and Progress BMPs'!$I:$I, 0)), 1, 0)), "")</f>
        <v/>
      </c>
      <c r="BK281" s="5" t="str">
        <f>IFERROR(IF($K281="Historical", IF(P281&lt;&gt;INDEX('Historical BMP Records'!P:P, MATCH($I281, 'Historical BMP Records'!$I:$I, 0)), 1, 0), IF(P281&lt;&gt;INDEX('Planned and Progress BMPs'!P:P, MATCH($I281, 'Planned and Progress BMPs'!$I:$I, 0)), 1, 0)), "")</f>
        <v/>
      </c>
      <c r="BL281" s="5" t="str">
        <f>IFERROR(IF($K281="Historical", IF(Q281&lt;&gt;INDEX('Historical BMP Records'!Q:Q, MATCH($I281, 'Historical BMP Records'!$I:$I, 0)), 1, 0), IF(Q281&lt;&gt;INDEX('Planned and Progress BMPs'!Q:Q, MATCH($I281, 'Planned and Progress BMPs'!$I:$I, 0)), 1, 0)), "")</f>
        <v/>
      </c>
      <c r="BM281" s="5" t="str">
        <f>IFERROR(IF($K281="Historical", IF(R281&lt;&gt;INDEX('Historical BMP Records'!R:R, MATCH($I281, 'Historical BMP Records'!$I:$I, 0)), 1, 0), IF(R281&lt;&gt;INDEX('Planned and Progress BMPs'!R:R, MATCH($I281, 'Planned and Progress BMPs'!$I:$I, 0)), 1, 0)), "")</f>
        <v/>
      </c>
      <c r="BN281" s="5" t="str">
        <f>IFERROR(IF($K281="Historical", IF(S281&lt;&gt;INDEX('Historical BMP Records'!S:S, MATCH($I281, 'Historical BMP Records'!$I:$I, 0)), 1, 0), IF(S281&lt;&gt;INDEX('Planned and Progress BMPs'!S:S, MATCH($I281, 'Planned and Progress BMPs'!$I:$I, 0)), 1, 0)), "")</f>
        <v/>
      </c>
      <c r="BO281" s="5" t="str">
        <f>IFERROR(IF($K281="Historical", IF(T281&lt;&gt;INDEX('Historical BMP Records'!T:T, MATCH($I281, 'Historical BMP Records'!$I:$I, 0)), 1, 0), IF(T281&lt;&gt;INDEX('Planned and Progress BMPs'!T:T, MATCH($I281, 'Planned and Progress BMPs'!$I:$I, 0)), 1, 0)), "")</f>
        <v/>
      </c>
      <c r="BP281" s="5" t="str">
        <f>IFERROR(IF($K281="Historical", IF(U281&lt;&gt;INDEX('Historical BMP Records'!U:U, MATCH($I281, 'Historical BMP Records'!$I:$I, 0)), 1, 0), IF(U281&lt;&gt;INDEX('Planned and Progress BMPs'!U:U, MATCH($I281, 'Planned and Progress BMPs'!$I:$I, 0)), 1, 0)), "")</f>
        <v/>
      </c>
      <c r="BQ281" s="5" t="str">
        <f>IFERROR(IF($K281="Historical", IF(V281&lt;&gt;INDEX('Historical BMP Records'!V:V, MATCH($I281, 'Historical BMP Records'!$I:$I, 0)), 1, 0), IF(V281&lt;&gt;INDEX('Planned and Progress BMPs'!V:V, MATCH($I281, 'Planned and Progress BMPs'!$I:$I, 0)), 1, 0)), "")</f>
        <v/>
      </c>
      <c r="BR281" s="5" t="str">
        <f>IFERROR(IF($K281="Historical", IF(W281&lt;&gt;INDEX('Historical BMP Records'!W:W, MATCH($I281, 'Historical BMP Records'!$I:$I, 0)), 1, 0), IF(W281&lt;&gt;INDEX('Planned and Progress BMPs'!W:W, MATCH($I281, 'Planned and Progress BMPs'!$I:$I, 0)), 1, 0)), "")</f>
        <v/>
      </c>
      <c r="BS281" s="5" t="str">
        <f>IFERROR(IF($K281="Historical", IF(X281&lt;&gt;INDEX('Historical BMP Records'!X:X, MATCH($I281, 'Historical BMP Records'!$I:$I, 0)), 1, 0), IF(X281&lt;&gt;INDEX('Planned and Progress BMPs'!X:X, MATCH($I281, 'Planned and Progress BMPs'!$I:$I, 0)), 1, 0)), "")</f>
        <v/>
      </c>
      <c r="BT281" s="5" t="str">
        <f>IFERROR(IF($K281="Historical", IF(Y281&lt;&gt;INDEX('Historical BMP Records'!Y:Y, MATCH($I281, 'Historical BMP Records'!$I:$I, 0)), 1, 0), IF(Y281&lt;&gt;INDEX('Planned and Progress BMPs'!Y:Y, MATCH($I281, 'Planned and Progress BMPs'!$I:$I, 0)), 1, 0)), "")</f>
        <v/>
      </c>
      <c r="BU281" s="5" t="str">
        <f>IFERROR(IF($K281="Historical", IF(Z281&lt;&gt;INDEX('Historical BMP Records'!Z:Z, MATCH($I281, 'Historical BMP Records'!$I:$I, 0)), 1, 0), IF(Z281&lt;&gt;INDEX('Planned and Progress BMPs'!Z:Z, MATCH($I281, 'Planned and Progress BMPs'!$I:$I, 0)), 1, 0)), "")</f>
        <v/>
      </c>
      <c r="BV281" s="5" t="str">
        <f>IFERROR(IF($K281="Historical", IF(AA281&lt;&gt;INDEX('Historical BMP Records'!AA:AA, MATCH($I281, 'Historical BMP Records'!$I:$I, 0)), 1, 0), IF(AA281&lt;&gt;INDEX('Planned and Progress BMPs'!AA:AA, MATCH($I281, 'Planned and Progress BMPs'!$I:$I, 0)), 1, 0)), "")</f>
        <v/>
      </c>
      <c r="BW281" s="5" t="str">
        <f>IFERROR(IF($K281="Historical", IF(AB281&lt;&gt;INDEX('Historical BMP Records'!AB:AB, MATCH($I281, 'Historical BMP Records'!$I:$I, 0)), 1, 0), IF(AB281&lt;&gt;INDEX('Planned and Progress BMPs'!AB:AB, MATCH($I281, 'Planned and Progress BMPs'!$I:$I, 0)), 1, 0)), "")</f>
        <v/>
      </c>
      <c r="BX281" s="5" t="str">
        <f>IFERROR(IF($K281="Historical", IF(AC281&lt;&gt;INDEX('Historical BMP Records'!AC:AC, MATCH($I281, 'Historical BMP Records'!$I:$I, 0)), 1, 0), IF(AC281&lt;&gt;INDEX('Planned and Progress BMPs'!AC:AC, MATCH($I281, 'Planned and Progress BMPs'!$I:$I, 0)), 1, 0)), "")</f>
        <v/>
      </c>
      <c r="BY281" s="5" t="str">
        <f>IFERROR(IF($K281="Historical", IF(AD281&lt;&gt;INDEX('Historical BMP Records'!AD:AD, MATCH($I281, 'Historical BMP Records'!$I:$I, 0)), 1, 0), IF(AD281&lt;&gt;INDEX('Planned and Progress BMPs'!AD:AD, MATCH($I281, 'Planned and Progress BMPs'!$I:$I, 0)), 1, 0)), "")</f>
        <v/>
      </c>
      <c r="BZ281" s="5" t="str">
        <f>IFERROR(IF($K281="Historical", IF(AE281&lt;&gt;INDEX('Historical BMP Records'!AE:AE, MATCH($I281, 'Historical BMP Records'!$I:$I, 0)), 1, 0), IF(AE281&lt;&gt;INDEX('Planned and Progress BMPs'!AE:AE, MATCH($I281, 'Planned and Progress BMPs'!$I:$I, 0)), 1, 0)), "")</f>
        <v/>
      </c>
      <c r="CA281" s="5" t="str">
        <f>IFERROR(IF($K281="Historical", IF(AF281&lt;&gt;INDEX('Historical BMP Records'!AF:AF, MATCH($I281, 'Historical BMP Records'!$I:$I, 0)), 1, 0), IF(AF281&lt;&gt;INDEX('Planned and Progress BMPs'!AF:AF, MATCH($I281, 'Planned and Progress BMPs'!$I:$I, 0)), 1, 0)), "")</f>
        <v/>
      </c>
      <c r="CB281" s="5" t="str">
        <f>IFERROR(IF($K281="Historical", IF(AG281&lt;&gt;INDEX('Historical BMP Records'!AG:AG, MATCH($I281, 'Historical BMP Records'!$I:$I, 0)), 1, 0), IF(AG281&lt;&gt;INDEX('Planned and Progress BMPs'!AG:AG, MATCH($I281, 'Planned and Progress BMPs'!$I:$I, 0)), 1, 0)), "")</f>
        <v/>
      </c>
      <c r="CC281" s="5" t="str">
        <f>IFERROR(IF($K281="Historical", IF(AH281&lt;&gt;INDEX('Historical BMP Records'!AH:AH, MATCH($I281, 'Historical BMP Records'!$I:$I, 0)), 1, 0), IF(AH281&lt;&gt;INDEX('Planned and Progress BMPs'!AH:AH, MATCH($I281, 'Planned and Progress BMPs'!$I:$I, 0)), 1, 0)), "")</f>
        <v/>
      </c>
      <c r="CD281" s="5" t="str">
        <f>IFERROR(IF($K281="Historical", IF(AI281&lt;&gt;INDEX('Historical BMP Records'!AI:AI, MATCH($I281, 'Historical BMP Records'!$I:$I, 0)), 1, 0), IF(AI281&lt;&gt;INDEX('Planned and Progress BMPs'!AI:AI, MATCH($I281, 'Planned and Progress BMPs'!$I:$I, 0)), 1, 0)), "")</f>
        <v/>
      </c>
      <c r="CE281" s="5" t="str">
        <f>IFERROR(IF($K281="Historical", IF(AJ281&lt;&gt;INDEX('Historical BMP Records'!AJ:AJ, MATCH($I281, 'Historical BMP Records'!$I:$I, 0)), 1, 0), IF(AJ281&lt;&gt;INDEX('Planned and Progress BMPs'!AJ:AJ, MATCH($I281, 'Planned and Progress BMPs'!$I:$I, 0)), 1, 0)), "")</f>
        <v/>
      </c>
      <c r="CF281" s="5" t="str">
        <f>IFERROR(IF($K281="Historical", IF(AK281&lt;&gt;INDEX('Historical BMP Records'!AK:AK, MATCH($I281, 'Historical BMP Records'!$I:$I, 0)), 1, 0), IF(AK281&lt;&gt;INDEX('Planned and Progress BMPs'!AK:AK, MATCH($I281, 'Planned and Progress BMPs'!$I:$I, 0)), 1, 0)), "")</f>
        <v/>
      </c>
      <c r="CG281" s="5" t="str">
        <f>IFERROR(IF($K281="Historical", IF(AL281&lt;&gt;INDEX('Historical BMP Records'!AL:AL, MATCH($I281, 'Historical BMP Records'!$I:$I, 0)), 1, 0), IF(AL281&lt;&gt;INDEX('Planned and Progress BMPs'!AL:AL, MATCH($I281, 'Planned and Progress BMPs'!$I:$I, 0)), 1, 0)), "")</f>
        <v/>
      </c>
      <c r="CH281" s="5" t="str">
        <f>IFERROR(IF($K281="Historical", IF(AM281&lt;&gt;INDEX('Historical BMP Records'!AM:AM, MATCH($I281, 'Historical BMP Records'!$I:$I, 0)), 1, 0), IF(AM281&lt;&gt;INDEX('Planned and Progress BMPs'!AM:AM, MATCH($I281, 'Planned and Progress BMPs'!$I:$I, 0)), 1, 0)), "")</f>
        <v/>
      </c>
      <c r="CI281" s="5" t="str">
        <f>IFERROR(IF($K281="Historical", IF(AN281&lt;&gt;INDEX('Historical BMP Records'!AN:AN, MATCH($I281, 'Historical BMP Records'!$I:$I, 0)), 1, 0), IF(AN281&lt;&gt;INDEX('Planned and Progress BMPs'!AN:AN, MATCH($I281, 'Planned and Progress BMPs'!$I:$I, 0)), 1, 0)), "")</f>
        <v/>
      </c>
      <c r="CJ281" s="5" t="str">
        <f>IFERROR(IF($K281="Historical", IF(AO281&lt;&gt;INDEX('Historical BMP Records'!AO:AO, MATCH($I281, 'Historical BMP Records'!$I:$I, 0)), 1, 0), IF(AO281&lt;&gt;INDEX('Planned and Progress BMPs'!AO:AO, MATCH($I281, 'Planned and Progress BMPs'!$I:$I, 0)), 1, 0)), "")</f>
        <v/>
      </c>
      <c r="CK281" s="5" t="str">
        <f>IFERROR(IF($K281="Historical", IF(AP281&lt;&gt;INDEX('Historical BMP Records'!AP:AP, MATCH($I281, 'Historical BMP Records'!$I:$I, 0)), 1, 0), IF(AP281&lt;&gt;INDEX('Planned and Progress BMPs'!AP:AP, MATCH($I281, 'Planned and Progress BMPs'!$I:$I, 0)), 1, 0)), "")</f>
        <v/>
      </c>
      <c r="CL281" s="5" t="str">
        <f>IFERROR(IF($K281="Historical", IF(AQ281&lt;&gt;INDEX('Historical BMP Records'!AQ:AQ, MATCH($I281, 'Historical BMP Records'!$I:$I, 0)), 1, 0), IF(AQ281&lt;&gt;INDEX('Planned and Progress BMPs'!AQ:AQ, MATCH($I281, 'Planned and Progress BMPs'!$I:$I, 0)), 1, 0)), "")</f>
        <v/>
      </c>
      <c r="CM281" s="5" t="str">
        <f>IFERROR(IF($K281="Historical", IF(AR281&lt;&gt;INDEX('Historical BMP Records'!AR:AR, MATCH($I281, 'Historical BMP Records'!$I:$I, 0)), 1, 0), IF(AR281&lt;&gt;INDEX('Planned and Progress BMPs'!AR:AR, MATCH($I281, 'Planned and Progress BMPs'!$I:$I, 0)), 1, 0)), "")</f>
        <v/>
      </c>
      <c r="CN281" s="5" t="str">
        <f>IFERROR(IF($K281="Historical", IF(AS281&lt;&gt;INDEX('Historical BMP Records'!AS:AS, MATCH($I281, 'Historical BMP Records'!$I:$I, 0)), 1, 0), IF(AS281&lt;&gt;INDEX('Planned and Progress BMPs'!AS:AS, MATCH($I281, 'Planned and Progress BMPs'!$I:$I, 0)), 1, 0)), "")</f>
        <v/>
      </c>
      <c r="CO281" s="5" t="str">
        <f>IFERROR(IF($K281="Historical", IF(AT281&lt;&gt;INDEX('Historical BMP Records'!AT:AT, MATCH($I281, 'Historical BMP Records'!$I:$I, 0)), 1, 0), IF(AT281&lt;&gt;INDEX('Planned and Progress BMPs'!AT:AT, MATCH($I281, 'Planned and Progress BMPs'!$I:$I, 0)), 1, 0)), "")</f>
        <v/>
      </c>
      <c r="CP281" s="5" t="str">
        <f>IFERROR(IF($K281="Historical", IF(AU281&lt;&gt;INDEX('Historical BMP Records'!AU:AU, MATCH($I281, 'Historical BMP Records'!$I:$I, 0)), 1, 0), IF(AU281&lt;&gt;INDEX('Planned and Progress BMPs'!AU:AU, MATCH($I281, 'Planned and Progress BMPs'!$I:$I, 0)), 1, 0)), "")</f>
        <v/>
      </c>
      <c r="CQ281" s="5">
        <f>SUM(T_Historical9[[#This Row],[FY17 
Status Changed]:[Comments Changed]])</f>
        <v>0</v>
      </c>
    </row>
    <row r="282" spans="9:95" ht="15" customHeight="1" x14ac:dyDescent="0.25">
      <c r="I282" s="72" t="s">
        <v>5685</v>
      </c>
      <c r="K282" s="97" t="s">
        <v>483</v>
      </c>
      <c r="L282" s="72">
        <v>2018</v>
      </c>
      <c r="M282" s="82">
        <v>12400</v>
      </c>
      <c r="N282" s="65">
        <v>43281</v>
      </c>
      <c r="O282" s="72" t="s">
        <v>604</v>
      </c>
      <c r="P282" s="97"/>
      <c r="R282" s="97" t="s">
        <v>4802</v>
      </c>
      <c r="S282" s="72">
        <v>20000</v>
      </c>
      <c r="V282" s="71"/>
      <c r="W282" s="72" t="s">
        <v>5162</v>
      </c>
      <c r="AC282" s="72" t="s">
        <v>5165</v>
      </c>
      <c r="AD282" s="72" t="s">
        <v>5186</v>
      </c>
      <c r="AE282" s="98" t="s">
        <v>653</v>
      </c>
      <c r="AH282" s="65"/>
      <c r="AI282" s="65"/>
      <c r="AK282" s="65"/>
      <c r="AL282" s="65"/>
      <c r="AN282" s="65"/>
      <c r="AO282" s="65"/>
      <c r="AQ282" s="65"/>
      <c r="AR282" s="65"/>
      <c r="AT282" s="65"/>
      <c r="AU282" s="72" t="s">
        <v>5712</v>
      </c>
      <c r="AV282" s="5" t="str">
        <f>IFERROR(IF($K282="Historical", IF(A282&lt;&gt;INDEX('Historical BMP Records'!A:A, MATCH($I282, 'Historical BMP Records'!$I:$I, 0)), 1, 0), IF(A282&lt;&gt;INDEX('Planned and Progress BMPs'!A:A, MATCH($I282, 'Planned and Progress BMPs'!$I:$I, 0)), 1, 0)), "")</f>
        <v/>
      </c>
      <c r="AW282" s="5" t="str">
        <f>IFERROR(IF($K282="Historical", IF(B282&lt;&gt;INDEX('Historical BMP Records'!B:B, MATCH($I282, 'Historical BMP Records'!$I:$I, 0)), 1, 0), IF(B282&lt;&gt;INDEX('Planned and Progress BMPs'!B:B, MATCH($I282, 'Planned and Progress BMPs'!$I:$I, 0)), 1, 0)), "")</f>
        <v/>
      </c>
      <c r="AX282" s="5" t="str">
        <f>IFERROR(IF($K282="Historical", IF(C282&lt;&gt;INDEX('Historical BMP Records'!C:C, MATCH($I282, 'Historical BMP Records'!$I:$I, 0)), 1, 0), IF(C282&lt;&gt;INDEX('Planned and Progress BMPs'!C:C, MATCH($I282, 'Planned and Progress BMPs'!$I:$I, 0)), 1, 0)), "")</f>
        <v/>
      </c>
      <c r="AY282" s="5" t="str">
        <f>IFERROR(IF($K282="Historical", IF(D282&lt;&gt;INDEX('Historical BMP Records'!D:D, MATCH($I282, 'Historical BMP Records'!$I:$I, 0)), 1, 0), IF(D282&lt;&gt;INDEX('Planned and Progress BMPs'!D:D, MATCH($I282, 'Planned and Progress BMPs'!$I:$I, 0)), 1, 0)), "")</f>
        <v/>
      </c>
      <c r="AZ282" s="5" t="str">
        <f>IFERROR(IF($K282="Historical", IF(E282&lt;&gt;INDEX('Historical BMP Records'!E:E, MATCH($I282, 'Historical BMP Records'!$I:$I, 0)), 1, 0), IF(E282&lt;&gt;INDEX('Planned and Progress BMPs'!E:E, MATCH($I282, 'Planned and Progress BMPs'!$I:$I, 0)), 1, 0)), "")</f>
        <v/>
      </c>
      <c r="BA282" s="5" t="str">
        <f>IFERROR(IF($K282="Historical", IF(F282&lt;&gt;INDEX('Historical BMP Records'!F:F, MATCH($I282, 'Historical BMP Records'!$I:$I, 0)), 1, 0), IF(F282&lt;&gt;INDEX('Planned and Progress BMPs'!F:F, MATCH($I282, 'Planned and Progress BMPs'!$I:$I, 0)), 1, 0)), "")</f>
        <v/>
      </c>
      <c r="BB282" s="5" t="str">
        <f>IFERROR(IF($K282="Historical", IF(G282&lt;&gt;INDEX('Historical BMP Records'!G:G, MATCH($I282, 'Historical BMP Records'!$I:$I, 0)), 1, 0), IF(G282&lt;&gt;INDEX('Planned and Progress BMPs'!G:G, MATCH($I282, 'Planned and Progress BMPs'!$I:$I, 0)), 1, 0)), "")</f>
        <v/>
      </c>
      <c r="BC282" s="5" t="str">
        <f>IFERROR(IF($K282="Historical", IF(H282&lt;&gt;INDEX('Historical BMP Records'!H:H, MATCH($I282, 'Historical BMP Records'!$I:$I, 0)), 1, 0), IF(H282&lt;&gt;INDEX('Planned and Progress BMPs'!H:H, MATCH($I282, 'Planned and Progress BMPs'!$I:$I, 0)), 1, 0)), "")</f>
        <v/>
      </c>
      <c r="BD282" s="5" t="str">
        <f>IFERROR(IF($K282="Historical", IF(I282&lt;&gt;INDEX('Historical BMP Records'!I:I, MATCH($I282, 'Historical BMP Records'!$I:$I, 0)), 1, 0), IF(I282&lt;&gt;INDEX('Planned and Progress BMPs'!I:I, MATCH($I282, 'Planned and Progress BMPs'!$I:$I, 0)), 1, 0)), "")</f>
        <v/>
      </c>
      <c r="BE282" s="5" t="str">
        <f>IFERROR(IF($K282="Historical", IF(J282&lt;&gt;INDEX('Historical BMP Records'!J:J, MATCH($I282, 'Historical BMP Records'!$I:$I, 0)), 1, 0), IF(J282&lt;&gt;INDEX('Planned and Progress BMPs'!J:J, MATCH($I282, 'Planned and Progress BMPs'!$I:$I, 0)), 1, 0)), "")</f>
        <v/>
      </c>
      <c r="BF282" s="5" t="str">
        <f>IFERROR(IF($K282="Historical", IF(K282&lt;&gt;INDEX('Historical BMP Records'!K:K, MATCH($I282, 'Historical BMP Records'!$I:$I, 0)), 1, 0), IF(K282&lt;&gt;INDEX('Planned and Progress BMPs'!K:K, MATCH($I282, 'Planned and Progress BMPs'!$I:$I, 0)), 1, 0)), "")</f>
        <v/>
      </c>
      <c r="BG282" s="5" t="str">
        <f>IFERROR(IF($K282="Historical", IF(L282&lt;&gt;INDEX('Historical BMP Records'!L:L, MATCH($I282, 'Historical BMP Records'!$I:$I, 0)), 1, 0), IF(L282&lt;&gt;INDEX('Planned and Progress BMPs'!L:L, MATCH($I282, 'Planned and Progress BMPs'!$I:$I, 0)), 1, 0)), "")</f>
        <v/>
      </c>
      <c r="BH282" s="5" t="str">
        <f>IFERROR(IF($K282="Historical", IF(M282&lt;&gt;INDEX('Historical BMP Records'!M:M, MATCH($I282, 'Historical BMP Records'!$I:$I, 0)), 1, 0), IF(M282&lt;&gt;INDEX('Planned and Progress BMPs'!M:M, MATCH($I282, 'Planned and Progress BMPs'!$I:$I, 0)), 1, 0)), "")</f>
        <v/>
      </c>
      <c r="BI282" s="5" t="str">
        <f>IFERROR(IF($K282="Historical", IF(N282&lt;&gt;INDEX('Historical BMP Records'!N:N, MATCH($I282, 'Historical BMP Records'!$I:$I, 0)), 1, 0), IF(N282&lt;&gt;INDEX('Planned and Progress BMPs'!N:N, MATCH($I282, 'Planned and Progress BMPs'!$I:$I, 0)), 1, 0)), "")</f>
        <v/>
      </c>
      <c r="BJ282" s="5" t="str">
        <f>IFERROR(IF($K282="Historical", IF(O282&lt;&gt;INDEX('Historical BMP Records'!O:O, MATCH($I282, 'Historical BMP Records'!$I:$I, 0)), 1, 0), IF(O282&lt;&gt;INDEX('Planned and Progress BMPs'!O:O, MATCH($I282, 'Planned and Progress BMPs'!$I:$I, 0)), 1, 0)), "")</f>
        <v/>
      </c>
      <c r="BK282" s="5" t="str">
        <f>IFERROR(IF($K282="Historical", IF(P282&lt;&gt;INDEX('Historical BMP Records'!P:P, MATCH($I282, 'Historical BMP Records'!$I:$I, 0)), 1, 0), IF(P282&lt;&gt;INDEX('Planned and Progress BMPs'!P:P, MATCH($I282, 'Planned and Progress BMPs'!$I:$I, 0)), 1, 0)), "")</f>
        <v/>
      </c>
      <c r="BL282" s="5" t="str">
        <f>IFERROR(IF($K282="Historical", IF(Q282&lt;&gt;INDEX('Historical BMP Records'!Q:Q, MATCH($I282, 'Historical BMP Records'!$I:$I, 0)), 1, 0), IF(Q282&lt;&gt;INDEX('Planned and Progress BMPs'!Q:Q, MATCH($I282, 'Planned and Progress BMPs'!$I:$I, 0)), 1, 0)), "")</f>
        <v/>
      </c>
      <c r="BM282" s="5" t="str">
        <f>IFERROR(IF($K282="Historical", IF(R282&lt;&gt;INDEX('Historical BMP Records'!R:R, MATCH($I282, 'Historical BMP Records'!$I:$I, 0)), 1, 0), IF(R282&lt;&gt;INDEX('Planned and Progress BMPs'!R:R, MATCH($I282, 'Planned and Progress BMPs'!$I:$I, 0)), 1, 0)), "")</f>
        <v/>
      </c>
      <c r="BN282" s="5" t="str">
        <f>IFERROR(IF($K282="Historical", IF(S282&lt;&gt;INDEX('Historical BMP Records'!S:S, MATCH($I282, 'Historical BMP Records'!$I:$I, 0)), 1, 0), IF(S282&lt;&gt;INDEX('Planned and Progress BMPs'!S:S, MATCH($I282, 'Planned and Progress BMPs'!$I:$I, 0)), 1, 0)), "")</f>
        <v/>
      </c>
      <c r="BO282" s="5" t="str">
        <f>IFERROR(IF($K282="Historical", IF(T282&lt;&gt;INDEX('Historical BMP Records'!T:T, MATCH($I282, 'Historical BMP Records'!$I:$I, 0)), 1, 0), IF(T282&lt;&gt;INDEX('Planned and Progress BMPs'!T:T, MATCH($I282, 'Planned and Progress BMPs'!$I:$I, 0)), 1, 0)), "")</f>
        <v/>
      </c>
      <c r="BP282" s="5" t="str">
        <f>IFERROR(IF($K282="Historical", IF(U282&lt;&gt;INDEX('Historical BMP Records'!U:U, MATCH($I282, 'Historical BMP Records'!$I:$I, 0)), 1, 0), IF(U282&lt;&gt;INDEX('Planned and Progress BMPs'!U:U, MATCH($I282, 'Planned and Progress BMPs'!$I:$I, 0)), 1, 0)), "")</f>
        <v/>
      </c>
      <c r="BQ282" s="5" t="str">
        <f>IFERROR(IF($K282="Historical", IF(V282&lt;&gt;INDEX('Historical BMP Records'!V:V, MATCH($I282, 'Historical BMP Records'!$I:$I, 0)), 1, 0), IF(V282&lt;&gt;INDEX('Planned and Progress BMPs'!V:V, MATCH($I282, 'Planned and Progress BMPs'!$I:$I, 0)), 1, 0)), "")</f>
        <v/>
      </c>
      <c r="BR282" s="5" t="str">
        <f>IFERROR(IF($K282="Historical", IF(W282&lt;&gt;INDEX('Historical BMP Records'!W:W, MATCH($I282, 'Historical BMP Records'!$I:$I, 0)), 1, 0), IF(W282&lt;&gt;INDEX('Planned and Progress BMPs'!W:W, MATCH($I282, 'Planned and Progress BMPs'!$I:$I, 0)), 1, 0)), "")</f>
        <v/>
      </c>
      <c r="BS282" s="5" t="str">
        <f>IFERROR(IF($K282="Historical", IF(X282&lt;&gt;INDEX('Historical BMP Records'!X:X, MATCH($I282, 'Historical BMP Records'!$I:$I, 0)), 1, 0), IF(X282&lt;&gt;INDEX('Planned and Progress BMPs'!X:X, MATCH($I282, 'Planned and Progress BMPs'!$I:$I, 0)), 1, 0)), "")</f>
        <v/>
      </c>
      <c r="BT282" s="5" t="str">
        <f>IFERROR(IF($K282="Historical", IF(Y282&lt;&gt;INDEX('Historical BMP Records'!Y:Y, MATCH($I282, 'Historical BMP Records'!$I:$I, 0)), 1, 0), IF(Y282&lt;&gt;INDEX('Planned and Progress BMPs'!Y:Y, MATCH($I282, 'Planned and Progress BMPs'!$I:$I, 0)), 1, 0)), "")</f>
        <v/>
      </c>
      <c r="BU282" s="5" t="str">
        <f>IFERROR(IF($K282="Historical", IF(Z282&lt;&gt;INDEX('Historical BMP Records'!Z:Z, MATCH($I282, 'Historical BMP Records'!$I:$I, 0)), 1, 0), IF(Z282&lt;&gt;INDEX('Planned and Progress BMPs'!Z:Z, MATCH($I282, 'Planned and Progress BMPs'!$I:$I, 0)), 1, 0)), "")</f>
        <v/>
      </c>
      <c r="BV282" s="5" t="str">
        <f>IFERROR(IF($K282="Historical", IF(AA282&lt;&gt;INDEX('Historical BMP Records'!AA:AA, MATCH($I282, 'Historical BMP Records'!$I:$I, 0)), 1, 0), IF(AA282&lt;&gt;INDEX('Planned and Progress BMPs'!AA:AA, MATCH($I282, 'Planned and Progress BMPs'!$I:$I, 0)), 1, 0)), "")</f>
        <v/>
      </c>
      <c r="BW282" s="5" t="str">
        <f>IFERROR(IF($K282="Historical", IF(AB282&lt;&gt;INDEX('Historical BMP Records'!AB:AB, MATCH($I282, 'Historical BMP Records'!$I:$I, 0)), 1, 0), IF(AB282&lt;&gt;INDEX('Planned and Progress BMPs'!AB:AB, MATCH($I282, 'Planned and Progress BMPs'!$I:$I, 0)), 1, 0)), "")</f>
        <v/>
      </c>
      <c r="BX282" s="5" t="str">
        <f>IFERROR(IF($K282="Historical", IF(AC282&lt;&gt;INDEX('Historical BMP Records'!AC:AC, MATCH($I282, 'Historical BMP Records'!$I:$I, 0)), 1, 0), IF(AC282&lt;&gt;INDEX('Planned and Progress BMPs'!AC:AC, MATCH($I282, 'Planned and Progress BMPs'!$I:$I, 0)), 1, 0)), "")</f>
        <v/>
      </c>
      <c r="BY282" s="5" t="str">
        <f>IFERROR(IF($K282="Historical", IF(AD282&lt;&gt;INDEX('Historical BMP Records'!AD:AD, MATCH($I282, 'Historical BMP Records'!$I:$I, 0)), 1, 0), IF(AD282&lt;&gt;INDEX('Planned and Progress BMPs'!AD:AD, MATCH($I282, 'Planned and Progress BMPs'!$I:$I, 0)), 1, 0)), "")</f>
        <v/>
      </c>
      <c r="BZ282" s="5" t="str">
        <f>IFERROR(IF($K282="Historical", IF(AE282&lt;&gt;INDEX('Historical BMP Records'!AE:AE, MATCH($I282, 'Historical BMP Records'!$I:$I, 0)), 1, 0), IF(AE282&lt;&gt;INDEX('Planned and Progress BMPs'!AE:AE, MATCH($I282, 'Planned and Progress BMPs'!$I:$I, 0)), 1, 0)), "")</f>
        <v/>
      </c>
      <c r="CA282" s="5" t="str">
        <f>IFERROR(IF($K282="Historical", IF(AF282&lt;&gt;INDEX('Historical BMP Records'!AF:AF, MATCH($I282, 'Historical BMP Records'!$I:$I, 0)), 1, 0), IF(AF282&lt;&gt;INDEX('Planned and Progress BMPs'!AF:AF, MATCH($I282, 'Planned and Progress BMPs'!$I:$I, 0)), 1, 0)), "")</f>
        <v/>
      </c>
      <c r="CB282" s="5" t="str">
        <f>IFERROR(IF($K282="Historical", IF(AG282&lt;&gt;INDEX('Historical BMP Records'!AG:AG, MATCH($I282, 'Historical BMP Records'!$I:$I, 0)), 1, 0), IF(AG282&lt;&gt;INDEX('Planned and Progress BMPs'!AG:AG, MATCH($I282, 'Planned and Progress BMPs'!$I:$I, 0)), 1, 0)), "")</f>
        <v/>
      </c>
      <c r="CC282" s="5" t="str">
        <f>IFERROR(IF($K282="Historical", IF(AH282&lt;&gt;INDEX('Historical BMP Records'!AH:AH, MATCH($I282, 'Historical BMP Records'!$I:$I, 0)), 1, 0), IF(AH282&lt;&gt;INDEX('Planned and Progress BMPs'!AH:AH, MATCH($I282, 'Planned and Progress BMPs'!$I:$I, 0)), 1, 0)), "")</f>
        <v/>
      </c>
      <c r="CD282" s="5" t="str">
        <f>IFERROR(IF($K282="Historical", IF(AI282&lt;&gt;INDEX('Historical BMP Records'!AI:AI, MATCH($I282, 'Historical BMP Records'!$I:$I, 0)), 1, 0), IF(AI282&lt;&gt;INDEX('Planned and Progress BMPs'!AI:AI, MATCH($I282, 'Planned and Progress BMPs'!$I:$I, 0)), 1, 0)), "")</f>
        <v/>
      </c>
      <c r="CE282" s="5" t="str">
        <f>IFERROR(IF($K282="Historical", IF(AJ282&lt;&gt;INDEX('Historical BMP Records'!AJ:AJ, MATCH($I282, 'Historical BMP Records'!$I:$I, 0)), 1, 0), IF(AJ282&lt;&gt;INDEX('Planned and Progress BMPs'!AJ:AJ, MATCH($I282, 'Planned and Progress BMPs'!$I:$I, 0)), 1, 0)), "")</f>
        <v/>
      </c>
      <c r="CF282" s="5" t="str">
        <f>IFERROR(IF($K282="Historical", IF(AK282&lt;&gt;INDEX('Historical BMP Records'!AK:AK, MATCH($I282, 'Historical BMP Records'!$I:$I, 0)), 1, 0), IF(AK282&lt;&gt;INDEX('Planned and Progress BMPs'!AK:AK, MATCH($I282, 'Planned and Progress BMPs'!$I:$I, 0)), 1, 0)), "")</f>
        <v/>
      </c>
      <c r="CG282" s="5" t="str">
        <f>IFERROR(IF($K282="Historical", IF(AL282&lt;&gt;INDEX('Historical BMP Records'!AL:AL, MATCH($I282, 'Historical BMP Records'!$I:$I, 0)), 1, 0), IF(AL282&lt;&gt;INDEX('Planned and Progress BMPs'!AL:AL, MATCH($I282, 'Planned and Progress BMPs'!$I:$I, 0)), 1, 0)), "")</f>
        <v/>
      </c>
      <c r="CH282" s="5" t="str">
        <f>IFERROR(IF($K282="Historical", IF(AM282&lt;&gt;INDEX('Historical BMP Records'!AM:AM, MATCH($I282, 'Historical BMP Records'!$I:$I, 0)), 1, 0), IF(AM282&lt;&gt;INDEX('Planned and Progress BMPs'!AM:AM, MATCH($I282, 'Planned and Progress BMPs'!$I:$I, 0)), 1, 0)), "")</f>
        <v/>
      </c>
      <c r="CI282" s="5" t="str">
        <f>IFERROR(IF($K282="Historical", IF(AN282&lt;&gt;INDEX('Historical BMP Records'!AN:AN, MATCH($I282, 'Historical BMP Records'!$I:$I, 0)), 1, 0), IF(AN282&lt;&gt;INDEX('Planned and Progress BMPs'!AN:AN, MATCH($I282, 'Planned and Progress BMPs'!$I:$I, 0)), 1, 0)), "")</f>
        <v/>
      </c>
      <c r="CJ282" s="5" t="str">
        <f>IFERROR(IF($K282="Historical", IF(AO282&lt;&gt;INDEX('Historical BMP Records'!AO:AO, MATCH($I282, 'Historical BMP Records'!$I:$I, 0)), 1, 0), IF(AO282&lt;&gt;INDEX('Planned and Progress BMPs'!AO:AO, MATCH($I282, 'Planned and Progress BMPs'!$I:$I, 0)), 1, 0)), "")</f>
        <v/>
      </c>
      <c r="CK282" s="5" t="str">
        <f>IFERROR(IF($K282="Historical", IF(AP282&lt;&gt;INDEX('Historical BMP Records'!AP:AP, MATCH($I282, 'Historical BMP Records'!$I:$I, 0)), 1, 0), IF(AP282&lt;&gt;INDEX('Planned and Progress BMPs'!AP:AP, MATCH($I282, 'Planned and Progress BMPs'!$I:$I, 0)), 1, 0)), "")</f>
        <v/>
      </c>
      <c r="CL282" s="5" t="str">
        <f>IFERROR(IF($K282="Historical", IF(AQ282&lt;&gt;INDEX('Historical BMP Records'!AQ:AQ, MATCH($I282, 'Historical BMP Records'!$I:$I, 0)), 1, 0), IF(AQ282&lt;&gt;INDEX('Planned and Progress BMPs'!AQ:AQ, MATCH($I282, 'Planned and Progress BMPs'!$I:$I, 0)), 1, 0)), "")</f>
        <v/>
      </c>
      <c r="CM282" s="5" t="str">
        <f>IFERROR(IF($K282="Historical", IF(AR282&lt;&gt;INDEX('Historical BMP Records'!AR:AR, MATCH($I282, 'Historical BMP Records'!$I:$I, 0)), 1, 0), IF(AR282&lt;&gt;INDEX('Planned and Progress BMPs'!AR:AR, MATCH($I282, 'Planned and Progress BMPs'!$I:$I, 0)), 1, 0)), "")</f>
        <v/>
      </c>
      <c r="CN282" s="5" t="str">
        <f>IFERROR(IF($K282="Historical", IF(AS282&lt;&gt;INDEX('Historical BMP Records'!AS:AS, MATCH($I282, 'Historical BMP Records'!$I:$I, 0)), 1, 0), IF(AS282&lt;&gt;INDEX('Planned and Progress BMPs'!AS:AS, MATCH($I282, 'Planned and Progress BMPs'!$I:$I, 0)), 1, 0)), "")</f>
        <v/>
      </c>
      <c r="CO282" s="5" t="str">
        <f>IFERROR(IF($K282="Historical", IF(AT282&lt;&gt;INDEX('Historical BMP Records'!AT:AT, MATCH($I282, 'Historical BMP Records'!$I:$I, 0)), 1, 0), IF(AT282&lt;&gt;INDEX('Planned and Progress BMPs'!AT:AT, MATCH($I282, 'Planned and Progress BMPs'!$I:$I, 0)), 1, 0)), "")</f>
        <v/>
      </c>
      <c r="CP282" s="5" t="str">
        <f>IFERROR(IF($K282="Historical", IF(AU282&lt;&gt;INDEX('Historical BMP Records'!AU:AU, MATCH($I282, 'Historical BMP Records'!$I:$I, 0)), 1, 0), IF(AU282&lt;&gt;INDEX('Planned and Progress BMPs'!AU:AU, MATCH($I282, 'Planned and Progress BMPs'!$I:$I, 0)), 1, 0)), "")</f>
        <v/>
      </c>
      <c r="CQ282" s="5">
        <f>SUM(T_Historical9[[#This Row],[FY17 
Status Changed]:[Comments Changed]])</f>
        <v>0</v>
      </c>
    </row>
    <row r="283" spans="9:95" ht="15" customHeight="1" x14ac:dyDescent="0.25">
      <c r="I283" s="72" t="s">
        <v>5686</v>
      </c>
      <c r="K283" s="97" t="s">
        <v>634</v>
      </c>
      <c r="L283" s="72">
        <v>2019</v>
      </c>
      <c r="M283" s="82">
        <v>31000</v>
      </c>
      <c r="N283" s="65">
        <v>43646</v>
      </c>
      <c r="O283" s="72" t="s">
        <v>220</v>
      </c>
      <c r="P283" s="97"/>
      <c r="Q283" s="72" t="s">
        <v>5794</v>
      </c>
      <c r="R283" s="97" t="s">
        <v>4802</v>
      </c>
      <c r="S283" s="72">
        <v>50000</v>
      </c>
      <c r="V283" s="71"/>
      <c r="W283" s="72" t="s">
        <v>5162</v>
      </c>
      <c r="AC283" s="72" t="s">
        <v>5165</v>
      </c>
      <c r="AD283" s="72" t="s">
        <v>5186</v>
      </c>
      <c r="AE283" s="98" t="s">
        <v>653</v>
      </c>
      <c r="AH283" s="65"/>
      <c r="AI283" s="65"/>
      <c r="AK283" s="65"/>
      <c r="AL283" s="65"/>
      <c r="AN283" s="65"/>
      <c r="AO283" s="65"/>
      <c r="AQ283" s="65"/>
      <c r="AR283" s="65"/>
      <c r="AT283" s="65"/>
      <c r="AV283" s="5" t="str">
        <f>IFERROR(IF($K283="Historical", IF(A283&lt;&gt;INDEX('Historical BMP Records'!A:A, MATCH($I283, 'Historical BMP Records'!$I:$I, 0)), 1, 0), IF(A283&lt;&gt;INDEX('Planned and Progress BMPs'!A:A, MATCH($I283, 'Planned and Progress BMPs'!$I:$I, 0)), 1, 0)), "")</f>
        <v/>
      </c>
      <c r="AW283" s="5" t="str">
        <f>IFERROR(IF($K283="Historical", IF(B283&lt;&gt;INDEX('Historical BMP Records'!B:B, MATCH($I283, 'Historical BMP Records'!$I:$I, 0)), 1, 0), IF(B283&lt;&gt;INDEX('Planned and Progress BMPs'!B:B, MATCH($I283, 'Planned and Progress BMPs'!$I:$I, 0)), 1, 0)), "")</f>
        <v/>
      </c>
      <c r="AX283" s="5" t="str">
        <f>IFERROR(IF($K283="Historical", IF(C283&lt;&gt;INDEX('Historical BMP Records'!C:C, MATCH($I283, 'Historical BMP Records'!$I:$I, 0)), 1, 0), IF(C283&lt;&gt;INDEX('Planned and Progress BMPs'!C:C, MATCH($I283, 'Planned and Progress BMPs'!$I:$I, 0)), 1, 0)), "")</f>
        <v/>
      </c>
      <c r="AY283" s="5" t="str">
        <f>IFERROR(IF($K283="Historical", IF(D283&lt;&gt;INDEX('Historical BMP Records'!D:D, MATCH($I283, 'Historical BMP Records'!$I:$I, 0)), 1, 0), IF(D283&lt;&gt;INDEX('Planned and Progress BMPs'!D:D, MATCH($I283, 'Planned and Progress BMPs'!$I:$I, 0)), 1, 0)), "")</f>
        <v/>
      </c>
      <c r="AZ283" s="5" t="str">
        <f>IFERROR(IF($K283="Historical", IF(E283&lt;&gt;INDEX('Historical BMP Records'!E:E, MATCH($I283, 'Historical BMP Records'!$I:$I, 0)), 1, 0), IF(E283&lt;&gt;INDEX('Planned and Progress BMPs'!E:E, MATCH($I283, 'Planned and Progress BMPs'!$I:$I, 0)), 1, 0)), "")</f>
        <v/>
      </c>
      <c r="BA283" s="5" t="str">
        <f>IFERROR(IF($K283="Historical", IF(F283&lt;&gt;INDEX('Historical BMP Records'!F:F, MATCH($I283, 'Historical BMP Records'!$I:$I, 0)), 1, 0), IF(F283&lt;&gt;INDEX('Planned and Progress BMPs'!F:F, MATCH($I283, 'Planned and Progress BMPs'!$I:$I, 0)), 1, 0)), "")</f>
        <v/>
      </c>
      <c r="BB283" s="5" t="str">
        <f>IFERROR(IF($K283="Historical", IF(G283&lt;&gt;INDEX('Historical BMP Records'!G:G, MATCH($I283, 'Historical BMP Records'!$I:$I, 0)), 1, 0), IF(G283&lt;&gt;INDEX('Planned and Progress BMPs'!G:G, MATCH($I283, 'Planned and Progress BMPs'!$I:$I, 0)), 1, 0)), "")</f>
        <v/>
      </c>
      <c r="BC283" s="5" t="str">
        <f>IFERROR(IF($K283="Historical", IF(H283&lt;&gt;INDEX('Historical BMP Records'!H:H, MATCH($I283, 'Historical BMP Records'!$I:$I, 0)), 1, 0), IF(H283&lt;&gt;INDEX('Planned and Progress BMPs'!H:H, MATCH($I283, 'Planned and Progress BMPs'!$I:$I, 0)), 1, 0)), "")</f>
        <v/>
      </c>
      <c r="BD283" s="5" t="str">
        <f>IFERROR(IF($K283="Historical", IF(I283&lt;&gt;INDEX('Historical BMP Records'!I:I, MATCH($I283, 'Historical BMP Records'!$I:$I, 0)), 1, 0), IF(I283&lt;&gt;INDEX('Planned and Progress BMPs'!I:I, MATCH($I283, 'Planned and Progress BMPs'!$I:$I, 0)), 1, 0)), "")</f>
        <v/>
      </c>
      <c r="BE283" s="5" t="str">
        <f>IFERROR(IF($K283="Historical", IF(J283&lt;&gt;INDEX('Historical BMP Records'!J:J, MATCH($I283, 'Historical BMP Records'!$I:$I, 0)), 1, 0), IF(J283&lt;&gt;INDEX('Planned and Progress BMPs'!J:J, MATCH($I283, 'Planned and Progress BMPs'!$I:$I, 0)), 1, 0)), "")</f>
        <v/>
      </c>
      <c r="BF283" s="5" t="str">
        <f>IFERROR(IF($K283="Historical", IF(K283&lt;&gt;INDEX('Historical BMP Records'!K:K, MATCH($I283, 'Historical BMP Records'!$I:$I, 0)), 1, 0), IF(K283&lt;&gt;INDEX('Planned and Progress BMPs'!K:K, MATCH($I283, 'Planned and Progress BMPs'!$I:$I, 0)), 1, 0)), "")</f>
        <v/>
      </c>
      <c r="BG283" s="5" t="str">
        <f>IFERROR(IF($K283="Historical", IF(L283&lt;&gt;INDEX('Historical BMP Records'!L:L, MATCH($I283, 'Historical BMP Records'!$I:$I, 0)), 1, 0), IF(L283&lt;&gt;INDEX('Planned and Progress BMPs'!L:L, MATCH($I283, 'Planned and Progress BMPs'!$I:$I, 0)), 1, 0)), "")</f>
        <v/>
      </c>
      <c r="BH283" s="5" t="str">
        <f>IFERROR(IF($K283="Historical", IF(M283&lt;&gt;INDEX('Historical BMP Records'!M:M, MATCH($I283, 'Historical BMP Records'!$I:$I, 0)), 1, 0), IF(M283&lt;&gt;INDEX('Planned and Progress BMPs'!M:M, MATCH($I283, 'Planned and Progress BMPs'!$I:$I, 0)), 1, 0)), "")</f>
        <v/>
      </c>
      <c r="BI283" s="5" t="str">
        <f>IFERROR(IF($K283="Historical", IF(N283&lt;&gt;INDEX('Historical BMP Records'!N:N, MATCH($I283, 'Historical BMP Records'!$I:$I, 0)), 1, 0), IF(N283&lt;&gt;INDEX('Planned and Progress BMPs'!N:N, MATCH($I283, 'Planned and Progress BMPs'!$I:$I, 0)), 1, 0)), "")</f>
        <v/>
      </c>
      <c r="BJ283" s="5" t="str">
        <f>IFERROR(IF($K283="Historical", IF(O283&lt;&gt;INDEX('Historical BMP Records'!O:O, MATCH($I283, 'Historical BMP Records'!$I:$I, 0)), 1, 0), IF(O283&lt;&gt;INDEX('Planned and Progress BMPs'!O:O, MATCH($I283, 'Planned and Progress BMPs'!$I:$I, 0)), 1, 0)), "")</f>
        <v/>
      </c>
      <c r="BK283" s="5" t="str">
        <f>IFERROR(IF($K283="Historical", IF(P283&lt;&gt;INDEX('Historical BMP Records'!P:P, MATCH($I283, 'Historical BMP Records'!$I:$I, 0)), 1, 0), IF(P283&lt;&gt;INDEX('Planned and Progress BMPs'!P:P, MATCH($I283, 'Planned and Progress BMPs'!$I:$I, 0)), 1, 0)), "")</f>
        <v/>
      </c>
      <c r="BL283" s="5" t="str">
        <f>IFERROR(IF($K283="Historical", IF(Q283&lt;&gt;INDEX('Historical BMP Records'!Q:Q, MATCH($I283, 'Historical BMP Records'!$I:$I, 0)), 1, 0), IF(Q283&lt;&gt;INDEX('Planned and Progress BMPs'!Q:Q, MATCH($I283, 'Planned and Progress BMPs'!$I:$I, 0)), 1, 0)), "")</f>
        <v/>
      </c>
      <c r="BM283" s="5" t="str">
        <f>IFERROR(IF($K283="Historical", IF(R283&lt;&gt;INDEX('Historical BMP Records'!R:R, MATCH($I283, 'Historical BMP Records'!$I:$I, 0)), 1, 0), IF(R283&lt;&gt;INDEX('Planned and Progress BMPs'!R:R, MATCH($I283, 'Planned and Progress BMPs'!$I:$I, 0)), 1, 0)), "")</f>
        <v/>
      </c>
      <c r="BN283" s="5" t="str">
        <f>IFERROR(IF($K283="Historical", IF(S283&lt;&gt;INDEX('Historical BMP Records'!S:S, MATCH($I283, 'Historical BMP Records'!$I:$I, 0)), 1, 0), IF(S283&lt;&gt;INDEX('Planned and Progress BMPs'!S:S, MATCH($I283, 'Planned and Progress BMPs'!$I:$I, 0)), 1, 0)), "")</f>
        <v/>
      </c>
      <c r="BO283" s="5" t="str">
        <f>IFERROR(IF($K283="Historical", IF(T283&lt;&gt;INDEX('Historical BMP Records'!T:T, MATCH($I283, 'Historical BMP Records'!$I:$I, 0)), 1, 0), IF(T283&lt;&gt;INDEX('Planned and Progress BMPs'!T:T, MATCH($I283, 'Planned and Progress BMPs'!$I:$I, 0)), 1, 0)), "")</f>
        <v/>
      </c>
      <c r="BP283" s="5" t="str">
        <f>IFERROR(IF($K283="Historical", IF(U283&lt;&gt;INDEX('Historical BMP Records'!U:U, MATCH($I283, 'Historical BMP Records'!$I:$I, 0)), 1, 0), IF(U283&lt;&gt;INDEX('Planned and Progress BMPs'!U:U, MATCH($I283, 'Planned and Progress BMPs'!$I:$I, 0)), 1, 0)), "")</f>
        <v/>
      </c>
      <c r="BQ283" s="5" t="str">
        <f>IFERROR(IF($K283="Historical", IF(V283&lt;&gt;INDEX('Historical BMP Records'!V:V, MATCH($I283, 'Historical BMP Records'!$I:$I, 0)), 1, 0), IF(V283&lt;&gt;INDEX('Planned and Progress BMPs'!V:V, MATCH($I283, 'Planned and Progress BMPs'!$I:$I, 0)), 1, 0)), "")</f>
        <v/>
      </c>
      <c r="BR283" s="5" t="str">
        <f>IFERROR(IF($K283="Historical", IF(W283&lt;&gt;INDEX('Historical BMP Records'!W:W, MATCH($I283, 'Historical BMP Records'!$I:$I, 0)), 1, 0), IF(W283&lt;&gt;INDEX('Planned and Progress BMPs'!W:W, MATCH($I283, 'Planned and Progress BMPs'!$I:$I, 0)), 1, 0)), "")</f>
        <v/>
      </c>
      <c r="BS283" s="5" t="str">
        <f>IFERROR(IF($K283="Historical", IF(X283&lt;&gt;INDEX('Historical BMP Records'!X:X, MATCH($I283, 'Historical BMP Records'!$I:$I, 0)), 1, 0), IF(X283&lt;&gt;INDEX('Planned and Progress BMPs'!X:X, MATCH($I283, 'Planned and Progress BMPs'!$I:$I, 0)), 1, 0)), "")</f>
        <v/>
      </c>
      <c r="BT283" s="5" t="str">
        <f>IFERROR(IF($K283="Historical", IF(Y283&lt;&gt;INDEX('Historical BMP Records'!Y:Y, MATCH($I283, 'Historical BMP Records'!$I:$I, 0)), 1, 0), IF(Y283&lt;&gt;INDEX('Planned and Progress BMPs'!Y:Y, MATCH($I283, 'Planned and Progress BMPs'!$I:$I, 0)), 1, 0)), "")</f>
        <v/>
      </c>
      <c r="BU283" s="5" t="str">
        <f>IFERROR(IF($K283="Historical", IF(Z283&lt;&gt;INDEX('Historical BMP Records'!Z:Z, MATCH($I283, 'Historical BMP Records'!$I:$I, 0)), 1, 0), IF(Z283&lt;&gt;INDEX('Planned and Progress BMPs'!Z:Z, MATCH($I283, 'Planned and Progress BMPs'!$I:$I, 0)), 1, 0)), "")</f>
        <v/>
      </c>
      <c r="BV283" s="5" t="str">
        <f>IFERROR(IF($K283="Historical", IF(AA283&lt;&gt;INDEX('Historical BMP Records'!AA:AA, MATCH($I283, 'Historical BMP Records'!$I:$I, 0)), 1, 0), IF(AA283&lt;&gt;INDEX('Planned and Progress BMPs'!AA:AA, MATCH($I283, 'Planned and Progress BMPs'!$I:$I, 0)), 1, 0)), "")</f>
        <v/>
      </c>
      <c r="BW283" s="5" t="str">
        <f>IFERROR(IF($K283="Historical", IF(AB283&lt;&gt;INDEX('Historical BMP Records'!AB:AB, MATCH($I283, 'Historical BMP Records'!$I:$I, 0)), 1, 0), IF(AB283&lt;&gt;INDEX('Planned and Progress BMPs'!AB:AB, MATCH($I283, 'Planned and Progress BMPs'!$I:$I, 0)), 1, 0)), "")</f>
        <v/>
      </c>
      <c r="BX283" s="5" t="str">
        <f>IFERROR(IF($K283="Historical", IF(AC283&lt;&gt;INDEX('Historical BMP Records'!AC:AC, MATCH($I283, 'Historical BMP Records'!$I:$I, 0)), 1, 0), IF(AC283&lt;&gt;INDEX('Planned and Progress BMPs'!AC:AC, MATCH($I283, 'Planned and Progress BMPs'!$I:$I, 0)), 1, 0)), "")</f>
        <v/>
      </c>
      <c r="BY283" s="5" t="str">
        <f>IFERROR(IF($K283="Historical", IF(AD283&lt;&gt;INDEX('Historical BMP Records'!AD:AD, MATCH($I283, 'Historical BMP Records'!$I:$I, 0)), 1, 0), IF(AD283&lt;&gt;INDEX('Planned and Progress BMPs'!AD:AD, MATCH($I283, 'Planned and Progress BMPs'!$I:$I, 0)), 1, 0)), "")</f>
        <v/>
      </c>
      <c r="BZ283" s="5" t="str">
        <f>IFERROR(IF($K283="Historical", IF(AE283&lt;&gt;INDEX('Historical BMP Records'!AE:AE, MATCH($I283, 'Historical BMP Records'!$I:$I, 0)), 1, 0), IF(AE283&lt;&gt;INDEX('Planned and Progress BMPs'!AE:AE, MATCH($I283, 'Planned and Progress BMPs'!$I:$I, 0)), 1, 0)), "")</f>
        <v/>
      </c>
      <c r="CA283" s="5" t="str">
        <f>IFERROR(IF($K283="Historical", IF(AF283&lt;&gt;INDEX('Historical BMP Records'!AF:AF, MATCH($I283, 'Historical BMP Records'!$I:$I, 0)), 1, 0), IF(AF283&lt;&gt;INDEX('Planned and Progress BMPs'!AF:AF, MATCH($I283, 'Planned and Progress BMPs'!$I:$I, 0)), 1, 0)), "")</f>
        <v/>
      </c>
      <c r="CB283" s="5" t="str">
        <f>IFERROR(IF($K283="Historical", IF(AG283&lt;&gt;INDEX('Historical BMP Records'!AG:AG, MATCH($I283, 'Historical BMP Records'!$I:$I, 0)), 1, 0), IF(AG283&lt;&gt;INDEX('Planned and Progress BMPs'!AG:AG, MATCH($I283, 'Planned and Progress BMPs'!$I:$I, 0)), 1, 0)), "")</f>
        <v/>
      </c>
      <c r="CC283" s="5" t="str">
        <f>IFERROR(IF($K283="Historical", IF(AH283&lt;&gt;INDEX('Historical BMP Records'!AH:AH, MATCH($I283, 'Historical BMP Records'!$I:$I, 0)), 1, 0), IF(AH283&lt;&gt;INDEX('Planned and Progress BMPs'!AH:AH, MATCH($I283, 'Planned and Progress BMPs'!$I:$I, 0)), 1, 0)), "")</f>
        <v/>
      </c>
      <c r="CD283" s="5" t="str">
        <f>IFERROR(IF($K283="Historical", IF(AI283&lt;&gt;INDEX('Historical BMP Records'!AI:AI, MATCH($I283, 'Historical BMP Records'!$I:$I, 0)), 1, 0), IF(AI283&lt;&gt;INDEX('Planned and Progress BMPs'!AI:AI, MATCH($I283, 'Planned and Progress BMPs'!$I:$I, 0)), 1, 0)), "")</f>
        <v/>
      </c>
      <c r="CE283" s="5" t="str">
        <f>IFERROR(IF($K283="Historical", IF(AJ283&lt;&gt;INDEX('Historical BMP Records'!AJ:AJ, MATCH($I283, 'Historical BMP Records'!$I:$I, 0)), 1, 0), IF(AJ283&lt;&gt;INDEX('Planned and Progress BMPs'!AJ:AJ, MATCH($I283, 'Planned and Progress BMPs'!$I:$I, 0)), 1, 0)), "")</f>
        <v/>
      </c>
      <c r="CF283" s="5" t="str">
        <f>IFERROR(IF($K283="Historical", IF(AK283&lt;&gt;INDEX('Historical BMP Records'!AK:AK, MATCH($I283, 'Historical BMP Records'!$I:$I, 0)), 1, 0), IF(AK283&lt;&gt;INDEX('Planned and Progress BMPs'!AK:AK, MATCH($I283, 'Planned and Progress BMPs'!$I:$I, 0)), 1, 0)), "")</f>
        <v/>
      </c>
      <c r="CG283" s="5" t="str">
        <f>IFERROR(IF($K283="Historical", IF(AL283&lt;&gt;INDEX('Historical BMP Records'!AL:AL, MATCH($I283, 'Historical BMP Records'!$I:$I, 0)), 1, 0), IF(AL283&lt;&gt;INDEX('Planned and Progress BMPs'!AL:AL, MATCH($I283, 'Planned and Progress BMPs'!$I:$I, 0)), 1, 0)), "")</f>
        <v/>
      </c>
      <c r="CH283" s="5" t="str">
        <f>IFERROR(IF($K283="Historical", IF(AM283&lt;&gt;INDEX('Historical BMP Records'!AM:AM, MATCH($I283, 'Historical BMP Records'!$I:$I, 0)), 1, 0), IF(AM283&lt;&gt;INDEX('Planned and Progress BMPs'!AM:AM, MATCH($I283, 'Planned and Progress BMPs'!$I:$I, 0)), 1, 0)), "")</f>
        <v/>
      </c>
      <c r="CI283" s="5" t="str">
        <f>IFERROR(IF($K283="Historical", IF(AN283&lt;&gt;INDEX('Historical BMP Records'!AN:AN, MATCH($I283, 'Historical BMP Records'!$I:$I, 0)), 1, 0), IF(AN283&lt;&gt;INDEX('Planned and Progress BMPs'!AN:AN, MATCH($I283, 'Planned and Progress BMPs'!$I:$I, 0)), 1, 0)), "")</f>
        <v/>
      </c>
      <c r="CJ283" s="5" t="str">
        <f>IFERROR(IF($K283="Historical", IF(AO283&lt;&gt;INDEX('Historical BMP Records'!AO:AO, MATCH($I283, 'Historical BMP Records'!$I:$I, 0)), 1, 0), IF(AO283&lt;&gt;INDEX('Planned and Progress BMPs'!AO:AO, MATCH($I283, 'Planned and Progress BMPs'!$I:$I, 0)), 1, 0)), "")</f>
        <v/>
      </c>
      <c r="CK283" s="5" t="str">
        <f>IFERROR(IF($K283="Historical", IF(AP283&lt;&gt;INDEX('Historical BMP Records'!AP:AP, MATCH($I283, 'Historical BMP Records'!$I:$I, 0)), 1, 0), IF(AP283&lt;&gt;INDEX('Planned and Progress BMPs'!AP:AP, MATCH($I283, 'Planned and Progress BMPs'!$I:$I, 0)), 1, 0)), "")</f>
        <v/>
      </c>
      <c r="CL283" s="5" t="str">
        <f>IFERROR(IF($K283="Historical", IF(AQ283&lt;&gt;INDEX('Historical BMP Records'!AQ:AQ, MATCH($I283, 'Historical BMP Records'!$I:$I, 0)), 1, 0), IF(AQ283&lt;&gt;INDEX('Planned and Progress BMPs'!AQ:AQ, MATCH($I283, 'Planned and Progress BMPs'!$I:$I, 0)), 1, 0)), "")</f>
        <v/>
      </c>
      <c r="CM283" s="5" t="str">
        <f>IFERROR(IF($K283="Historical", IF(AR283&lt;&gt;INDEX('Historical BMP Records'!AR:AR, MATCH($I283, 'Historical BMP Records'!$I:$I, 0)), 1, 0), IF(AR283&lt;&gt;INDEX('Planned and Progress BMPs'!AR:AR, MATCH($I283, 'Planned and Progress BMPs'!$I:$I, 0)), 1, 0)), "")</f>
        <v/>
      </c>
      <c r="CN283" s="5" t="str">
        <f>IFERROR(IF($K283="Historical", IF(AS283&lt;&gt;INDEX('Historical BMP Records'!AS:AS, MATCH($I283, 'Historical BMP Records'!$I:$I, 0)), 1, 0), IF(AS283&lt;&gt;INDEX('Planned and Progress BMPs'!AS:AS, MATCH($I283, 'Planned and Progress BMPs'!$I:$I, 0)), 1, 0)), "")</f>
        <v/>
      </c>
      <c r="CO283" s="5" t="str">
        <f>IFERROR(IF($K283="Historical", IF(AT283&lt;&gt;INDEX('Historical BMP Records'!AT:AT, MATCH($I283, 'Historical BMP Records'!$I:$I, 0)), 1, 0), IF(AT283&lt;&gt;INDEX('Planned and Progress BMPs'!AT:AT, MATCH($I283, 'Planned and Progress BMPs'!$I:$I, 0)), 1, 0)), "")</f>
        <v/>
      </c>
      <c r="CP283" s="5" t="str">
        <f>IFERROR(IF($K283="Historical", IF(AU283&lt;&gt;INDEX('Historical BMP Records'!AU:AU, MATCH($I283, 'Historical BMP Records'!$I:$I, 0)), 1, 0), IF(AU283&lt;&gt;INDEX('Planned and Progress BMPs'!AU:AU, MATCH($I283, 'Planned and Progress BMPs'!$I:$I, 0)), 1, 0)), "")</f>
        <v/>
      </c>
      <c r="CQ283" s="5">
        <f>SUM(T_Historical9[[#This Row],[FY17 
Status Changed]:[Comments Changed]])</f>
        <v>0</v>
      </c>
    </row>
    <row r="284" spans="9:95" ht="15" customHeight="1" x14ac:dyDescent="0.25">
      <c r="I284" s="72" t="s">
        <v>5687</v>
      </c>
      <c r="K284" s="97" t="s">
        <v>634</v>
      </c>
      <c r="L284" s="72">
        <v>2019</v>
      </c>
      <c r="M284" s="82">
        <v>12400</v>
      </c>
      <c r="N284" s="65">
        <v>43646</v>
      </c>
      <c r="O284" s="72" t="s">
        <v>604</v>
      </c>
      <c r="P284" s="97"/>
      <c r="R284" s="97" t="s">
        <v>4802</v>
      </c>
      <c r="S284" s="72">
        <v>20000</v>
      </c>
      <c r="V284" s="71"/>
      <c r="W284" s="72" t="s">
        <v>5162</v>
      </c>
      <c r="AC284" s="72" t="s">
        <v>5165</v>
      </c>
      <c r="AD284" s="72" t="s">
        <v>5186</v>
      </c>
      <c r="AE284" s="98" t="s">
        <v>653</v>
      </c>
      <c r="AH284" s="65"/>
      <c r="AI284" s="65"/>
      <c r="AK284" s="65"/>
      <c r="AL284" s="65"/>
      <c r="AN284" s="65"/>
      <c r="AO284" s="65"/>
      <c r="AQ284" s="65"/>
      <c r="AR284" s="65"/>
      <c r="AT284" s="65"/>
      <c r="AU284" s="72" t="s">
        <v>5712</v>
      </c>
      <c r="AV284" s="5" t="str">
        <f>IFERROR(IF($K284="Historical", IF(A284&lt;&gt;INDEX('Historical BMP Records'!A:A, MATCH($I284, 'Historical BMP Records'!$I:$I, 0)), 1, 0), IF(A284&lt;&gt;INDEX('Planned and Progress BMPs'!A:A, MATCH($I284, 'Planned and Progress BMPs'!$I:$I, 0)), 1, 0)), "")</f>
        <v/>
      </c>
      <c r="AW284" s="5" t="str">
        <f>IFERROR(IF($K284="Historical", IF(B284&lt;&gt;INDEX('Historical BMP Records'!B:B, MATCH($I284, 'Historical BMP Records'!$I:$I, 0)), 1, 0), IF(B284&lt;&gt;INDEX('Planned and Progress BMPs'!B:B, MATCH($I284, 'Planned and Progress BMPs'!$I:$I, 0)), 1, 0)), "")</f>
        <v/>
      </c>
      <c r="AX284" s="5" t="str">
        <f>IFERROR(IF($K284="Historical", IF(C284&lt;&gt;INDEX('Historical BMP Records'!C:C, MATCH($I284, 'Historical BMP Records'!$I:$I, 0)), 1, 0), IF(C284&lt;&gt;INDEX('Planned and Progress BMPs'!C:C, MATCH($I284, 'Planned and Progress BMPs'!$I:$I, 0)), 1, 0)), "")</f>
        <v/>
      </c>
      <c r="AY284" s="5" t="str">
        <f>IFERROR(IF($K284="Historical", IF(D284&lt;&gt;INDEX('Historical BMP Records'!D:D, MATCH($I284, 'Historical BMP Records'!$I:$I, 0)), 1, 0), IF(D284&lt;&gt;INDEX('Planned and Progress BMPs'!D:D, MATCH($I284, 'Planned and Progress BMPs'!$I:$I, 0)), 1, 0)), "")</f>
        <v/>
      </c>
      <c r="AZ284" s="5" t="str">
        <f>IFERROR(IF($K284="Historical", IF(E284&lt;&gt;INDEX('Historical BMP Records'!E:E, MATCH($I284, 'Historical BMP Records'!$I:$I, 0)), 1, 0), IF(E284&lt;&gt;INDEX('Planned and Progress BMPs'!E:E, MATCH($I284, 'Planned and Progress BMPs'!$I:$I, 0)), 1, 0)), "")</f>
        <v/>
      </c>
      <c r="BA284" s="5" t="str">
        <f>IFERROR(IF($K284="Historical", IF(F284&lt;&gt;INDEX('Historical BMP Records'!F:F, MATCH($I284, 'Historical BMP Records'!$I:$I, 0)), 1, 0), IF(F284&lt;&gt;INDEX('Planned and Progress BMPs'!F:F, MATCH($I284, 'Planned and Progress BMPs'!$I:$I, 0)), 1, 0)), "")</f>
        <v/>
      </c>
      <c r="BB284" s="5" t="str">
        <f>IFERROR(IF($K284="Historical", IF(G284&lt;&gt;INDEX('Historical BMP Records'!G:G, MATCH($I284, 'Historical BMP Records'!$I:$I, 0)), 1, 0), IF(G284&lt;&gt;INDEX('Planned and Progress BMPs'!G:G, MATCH($I284, 'Planned and Progress BMPs'!$I:$I, 0)), 1, 0)), "")</f>
        <v/>
      </c>
      <c r="BC284" s="5" t="str">
        <f>IFERROR(IF($K284="Historical", IF(H284&lt;&gt;INDEX('Historical BMP Records'!H:H, MATCH($I284, 'Historical BMP Records'!$I:$I, 0)), 1, 0), IF(H284&lt;&gt;INDEX('Planned and Progress BMPs'!H:H, MATCH($I284, 'Planned and Progress BMPs'!$I:$I, 0)), 1, 0)), "")</f>
        <v/>
      </c>
      <c r="BD284" s="5" t="str">
        <f>IFERROR(IF($K284="Historical", IF(I284&lt;&gt;INDEX('Historical BMP Records'!I:I, MATCH($I284, 'Historical BMP Records'!$I:$I, 0)), 1, 0), IF(I284&lt;&gt;INDEX('Planned and Progress BMPs'!I:I, MATCH($I284, 'Planned and Progress BMPs'!$I:$I, 0)), 1, 0)), "")</f>
        <v/>
      </c>
      <c r="BE284" s="5" t="str">
        <f>IFERROR(IF($K284="Historical", IF(J284&lt;&gt;INDEX('Historical BMP Records'!J:J, MATCH($I284, 'Historical BMP Records'!$I:$I, 0)), 1, 0), IF(J284&lt;&gt;INDEX('Planned and Progress BMPs'!J:J, MATCH($I284, 'Planned and Progress BMPs'!$I:$I, 0)), 1, 0)), "")</f>
        <v/>
      </c>
      <c r="BF284" s="5" t="str">
        <f>IFERROR(IF($K284="Historical", IF(K284&lt;&gt;INDEX('Historical BMP Records'!K:K, MATCH($I284, 'Historical BMP Records'!$I:$I, 0)), 1, 0), IF(K284&lt;&gt;INDEX('Planned and Progress BMPs'!K:K, MATCH($I284, 'Planned and Progress BMPs'!$I:$I, 0)), 1, 0)), "")</f>
        <v/>
      </c>
      <c r="BG284" s="5" t="str">
        <f>IFERROR(IF($K284="Historical", IF(L284&lt;&gt;INDEX('Historical BMP Records'!L:L, MATCH($I284, 'Historical BMP Records'!$I:$I, 0)), 1, 0), IF(L284&lt;&gt;INDEX('Planned and Progress BMPs'!L:L, MATCH($I284, 'Planned and Progress BMPs'!$I:$I, 0)), 1, 0)), "")</f>
        <v/>
      </c>
      <c r="BH284" s="5" t="str">
        <f>IFERROR(IF($K284="Historical", IF(M284&lt;&gt;INDEX('Historical BMP Records'!M:M, MATCH($I284, 'Historical BMP Records'!$I:$I, 0)), 1, 0), IF(M284&lt;&gt;INDEX('Planned and Progress BMPs'!M:M, MATCH($I284, 'Planned and Progress BMPs'!$I:$I, 0)), 1, 0)), "")</f>
        <v/>
      </c>
      <c r="BI284" s="5" t="str">
        <f>IFERROR(IF($K284="Historical", IF(N284&lt;&gt;INDEX('Historical BMP Records'!N:N, MATCH($I284, 'Historical BMP Records'!$I:$I, 0)), 1, 0), IF(N284&lt;&gt;INDEX('Planned and Progress BMPs'!N:N, MATCH($I284, 'Planned and Progress BMPs'!$I:$I, 0)), 1, 0)), "")</f>
        <v/>
      </c>
      <c r="BJ284" s="5" t="str">
        <f>IFERROR(IF($K284="Historical", IF(O284&lt;&gt;INDEX('Historical BMP Records'!O:O, MATCH($I284, 'Historical BMP Records'!$I:$I, 0)), 1, 0), IF(O284&lt;&gt;INDEX('Planned and Progress BMPs'!O:O, MATCH($I284, 'Planned and Progress BMPs'!$I:$I, 0)), 1, 0)), "")</f>
        <v/>
      </c>
      <c r="BK284" s="5" t="str">
        <f>IFERROR(IF($K284="Historical", IF(P284&lt;&gt;INDEX('Historical BMP Records'!P:P, MATCH($I284, 'Historical BMP Records'!$I:$I, 0)), 1, 0), IF(P284&lt;&gt;INDEX('Planned and Progress BMPs'!P:P, MATCH($I284, 'Planned and Progress BMPs'!$I:$I, 0)), 1, 0)), "")</f>
        <v/>
      </c>
      <c r="BL284" s="5" t="str">
        <f>IFERROR(IF($K284="Historical", IF(Q284&lt;&gt;INDEX('Historical BMP Records'!Q:Q, MATCH($I284, 'Historical BMP Records'!$I:$I, 0)), 1, 0), IF(Q284&lt;&gt;INDEX('Planned and Progress BMPs'!Q:Q, MATCH($I284, 'Planned and Progress BMPs'!$I:$I, 0)), 1, 0)), "")</f>
        <v/>
      </c>
      <c r="BM284" s="5" t="str">
        <f>IFERROR(IF($K284="Historical", IF(R284&lt;&gt;INDEX('Historical BMP Records'!R:R, MATCH($I284, 'Historical BMP Records'!$I:$I, 0)), 1, 0), IF(R284&lt;&gt;INDEX('Planned and Progress BMPs'!R:R, MATCH($I284, 'Planned and Progress BMPs'!$I:$I, 0)), 1, 0)), "")</f>
        <v/>
      </c>
      <c r="BN284" s="5" t="str">
        <f>IFERROR(IF($K284="Historical", IF(S284&lt;&gt;INDEX('Historical BMP Records'!S:S, MATCH($I284, 'Historical BMP Records'!$I:$I, 0)), 1, 0), IF(S284&lt;&gt;INDEX('Planned and Progress BMPs'!S:S, MATCH($I284, 'Planned and Progress BMPs'!$I:$I, 0)), 1, 0)), "")</f>
        <v/>
      </c>
      <c r="BO284" s="5" t="str">
        <f>IFERROR(IF($K284="Historical", IF(T284&lt;&gt;INDEX('Historical BMP Records'!T:T, MATCH($I284, 'Historical BMP Records'!$I:$I, 0)), 1, 0), IF(T284&lt;&gt;INDEX('Planned and Progress BMPs'!T:T, MATCH($I284, 'Planned and Progress BMPs'!$I:$I, 0)), 1, 0)), "")</f>
        <v/>
      </c>
      <c r="BP284" s="5" t="str">
        <f>IFERROR(IF($K284="Historical", IF(U284&lt;&gt;INDEX('Historical BMP Records'!U:U, MATCH($I284, 'Historical BMP Records'!$I:$I, 0)), 1, 0), IF(U284&lt;&gt;INDEX('Planned and Progress BMPs'!U:U, MATCH($I284, 'Planned and Progress BMPs'!$I:$I, 0)), 1, 0)), "")</f>
        <v/>
      </c>
      <c r="BQ284" s="5" t="str">
        <f>IFERROR(IF($K284="Historical", IF(V284&lt;&gt;INDEX('Historical BMP Records'!V:V, MATCH($I284, 'Historical BMP Records'!$I:$I, 0)), 1, 0), IF(V284&lt;&gt;INDEX('Planned and Progress BMPs'!V:V, MATCH($I284, 'Planned and Progress BMPs'!$I:$I, 0)), 1, 0)), "")</f>
        <v/>
      </c>
      <c r="BR284" s="5" t="str">
        <f>IFERROR(IF($K284="Historical", IF(W284&lt;&gt;INDEX('Historical BMP Records'!W:W, MATCH($I284, 'Historical BMP Records'!$I:$I, 0)), 1, 0), IF(W284&lt;&gt;INDEX('Planned and Progress BMPs'!W:W, MATCH($I284, 'Planned and Progress BMPs'!$I:$I, 0)), 1, 0)), "")</f>
        <v/>
      </c>
      <c r="BS284" s="5" t="str">
        <f>IFERROR(IF($K284="Historical", IF(X284&lt;&gt;INDEX('Historical BMP Records'!X:X, MATCH($I284, 'Historical BMP Records'!$I:$I, 0)), 1, 0), IF(X284&lt;&gt;INDEX('Planned and Progress BMPs'!X:X, MATCH($I284, 'Planned and Progress BMPs'!$I:$I, 0)), 1, 0)), "")</f>
        <v/>
      </c>
      <c r="BT284" s="5" t="str">
        <f>IFERROR(IF($K284="Historical", IF(Y284&lt;&gt;INDEX('Historical BMP Records'!Y:Y, MATCH($I284, 'Historical BMP Records'!$I:$I, 0)), 1, 0), IF(Y284&lt;&gt;INDEX('Planned and Progress BMPs'!Y:Y, MATCH($I284, 'Planned and Progress BMPs'!$I:$I, 0)), 1, 0)), "")</f>
        <v/>
      </c>
      <c r="BU284" s="5" t="str">
        <f>IFERROR(IF($K284="Historical", IF(Z284&lt;&gt;INDEX('Historical BMP Records'!Z:Z, MATCH($I284, 'Historical BMP Records'!$I:$I, 0)), 1, 0), IF(Z284&lt;&gt;INDEX('Planned and Progress BMPs'!Z:Z, MATCH($I284, 'Planned and Progress BMPs'!$I:$I, 0)), 1, 0)), "")</f>
        <v/>
      </c>
      <c r="BV284" s="5" t="str">
        <f>IFERROR(IF($K284="Historical", IF(AA284&lt;&gt;INDEX('Historical BMP Records'!AA:AA, MATCH($I284, 'Historical BMP Records'!$I:$I, 0)), 1, 0), IF(AA284&lt;&gt;INDEX('Planned and Progress BMPs'!AA:AA, MATCH($I284, 'Planned and Progress BMPs'!$I:$I, 0)), 1, 0)), "")</f>
        <v/>
      </c>
      <c r="BW284" s="5" t="str">
        <f>IFERROR(IF($K284="Historical", IF(AB284&lt;&gt;INDEX('Historical BMP Records'!AB:AB, MATCH($I284, 'Historical BMP Records'!$I:$I, 0)), 1, 0), IF(AB284&lt;&gt;INDEX('Planned and Progress BMPs'!AB:AB, MATCH($I284, 'Planned and Progress BMPs'!$I:$I, 0)), 1, 0)), "")</f>
        <v/>
      </c>
      <c r="BX284" s="5" t="str">
        <f>IFERROR(IF($K284="Historical", IF(AC284&lt;&gt;INDEX('Historical BMP Records'!AC:AC, MATCH($I284, 'Historical BMP Records'!$I:$I, 0)), 1, 0), IF(AC284&lt;&gt;INDEX('Planned and Progress BMPs'!AC:AC, MATCH($I284, 'Planned and Progress BMPs'!$I:$I, 0)), 1, 0)), "")</f>
        <v/>
      </c>
      <c r="BY284" s="5" t="str">
        <f>IFERROR(IF($K284="Historical", IF(AD284&lt;&gt;INDEX('Historical BMP Records'!AD:AD, MATCH($I284, 'Historical BMP Records'!$I:$I, 0)), 1, 0), IF(AD284&lt;&gt;INDEX('Planned and Progress BMPs'!AD:AD, MATCH($I284, 'Planned and Progress BMPs'!$I:$I, 0)), 1, 0)), "")</f>
        <v/>
      </c>
      <c r="BZ284" s="5" t="str">
        <f>IFERROR(IF($K284="Historical", IF(AE284&lt;&gt;INDEX('Historical BMP Records'!AE:AE, MATCH($I284, 'Historical BMP Records'!$I:$I, 0)), 1, 0), IF(AE284&lt;&gt;INDEX('Planned and Progress BMPs'!AE:AE, MATCH($I284, 'Planned and Progress BMPs'!$I:$I, 0)), 1, 0)), "")</f>
        <v/>
      </c>
      <c r="CA284" s="5" t="str">
        <f>IFERROR(IF($K284="Historical", IF(AF284&lt;&gt;INDEX('Historical BMP Records'!AF:AF, MATCH($I284, 'Historical BMP Records'!$I:$I, 0)), 1, 0), IF(AF284&lt;&gt;INDEX('Planned and Progress BMPs'!AF:AF, MATCH($I284, 'Planned and Progress BMPs'!$I:$I, 0)), 1, 0)), "")</f>
        <v/>
      </c>
      <c r="CB284" s="5" t="str">
        <f>IFERROR(IF($K284="Historical", IF(AG284&lt;&gt;INDEX('Historical BMP Records'!AG:AG, MATCH($I284, 'Historical BMP Records'!$I:$I, 0)), 1, 0), IF(AG284&lt;&gt;INDEX('Planned and Progress BMPs'!AG:AG, MATCH($I284, 'Planned and Progress BMPs'!$I:$I, 0)), 1, 0)), "")</f>
        <v/>
      </c>
      <c r="CC284" s="5" t="str">
        <f>IFERROR(IF($K284="Historical", IF(AH284&lt;&gt;INDEX('Historical BMP Records'!AH:AH, MATCH($I284, 'Historical BMP Records'!$I:$I, 0)), 1, 0), IF(AH284&lt;&gt;INDEX('Planned and Progress BMPs'!AH:AH, MATCH($I284, 'Planned and Progress BMPs'!$I:$I, 0)), 1, 0)), "")</f>
        <v/>
      </c>
      <c r="CD284" s="5" t="str">
        <f>IFERROR(IF($K284="Historical", IF(AI284&lt;&gt;INDEX('Historical BMP Records'!AI:AI, MATCH($I284, 'Historical BMP Records'!$I:$I, 0)), 1, 0), IF(AI284&lt;&gt;INDEX('Planned and Progress BMPs'!AI:AI, MATCH($I284, 'Planned and Progress BMPs'!$I:$I, 0)), 1, 0)), "")</f>
        <v/>
      </c>
      <c r="CE284" s="5" t="str">
        <f>IFERROR(IF($K284="Historical", IF(AJ284&lt;&gt;INDEX('Historical BMP Records'!AJ:AJ, MATCH($I284, 'Historical BMP Records'!$I:$I, 0)), 1, 0), IF(AJ284&lt;&gt;INDEX('Planned and Progress BMPs'!AJ:AJ, MATCH($I284, 'Planned and Progress BMPs'!$I:$I, 0)), 1, 0)), "")</f>
        <v/>
      </c>
      <c r="CF284" s="5" t="str">
        <f>IFERROR(IF($K284="Historical", IF(AK284&lt;&gt;INDEX('Historical BMP Records'!AK:AK, MATCH($I284, 'Historical BMP Records'!$I:$I, 0)), 1, 0), IF(AK284&lt;&gt;INDEX('Planned and Progress BMPs'!AK:AK, MATCH($I284, 'Planned and Progress BMPs'!$I:$I, 0)), 1, 0)), "")</f>
        <v/>
      </c>
      <c r="CG284" s="5" t="str">
        <f>IFERROR(IF($K284="Historical", IF(AL284&lt;&gt;INDEX('Historical BMP Records'!AL:AL, MATCH($I284, 'Historical BMP Records'!$I:$I, 0)), 1, 0), IF(AL284&lt;&gt;INDEX('Planned and Progress BMPs'!AL:AL, MATCH($I284, 'Planned and Progress BMPs'!$I:$I, 0)), 1, 0)), "")</f>
        <v/>
      </c>
      <c r="CH284" s="5" t="str">
        <f>IFERROR(IF($K284="Historical", IF(AM284&lt;&gt;INDEX('Historical BMP Records'!AM:AM, MATCH($I284, 'Historical BMP Records'!$I:$I, 0)), 1, 0), IF(AM284&lt;&gt;INDEX('Planned and Progress BMPs'!AM:AM, MATCH($I284, 'Planned and Progress BMPs'!$I:$I, 0)), 1, 0)), "")</f>
        <v/>
      </c>
      <c r="CI284" s="5" t="str">
        <f>IFERROR(IF($K284="Historical", IF(AN284&lt;&gt;INDEX('Historical BMP Records'!AN:AN, MATCH($I284, 'Historical BMP Records'!$I:$I, 0)), 1, 0), IF(AN284&lt;&gt;INDEX('Planned and Progress BMPs'!AN:AN, MATCH($I284, 'Planned and Progress BMPs'!$I:$I, 0)), 1, 0)), "")</f>
        <v/>
      </c>
      <c r="CJ284" s="5" t="str">
        <f>IFERROR(IF($K284="Historical", IF(AO284&lt;&gt;INDEX('Historical BMP Records'!AO:AO, MATCH($I284, 'Historical BMP Records'!$I:$I, 0)), 1, 0), IF(AO284&lt;&gt;INDEX('Planned and Progress BMPs'!AO:AO, MATCH($I284, 'Planned and Progress BMPs'!$I:$I, 0)), 1, 0)), "")</f>
        <v/>
      </c>
      <c r="CK284" s="5" t="str">
        <f>IFERROR(IF($K284="Historical", IF(AP284&lt;&gt;INDEX('Historical BMP Records'!AP:AP, MATCH($I284, 'Historical BMP Records'!$I:$I, 0)), 1, 0), IF(AP284&lt;&gt;INDEX('Planned and Progress BMPs'!AP:AP, MATCH($I284, 'Planned and Progress BMPs'!$I:$I, 0)), 1, 0)), "")</f>
        <v/>
      </c>
      <c r="CL284" s="5" t="str">
        <f>IFERROR(IF($K284="Historical", IF(AQ284&lt;&gt;INDEX('Historical BMP Records'!AQ:AQ, MATCH($I284, 'Historical BMP Records'!$I:$I, 0)), 1, 0), IF(AQ284&lt;&gt;INDEX('Planned and Progress BMPs'!AQ:AQ, MATCH($I284, 'Planned and Progress BMPs'!$I:$I, 0)), 1, 0)), "")</f>
        <v/>
      </c>
      <c r="CM284" s="5" t="str">
        <f>IFERROR(IF($K284="Historical", IF(AR284&lt;&gt;INDEX('Historical BMP Records'!AR:AR, MATCH($I284, 'Historical BMP Records'!$I:$I, 0)), 1, 0), IF(AR284&lt;&gt;INDEX('Planned and Progress BMPs'!AR:AR, MATCH($I284, 'Planned and Progress BMPs'!$I:$I, 0)), 1, 0)), "")</f>
        <v/>
      </c>
      <c r="CN284" s="5" t="str">
        <f>IFERROR(IF($K284="Historical", IF(AS284&lt;&gt;INDEX('Historical BMP Records'!AS:AS, MATCH($I284, 'Historical BMP Records'!$I:$I, 0)), 1, 0), IF(AS284&lt;&gt;INDEX('Planned and Progress BMPs'!AS:AS, MATCH($I284, 'Planned and Progress BMPs'!$I:$I, 0)), 1, 0)), "")</f>
        <v/>
      </c>
      <c r="CO284" s="5" t="str">
        <f>IFERROR(IF($K284="Historical", IF(AT284&lt;&gt;INDEX('Historical BMP Records'!AT:AT, MATCH($I284, 'Historical BMP Records'!$I:$I, 0)), 1, 0), IF(AT284&lt;&gt;INDEX('Planned and Progress BMPs'!AT:AT, MATCH($I284, 'Planned and Progress BMPs'!$I:$I, 0)), 1, 0)), "")</f>
        <v/>
      </c>
      <c r="CP284" s="5" t="str">
        <f>IFERROR(IF($K284="Historical", IF(AU284&lt;&gt;INDEX('Historical BMP Records'!AU:AU, MATCH($I284, 'Historical BMP Records'!$I:$I, 0)), 1, 0), IF(AU284&lt;&gt;INDEX('Planned and Progress BMPs'!AU:AU, MATCH($I284, 'Planned and Progress BMPs'!$I:$I, 0)), 1, 0)), "")</f>
        <v/>
      </c>
      <c r="CQ284" s="5">
        <f>SUM(T_Historical9[[#This Row],[FY17 
Status Changed]:[Comments Changed]])</f>
        <v>0</v>
      </c>
    </row>
    <row r="285" spans="9:95" ht="15" customHeight="1" x14ac:dyDescent="0.25">
      <c r="I285" s="72" t="s">
        <v>5688</v>
      </c>
      <c r="K285" s="97" t="s">
        <v>483</v>
      </c>
      <c r="L285" s="72">
        <v>2017</v>
      </c>
      <c r="M285" s="82">
        <v>25877.759999999998</v>
      </c>
      <c r="N285" s="65">
        <v>43191</v>
      </c>
      <c r="O285" s="72" t="s">
        <v>148</v>
      </c>
      <c r="P285" s="97"/>
      <c r="Q285" s="72" t="s">
        <v>26</v>
      </c>
      <c r="R285" s="97" t="s">
        <v>9</v>
      </c>
      <c r="S285" s="72">
        <v>0.2</v>
      </c>
      <c r="V285" s="71" t="s">
        <v>5704</v>
      </c>
      <c r="W285" s="72" t="s">
        <v>5163</v>
      </c>
      <c r="AC285" s="72" t="s">
        <v>5174</v>
      </c>
      <c r="AD285" s="72" t="s">
        <v>5708</v>
      </c>
      <c r="AE285" s="98" t="s">
        <v>653</v>
      </c>
      <c r="AH285" s="65"/>
      <c r="AI285" s="65"/>
      <c r="AK285" s="65"/>
      <c r="AL285" s="65"/>
      <c r="AN285" s="65"/>
      <c r="AO285" s="65"/>
      <c r="AQ285" s="65"/>
      <c r="AR285" s="65"/>
      <c r="AT285" s="65"/>
      <c r="AV285" s="5" t="str">
        <f>IFERROR(IF($K285="Historical", IF(A285&lt;&gt;INDEX('Historical BMP Records'!A:A, MATCH($I285, 'Historical BMP Records'!$I:$I, 0)), 1, 0), IF(A285&lt;&gt;INDEX('Planned and Progress BMPs'!A:A, MATCH($I285, 'Planned and Progress BMPs'!$I:$I, 0)), 1, 0)), "")</f>
        <v/>
      </c>
      <c r="AW285" s="5" t="str">
        <f>IFERROR(IF($K285="Historical", IF(B285&lt;&gt;INDEX('Historical BMP Records'!B:B, MATCH($I285, 'Historical BMP Records'!$I:$I, 0)), 1, 0), IF(B285&lt;&gt;INDEX('Planned and Progress BMPs'!B:B, MATCH($I285, 'Planned and Progress BMPs'!$I:$I, 0)), 1, 0)), "")</f>
        <v/>
      </c>
      <c r="AX285" s="5" t="str">
        <f>IFERROR(IF($K285="Historical", IF(C285&lt;&gt;INDEX('Historical BMP Records'!C:C, MATCH($I285, 'Historical BMP Records'!$I:$I, 0)), 1, 0), IF(C285&lt;&gt;INDEX('Planned and Progress BMPs'!C:C, MATCH($I285, 'Planned and Progress BMPs'!$I:$I, 0)), 1, 0)), "")</f>
        <v/>
      </c>
      <c r="AY285" s="5" t="str">
        <f>IFERROR(IF($K285="Historical", IF(D285&lt;&gt;INDEX('Historical BMP Records'!D:D, MATCH($I285, 'Historical BMP Records'!$I:$I, 0)), 1, 0), IF(D285&lt;&gt;INDEX('Planned and Progress BMPs'!D:D, MATCH($I285, 'Planned and Progress BMPs'!$I:$I, 0)), 1, 0)), "")</f>
        <v/>
      </c>
      <c r="AZ285" s="5" t="str">
        <f>IFERROR(IF($K285="Historical", IF(E285&lt;&gt;INDEX('Historical BMP Records'!E:E, MATCH($I285, 'Historical BMP Records'!$I:$I, 0)), 1, 0), IF(E285&lt;&gt;INDEX('Planned and Progress BMPs'!E:E, MATCH($I285, 'Planned and Progress BMPs'!$I:$I, 0)), 1, 0)), "")</f>
        <v/>
      </c>
      <c r="BA285" s="5" t="str">
        <f>IFERROR(IF($K285="Historical", IF(F285&lt;&gt;INDEX('Historical BMP Records'!F:F, MATCH($I285, 'Historical BMP Records'!$I:$I, 0)), 1, 0), IF(F285&lt;&gt;INDEX('Planned and Progress BMPs'!F:F, MATCH($I285, 'Planned and Progress BMPs'!$I:$I, 0)), 1, 0)), "")</f>
        <v/>
      </c>
      <c r="BB285" s="5" t="str">
        <f>IFERROR(IF($K285="Historical", IF(G285&lt;&gt;INDEX('Historical BMP Records'!G:G, MATCH($I285, 'Historical BMP Records'!$I:$I, 0)), 1, 0), IF(G285&lt;&gt;INDEX('Planned and Progress BMPs'!G:G, MATCH($I285, 'Planned and Progress BMPs'!$I:$I, 0)), 1, 0)), "")</f>
        <v/>
      </c>
      <c r="BC285" s="5" t="str">
        <f>IFERROR(IF($K285="Historical", IF(H285&lt;&gt;INDEX('Historical BMP Records'!H:H, MATCH($I285, 'Historical BMP Records'!$I:$I, 0)), 1, 0), IF(H285&lt;&gt;INDEX('Planned and Progress BMPs'!H:H, MATCH($I285, 'Planned and Progress BMPs'!$I:$I, 0)), 1, 0)), "")</f>
        <v/>
      </c>
      <c r="BD285" s="5" t="str">
        <f>IFERROR(IF($K285="Historical", IF(I285&lt;&gt;INDEX('Historical BMP Records'!I:I, MATCH($I285, 'Historical BMP Records'!$I:$I, 0)), 1, 0), IF(I285&lt;&gt;INDEX('Planned and Progress BMPs'!I:I, MATCH($I285, 'Planned and Progress BMPs'!$I:$I, 0)), 1, 0)), "")</f>
        <v/>
      </c>
      <c r="BE285" s="5" t="str">
        <f>IFERROR(IF($K285="Historical", IF(J285&lt;&gt;INDEX('Historical BMP Records'!J:J, MATCH($I285, 'Historical BMP Records'!$I:$I, 0)), 1, 0), IF(J285&lt;&gt;INDEX('Planned and Progress BMPs'!J:J, MATCH($I285, 'Planned and Progress BMPs'!$I:$I, 0)), 1, 0)), "")</f>
        <v/>
      </c>
      <c r="BF285" s="5" t="str">
        <f>IFERROR(IF($K285="Historical", IF(K285&lt;&gt;INDEX('Historical BMP Records'!K:K, MATCH($I285, 'Historical BMP Records'!$I:$I, 0)), 1, 0), IF(K285&lt;&gt;INDEX('Planned and Progress BMPs'!K:K, MATCH($I285, 'Planned and Progress BMPs'!$I:$I, 0)), 1, 0)), "")</f>
        <v/>
      </c>
      <c r="BG285" s="5" t="str">
        <f>IFERROR(IF($K285="Historical", IF(L285&lt;&gt;INDEX('Historical BMP Records'!L:L, MATCH($I285, 'Historical BMP Records'!$I:$I, 0)), 1, 0), IF(L285&lt;&gt;INDEX('Planned and Progress BMPs'!L:L, MATCH($I285, 'Planned and Progress BMPs'!$I:$I, 0)), 1, 0)), "")</f>
        <v/>
      </c>
      <c r="BH285" s="5" t="str">
        <f>IFERROR(IF($K285="Historical", IF(M285&lt;&gt;INDEX('Historical BMP Records'!M:M, MATCH($I285, 'Historical BMP Records'!$I:$I, 0)), 1, 0), IF(M285&lt;&gt;INDEX('Planned and Progress BMPs'!M:M, MATCH($I285, 'Planned and Progress BMPs'!$I:$I, 0)), 1, 0)), "")</f>
        <v/>
      </c>
      <c r="BI285" s="5" t="str">
        <f>IFERROR(IF($K285="Historical", IF(N285&lt;&gt;INDEX('Historical BMP Records'!N:N, MATCH($I285, 'Historical BMP Records'!$I:$I, 0)), 1, 0), IF(N285&lt;&gt;INDEX('Planned and Progress BMPs'!N:N, MATCH($I285, 'Planned and Progress BMPs'!$I:$I, 0)), 1, 0)), "")</f>
        <v/>
      </c>
      <c r="BJ285" s="5" t="str">
        <f>IFERROR(IF($K285="Historical", IF(O285&lt;&gt;INDEX('Historical BMP Records'!O:O, MATCH($I285, 'Historical BMP Records'!$I:$I, 0)), 1, 0), IF(O285&lt;&gt;INDEX('Planned and Progress BMPs'!O:O, MATCH($I285, 'Planned and Progress BMPs'!$I:$I, 0)), 1, 0)), "")</f>
        <v/>
      </c>
      <c r="BK285" s="5" t="str">
        <f>IFERROR(IF($K285="Historical", IF(P285&lt;&gt;INDEX('Historical BMP Records'!P:P, MATCH($I285, 'Historical BMP Records'!$I:$I, 0)), 1, 0), IF(P285&lt;&gt;INDEX('Planned and Progress BMPs'!P:P, MATCH($I285, 'Planned and Progress BMPs'!$I:$I, 0)), 1, 0)), "")</f>
        <v/>
      </c>
      <c r="BL285" s="5" t="str">
        <f>IFERROR(IF($K285="Historical", IF(Q285&lt;&gt;INDEX('Historical BMP Records'!Q:Q, MATCH($I285, 'Historical BMP Records'!$I:$I, 0)), 1, 0), IF(Q285&lt;&gt;INDEX('Planned and Progress BMPs'!Q:Q, MATCH($I285, 'Planned and Progress BMPs'!$I:$I, 0)), 1, 0)), "")</f>
        <v/>
      </c>
      <c r="BM285" s="5" t="str">
        <f>IFERROR(IF($K285="Historical", IF(R285&lt;&gt;INDEX('Historical BMP Records'!R:R, MATCH($I285, 'Historical BMP Records'!$I:$I, 0)), 1, 0), IF(R285&lt;&gt;INDEX('Planned and Progress BMPs'!R:R, MATCH($I285, 'Planned and Progress BMPs'!$I:$I, 0)), 1, 0)), "")</f>
        <v/>
      </c>
      <c r="BN285" s="5" t="str">
        <f>IFERROR(IF($K285="Historical", IF(S285&lt;&gt;INDEX('Historical BMP Records'!S:S, MATCH($I285, 'Historical BMP Records'!$I:$I, 0)), 1, 0), IF(S285&lt;&gt;INDEX('Planned and Progress BMPs'!S:S, MATCH($I285, 'Planned and Progress BMPs'!$I:$I, 0)), 1, 0)), "")</f>
        <v/>
      </c>
      <c r="BO285" s="5" t="str">
        <f>IFERROR(IF($K285="Historical", IF(T285&lt;&gt;INDEX('Historical BMP Records'!T:T, MATCH($I285, 'Historical BMP Records'!$I:$I, 0)), 1, 0), IF(T285&lt;&gt;INDEX('Planned and Progress BMPs'!T:T, MATCH($I285, 'Planned and Progress BMPs'!$I:$I, 0)), 1, 0)), "")</f>
        <v/>
      </c>
      <c r="BP285" s="5" t="str">
        <f>IFERROR(IF($K285="Historical", IF(U285&lt;&gt;INDEX('Historical BMP Records'!U:U, MATCH($I285, 'Historical BMP Records'!$I:$I, 0)), 1, 0), IF(U285&lt;&gt;INDEX('Planned and Progress BMPs'!U:U, MATCH($I285, 'Planned and Progress BMPs'!$I:$I, 0)), 1, 0)), "")</f>
        <v/>
      </c>
      <c r="BQ285" s="5" t="str">
        <f>IFERROR(IF($K285="Historical", IF(V285&lt;&gt;INDEX('Historical BMP Records'!V:V, MATCH($I285, 'Historical BMP Records'!$I:$I, 0)), 1, 0), IF(V285&lt;&gt;INDEX('Planned and Progress BMPs'!V:V, MATCH($I285, 'Planned and Progress BMPs'!$I:$I, 0)), 1, 0)), "")</f>
        <v/>
      </c>
      <c r="BR285" s="5" t="str">
        <f>IFERROR(IF($K285="Historical", IF(W285&lt;&gt;INDEX('Historical BMP Records'!W:W, MATCH($I285, 'Historical BMP Records'!$I:$I, 0)), 1, 0), IF(W285&lt;&gt;INDEX('Planned and Progress BMPs'!W:W, MATCH($I285, 'Planned and Progress BMPs'!$I:$I, 0)), 1, 0)), "")</f>
        <v/>
      </c>
      <c r="BS285" s="5" t="str">
        <f>IFERROR(IF($K285="Historical", IF(X285&lt;&gt;INDEX('Historical BMP Records'!X:X, MATCH($I285, 'Historical BMP Records'!$I:$I, 0)), 1, 0), IF(X285&lt;&gt;INDEX('Planned and Progress BMPs'!X:X, MATCH($I285, 'Planned and Progress BMPs'!$I:$I, 0)), 1, 0)), "")</f>
        <v/>
      </c>
      <c r="BT285" s="5" t="str">
        <f>IFERROR(IF($K285="Historical", IF(Y285&lt;&gt;INDEX('Historical BMP Records'!Y:Y, MATCH($I285, 'Historical BMP Records'!$I:$I, 0)), 1, 0), IF(Y285&lt;&gt;INDEX('Planned and Progress BMPs'!Y:Y, MATCH($I285, 'Planned and Progress BMPs'!$I:$I, 0)), 1, 0)), "")</f>
        <v/>
      </c>
      <c r="BU285" s="5" t="str">
        <f>IFERROR(IF($K285="Historical", IF(Z285&lt;&gt;INDEX('Historical BMP Records'!Z:Z, MATCH($I285, 'Historical BMP Records'!$I:$I, 0)), 1, 0), IF(Z285&lt;&gt;INDEX('Planned and Progress BMPs'!Z:Z, MATCH($I285, 'Planned and Progress BMPs'!$I:$I, 0)), 1, 0)), "")</f>
        <v/>
      </c>
      <c r="BV285" s="5" t="str">
        <f>IFERROR(IF($K285="Historical", IF(AA285&lt;&gt;INDEX('Historical BMP Records'!AA:AA, MATCH($I285, 'Historical BMP Records'!$I:$I, 0)), 1, 0), IF(AA285&lt;&gt;INDEX('Planned and Progress BMPs'!AA:AA, MATCH($I285, 'Planned and Progress BMPs'!$I:$I, 0)), 1, 0)), "")</f>
        <v/>
      </c>
      <c r="BW285" s="5" t="str">
        <f>IFERROR(IF($K285="Historical", IF(AB285&lt;&gt;INDEX('Historical BMP Records'!AB:AB, MATCH($I285, 'Historical BMP Records'!$I:$I, 0)), 1, 0), IF(AB285&lt;&gt;INDEX('Planned and Progress BMPs'!AB:AB, MATCH($I285, 'Planned and Progress BMPs'!$I:$I, 0)), 1, 0)), "")</f>
        <v/>
      </c>
      <c r="BX285" s="5" t="str">
        <f>IFERROR(IF($K285="Historical", IF(AC285&lt;&gt;INDEX('Historical BMP Records'!AC:AC, MATCH($I285, 'Historical BMP Records'!$I:$I, 0)), 1, 0), IF(AC285&lt;&gt;INDEX('Planned and Progress BMPs'!AC:AC, MATCH($I285, 'Planned and Progress BMPs'!$I:$I, 0)), 1, 0)), "")</f>
        <v/>
      </c>
      <c r="BY285" s="5" t="str">
        <f>IFERROR(IF($K285="Historical", IF(AD285&lt;&gt;INDEX('Historical BMP Records'!AD:AD, MATCH($I285, 'Historical BMP Records'!$I:$I, 0)), 1, 0), IF(AD285&lt;&gt;INDEX('Planned and Progress BMPs'!AD:AD, MATCH($I285, 'Planned and Progress BMPs'!$I:$I, 0)), 1, 0)), "")</f>
        <v/>
      </c>
      <c r="BZ285" s="5" t="str">
        <f>IFERROR(IF($K285="Historical", IF(AE285&lt;&gt;INDEX('Historical BMP Records'!AE:AE, MATCH($I285, 'Historical BMP Records'!$I:$I, 0)), 1, 0), IF(AE285&lt;&gt;INDEX('Planned and Progress BMPs'!AE:AE, MATCH($I285, 'Planned and Progress BMPs'!$I:$I, 0)), 1, 0)), "")</f>
        <v/>
      </c>
      <c r="CA285" s="5" t="str">
        <f>IFERROR(IF($K285="Historical", IF(AF285&lt;&gt;INDEX('Historical BMP Records'!AF:AF, MATCH($I285, 'Historical BMP Records'!$I:$I, 0)), 1, 0), IF(AF285&lt;&gt;INDEX('Planned and Progress BMPs'!AF:AF, MATCH($I285, 'Planned and Progress BMPs'!$I:$I, 0)), 1, 0)), "")</f>
        <v/>
      </c>
      <c r="CB285" s="5" t="str">
        <f>IFERROR(IF($K285="Historical", IF(AG285&lt;&gt;INDEX('Historical BMP Records'!AG:AG, MATCH($I285, 'Historical BMP Records'!$I:$I, 0)), 1, 0), IF(AG285&lt;&gt;INDEX('Planned and Progress BMPs'!AG:AG, MATCH($I285, 'Planned and Progress BMPs'!$I:$I, 0)), 1, 0)), "")</f>
        <v/>
      </c>
      <c r="CC285" s="5" t="str">
        <f>IFERROR(IF($K285="Historical", IF(AH285&lt;&gt;INDEX('Historical BMP Records'!AH:AH, MATCH($I285, 'Historical BMP Records'!$I:$I, 0)), 1, 0), IF(AH285&lt;&gt;INDEX('Planned and Progress BMPs'!AH:AH, MATCH($I285, 'Planned and Progress BMPs'!$I:$I, 0)), 1, 0)), "")</f>
        <v/>
      </c>
      <c r="CD285" s="5" t="str">
        <f>IFERROR(IF($K285="Historical", IF(AI285&lt;&gt;INDEX('Historical BMP Records'!AI:AI, MATCH($I285, 'Historical BMP Records'!$I:$I, 0)), 1, 0), IF(AI285&lt;&gt;INDEX('Planned and Progress BMPs'!AI:AI, MATCH($I285, 'Planned and Progress BMPs'!$I:$I, 0)), 1, 0)), "")</f>
        <v/>
      </c>
      <c r="CE285" s="5" t="str">
        <f>IFERROR(IF($K285="Historical", IF(AJ285&lt;&gt;INDEX('Historical BMP Records'!AJ:AJ, MATCH($I285, 'Historical BMP Records'!$I:$I, 0)), 1, 0), IF(AJ285&lt;&gt;INDEX('Planned and Progress BMPs'!AJ:AJ, MATCH($I285, 'Planned and Progress BMPs'!$I:$I, 0)), 1, 0)), "")</f>
        <v/>
      </c>
      <c r="CF285" s="5" t="str">
        <f>IFERROR(IF($K285="Historical", IF(AK285&lt;&gt;INDEX('Historical BMP Records'!AK:AK, MATCH($I285, 'Historical BMP Records'!$I:$I, 0)), 1, 0), IF(AK285&lt;&gt;INDEX('Planned and Progress BMPs'!AK:AK, MATCH($I285, 'Planned and Progress BMPs'!$I:$I, 0)), 1, 0)), "")</f>
        <v/>
      </c>
      <c r="CG285" s="5" t="str">
        <f>IFERROR(IF($K285="Historical", IF(AL285&lt;&gt;INDEX('Historical BMP Records'!AL:AL, MATCH($I285, 'Historical BMP Records'!$I:$I, 0)), 1, 0), IF(AL285&lt;&gt;INDEX('Planned and Progress BMPs'!AL:AL, MATCH($I285, 'Planned and Progress BMPs'!$I:$I, 0)), 1, 0)), "")</f>
        <v/>
      </c>
      <c r="CH285" s="5" t="str">
        <f>IFERROR(IF($K285="Historical", IF(AM285&lt;&gt;INDEX('Historical BMP Records'!AM:AM, MATCH($I285, 'Historical BMP Records'!$I:$I, 0)), 1, 0), IF(AM285&lt;&gt;INDEX('Planned and Progress BMPs'!AM:AM, MATCH($I285, 'Planned and Progress BMPs'!$I:$I, 0)), 1, 0)), "")</f>
        <v/>
      </c>
      <c r="CI285" s="5" t="str">
        <f>IFERROR(IF($K285="Historical", IF(AN285&lt;&gt;INDEX('Historical BMP Records'!AN:AN, MATCH($I285, 'Historical BMP Records'!$I:$I, 0)), 1, 0), IF(AN285&lt;&gt;INDEX('Planned and Progress BMPs'!AN:AN, MATCH($I285, 'Planned and Progress BMPs'!$I:$I, 0)), 1, 0)), "")</f>
        <v/>
      </c>
      <c r="CJ285" s="5" t="str">
        <f>IFERROR(IF($K285="Historical", IF(AO285&lt;&gt;INDEX('Historical BMP Records'!AO:AO, MATCH($I285, 'Historical BMP Records'!$I:$I, 0)), 1, 0), IF(AO285&lt;&gt;INDEX('Planned and Progress BMPs'!AO:AO, MATCH($I285, 'Planned and Progress BMPs'!$I:$I, 0)), 1, 0)), "")</f>
        <v/>
      </c>
      <c r="CK285" s="5" t="str">
        <f>IFERROR(IF($K285="Historical", IF(AP285&lt;&gt;INDEX('Historical BMP Records'!AP:AP, MATCH($I285, 'Historical BMP Records'!$I:$I, 0)), 1, 0), IF(AP285&lt;&gt;INDEX('Planned and Progress BMPs'!AP:AP, MATCH($I285, 'Planned and Progress BMPs'!$I:$I, 0)), 1, 0)), "")</f>
        <v/>
      </c>
      <c r="CL285" s="5" t="str">
        <f>IFERROR(IF($K285="Historical", IF(AQ285&lt;&gt;INDEX('Historical BMP Records'!AQ:AQ, MATCH($I285, 'Historical BMP Records'!$I:$I, 0)), 1, 0), IF(AQ285&lt;&gt;INDEX('Planned and Progress BMPs'!AQ:AQ, MATCH($I285, 'Planned and Progress BMPs'!$I:$I, 0)), 1, 0)), "")</f>
        <v/>
      </c>
      <c r="CM285" s="5" t="str">
        <f>IFERROR(IF($K285="Historical", IF(AR285&lt;&gt;INDEX('Historical BMP Records'!AR:AR, MATCH($I285, 'Historical BMP Records'!$I:$I, 0)), 1, 0), IF(AR285&lt;&gt;INDEX('Planned and Progress BMPs'!AR:AR, MATCH($I285, 'Planned and Progress BMPs'!$I:$I, 0)), 1, 0)), "")</f>
        <v/>
      </c>
      <c r="CN285" s="5" t="str">
        <f>IFERROR(IF($K285="Historical", IF(AS285&lt;&gt;INDEX('Historical BMP Records'!AS:AS, MATCH($I285, 'Historical BMP Records'!$I:$I, 0)), 1, 0), IF(AS285&lt;&gt;INDEX('Planned and Progress BMPs'!AS:AS, MATCH($I285, 'Planned and Progress BMPs'!$I:$I, 0)), 1, 0)), "")</f>
        <v/>
      </c>
      <c r="CO285" s="5" t="str">
        <f>IFERROR(IF($K285="Historical", IF(AT285&lt;&gt;INDEX('Historical BMP Records'!AT:AT, MATCH($I285, 'Historical BMP Records'!$I:$I, 0)), 1, 0), IF(AT285&lt;&gt;INDEX('Planned and Progress BMPs'!AT:AT, MATCH($I285, 'Planned and Progress BMPs'!$I:$I, 0)), 1, 0)), "")</f>
        <v/>
      </c>
      <c r="CP285" s="5" t="str">
        <f>IFERROR(IF($K285="Historical", IF(AU285&lt;&gt;INDEX('Historical BMP Records'!AU:AU, MATCH($I285, 'Historical BMP Records'!$I:$I, 0)), 1, 0), IF(AU285&lt;&gt;INDEX('Planned and Progress BMPs'!AU:AU, MATCH($I285, 'Planned and Progress BMPs'!$I:$I, 0)), 1, 0)), "")</f>
        <v/>
      </c>
      <c r="CQ285" s="5">
        <f>SUM(T_Historical9[[#This Row],[FY17 
Status Changed]:[Comments Changed]])</f>
        <v>0</v>
      </c>
    </row>
    <row r="286" spans="9:95" ht="15" customHeight="1" x14ac:dyDescent="0.25">
      <c r="I286" s="72" t="s">
        <v>5689</v>
      </c>
      <c r="K286" s="97" t="s">
        <v>483</v>
      </c>
      <c r="L286" s="72">
        <v>2017</v>
      </c>
      <c r="M286" s="82">
        <v>114052.13</v>
      </c>
      <c r="N286" s="65">
        <v>43191</v>
      </c>
      <c r="O286" s="72" t="s">
        <v>147</v>
      </c>
      <c r="P286" s="97"/>
      <c r="Q286" s="72" t="s">
        <v>26</v>
      </c>
      <c r="R286" s="97" t="s">
        <v>9</v>
      </c>
      <c r="S286" s="72">
        <v>0.67</v>
      </c>
      <c r="V286" s="71" t="s">
        <v>5705</v>
      </c>
      <c r="W286" s="72" t="s">
        <v>5163</v>
      </c>
      <c r="AC286" s="72" t="s">
        <v>5174</v>
      </c>
      <c r="AD286" s="72" t="s">
        <v>5708</v>
      </c>
      <c r="AE286" s="98" t="s">
        <v>653</v>
      </c>
      <c r="AH286" s="65"/>
      <c r="AI286" s="65"/>
      <c r="AK286" s="65"/>
      <c r="AL286" s="65"/>
      <c r="AN286" s="65"/>
      <c r="AO286" s="65"/>
      <c r="AQ286" s="65"/>
      <c r="AR286" s="65"/>
      <c r="AT286" s="65"/>
      <c r="AV286" s="5" t="str">
        <f>IFERROR(IF($K286="Historical", IF(A286&lt;&gt;INDEX('Historical BMP Records'!A:A, MATCH($I286, 'Historical BMP Records'!$I:$I, 0)), 1, 0), IF(A286&lt;&gt;INDEX('Planned and Progress BMPs'!A:A, MATCH($I286, 'Planned and Progress BMPs'!$I:$I, 0)), 1, 0)), "")</f>
        <v/>
      </c>
      <c r="AW286" s="5" t="str">
        <f>IFERROR(IF($K286="Historical", IF(B286&lt;&gt;INDEX('Historical BMP Records'!B:B, MATCH($I286, 'Historical BMP Records'!$I:$I, 0)), 1, 0), IF(B286&lt;&gt;INDEX('Planned and Progress BMPs'!B:B, MATCH($I286, 'Planned and Progress BMPs'!$I:$I, 0)), 1, 0)), "")</f>
        <v/>
      </c>
      <c r="AX286" s="5" t="str">
        <f>IFERROR(IF($K286="Historical", IF(C286&lt;&gt;INDEX('Historical BMP Records'!C:C, MATCH($I286, 'Historical BMP Records'!$I:$I, 0)), 1, 0), IF(C286&lt;&gt;INDEX('Planned and Progress BMPs'!C:C, MATCH($I286, 'Planned and Progress BMPs'!$I:$I, 0)), 1, 0)), "")</f>
        <v/>
      </c>
      <c r="AY286" s="5" t="str">
        <f>IFERROR(IF($K286="Historical", IF(D286&lt;&gt;INDEX('Historical BMP Records'!D:D, MATCH($I286, 'Historical BMP Records'!$I:$I, 0)), 1, 0), IF(D286&lt;&gt;INDEX('Planned and Progress BMPs'!D:D, MATCH($I286, 'Planned and Progress BMPs'!$I:$I, 0)), 1, 0)), "")</f>
        <v/>
      </c>
      <c r="AZ286" s="5" t="str">
        <f>IFERROR(IF($K286="Historical", IF(E286&lt;&gt;INDEX('Historical BMP Records'!E:E, MATCH($I286, 'Historical BMP Records'!$I:$I, 0)), 1, 0), IF(E286&lt;&gt;INDEX('Planned and Progress BMPs'!E:E, MATCH($I286, 'Planned and Progress BMPs'!$I:$I, 0)), 1, 0)), "")</f>
        <v/>
      </c>
      <c r="BA286" s="5" t="str">
        <f>IFERROR(IF($K286="Historical", IF(F286&lt;&gt;INDEX('Historical BMP Records'!F:F, MATCH($I286, 'Historical BMP Records'!$I:$I, 0)), 1, 0), IF(F286&lt;&gt;INDEX('Planned and Progress BMPs'!F:F, MATCH($I286, 'Planned and Progress BMPs'!$I:$I, 0)), 1, 0)), "")</f>
        <v/>
      </c>
      <c r="BB286" s="5" t="str">
        <f>IFERROR(IF($K286="Historical", IF(G286&lt;&gt;INDEX('Historical BMP Records'!G:G, MATCH($I286, 'Historical BMP Records'!$I:$I, 0)), 1, 0), IF(G286&lt;&gt;INDEX('Planned and Progress BMPs'!G:G, MATCH($I286, 'Planned and Progress BMPs'!$I:$I, 0)), 1, 0)), "")</f>
        <v/>
      </c>
      <c r="BC286" s="5" t="str">
        <f>IFERROR(IF($K286="Historical", IF(H286&lt;&gt;INDEX('Historical BMP Records'!H:H, MATCH($I286, 'Historical BMP Records'!$I:$I, 0)), 1, 0), IF(H286&lt;&gt;INDEX('Planned and Progress BMPs'!H:H, MATCH($I286, 'Planned and Progress BMPs'!$I:$I, 0)), 1, 0)), "")</f>
        <v/>
      </c>
      <c r="BD286" s="5" t="str">
        <f>IFERROR(IF($K286="Historical", IF(I286&lt;&gt;INDEX('Historical BMP Records'!I:I, MATCH($I286, 'Historical BMP Records'!$I:$I, 0)), 1, 0), IF(I286&lt;&gt;INDEX('Planned and Progress BMPs'!I:I, MATCH($I286, 'Planned and Progress BMPs'!$I:$I, 0)), 1, 0)), "")</f>
        <v/>
      </c>
      <c r="BE286" s="5" t="str">
        <f>IFERROR(IF($K286="Historical", IF(J286&lt;&gt;INDEX('Historical BMP Records'!J:J, MATCH($I286, 'Historical BMP Records'!$I:$I, 0)), 1, 0), IF(J286&lt;&gt;INDEX('Planned and Progress BMPs'!J:J, MATCH($I286, 'Planned and Progress BMPs'!$I:$I, 0)), 1, 0)), "")</f>
        <v/>
      </c>
      <c r="BF286" s="5" t="str">
        <f>IFERROR(IF($K286="Historical", IF(K286&lt;&gt;INDEX('Historical BMP Records'!K:K, MATCH($I286, 'Historical BMP Records'!$I:$I, 0)), 1, 0), IF(K286&lt;&gt;INDEX('Planned and Progress BMPs'!K:K, MATCH($I286, 'Planned and Progress BMPs'!$I:$I, 0)), 1, 0)), "")</f>
        <v/>
      </c>
      <c r="BG286" s="5" t="str">
        <f>IFERROR(IF($K286="Historical", IF(L286&lt;&gt;INDEX('Historical BMP Records'!L:L, MATCH($I286, 'Historical BMP Records'!$I:$I, 0)), 1, 0), IF(L286&lt;&gt;INDEX('Planned and Progress BMPs'!L:L, MATCH($I286, 'Planned and Progress BMPs'!$I:$I, 0)), 1, 0)), "")</f>
        <v/>
      </c>
      <c r="BH286" s="5" t="str">
        <f>IFERROR(IF($K286="Historical", IF(M286&lt;&gt;INDEX('Historical BMP Records'!M:M, MATCH($I286, 'Historical BMP Records'!$I:$I, 0)), 1, 0), IF(M286&lt;&gt;INDEX('Planned and Progress BMPs'!M:M, MATCH($I286, 'Planned and Progress BMPs'!$I:$I, 0)), 1, 0)), "")</f>
        <v/>
      </c>
      <c r="BI286" s="5" t="str">
        <f>IFERROR(IF($K286="Historical", IF(N286&lt;&gt;INDEX('Historical BMP Records'!N:N, MATCH($I286, 'Historical BMP Records'!$I:$I, 0)), 1, 0), IF(N286&lt;&gt;INDEX('Planned and Progress BMPs'!N:N, MATCH($I286, 'Planned and Progress BMPs'!$I:$I, 0)), 1, 0)), "")</f>
        <v/>
      </c>
      <c r="BJ286" s="5" t="str">
        <f>IFERROR(IF($K286="Historical", IF(O286&lt;&gt;INDEX('Historical BMP Records'!O:O, MATCH($I286, 'Historical BMP Records'!$I:$I, 0)), 1, 0), IF(O286&lt;&gt;INDEX('Planned and Progress BMPs'!O:O, MATCH($I286, 'Planned and Progress BMPs'!$I:$I, 0)), 1, 0)), "")</f>
        <v/>
      </c>
      <c r="BK286" s="5" t="str">
        <f>IFERROR(IF($K286="Historical", IF(P286&lt;&gt;INDEX('Historical BMP Records'!P:P, MATCH($I286, 'Historical BMP Records'!$I:$I, 0)), 1, 0), IF(P286&lt;&gt;INDEX('Planned and Progress BMPs'!P:P, MATCH($I286, 'Planned and Progress BMPs'!$I:$I, 0)), 1, 0)), "")</f>
        <v/>
      </c>
      <c r="BL286" s="5" t="str">
        <f>IFERROR(IF($K286="Historical", IF(Q286&lt;&gt;INDEX('Historical BMP Records'!Q:Q, MATCH($I286, 'Historical BMP Records'!$I:$I, 0)), 1, 0), IF(Q286&lt;&gt;INDEX('Planned and Progress BMPs'!Q:Q, MATCH($I286, 'Planned and Progress BMPs'!$I:$I, 0)), 1, 0)), "")</f>
        <v/>
      </c>
      <c r="BM286" s="5" t="str">
        <f>IFERROR(IF($K286="Historical", IF(R286&lt;&gt;INDEX('Historical BMP Records'!R:R, MATCH($I286, 'Historical BMP Records'!$I:$I, 0)), 1, 0), IF(R286&lt;&gt;INDEX('Planned and Progress BMPs'!R:R, MATCH($I286, 'Planned and Progress BMPs'!$I:$I, 0)), 1, 0)), "")</f>
        <v/>
      </c>
      <c r="BN286" s="5" t="str">
        <f>IFERROR(IF($K286="Historical", IF(S286&lt;&gt;INDEX('Historical BMP Records'!S:S, MATCH($I286, 'Historical BMP Records'!$I:$I, 0)), 1, 0), IF(S286&lt;&gt;INDEX('Planned and Progress BMPs'!S:S, MATCH($I286, 'Planned and Progress BMPs'!$I:$I, 0)), 1, 0)), "")</f>
        <v/>
      </c>
      <c r="BO286" s="5" t="str">
        <f>IFERROR(IF($K286="Historical", IF(T286&lt;&gt;INDEX('Historical BMP Records'!T:T, MATCH($I286, 'Historical BMP Records'!$I:$I, 0)), 1, 0), IF(T286&lt;&gt;INDEX('Planned and Progress BMPs'!T:T, MATCH($I286, 'Planned and Progress BMPs'!$I:$I, 0)), 1, 0)), "")</f>
        <v/>
      </c>
      <c r="BP286" s="5" t="str">
        <f>IFERROR(IF($K286="Historical", IF(U286&lt;&gt;INDEX('Historical BMP Records'!U:U, MATCH($I286, 'Historical BMP Records'!$I:$I, 0)), 1, 0), IF(U286&lt;&gt;INDEX('Planned and Progress BMPs'!U:U, MATCH($I286, 'Planned and Progress BMPs'!$I:$I, 0)), 1, 0)), "")</f>
        <v/>
      </c>
      <c r="BQ286" s="5" t="str">
        <f>IFERROR(IF($K286="Historical", IF(V286&lt;&gt;INDEX('Historical BMP Records'!V:V, MATCH($I286, 'Historical BMP Records'!$I:$I, 0)), 1, 0), IF(V286&lt;&gt;INDEX('Planned and Progress BMPs'!V:V, MATCH($I286, 'Planned and Progress BMPs'!$I:$I, 0)), 1, 0)), "")</f>
        <v/>
      </c>
      <c r="BR286" s="5" t="str">
        <f>IFERROR(IF($K286="Historical", IF(W286&lt;&gt;INDEX('Historical BMP Records'!W:W, MATCH($I286, 'Historical BMP Records'!$I:$I, 0)), 1, 0), IF(W286&lt;&gt;INDEX('Planned and Progress BMPs'!W:W, MATCH($I286, 'Planned and Progress BMPs'!$I:$I, 0)), 1, 0)), "")</f>
        <v/>
      </c>
      <c r="BS286" s="5" t="str">
        <f>IFERROR(IF($K286="Historical", IF(X286&lt;&gt;INDEX('Historical BMP Records'!X:X, MATCH($I286, 'Historical BMP Records'!$I:$I, 0)), 1, 0), IF(X286&lt;&gt;INDEX('Planned and Progress BMPs'!X:X, MATCH($I286, 'Planned and Progress BMPs'!$I:$I, 0)), 1, 0)), "")</f>
        <v/>
      </c>
      <c r="BT286" s="5" t="str">
        <f>IFERROR(IF($K286="Historical", IF(Y286&lt;&gt;INDEX('Historical BMP Records'!Y:Y, MATCH($I286, 'Historical BMP Records'!$I:$I, 0)), 1, 0), IF(Y286&lt;&gt;INDEX('Planned and Progress BMPs'!Y:Y, MATCH($I286, 'Planned and Progress BMPs'!$I:$I, 0)), 1, 0)), "")</f>
        <v/>
      </c>
      <c r="BU286" s="5" t="str">
        <f>IFERROR(IF($K286="Historical", IF(Z286&lt;&gt;INDEX('Historical BMP Records'!Z:Z, MATCH($I286, 'Historical BMP Records'!$I:$I, 0)), 1, 0), IF(Z286&lt;&gt;INDEX('Planned and Progress BMPs'!Z:Z, MATCH($I286, 'Planned and Progress BMPs'!$I:$I, 0)), 1, 0)), "")</f>
        <v/>
      </c>
      <c r="BV286" s="5" t="str">
        <f>IFERROR(IF($K286="Historical", IF(AA286&lt;&gt;INDEX('Historical BMP Records'!AA:AA, MATCH($I286, 'Historical BMP Records'!$I:$I, 0)), 1, 0), IF(AA286&lt;&gt;INDEX('Planned and Progress BMPs'!AA:AA, MATCH($I286, 'Planned and Progress BMPs'!$I:$I, 0)), 1, 0)), "")</f>
        <v/>
      </c>
      <c r="BW286" s="5" t="str">
        <f>IFERROR(IF($K286="Historical", IF(AB286&lt;&gt;INDEX('Historical BMP Records'!AB:AB, MATCH($I286, 'Historical BMP Records'!$I:$I, 0)), 1, 0), IF(AB286&lt;&gt;INDEX('Planned and Progress BMPs'!AB:AB, MATCH($I286, 'Planned and Progress BMPs'!$I:$I, 0)), 1, 0)), "")</f>
        <v/>
      </c>
      <c r="BX286" s="5" t="str">
        <f>IFERROR(IF($K286="Historical", IF(AC286&lt;&gt;INDEX('Historical BMP Records'!AC:AC, MATCH($I286, 'Historical BMP Records'!$I:$I, 0)), 1, 0), IF(AC286&lt;&gt;INDEX('Planned and Progress BMPs'!AC:AC, MATCH($I286, 'Planned and Progress BMPs'!$I:$I, 0)), 1, 0)), "")</f>
        <v/>
      </c>
      <c r="BY286" s="5" t="str">
        <f>IFERROR(IF($K286="Historical", IF(AD286&lt;&gt;INDEX('Historical BMP Records'!AD:AD, MATCH($I286, 'Historical BMP Records'!$I:$I, 0)), 1, 0), IF(AD286&lt;&gt;INDEX('Planned and Progress BMPs'!AD:AD, MATCH($I286, 'Planned and Progress BMPs'!$I:$I, 0)), 1, 0)), "")</f>
        <v/>
      </c>
      <c r="BZ286" s="5" t="str">
        <f>IFERROR(IF($K286="Historical", IF(AE286&lt;&gt;INDEX('Historical BMP Records'!AE:AE, MATCH($I286, 'Historical BMP Records'!$I:$I, 0)), 1, 0), IF(AE286&lt;&gt;INDEX('Planned and Progress BMPs'!AE:AE, MATCH($I286, 'Planned and Progress BMPs'!$I:$I, 0)), 1, 0)), "")</f>
        <v/>
      </c>
      <c r="CA286" s="5" t="str">
        <f>IFERROR(IF($K286="Historical", IF(AF286&lt;&gt;INDEX('Historical BMP Records'!AF:AF, MATCH($I286, 'Historical BMP Records'!$I:$I, 0)), 1, 0), IF(AF286&lt;&gt;INDEX('Planned and Progress BMPs'!AF:AF, MATCH($I286, 'Planned and Progress BMPs'!$I:$I, 0)), 1, 0)), "")</f>
        <v/>
      </c>
      <c r="CB286" s="5" t="str">
        <f>IFERROR(IF($K286="Historical", IF(AG286&lt;&gt;INDEX('Historical BMP Records'!AG:AG, MATCH($I286, 'Historical BMP Records'!$I:$I, 0)), 1, 0), IF(AG286&lt;&gt;INDEX('Planned and Progress BMPs'!AG:AG, MATCH($I286, 'Planned and Progress BMPs'!$I:$I, 0)), 1, 0)), "")</f>
        <v/>
      </c>
      <c r="CC286" s="5" t="str">
        <f>IFERROR(IF($K286="Historical", IF(AH286&lt;&gt;INDEX('Historical BMP Records'!AH:AH, MATCH($I286, 'Historical BMP Records'!$I:$I, 0)), 1, 0), IF(AH286&lt;&gt;INDEX('Planned and Progress BMPs'!AH:AH, MATCH($I286, 'Planned and Progress BMPs'!$I:$I, 0)), 1, 0)), "")</f>
        <v/>
      </c>
      <c r="CD286" s="5" t="str">
        <f>IFERROR(IF($K286="Historical", IF(AI286&lt;&gt;INDEX('Historical BMP Records'!AI:AI, MATCH($I286, 'Historical BMP Records'!$I:$I, 0)), 1, 0), IF(AI286&lt;&gt;INDEX('Planned and Progress BMPs'!AI:AI, MATCH($I286, 'Planned and Progress BMPs'!$I:$I, 0)), 1, 0)), "")</f>
        <v/>
      </c>
      <c r="CE286" s="5" t="str">
        <f>IFERROR(IF($K286="Historical", IF(AJ286&lt;&gt;INDEX('Historical BMP Records'!AJ:AJ, MATCH($I286, 'Historical BMP Records'!$I:$I, 0)), 1, 0), IF(AJ286&lt;&gt;INDEX('Planned and Progress BMPs'!AJ:AJ, MATCH($I286, 'Planned and Progress BMPs'!$I:$I, 0)), 1, 0)), "")</f>
        <v/>
      </c>
      <c r="CF286" s="5" t="str">
        <f>IFERROR(IF($K286="Historical", IF(AK286&lt;&gt;INDEX('Historical BMP Records'!AK:AK, MATCH($I286, 'Historical BMP Records'!$I:$I, 0)), 1, 0), IF(AK286&lt;&gt;INDEX('Planned and Progress BMPs'!AK:AK, MATCH($I286, 'Planned and Progress BMPs'!$I:$I, 0)), 1, 0)), "")</f>
        <v/>
      </c>
      <c r="CG286" s="5" t="str">
        <f>IFERROR(IF($K286="Historical", IF(AL286&lt;&gt;INDEX('Historical BMP Records'!AL:AL, MATCH($I286, 'Historical BMP Records'!$I:$I, 0)), 1, 0), IF(AL286&lt;&gt;INDEX('Planned and Progress BMPs'!AL:AL, MATCH($I286, 'Planned and Progress BMPs'!$I:$I, 0)), 1, 0)), "")</f>
        <v/>
      </c>
      <c r="CH286" s="5" t="str">
        <f>IFERROR(IF($K286="Historical", IF(AM286&lt;&gt;INDEX('Historical BMP Records'!AM:AM, MATCH($I286, 'Historical BMP Records'!$I:$I, 0)), 1, 0), IF(AM286&lt;&gt;INDEX('Planned and Progress BMPs'!AM:AM, MATCH($I286, 'Planned and Progress BMPs'!$I:$I, 0)), 1, 0)), "")</f>
        <v/>
      </c>
      <c r="CI286" s="5" t="str">
        <f>IFERROR(IF($K286="Historical", IF(AN286&lt;&gt;INDEX('Historical BMP Records'!AN:AN, MATCH($I286, 'Historical BMP Records'!$I:$I, 0)), 1, 0), IF(AN286&lt;&gt;INDEX('Planned and Progress BMPs'!AN:AN, MATCH($I286, 'Planned and Progress BMPs'!$I:$I, 0)), 1, 0)), "")</f>
        <v/>
      </c>
      <c r="CJ286" s="5" t="str">
        <f>IFERROR(IF($K286="Historical", IF(AO286&lt;&gt;INDEX('Historical BMP Records'!AO:AO, MATCH($I286, 'Historical BMP Records'!$I:$I, 0)), 1, 0), IF(AO286&lt;&gt;INDEX('Planned and Progress BMPs'!AO:AO, MATCH($I286, 'Planned and Progress BMPs'!$I:$I, 0)), 1, 0)), "")</f>
        <v/>
      </c>
      <c r="CK286" s="5" t="str">
        <f>IFERROR(IF($K286="Historical", IF(AP286&lt;&gt;INDEX('Historical BMP Records'!AP:AP, MATCH($I286, 'Historical BMP Records'!$I:$I, 0)), 1, 0), IF(AP286&lt;&gt;INDEX('Planned and Progress BMPs'!AP:AP, MATCH($I286, 'Planned and Progress BMPs'!$I:$I, 0)), 1, 0)), "")</f>
        <v/>
      </c>
      <c r="CL286" s="5" t="str">
        <f>IFERROR(IF($K286="Historical", IF(AQ286&lt;&gt;INDEX('Historical BMP Records'!AQ:AQ, MATCH($I286, 'Historical BMP Records'!$I:$I, 0)), 1, 0), IF(AQ286&lt;&gt;INDEX('Planned and Progress BMPs'!AQ:AQ, MATCH($I286, 'Planned and Progress BMPs'!$I:$I, 0)), 1, 0)), "")</f>
        <v/>
      </c>
      <c r="CM286" s="5" t="str">
        <f>IFERROR(IF($K286="Historical", IF(AR286&lt;&gt;INDEX('Historical BMP Records'!AR:AR, MATCH($I286, 'Historical BMP Records'!$I:$I, 0)), 1, 0), IF(AR286&lt;&gt;INDEX('Planned and Progress BMPs'!AR:AR, MATCH($I286, 'Planned and Progress BMPs'!$I:$I, 0)), 1, 0)), "")</f>
        <v/>
      </c>
      <c r="CN286" s="5" t="str">
        <f>IFERROR(IF($K286="Historical", IF(AS286&lt;&gt;INDEX('Historical BMP Records'!AS:AS, MATCH($I286, 'Historical BMP Records'!$I:$I, 0)), 1, 0), IF(AS286&lt;&gt;INDEX('Planned and Progress BMPs'!AS:AS, MATCH($I286, 'Planned and Progress BMPs'!$I:$I, 0)), 1, 0)), "")</f>
        <v/>
      </c>
      <c r="CO286" s="5" t="str">
        <f>IFERROR(IF($K286="Historical", IF(AT286&lt;&gt;INDEX('Historical BMP Records'!AT:AT, MATCH($I286, 'Historical BMP Records'!$I:$I, 0)), 1, 0), IF(AT286&lt;&gt;INDEX('Planned and Progress BMPs'!AT:AT, MATCH($I286, 'Planned and Progress BMPs'!$I:$I, 0)), 1, 0)), "")</f>
        <v/>
      </c>
      <c r="CP286" s="5" t="str">
        <f>IFERROR(IF($K286="Historical", IF(AU286&lt;&gt;INDEX('Historical BMP Records'!AU:AU, MATCH($I286, 'Historical BMP Records'!$I:$I, 0)), 1, 0), IF(AU286&lt;&gt;INDEX('Planned and Progress BMPs'!AU:AU, MATCH($I286, 'Planned and Progress BMPs'!$I:$I, 0)), 1, 0)), "")</f>
        <v/>
      </c>
      <c r="CQ286" s="5">
        <f>SUM(T_Historical9[[#This Row],[FY17 
Status Changed]:[Comments Changed]])</f>
        <v>0</v>
      </c>
    </row>
    <row r="287" spans="9:95" ht="15" customHeight="1" x14ac:dyDescent="0.25">
      <c r="I287" s="72" t="s">
        <v>5690</v>
      </c>
      <c r="K287" s="97" t="s">
        <v>634</v>
      </c>
      <c r="L287" s="72">
        <v>2018</v>
      </c>
      <c r="M287" s="82">
        <v>300000</v>
      </c>
      <c r="N287" s="65">
        <v>43556</v>
      </c>
      <c r="O287" s="72" t="s">
        <v>147</v>
      </c>
      <c r="P287" s="97"/>
      <c r="Q287" s="72" t="s">
        <v>26</v>
      </c>
      <c r="R287" s="97" t="s">
        <v>9</v>
      </c>
      <c r="S287" s="72">
        <v>1</v>
      </c>
      <c r="V287" s="71" t="s">
        <v>5706</v>
      </c>
      <c r="W287" s="72" t="s">
        <v>5163</v>
      </c>
      <c r="AC287" s="72" t="s">
        <v>5174</v>
      </c>
      <c r="AD287" s="72" t="s">
        <v>5708</v>
      </c>
      <c r="AE287" s="98" t="s">
        <v>653</v>
      </c>
      <c r="AH287" s="65"/>
      <c r="AI287" s="65"/>
      <c r="AK287" s="65"/>
      <c r="AL287" s="65"/>
      <c r="AN287" s="65"/>
      <c r="AO287" s="65"/>
      <c r="AQ287" s="65"/>
      <c r="AR287" s="65"/>
      <c r="AT287" s="65"/>
      <c r="AU287" s="72" t="s">
        <v>5713</v>
      </c>
      <c r="AV287" s="5" t="str">
        <f>IFERROR(IF($K287="Historical", IF(A287&lt;&gt;INDEX('Historical BMP Records'!A:A, MATCH($I287, 'Historical BMP Records'!$I:$I, 0)), 1, 0), IF(A287&lt;&gt;INDEX('Planned and Progress BMPs'!A:A, MATCH($I287, 'Planned and Progress BMPs'!$I:$I, 0)), 1, 0)), "")</f>
        <v/>
      </c>
      <c r="AW287" s="5" t="str">
        <f>IFERROR(IF($K287="Historical", IF(B287&lt;&gt;INDEX('Historical BMP Records'!B:B, MATCH($I287, 'Historical BMP Records'!$I:$I, 0)), 1, 0), IF(B287&lt;&gt;INDEX('Planned and Progress BMPs'!B:B, MATCH($I287, 'Planned and Progress BMPs'!$I:$I, 0)), 1, 0)), "")</f>
        <v/>
      </c>
      <c r="AX287" s="5" t="str">
        <f>IFERROR(IF($K287="Historical", IF(C287&lt;&gt;INDEX('Historical BMP Records'!C:C, MATCH($I287, 'Historical BMP Records'!$I:$I, 0)), 1, 0), IF(C287&lt;&gt;INDEX('Planned and Progress BMPs'!C:C, MATCH($I287, 'Planned and Progress BMPs'!$I:$I, 0)), 1, 0)), "")</f>
        <v/>
      </c>
      <c r="AY287" s="5" t="str">
        <f>IFERROR(IF($K287="Historical", IF(D287&lt;&gt;INDEX('Historical BMP Records'!D:D, MATCH($I287, 'Historical BMP Records'!$I:$I, 0)), 1, 0), IF(D287&lt;&gt;INDEX('Planned and Progress BMPs'!D:D, MATCH($I287, 'Planned and Progress BMPs'!$I:$I, 0)), 1, 0)), "")</f>
        <v/>
      </c>
      <c r="AZ287" s="5" t="str">
        <f>IFERROR(IF($K287="Historical", IF(E287&lt;&gt;INDEX('Historical BMP Records'!E:E, MATCH($I287, 'Historical BMP Records'!$I:$I, 0)), 1, 0), IF(E287&lt;&gt;INDEX('Planned and Progress BMPs'!E:E, MATCH($I287, 'Planned and Progress BMPs'!$I:$I, 0)), 1, 0)), "")</f>
        <v/>
      </c>
      <c r="BA287" s="5" t="str">
        <f>IFERROR(IF($K287="Historical", IF(F287&lt;&gt;INDEX('Historical BMP Records'!F:F, MATCH($I287, 'Historical BMP Records'!$I:$I, 0)), 1, 0), IF(F287&lt;&gt;INDEX('Planned and Progress BMPs'!F:F, MATCH($I287, 'Planned and Progress BMPs'!$I:$I, 0)), 1, 0)), "")</f>
        <v/>
      </c>
      <c r="BB287" s="5" t="str">
        <f>IFERROR(IF($K287="Historical", IF(G287&lt;&gt;INDEX('Historical BMP Records'!G:G, MATCH($I287, 'Historical BMP Records'!$I:$I, 0)), 1, 0), IF(G287&lt;&gt;INDEX('Planned and Progress BMPs'!G:G, MATCH($I287, 'Planned and Progress BMPs'!$I:$I, 0)), 1, 0)), "")</f>
        <v/>
      </c>
      <c r="BC287" s="5" t="str">
        <f>IFERROR(IF($K287="Historical", IF(H287&lt;&gt;INDEX('Historical BMP Records'!H:H, MATCH($I287, 'Historical BMP Records'!$I:$I, 0)), 1, 0), IF(H287&lt;&gt;INDEX('Planned and Progress BMPs'!H:H, MATCH($I287, 'Planned and Progress BMPs'!$I:$I, 0)), 1, 0)), "")</f>
        <v/>
      </c>
      <c r="BD287" s="5" t="str">
        <f>IFERROR(IF($K287="Historical", IF(I287&lt;&gt;INDEX('Historical BMP Records'!I:I, MATCH($I287, 'Historical BMP Records'!$I:$I, 0)), 1, 0), IF(I287&lt;&gt;INDEX('Planned and Progress BMPs'!I:I, MATCH($I287, 'Planned and Progress BMPs'!$I:$I, 0)), 1, 0)), "")</f>
        <v/>
      </c>
      <c r="BE287" s="5" t="str">
        <f>IFERROR(IF($K287="Historical", IF(J287&lt;&gt;INDEX('Historical BMP Records'!J:J, MATCH($I287, 'Historical BMP Records'!$I:$I, 0)), 1, 0), IF(J287&lt;&gt;INDEX('Planned and Progress BMPs'!J:J, MATCH($I287, 'Planned and Progress BMPs'!$I:$I, 0)), 1, 0)), "")</f>
        <v/>
      </c>
      <c r="BF287" s="5" t="str">
        <f>IFERROR(IF($K287="Historical", IF(K287&lt;&gt;INDEX('Historical BMP Records'!K:K, MATCH($I287, 'Historical BMP Records'!$I:$I, 0)), 1, 0), IF(K287&lt;&gt;INDEX('Planned and Progress BMPs'!K:K, MATCH($I287, 'Planned and Progress BMPs'!$I:$I, 0)), 1, 0)), "")</f>
        <v/>
      </c>
      <c r="BG287" s="5" t="str">
        <f>IFERROR(IF($K287="Historical", IF(L287&lt;&gt;INDEX('Historical BMP Records'!L:L, MATCH($I287, 'Historical BMP Records'!$I:$I, 0)), 1, 0), IF(L287&lt;&gt;INDEX('Planned and Progress BMPs'!L:L, MATCH($I287, 'Planned and Progress BMPs'!$I:$I, 0)), 1, 0)), "")</f>
        <v/>
      </c>
      <c r="BH287" s="5" t="str">
        <f>IFERROR(IF($K287="Historical", IF(M287&lt;&gt;INDEX('Historical BMP Records'!M:M, MATCH($I287, 'Historical BMP Records'!$I:$I, 0)), 1, 0), IF(M287&lt;&gt;INDEX('Planned and Progress BMPs'!M:M, MATCH($I287, 'Planned and Progress BMPs'!$I:$I, 0)), 1, 0)), "")</f>
        <v/>
      </c>
      <c r="BI287" s="5" t="str">
        <f>IFERROR(IF($K287="Historical", IF(N287&lt;&gt;INDEX('Historical BMP Records'!N:N, MATCH($I287, 'Historical BMP Records'!$I:$I, 0)), 1, 0), IF(N287&lt;&gt;INDEX('Planned and Progress BMPs'!N:N, MATCH($I287, 'Planned and Progress BMPs'!$I:$I, 0)), 1, 0)), "")</f>
        <v/>
      </c>
      <c r="BJ287" s="5" t="str">
        <f>IFERROR(IF($K287="Historical", IF(O287&lt;&gt;INDEX('Historical BMP Records'!O:O, MATCH($I287, 'Historical BMP Records'!$I:$I, 0)), 1, 0), IF(O287&lt;&gt;INDEX('Planned and Progress BMPs'!O:O, MATCH($I287, 'Planned and Progress BMPs'!$I:$I, 0)), 1, 0)), "")</f>
        <v/>
      </c>
      <c r="BK287" s="5" t="str">
        <f>IFERROR(IF($K287="Historical", IF(P287&lt;&gt;INDEX('Historical BMP Records'!P:P, MATCH($I287, 'Historical BMP Records'!$I:$I, 0)), 1, 0), IF(P287&lt;&gt;INDEX('Planned and Progress BMPs'!P:P, MATCH($I287, 'Planned and Progress BMPs'!$I:$I, 0)), 1, 0)), "")</f>
        <v/>
      </c>
      <c r="BL287" s="5" t="str">
        <f>IFERROR(IF($K287="Historical", IF(Q287&lt;&gt;INDEX('Historical BMP Records'!Q:Q, MATCH($I287, 'Historical BMP Records'!$I:$I, 0)), 1, 0), IF(Q287&lt;&gt;INDEX('Planned and Progress BMPs'!Q:Q, MATCH($I287, 'Planned and Progress BMPs'!$I:$I, 0)), 1, 0)), "")</f>
        <v/>
      </c>
      <c r="BM287" s="5" t="str">
        <f>IFERROR(IF($K287="Historical", IF(R287&lt;&gt;INDEX('Historical BMP Records'!R:R, MATCH($I287, 'Historical BMP Records'!$I:$I, 0)), 1, 0), IF(R287&lt;&gt;INDEX('Planned and Progress BMPs'!R:R, MATCH($I287, 'Planned and Progress BMPs'!$I:$I, 0)), 1, 0)), "")</f>
        <v/>
      </c>
      <c r="BN287" s="5" t="str">
        <f>IFERROR(IF($K287="Historical", IF(S287&lt;&gt;INDEX('Historical BMP Records'!S:S, MATCH($I287, 'Historical BMP Records'!$I:$I, 0)), 1, 0), IF(S287&lt;&gt;INDEX('Planned and Progress BMPs'!S:S, MATCH($I287, 'Planned and Progress BMPs'!$I:$I, 0)), 1, 0)), "")</f>
        <v/>
      </c>
      <c r="BO287" s="5" t="str">
        <f>IFERROR(IF($K287="Historical", IF(T287&lt;&gt;INDEX('Historical BMP Records'!T:T, MATCH($I287, 'Historical BMP Records'!$I:$I, 0)), 1, 0), IF(T287&lt;&gt;INDEX('Planned and Progress BMPs'!T:T, MATCH($I287, 'Planned and Progress BMPs'!$I:$I, 0)), 1, 0)), "")</f>
        <v/>
      </c>
      <c r="BP287" s="5" t="str">
        <f>IFERROR(IF($K287="Historical", IF(U287&lt;&gt;INDEX('Historical BMP Records'!U:U, MATCH($I287, 'Historical BMP Records'!$I:$I, 0)), 1, 0), IF(U287&lt;&gt;INDEX('Planned and Progress BMPs'!U:U, MATCH($I287, 'Planned and Progress BMPs'!$I:$I, 0)), 1, 0)), "")</f>
        <v/>
      </c>
      <c r="BQ287" s="5" t="str">
        <f>IFERROR(IF($K287="Historical", IF(V287&lt;&gt;INDEX('Historical BMP Records'!V:V, MATCH($I287, 'Historical BMP Records'!$I:$I, 0)), 1, 0), IF(V287&lt;&gt;INDEX('Planned and Progress BMPs'!V:V, MATCH($I287, 'Planned and Progress BMPs'!$I:$I, 0)), 1, 0)), "")</f>
        <v/>
      </c>
      <c r="BR287" s="5" t="str">
        <f>IFERROR(IF($K287="Historical", IF(W287&lt;&gt;INDEX('Historical BMP Records'!W:W, MATCH($I287, 'Historical BMP Records'!$I:$I, 0)), 1, 0), IF(W287&lt;&gt;INDEX('Planned and Progress BMPs'!W:W, MATCH($I287, 'Planned and Progress BMPs'!$I:$I, 0)), 1, 0)), "")</f>
        <v/>
      </c>
      <c r="BS287" s="5" t="str">
        <f>IFERROR(IF($K287="Historical", IF(X287&lt;&gt;INDEX('Historical BMP Records'!X:X, MATCH($I287, 'Historical BMP Records'!$I:$I, 0)), 1, 0), IF(X287&lt;&gt;INDEX('Planned and Progress BMPs'!X:X, MATCH($I287, 'Planned and Progress BMPs'!$I:$I, 0)), 1, 0)), "")</f>
        <v/>
      </c>
      <c r="BT287" s="5" t="str">
        <f>IFERROR(IF($K287="Historical", IF(Y287&lt;&gt;INDEX('Historical BMP Records'!Y:Y, MATCH($I287, 'Historical BMP Records'!$I:$I, 0)), 1, 0), IF(Y287&lt;&gt;INDEX('Planned and Progress BMPs'!Y:Y, MATCH($I287, 'Planned and Progress BMPs'!$I:$I, 0)), 1, 0)), "")</f>
        <v/>
      </c>
      <c r="BU287" s="5" t="str">
        <f>IFERROR(IF($K287="Historical", IF(Z287&lt;&gt;INDEX('Historical BMP Records'!Z:Z, MATCH($I287, 'Historical BMP Records'!$I:$I, 0)), 1, 0), IF(Z287&lt;&gt;INDEX('Planned and Progress BMPs'!Z:Z, MATCH($I287, 'Planned and Progress BMPs'!$I:$I, 0)), 1, 0)), "")</f>
        <v/>
      </c>
      <c r="BV287" s="5" t="str">
        <f>IFERROR(IF($K287="Historical", IF(AA287&lt;&gt;INDEX('Historical BMP Records'!AA:AA, MATCH($I287, 'Historical BMP Records'!$I:$I, 0)), 1, 0), IF(AA287&lt;&gt;INDEX('Planned and Progress BMPs'!AA:AA, MATCH($I287, 'Planned and Progress BMPs'!$I:$I, 0)), 1, 0)), "")</f>
        <v/>
      </c>
      <c r="BW287" s="5" t="str">
        <f>IFERROR(IF($K287="Historical", IF(AB287&lt;&gt;INDEX('Historical BMP Records'!AB:AB, MATCH($I287, 'Historical BMP Records'!$I:$I, 0)), 1, 0), IF(AB287&lt;&gt;INDEX('Planned and Progress BMPs'!AB:AB, MATCH($I287, 'Planned and Progress BMPs'!$I:$I, 0)), 1, 0)), "")</f>
        <v/>
      </c>
      <c r="BX287" s="5" t="str">
        <f>IFERROR(IF($K287="Historical", IF(AC287&lt;&gt;INDEX('Historical BMP Records'!AC:AC, MATCH($I287, 'Historical BMP Records'!$I:$I, 0)), 1, 0), IF(AC287&lt;&gt;INDEX('Planned and Progress BMPs'!AC:AC, MATCH($I287, 'Planned and Progress BMPs'!$I:$I, 0)), 1, 0)), "")</f>
        <v/>
      </c>
      <c r="BY287" s="5" t="str">
        <f>IFERROR(IF($K287="Historical", IF(AD287&lt;&gt;INDEX('Historical BMP Records'!AD:AD, MATCH($I287, 'Historical BMP Records'!$I:$I, 0)), 1, 0), IF(AD287&lt;&gt;INDEX('Planned and Progress BMPs'!AD:AD, MATCH($I287, 'Planned and Progress BMPs'!$I:$I, 0)), 1, 0)), "")</f>
        <v/>
      </c>
      <c r="BZ287" s="5" t="str">
        <f>IFERROR(IF($K287="Historical", IF(AE287&lt;&gt;INDEX('Historical BMP Records'!AE:AE, MATCH($I287, 'Historical BMP Records'!$I:$I, 0)), 1, 0), IF(AE287&lt;&gt;INDEX('Planned and Progress BMPs'!AE:AE, MATCH($I287, 'Planned and Progress BMPs'!$I:$I, 0)), 1, 0)), "")</f>
        <v/>
      </c>
      <c r="CA287" s="5" t="str">
        <f>IFERROR(IF($K287="Historical", IF(AF287&lt;&gt;INDEX('Historical BMP Records'!AF:AF, MATCH($I287, 'Historical BMP Records'!$I:$I, 0)), 1, 0), IF(AF287&lt;&gt;INDEX('Planned and Progress BMPs'!AF:AF, MATCH($I287, 'Planned and Progress BMPs'!$I:$I, 0)), 1, 0)), "")</f>
        <v/>
      </c>
      <c r="CB287" s="5" t="str">
        <f>IFERROR(IF($K287="Historical", IF(AG287&lt;&gt;INDEX('Historical BMP Records'!AG:AG, MATCH($I287, 'Historical BMP Records'!$I:$I, 0)), 1, 0), IF(AG287&lt;&gt;INDEX('Planned and Progress BMPs'!AG:AG, MATCH($I287, 'Planned and Progress BMPs'!$I:$I, 0)), 1, 0)), "")</f>
        <v/>
      </c>
      <c r="CC287" s="5" t="str">
        <f>IFERROR(IF($K287="Historical", IF(AH287&lt;&gt;INDEX('Historical BMP Records'!AH:AH, MATCH($I287, 'Historical BMP Records'!$I:$I, 0)), 1, 0), IF(AH287&lt;&gt;INDEX('Planned and Progress BMPs'!AH:AH, MATCH($I287, 'Planned and Progress BMPs'!$I:$I, 0)), 1, 0)), "")</f>
        <v/>
      </c>
      <c r="CD287" s="5" t="str">
        <f>IFERROR(IF($K287="Historical", IF(AI287&lt;&gt;INDEX('Historical BMP Records'!AI:AI, MATCH($I287, 'Historical BMP Records'!$I:$I, 0)), 1, 0), IF(AI287&lt;&gt;INDEX('Planned and Progress BMPs'!AI:AI, MATCH($I287, 'Planned and Progress BMPs'!$I:$I, 0)), 1, 0)), "")</f>
        <v/>
      </c>
      <c r="CE287" s="5" t="str">
        <f>IFERROR(IF($K287="Historical", IF(AJ287&lt;&gt;INDEX('Historical BMP Records'!AJ:AJ, MATCH($I287, 'Historical BMP Records'!$I:$I, 0)), 1, 0), IF(AJ287&lt;&gt;INDEX('Planned and Progress BMPs'!AJ:AJ, MATCH($I287, 'Planned and Progress BMPs'!$I:$I, 0)), 1, 0)), "")</f>
        <v/>
      </c>
      <c r="CF287" s="5" t="str">
        <f>IFERROR(IF($K287="Historical", IF(AK287&lt;&gt;INDEX('Historical BMP Records'!AK:AK, MATCH($I287, 'Historical BMP Records'!$I:$I, 0)), 1, 0), IF(AK287&lt;&gt;INDEX('Planned and Progress BMPs'!AK:AK, MATCH($I287, 'Planned and Progress BMPs'!$I:$I, 0)), 1, 0)), "")</f>
        <v/>
      </c>
      <c r="CG287" s="5" t="str">
        <f>IFERROR(IF($K287="Historical", IF(AL287&lt;&gt;INDEX('Historical BMP Records'!AL:AL, MATCH($I287, 'Historical BMP Records'!$I:$I, 0)), 1, 0), IF(AL287&lt;&gt;INDEX('Planned and Progress BMPs'!AL:AL, MATCH($I287, 'Planned and Progress BMPs'!$I:$I, 0)), 1, 0)), "")</f>
        <v/>
      </c>
      <c r="CH287" s="5" t="str">
        <f>IFERROR(IF($K287="Historical", IF(AM287&lt;&gt;INDEX('Historical BMP Records'!AM:AM, MATCH($I287, 'Historical BMP Records'!$I:$I, 0)), 1, 0), IF(AM287&lt;&gt;INDEX('Planned and Progress BMPs'!AM:AM, MATCH($I287, 'Planned and Progress BMPs'!$I:$I, 0)), 1, 0)), "")</f>
        <v/>
      </c>
      <c r="CI287" s="5" t="str">
        <f>IFERROR(IF($K287="Historical", IF(AN287&lt;&gt;INDEX('Historical BMP Records'!AN:AN, MATCH($I287, 'Historical BMP Records'!$I:$I, 0)), 1, 0), IF(AN287&lt;&gt;INDEX('Planned and Progress BMPs'!AN:AN, MATCH($I287, 'Planned and Progress BMPs'!$I:$I, 0)), 1, 0)), "")</f>
        <v/>
      </c>
      <c r="CJ287" s="5" t="str">
        <f>IFERROR(IF($K287="Historical", IF(AO287&lt;&gt;INDEX('Historical BMP Records'!AO:AO, MATCH($I287, 'Historical BMP Records'!$I:$I, 0)), 1, 0), IF(AO287&lt;&gt;INDEX('Planned and Progress BMPs'!AO:AO, MATCH($I287, 'Planned and Progress BMPs'!$I:$I, 0)), 1, 0)), "")</f>
        <v/>
      </c>
      <c r="CK287" s="5" t="str">
        <f>IFERROR(IF($K287="Historical", IF(AP287&lt;&gt;INDEX('Historical BMP Records'!AP:AP, MATCH($I287, 'Historical BMP Records'!$I:$I, 0)), 1, 0), IF(AP287&lt;&gt;INDEX('Planned and Progress BMPs'!AP:AP, MATCH($I287, 'Planned and Progress BMPs'!$I:$I, 0)), 1, 0)), "")</f>
        <v/>
      </c>
      <c r="CL287" s="5" t="str">
        <f>IFERROR(IF($K287="Historical", IF(AQ287&lt;&gt;INDEX('Historical BMP Records'!AQ:AQ, MATCH($I287, 'Historical BMP Records'!$I:$I, 0)), 1, 0), IF(AQ287&lt;&gt;INDEX('Planned and Progress BMPs'!AQ:AQ, MATCH($I287, 'Planned and Progress BMPs'!$I:$I, 0)), 1, 0)), "")</f>
        <v/>
      </c>
      <c r="CM287" s="5" t="str">
        <f>IFERROR(IF($K287="Historical", IF(AR287&lt;&gt;INDEX('Historical BMP Records'!AR:AR, MATCH($I287, 'Historical BMP Records'!$I:$I, 0)), 1, 0), IF(AR287&lt;&gt;INDEX('Planned and Progress BMPs'!AR:AR, MATCH($I287, 'Planned and Progress BMPs'!$I:$I, 0)), 1, 0)), "")</f>
        <v/>
      </c>
      <c r="CN287" s="5" t="str">
        <f>IFERROR(IF($K287="Historical", IF(AS287&lt;&gt;INDEX('Historical BMP Records'!AS:AS, MATCH($I287, 'Historical BMP Records'!$I:$I, 0)), 1, 0), IF(AS287&lt;&gt;INDEX('Planned and Progress BMPs'!AS:AS, MATCH($I287, 'Planned and Progress BMPs'!$I:$I, 0)), 1, 0)), "")</f>
        <v/>
      </c>
      <c r="CO287" s="5" t="str">
        <f>IFERROR(IF($K287="Historical", IF(AT287&lt;&gt;INDEX('Historical BMP Records'!AT:AT, MATCH($I287, 'Historical BMP Records'!$I:$I, 0)), 1, 0), IF(AT287&lt;&gt;INDEX('Planned and Progress BMPs'!AT:AT, MATCH($I287, 'Planned and Progress BMPs'!$I:$I, 0)), 1, 0)), "")</f>
        <v/>
      </c>
      <c r="CP287" s="5" t="str">
        <f>IFERROR(IF($K287="Historical", IF(AU287&lt;&gt;INDEX('Historical BMP Records'!AU:AU, MATCH($I287, 'Historical BMP Records'!$I:$I, 0)), 1, 0), IF(AU287&lt;&gt;INDEX('Planned and Progress BMPs'!AU:AU, MATCH($I287, 'Planned and Progress BMPs'!$I:$I, 0)), 1, 0)), "")</f>
        <v/>
      </c>
      <c r="CQ287" s="5">
        <f>SUM(T_Historical9[[#This Row],[FY17 
Status Changed]:[Comments Changed]])</f>
        <v>0</v>
      </c>
    </row>
    <row r="288" spans="9:95" ht="15" customHeight="1" x14ac:dyDescent="0.25">
      <c r="I288" s="72" t="s">
        <v>5691</v>
      </c>
      <c r="K288" s="97" t="s">
        <v>634</v>
      </c>
      <c r="L288" s="72">
        <v>2018</v>
      </c>
      <c r="M288" s="82">
        <v>300000</v>
      </c>
      <c r="N288" s="65">
        <v>43556</v>
      </c>
      <c r="O288" s="72" t="s">
        <v>147</v>
      </c>
      <c r="P288" s="97"/>
      <c r="Q288" s="72" t="s">
        <v>26</v>
      </c>
      <c r="R288" s="97" t="s">
        <v>9</v>
      </c>
      <c r="S288" s="72">
        <v>1</v>
      </c>
      <c r="V288" s="71" t="s">
        <v>5706</v>
      </c>
      <c r="W288" s="72" t="s">
        <v>5163</v>
      </c>
      <c r="AC288" s="72" t="s">
        <v>5174</v>
      </c>
      <c r="AD288" s="72" t="s">
        <v>5708</v>
      </c>
      <c r="AE288" s="98" t="s">
        <v>653</v>
      </c>
      <c r="AH288" s="65"/>
      <c r="AI288" s="65"/>
      <c r="AK288" s="65"/>
      <c r="AL288" s="65"/>
      <c r="AN288" s="65"/>
      <c r="AO288" s="65"/>
      <c r="AQ288" s="65"/>
      <c r="AR288" s="65"/>
      <c r="AT288" s="65"/>
      <c r="AU288" s="72" t="s">
        <v>5713</v>
      </c>
      <c r="AV288" s="5" t="str">
        <f>IFERROR(IF($K288="Historical", IF(A288&lt;&gt;INDEX('Historical BMP Records'!A:A, MATCH($I288, 'Historical BMP Records'!$I:$I, 0)), 1, 0), IF(A288&lt;&gt;INDEX('Planned and Progress BMPs'!A:A, MATCH($I288, 'Planned and Progress BMPs'!$I:$I, 0)), 1, 0)), "")</f>
        <v/>
      </c>
      <c r="AW288" s="5" t="str">
        <f>IFERROR(IF($K288="Historical", IF(B288&lt;&gt;INDEX('Historical BMP Records'!B:B, MATCH($I288, 'Historical BMP Records'!$I:$I, 0)), 1, 0), IF(B288&lt;&gt;INDEX('Planned and Progress BMPs'!B:B, MATCH($I288, 'Planned and Progress BMPs'!$I:$I, 0)), 1, 0)), "")</f>
        <v/>
      </c>
      <c r="AX288" s="5" t="str">
        <f>IFERROR(IF($K288="Historical", IF(C288&lt;&gt;INDEX('Historical BMP Records'!C:C, MATCH($I288, 'Historical BMP Records'!$I:$I, 0)), 1, 0), IF(C288&lt;&gt;INDEX('Planned and Progress BMPs'!C:C, MATCH($I288, 'Planned and Progress BMPs'!$I:$I, 0)), 1, 0)), "")</f>
        <v/>
      </c>
      <c r="AY288" s="5" t="str">
        <f>IFERROR(IF($K288="Historical", IF(D288&lt;&gt;INDEX('Historical BMP Records'!D:D, MATCH($I288, 'Historical BMP Records'!$I:$I, 0)), 1, 0), IF(D288&lt;&gt;INDEX('Planned and Progress BMPs'!D:D, MATCH($I288, 'Planned and Progress BMPs'!$I:$I, 0)), 1, 0)), "")</f>
        <v/>
      </c>
      <c r="AZ288" s="5" t="str">
        <f>IFERROR(IF($K288="Historical", IF(E288&lt;&gt;INDEX('Historical BMP Records'!E:E, MATCH($I288, 'Historical BMP Records'!$I:$I, 0)), 1, 0), IF(E288&lt;&gt;INDEX('Planned and Progress BMPs'!E:E, MATCH($I288, 'Planned and Progress BMPs'!$I:$I, 0)), 1, 0)), "")</f>
        <v/>
      </c>
      <c r="BA288" s="5" t="str">
        <f>IFERROR(IF($K288="Historical", IF(F288&lt;&gt;INDEX('Historical BMP Records'!F:F, MATCH($I288, 'Historical BMP Records'!$I:$I, 0)), 1, 0), IF(F288&lt;&gt;INDEX('Planned and Progress BMPs'!F:F, MATCH($I288, 'Planned and Progress BMPs'!$I:$I, 0)), 1, 0)), "")</f>
        <v/>
      </c>
      <c r="BB288" s="5" t="str">
        <f>IFERROR(IF($K288="Historical", IF(G288&lt;&gt;INDEX('Historical BMP Records'!G:G, MATCH($I288, 'Historical BMP Records'!$I:$I, 0)), 1, 0), IF(G288&lt;&gt;INDEX('Planned and Progress BMPs'!G:G, MATCH($I288, 'Planned and Progress BMPs'!$I:$I, 0)), 1, 0)), "")</f>
        <v/>
      </c>
      <c r="BC288" s="5" t="str">
        <f>IFERROR(IF($K288="Historical", IF(H288&lt;&gt;INDEX('Historical BMP Records'!H:H, MATCH($I288, 'Historical BMP Records'!$I:$I, 0)), 1, 0), IF(H288&lt;&gt;INDEX('Planned and Progress BMPs'!H:H, MATCH($I288, 'Planned and Progress BMPs'!$I:$I, 0)), 1, 0)), "")</f>
        <v/>
      </c>
      <c r="BD288" s="5" t="str">
        <f>IFERROR(IF($K288="Historical", IF(I288&lt;&gt;INDEX('Historical BMP Records'!I:I, MATCH($I288, 'Historical BMP Records'!$I:$I, 0)), 1, 0), IF(I288&lt;&gt;INDEX('Planned and Progress BMPs'!I:I, MATCH($I288, 'Planned and Progress BMPs'!$I:$I, 0)), 1, 0)), "")</f>
        <v/>
      </c>
      <c r="BE288" s="5" t="str">
        <f>IFERROR(IF($K288="Historical", IF(J288&lt;&gt;INDEX('Historical BMP Records'!J:J, MATCH($I288, 'Historical BMP Records'!$I:$I, 0)), 1, 0), IF(J288&lt;&gt;INDEX('Planned and Progress BMPs'!J:J, MATCH($I288, 'Planned and Progress BMPs'!$I:$I, 0)), 1, 0)), "")</f>
        <v/>
      </c>
      <c r="BF288" s="5" t="str">
        <f>IFERROR(IF($K288="Historical", IF(K288&lt;&gt;INDEX('Historical BMP Records'!K:K, MATCH($I288, 'Historical BMP Records'!$I:$I, 0)), 1, 0), IF(K288&lt;&gt;INDEX('Planned and Progress BMPs'!K:K, MATCH($I288, 'Planned and Progress BMPs'!$I:$I, 0)), 1, 0)), "")</f>
        <v/>
      </c>
      <c r="BG288" s="5" t="str">
        <f>IFERROR(IF($K288="Historical", IF(L288&lt;&gt;INDEX('Historical BMP Records'!L:L, MATCH($I288, 'Historical BMP Records'!$I:$I, 0)), 1, 0), IF(L288&lt;&gt;INDEX('Planned and Progress BMPs'!L:L, MATCH($I288, 'Planned and Progress BMPs'!$I:$I, 0)), 1, 0)), "")</f>
        <v/>
      </c>
      <c r="BH288" s="5" t="str">
        <f>IFERROR(IF($K288="Historical", IF(M288&lt;&gt;INDEX('Historical BMP Records'!M:M, MATCH($I288, 'Historical BMP Records'!$I:$I, 0)), 1, 0), IF(M288&lt;&gt;INDEX('Planned and Progress BMPs'!M:M, MATCH($I288, 'Planned and Progress BMPs'!$I:$I, 0)), 1, 0)), "")</f>
        <v/>
      </c>
      <c r="BI288" s="5" t="str">
        <f>IFERROR(IF($K288="Historical", IF(N288&lt;&gt;INDEX('Historical BMP Records'!N:N, MATCH($I288, 'Historical BMP Records'!$I:$I, 0)), 1, 0), IF(N288&lt;&gt;INDEX('Planned and Progress BMPs'!N:N, MATCH($I288, 'Planned and Progress BMPs'!$I:$I, 0)), 1, 0)), "")</f>
        <v/>
      </c>
      <c r="BJ288" s="5" t="str">
        <f>IFERROR(IF($K288="Historical", IF(O288&lt;&gt;INDEX('Historical BMP Records'!O:O, MATCH($I288, 'Historical BMP Records'!$I:$I, 0)), 1, 0), IF(O288&lt;&gt;INDEX('Planned and Progress BMPs'!O:O, MATCH($I288, 'Planned and Progress BMPs'!$I:$I, 0)), 1, 0)), "")</f>
        <v/>
      </c>
      <c r="BK288" s="5" t="str">
        <f>IFERROR(IF($K288="Historical", IF(P288&lt;&gt;INDEX('Historical BMP Records'!P:P, MATCH($I288, 'Historical BMP Records'!$I:$I, 0)), 1, 0), IF(P288&lt;&gt;INDEX('Planned and Progress BMPs'!P:P, MATCH($I288, 'Planned and Progress BMPs'!$I:$I, 0)), 1, 0)), "")</f>
        <v/>
      </c>
      <c r="BL288" s="5" t="str">
        <f>IFERROR(IF($K288="Historical", IF(Q288&lt;&gt;INDEX('Historical BMP Records'!Q:Q, MATCH($I288, 'Historical BMP Records'!$I:$I, 0)), 1, 0), IF(Q288&lt;&gt;INDEX('Planned and Progress BMPs'!Q:Q, MATCH($I288, 'Planned and Progress BMPs'!$I:$I, 0)), 1, 0)), "")</f>
        <v/>
      </c>
      <c r="BM288" s="5" t="str">
        <f>IFERROR(IF($K288="Historical", IF(R288&lt;&gt;INDEX('Historical BMP Records'!R:R, MATCH($I288, 'Historical BMP Records'!$I:$I, 0)), 1, 0), IF(R288&lt;&gt;INDEX('Planned and Progress BMPs'!R:R, MATCH($I288, 'Planned and Progress BMPs'!$I:$I, 0)), 1, 0)), "")</f>
        <v/>
      </c>
      <c r="BN288" s="5" t="str">
        <f>IFERROR(IF($K288="Historical", IF(S288&lt;&gt;INDEX('Historical BMP Records'!S:S, MATCH($I288, 'Historical BMP Records'!$I:$I, 0)), 1, 0), IF(S288&lt;&gt;INDEX('Planned and Progress BMPs'!S:S, MATCH($I288, 'Planned and Progress BMPs'!$I:$I, 0)), 1, 0)), "")</f>
        <v/>
      </c>
      <c r="BO288" s="5" t="str">
        <f>IFERROR(IF($K288="Historical", IF(T288&lt;&gt;INDEX('Historical BMP Records'!T:T, MATCH($I288, 'Historical BMP Records'!$I:$I, 0)), 1, 0), IF(T288&lt;&gt;INDEX('Planned and Progress BMPs'!T:T, MATCH($I288, 'Planned and Progress BMPs'!$I:$I, 0)), 1, 0)), "")</f>
        <v/>
      </c>
      <c r="BP288" s="5" t="str">
        <f>IFERROR(IF($K288="Historical", IF(U288&lt;&gt;INDEX('Historical BMP Records'!U:U, MATCH($I288, 'Historical BMP Records'!$I:$I, 0)), 1, 0), IF(U288&lt;&gt;INDEX('Planned and Progress BMPs'!U:U, MATCH($I288, 'Planned and Progress BMPs'!$I:$I, 0)), 1, 0)), "")</f>
        <v/>
      </c>
      <c r="BQ288" s="5" t="str">
        <f>IFERROR(IF($K288="Historical", IF(V288&lt;&gt;INDEX('Historical BMP Records'!V:V, MATCH($I288, 'Historical BMP Records'!$I:$I, 0)), 1, 0), IF(V288&lt;&gt;INDEX('Planned and Progress BMPs'!V:V, MATCH($I288, 'Planned and Progress BMPs'!$I:$I, 0)), 1, 0)), "")</f>
        <v/>
      </c>
      <c r="BR288" s="5" t="str">
        <f>IFERROR(IF($K288="Historical", IF(W288&lt;&gt;INDEX('Historical BMP Records'!W:W, MATCH($I288, 'Historical BMP Records'!$I:$I, 0)), 1, 0), IF(W288&lt;&gt;INDEX('Planned and Progress BMPs'!W:W, MATCH($I288, 'Planned and Progress BMPs'!$I:$I, 0)), 1, 0)), "")</f>
        <v/>
      </c>
      <c r="BS288" s="5" t="str">
        <f>IFERROR(IF($K288="Historical", IF(X288&lt;&gt;INDEX('Historical BMP Records'!X:X, MATCH($I288, 'Historical BMP Records'!$I:$I, 0)), 1, 0), IF(X288&lt;&gt;INDEX('Planned and Progress BMPs'!X:X, MATCH($I288, 'Planned and Progress BMPs'!$I:$I, 0)), 1, 0)), "")</f>
        <v/>
      </c>
      <c r="BT288" s="5" t="str">
        <f>IFERROR(IF($K288="Historical", IF(Y288&lt;&gt;INDEX('Historical BMP Records'!Y:Y, MATCH($I288, 'Historical BMP Records'!$I:$I, 0)), 1, 0), IF(Y288&lt;&gt;INDEX('Planned and Progress BMPs'!Y:Y, MATCH($I288, 'Planned and Progress BMPs'!$I:$I, 0)), 1, 0)), "")</f>
        <v/>
      </c>
      <c r="BU288" s="5" t="str">
        <f>IFERROR(IF($K288="Historical", IF(Z288&lt;&gt;INDEX('Historical BMP Records'!Z:Z, MATCH($I288, 'Historical BMP Records'!$I:$I, 0)), 1, 0), IF(Z288&lt;&gt;INDEX('Planned and Progress BMPs'!Z:Z, MATCH($I288, 'Planned and Progress BMPs'!$I:$I, 0)), 1, 0)), "")</f>
        <v/>
      </c>
      <c r="BV288" s="5" t="str">
        <f>IFERROR(IF($K288="Historical", IF(AA288&lt;&gt;INDEX('Historical BMP Records'!AA:AA, MATCH($I288, 'Historical BMP Records'!$I:$I, 0)), 1, 0), IF(AA288&lt;&gt;INDEX('Planned and Progress BMPs'!AA:AA, MATCH($I288, 'Planned and Progress BMPs'!$I:$I, 0)), 1, 0)), "")</f>
        <v/>
      </c>
      <c r="BW288" s="5" t="str">
        <f>IFERROR(IF($K288="Historical", IF(AB288&lt;&gt;INDEX('Historical BMP Records'!AB:AB, MATCH($I288, 'Historical BMP Records'!$I:$I, 0)), 1, 0), IF(AB288&lt;&gt;INDEX('Planned and Progress BMPs'!AB:AB, MATCH($I288, 'Planned and Progress BMPs'!$I:$I, 0)), 1, 0)), "")</f>
        <v/>
      </c>
      <c r="BX288" s="5" t="str">
        <f>IFERROR(IF($K288="Historical", IF(AC288&lt;&gt;INDEX('Historical BMP Records'!AC:AC, MATCH($I288, 'Historical BMP Records'!$I:$I, 0)), 1, 0), IF(AC288&lt;&gt;INDEX('Planned and Progress BMPs'!AC:AC, MATCH($I288, 'Planned and Progress BMPs'!$I:$I, 0)), 1, 0)), "")</f>
        <v/>
      </c>
      <c r="BY288" s="5" t="str">
        <f>IFERROR(IF($K288="Historical", IF(AD288&lt;&gt;INDEX('Historical BMP Records'!AD:AD, MATCH($I288, 'Historical BMP Records'!$I:$I, 0)), 1, 0), IF(AD288&lt;&gt;INDEX('Planned and Progress BMPs'!AD:AD, MATCH($I288, 'Planned and Progress BMPs'!$I:$I, 0)), 1, 0)), "")</f>
        <v/>
      </c>
      <c r="BZ288" s="5" t="str">
        <f>IFERROR(IF($K288="Historical", IF(AE288&lt;&gt;INDEX('Historical BMP Records'!AE:AE, MATCH($I288, 'Historical BMP Records'!$I:$I, 0)), 1, 0), IF(AE288&lt;&gt;INDEX('Planned and Progress BMPs'!AE:AE, MATCH($I288, 'Planned and Progress BMPs'!$I:$I, 0)), 1, 0)), "")</f>
        <v/>
      </c>
      <c r="CA288" s="5" t="str">
        <f>IFERROR(IF($K288="Historical", IF(AF288&lt;&gt;INDEX('Historical BMP Records'!AF:AF, MATCH($I288, 'Historical BMP Records'!$I:$I, 0)), 1, 0), IF(AF288&lt;&gt;INDEX('Planned and Progress BMPs'!AF:AF, MATCH($I288, 'Planned and Progress BMPs'!$I:$I, 0)), 1, 0)), "")</f>
        <v/>
      </c>
      <c r="CB288" s="5" t="str">
        <f>IFERROR(IF($K288="Historical", IF(AG288&lt;&gt;INDEX('Historical BMP Records'!AG:AG, MATCH($I288, 'Historical BMP Records'!$I:$I, 0)), 1, 0), IF(AG288&lt;&gt;INDEX('Planned and Progress BMPs'!AG:AG, MATCH($I288, 'Planned and Progress BMPs'!$I:$I, 0)), 1, 0)), "")</f>
        <v/>
      </c>
      <c r="CC288" s="5" t="str">
        <f>IFERROR(IF($K288="Historical", IF(AH288&lt;&gt;INDEX('Historical BMP Records'!AH:AH, MATCH($I288, 'Historical BMP Records'!$I:$I, 0)), 1, 0), IF(AH288&lt;&gt;INDEX('Planned and Progress BMPs'!AH:AH, MATCH($I288, 'Planned and Progress BMPs'!$I:$I, 0)), 1, 0)), "")</f>
        <v/>
      </c>
      <c r="CD288" s="5" t="str">
        <f>IFERROR(IF($K288="Historical", IF(AI288&lt;&gt;INDEX('Historical BMP Records'!AI:AI, MATCH($I288, 'Historical BMP Records'!$I:$I, 0)), 1, 0), IF(AI288&lt;&gt;INDEX('Planned and Progress BMPs'!AI:AI, MATCH($I288, 'Planned and Progress BMPs'!$I:$I, 0)), 1, 0)), "")</f>
        <v/>
      </c>
      <c r="CE288" s="5" t="str">
        <f>IFERROR(IF($K288="Historical", IF(AJ288&lt;&gt;INDEX('Historical BMP Records'!AJ:AJ, MATCH($I288, 'Historical BMP Records'!$I:$I, 0)), 1, 0), IF(AJ288&lt;&gt;INDEX('Planned and Progress BMPs'!AJ:AJ, MATCH($I288, 'Planned and Progress BMPs'!$I:$I, 0)), 1, 0)), "")</f>
        <v/>
      </c>
      <c r="CF288" s="5" t="str">
        <f>IFERROR(IF($K288="Historical", IF(AK288&lt;&gt;INDEX('Historical BMP Records'!AK:AK, MATCH($I288, 'Historical BMP Records'!$I:$I, 0)), 1, 0), IF(AK288&lt;&gt;INDEX('Planned and Progress BMPs'!AK:AK, MATCH($I288, 'Planned and Progress BMPs'!$I:$I, 0)), 1, 0)), "")</f>
        <v/>
      </c>
      <c r="CG288" s="5" t="str">
        <f>IFERROR(IF($K288="Historical", IF(AL288&lt;&gt;INDEX('Historical BMP Records'!AL:AL, MATCH($I288, 'Historical BMP Records'!$I:$I, 0)), 1, 0), IF(AL288&lt;&gt;INDEX('Planned and Progress BMPs'!AL:AL, MATCH($I288, 'Planned and Progress BMPs'!$I:$I, 0)), 1, 0)), "")</f>
        <v/>
      </c>
      <c r="CH288" s="5" t="str">
        <f>IFERROR(IF($K288="Historical", IF(AM288&lt;&gt;INDEX('Historical BMP Records'!AM:AM, MATCH($I288, 'Historical BMP Records'!$I:$I, 0)), 1, 0), IF(AM288&lt;&gt;INDEX('Planned and Progress BMPs'!AM:AM, MATCH($I288, 'Planned and Progress BMPs'!$I:$I, 0)), 1, 0)), "")</f>
        <v/>
      </c>
      <c r="CI288" s="5" t="str">
        <f>IFERROR(IF($K288="Historical", IF(AN288&lt;&gt;INDEX('Historical BMP Records'!AN:AN, MATCH($I288, 'Historical BMP Records'!$I:$I, 0)), 1, 0), IF(AN288&lt;&gt;INDEX('Planned and Progress BMPs'!AN:AN, MATCH($I288, 'Planned and Progress BMPs'!$I:$I, 0)), 1, 0)), "")</f>
        <v/>
      </c>
      <c r="CJ288" s="5" t="str">
        <f>IFERROR(IF($K288="Historical", IF(AO288&lt;&gt;INDEX('Historical BMP Records'!AO:AO, MATCH($I288, 'Historical BMP Records'!$I:$I, 0)), 1, 0), IF(AO288&lt;&gt;INDEX('Planned and Progress BMPs'!AO:AO, MATCH($I288, 'Planned and Progress BMPs'!$I:$I, 0)), 1, 0)), "")</f>
        <v/>
      </c>
      <c r="CK288" s="5" t="str">
        <f>IFERROR(IF($K288="Historical", IF(AP288&lt;&gt;INDEX('Historical BMP Records'!AP:AP, MATCH($I288, 'Historical BMP Records'!$I:$I, 0)), 1, 0), IF(AP288&lt;&gt;INDEX('Planned and Progress BMPs'!AP:AP, MATCH($I288, 'Planned and Progress BMPs'!$I:$I, 0)), 1, 0)), "")</f>
        <v/>
      </c>
      <c r="CL288" s="5" t="str">
        <f>IFERROR(IF($K288="Historical", IF(AQ288&lt;&gt;INDEX('Historical BMP Records'!AQ:AQ, MATCH($I288, 'Historical BMP Records'!$I:$I, 0)), 1, 0), IF(AQ288&lt;&gt;INDEX('Planned and Progress BMPs'!AQ:AQ, MATCH($I288, 'Planned and Progress BMPs'!$I:$I, 0)), 1, 0)), "")</f>
        <v/>
      </c>
      <c r="CM288" s="5" t="str">
        <f>IFERROR(IF($K288="Historical", IF(AR288&lt;&gt;INDEX('Historical BMP Records'!AR:AR, MATCH($I288, 'Historical BMP Records'!$I:$I, 0)), 1, 0), IF(AR288&lt;&gt;INDEX('Planned and Progress BMPs'!AR:AR, MATCH($I288, 'Planned and Progress BMPs'!$I:$I, 0)), 1, 0)), "")</f>
        <v/>
      </c>
      <c r="CN288" s="5" t="str">
        <f>IFERROR(IF($K288="Historical", IF(AS288&lt;&gt;INDEX('Historical BMP Records'!AS:AS, MATCH($I288, 'Historical BMP Records'!$I:$I, 0)), 1, 0), IF(AS288&lt;&gt;INDEX('Planned and Progress BMPs'!AS:AS, MATCH($I288, 'Planned and Progress BMPs'!$I:$I, 0)), 1, 0)), "")</f>
        <v/>
      </c>
      <c r="CO288" s="5" t="str">
        <f>IFERROR(IF($K288="Historical", IF(AT288&lt;&gt;INDEX('Historical BMP Records'!AT:AT, MATCH($I288, 'Historical BMP Records'!$I:$I, 0)), 1, 0), IF(AT288&lt;&gt;INDEX('Planned and Progress BMPs'!AT:AT, MATCH($I288, 'Planned and Progress BMPs'!$I:$I, 0)), 1, 0)), "")</f>
        <v/>
      </c>
      <c r="CP288" s="5" t="str">
        <f>IFERROR(IF($K288="Historical", IF(AU288&lt;&gt;INDEX('Historical BMP Records'!AU:AU, MATCH($I288, 'Historical BMP Records'!$I:$I, 0)), 1, 0), IF(AU288&lt;&gt;INDEX('Planned and Progress BMPs'!AU:AU, MATCH($I288, 'Planned and Progress BMPs'!$I:$I, 0)), 1, 0)), "")</f>
        <v/>
      </c>
      <c r="CQ288" s="5">
        <f>SUM(T_Historical9[[#This Row],[FY17 
Status Changed]:[Comments Changed]])</f>
        <v>0</v>
      </c>
    </row>
    <row r="289" spans="9:95" ht="15" customHeight="1" x14ac:dyDescent="0.25">
      <c r="I289" s="72" t="s">
        <v>5692</v>
      </c>
      <c r="K289" s="97" t="s">
        <v>483</v>
      </c>
      <c r="L289" s="72">
        <v>2013</v>
      </c>
      <c r="M289" s="82">
        <v>250000</v>
      </c>
      <c r="N289" s="65"/>
      <c r="O289" s="72" t="s">
        <v>147</v>
      </c>
      <c r="P289" s="97"/>
      <c r="Q289" s="72" t="s">
        <v>26</v>
      </c>
      <c r="R289" s="97" t="s">
        <v>9</v>
      </c>
      <c r="S289" s="72">
        <v>3.01</v>
      </c>
      <c r="V289" s="71" t="s">
        <v>5707</v>
      </c>
      <c r="Z289" s="72">
        <v>40.206975</v>
      </c>
      <c r="AA289" s="72">
        <v>-76.850099999999998</v>
      </c>
      <c r="AC289" s="72" t="s">
        <v>5170</v>
      </c>
      <c r="AD289" s="72" t="s">
        <v>5171</v>
      </c>
      <c r="AE289" s="98" t="s">
        <v>653</v>
      </c>
      <c r="AH289" s="65"/>
      <c r="AI289" s="65"/>
      <c r="AK289" s="65"/>
      <c r="AL289" s="65"/>
      <c r="AN289" s="65"/>
      <c r="AO289" s="65"/>
      <c r="AQ289" s="65"/>
      <c r="AR289" s="65"/>
      <c r="AT289" s="65"/>
      <c r="AU289" s="72" t="s">
        <v>5714</v>
      </c>
      <c r="AV289" s="5" t="str">
        <f>IFERROR(IF($K289="Historical", IF(A289&lt;&gt;INDEX('Historical BMP Records'!A:A, MATCH($I289, 'Historical BMP Records'!$I:$I, 0)), 1, 0), IF(A289&lt;&gt;INDEX('Planned and Progress BMPs'!A:A, MATCH($I289, 'Planned and Progress BMPs'!$I:$I, 0)), 1, 0)), "")</f>
        <v/>
      </c>
      <c r="AW289" s="5" t="str">
        <f>IFERROR(IF($K289="Historical", IF(B289&lt;&gt;INDEX('Historical BMP Records'!B:B, MATCH($I289, 'Historical BMP Records'!$I:$I, 0)), 1, 0), IF(B289&lt;&gt;INDEX('Planned and Progress BMPs'!B:B, MATCH($I289, 'Planned and Progress BMPs'!$I:$I, 0)), 1, 0)), "")</f>
        <v/>
      </c>
      <c r="AX289" s="5" t="str">
        <f>IFERROR(IF($K289="Historical", IF(C289&lt;&gt;INDEX('Historical BMP Records'!C:C, MATCH($I289, 'Historical BMP Records'!$I:$I, 0)), 1, 0), IF(C289&lt;&gt;INDEX('Planned and Progress BMPs'!C:C, MATCH($I289, 'Planned and Progress BMPs'!$I:$I, 0)), 1, 0)), "")</f>
        <v/>
      </c>
      <c r="AY289" s="5" t="str">
        <f>IFERROR(IF($K289="Historical", IF(D289&lt;&gt;INDEX('Historical BMP Records'!D:D, MATCH($I289, 'Historical BMP Records'!$I:$I, 0)), 1, 0), IF(D289&lt;&gt;INDEX('Planned and Progress BMPs'!D:D, MATCH($I289, 'Planned and Progress BMPs'!$I:$I, 0)), 1, 0)), "")</f>
        <v/>
      </c>
      <c r="AZ289" s="5" t="str">
        <f>IFERROR(IF($K289="Historical", IF(E289&lt;&gt;INDEX('Historical BMP Records'!E:E, MATCH($I289, 'Historical BMP Records'!$I:$I, 0)), 1, 0), IF(E289&lt;&gt;INDEX('Planned and Progress BMPs'!E:E, MATCH($I289, 'Planned and Progress BMPs'!$I:$I, 0)), 1, 0)), "")</f>
        <v/>
      </c>
      <c r="BA289" s="5" t="str">
        <f>IFERROR(IF($K289="Historical", IF(F289&lt;&gt;INDEX('Historical BMP Records'!F:F, MATCH($I289, 'Historical BMP Records'!$I:$I, 0)), 1, 0), IF(F289&lt;&gt;INDEX('Planned and Progress BMPs'!F:F, MATCH($I289, 'Planned and Progress BMPs'!$I:$I, 0)), 1, 0)), "")</f>
        <v/>
      </c>
      <c r="BB289" s="5" t="str">
        <f>IFERROR(IF($K289="Historical", IF(G289&lt;&gt;INDEX('Historical BMP Records'!G:G, MATCH($I289, 'Historical BMP Records'!$I:$I, 0)), 1, 0), IF(G289&lt;&gt;INDEX('Planned and Progress BMPs'!G:G, MATCH($I289, 'Planned and Progress BMPs'!$I:$I, 0)), 1, 0)), "")</f>
        <v/>
      </c>
      <c r="BC289" s="5" t="str">
        <f>IFERROR(IF($K289="Historical", IF(H289&lt;&gt;INDEX('Historical BMP Records'!H:H, MATCH($I289, 'Historical BMP Records'!$I:$I, 0)), 1, 0), IF(H289&lt;&gt;INDEX('Planned and Progress BMPs'!H:H, MATCH($I289, 'Planned and Progress BMPs'!$I:$I, 0)), 1, 0)), "")</f>
        <v/>
      </c>
      <c r="BD289" s="5" t="str">
        <f>IFERROR(IF($K289="Historical", IF(I289&lt;&gt;INDEX('Historical BMP Records'!I:I, MATCH($I289, 'Historical BMP Records'!$I:$I, 0)), 1, 0), IF(I289&lt;&gt;INDEX('Planned and Progress BMPs'!I:I, MATCH($I289, 'Planned and Progress BMPs'!$I:$I, 0)), 1, 0)), "")</f>
        <v/>
      </c>
      <c r="BE289" s="5" t="str">
        <f>IFERROR(IF($K289="Historical", IF(J289&lt;&gt;INDEX('Historical BMP Records'!J:J, MATCH($I289, 'Historical BMP Records'!$I:$I, 0)), 1, 0), IF(J289&lt;&gt;INDEX('Planned and Progress BMPs'!J:J, MATCH($I289, 'Planned and Progress BMPs'!$I:$I, 0)), 1, 0)), "")</f>
        <v/>
      </c>
      <c r="BF289" s="5" t="str">
        <f>IFERROR(IF($K289="Historical", IF(K289&lt;&gt;INDEX('Historical BMP Records'!K:K, MATCH($I289, 'Historical BMP Records'!$I:$I, 0)), 1, 0), IF(K289&lt;&gt;INDEX('Planned and Progress BMPs'!K:K, MATCH($I289, 'Planned and Progress BMPs'!$I:$I, 0)), 1, 0)), "")</f>
        <v/>
      </c>
      <c r="BG289" s="5" t="str">
        <f>IFERROR(IF($K289="Historical", IF(L289&lt;&gt;INDEX('Historical BMP Records'!L:L, MATCH($I289, 'Historical BMP Records'!$I:$I, 0)), 1, 0), IF(L289&lt;&gt;INDEX('Planned and Progress BMPs'!L:L, MATCH($I289, 'Planned and Progress BMPs'!$I:$I, 0)), 1, 0)), "")</f>
        <v/>
      </c>
      <c r="BH289" s="5" t="str">
        <f>IFERROR(IF($K289="Historical", IF(M289&lt;&gt;INDEX('Historical BMP Records'!M:M, MATCH($I289, 'Historical BMP Records'!$I:$I, 0)), 1, 0), IF(M289&lt;&gt;INDEX('Planned and Progress BMPs'!M:M, MATCH($I289, 'Planned and Progress BMPs'!$I:$I, 0)), 1, 0)), "")</f>
        <v/>
      </c>
      <c r="BI289" s="5" t="str">
        <f>IFERROR(IF($K289="Historical", IF(N289&lt;&gt;INDEX('Historical BMP Records'!N:N, MATCH($I289, 'Historical BMP Records'!$I:$I, 0)), 1, 0), IF(N289&lt;&gt;INDEX('Planned and Progress BMPs'!N:N, MATCH($I289, 'Planned and Progress BMPs'!$I:$I, 0)), 1, 0)), "")</f>
        <v/>
      </c>
      <c r="BJ289" s="5" t="str">
        <f>IFERROR(IF($K289="Historical", IF(O289&lt;&gt;INDEX('Historical BMP Records'!O:O, MATCH($I289, 'Historical BMP Records'!$I:$I, 0)), 1, 0), IF(O289&lt;&gt;INDEX('Planned and Progress BMPs'!O:O, MATCH($I289, 'Planned and Progress BMPs'!$I:$I, 0)), 1, 0)), "")</f>
        <v/>
      </c>
      <c r="BK289" s="5" t="str">
        <f>IFERROR(IF($K289="Historical", IF(P289&lt;&gt;INDEX('Historical BMP Records'!P:P, MATCH($I289, 'Historical BMP Records'!$I:$I, 0)), 1, 0), IF(P289&lt;&gt;INDEX('Planned and Progress BMPs'!P:P, MATCH($I289, 'Planned and Progress BMPs'!$I:$I, 0)), 1, 0)), "")</f>
        <v/>
      </c>
      <c r="BL289" s="5" t="str">
        <f>IFERROR(IF($K289="Historical", IF(Q289&lt;&gt;INDEX('Historical BMP Records'!Q:Q, MATCH($I289, 'Historical BMP Records'!$I:$I, 0)), 1, 0), IF(Q289&lt;&gt;INDEX('Planned and Progress BMPs'!Q:Q, MATCH($I289, 'Planned and Progress BMPs'!$I:$I, 0)), 1, 0)), "")</f>
        <v/>
      </c>
      <c r="BM289" s="5" t="str">
        <f>IFERROR(IF($K289="Historical", IF(R289&lt;&gt;INDEX('Historical BMP Records'!R:R, MATCH($I289, 'Historical BMP Records'!$I:$I, 0)), 1, 0), IF(R289&lt;&gt;INDEX('Planned and Progress BMPs'!R:R, MATCH($I289, 'Planned and Progress BMPs'!$I:$I, 0)), 1, 0)), "")</f>
        <v/>
      </c>
      <c r="BN289" s="5" t="str">
        <f>IFERROR(IF($K289="Historical", IF(S289&lt;&gt;INDEX('Historical BMP Records'!S:S, MATCH($I289, 'Historical BMP Records'!$I:$I, 0)), 1, 0), IF(S289&lt;&gt;INDEX('Planned and Progress BMPs'!S:S, MATCH($I289, 'Planned and Progress BMPs'!$I:$I, 0)), 1, 0)), "")</f>
        <v/>
      </c>
      <c r="BO289" s="5" t="str">
        <f>IFERROR(IF($K289="Historical", IF(T289&lt;&gt;INDEX('Historical BMP Records'!T:T, MATCH($I289, 'Historical BMP Records'!$I:$I, 0)), 1, 0), IF(T289&lt;&gt;INDEX('Planned and Progress BMPs'!T:T, MATCH($I289, 'Planned and Progress BMPs'!$I:$I, 0)), 1, 0)), "")</f>
        <v/>
      </c>
      <c r="BP289" s="5" t="str">
        <f>IFERROR(IF($K289="Historical", IF(U289&lt;&gt;INDEX('Historical BMP Records'!U:U, MATCH($I289, 'Historical BMP Records'!$I:$I, 0)), 1, 0), IF(U289&lt;&gt;INDEX('Planned and Progress BMPs'!U:U, MATCH($I289, 'Planned and Progress BMPs'!$I:$I, 0)), 1, 0)), "")</f>
        <v/>
      </c>
      <c r="BQ289" s="5" t="str">
        <f>IFERROR(IF($K289="Historical", IF(V289&lt;&gt;INDEX('Historical BMP Records'!V:V, MATCH($I289, 'Historical BMP Records'!$I:$I, 0)), 1, 0), IF(V289&lt;&gt;INDEX('Planned and Progress BMPs'!V:V, MATCH($I289, 'Planned and Progress BMPs'!$I:$I, 0)), 1, 0)), "")</f>
        <v/>
      </c>
      <c r="BR289" s="5" t="str">
        <f>IFERROR(IF($K289="Historical", IF(W289&lt;&gt;INDEX('Historical BMP Records'!W:W, MATCH($I289, 'Historical BMP Records'!$I:$I, 0)), 1, 0), IF(W289&lt;&gt;INDEX('Planned and Progress BMPs'!W:W, MATCH($I289, 'Planned and Progress BMPs'!$I:$I, 0)), 1, 0)), "")</f>
        <v/>
      </c>
      <c r="BS289" s="5" t="str">
        <f>IFERROR(IF($K289="Historical", IF(X289&lt;&gt;INDEX('Historical BMP Records'!X:X, MATCH($I289, 'Historical BMP Records'!$I:$I, 0)), 1, 0), IF(X289&lt;&gt;INDEX('Planned and Progress BMPs'!X:X, MATCH($I289, 'Planned and Progress BMPs'!$I:$I, 0)), 1, 0)), "")</f>
        <v/>
      </c>
      <c r="BT289" s="5" t="str">
        <f>IFERROR(IF($K289="Historical", IF(Y289&lt;&gt;INDEX('Historical BMP Records'!Y:Y, MATCH($I289, 'Historical BMP Records'!$I:$I, 0)), 1, 0), IF(Y289&lt;&gt;INDEX('Planned and Progress BMPs'!Y:Y, MATCH($I289, 'Planned and Progress BMPs'!$I:$I, 0)), 1, 0)), "")</f>
        <v/>
      </c>
      <c r="BU289" s="5" t="str">
        <f>IFERROR(IF($K289="Historical", IF(Z289&lt;&gt;INDEX('Historical BMP Records'!Z:Z, MATCH($I289, 'Historical BMP Records'!$I:$I, 0)), 1, 0), IF(Z289&lt;&gt;INDEX('Planned and Progress BMPs'!Z:Z, MATCH($I289, 'Planned and Progress BMPs'!$I:$I, 0)), 1, 0)), "")</f>
        <v/>
      </c>
      <c r="BV289" s="5" t="str">
        <f>IFERROR(IF($K289="Historical", IF(AA289&lt;&gt;INDEX('Historical BMP Records'!AA:AA, MATCH($I289, 'Historical BMP Records'!$I:$I, 0)), 1, 0), IF(AA289&lt;&gt;INDEX('Planned and Progress BMPs'!AA:AA, MATCH($I289, 'Planned and Progress BMPs'!$I:$I, 0)), 1, 0)), "")</f>
        <v/>
      </c>
      <c r="BW289" s="5" t="str">
        <f>IFERROR(IF($K289="Historical", IF(AB289&lt;&gt;INDEX('Historical BMP Records'!AB:AB, MATCH($I289, 'Historical BMP Records'!$I:$I, 0)), 1, 0), IF(AB289&lt;&gt;INDEX('Planned and Progress BMPs'!AB:AB, MATCH($I289, 'Planned and Progress BMPs'!$I:$I, 0)), 1, 0)), "")</f>
        <v/>
      </c>
      <c r="BX289" s="5" t="str">
        <f>IFERROR(IF($K289="Historical", IF(AC289&lt;&gt;INDEX('Historical BMP Records'!AC:AC, MATCH($I289, 'Historical BMP Records'!$I:$I, 0)), 1, 0), IF(AC289&lt;&gt;INDEX('Planned and Progress BMPs'!AC:AC, MATCH($I289, 'Planned and Progress BMPs'!$I:$I, 0)), 1, 0)), "")</f>
        <v/>
      </c>
      <c r="BY289" s="5" t="str">
        <f>IFERROR(IF($K289="Historical", IF(AD289&lt;&gt;INDEX('Historical BMP Records'!AD:AD, MATCH($I289, 'Historical BMP Records'!$I:$I, 0)), 1, 0), IF(AD289&lt;&gt;INDEX('Planned and Progress BMPs'!AD:AD, MATCH($I289, 'Planned and Progress BMPs'!$I:$I, 0)), 1, 0)), "")</f>
        <v/>
      </c>
      <c r="BZ289" s="5" t="str">
        <f>IFERROR(IF($K289="Historical", IF(AE289&lt;&gt;INDEX('Historical BMP Records'!AE:AE, MATCH($I289, 'Historical BMP Records'!$I:$I, 0)), 1, 0), IF(AE289&lt;&gt;INDEX('Planned and Progress BMPs'!AE:AE, MATCH($I289, 'Planned and Progress BMPs'!$I:$I, 0)), 1, 0)), "")</f>
        <v/>
      </c>
      <c r="CA289" s="5" t="str">
        <f>IFERROR(IF($K289="Historical", IF(AF289&lt;&gt;INDEX('Historical BMP Records'!AF:AF, MATCH($I289, 'Historical BMP Records'!$I:$I, 0)), 1, 0), IF(AF289&lt;&gt;INDEX('Planned and Progress BMPs'!AF:AF, MATCH($I289, 'Planned and Progress BMPs'!$I:$I, 0)), 1, 0)), "")</f>
        <v/>
      </c>
      <c r="CB289" s="5" t="str">
        <f>IFERROR(IF($K289="Historical", IF(AG289&lt;&gt;INDEX('Historical BMP Records'!AG:AG, MATCH($I289, 'Historical BMP Records'!$I:$I, 0)), 1, 0), IF(AG289&lt;&gt;INDEX('Planned and Progress BMPs'!AG:AG, MATCH($I289, 'Planned and Progress BMPs'!$I:$I, 0)), 1, 0)), "")</f>
        <v/>
      </c>
      <c r="CC289" s="5" t="str">
        <f>IFERROR(IF($K289="Historical", IF(AH289&lt;&gt;INDEX('Historical BMP Records'!AH:AH, MATCH($I289, 'Historical BMP Records'!$I:$I, 0)), 1, 0), IF(AH289&lt;&gt;INDEX('Planned and Progress BMPs'!AH:AH, MATCH($I289, 'Planned and Progress BMPs'!$I:$I, 0)), 1, 0)), "")</f>
        <v/>
      </c>
      <c r="CD289" s="5" t="str">
        <f>IFERROR(IF($K289="Historical", IF(AI289&lt;&gt;INDEX('Historical BMP Records'!AI:AI, MATCH($I289, 'Historical BMP Records'!$I:$I, 0)), 1, 0), IF(AI289&lt;&gt;INDEX('Planned and Progress BMPs'!AI:AI, MATCH($I289, 'Planned and Progress BMPs'!$I:$I, 0)), 1, 0)), "")</f>
        <v/>
      </c>
      <c r="CE289" s="5" t="str">
        <f>IFERROR(IF($K289="Historical", IF(AJ289&lt;&gt;INDEX('Historical BMP Records'!AJ:AJ, MATCH($I289, 'Historical BMP Records'!$I:$I, 0)), 1, 0), IF(AJ289&lt;&gt;INDEX('Planned and Progress BMPs'!AJ:AJ, MATCH($I289, 'Planned and Progress BMPs'!$I:$I, 0)), 1, 0)), "")</f>
        <v/>
      </c>
      <c r="CF289" s="5" t="str">
        <f>IFERROR(IF($K289="Historical", IF(AK289&lt;&gt;INDEX('Historical BMP Records'!AK:AK, MATCH($I289, 'Historical BMP Records'!$I:$I, 0)), 1, 0), IF(AK289&lt;&gt;INDEX('Planned and Progress BMPs'!AK:AK, MATCH($I289, 'Planned and Progress BMPs'!$I:$I, 0)), 1, 0)), "")</f>
        <v/>
      </c>
      <c r="CG289" s="5" t="str">
        <f>IFERROR(IF($K289="Historical", IF(AL289&lt;&gt;INDEX('Historical BMP Records'!AL:AL, MATCH($I289, 'Historical BMP Records'!$I:$I, 0)), 1, 0), IF(AL289&lt;&gt;INDEX('Planned and Progress BMPs'!AL:AL, MATCH($I289, 'Planned and Progress BMPs'!$I:$I, 0)), 1, 0)), "")</f>
        <v/>
      </c>
      <c r="CH289" s="5" t="str">
        <f>IFERROR(IF($K289="Historical", IF(AM289&lt;&gt;INDEX('Historical BMP Records'!AM:AM, MATCH($I289, 'Historical BMP Records'!$I:$I, 0)), 1, 0), IF(AM289&lt;&gt;INDEX('Planned and Progress BMPs'!AM:AM, MATCH($I289, 'Planned and Progress BMPs'!$I:$I, 0)), 1, 0)), "")</f>
        <v/>
      </c>
      <c r="CI289" s="5" t="str">
        <f>IFERROR(IF($K289="Historical", IF(AN289&lt;&gt;INDEX('Historical BMP Records'!AN:AN, MATCH($I289, 'Historical BMP Records'!$I:$I, 0)), 1, 0), IF(AN289&lt;&gt;INDEX('Planned and Progress BMPs'!AN:AN, MATCH($I289, 'Planned and Progress BMPs'!$I:$I, 0)), 1, 0)), "")</f>
        <v/>
      </c>
      <c r="CJ289" s="5" t="str">
        <f>IFERROR(IF($K289="Historical", IF(AO289&lt;&gt;INDEX('Historical BMP Records'!AO:AO, MATCH($I289, 'Historical BMP Records'!$I:$I, 0)), 1, 0), IF(AO289&lt;&gt;INDEX('Planned and Progress BMPs'!AO:AO, MATCH($I289, 'Planned and Progress BMPs'!$I:$I, 0)), 1, 0)), "")</f>
        <v/>
      </c>
      <c r="CK289" s="5" t="str">
        <f>IFERROR(IF($K289="Historical", IF(AP289&lt;&gt;INDEX('Historical BMP Records'!AP:AP, MATCH($I289, 'Historical BMP Records'!$I:$I, 0)), 1, 0), IF(AP289&lt;&gt;INDEX('Planned and Progress BMPs'!AP:AP, MATCH($I289, 'Planned and Progress BMPs'!$I:$I, 0)), 1, 0)), "")</f>
        <v/>
      </c>
      <c r="CL289" s="5" t="str">
        <f>IFERROR(IF($K289="Historical", IF(AQ289&lt;&gt;INDEX('Historical BMP Records'!AQ:AQ, MATCH($I289, 'Historical BMP Records'!$I:$I, 0)), 1, 0), IF(AQ289&lt;&gt;INDEX('Planned and Progress BMPs'!AQ:AQ, MATCH($I289, 'Planned and Progress BMPs'!$I:$I, 0)), 1, 0)), "")</f>
        <v/>
      </c>
      <c r="CM289" s="5" t="str">
        <f>IFERROR(IF($K289="Historical", IF(AR289&lt;&gt;INDEX('Historical BMP Records'!AR:AR, MATCH($I289, 'Historical BMP Records'!$I:$I, 0)), 1, 0), IF(AR289&lt;&gt;INDEX('Planned and Progress BMPs'!AR:AR, MATCH($I289, 'Planned and Progress BMPs'!$I:$I, 0)), 1, 0)), "")</f>
        <v/>
      </c>
      <c r="CN289" s="5" t="str">
        <f>IFERROR(IF($K289="Historical", IF(AS289&lt;&gt;INDEX('Historical BMP Records'!AS:AS, MATCH($I289, 'Historical BMP Records'!$I:$I, 0)), 1, 0), IF(AS289&lt;&gt;INDEX('Planned and Progress BMPs'!AS:AS, MATCH($I289, 'Planned and Progress BMPs'!$I:$I, 0)), 1, 0)), "")</f>
        <v/>
      </c>
      <c r="CO289" s="5" t="str">
        <f>IFERROR(IF($K289="Historical", IF(AT289&lt;&gt;INDEX('Historical BMP Records'!AT:AT, MATCH($I289, 'Historical BMP Records'!$I:$I, 0)), 1, 0), IF(AT289&lt;&gt;INDEX('Planned and Progress BMPs'!AT:AT, MATCH($I289, 'Planned and Progress BMPs'!$I:$I, 0)), 1, 0)), "")</f>
        <v/>
      </c>
      <c r="CP289" s="5" t="str">
        <f>IFERROR(IF($K289="Historical", IF(AU289&lt;&gt;INDEX('Historical BMP Records'!AU:AU, MATCH($I289, 'Historical BMP Records'!$I:$I, 0)), 1, 0), IF(AU289&lt;&gt;INDEX('Planned and Progress BMPs'!AU:AU, MATCH($I289, 'Planned and Progress BMPs'!$I:$I, 0)), 1, 0)), "")</f>
        <v/>
      </c>
      <c r="CQ289" s="5">
        <f>SUM(T_Historical9[[#This Row],[FY17 
Status Changed]:[Comments Changed]])</f>
        <v>0</v>
      </c>
    </row>
    <row r="290" spans="9:95" ht="15" customHeight="1" x14ac:dyDescent="0.25">
      <c r="I290" s="72" t="s">
        <v>5787</v>
      </c>
      <c r="K290" s="97" t="s">
        <v>483</v>
      </c>
      <c r="L290" s="72">
        <v>2017</v>
      </c>
      <c r="M290" s="82">
        <v>5000</v>
      </c>
      <c r="N290" s="65"/>
      <c r="O290" s="72" t="s">
        <v>223</v>
      </c>
      <c r="P290" s="97"/>
      <c r="Q290" s="72" t="s">
        <v>22</v>
      </c>
      <c r="R290" s="97" t="s">
        <v>9</v>
      </c>
      <c r="S290" s="72">
        <v>80</v>
      </c>
      <c r="V290" s="71" t="s">
        <v>5789</v>
      </c>
      <c r="Z290" s="72">
        <v>40.059744000000002</v>
      </c>
      <c r="AA290" s="72">
        <v>-77.721981</v>
      </c>
      <c r="AC290" s="72" t="s">
        <v>5168</v>
      </c>
      <c r="AE290" s="72" t="s">
        <v>653</v>
      </c>
      <c r="AH290" s="65"/>
      <c r="AI290" s="65"/>
      <c r="AK290" s="65"/>
      <c r="AL290" s="65"/>
      <c r="AN290" s="65"/>
      <c r="AO290" s="65"/>
      <c r="AQ290" s="65"/>
      <c r="AR290" s="65"/>
      <c r="AT290" s="65"/>
      <c r="AU290" s="72" t="s">
        <v>5791</v>
      </c>
      <c r="AV290" s="5" t="str">
        <f>IFERROR(IF($K290="Historical", IF(A290&lt;&gt;INDEX('Historical BMP Records'!A:A, MATCH($I290, 'Historical BMP Records'!$I:$I, 0)), 1, 0), IF(A290&lt;&gt;INDEX('Planned and Progress BMPs'!A:A, MATCH($I290, 'Planned and Progress BMPs'!$I:$I, 0)), 1, 0)), "")</f>
        <v/>
      </c>
      <c r="AW290" s="5" t="str">
        <f>IFERROR(IF($K290="Historical", IF(B290&lt;&gt;INDEX('Historical BMP Records'!B:B, MATCH($I290, 'Historical BMP Records'!$I:$I, 0)), 1, 0), IF(B290&lt;&gt;INDEX('Planned and Progress BMPs'!B:B, MATCH($I290, 'Planned and Progress BMPs'!$I:$I, 0)), 1, 0)), "")</f>
        <v/>
      </c>
      <c r="AX290" s="5" t="str">
        <f>IFERROR(IF($K290="Historical", IF(C290&lt;&gt;INDEX('Historical BMP Records'!C:C, MATCH($I290, 'Historical BMP Records'!$I:$I, 0)), 1, 0), IF(C290&lt;&gt;INDEX('Planned and Progress BMPs'!C:C, MATCH($I290, 'Planned and Progress BMPs'!$I:$I, 0)), 1, 0)), "")</f>
        <v/>
      </c>
      <c r="AY290" s="5" t="str">
        <f>IFERROR(IF($K290="Historical", IF(D290&lt;&gt;INDEX('Historical BMP Records'!D:D, MATCH($I290, 'Historical BMP Records'!$I:$I, 0)), 1, 0), IF(D290&lt;&gt;INDEX('Planned and Progress BMPs'!D:D, MATCH($I290, 'Planned and Progress BMPs'!$I:$I, 0)), 1, 0)), "")</f>
        <v/>
      </c>
      <c r="AZ290" s="5" t="str">
        <f>IFERROR(IF($K290="Historical", IF(E290&lt;&gt;INDEX('Historical BMP Records'!E:E, MATCH($I290, 'Historical BMP Records'!$I:$I, 0)), 1, 0), IF(E290&lt;&gt;INDEX('Planned and Progress BMPs'!E:E, MATCH($I290, 'Planned and Progress BMPs'!$I:$I, 0)), 1, 0)), "")</f>
        <v/>
      </c>
      <c r="BA290" s="5" t="str">
        <f>IFERROR(IF($K290="Historical", IF(F290&lt;&gt;INDEX('Historical BMP Records'!F:F, MATCH($I290, 'Historical BMP Records'!$I:$I, 0)), 1, 0), IF(F290&lt;&gt;INDEX('Planned and Progress BMPs'!F:F, MATCH($I290, 'Planned and Progress BMPs'!$I:$I, 0)), 1, 0)), "")</f>
        <v/>
      </c>
      <c r="BB290" s="5" t="str">
        <f>IFERROR(IF($K290="Historical", IF(G290&lt;&gt;INDEX('Historical BMP Records'!G:G, MATCH($I290, 'Historical BMP Records'!$I:$I, 0)), 1, 0), IF(G290&lt;&gt;INDEX('Planned and Progress BMPs'!G:G, MATCH($I290, 'Planned and Progress BMPs'!$I:$I, 0)), 1, 0)), "")</f>
        <v/>
      </c>
      <c r="BC290" s="5" t="str">
        <f>IFERROR(IF($K290="Historical", IF(H290&lt;&gt;INDEX('Historical BMP Records'!H:H, MATCH($I290, 'Historical BMP Records'!$I:$I, 0)), 1, 0), IF(H290&lt;&gt;INDEX('Planned and Progress BMPs'!H:H, MATCH($I290, 'Planned and Progress BMPs'!$I:$I, 0)), 1, 0)), "")</f>
        <v/>
      </c>
      <c r="BD290" s="5" t="str">
        <f>IFERROR(IF($K290="Historical", IF(I290&lt;&gt;INDEX('Historical BMP Records'!I:I, MATCH($I290, 'Historical BMP Records'!$I:$I, 0)), 1, 0), IF(I290&lt;&gt;INDEX('Planned and Progress BMPs'!I:I, MATCH($I290, 'Planned and Progress BMPs'!$I:$I, 0)), 1, 0)), "")</f>
        <v/>
      </c>
      <c r="BE290" s="5" t="str">
        <f>IFERROR(IF($K290="Historical", IF(J290&lt;&gt;INDEX('Historical BMP Records'!J:J, MATCH($I290, 'Historical BMP Records'!$I:$I, 0)), 1, 0), IF(J290&lt;&gt;INDEX('Planned and Progress BMPs'!J:J, MATCH($I290, 'Planned and Progress BMPs'!$I:$I, 0)), 1, 0)), "")</f>
        <v/>
      </c>
      <c r="BF290" s="5" t="str">
        <f>IFERROR(IF($K290="Historical", IF(K290&lt;&gt;INDEX('Historical BMP Records'!K:K, MATCH($I290, 'Historical BMP Records'!$I:$I, 0)), 1, 0), IF(K290&lt;&gt;INDEX('Planned and Progress BMPs'!K:K, MATCH($I290, 'Planned and Progress BMPs'!$I:$I, 0)), 1, 0)), "")</f>
        <v/>
      </c>
      <c r="BG290" s="5" t="str">
        <f>IFERROR(IF($K290="Historical", IF(L290&lt;&gt;INDEX('Historical BMP Records'!L:L, MATCH($I290, 'Historical BMP Records'!$I:$I, 0)), 1, 0), IF(L290&lt;&gt;INDEX('Planned and Progress BMPs'!L:L, MATCH($I290, 'Planned and Progress BMPs'!$I:$I, 0)), 1, 0)), "")</f>
        <v/>
      </c>
      <c r="BH290" s="5" t="str">
        <f>IFERROR(IF($K290="Historical", IF(M290&lt;&gt;INDEX('Historical BMP Records'!M:M, MATCH($I290, 'Historical BMP Records'!$I:$I, 0)), 1, 0), IF(M290&lt;&gt;INDEX('Planned and Progress BMPs'!M:M, MATCH($I290, 'Planned and Progress BMPs'!$I:$I, 0)), 1, 0)), "")</f>
        <v/>
      </c>
      <c r="BI290" s="5" t="str">
        <f>IFERROR(IF($K290="Historical", IF(N290&lt;&gt;INDEX('Historical BMP Records'!N:N, MATCH($I290, 'Historical BMP Records'!$I:$I, 0)), 1, 0), IF(N290&lt;&gt;INDEX('Planned and Progress BMPs'!N:N, MATCH($I290, 'Planned and Progress BMPs'!$I:$I, 0)), 1, 0)), "")</f>
        <v/>
      </c>
      <c r="BJ290" s="5" t="str">
        <f>IFERROR(IF($K290="Historical", IF(O290&lt;&gt;INDEX('Historical BMP Records'!O:O, MATCH($I290, 'Historical BMP Records'!$I:$I, 0)), 1, 0), IF(O290&lt;&gt;INDEX('Planned and Progress BMPs'!O:O, MATCH($I290, 'Planned and Progress BMPs'!$I:$I, 0)), 1, 0)), "")</f>
        <v/>
      </c>
      <c r="BK290" s="5" t="str">
        <f>IFERROR(IF($K290="Historical", IF(P290&lt;&gt;INDEX('Historical BMP Records'!P:P, MATCH($I290, 'Historical BMP Records'!$I:$I, 0)), 1, 0), IF(P290&lt;&gt;INDEX('Planned and Progress BMPs'!P:P, MATCH($I290, 'Planned and Progress BMPs'!$I:$I, 0)), 1, 0)), "")</f>
        <v/>
      </c>
      <c r="BL290" s="5" t="str">
        <f>IFERROR(IF($K290="Historical", IF(Q290&lt;&gt;INDEX('Historical BMP Records'!Q:Q, MATCH($I290, 'Historical BMP Records'!$I:$I, 0)), 1, 0), IF(Q290&lt;&gt;INDEX('Planned and Progress BMPs'!Q:Q, MATCH($I290, 'Planned and Progress BMPs'!$I:$I, 0)), 1, 0)), "")</f>
        <v/>
      </c>
      <c r="BM290" s="5" t="str">
        <f>IFERROR(IF($K290="Historical", IF(R290&lt;&gt;INDEX('Historical BMP Records'!R:R, MATCH($I290, 'Historical BMP Records'!$I:$I, 0)), 1, 0), IF(R290&lt;&gt;INDEX('Planned and Progress BMPs'!R:R, MATCH($I290, 'Planned and Progress BMPs'!$I:$I, 0)), 1, 0)), "")</f>
        <v/>
      </c>
      <c r="BN290" s="5" t="str">
        <f>IFERROR(IF($K290="Historical", IF(S290&lt;&gt;INDEX('Historical BMP Records'!S:S, MATCH($I290, 'Historical BMP Records'!$I:$I, 0)), 1, 0), IF(S290&lt;&gt;INDEX('Planned and Progress BMPs'!S:S, MATCH($I290, 'Planned and Progress BMPs'!$I:$I, 0)), 1, 0)), "")</f>
        <v/>
      </c>
      <c r="BO290" s="5" t="str">
        <f>IFERROR(IF($K290="Historical", IF(T290&lt;&gt;INDEX('Historical BMP Records'!T:T, MATCH($I290, 'Historical BMP Records'!$I:$I, 0)), 1, 0), IF(T290&lt;&gt;INDEX('Planned and Progress BMPs'!T:T, MATCH($I290, 'Planned and Progress BMPs'!$I:$I, 0)), 1, 0)), "")</f>
        <v/>
      </c>
      <c r="BP290" s="5" t="str">
        <f>IFERROR(IF($K290="Historical", IF(U290&lt;&gt;INDEX('Historical BMP Records'!U:U, MATCH($I290, 'Historical BMP Records'!$I:$I, 0)), 1, 0), IF(U290&lt;&gt;INDEX('Planned and Progress BMPs'!U:U, MATCH($I290, 'Planned and Progress BMPs'!$I:$I, 0)), 1, 0)), "")</f>
        <v/>
      </c>
      <c r="BQ290" s="5" t="str">
        <f>IFERROR(IF($K290="Historical", IF(V290&lt;&gt;INDEX('Historical BMP Records'!V:V, MATCH($I290, 'Historical BMP Records'!$I:$I, 0)), 1, 0), IF(V290&lt;&gt;INDEX('Planned and Progress BMPs'!V:V, MATCH($I290, 'Planned and Progress BMPs'!$I:$I, 0)), 1, 0)), "")</f>
        <v/>
      </c>
      <c r="BR290" s="5" t="str">
        <f>IFERROR(IF($K290="Historical", IF(W290&lt;&gt;INDEX('Historical BMP Records'!W:W, MATCH($I290, 'Historical BMP Records'!$I:$I, 0)), 1, 0), IF(W290&lt;&gt;INDEX('Planned and Progress BMPs'!W:W, MATCH($I290, 'Planned and Progress BMPs'!$I:$I, 0)), 1, 0)), "")</f>
        <v/>
      </c>
      <c r="BS290" s="5" t="str">
        <f>IFERROR(IF($K290="Historical", IF(X290&lt;&gt;INDEX('Historical BMP Records'!X:X, MATCH($I290, 'Historical BMP Records'!$I:$I, 0)), 1, 0), IF(X290&lt;&gt;INDEX('Planned and Progress BMPs'!X:X, MATCH($I290, 'Planned and Progress BMPs'!$I:$I, 0)), 1, 0)), "")</f>
        <v/>
      </c>
      <c r="BT290" s="5" t="str">
        <f>IFERROR(IF($K290="Historical", IF(Y290&lt;&gt;INDEX('Historical BMP Records'!Y:Y, MATCH($I290, 'Historical BMP Records'!$I:$I, 0)), 1, 0), IF(Y290&lt;&gt;INDEX('Planned and Progress BMPs'!Y:Y, MATCH($I290, 'Planned and Progress BMPs'!$I:$I, 0)), 1, 0)), "")</f>
        <v/>
      </c>
      <c r="BU290" s="5" t="str">
        <f>IFERROR(IF($K290="Historical", IF(Z290&lt;&gt;INDEX('Historical BMP Records'!Z:Z, MATCH($I290, 'Historical BMP Records'!$I:$I, 0)), 1, 0), IF(Z290&lt;&gt;INDEX('Planned and Progress BMPs'!Z:Z, MATCH($I290, 'Planned and Progress BMPs'!$I:$I, 0)), 1, 0)), "")</f>
        <v/>
      </c>
      <c r="BV290" s="5" t="str">
        <f>IFERROR(IF($K290="Historical", IF(AA290&lt;&gt;INDEX('Historical BMP Records'!AA:AA, MATCH($I290, 'Historical BMP Records'!$I:$I, 0)), 1, 0), IF(AA290&lt;&gt;INDEX('Planned and Progress BMPs'!AA:AA, MATCH($I290, 'Planned and Progress BMPs'!$I:$I, 0)), 1, 0)), "")</f>
        <v/>
      </c>
      <c r="BW290" s="5" t="str">
        <f>IFERROR(IF($K290="Historical", IF(AB290&lt;&gt;INDEX('Historical BMP Records'!AB:AB, MATCH($I290, 'Historical BMP Records'!$I:$I, 0)), 1, 0), IF(AB290&lt;&gt;INDEX('Planned and Progress BMPs'!AB:AB, MATCH($I290, 'Planned and Progress BMPs'!$I:$I, 0)), 1, 0)), "")</f>
        <v/>
      </c>
      <c r="BX290" s="5" t="str">
        <f>IFERROR(IF($K290="Historical", IF(AC290&lt;&gt;INDEX('Historical BMP Records'!AC:AC, MATCH($I290, 'Historical BMP Records'!$I:$I, 0)), 1, 0), IF(AC290&lt;&gt;INDEX('Planned and Progress BMPs'!AC:AC, MATCH($I290, 'Planned and Progress BMPs'!$I:$I, 0)), 1, 0)), "")</f>
        <v/>
      </c>
      <c r="BY290" s="5" t="str">
        <f>IFERROR(IF($K290="Historical", IF(AD290&lt;&gt;INDEX('Historical BMP Records'!AD:AD, MATCH($I290, 'Historical BMP Records'!$I:$I, 0)), 1, 0), IF(AD290&lt;&gt;INDEX('Planned and Progress BMPs'!AD:AD, MATCH($I290, 'Planned and Progress BMPs'!$I:$I, 0)), 1, 0)), "")</f>
        <v/>
      </c>
      <c r="BZ290" s="5" t="str">
        <f>IFERROR(IF($K290="Historical", IF(AE290&lt;&gt;INDEX('Historical BMP Records'!AE:AE, MATCH($I290, 'Historical BMP Records'!$I:$I, 0)), 1, 0), IF(AE290&lt;&gt;INDEX('Planned and Progress BMPs'!AE:AE, MATCH($I290, 'Planned and Progress BMPs'!$I:$I, 0)), 1, 0)), "")</f>
        <v/>
      </c>
      <c r="CA290" s="5" t="str">
        <f>IFERROR(IF($K290="Historical", IF(AF290&lt;&gt;INDEX('Historical BMP Records'!AF:AF, MATCH($I290, 'Historical BMP Records'!$I:$I, 0)), 1, 0), IF(AF290&lt;&gt;INDEX('Planned and Progress BMPs'!AF:AF, MATCH($I290, 'Planned and Progress BMPs'!$I:$I, 0)), 1, 0)), "")</f>
        <v/>
      </c>
      <c r="CB290" s="5" t="str">
        <f>IFERROR(IF($K290="Historical", IF(AG290&lt;&gt;INDEX('Historical BMP Records'!AG:AG, MATCH($I290, 'Historical BMP Records'!$I:$I, 0)), 1, 0), IF(AG290&lt;&gt;INDEX('Planned and Progress BMPs'!AG:AG, MATCH($I290, 'Planned and Progress BMPs'!$I:$I, 0)), 1, 0)), "")</f>
        <v/>
      </c>
      <c r="CC290" s="5" t="str">
        <f>IFERROR(IF($K290="Historical", IF(AH290&lt;&gt;INDEX('Historical BMP Records'!AH:AH, MATCH($I290, 'Historical BMP Records'!$I:$I, 0)), 1, 0), IF(AH290&lt;&gt;INDEX('Planned and Progress BMPs'!AH:AH, MATCH($I290, 'Planned and Progress BMPs'!$I:$I, 0)), 1, 0)), "")</f>
        <v/>
      </c>
      <c r="CD290" s="5" t="str">
        <f>IFERROR(IF($K290="Historical", IF(AI290&lt;&gt;INDEX('Historical BMP Records'!AI:AI, MATCH($I290, 'Historical BMP Records'!$I:$I, 0)), 1, 0), IF(AI290&lt;&gt;INDEX('Planned and Progress BMPs'!AI:AI, MATCH($I290, 'Planned and Progress BMPs'!$I:$I, 0)), 1, 0)), "")</f>
        <v/>
      </c>
      <c r="CE290" s="5" t="str">
        <f>IFERROR(IF($K290="Historical", IF(AJ290&lt;&gt;INDEX('Historical BMP Records'!AJ:AJ, MATCH($I290, 'Historical BMP Records'!$I:$I, 0)), 1, 0), IF(AJ290&lt;&gt;INDEX('Planned and Progress BMPs'!AJ:AJ, MATCH($I290, 'Planned and Progress BMPs'!$I:$I, 0)), 1, 0)), "")</f>
        <v/>
      </c>
      <c r="CF290" s="5" t="str">
        <f>IFERROR(IF($K290="Historical", IF(AK290&lt;&gt;INDEX('Historical BMP Records'!AK:AK, MATCH($I290, 'Historical BMP Records'!$I:$I, 0)), 1, 0), IF(AK290&lt;&gt;INDEX('Planned and Progress BMPs'!AK:AK, MATCH($I290, 'Planned and Progress BMPs'!$I:$I, 0)), 1, 0)), "")</f>
        <v/>
      </c>
      <c r="CG290" s="5" t="str">
        <f>IFERROR(IF($K290="Historical", IF(AL290&lt;&gt;INDEX('Historical BMP Records'!AL:AL, MATCH($I290, 'Historical BMP Records'!$I:$I, 0)), 1, 0), IF(AL290&lt;&gt;INDEX('Planned and Progress BMPs'!AL:AL, MATCH($I290, 'Planned and Progress BMPs'!$I:$I, 0)), 1, 0)), "")</f>
        <v/>
      </c>
      <c r="CH290" s="5" t="str">
        <f>IFERROR(IF($K290="Historical", IF(AM290&lt;&gt;INDEX('Historical BMP Records'!AM:AM, MATCH($I290, 'Historical BMP Records'!$I:$I, 0)), 1, 0), IF(AM290&lt;&gt;INDEX('Planned and Progress BMPs'!AM:AM, MATCH($I290, 'Planned and Progress BMPs'!$I:$I, 0)), 1, 0)), "")</f>
        <v/>
      </c>
      <c r="CI290" s="5" t="str">
        <f>IFERROR(IF($K290="Historical", IF(AN290&lt;&gt;INDEX('Historical BMP Records'!AN:AN, MATCH($I290, 'Historical BMP Records'!$I:$I, 0)), 1, 0), IF(AN290&lt;&gt;INDEX('Planned and Progress BMPs'!AN:AN, MATCH($I290, 'Planned and Progress BMPs'!$I:$I, 0)), 1, 0)), "")</f>
        <v/>
      </c>
      <c r="CJ290" s="5" t="str">
        <f>IFERROR(IF($K290="Historical", IF(AO290&lt;&gt;INDEX('Historical BMP Records'!AO:AO, MATCH($I290, 'Historical BMP Records'!$I:$I, 0)), 1, 0), IF(AO290&lt;&gt;INDEX('Planned and Progress BMPs'!AO:AO, MATCH($I290, 'Planned and Progress BMPs'!$I:$I, 0)), 1, 0)), "")</f>
        <v/>
      </c>
      <c r="CK290" s="5" t="str">
        <f>IFERROR(IF($K290="Historical", IF(AP290&lt;&gt;INDEX('Historical BMP Records'!AP:AP, MATCH($I290, 'Historical BMP Records'!$I:$I, 0)), 1, 0), IF(AP290&lt;&gt;INDEX('Planned and Progress BMPs'!AP:AP, MATCH($I290, 'Planned and Progress BMPs'!$I:$I, 0)), 1, 0)), "")</f>
        <v/>
      </c>
      <c r="CL290" s="5" t="str">
        <f>IFERROR(IF($K290="Historical", IF(AQ290&lt;&gt;INDEX('Historical BMP Records'!AQ:AQ, MATCH($I290, 'Historical BMP Records'!$I:$I, 0)), 1, 0), IF(AQ290&lt;&gt;INDEX('Planned and Progress BMPs'!AQ:AQ, MATCH($I290, 'Planned and Progress BMPs'!$I:$I, 0)), 1, 0)), "")</f>
        <v/>
      </c>
      <c r="CM290" s="5" t="str">
        <f>IFERROR(IF($K290="Historical", IF(AR290&lt;&gt;INDEX('Historical BMP Records'!AR:AR, MATCH($I290, 'Historical BMP Records'!$I:$I, 0)), 1, 0), IF(AR290&lt;&gt;INDEX('Planned and Progress BMPs'!AR:AR, MATCH($I290, 'Planned and Progress BMPs'!$I:$I, 0)), 1, 0)), "")</f>
        <v/>
      </c>
      <c r="CN290" s="5" t="str">
        <f>IFERROR(IF($K290="Historical", IF(AS290&lt;&gt;INDEX('Historical BMP Records'!AS:AS, MATCH($I290, 'Historical BMP Records'!$I:$I, 0)), 1, 0), IF(AS290&lt;&gt;INDEX('Planned and Progress BMPs'!AS:AS, MATCH($I290, 'Planned and Progress BMPs'!$I:$I, 0)), 1, 0)), "")</f>
        <v/>
      </c>
      <c r="CO290" s="5" t="str">
        <f>IFERROR(IF($K290="Historical", IF(AT290&lt;&gt;INDEX('Historical BMP Records'!AT:AT, MATCH($I290, 'Historical BMP Records'!$I:$I, 0)), 1, 0), IF(AT290&lt;&gt;INDEX('Planned and Progress BMPs'!AT:AT, MATCH($I290, 'Planned and Progress BMPs'!$I:$I, 0)), 1, 0)), "")</f>
        <v/>
      </c>
      <c r="CP290" s="5" t="str">
        <f>IFERROR(IF($K290="Historical", IF(AU290&lt;&gt;INDEX('Historical BMP Records'!AU:AU, MATCH($I290, 'Historical BMP Records'!$I:$I, 0)), 1, 0), IF(AU290&lt;&gt;INDEX('Planned and Progress BMPs'!AU:AU, MATCH($I290, 'Planned and Progress BMPs'!$I:$I, 0)), 1, 0)), "")</f>
        <v/>
      </c>
      <c r="CQ290" s="5">
        <f>SUM(T_Historical9[[#This Row],[FY17 
Status Changed]:[Comments Changed]])</f>
        <v>0</v>
      </c>
    </row>
    <row r="291" spans="9:95" ht="15" customHeight="1" x14ac:dyDescent="0.25">
      <c r="I291" s="72" t="s">
        <v>5788</v>
      </c>
      <c r="K291" s="97" t="s">
        <v>483</v>
      </c>
      <c r="L291" s="72">
        <v>2017</v>
      </c>
      <c r="M291" s="82">
        <v>150000</v>
      </c>
      <c r="N291" s="65"/>
      <c r="O291" s="72" t="s">
        <v>238</v>
      </c>
      <c r="P291" s="97"/>
      <c r="Q291" s="72" t="s">
        <v>26</v>
      </c>
      <c r="R291" s="97" t="s">
        <v>9</v>
      </c>
      <c r="S291" s="72">
        <v>5</v>
      </c>
      <c r="V291" s="71" t="s">
        <v>5790</v>
      </c>
      <c r="Z291" s="72">
        <v>40.055571999999998</v>
      </c>
      <c r="AA291" s="72">
        <v>-77.708312000000006</v>
      </c>
      <c r="AB291" s="72" t="s">
        <v>5583</v>
      </c>
      <c r="AC291" s="72" t="s">
        <v>5168</v>
      </c>
      <c r="AE291" s="72" t="s">
        <v>653</v>
      </c>
      <c r="AH291" s="65"/>
      <c r="AI291" s="65"/>
      <c r="AK291" s="65"/>
      <c r="AL291" s="65"/>
      <c r="AN291" s="65"/>
      <c r="AO291" s="65"/>
      <c r="AQ291" s="65"/>
      <c r="AR291" s="65"/>
      <c r="AT291" s="65"/>
      <c r="AU291" s="72" t="s">
        <v>5791</v>
      </c>
      <c r="AV291" s="5" t="str">
        <f>IFERROR(IF($K291="Historical", IF(A291&lt;&gt;INDEX('Historical BMP Records'!A:A, MATCH($I291, 'Historical BMP Records'!$I:$I, 0)), 1, 0), IF(A291&lt;&gt;INDEX('Planned and Progress BMPs'!A:A, MATCH($I291, 'Planned and Progress BMPs'!$I:$I, 0)), 1, 0)), "")</f>
        <v/>
      </c>
      <c r="AW291" s="5" t="str">
        <f>IFERROR(IF($K291="Historical", IF(B291&lt;&gt;INDEX('Historical BMP Records'!B:B, MATCH($I291, 'Historical BMP Records'!$I:$I, 0)), 1, 0), IF(B291&lt;&gt;INDEX('Planned and Progress BMPs'!B:B, MATCH($I291, 'Planned and Progress BMPs'!$I:$I, 0)), 1, 0)), "")</f>
        <v/>
      </c>
      <c r="AX291" s="5" t="str">
        <f>IFERROR(IF($K291="Historical", IF(C291&lt;&gt;INDEX('Historical BMP Records'!C:C, MATCH($I291, 'Historical BMP Records'!$I:$I, 0)), 1, 0), IF(C291&lt;&gt;INDEX('Planned and Progress BMPs'!C:C, MATCH($I291, 'Planned and Progress BMPs'!$I:$I, 0)), 1, 0)), "")</f>
        <v/>
      </c>
      <c r="AY291" s="5" t="str">
        <f>IFERROR(IF($K291="Historical", IF(D291&lt;&gt;INDEX('Historical BMP Records'!D:D, MATCH($I291, 'Historical BMP Records'!$I:$I, 0)), 1, 0), IF(D291&lt;&gt;INDEX('Planned and Progress BMPs'!D:D, MATCH($I291, 'Planned and Progress BMPs'!$I:$I, 0)), 1, 0)), "")</f>
        <v/>
      </c>
      <c r="AZ291" s="5" t="str">
        <f>IFERROR(IF($K291="Historical", IF(E291&lt;&gt;INDEX('Historical BMP Records'!E:E, MATCH($I291, 'Historical BMP Records'!$I:$I, 0)), 1, 0), IF(E291&lt;&gt;INDEX('Planned and Progress BMPs'!E:E, MATCH($I291, 'Planned and Progress BMPs'!$I:$I, 0)), 1, 0)), "")</f>
        <v/>
      </c>
      <c r="BA291" s="5" t="str">
        <f>IFERROR(IF($K291="Historical", IF(F291&lt;&gt;INDEX('Historical BMP Records'!F:F, MATCH($I291, 'Historical BMP Records'!$I:$I, 0)), 1, 0), IF(F291&lt;&gt;INDEX('Planned and Progress BMPs'!F:F, MATCH($I291, 'Planned and Progress BMPs'!$I:$I, 0)), 1, 0)), "")</f>
        <v/>
      </c>
      <c r="BB291" s="5" t="str">
        <f>IFERROR(IF($K291="Historical", IF(G291&lt;&gt;INDEX('Historical BMP Records'!G:G, MATCH($I291, 'Historical BMP Records'!$I:$I, 0)), 1, 0), IF(G291&lt;&gt;INDEX('Planned and Progress BMPs'!G:G, MATCH($I291, 'Planned and Progress BMPs'!$I:$I, 0)), 1, 0)), "")</f>
        <v/>
      </c>
      <c r="BC291" s="5" t="str">
        <f>IFERROR(IF($K291="Historical", IF(H291&lt;&gt;INDEX('Historical BMP Records'!H:H, MATCH($I291, 'Historical BMP Records'!$I:$I, 0)), 1, 0), IF(H291&lt;&gt;INDEX('Planned and Progress BMPs'!H:H, MATCH($I291, 'Planned and Progress BMPs'!$I:$I, 0)), 1, 0)), "")</f>
        <v/>
      </c>
      <c r="BD291" s="5" t="str">
        <f>IFERROR(IF($K291="Historical", IF(I291&lt;&gt;INDEX('Historical BMP Records'!I:I, MATCH($I291, 'Historical BMP Records'!$I:$I, 0)), 1, 0), IF(I291&lt;&gt;INDEX('Planned and Progress BMPs'!I:I, MATCH($I291, 'Planned and Progress BMPs'!$I:$I, 0)), 1, 0)), "")</f>
        <v/>
      </c>
      <c r="BE291" s="5" t="str">
        <f>IFERROR(IF($K291="Historical", IF(J291&lt;&gt;INDEX('Historical BMP Records'!J:J, MATCH($I291, 'Historical BMP Records'!$I:$I, 0)), 1, 0), IF(J291&lt;&gt;INDEX('Planned and Progress BMPs'!J:J, MATCH($I291, 'Planned and Progress BMPs'!$I:$I, 0)), 1, 0)), "")</f>
        <v/>
      </c>
      <c r="BF291" s="5" t="str">
        <f>IFERROR(IF($K291="Historical", IF(K291&lt;&gt;INDEX('Historical BMP Records'!K:K, MATCH($I291, 'Historical BMP Records'!$I:$I, 0)), 1, 0), IF(K291&lt;&gt;INDEX('Planned and Progress BMPs'!K:K, MATCH($I291, 'Planned and Progress BMPs'!$I:$I, 0)), 1, 0)), "")</f>
        <v/>
      </c>
      <c r="BG291" s="5" t="str">
        <f>IFERROR(IF($K291="Historical", IF(L291&lt;&gt;INDEX('Historical BMP Records'!L:L, MATCH($I291, 'Historical BMP Records'!$I:$I, 0)), 1, 0), IF(L291&lt;&gt;INDEX('Planned and Progress BMPs'!L:L, MATCH($I291, 'Planned and Progress BMPs'!$I:$I, 0)), 1, 0)), "")</f>
        <v/>
      </c>
      <c r="BH291" s="5" t="str">
        <f>IFERROR(IF($K291="Historical", IF(M291&lt;&gt;INDEX('Historical BMP Records'!M:M, MATCH($I291, 'Historical BMP Records'!$I:$I, 0)), 1, 0), IF(M291&lt;&gt;INDEX('Planned and Progress BMPs'!M:M, MATCH($I291, 'Planned and Progress BMPs'!$I:$I, 0)), 1, 0)), "")</f>
        <v/>
      </c>
      <c r="BI291" s="5" t="str">
        <f>IFERROR(IF($K291="Historical", IF(N291&lt;&gt;INDEX('Historical BMP Records'!N:N, MATCH($I291, 'Historical BMP Records'!$I:$I, 0)), 1, 0), IF(N291&lt;&gt;INDEX('Planned and Progress BMPs'!N:N, MATCH($I291, 'Planned and Progress BMPs'!$I:$I, 0)), 1, 0)), "")</f>
        <v/>
      </c>
      <c r="BJ291" s="5" t="str">
        <f>IFERROR(IF($K291="Historical", IF(O291&lt;&gt;INDEX('Historical BMP Records'!O:O, MATCH($I291, 'Historical BMP Records'!$I:$I, 0)), 1, 0), IF(O291&lt;&gt;INDEX('Planned and Progress BMPs'!O:O, MATCH($I291, 'Planned and Progress BMPs'!$I:$I, 0)), 1, 0)), "")</f>
        <v/>
      </c>
      <c r="BK291" s="5" t="str">
        <f>IFERROR(IF($K291="Historical", IF(P291&lt;&gt;INDEX('Historical BMP Records'!P:P, MATCH($I291, 'Historical BMP Records'!$I:$I, 0)), 1, 0), IF(P291&lt;&gt;INDEX('Planned and Progress BMPs'!P:P, MATCH($I291, 'Planned and Progress BMPs'!$I:$I, 0)), 1, 0)), "")</f>
        <v/>
      </c>
      <c r="BL291" s="5" t="str">
        <f>IFERROR(IF($K291="Historical", IF(Q291&lt;&gt;INDEX('Historical BMP Records'!Q:Q, MATCH($I291, 'Historical BMP Records'!$I:$I, 0)), 1, 0), IF(Q291&lt;&gt;INDEX('Planned and Progress BMPs'!Q:Q, MATCH($I291, 'Planned and Progress BMPs'!$I:$I, 0)), 1, 0)), "")</f>
        <v/>
      </c>
      <c r="BM291" s="5" t="str">
        <f>IFERROR(IF($K291="Historical", IF(R291&lt;&gt;INDEX('Historical BMP Records'!R:R, MATCH($I291, 'Historical BMP Records'!$I:$I, 0)), 1, 0), IF(R291&lt;&gt;INDEX('Planned and Progress BMPs'!R:R, MATCH($I291, 'Planned and Progress BMPs'!$I:$I, 0)), 1, 0)), "")</f>
        <v/>
      </c>
      <c r="BN291" s="5" t="str">
        <f>IFERROR(IF($K291="Historical", IF(S291&lt;&gt;INDEX('Historical BMP Records'!S:S, MATCH($I291, 'Historical BMP Records'!$I:$I, 0)), 1, 0), IF(S291&lt;&gt;INDEX('Planned and Progress BMPs'!S:S, MATCH($I291, 'Planned and Progress BMPs'!$I:$I, 0)), 1, 0)), "")</f>
        <v/>
      </c>
      <c r="BO291" s="5" t="str">
        <f>IFERROR(IF($K291="Historical", IF(T291&lt;&gt;INDEX('Historical BMP Records'!T:T, MATCH($I291, 'Historical BMP Records'!$I:$I, 0)), 1, 0), IF(T291&lt;&gt;INDEX('Planned and Progress BMPs'!T:T, MATCH($I291, 'Planned and Progress BMPs'!$I:$I, 0)), 1, 0)), "")</f>
        <v/>
      </c>
      <c r="BP291" s="5" t="str">
        <f>IFERROR(IF($K291="Historical", IF(U291&lt;&gt;INDEX('Historical BMP Records'!U:U, MATCH($I291, 'Historical BMP Records'!$I:$I, 0)), 1, 0), IF(U291&lt;&gt;INDEX('Planned and Progress BMPs'!U:U, MATCH($I291, 'Planned and Progress BMPs'!$I:$I, 0)), 1, 0)), "")</f>
        <v/>
      </c>
      <c r="BQ291" s="5" t="str">
        <f>IFERROR(IF($K291="Historical", IF(V291&lt;&gt;INDEX('Historical BMP Records'!V:V, MATCH($I291, 'Historical BMP Records'!$I:$I, 0)), 1, 0), IF(V291&lt;&gt;INDEX('Planned and Progress BMPs'!V:V, MATCH($I291, 'Planned and Progress BMPs'!$I:$I, 0)), 1, 0)), "")</f>
        <v/>
      </c>
      <c r="BR291" s="5" t="str">
        <f>IFERROR(IF($K291="Historical", IF(W291&lt;&gt;INDEX('Historical BMP Records'!W:W, MATCH($I291, 'Historical BMP Records'!$I:$I, 0)), 1, 0), IF(W291&lt;&gt;INDEX('Planned and Progress BMPs'!W:W, MATCH($I291, 'Planned and Progress BMPs'!$I:$I, 0)), 1, 0)), "")</f>
        <v/>
      </c>
      <c r="BS291" s="5" t="str">
        <f>IFERROR(IF($K291="Historical", IF(X291&lt;&gt;INDEX('Historical BMP Records'!X:X, MATCH($I291, 'Historical BMP Records'!$I:$I, 0)), 1, 0), IF(X291&lt;&gt;INDEX('Planned and Progress BMPs'!X:X, MATCH($I291, 'Planned and Progress BMPs'!$I:$I, 0)), 1, 0)), "")</f>
        <v/>
      </c>
      <c r="BT291" s="5" t="str">
        <f>IFERROR(IF($K291="Historical", IF(Y291&lt;&gt;INDEX('Historical BMP Records'!Y:Y, MATCH($I291, 'Historical BMP Records'!$I:$I, 0)), 1, 0), IF(Y291&lt;&gt;INDEX('Planned and Progress BMPs'!Y:Y, MATCH($I291, 'Planned and Progress BMPs'!$I:$I, 0)), 1, 0)), "")</f>
        <v/>
      </c>
      <c r="BU291" s="5" t="str">
        <f>IFERROR(IF($K291="Historical", IF(Z291&lt;&gt;INDEX('Historical BMP Records'!Z:Z, MATCH($I291, 'Historical BMP Records'!$I:$I, 0)), 1, 0), IF(Z291&lt;&gt;INDEX('Planned and Progress BMPs'!Z:Z, MATCH($I291, 'Planned and Progress BMPs'!$I:$I, 0)), 1, 0)), "")</f>
        <v/>
      </c>
      <c r="BV291" s="5" t="str">
        <f>IFERROR(IF($K291="Historical", IF(AA291&lt;&gt;INDEX('Historical BMP Records'!AA:AA, MATCH($I291, 'Historical BMP Records'!$I:$I, 0)), 1, 0), IF(AA291&lt;&gt;INDEX('Planned and Progress BMPs'!AA:AA, MATCH($I291, 'Planned and Progress BMPs'!$I:$I, 0)), 1, 0)), "")</f>
        <v/>
      </c>
      <c r="BW291" s="5" t="str">
        <f>IFERROR(IF($K291="Historical", IF(AB291&lt;&gt;INDEX('Historical BMP Records'!AB:AB, MATCH($I291, 'Historical BMP Records'!$I:$I, 0)), 1, 0), IF(AB291&lt;&gt;INDEX('Planned and Progress BMPs'!AB:AB, MATCH($I291, 'Planned and Progress BMPs'!$I:$I, 0)), 1, 0)), "")</f>
        <v/>
      </c>
      <c r="BX291" s="5" t="str">
        <f>IFERROR(IF($K291="Historical", IF(AC291&lt;&gt;INDEX('Historical BMP Records'!AC:AC, MATCH($I291, 'Historical BMP Records'!$I:$I, 0)), 1, 0), IF(AC291&lt;&gt;INDEX('Planned and Progress BMPs'!AC:AC, MATCH($I291, 'Planned and Progress BMPs'!$I:$I, 0)), 1, 0)), "")</f>
        <v/>
      </c>
      <c r="BY291" s="5" t="str">
        <f>IFERROR(IF($K291="Historical", IF(AD291&lt;&gt;INDEX('Historical BMP Records'!AD:AD, MATCH($I291, 'Historical BMP Records'!$I:$I, 0)), 1, 0), IF(AD291&lt;&gt;INDEX('Planned and Progress BMPs'!AD:AD, MATCH($I291, 'Planned and Progress BMPs'!$I:$I, 0)), 1, 0)), "")</f>
        <v/>
      </c>
      <c r="BZ291" s="5" t="str">
        <f>IFERROR(IF($K291="Historical", IF(AE291&lt;&gt;INDEX('Historical BMP Records'!AE:AE, MATCH($I291, 'Historical BMP Records'!$I:$I, 0)), 1, 0), IF(AE291&lt;&gt;INDEX('Planned and Progress BMPs'!AE:AE, MATCH($I291, 'Planned and Progress BMPs'!$I:$I, 0)), 1, 0)), "")</f>
        <v/>
      </c>
      <c r="CA291" s="5" t="str">
        <f>IFERROR(IF($K291="Historical", IF(AF291&lt;&gt;INDEX('Historical BMP Records'!AF:AF, MATCH($I291, 'Historical BMP Records'!$I:$I, 0)), 1, 0), IF(AF291&lt;&gt;INDEX('Planned and Progress BMPs'!AF:AF, MATCH($I291, 'Planned and Progress BMPs'!$I:$I, 0)), 1, 0)), "")</f>
        <v/>
      </c>
      <c r="CB291" s="5" t="str">
        <f>IFERROR(IF($K291="Historical", IF(AG291&lt;&gt;INDEX('Historical BMP Records'!AG:AG, MATCH($I291, 'Historical BMP Records'!$I:$I, 0)), 1, 0), IF(AG291&lt;&gt;INDEX('Planned and Progress BMPs'!AG:AG, MATCH($I291, 'Planned and Progress BMPs'!$I:$I, 0)), 1, 0)), "")</f>
        <v/>
      </c>
      <c r="CC291" s="5" t="str">
        <f>IFERROR(IF($K291="Historical", IF(AH291&lt;&gt;INDEX('Historical BMP Records'!AH:AH, MATCH($I291, 'Historical BMP Records'!$I:$I, 0)), 1, 0), IF(AH291&lt;&gt;INDEX('Planned and Progress BMPs'!AH:AH, MATCH($I291, 'Planned and Progress BMPs'!$I:$I, 0)), 1, 0)), "")</f>
        <v/>
      </c>
      <c r="CD291" s="5" t="str">
        <f>IFERROR(IF($K291="Historical", IF(AI291&lt;&gt;INDEX('Historical BMP Records'!AI:AI, MATCH($I291, 'Historical BMP Records'!$I:$I, 0)), 1, 0), IF(AI291&lt;&gt;INDEX('Planned and Progress BMPs'!AI:AI, MATCH($I291, 'Planned and Progress BMPs'!$I:$I, 0)), 1, 0)), "")</f>
        <v/>
      </c>
      <c r="CE291" s="5" t="str">
        <f>IFERROR(IF($K291="Historical", IF(AJ291&lt;&gt;INDEX('Historical BMP Records'!AJ:AJ, MATCH($I291, 'Historical BMP Records'!$I:$I, 0)), 1, 0), IF(AJ291&lt;&gt;INDEX('Planned and Progress BMPs'!AJ:AJ, MATCH($I291, 'Planned and Progress BMPs'!$I:$I, 0)), 1, 0)), "")</f>
        <v/>
      </c>
      <c r="CF291" s="5" t="str">
        <f>IFERROR(IF($K291="Historical", IF(AK291&lt;&gt;INDEX('Historical BMP Records'!AK:AK, MATCH($I291, 'Historical BMP Records'!$I:$I, 0)), 1, 0), IF(AK291&lt;&gt;INDEX('Planned and Progress BMPs'!AK:AK, MATCH($I291, 'Planned and Progress BMPs'!$I:$I, 0)), 1, 0)), "")</f>
        <v/>
      </c>
      <c r="CG291" s="5" t="str">
        <f>IFERROR(IF($K291="Historical", IF(AL291&lt;&gt;INDEX('Historical BMP Records'!AL:AL, MATCH($I291, 'Historical BMP Records'!$I:$I, 0)), 1, 0), IF(AL291&lt;&gt;INDEX('Planned and Progress BMPs'!AL:AL, MATCH($I291, 'Planned and Progress BMPs'!$I:$I, 0)), 1, 0)), "")</f>
        <v/>
      </c>
      <c r="CH291" s="5" t="str">
        <f>IFERROR(IF($K291="Historical", IF(AM291&lt;&gt;INDEX('Historical BMP Records'!AM:AM, MATCH($I291, 'Historical BMP Records'!$I:$I, 0)), 1, 0), IF(AM291&lt;&gt;INDEX('Planned and Progress BMPs'!AM:AM, MATCH($I291, 'Planned and Progress BMPs'!$I:$I, 0)), 1, 0)), "")</f>
        <v/>
      </c>
      <c r="CI291" s="5" t="str">
        <f>IFERROR(IF($K291="Historical", IF(AN291&lt;&gt;INDEX('Historical BMP Records'!AN:AN, MATCH($I291, 'Historical BMP Records'!$I:$I, 0)), 1, 0), IF(AN291&lt;&gt;INDEX('Planned and Progress BMPs'!AN:AN, MATCH($I291, 'Planned and Progress BMPs'!$I:$I, 0)), 1, 0)), "")</f>
        <v/>
      </c>
      <c r="CJ291" s="5" t="str">
        <f>IFERROR(IF($K291="Historical", IF(AO291&lt;&gt;INDEX('Historical BMP Records'!AO:AO, MATCH($I291, 'Historical BMP Records'!$I:$I, 0)), 1, 0), IF(AO291&lt;&gt;INDEX('Planned and Progress BMPs'!AO:AO, MATCH($I291, 'Planned and Progress BMPs'!$I:$I, 0)), 1, 0)), "")</f>
        <v/>
      </c>
      <c r="CK291" s="5" t="str">
        <f>IFERROR(IF($K291="Historical", IF(AP291&lt;&gt;INDEX('Historical BMP Records'!AP:AP, MATCH($I291, 'Historical BMP Records'!$I:$I, 0)), 1, 0), IF(AP291&lt;&gt;INDEX('Planned and Progress BMPs'!AP:AP, MATCH($I291, 'Planned and Progress BMPs'!$I:$I, 0)), 1, 0)), "")</f>
        <v/>
      </c>
      <c r="CL291" s="5" t="str">
        <f>IFERROR(IF($K291="Historical", IF(AQ291&lt;&gt;INDEX('Historical BMP Records'!AQ:AQ, MATCH($I291, 'Historical BMP Records'!$I:$I, 0)), 1, 0), IF(AQ291&lt;&gt;INDEX('Planned and Progress BMPs'!AQ:AQ, MATCH($I291, 'Planned and Progress BMPs'!$I:$I, 0)), 1, 0)), "")</f>
        <v/>
      </c>
      <c r="CM291" s="5" t="str">
        <f>IFERROR(IF($K291="Historical", IF(AR291&lt;&gt;INDEX('Historical BMP Records'!AR:AR, MATCH($I291, 'Historical BMP Records'!$I:$I, 0)), 1, 0), IF(AR291&lt;&gt;INDEX('Planned and Progress BMPs'!AR:AR, MATCH($I291, 'Planned and Progress BMPs'!$I:$I, 0)), 1, 0)), "")</f>
        <v/>
      </c>
      <c r="CN291" s="5" t="str">
        <f>IFERROR(IF($K291="Historical", IF(AS291&lt;&gt;INDEX('Historical BMP Records'!AS:AS, MATCH($I291, 'Historical BMP Records'!$I:$I, 0)), 1, 0), IF(AS291&lt;&gt;INDEX('Planned and Progress BMPs'!AS:AS, MATCH($I291, 'Planned and Progress BMPs'!$I:$I, 0)), 1, 0)), "")</f>
        <v/>
      </c>
      <c r="CO291" s="5" t="str">
        <f>IFERROR(IF($K291="Historical", IF(AT291&lt;&gt;INDEX('Historical BMP Records'!AT:AT, MATCH($I291, 'Historical BMP Records'!$I:$I, 0)), 1, 0), IF(AT291&lt;&gt;INDEX('Planned and Progress BMPs'!AT:AT, MATCH($I291, 'Planned and Progress BMPs'!$I:$I, 0)), 1, 0)), "")</f>
        <v/>
      </c>
      <c r="CP291" s="5" t="str">
        <f>IFERROR(IF($K291="Historical", IF(AU291&lt;&gt;INDEX('Historical BMP Records'!AU:AU, MATCH($I291, 'Historical BMP Records'!$I:$I, 0)), 1, 0), IF(AU291&lt;&gt;INDEX('Planned and Progress BMPs'!AU:AU, MATCH($I291, 'Planned and Progress BMPs'!$I:$I, 0)), 1, 0)), "")</f>
        <v/>
      </c>
      <c r="CQ291" s="5">
        <f>SUM(T_Historical9[[#This Row],[FY17 
Status Changed]:[Comments Changed]])</f>
        <v>0</v>
      </c>
    </row>
  </sheetData>
  <conditionalFormatting sqref="N1 Q1 K1:L1">
    <cfRule type="expression" dxfId="106" priority="22">
      <formula>AND(ISTEXT($K1),ISBLANK(K1))</formula>
    </cfRule>
  </conditionalFormatting>
  <conditionalFormatting sqref="K1">
    <cfRule type="cellIs" dxfId="105" priority="21" operator="equal">
      <formula>"Planned"</formula>
    </cfRule>
  </conditionalFormatting>
  <conditionalFormatting sqref="M1">
    <cfRule type="expression" dxfId="104" priority="20">
      <formula>AND(ISTEXT($K1), ISBLANK($M1))</formula>
    </cfRule>
  </conditionalFormatting>
  <conditionalFormatting sqref="O1">
    <cfRule type="expression" dxfId="103" priority="19">
      <formula>AND(ISTEXT($K1), ISBLANK($O1))</formula>
    </cfRule>
  </conditionalFormatting>
  <conditionalFormatting sqref="A2:E1044">
    <cfRule type="containsText" dxfId="102" priority="16" operator="containsText" text="RED">
      <formula>NOT(ISERROR(SEARCH("RED",A2)))</formula>
    </cfRule>
    <cfRule type="containsText" dxfId="101" priority="17" operator="containsText" text="YELLOW">
      <formula>NOT(ISERROR(SEARCH("YELLOW",A2)))</formula>
    </cfRule>
    <cfRule type="containsText" dxfId="100" priority="18" operator="containsText" text="GREEN">
      <formula>NOT(ISERROR(SEARCH("GREEN",A2)))</formula>
    </cfRule>
  </conditionalFormatting>
  <conditionalFormatting sqref="F2:F1044">
    <cfRule type="expression" dxfId="99" priority="13">
      <formula>A2="GREEN"</formula>
    </cfRule>
    <cfRule type="expression" dxfId="98" priority="14">
      <formula>A2="YELLOW"</formula>
    </cfRule>
    <cfRule type="expression" dxfId="97" priority="15">
      <formula>A2="RED"</formula>
    </cfRule>
  </conditionalFormatting>
  <conditionalFormatting sqref="K2:Q291">
    <cfRule type="expression" dxfId="96" priority="12">
      <formula>ISBLANK(K2)</formula>
    </cfRule>
  </conditionalFormatting>
  <conditionalFormatting sqref="S1">
    <cfRule type="expression" dxfId="95" priority="11">
      <formula>AND(ISTEXT($K1),ISBLANK(S1))</formula>
    </cfRule>
  </conditionalFormatting>
  <conditionalFormatting sqref="S2:S291">
    <cfRule type="expression" dxfId="94" priority="10">
      <formula>ISBLANK(S2)</formula>
    </cfRule>
  </conditionalFormatting>
  <conditionalFormatting sqref="AC1">
    <cfRule type="expression" dxfId="93" priority="9">
      <formula>AND(ISTEXT($K1),ISBLANK(AC1))</formula>
    </cfRule>
  </conditionalFormatting>
  <conditionalFormatting sqref="AC2:AC291">
    <cfRule type="expression" dxfId="92" priority="8">
      <formula>ISBLANK(AC2)</formula>
    </cfRule>
  </conditionalFormatting>
  <conditionalFormatting sqref="AD1">
    <cfRule type="expression" dxfId="91" priority="7">
      <formula>AND(ISTEXT($K1),ISBLANK(AD1))</formula>
    </cfRule>
  </conditionalFormatting>
  <conditionalFormatting sqref="AD2:AD291">
    <cfRule type="expression" dxfId="90" priority="6">
      <formula>ISBLANK(AD2)</formula>
    </cfRule>
  </conditionalFormatting>
  <conditionalFormatting sqref="AF2:AF291">
    <cfRule type="expression" dxfId="89" priority="5">
      <formula>ISBLANK(AF2)</formula>
    </cfRule>
  </conditionalFormatting>
  <conditionalFormatting sqref="AG2:AG291">
    <cfRule type="expression" dxfId="88" priority="4">
      <formula>AND(NOT(ISBLANK($AF2)), ISBLANK($AG2))</formula>
    </cfRule>
  </conditionalFormatting>
  <conditionalFormatting sqref="W1 Y1:AA1">
    <cfRule type="expression" dxfId="87" priority="24">
      <formula>AND(ISTEXT($K1), AND(ISBLANK($W1), ISBLANK($Y1), ISBLANK(#REF!), OR(ISBLANK($Z1), ISBLANK($AA1))))</formula>
    </cfRule>
  </conditionalFormatting>
  <conditionalFormatting sqref="W2:W291 Y2:AA291">
    <cfRule type="expression" dxfId="86" priority="25">
      <formula>AND(ISBLANK($W2), AND(ISBLANK($Y2), AND(ISBLANK(#REF!), OR(ISBLANK($Z2), ISBLANK($AA2)))))</formula>
    </cfRule>
  </conditionalFormatting>
  <conditionalFormatting sqref="G1:O1 G2:P1048576">
    <cfRule type="expression" dxfId="85" priority="3">
      <formula>G1&lt;&gt;INDEX(#REF!, MATCH($I1,#REF!, 0))</formula>
    </cfRule>
  </conditionalFormatting>
  <conditionalFormatting sqref="Q1:AU1048576">
    <cfRule type="expression" dxfId="84" priority="23">
      <formula>Q1&lt;&gt;INDEX(#REF!, MATCH($I1,#REF!, 0))</formula>
    </cfRule>
  </conditionalFormatting>
  <conditionalFormatting sqref="P1">
    <cfRule type="expression" dxfId="83" priority="2">
      <formula>P1&lt;&gt;INDEX(#REF!, MATCH($I1,#REF!, 0))</formula>
    </cfRule>
  </conditionalFormatting>
  <conditionalFormatting sqref="CQ1">
    <cfRule type="expression" dxfId="82" priority="1">
      <formula>CQ1&lt;&gt;INDEX(#REF!, MATCH($I1,#REF!, 0))</formula>
    </cfRule>
  </conditionalFormatting>
  <dataValidations count="77">
    <dataValidation allowBlank="1" showInputMessage="1" showErrorMessage="1" prompt="BMP Name as reported in FY17 Datacall. Field is for reference only and cannot be modified. " sqref="P1" xr:uid="{00000000-0002-0000-0600-000000000000}"/>
    <dataValidation allowBlank="1" showInputMessage="1" showErrorMessage="1" promptTitle="Previous BMP Name" prompt="BMP Name as reported in FY17 Datacall. Field is for reference only and cannot be modified. " sqref="P2:P291" xr:uid="{00000000-0002-0000-0600-000001000000}"/>
    <dataValidation type="date" allowBlank="1" showInputMessage="1" showErrorMessage="1" errorTitle="Invalid Date" error="Enter a valid date in MM/DD/YYYY format. If only the year is known, use 01/01/YYYY. " promptTitle="Inspection Date" prompt="Optional, users can enter an inspection date associated with the BMP (mm/dd/yyyy)." sqref="AF2:AF291 AI2:AI291 AL2:AL291 AO2:AO291 AR2:AR291" xr:uid="{00000000-0002-0000-0600-000002000000}">
      <formula1>Val_DateMin</formula1>
      <formula2>Val_DateMax</formula2>
    </dataValidation>
    <dataValidation type="date" allowBlank="1" showInputMessage="1" showErrorMessage="1" errorTitle="Invalid Date" error="Invalid Date Enter a valid date in MM/DD/YYYY format. If only the year is known, use 01/01/YYYY. _x000a_" promptTitle="Inspection Maintenance" prompt="If the inspection status = FAIL, enter the date as MM/DD/YYYY." sqref="AH2:AH291 AK2:AK291 AN2:AN291 AQ2:AQ291 AT2:AT291" xr:uid="{00000000-0002-0000-0600-000003000000}">
      <formula1>Val_DateMin</formula1>
      <formula2>Val_DateMax</formula2>
    </dataValidation>
    <dataValidation type="list" allowBlank="1" showInputMessage="1" showErrorMessage="1" errorTitle="Invalid Selection" error="Select from the list of values provided." promptTitle="Inspection Status" prompt="Select Pass/Fail if an inspection was performed." sqref="AG2:AG291 AJ2:AJ291 AM2:AM291 AP2:AP291 AS2:AS291" xr:uid="{00000000-0002-0000-0600-000004000000}">
      <formula1>_InspStatus</formula1>
    </dataValidation>
    <dataValidation allowBlank="1" showInputMessage="1" showErrorMessage="1" promptTitle="Contact Name" prompt="Enter the name of the Contact Person for the BMP or installation." sqref="AD2:AD291" xr:uid="{00000000-0002-0000-0600-000005000000}"/>
    <dataValidation type="list" allowBlank="1" showInputMessage="1" showErrorMessage="1" errorTitle="Invalid Selection" error="Select from the list of values provided." promptTitle="Land Use Selection" prompt="Optional; specify whether the BMP is located inside or outside of the MS4 service area." sqref="AB2:AB291" xr:uid="{00000000-0002-0000-0600-000006000000}">
      <formula1>_SelectLandUse</formula1>
    </dataValidation>
    <dataValidation allowBlank="1" showInputMessage="1" showErrorMessage="1" prompt="Must enter one Locational field (Locality, HUC12,VAHU6,Lat &amp; Long). Provide the Longitude for the BMP." sqref="AA1" xr:uid="{00000000-0002-0000-0600-000007000000}"/>
    <dataValidation allowBlank="1" showInputMessage="1" showErrorMessage="1" errorTitle="Invalid Entry" error="Enter a decimal longitude within the Chesapeake Bay Watershed (~-70 - -85)." promptTitle="Longitude" prompt="Must enter one Locational field (Locality, HUC12,VAHU6,Lat &amp; Long). Provide the Longitude for the BMP." sqref="AA2:AA291" xr:uid="{00000000-0002-0000-0600-000008000000}"/>
    <dataValidation allowBlank="1" showInputMessage="1" showErrorMessage="1" prompt="Must enter one Locational field (Locality, HUC12,VAHU6,Lat &amp; Long). Provide the Latitude for the BMP." sqref="Z1" xr:uid="{00000000-0002-0000-0600-000009000000}"/>
    <dataValidation type="decimal" allowBlank="1" showInputMessage="1" showErrorMessage="1" errorTitle="Invalid Entry" error="Enter a decimal latitude within the Chesapeake Bay Watershed (~30 - 50)." promptTitle="Latitude" prompt="Must enter one Locational field (Locality, HUC12,VAHU6,Lat &amp; Long). Provide the Latitude for the BMP." sqref="Z2:Z291" xr:uid="{00000000-0002-0000-0600-00000A000000}">
      <formula1>Val_LatMin</formula1>
      <formula2>Val_LatMax</formula2>
    </dataValidation>
    <dataValidation allowBlank="1" showInputMessage="1" showErrorMessage="1" prompt="Must enter one Locational field (Locality, HUC12,VAHU6,Lat &amp; Long). Select the HUC12 where the BMP is located." sqref="Y1" xr:uid="{00000000-0002-0000-0600-00000B000000}"/>
    <dataValidation type="list" allowBlank="1" showInputMessage="1" showErrorMessage="1" errorTitle="Invalid Selection" error="Select from the list of values provided." promptTitle="HUC12" prompt="Must enter one Locational field (Locality, HUC12,VAHU6,Lat &amp; Long). Select the HUC12 where the BMP is located." sqref="Y2:Y291" xr:uid="{00000000-0002-0000-0600-00000C000000}">
      <formula1>_HUC12</formula1>
    </dataValidation>
    <dataValidation type="list" allowBlank="1" showInputMessage="1" showErrorMessage="1" errorTitle="Invalid Selection" error="Select from the list of values provided." promptTitle="ToLocality" prompt="Only enter data if BMP Name is &quot;Manure Transport&quot;. Use this field to indicate the destination of the manure transport." sqref="X2:X291" xr:uid="{00000000-0002-0000-0600-00000D000000}">
      <formula1>_Localities</formula1>
    </dataValidation>
    <dataValidation allowBlank="1" showInputMessage="1" showErrorMessage="1" prompt="Must enter one Locational field (Locality, HUC12,VAHU6,Lat &amp; Long). Select the Locality where the BMP is located." sqref="W1" xr:uid="{00000000-0002-0000-0600-00000E000000}"/>
    <dataValidation type="list" allowBlank="1" showInputMessage="1" showErrorMessage="1" errorTitle="Invalid Selection" error="Select from the list of values provided." promptTitle="Locality" prompt="Must enter one Locational field (Locality, HUC12,VAHU6,Lat &amp; Long). Select the Locality where the BMP is located." sqref="W2:W291" xr:uid="{00000000-0002-0000-0600-00000F000000}">
      <formula1>_Localities</formula1>
    </dataValidation>
    <dataValidation allowBlank="1" showInputMessage="1" showErrorMessage="1" promptTitle="Practice Description" prompt="Optional, provide any additional data that is not captured by the template. " sqref="V2:V291" xr:uid="{00000000-0002-0000-0600-000010000000}"/>
    <dataValidation allowBlank="1" showInputMessage="1" showErrorMessage="1" errorTitle="Invalid Entry" error="Enter a numerical value greater than or equal to zero. _x000a_" promptTitle="Runoff Treated" prompt="Optional, user can enter Runoff Treated by the BMP in Acre-Feet._x000a_" sqref="U2:U291" xr:uid="{00000000-0002-0000-0600-000011000000}"/>
    <dataValidation type="decimal" operator="greaterThanOrEqual" allowBlank="1" showInputMessage="1" showErrorMessage="1" errorTitle="Invalid Entry" error="Enter a numerical value greater than or equal to zero. " promptTitle="Impervious Area" prompt="Optional, user can enter the Impervious Acres Treated by the BMP." sqref="T2:T291" xr:uid="{00000000-0002-0000-0600-000012000000}">
      <formula1>0</formula1>
    </dataValidation>
    <dataValidation type="decimal" operator="greaterThanOrEqual" allowBlank="1" showInputMessage="1" showErrorMessage="1" errorTitle="Invalid Entry" error="Please enter a numerical value greater than or equal to zero. " promptTitle="BMP Extent" prompt="Required, enter the quanitative value of the BMP's extent in the units that have been populated in Column Q." sqref="S2:S291" xr:uid="{00000000-0002-0000-0600-000013000000}">
      <formula1>0</formula1>
    </dataValidation>
    <dataValidation allowBlank="1" showInputMessage="1" showErrorMessage="1" errorTitle="Invalid Selection" error="Select the value from the list provided. " promptTitle="Measurement Unit" prompt="The Measurement Unit is automatically populated based on the Measurement Name selected. Do not change, delete, or overwrite the value that is populated. " sqref="R2:R291" xr:uid="{00000000-0002-0000-0600-000014000000}"/>
    <dataValidation type="list" allowBlank="1" showInputMessage="1" showErrorMessage="1" errorTitle="Invalid Selection" error="Select from the list of values provided." sqref="Q2:Q291" xr:uid="{00000000-0002-0000-0600-000015000000}">
      <formula1>_Measures</formula1>
    </dataValidation>
    <dataValidation type="list" allowBlank="1" showInputMessage="1" showErrorMessage="1" errorTitle="Invalid Selection" error="Select from the list of values provided." promptTitle="BMP Name" prompt="Required. Select the BMP Name from the list provided. " sqref="O2:O291" xr:uid="{00000000-0002-0000-0600-000016000000}">
      <formula1>_BMPName</formula1>
    </dataValidation>
    <dataValidation type="date" allowBlank="1" showInputMessage="1" showErrorMessage="1" errorTitle="Invalid Date" error="Invalid Date Enter a valid date in MM/DD/YYYY format. If only the year is known, use 01/01/YYYY. _x000a_" promptTitle="Date Installed" prompt="Required, enter the date the BMP was installed (mm/dd/yyyy)._x000a_" sqref="N2:N291" xr:uid="{00000000-0002-0000-0600-000017000000}">
      <formula1>Val_DateMin</formula1>
      <formula2>Val_DateMax</formula2>
    </dataValidation>
    <dataValidation type="decimal" operator="greaterThanOrEqual" allowBlank="1" showInputMessage="1" showErrorMessage="1" errorTitle="Invalid Entry" error="Please enter a numerical value greater than or equal to zero. " promptTitle="BMP Cost" prompt="Enter the cost to implement, or funding planned for the practice. Should not be blank or zero. " sqref="M2:M291" xr:uid="{00000000-0002-0000-0600-000018000000}">
      <formula1>0</formula1>
    </dataValidation>
    <dataValidation allowBlank="1" showInputMessage="1" showErrorMessage="1" prompt="- Historical= Prior to 7/1/17._x000a_- Removed= Cancelled." sqref="K1" xr:uid="{00000000-0002-0000-0600-000019000000}"/>
    <dataValidation type="list" allowBlank="1" showInputMessage="1" showErrorMessage="1" errorTitle="Invalid Selection" error="Select from the list of values provided." promptTitle="BMP Status" prompt="- Historical= Prior to 7/1/17._x000a_- Removed= Cancelled." sqref="K2:K258" xr:uid="{00000000-0002-0000-0600-00001A000000}">
      <formula1>_HistBMPStatus</formula1>
    </dataValidation>
    <dataValidation allowBlank="1" showInputMessage="1" showErrorMessage="1" promptTitle="Contract No" prompt="Optional field that allows 319 grant users to enter contract numbers used in their data management processes._x000a_" sqref="J2:J291" xr:uid="{00000000-0002-0000-0600-00001B000000}"/>
    <dataValidation allowBlank="1" showInputMessage="1" showErrorMessage="1" promptTitle="DOD BMP ID" prompt="Optional field that allows users to enter unique IDs used in their data management processes." sqref="I2:I291" xr:uid="{00000000-0002-0000-0600-00001C000000}"/>
    <dataValidation allowBlank="1" showInputMessage="1" showErrorMessage="1" promptTitle="Tracking ID" prompt="Do not enter a tracking ID unless it was assigned to this exact BMP record." sqref="H2:H291" xr:uid="{00000000-0002-0000-0600-00001D000000}"/>
    <dataValidation allowBlank="1" showInputMessage="1" showErrorMessage="1" prompt="System Use Only_x000a__x000a_Do not enter data" sqref="G1" xr:uid="{00000000-0002-0000-0600-00001E000000}"/>
    <dataValidation allowBlank="1" showInputMessage="1" showErrorMessage="1" promptTitle="Upload Status" prompt="System Use Only_x000a__x000a_Do not enter data" sqref="G2:G291" xr:uid="{00000000-0002-0000-0600-00001F000000}"/>
    <dataValidation allowBlank="1" showInputMessage="1" showErrorMessage="1" prompt="Provides a brief description of the FY17 Status. Field is locked and cannot be changed. " sqref="F1" xr:uid="{00000000-0002-0000-0600-000020000000}"/>
    <dataValidation type="list" allowBlank="1" showInputMessage="1" showErrorMessage="1" errorTitle="Invalid Selection" error="Select from the list of values provided." promptTitle="Explanation" prompt="Provides a brief description of the FY17 Status. Field is locked and cannot be changed. " sqref="F2:F291" xr:uid="{00000000-0002-0000-0600-000021000000}">
      <formula1>_Explanation</formula1>
    </dataValidation>
    <dataValidation allowBlank="1" showInputMessage="1" showErrorMessage="1" prompt="Indicates if the BMP is valid for CAST Input. Used for internal tracking purposes only._x000a_- Green: Full Credit_x000a_- Yellow: Partial Credit_x000a_- Red: No Credit" sqref="E1" xr:uid="{00000000-0002-0000-0600-000022000000}"/>
    <dataValidation allowBlank="1" showInputMessage="1" showErrorMessage="1" prompt="Indicates if the BMP has valid inspections in the NEIEN Database. Used for internal tracking purposes only._x000a_- Green: Full Credit_x000a_- Yellow: Partial Credit_x000a_- Red: No Credit" sqref="D1" xr:uid="{00000000-0002-0000-0600-000023000000}"/>
    <dataValidation type="list" allowBlank="1" showInputMessage="1" showErrorMessage="1" errorTitle="Invalid Selection" error="Select from the list of values provided." promptTitle="NEIEN Inspection" prompt="Indicates if the BMP has valid inspections in the NEIEN Database. Used for internal tracking purposes only._x000a_- Green: Full Credit_x000a_- Yellow: Partial Credit_x000a_- Red: No Credit" sqref="D2:D291" xr:uid="{00000000-0002-0000-0600-000024000000}">
      <formula1>_RecordStatus</formula1>
    </dataValidation>
    <dataValidation allowBlank="1" showInputMessage="1" showErrorMessage="1" prompt="Indicates if the BMP was identified in the NEIEN Database. Used for internal tracking purposes only._x000a_- Green: Full Credit_x000a_- Yellow: Partial Credit_x000a_- Red: No Credit" sqref="C1" xr:uid="{00000000-0002-0000-0600-000025000000}"/>
    <dataValidation type="list" allowBlank="1" showInputMessage="1" showErrorMessage="1" errorTitle="Invalid Selection" error="Select from the list of values provided." promptTitle="NEIEN BMP List" prompt="Indicates if the BMP was identified in the NEIEN Database. Used for internal tracking purposes only._x000a_- Green: Full Credit_x000a_- Yellow: Partial Credit_x000a_- Red: No Credit" sqref="C2:C291" xr:uid="{00000000-0002-0000-0600-000026000000}">
      <formula1>_RecordStatus</formula1>
    </dataValidation>
    <dataValidation allowBlank="1" showInputMessage="1" showErrorMessage="1" prompt="Indicates if the BMP was identified in the BMP Warehouse. Used for internal tracking purposes only. _x000a_- Green: Full Credit_x000a_- Yellow: Partial Credit_x000a_- Red: No Credit" sqref="B1" xr:uid="{00000000-0002-0000-0600-000027000000}"/>
    <dataValidation type="list" allowBlank="1" showInputMessage="1" showErrorMessage="1" errorTitle="Invalid Selection" error="Select from the list of values provided." promptTitle="BMP Warehouse" prompt="Indicates if the BMP was identified in the BMP Warehouse. Used for internal tracking purposes only. _x000a_- Green: Full Credit_x000a_- Yellow: Partial Credit_x000a_- Red: No Credit" sqref="B2:B291" xr:uid="{00000000-0002-0000-0600-000028000000}">
      <formula1>_RecordStatus</formula1>
    </dataValidation>
    <dataValidation allowBlank="1" showInputMessage="1" showErrorMessage="1" prompt="Indicates if the BMP received credit by the state and/or Bay Model. Field is locked and cannot be changed. _x000a_- Green: Full Credit_x000a_- Yellow: Partial Credit_x000a_- Red: No Credit" sqref="A1" xr:uid="{00000000-0002-0000-0600-000029000000}"/>
    <dataValidation type="list" allowBlank="1" showInputMessage="1" showErrorMessage="1" errorTitle="Invalid Selection" error="Select from the list of values provided." promptTitle="FY17 Status" prompt="Indicates if the BMP received credit by the state and/or Bay Model. Field is locked and cannot be changed. _x000a_- Green: Full Credit_x000a_- Yellow: Partial Credit_x000a_- Red: No Credit" sqref="A2:A291" xr:uid="{00000000-0002-0000-0600-00002A000000}">
      <formula1>_RecordStatus</formula1>
    </dataValidation>
    <dataValidation type="list" allowBlank="1" showInputMessage="1" showErrorMessage="1" errorTitle="Invalid Selection" error="Select from the list of values provided." promptTitle="CAST BMP Input" prompt="Indicates if the BMP is valid for CAST Input. Used for internal tracking purposes only._x000a_- Green: Full Credit_x000a_- Yellow: Partial Credit_x000a_- Red: No Credit" sqref="E2:E291" xr:uid="{00000000-0002-0000-0600-00002B000000}">
      <formula1>_RecordStatus</formula1>
    </dataValidation>
    <dataValidation type="list" allowBlank="1" showInputMessage="1" showErrorMessage="1" errorTitle="Invalid Selection" error="Select from the list of values provided." promptTitle="Facility Name" prompt="Select the Installation Name." sqref="AC2:AC291" xr:uid="{00000000-0002-0000-0600-00002C000000}">
      <formula1>VA_FacName</formula1>
    </dataValidation>
    <dataValidation type="whole" allowBlank="1" showInputMessage="1" showErrorMessage="1" errorTitle="Invalid Entry" error="Enter a 4-digit year between 1944 and 2025. " promptTitle="Year Funded" prompt="Enter the federal Fiscal Year that the BMP received funding, or the federal Fiscal Year for which funding is planned. Report any BMPs planned through 2025._x000a_" sqref="L2:L291" xr:uid="{00000000-0002-0000-0600-00002D000000}">
      <formula1>Val_YearMin</formula1>
      <formula2>Val_YearMax</formula2>
    </dataValidation>
    <dataValidation type="list" allowBlank="1" showInputMessage="1" showErrorMessage="1" errorTitle="Invalid Selection" error="Select the value from the list provided. " promptTitle="Agency Name" prompt="Automatically entered as DoD for reporting purposes. " sqref="AE2:AE291" xr:uid="{00000000-0002-0000-0600-00002E000000}">
      <formula1>"DoD"</formula1>
    </dataValidation>
    <dataValidation allowBlank="1" showInputMessage="1" showErrorMessage="1" prompt="The Measurement Unit is automatically populated based on the Measurement Name selected. Do not change, delete, or overwrite the value that is populated. " sqref="R1" xr:uid="{00000000-0002-0000-0600-00002F000000}"/>
    <dataValidation allowBlank="1" showInputMessage="1" showErrorMessage="1" prompt="Automatically entered as DoD for reporting purposes. " sqref="AE1" xr:uid="{00000000-0002-0000-0600-000030000000}"/>
    <dataValidation allowBlank="1" showInputMessage="1" showErrorMessage="1" prompt="Enter the name of the Contact Person for the BMP or installation." sqref="AD1" xr:uid="{00000000-0002-0000-0600-000031000000}"/>
    <dataValidation allowBlank="1" showInputMessage="1" showErrorMessage="1" prompt="Optional, provide any additional data that is not captured by the template. " sqref="V1" xr:uid="{00000000-0002-0000-0600-000032000000}"/>
    <dataValidation allowBlank="1" showInputMessage="1" showErrorMessage="1" prompt="Optional, user can enter Runoff Treated by the BMP in Acre-Feet." sqref="U1" xr:uid="{00000000-0002-0000-0600-000033000000}"/>
    <dataValidation allowBlank="1" showInputMessage="1" showErrorMessage="1" prompt="Optional, user can enter the Impervious Acres Treated by the BMP." sqref="T1" xr:uid="{00000000-0002-0000-0600-000034000000}"/>
    <dataValidation errorStyle="warning" operator="greaterThanOrEqual" allowBlank="1" showInputMessage="1" showErrorMessage="1" errorTitle="Invalid Date" error="Enter a valid date (mm/dd/yyyy) greater than 1/1/2015.  " prompt="Required, enter the date the BMP was installed (mm/dd/yyyy)." sqref="N1" xr:uid="{00000000-0002-0000-0600-000035000000}"/>
    <dataValidation allowBlank="1" showInputMessage="1" showErrorMessage="1" prompt="Optional field that allows 319 grant users to enter contract numbers used in their data management processes._x000a_" sqref="J1" xr:uid="{00000000-0002-0000-0600-000036000000}"/>
    <dataValidation allowBlank="1" showInputMessage="1" showErrorMessage="1" prompt="Optional field that allows users to enter unique IDs used in their data management processes._x000a_" sqref="I1" xr:uid="{00000000-0002-0000-0600-000037000000}"/>
    <dataValidation allowBlank="1" showInputMessage="1" showErrorMessage="1" prompt="Do not enter a tracking ID unless it was assigned to this exact BMP record." sqref="H1" xr:uid="{00000000-0002-0000-0600-000038000000}"/>
    <dataValidation allowBlank="1" showInputMessage="1" showErrorMessage="1" prompt="Enter the cost to implement, or funding planned for the practice. Should not be blank or zero. " sqref="M1" xr:uid="{00000000-0002-0000-0600-000039000000}"/>
    <dataValidation allowBlank="1" showInputMessage="1" showErrorMessage="1" prompt="Enter the federal Fiscal Year funding was, or is planned to be, provided for the BMP. " sqref="L1" xr:uid="{00000000-0002-0000-0600-00003A000000}"/>
    <dataValidation allowBlank="1" showInputMessage="1" showErrorMessage="1" promptTitle="BMP Status" prompt="- Progress= 7/1/16-6/30/17._x000a_- Planned 2018= 7/1/17 - 6/30/18. _x000a_- Planned 2019= 7/1/18 - 6/30/19._x000a_- Delayed= Delayed past SY19._x000a_- Removed= Cancelled." sqref="K259:K1048576" xr:uid="{00000000-0002-0000-0600-00003B000000}"/>
    <dataValidation allowBlank="1" showInputMessage="1" showErrorMessage="1" prompt="Select the Installation Name." sqref="AC1" xr:uid="{00000000-0002-0000-0600-00003C000000}"/>
    <dataValidation allowBlank="1" showInputMessage="1" showErrorMessage="1" prompt="Optional; specify whether the BMP is located inside or outside of the MS4 service area." sqref="AB1" xr:uid="{00000000-0002-0000-0600-00003D000000}"/>
    <dataValidation allowBlank="1" showInputMessage="1" showErrorMessage="1" prompt="Optional, users can enter an inspection date associated with the BMP (mm/dd/yy)." sqref="AF1 AO1 AL1 AI1 AR1" xr:uid="{00000000-0002-0000-0600-00003E000000}"/>
    <dataValidation allowBlank="1" showInputMessage="1" showErrorMessage="1" prompt="Required, enter the quanitative value of the BMP's extent in the units that have been populated in Column L." sqref="S1" xr:uid="{00000000-0002-0000-0600-00003F000000}"/>
    <dataValidation allowBlank="1" showInputMessage="1" showErrorMessage="1" prompt="Required, select a valid Measurment Name value from the field drop down after selecting a BMP Name." sqref="Q1" xr:uid="{00000000-0002-0000-0600-000040000000}"/>
    <dataValidation allowBlank="1" showInputMessage="1" showErrorMessage="1" prompt="Required. Select the BMP Name from the list provided. " sqref="O1" xr:uid="{00000000-0002-0000-0600-000041000000}"/>
    <dataValidation allowBlank="1" showInputMessage="1" showErrorMessage="1" prompt="Required if Status 5 = FAIL" sqref="AT1" xr:uid="{00000000-0002-0000-0600-000042000000}"/>
    <dataValidation allowBlank="1" showInputMessage="1" showErrorMessage="1" prompt="Required if Status 4 = FAIL" sqref="AQ1" xr:uid="{00000000-0002-0000-0600-000043000000}"/>
    <dataValidation allowBlank="1" showInputMessage="1" showErrorMessage="1" prompt="Required if Inspection Date 4 is Populated" sqref="AP1" xr:uid="{00000000-0002-0000-0600-000044000000}"/>
    <dataValidation allowBlank="1" showInputMessage="1" showErrorMessage="1" prompt="Required if Status 3 = FAIL" sqref="AN1" xr:uid="{00000000-0002-0000-0600-000045000000}"/>
    <dataValidation allowBlank="1" showInputMessage="1" showErrorMessage="1" prompt="Required if Inspection Date 3 is Populated" sqref="AM1" xr:uid="{00000000-0002-0000-0600-000046000000}"/>
    <dataValidation allowBlank="1" showInputMessage="1" showErrorMessage="1" prompt="Required if Status 2 = FAIL" sqref="AK1" xr:uid="{00000000-0002-0000-0600-000047000000}"/>
    <dataValidation allowBlank="1" showInputMessage="1" showErrorMessage="1" prompt="Required if Inspection Date 2 is Populated" sqref="AJ1" xr:uid="{00000000-0002-0000-0600-000048000000}"/>
    <dataValidation allowBlank="1" showInputMessage="1" showErrorMessage="1" prompt="Required if Status 1 = FAIL" sqref="AH1" xr:uid="{00000000-0002-0000-0600-000049000000}"/>
    <dataValidation allowBlank="1" showInputMessage="1" showErrorMessage="1" prompt="Required if Inspection Date 1 is Populated" sqref="AG1" xr:uid="{00000000-0002-0000-0600-00004A000000}"/>
    <dataValidation allowBlank="1" showInputMessage="1" showErrorMessage="1" prompt="Only enter data if BMP Name is &quot;Manure Transport&quot;. Use this field to indicate the destination of the manure transport." sqref="X1" xr:uid="{00000000-0002-0000-0600-00004B000000}"/>
    <dataValidation allowBlank="1" showInputMessage="1" showErrorMessage="1" prompt="Required if Inspection Date 5 is Populated" sqref="AS1" xr:uid="{00000000-0002-0000-0600-00004C000000}"/>
  </dataValidations>
  <pageMargins left="0.7" right="0.7" top="0.75" bottom="0.75" header="0.3" footer="0.3"/>
  <pageSetup paperSize="3" scale="28" fitToHeight="0" orientation="landscape" horizontalDpi="4294967293" r:id="rId1"/>
  <headerFooter>
    <oddHeader>&amp;R&amp;D</oddHeader>
    <oddFooter>&amp;L&amp;F&amp;C&amp;A&amp;R&amp;P of &amp;N</oddFooter>
  </headerFooter>
  <tableParts count="1">
    <tablePart r:id="rId2"/>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
    <tabColor theme="0" tint="-0.14999847407452621"/>
  </sheetPr>
  <dimension ref="A1:I27"/>
  <sheetViews>
    <sheetView view="pageBreakPreview" zoomScaleNormal="100" zoomScaleSheetLayoutView="100" workbookViewId="0">
      <pane ySplit="1" topLeftCell="A2" activePane="bottomLeft" state="frozen"/>
      <selection activeCell="A91" sqref="A91"/>
      <selection pane="bottomLeft" activeCell="A91" sqref="A91"/>
    </sheetView>
  </sheetViews>
  <sheetFormatPr defaultRowHeight="15" x14ac:dyDescent="0.25"/>
  <cols>
    <col min="2" max="2" width="78.5703125" style="9" customWidth="1"/>
    <col min="3" max="3" width="21.5703125" style="8" customWidth="1"/>
    <col min="4" max="4" width="49.42578125" style="9" customWidth="1"/>
    <col min="5" max="5" width="53.28515625" customWidth="1"/>
    <col min="6" max="6" width="35" style="18" customWidth="1"/>
    <col min="7" max="7" width="34.85546875" customWidth="1"/>
    <col min="8" max="8" width="46" style="18" customWidth="1"/>
    <col min="9" max="9" width="60.5703125" customWidth="1"/>
  </cols>
  <sheetData>
    <row r="1" spans="1:9" s="4" customFormat="1" ht="15.75" thickBot="1" x14ac:dyDescent="0.3">
      <c r="A1" s="20" t="s">
        <v>112</v>
      </c>
      <c r="B1" s="21" t="s">
        <v>113</v>
      </c>
      <c r="C1" s="22" t="s">
        <v>410</v>
      </c>
      <c r="D1" s="23" t="s">
        <v>411</v>
      </c>
      <c r="E1" s="25" t="s">
        <v>397</v>
      </c>
      <c r="F1" s="26" t="s">
        <v>400</v>
      </c>
      <c r="G1" s="24" t="s">
        <v>398</v>
      </c>
      <c r="H1" s="27" t="s">
        <v>399</v>
      </c>
    </row>
    <row r="2" spans="1:9" s="3" customFormat="1" ht="88.5" customHeight="1" x14ac:dyDescent="0.25">
      <c r="A2">
        <v>1</v>
      </c>
      <c r="B2" s="9" t="s">
        <v>394</v>
      </c>
      <c r="C2" s="8" t="s">
        <v>141</v>
      </c>
      <c r="D2" s="9" t="s">
        <v>412</v>
      </c>
      <c r="E2" s="8" t="s">
        <v>453</v>
      </c>
      <c r="F2" s="9" t="s">
        <v>402</v>
      </c>
      <c r="G2" s="8" t="s">
        <v>401</v>
      </c>
      <c r="H2" s="9" t="s">
        <v>454</v>
      </c>
    </row>
    <row r="3" spans="1:9" ht="89.25" customHeight="1" x14ac:dyDescent="0.25">
      <c r="A3" s="1">
        <v>2</v>
      </c>
      <c r="B3" s="9" t="s">
        <v>455</v>
      </c>
      <c r="C3" s="8" t="s">
        <v>395</v>
      </c>
      <c r="D3" s="9" t="s">
        <v>456</v>
      </c>
      <c r="E3" s="8" t="s">
        <v>457</v>
      </c>
      <c r="F3" s="9" t="s">
        <v>449</v>
      </c>
      <c r="G3" s="2" t="s">
        <v>403</v>
      </c>
      <c r="H3" s="9"/>
    </row>
    <row r="4" spans="1:9" ht="74.25" customHeight="1" x14ac:dyDescent="0.25">
      <c r="A4" s="1">
        <v>3</v>
      </c>
      <c r="B4" s="9" t="s">
        <v>425</v>
      </c>
      <c r="C4" s="8" t="s">
        <v>390</v>
      </c>
      <c r="D4" s="9" t="s">
        <v>458</v>
      </c>
      <c r="E4" s="8" t="s">
        <v>444</v>
      </c>
      <c r="F4" s="9" t="s">
        <v>450</v>
      </c>
      <c r="G4" s="2"/>
      <c r="H4" s="9"/>
    </row>
    <row r="5" spans="1:9" ht="82.5" customHeight="1" x14ac:dyDescent="0.25">
      <c r="A5" s="1">
        <v>4</v>
      </c>
      <c r="B5" s="9" t="s">
        <v>392</v>
      </c>
      <c r="C5" s="8" t="s">
        <v>116</v>
      </c>
      <c r="D5" s="9" t="s">
        <v>428</v>
      </c>
      <c r="E5" s="2" t="s">
        <v>445</v>
      </c>
      <c r="F5" s="9" t="s">
        <v>404</v>
      </c>
      <c r="G5" s="2"/>
      <c r="H5" s="9"/>
    </row>
    <row r="6" spans="1:9" ht="81.75" customHeight="1" x14ac:dyDescent="0.25">
      <c r="A6" s="1">
        <v>5</v>
      </c>
      <c r="B6" s="9" t="s">
        <v>114</v>
      </c>
      <c r="C6" s="11" t="s">
        <v>117</v>
      </c>
      <c r="D6" s="9" t="s">
        <v>413</v>
      </c>
      <c r="E6" s="2" t="s">
        <v>446</v>
      </c>
      <c r="F6" s="9" t="s">
        <v>405</v>
      </c>
      <c r="G6" s="2"/>
      <c r="H6" s="9"/>
    </row>
    <row r="7" spans="1:9" ht="75.75" customHeight="1" x14ac:dyDescent="0.25">
      <c r="A7" s="1">
        <v>6</v>
      </c>
      <c r="B7" s="9" t="s">
        <v>393</v>
      </c>
      <c r="C7" s="12" t="s">
        <v>118</v>
      </c>
      <c r="D7" s="9" t="s">
        <v>429</v>
      </c>
      <c r="E7" s="2" t="s">
        <v>406</v>
      </c>
      <c r="F7" s="9" t="s">
        <v>407</v>
      </c>
      <c r="G7" s="2"/>
      <c r="H7" s="9"/>
    </row>
    <row r="8" spans="1:9" ht="111" customHeight="1" x14ac:dyDescent="0.25">
      <c r="A8" s="1">
        <v>7</v>
      </c>
      <c r="B8" s="9" t="s">
        <v>115</v>
      </c>
      <c r="C8" s="12" t="s">
        <v>119</v>
      </c>
      <c r="D8" s="9" t="s">
        <v>430</v>
      </c>
      <c r="E8" s="2" t="s">
        <v>447</v>
      </c>
      <c r="F8" s="9" t="s">
        <v>408</v>
      </c>
      <c r="G8" s="2"/>
      <c r="H8" s="9"/>
    </row>
    <row r="9" spans="1:9" ht="132" customHeight="1" x14ac:dyDescent="0.25">
      <c r="A9" s="7">
        <v>8</v>
      </c>
      <c r="B9" s="9" t="s">
        <v>426</v>
      </c>
      <c r="C9" s="12" t="s">
        <v>396</v>
      </c>
      <c r="D9" s="9" t="s">
        <v>431</v>
      </c>
      <c r="E9" s="2" t="s">
        <v>448</v>
      </c>
      <c r="F9" s="9"/>
      <c r="G9" s="2"/>
      <c r="H9" s="9"/>
      <c r="I9" s="2" t="s">
        <v>409</v>
      </c>
    </row>
    <row r="10" spans="1:9" ht="79.5" customHeight="1" x14ac:dyDescent="0.25">
      <c r="A10">
        <v>9</v>
      </c>
      <c r="B10" s="10" t="s">
        <v>427</v>
      </c>
      <c r="C10" s="12" t="s">
        <v>391</v>
      </c>
      <c r="D10" s="9" t="s">
        <v>432</v>
      </c>
    </row>
    <row r="11" spans="1:9" ht="51.75" customHeight="1" x14ac:dyDescent="0.25">
      <c r="A11" t="s">
        <v>459</v>
      </c>
      <c r="B11" s="9" t="s">
        <v>460</v>
      </c>
      <c r="C11" s="13" t="s">
        <v>120</v>
      </c>
      <c r="D11" s="9" t="s">
        <v>414</v>
      </c>
    </row>
    <row r="12" spans="1:9" ht="54.75" customHeight="1" x14ac:dyDescent="0.25">
      <c r="C12" s="13" t="s">
        <v>415</v>
      </c>
      <c r="D12" s="9" t="s">
        <v>433</v>
      </c>
    </row>
    <row r="13" spans="1:9" ht="44.25" customHeight="1" x14ac:dyDescent="0.25">
      <c r="C13" s="13" t="s">
        <v>121</v>
      </c>
      <c r="D13" s="9" t="s">
        <v>416</v>
      </c>
    </row>
    <row r="14" spans="1:9" ht="90" customHeight="1" x14ac:dyDescent="0.25">
      <c r="C14" s="13" t="s">
        <v>0</v>
      </c>
      <c r="D14" s="9" t="s">
        <v>434</v>
      </c>
    </row>
    <row r="15" spans="1:9" ht="81" customHeight="1" x14ac:dyDescent="0.25">
      <c r="C15" s="13" t="s">
        <v>4</v>
      </c>
      <c r="D15" s="9" t="s">
        <v>435</v>
      </c>
    </row>
    <row r="16" spans="1:9" ht="84" customHeight="1" x14ac:dyDescent="0.25">
      <c r="C16" s="13" t="s">
        <v>1</v>
      </c>
      <c r="D16" s="9" t="s">
        <v>436</v>
      </c>
    </row>
    <row r="17" spans="3:4" ht="90.75" customHeight="1" x14ac:dyDescent="0.25">
      <c r="C17" s="13" t="s">
        <v>5</v>
      </c>
      <c r="D17" s="9" t="s">
        <v>437</v>
      </c>
    </row>
    <row r="18" spans="3:4" ht="89.25" customHeight="1" x14ac:dyDescent="0.25">
      <c r="C18" s="13" t="s">
        <v>2</v>
      </c>
      <c r="D18" s="9" t="s">
        <v>417</v>
      </c>
    </row>
    <row r="19" spans="3:4" ht="87" customHeight="1" x14ac:dyDescent="0.25">
      <c r="C19" s="13" t="s">
        <v>3</v>
      </c>
      <c r="D19" s="9" t="s">
        <v>438</v>
      </c>
    </row>
    <row r="20" spans="3:4" ht="96" customHeight="1" x14ac:dyDescent="0.25">
      <c r="C20" s="13" t="s">
        <v>122</v>
      </c>
      <c r="D20" s="9" t="s">
        <v>439</v>
      </c>
    </row>
    <row r="21" spans="3:4" ht="80.25" customHeight="1" x14ac:dyDescent="0.25">
      <c r="C21" s="13" t="s">
        <v>123</v>
      </c>
      <c r="D21" s="9" t="s">
        <v>441</v>
      </c>
    </row>
    <row r="22" spans="3:4" ht="40.5" customHeight="1" x14ac:dyDescent="0.25">
      <c r="C22" s="13" t="s">
        <v>124</v>
      </c>
      <c r="D22" s="9" t="s">
        <v>418</v>
      </c>
    </row>
    <row r="23" spans="3:4" ht="39" customHeight="1" x14ac:dyDescent="0.25">
      <c r="C23" s="13" t="s">
        <v>125</v>
      </c>
      <c r="D23" s="9" t="s">
        <v>419</v>
      </c>
    </row>
    <row r="24" spans="3:4" ht="42.75" customHeight="1" x14ac:dyDescent="0.25">
      <c r="C24" s="13" t="s">
        <v>126</v>
      </c>
      <c r="D24" s="9" t="s">
        <v>420</v>
      </c>
    </row>
    <row r="25" spans="3:4" ht="30" x14ac:dyDescent="0.25">
      <c r="C25" s="14" t="s">
        <v>422</v>
      </c>
      <c r="D25" s="9" t="s">
        <v>440</v>
      </c>
    </row>
    <row r="26" spans="3:4" ht="51" customHeight="1" x14ac:dyDescent="0.25">
      <c r="C26" s="15" t="s">
        <v>423</v>
      </c>
      <c r="D26" s="9" t="s">
        <v>442</v>
      </c>
    </row>
    <row r="27" spans="3:4" ht="51" customHeight="1" x14ac:dyDescent="0.25">
      <c r="C27" s="14" t="s">
        <v>424</v>
      </c>
      <c r="D27" s="9" t="s">
        <v>443</v>
      </c>
    </row>
  </sheetData>
  <dataValidations xWindow="700" yWindow="575" count="9">
    <dataValidation allowBlank="1" showInputMessage="1" showErrorMessage="1" prompt="Required" sqref="C6" xr:uid="{00000000-0002-0000-0700-000000000000}"/>
    <dataValidation allowBlank="1" showInputMessage="1" showErrorMessage="1" prompt="Only enter a selected land use value if default land use is not sufficent for BMP Name selected. " sqref="C21" xr:uid="{00000000-0002-0000-0700-000001000000}"/>
    <dataValidation allowBlank="1" showInputMessage="1" showErrorMessage="1" prompt="Only use for Manuture Transport!!" sqref="C15" xr:uid="{00000000-0002-0000-0700-000002000000}"/>
    <dataValidation allowBlank="1" showInputMessage="1" showErrorMessage="1" prompt="Must enter one Locational field (Locality, HUC12,VAHU6,Lat &amp; Long)" sqref="C14 C16:C19" xr:uid="{00000000-0002-0000-0700-000003000000}"/>
    <dataValidation allowBlank="1" showInputMessage="1" showErrorMessage="1" prompt="Required if Status = FAIL" sqref="C27" xr:uid="{00000000-0002-0000-0700-000004000000}"/>
    <dataValidation allowBlank="1" showInputMessage="1" showErrorMessage="1" prompt="Required if Inspection Date is Populated" sqref="C26" xr:uid="{00000000-0002-0000-0700-000005000000}"/>
    <dataValidation allowBlank="1" showInputMessage="1" showErrorMessage="1" prompt="Basic data entry guide. Please follow directions to ensure all required fields are populated." sqref="A1:B1" xr:uid="{00000000-0002-0000-0700-000006000000}"/>
    <dataValidation allowBlank="1" showInputMessage="1" showErrorMessage="1" prompt="Field guide, provides information on each field in the BMP upload template." sqref="C1:D1" xr:uid="{00000000-0002-0000-0700-000007000000}"/>
    <dataValidation allowBlank="1" showInputMessage="1" showErrorMessage="1" prompt="Notes on how to use copy and paste fuctions in the template if the user needs to. " sqref="E1" xr:uid="{00000000-0002-0000-0700-000008000000}"/>
  </dataValidations>
  <pageMargins left="0.7" right="0.7" top="0.75" bottom="0.75" header="0.3" footer="0.3"/>
  <pageSetup orientation="portrait" horizontalDpi="4294967293" r:id="rId1"/>
  <headerFooter>
    <oddHeader>&amp;R&amp;D</oddHeader>
    <oddFooter>&amp;L&amp;F&amp;C&amp;A&amp;R&amp;P of &amp;N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
    <tabColor theme="0" tint="-0.14999847407452621"/>
  </sheetPr>
  <dimension ref="A1:J1556"/>
  <sheetViews>
    <sheetView view="pageBreakPreview" zoomScale="85" zoomScaleNormal="100" zoomScaleSheetLayoutView="85" workbookViewId="0">
      <selection activeCell="D1" sqref="D1:E1"/>
    </sheetView>
  </sheetViews>
  <sheetFormatPr defaultRowHeight="15" x14ac:dyDescent="0.25"/>
  <cols>
    <col min="1" max="1" width="47.5703125" style="18" customWidth="1"/>
    <col min="2" max="2" width="26.85546875" style="3" bestFit="1" customWidth="1"/>
    <col min="3" max="3" width="10.7109375" style="3" bestFit="1" customWidth="1"/>
    <col min="4" max="4" width="15.28515625" style="3" bestFit="1" customWidth="1"/>
    <col min="5" max="5" width="13.140625" style="3" bestFit="1" customWidth="1"/>
    <col min="6" max="6" width="10.7109375" style="3" customWidth="1"/>
    <col min="7" max="7" width="53" style="7" customWidth="1"/>
    <col min="8" max="8" width="58.5703125" style="7" customWidth="1"/>
    <col min="9" max="9" width="37.42578125" style="72" hidden="1" customWidth="1"/>
    <col min="10" max="10" width="29.42578125" style="7" customWidth="1"/>
  </cols>
  <sheetData>
    <row r="1" spans="1:10" s="4" customFormat="1" ht="15.75" thickBot="1" x14ac:dyDescent="0.3">
      <c r="A1" s="16" t="s">
        <v>118</v>
      </c>
      <c r="B1" s="107" t="s">
        <v>5754</v>
      </c>
      <c r="C1" s="107" t="s">
        <v>5755</v>
      </c>
      <c r="D1" s="107" t="s">
        <v>5758</v>
      </c>
      <c r="E1" s="107" t="s">
        <v>5759</v>
      </c>
      <c r="F1" s="107"/>
      <c r="G1" s="86" t="s">
        <v>118</v>
      </c>
      <c r="H1" s="85" t="s">
        <v>119</v>
      </c>
      <c r="I1" s="80" t="s">
        <v>4801</v>
      </c>
      <c r="J1" s="85" t="s">
        <v>5235</v>
      </c>
    </row>
    <row r="2" spans="1:10" ht="30" x14ac:dyDescent="0.25">
      <c r="A2" s="17" t="s">
        <v>8</v>
      </c>
      <c r="B2" s="81" t="s">
        <v>5756</v>
      </c>
      <c r="C2" s="81" t="s">
        <v>5757</v>
      </c>
      <c r="D2" s="81">
        <v>1</v>
      </c>
      <c r="E2" s="108">
        <f>DATE(2018-D2, 7, 1)</f>
        <v>42917</v>
      </c>
      <c r="F2" s="81"/>
      <c r="G2" s="83" t="s">
        <v>8</v>
      </c>
      <c r="H2" s="83" t="s">
        <v>6</v>
      </c>
      <c r="I2" s="81" t="str">
        <f>G2&amp;H2</f>
        <v>Advanced Grey Infrastructure Nutrient Discovery ProgramAcres</v>
      </c>
      <c r="J2" s="83" t="s">
        <v>9</v>
      </c>
    </row>
    <row r="3" spans="1:10" ht="30" x14ac:dyDescent="0.25">
      <c r="A3" s="17" t="s">
        <v>27</v>
      </c>
      <c r="B3" s="81" t="s">
        <v>5756</v>
      </c>
      <c r="C3" s="81" t="s">
        <v>5757</v>
      </c>
      <c r="D3" s="81">
        <v>10</v>
      </c>
      <c r="E3" s="108">
        <f t="shared" ref="E3:E66" si="0">DATE(2018-D3, 7, 1)</f>
        <v>39630</v>
      </c>
      <c r="F3" s="81"/>
      <c r="G3" s="83" t="s">
        <v>10</v>
      </c>
      <c r="H3" s="83" t="s">
        <v>11</v>
      </c>
      <c r="I3" s="81" t="str">
        <f t="shared" ref="I3:I66" si="1">G3&amp;H3</f>
        <v>Ag Shoreline ManagementLength Restored</v>
      </c>
      <c r="J3" s="83" t="s">
        <v>12</v>
      </c>
    </row>
    <row r="4" spans="1:10" ht="30" x14ac:dyDescent="0.25">
      <c r="A4" s="17" t="s">
        <v>147</v>
      </c>
      <c r="B4" s="81" t="s">
        <v>5756</v>
      </c>
      <c r="C4" s="81" t="s">
        <v>5756</v>
      </c>
      <c r="D4" s="81">
        <v>10</v>
      </c>
      <c r="E4" s="108">
        <f t="shared" si="0"/>
        <v>39630</v>
      </c>
      <c r="F4" s="81"/>
      <c r="G4" s="83" t="s">
        <v>4307</v>
      </c>
      <c r="H4" s="83" t="s">
        <v>11</v>
      </c>
      <c r="I4" s="81" t="str">
        <f t="shared" si="1"/>
        <v>Ag Shoreline Non-VegetatedLength Restored</v>
      </c>
      <c r="J4" s="83" t="s">
        <v>12</v>
      </c>
    </row>
    <row r="5" spans="1:10" ht="30" x14ac:dyDescent="0.25">
      <c r="A5" s="17" t="s">
        <v>148</v>
      </c>
      <c r="B5" s="81" t="s">
        <v>5756</v>
      </c>
      <c r="C5" s="81" t="s">
        <v>5756</v>
      </c>
      <c r="D5" s="81">
        <v>10</v>
      </c>
      <c r="E5" s="108">
        <f t="shared" si="0"/>
        <v>39630</v>
      </c>
      <c r="F5" s="81"/>
      <c r="G5" s="83" t="s">
        <v>4307</v>
      </c>
      <c r="H5" s="83" t="s">
        <v>4445</v>
      </c>
      <c r="I5" s="81" t="str">
        <f t="shared" si="1"/>
        <v>Ag Shoreline Non-VegetatedProtocol 1 TSS</v>
      </c>
      <c r="J5" s="83" t="s">
        <v>2770</v>
      </c>
    </row>
    <row r="6" spans="1:10" x14ac:dyDescent="0.25">
      <c r="A6" s="17" t="s">
        <v>150</v>
      </c>
      <c r="B6" s="81" t="s">
        <v>5756</v>
      </c>
      <c r="C6" s="81" t="s">
        <v>5757</v>
      </c>
      <c r="D6" s="81">
        <v>10</v>
      </c>
      <c r="E6" s="108">
        <f t="shared" si="0"/>
        <v>39630</v>
      </c>
      <c r="F6" s="81"/>
      <c r="G6" s="83" t="s">
        <v>4308</v>
      </c>
      <c r="H6" s="83" t="s">
        <v>910</v>
      </c>
      <c r="I6" s="81" t="str">
        <f t="shared" si="1"/>
        <v>Ag Shoreline VegetatedAcres Planted</v>
      </c>
      <c r="J6" s="83" t="s">
        <v>9</v>
      </c>
    </row>
    <row r="7" spans="1:10" ht="30" x14ac:dyDescent="0.25">
      <c r="A7" s="17" t="s">
        <v>461</v>
      </c>
      <c r="B7" s="81" t="s">
        <v>5756</v>
      </c>
      <c r="C7" s="81" t="s">
        <v>5756</v>
      </c>
      <c r="D7" s="81">
        <v>10</v>
      </c>
      <c r="E7" s="108">
        <f t="shared" si="0"/>
        <v>39630</v>
      </c>
      <c r="F7" s="81"/>
      <c r="G7" s="83" t="s">
        <v>4308</v>
      </c>
      <c r="H7" s="83" t="s">
        <v>11</v>
      </c>
      <c r="I7" s="81" t="str">
        <f t="shared" si="1"/>
        <v>Ag Shoreline VegetatedLength Restored</v>
      </c>
      <c r="J7" s="83" t="s">
        <v>12</v>
      </c>
    </row>
    <row r="8" spans="1:10" x14ac:dyDescent="0.25">
      <c r="A8" s="17" t="s">
        <v>30</v>
      </c>
      <c r="B8" s="81" t="s">
        <v>5756</v>
      </c>
      <c r="C8" s="81" t="s">
        <v>5757</v>
      </c>
      <c r="D8" s="81">
        <v>10</v>
      </c>
      <c r="E8" s="108">
        <f t="shared" si="0"/>
        <v>39630</v>
      </c>
      <c r="F8" s="81"/>
      <c r="G8" s="83" t="s">
        <v>4308</v>
      </c>
      <c r="H8" s="83" t="s">
        <v>4445</v>
      </c>
      <c r="I8" s="81" t="str">
        <f t="shared" si="1"/>
        <v>Ag Shoreline VegetatedProtocol 1 TSS</v>
      </c>
      <c r="J8" s="83" t="s">
        <v>2770</v>
      </c>
    </row>
    <row r="9" spans="1:10" ht="30" x14ac:dyDescent="0.25">
      <c r="A9" s="17" t="s">
        <v>155</v>
      </c>
      <c r="B9" s="81" t="s">
        <v>5756</v>
      </c>
      <c r="C9" s="81" t="s">
        <v>5756</v>
      </c>
      <c r="D9" s="81">
        <v>10</v>
      </c>
      <c r="E9" s="108">
        <f t="shared" si="0"/>
        <v>39630</v>
      </c>
      <c r="F9" s="81"/>
      <c r="G9" s="83" t="s">
        <v>4309</v>
      </c>
      <c r="H9" s="83" t="s">
        <v>4446</v>
      </c>
      <c r="I9" s="81" t="str">
        <f t="shared" si="1"/>
        <v>Agricultural Energy Management Plan, Headquarters - Writtenno</v>
      </c>
      <c r="J9" s="83" t="s">
        <v>14</v>
      </c>
    </row>
    <row r="10" spans="1:10" x14ac:dyDescent="0.25">
      <c r="A10" s="17" t="s">
        <v>164</v>
      </c>
      <c r="B10" s="81" t="s">
        <v>5756</v>
      </c>
      <c r="C10" s="81" t="s">
        <v>5756</v>
      </c>
      <c r="D10" s="81">
        <v>10</v>
      </c>
      <c r="E10" s="108">
        <f t="shared" si="0"/>
        <v>39630</v>
      </c>
      <c r="F10" s="81"/>
      <c r="G10" s="83" t="s">
        <v>15</v>
      </c>
      <c r="H10" s="83" t="s">
        <v>6</v>
      </c>
      <c r="I10" s="81" t="str">
        <f t="shared" si="1"/>
        <v>Alternative Crop/Switchgrass RIAcres</v>
      </c>
      <c r="J10" s="83" t="s">
        <v>9</v>
      </c>
    </row>
    <row r="11" spans="1:10" x14ac:dyDescent="0.25">
      <c r="A11" s="17" t="s">
        <v>46</v>
      </c>
      <c r="B11" s="81" t="s">
        <v>5756</v>
      </c>
      <c r="C11" s="81" t="s">
        <v>5757</v>
      </c>
      <c r="D11" s="81">
        <v>10</v>
      </c>
      <c r="E11" s="108">
        <f t="shared" si="0"/>
        <v>39630</v>
      </c>
      <c r="F11" s="81"/>
      <c r="G11" s="83" t="s">
        <v>16</v>
      </c>
      <c r="H11" s="83" t="s">
        <v>17</v>
      </c>
      <c r="I11" s="81" t="str">
        <f t="shared" si="1"/>
        <v>Alternative CropsAC</v>
      </c>
      <c r="J11" s="83" t="s">
        <v>9</v>
      </c>
    </row>
    <row r="12" spans="1:10" ht="30" x14ac:dyDescent="0.25">
      <c r="A12" s="17" t="s">
        <v>166</v>
      </c>
      <c r="B12" s="81" t="s">
        <v>5756</v>
      </c>
      <c r="C12" s="81" t="s">
        <v>5757</v>
      </c>
      <c r="D12" s="81">
        <v>10</v>
      </c>
      <c r="E12" s="108">
        <f t="shared" si="0"/>
        <v>39630</v>
      </c>
      <c r="F12" s="81"/>
      <c r="G12" s="83" t="s">
        <v>18</v>
      </c>
      <c r="H12" s="83" t="s">
        <v>19</v>
      </c>
      <c r="I12" s="81" t="str">
        <f t="shared" si="1"/>
        <v>Alternative Water SystemArea Improved</v>
      </c>
      <c r="J12" s="83" t="s">
        <v>9</v>
      </c>
    </row>
    <row r="13" spans="1:10" ht="30" x14ac:dyDescent="0.25">
      <c r="A13" s="17" t="s">
        <v>167</v>
      </c>
      <c r="B13" s="81" t="s">
        <v>5756</v>
      </c>
      <c r="C13" s="81" t="s">
        <v>5757</v>
      </c>
      <c r="D13" s="81">
        <v>10</v>
      </c>
      <c r="E13" s="108">
        <f t="shared" si="0"/>
        <v>39630</v>
      </c>
      <c r="F13" s="81"/>
      <c r="G13" s="83" t="s">
        <v>142</v>
      </c>
      <c r="H13" s="83" t="s">
        <v>4447</v>
      </c>
      <c r="I13" s="81" t="str">
        <f t="shared" si="1"/>
        <v>Amendments for the Treatment of Agricultural Wasteani unt</v>
      </c>
      <c r="J13" s="83" t="s">
        <v>14</v>
      </c>
    </row>
    <row r="14" spans="1:10" ht="30" x14ac:dyDescent="0.25">
      <c r="A14" s="17" t="s">
        <v>47</v>
      </c>
      <c r="B14" s="81" t="s">
        <v>5756</v>
      </c>
      <c r="C14" s="81" t="s">
        <v>5756</v>
      </c>
      <c r="D14" s="81">
        <v>10</v>
      </c>
      <c r="E14" s="108">
        <f t="shared" si="0"/>
        <v>39630</v>
      </c>
      <c r="F14" s="81"/>
      <c r="G14" s="83" t="s">
        <v>142</v>
      </c>
      <c r="H14" s="83" t="s">
        <v>247</v>
      </c>
      <c r="I14" s="81" t="str">
        <f t="shared" si="1"/>
        <v>Amendments for the Treatment of Agricultural WasteAU</v>
      </c>
      <c r="J14" s="83" t="s">
        <v>14</v>
      </c>
    </row>
    <row r="15" spans="1:10" ht="30" x14ac:dyDescent="0.25">
      <c r="A15" s="17" t="s">
        <v>170</v>
      </c>
      <c r="B15" s="81" t="s">
        <v>5756</v>
      </c>
      <c r="C15" s="81" t="s">
        <v>5757</v>
      </c>
      <c r="D15" s="81">
        <v>1</v>
      </c>
      <c r="E15" s="108">
        <f t="shared" si="0"/>
        <v>42917</v>
      </c>
      <c r="F15" s="81"/>
      <c r="G15" s="83" t="s">
        <v>142</v>
      </c>
      <c r="H15" s="83" t="s">
        <v>349</v>
      </c>
      <c r="I15" s="81" t="str">
        <f t="shared" si="1"/>
        <v>Amendments for the Treatment of Agricultural Wastebroilers</v>
      </c>
      <c r="J15" s="83" t="s">
        <v>14</v>
      </c>
    </row>
    <row r="16" spans="1:10" ht="30" x14ac:dyDescent="0.25">
      <c r="A16" s="17" t="s">
        <v>50</v>
      </c>
      <c r="B16" s="81" t="s">
        <v>5756</v>
      </c>
      <c r="C16" s="81" t="s">
        <v>5757</v>
      </c>
      <c r="D16" s="81">
        <v>1</v>
      </c>
      <c r="E16" s="108">
        <f t="shared" si="0"/>
        <v>42917</v>
      </c>
      <c r="F16" s="81"/>
      <c r="G16" s="83" t="s">
        <v>142</v>
      </c>
      <c r="H16" s="83" t="s">
        <v>4448</v>
      </c>
      <c r="I16" s="81" t="str">
        <f t="shared" si="1"/>
        <v>Amendments for the Treatment of Agricultural Wastelayers</v>
      </c>
      <c r="J16" s="83" t="s">
        <v>14</v>
      </c>
    </row>
    <row r="17" spans="1:10" ht="30" x14ac:dyDescent="0.25">
      <c r="A17" s="17" t="s">
        <v>52</v>
      </c>
      <c r="B17" s="81" t="s">
        <v>5756</v>
      </c>
      <c r="C17" s="81" t="s">
        <v>5757</v>
      </c>
      <c r="D17" s="81">
        <v>1</v>
      </c>
      <c r="E17" s="108">
        <f t="shared" si="0"/>
        <v>42917</v>
      </c>
      <c r="F17" s="81"/>
      <c r="G17" s="83" t="s">
        <v>142</v>
      </c>
      <c r="H17" s="83" t="s">
        <v>248</v>
      </c>
      <c r="I17" s="81" t="str">
        <f t="shared" si="1"/>
        <v>Amendments for the Treatment of Agricultural WasteOperations</v>
      </c>
      <c r="J17" s="83" t="s">
        <v>14</v>
      </c>
    </row>
    <row r="18" spans="1:10" ht="30" x14ac:dyDescent="0.25">
      <c r="A18" s="17" t="s">
        <v>53</v>
      </c>
      <c r="B18" s="81" t="s">
        <v>5756</v>
      </c>
      <c r="C18" s="81" t="s">
        <v>5757</v>
      </c>
      <c r="D18" s="81">
        <v>1</v>
      </c>
      <c r="E18" s="108">
        <f t="shared" si="0"/>
        <v>42917</v>
      </c>
      <c r="F18" s="81"/>
      <c r="G18" s="83" t="s">
        <v>142</v>
      </c>
      <c r="H18" s="83" t="s">
        <v>356</v>
      </c>
      <c r="I18" s="81" t="str">
        <f t="shared" si="1"/>
        <v>Amendments for the Treatment of Agricultural WastePoultry</v>
      </c>
      <c r="J18" s="83" t="s">
        <v>14</v>
      </c>
    </row>
    <row r="19" spans="1:10" ht="30" x14ac:dyDescent="0.25">
      <c r="A19" s="17" t="s">
        <v>174</v>
      </c>
      <c r="B19" s="81" t="s">
        <v>5756</v>
      </c>
      <c r="C19" s="81" t="s">
        <v>5756</v>
      </c>
      <c r="D19" s="81">
        <v>10</v>
      </c>
      <c r="E19" s="108">
        <f t="shared" si="0"/>
        <v>39630</v>
      </c>
      <c r="F19" s="81"/>
      <c r="G19" s="83" t="s">
        <v>142</v>
      </c>
      <c r="H19" s="83" t="s">
        <v>357</v>
      </c>
      <c r="I19" s="81" t="str">
        <f t="shared" si="1"/>
        <v>Amendments for the Treatment of Agricultural Wastepullets</v>
      </c>
      <c r="J19" s="83" t="s">
        <v>14</v>
      </c>
    </row>
    <row r="20" spans="1:10" ht="30" x14ac:dyDescent="0.25">
      <c r="A20" s="17" t="s">
        <v>175</v>
      </c>
      <c r="B20" s="81" t="s">
        <v>5756</v>
      </c>
      <c r="C20" s="81" t="s">
        <v>5756</v>
      </c>
      <c r="D20" s="81">
        <v>10</v>
      </c>
      <c r="E20" s="108">
        <f t="shared" si="0"/>
        <v>39630</v>
      </c>
      <c r="F20" s="81"/>
      <c r="G20" s="83" t="s">
        <v>142</v>
      </c>
      <c r="H20" s="83" t="s">
        <v>360</v>
      </c>
      <c r="I20" s="81" t="str">
        <f t="shared" si="1"/>
        <v>Amendments for the Treatment of Agricultural Wasteturkeys</v>
      </c>
      <c r="J20" s="83" t="s">
        <v>14</v>
      </c>
    </row>
    <row r="21" spans="1:10" x14ac:dyDescent="0.25">
      <c r="A21" s="17" t="s">
        <v>176</v>
      </c>
      <c r="B21" s="81" t="s">
        <v>5756</v>
      </c>
      <c r="C21" s="81" t="s">
        <v>5756</v>
      </c>
      <c r="D21" s="81">
        <v>10</v>
      </c>
      <c r="E21" s="108">
        <f t="shared" si="0"/>
        <v>39630</v>
      </c>
      <c r="F21" s="81"/>
      <c r="G21" s="83" t="s">
        <v>20</v>
      </c>
      <c r="H21" s="83" t="s">
        <v>4449</v>
      </c>
      <c r="I21" s="81" t="str">
        <f t="shared" si="1"/>
        <v>Animal Compost Structure RIbeef</v>
      </c>
      <c r="J21" s="83" t="s">
        <v>14</v>
      </c>
    </row>
    <row r="22" spans="1:10" x14ac:dyDescent="0.25">
      <c r="A22" s="17" t="s">
        <v>4334</v>
      </c>
      <c r="B22" s="81" t="s">
        <v>5756</v>
      </c>
      <c r="C22" s="81" t="s">
        <v>5757</v>
      </c>
      <c r="D22" s="81">
        <v>3</v>
      </c>
      <c r="E22" s="108">
        <f t="shared" si="0"/>
        <v>42186</v>
      </c>
      <c r="F22" s="81"/>
      <c r="G22" s="83" t="s">
        <v>20</v>
      </c>
      <c r="H22" s="83" t="s">
        <v>349</v>
      </c>
      <c r="I22" s="81" t="str">
        <f t="shared" si="1"/>
        <v>Animal Compost Structure RIbroilers</v>
      </c>
      <c r="J22" s="83" t="s">
        <v>14</v>
      </c>
    </row>
    <row r="23" spans="1:10" ht="30" x14ac:dyDescent="0.25">
      <c r="A23" s="17" t="s">
        <v>4335</v>
      </c>
      <c r="B23" s="81" t="s">
        <v>5756</v>
      </c>
      <c r="C23" s="81" t="s">
        <v>5757</v>
      </c>
      <c r="D23" s="81">
        <v>3</v>
      </c>
      <c r="E23" s="108">
        <f t="shared" si="0"/>
        <v>42186</v>
      </c>
      <c r="F23" s="81"/>
      <c r="G23" s="83" t="s">
        <v>20</v>
      </c>
      <c r="H23" s="83" t="s">
        <v>350</v>
      </c>
      <c r="I23" s="81" t="str">
        <f t="shared" si="1"/>
        <v>Animal Compost Structure RIdairy heifers</v>
      </c>
      <c r="J23" s="83" t="s">
        <v>14</v>
      </c>
    </row>
    <row r="24" spans="1:10" s="6" customFormat="1" x14ac:dyDescent="0.25">
      <c r="A24" s="17" t="s">
        <v>4336</v>
      </c>
      <c r="B24" s="81" t="s">
        <v>5756</v>
      </c>
      <c r="C24" s="81" t="s">
        <v>5757</v>
      </c>
      <c r="D24" s="81">
        <v>3</v>
      </c>
      <c r="E24" s="108">
        <f t="shared" si="0"/>
        <v>42186</v>
      </c>
      <c r="F24" s="81"/>
      <c r="G24" s="83" t="s">
        <v>20</v>
      </c>
      <c r="H24" s="83" t="s">
        <v>351</v>
      </c>
      <c r="I24" s="81" t="str">
        <f t="shared" si="1"/>
        <v>Animal Compost Structure RIGoats</v>
      </c>
      <c r="J24" s="83" t="s">
        <v>14</v>
      </c>
    </row>
    <row r="25" spans="1:10" s="6" customFormat="1" ht="30" x14ac:dyDescent="0.25">
      <c r="A25" s="17" t="s">
        <v>4337</v>
      </c>
      <c r="B25" s="81" t="s">
        <v>5756</v>
      </c>
      <c r="C25" s="81" t="s">
        <v>5757</v>
      </c>
      <c r="D25" s="81">
        <v>3</v>
      </c>
      <c r="E25" s="108">
        <f t="shared" si="0"/>
        <v>42186</v>
      </c>
      <c r="F25" s="81"/>
      <c r="G25" s="83" t="s">
        <v>20</v>
      </c>
      <c r="H25" s="83" t="s">
        <v>352</v>
      </c>
      <c r="I25" s="81" t="str">
        <f t="shared" si="1"/>
        <v>Animal Compost Structure RIhogs and pigs</v>
      </c>
      <c r="J25" s="83" t="s">
        <v>14</v>
      </c>
    </row>
    <row r="26" spans="1:10" ht="30" x14ac:dyDescent="0.25">
      <c r="A26" s="17" t="s">
        <v>4338</v>
      </c>
      <c r="B26" s="81" t="s">
        <v>5756</v>
      </c>
      <c r="C26" s="81" t="s">
        <v>5757</v>
      </c>
      <c r="D26" s="81">
        <v>3</v>
      </c>
      <c r="E26" s="108">
        <f t="shared" si="0"/>
        <v>42186</v>
      </c>
      <c r="F26" s="81"/>
      <c r="G26" s="83" t="s">
        <v>20</v>
      </c>
      <c r="H26" s="83" t="s">
        <v>353</v>
      </c>
      <c r="I26" s="81" t="str">
        <f t="shared" si="1"/>
        <v>Animal Compost Structure RIhogs for slaughter</v>
      </c>
      <c r="J26" s="83" t="s">
        <v>14</v>
      </c>
    </row>
    <row r="27" spans="1:10" x14ac:dyDescent="0.25">
      <c r="A27" s="17" t="s">
        <v>178</v>
      </c>
      <c r="B27" s="81" t="s">
        <v>5756</v>
      </c>
      <c r="C27" s="81" t="s">
        <v>5757</v>
      </c>
      <c r="D27" s="81">
        <v>1</v>
      </c>
      <c r="E27" s="108">
        <f t="shared" si="0"/>
        <v>42917</v>
      </c>
      <c r="F27" s="81"/>
      <c r="G27" s="83" t="s">
        <v>20</v>
      </c>
      <c r="H27" s="83" t="s">
        <v>354</v>
      </c>
      <c r="I27" s="81" t="str">
        <f t="shared" si="1"/>
        <v>Animal Compost Structure RIhorses</v>
      </c>
      <c r="J27" s="83" t="s">
        <v>14</v>
      </c>
    </row>
    <row r="28" spans="1:10" x14ac:dyDescent="0.25">
      <c r="A28" s="17" t="s">
        <v>179</v>
      </c>
      <c r="B28" s="81" t="s">
        <v>5756</v>
      </c>
      <c r="C28" s="81" t="s">
        <v>5757</v>
      </c>
      <c r="D28" s="81">
        <v>1</v>
      </c>
      <c r="E28" s="108">
        <f t="shared" si="0"/>
        <v>42917</v>
      </c>
      <c r="F28" s="81"/>
      <c r="G28" s="83" t="s">
        <v>20</v>
      </c>
      <c r="H28" s="83" t="s">
        <v>4448</v>
      </c>
      <c r="I28" s="81" t="str">
        <f t="shared" si="1"/>
        <v>Animal Compost Structure RIlayers</v>
      </c>
      <c r="J28" s="83" t="s">
        <v>14</v>
      </c>
    </row>
    <row r="29" spans="1:10" x14ac:dyDescent="0.25">
      <c r="A29" s="17" t="s">
        <v>184</v>
      </c>
      <c r="B29" s="81" t="s">
        <v>5756</v>
      </c>
      <c r="C29" s="81" t="s">
        <v>5756</v>
      </c>
      <c r="D29" s="81">
        <v>10</v>
      </c>
      <c r="E29" s="108">
        <f t="shared" si="0"/>
        <v>39630</v>
      </c>
      <c r="F29" s="81"/>
      <c r="G29" s="83" t="s">
        <v>20</v>
      </c>
      <c r="H29" s="83" t="s">
        <v>4450</v>
      </c>
      <c r="I29" s="81" t="str">
        <f t="shared" si="1"/>
        <v>Animal Compost Structure RILivestock</v>
      </c>
      <c r="J29" s="83" t="s">
        <v>14</v>
      </c>
    </row>
    <row r="30" spans="1:10" x14ac:dyDescent="0.25">
      <c r="A30" s="17" t="s">
        <v>59</v>
      </c>
      <c r="B30" s="81" t="s">
        <v>5756</v>
      </c>
      <c r="C30" s="81" t="s">
        <v>5756</v>
      </c>
      <c r="D30" s="81">
        <v>10</v>
      </c>
      <c r="E30" s="108">
        <f t="shared" si="0"/>
        <v>39630</v>
      </c>
      <c r="F30" s="81"/>
      <c r="G30" s="83" t="s">
        <v>20</v>
      </c>
      <c r="H30" s="83" t="s">
        <v>355</v>
      </c>
      <c r="I30" s="81" t="str">
        <f t="shared" si="1"/>
        <v>Animal Compost Structure RIother cattle</v>
      </c>
      <c r="J30" s="83" t="s">
        <v>14</v>
      </c>
    </row>
    <row r="31" spans="1:10" x14ac:dyDescent="0.25">
      <c r="A31" s="17" t="s">
        <v>4351</v>
      </c>
      <c r="B31" s="81" t="s">
        <v>5756</v>
      </c>
      <c r="C31" s="81" t="s">
        <v>5756</v>
      </c>
      <c r="D31" s="81">
        <v>5</v>
      </c>
      <c r="E31" s="108">
        <f t="shared" si="0"/>
        <v>41456</v>
      </c>
      <c r="F31" s="81"/>
      <c r="G31" s="83" t="s">
        <v>20</v>
      </c>
      <c r="H31" s="83" t="s">
        <v>356</v>
      </c>
      <c r="I31" s="81" t="str">
        <f t="shared" si="1"/>
        <v>Animal Compost Structure RIPoultry</v>
      </c>
      <c r="J31" s="83" t="s">
        <v>14</v>
      </c>
    </row>
    <row r="32" spans="1:10" x14ac:dyDescent="0.25">
      <c r="A32" s="17" t="s">
        <v>66</v>
      </c>
      <c r="B32" s="81" t="s">
        <v>5756</v>
      </c>
      <c r="C32" s="81" t="s">
        <v>5756</v>
      </c>
      <c r="D32" s="81">
        <v>10</v>
      </c>
      <c r="E32" s="108">
        <f t="shared" si="0"/>
        <v>39630</v>
      </c>
      <c r="F32" s="81"/>
      <c r="G32" s="83" t="s">
        <v>20</v>
      </c>
      <c r="H32" s="83" t="s">
        <v>357</v>
      </c>
      <c r="I32" s="81" t="str">
        <f t="shared" si="1"/>
        <v>Animal Compost Structure RIpullets</v>
      </c>
      <c r="J32" s="83" t="s">
        <v>14</v>
      </c>
    </row>
    <row r="33" spans="1:10" ht="30" x14ac:dyDescent="0.25">
      <c r="A33" s="17" t="s">
        <v>190</v>
      </c>
      <c r="B33" s="81" t="s">
        <v>5756</v>
      </c>
      <c r="C33" s="81" t="s">
        <v>5756</v>
      </c>
      <c r="D33" s="81">
        <v>10</v>
      </c>
      <c r="E33" s="108">
        <f t="shared" si="0"/>
        <v>39630</v>
      </c>
      <c r="F33" s="81"/>
      <c r="G33" s="83" t="s">
        <v>20</v>
      </c>
      <c r="H33" s="83" t="s">
        <v>358</v>
      </c>
      <c r="I33" s="81" t="str">
        <f t="shared" si="1"/>
        <v>Animal Compost Structure RIsheep and lambs</v>
      </c>
      <c r="J33" s="83" t="s">
        <v>14</v>
      </c>
    </row>
    <row r="34" spans="1:10" s="6" customFormat="1" x14ac:dyDescent="0.25">
      <c r="A34" s="17" t="s">
        <v>67</v>
      </c>
      <c r="B34" s="81" t="s">
        <v>5756</v>
      </c>
      <c r="C34" s="81" t="s">
        <v>5756</v>
      </c>
      <c r="D34" s="81">
        <v>10</v>
      </c>
      <c r="E34" s="108">
        <f t="shared" si="0"/>
        <v>39630</v>
      </c>
      <c r="F34" s="81"/>
      <c r="G34" s="83" t="s">
        <v>20</v>
      </c>
      <c r="H34" s="83" t="s">
        <v>359</v>
      </c>
      <c r="I34" s="81" t="str">
        <f t="shared" si="1"/>
        <v>Animal Compost Structure RISwine</v>
      </c>
      <c r="J34" s="83" t="s">
        <v>14</v>
      </c>
    </row>
    <row r="35" spans="1:10" x14ac:dyDescent="0.25">
      <c r="A35" s="17" t="s">
        <v>4380</v>
      </c>
      <c r="B35" s="81" t="s">
        <v>5756</v>
      </c>
      <c r="C35" s="81" t="s">
        <v>5757</v>
      </c>
      <c r="D35" s="81">
        <v>1</v>
      </c>
      <c r="E35" s="108">
        <f t="shared" si="0"/>
        <v>42917</v>
      </c>
      <c r="F35" s="81"/>
      <c r="G35" s="83" t="s">
        <v>20</v>
      </c>
      <c r="H35" s="83" t="s">
        <v>21</v>
      </c>
      <c r="I35" s="81" t="str">
        <f t="shared" si="1"/>
        <v>Animal Compost Structure RISystems</v>
      </c>
      <c r="J35" s="83" t="s">
        <v>14</v>
      </c>
    </row>
    <row r="36" spans="1:10" x14ac:dyDescent="0.25">
      <c r="A36" s="17" t="s">
        <v>4381</v>
      </c>
      <c r="B36" s="81" t="s">
        <v>5756</v>
      </c>
      <c r="C36" s="81" t="s">
        <v>5757</v>
      </c>
      <c r="D36" s="81">
        <v>1</v>
      </c>
      <c r="E36" s="108">
        <f t="shared" si="0"/>
        <v>42917</v>
      </c>
      <c r="F36" s="81"/>
      <c r="G36" s="83" t="s">
        <v>20</v>
      </c>
      <c r="H36" s="83" t="s">
        <v>360</v>
      </c>
      <c r="I36" s="81" t="str">
        <f t="shared" si="1"/>
        <v>Animal Compost Structure RIturkeys</v>
      </c>
      <c r="J36" s="83" t="s">
        <v>14</v>
      </c>
    </row>
    <row r="37" spans="1:10" x14ac:dyDescent="0.25">
      <c r="A37" s="17" t="s">
        <v>708</v>
      </c>
      <c r="B37" s="81" t="s">
        <v>5756</v>
      </c>
      <c r="C37" s="81" t="s">
        <v>5756</v>
      </c>
      <c r="D37" s="81">
        <v>10</v>
      </c>
      <c r="E37" s="108">
        <f t="shared" si="0"/>
        <v>39630</v>
      </c>
      <c r="F37" s="81"/>
      <c r="G37" s="83" t="s">
        <v>143</v>
      </c>
      <c r="H37" s="83" t="s">
        <v>4449</v>
      </c>
      <c r="I37" s="81" t="str">
        <f t="shared" si="1"/>
        <v>Animal Mortality Facilitybeef</v>
      </c>
      <c r="J37" s="83" t="s">
        <v>14</v>
      </c>
    </row>
    <row r="38" spans="1:10" x14ac:dyDescent="0.25">
      <c r="A38" s="17" t="s">
        <v>690</v>
      </c>
      <c r="B38" s="81" t="s">
        <v>5756</v>
      </c>
      <c r="C38" s="81" t="s">
        <v>5756</v>
      </c>
      <c r="D38" s="81">
        <v>10</v>
      </c>
      <c r="E38" s="108">
        <f t="shared" si="0"/>
        <v>39630</v>
      </c>
      <c r="F38" s="81"/>
      <c r="G38" s="83" t="s">
        <v>143</v>
      </c>
      <c r="H38" s="83" t="s">
        <v>349</v>
      </c>
      <c r="I38" s="81" t="str">
        <f t="shared" si="1"/>
        <v>Animal Mortality Facilitybroilers</v>
      </c>
      <c r="J38" s="83" t="s">
        <v>14</v>
      </c>
    </row>
    <row r="39" spans="1:10" x14ac:dyDescent="0.25">
      <c r="A39" s="17" t="s">
        <v>4386</v>
      </c>
      <c r="B39" s="81" t="s">
        <v>5756</v>
      </c>
      <c r="C39" s="81" t="s">
        <v>5757</v>
      </c>
      <c r="D39" s="81">
        <v>1</v>
      </c>
      <c r="E39" s="108">
        <f t="shared" si="0"/>
        <v>42917</v>
      </c>
      <c r="F39" s="81"/>
      <c r="G39" s="83" t="s">
        <v>143</v>
      </c>
      <c r="H39" s="83" t="s">
        <v>350</v>
      </c>
      <c r="I39" s="81" t="str">
        <f t="shared" si="1"/>
        <v>Animal Mortality Facilitydairy heifers</v>
      </c>
      <c r="J39" s="83" t="s">
        <v>14</v>
      </c>
    </row>
    <row r="40" spans="1:10" x14ac:dyDescent="0.25">
      <c r="A40" s="17" t="s">
        <v>203</v>
      </c>
      <c r="B40" s="81" t="s">
        <v>5756</v>
      </c>
      <c r="C40" s="81" t="s">
        <v>5756</v>
      </c>
      <c r="D40" s="81">
        <v>10</v>
      </c>
      <c r="E40" s="108">
        <f t="shared" si="0"/>
        <v>39630</v>
      </c>
      <c r="F40" s="81"/>
      <c r="G40" s="83" t="s">
        <v>143</v>
      </c>
      <c r="H40" s="83" t="s">
        <v>351</v>
      </c>
      <c r="I40" s="81" t="str">
        <f t="shared" si="1"/>
        <v>Animal Mortality FacilityGoats</v>
      </c>
      <c r="J40" s="83" t="s">
        <v>14</v>
      </c>
    </row>
    <row r="41" spans="1:10" x14ac:dyDescent="0.25">
      <c r="A41" s="17" t="s">
        <v>2981</v>
      </c>
      <c r="B41" s="81" t="s">
        <v>5756</v>
      </c>
      <c r="C41" s="81" t="s">
        <v>5756</v>
      </c>
      <c r="D41" s="81">
        <v>5</v>
      </c>
      <c r="E41" s="108">
        <f t="shared" si="0"/>
        <v>41456</v>
      </c>
      <c r="F41" s="81"/>
      <c r="G41" s="83" t="s">
        <v>143</v>
      </c>
      <c r="H41" s="83" t="s">
        <v>352</v>
      </c>
      <c r="I41" s="81" t="str">
        <f t="shared" si="1"/>
        <v>Animal Mortality Facilityhogs and pigs</v>
      </c>
      <c r="J41" s="83" t="s">
        <v>14</v>
      </c>
    </row>
    <row r="42" spans="1:10" ht="30" x14ac:dyDescent="0.25">
      <c r="A42" s="17" t="s">
        <v>79</v>
      </c>
      <c r="B42" s="81" t="s">
        <v>5756</v>
      </c>
      <c r="C42" s="81" t="s">
        <v>5756</v>
      </c>
      <c r="D42" s="81">
        <v>10</v>
      </c>
      <c r="E42" s="108">
        <f t="shared" si="0"/>
        <v>39630</v>
      </c>
      <c r="F42" s="81"/>
      <c r="G42" s="83" t="s">
        <v>143</v>
      </c>
      <c r="H42" s="83" t="s">
        <v>353</v>
      </c>
      <c r="I42" s="81" t="str">
        <f t="shared" si="1"/>
        <v>Animal Mortality Facilityhogs for slaughter</v>
      </c>
      <c r="J42" s="83" t="s">
        <v>14</v>
      </c>
    </row>
    <row r="43" spans="1:10" x14ac:dyDescent="0.25">
      <c r="A43" s="17" t="s">
        <v>205</v>
      </c>
      <c r="B43" s="81" t="s">
        <v>5756</v>
      </c>
      <c r="C43" s="81" t="s">
        <v>5757</v>
      </c>
      <c r="D43" s="81">
        <v>10</v>
      </c>
      <c r="E43" s="108">
        <f t="shared" si="0"/>
        <v>39630</v>
      </c>
      <c r="F43" s="81"/>
      <c r="G43" s="83" t="s">
        <v>143</v>
      </c>
      <c r="H43" s="83" t="s">
        <v>354</v>
      </c>
      <c r="I43" s="81" t="str">
        <f t="shared" si="1"/>
        <v>Animal Mortality Facilityhorses</v>
      </c>
      <c r="J43" s="83" t="s">
        <v>14</v>
      </c>
    </row>
    <row r="44" spans="1:10" x14ac:dyDescent="0.25">
      <c r="A44" s="17" t="s">
        <v>4403</v>
      </c>
      <c r="B44" s="81" t="s">
        <v>5756</v>
      </c>
      <c r="C44" s="81" t="s">
        <v>5756</v>
      </c>
      <c r="D44" s="81">
        <v>10</v>
      </c>
      <c r="E44" s="108">
        <f t="shared" si="0"/>
        <v>39630</v>
      </c>
      <c r="F44" s="81"/>
      <c r="G44" s="83" t="s">
        <v>143</v>
      </c>
      <c r="H44" s="84" t="s">
        <v>4448</v>
      </c>
      <c r="I44" s="81" t="str">
        <f t="shared" si="1"/>
        <v>Animal Mortality Facilitylayers</v>
      </c>
      <c r="J44" s="83" t="s">
        <v>14</v>
      </c>
    </row>
    <row r="45" spans="1:10" s="6" customFormat="1" x14ac:dyDescent="0.25">
      <c r="A45" s="17" t="s">
        <v>4404</v>
      </c>
      <c r="B45" s="81" t="s">
        <v>5756</v>
      </c>
      <c r="C45" s="81" t="s">
        <v>5756</v>
      </c>
      <c r="D45" s="81">
        <v>10</v>
      </c>
      <c r="E45" s="108">
        <f t="shared" si="0"/>
        <v>39630</v>
      </c>
      <c r="F45" s="81"/>
      <c r="G45" s="83" t="s">
        <v>143</v>
      </c>
      <c r="H45" s="83" t="s">
        <v>4450</v>
      </c>
      <c r="I45" s="81" t="str">
        <f t="shared" si="1"/>
        <v>Animal Mortality FacilityLivestock</v>
      </c>
      <c r="J45" s="83" t="s">
        <v>14</v>
      </c>
    </row>
    <row r="46" spans="1:10" x14ac:dyDescent="0.25">
      <c r="A46" s="17" t="s">
        <v>208</v>
      </c>
      <c r="B46" s="81" t="s">
        <v>5756</v>
      </c>
      <c r="C46" s="81" t="s">
        <v>5756</v>
      </c>
      <c r="D46" s="81">
        <v>10</v>
      </c>
      <c r="E46" s="108">
        <f t="shared" si="0"/>
        <v>39630</v>
      </c>
      <c r="F46" s="81"/>
      <c r="G46" s="83" t="s">
        <v>143</v>
      </c>
      <c r="H46" s="83" t="s">
        <v>13</v>
      </c>
      <c r="I46" s="81" t="str">
        <f t="shared" si="1"/>
        <v>Animal Mortality FacilityNO</v>
      </c>
      <c r="J46" s="83" t="s">
        <v>14</v>
      </c>
    </row>
    <row r="47" spans="1:10" x14ac:dyDescent="0.25">
      <c r="A47" s="17" t="s">
        <v>604</v>
      </c>
      <c r="B47" s="81" t="s">
        <v>5756</v>
      </c>
      <c r="C47" s="81" t="s">
        <v>5757</v>
      </c>
      <c r="D47" s="81">
        <v>1</v>
      </c>
      <c r="E47" s="108">
        <f t="shared" si="0"/>
        <v>42917</v>
      </c>
      <c r="F47" s="81"/>
      <c r="G47" s="83" t="s">
        <v>143</v>
      </c>
      <c r="H47" s="83" t="s">
        <v>24</v>
      </c>
      <c r="I47" s="81" t="str">
        <f t="shared" si="1"/>
        <v>Animal Mortality FacilityNumber</v>
      </c>
      <c r="J47" s="83" t="s">
        <v>14</v>
      </c>
    </row>
    <row r="48" spans="1:10" x14ac:dyDescent="0.25">
      <c r="A48" s="17" t="s">
        <v>217</v>
      </c>
      <c r="B48" s="81" t="s">
        <v>5756</v>
      </c>
      <c r="C48" s="81" t="s">
        <v>5757</v>
      </c>
      <c r="D48" s="81">
        <v>5</v>
      </c>
      <c r="E48" s="108">
        <f t="shared" si="0"/>
        <v>41456</v>
      </c>
      <c r="F48" s="81"/>
      <c r="G48" s="83" t="s">
        <v>143</v>
      </c>
      <c r="H48" s="84" t="s">
        <v>355</v>
      </c>
      <c r="I48" s="81" t="str">
        <f t="shared" si="1"/>
        <v>Animal Mortality Facilityother cattle</v>
      </c>
      <c r="J48" s="83" t="s">
        <v>14</v>
      </c>
    </row>
    <row r="49" spans="1:10" x14ac:dyDescent="0.25">
      <c r="A49" s="17" t="s">
        <v>4409</v>
      </c>
      <c r="B49" s="81" t="s">
        <v>5756</v>
      </c>
      <c r="C49" s="81" t="s">
        <v>5757</v>
      </c>
      <c r="D49" s="81">
        <v>1</v>
      </c>
      <c r="E49" s="108">
        <f t="shared" si="0"/>
        <v>42917</v>
      </c>
      <c r="F49" s="81"/>
      <c r="G49" s="83" t="s">
        <v>143</v>
      </c>
      <c r="H49" s="83" t="s">
        <v>356</v>
      </c>
      <c r="I49" s="81" t="str">
        <f t="shared" si="1"/>
        <v>Animal Mortality FacilityPoultry</v>
      </c>
      <c r="J49" s="83" t="s">
        <v>14</v>
      </c>
    </row>
    <row r="50" spans="1:10" x14ac:dyDescent="0.25">
      <c r="A50" s="17" t="s">
        <v>4410</v>
      </c>
      <c r="B50" s="81" t="s">
        <v>5756</v>
      </c>
      <c r="C50" s="81" t="s">
        <v>5757</v>
      </c>
      <c r="D50" s="81">
        <v>1</v>
      </c>
      <c r="E50" s="108">
        <f t="shared" si="0"/>
        <v>42917</v>
      </c>
      <c r="F50" s="81"/>
      <c r="G50" s="83" t="s">
        <v>143</v>
      </c>
      <c r="H50" s="84" t="s">
        <v>357</v>
      </c>
      <c r="I50" s="81" t="str">
        <f t="shared" si="1"/>
        <v>Animal Mortality Facilitypullets</v>
      </c>
      <c r="J50" s="83" t="s">
        <v>14</v>
      </c>
    </row>
    <row r="51" spans="1:10" ht="30" x14ac:dyDescent="0.25">
      <c r="A51" s="17" t="s">
        <v>2765</v>
      </c>
      <c r="B51" s="81" t="s">
        <v>5756</v>
      </c>
      <c r="C51" s="81" t="s">
        <v>5757</v>
      </c>
      <c r="D51" s="81">
        <v>1</v>
      </c>
      <c r="E51" s="108">
        <f t="shared" si="0"/>
        <v>42917</v>
      </c>
      <c r="F51" s="81"/>
      <c r="G51" s="83" t="s">
        <v>143</v>
      </c>
      <c r="H51" s="84" t="s">
        <v>358</v>
      </c>
      <c r="I51" s="81" t="str">
        <f t="shared" si="1"/>
        <v>Animal Mortality Facilitysheep and lambs</v>
      </c>
      <c r="J51" s="83" t="s">
        <v>14</v>
      </c>
    </row>
    <row r="52" spans="1:10" x14ac:dyDescent="0.25">
      <c r="A52" s="17" t="s">
        <v>2767</v>
      </c>
      <c r="B52" s="81" t="s">
        <v>5756</v>
      </c>
      <c r="C52" s="81" t="s">
        <v>5757</v>
      </c>
      <c r="D52" s="81">
        <v>1</v>
      </c>
      <c r="E52" s="108">
        <f t="shared" si="0"/>
        <v>42917</v>
      </c>
      <c r="F52" s="81"/>
      <c r="G52" s="83" t="s">
        <v>143</v>
      </c>
      <c r="H52" s="84" t="s">
        <v>359</v>
      </c>
      <c r="I52" s="81" t="str">
        <f t="shared" si="1"/>
        <v>Animal Mortality FacilitySwine</v>
      </c>
      <c r="J52" s="83" t="s">
        <v>14</v>
      </c>
    </row>
    <row r="53" spans="1:10" x14ac:dyDescent="0.25">
      <c r="A53" s="17" t="s">
        <v>4411</v>
      </c>
      <c r="B53" s="81" t="s">
        <v>5756</v>
      </c>
      <c r="C53" s="81" t="s">
        <v>5757</v>
      </c>
      <c r="D53" s="81">
        <v>1</v>
      </c>
      <c r="E53" s="108">
        <f t="shared" si="0"/>
        <v>42917</v>
      </c>
      <c r="F53" s="81"/>
      <c r="G53" s="83" t="s">
        <v>143</v>
      </c>
      <c r="H53" s="84" t="s">
        <v>360</v>
      </c>
      <c r="I53" s="81" t="str">
        <f t="shared" si="1"/>
        <v>Animal Mortality Facilityturkeys</v>
      </c>
      <c r="J53" s="83" t="s">
        <v>14</v>
      </c>
    </row>
    <row r="54" spans="1:10" x14ac:dyDescent="0.25">
      <c r="A54" s="17" t="s">
        <v>4412</v>
      </c>
      <c r="B54" s="81" t="s">
        <v>5756</v>
      </c>
      <c r="C54" s="81" t="s">
        <v>5757</v>
      </c>
      <c r="D54" s="81">
        <v>1</v>
      </c>
      <c r="E54" s="108">
        <f t="shared" si="0"/>
        <v>42917</v>
      </c>
      <c r="F54" s="81"/>
      <c r="G54" s="83" t="s">
        <v>144</v>
      </c>
      <c r="H54" s="84" t="s">
        <v>4449</v>
      </c>
      <c r="I54" s="81" t="str">
        <f t="shared" si="1"/>
        <v>Animal Trails and Walkwaysbeef</v>
      </c>
      <c r="J54" s="83" t="s">
        <v>14</v>
      </c>
    </row>
    <row r="55" spans="1:10" x14ac:dyDescent="0.25">
      <c r="A55" s="17" t="s">
        <v>4413</v>
      </c>
      <c r="B55" s="81" t="s">
        <v>5756</v>
      </c>
      <c r="C55" s="81" t="s">
        <v>5757</v>
      </c>
      <c r="D55" s="81">
        <v>1</v>
      </c>
      <c r="E55" s="108">
        <f t="shared" si="0"/>
        <v>42917</v>
      </c>
      <c r="F55" s="81"/>
      <c r="G55" s="83" t="s">
        <v>144</v>
      </c>
      <c r="H55" s="84" t="s">
        <v>349</v>
      </c>
      <c r="I55" s="81" t="str">
        <f t="shared" si="1"/>
        <v>Animal Trails and Walkwaysbroilers</v>
      </c>
      <c r="J55" s="83" t="s">
        <v>14</v>
      </c>
    </row>
    <row r="56" spans="1:10" x14ac:dyDescent="0.25">
      <c r="A56" s="17" t="s">
        <v>4414</v>
      </c>
      <c r="B56" s="81" t="s">
        <v>5756</v>
      </c>
      <c r="C56" s="81" t="s">
        <v>5757</v>
      </c>
      <c r="D56" s="81">
        <v>1</v>
      </c>
      <c r="E56" s="108">
        <f t="shared" si="0"/>
        <v>42917</v>
      </c>
      <c r="F56" s="81"/>
      <c r="G56" s="83" t="s">
        <v>144</v>
      </c>
      <c r="H56" s="84" t="s">
        <v>350</v>
      </c>
      <c r="I56" s="81" t="str">
        <f t="shared" si="1"/>
        <v>Animal Trails and Walkwaysdairy heifers</v>
      </c>
      <c r="J56" s="83" t="s">
        <v>14</v>
      </c>
    </row>
    <row r="57" spans="1:10" x14ac:dyDescent="0.25">
      <c r="A57" s="17" t="s">
        <v>4415</v>
      </c>
      <c r="B57" s="81" t="s">
        <v>5756</v>
      </c>
      <c r="C57" s="81" t="s">
        <v>5757</v>
      </c>
      <c r="D57" s="81">
        <v>1</v>
      </c>
      <c r="E57" s="108">
        <f t="shared" si="0"/>
        <v>42917</v>
      </c>
      <c r="F57" s="81"/>
      <c r="G57" s="83" t="s">
        <v>144</v>
      </c>
      <c r="H57" s="84" t="s">
        <v>7</v>
      </c>
      <c r="I57" s="81" t="str">
        <f t="shared" si="1"/>
        <v>Animal Trails and WalkwaysFeet</v>
      </c>
      <c r="J57" s="83" t="s">
        <v>12</v>
      </c>
    </row>
    <row r="58" spans="1:10" x14ac:dyDescent="0.25">
      <c r="A58" s="17" t="s">
        <v>4416</v>
      </c>
      <c r="B58" s="81" t="s">
        <v>5756</v>
      </c>
      <c r="C58" s="81" t="s">
        <v>5757</v>
      </c>
      <c r="D58" s="81">
        <v>1</v>
      </c>
      <c r="E58" s="108">
        <f t="shared" si="0"/>
        <v>42917</v>
      </c>
      <c r="F58" s="81"/>
      <c r="G58" s="83" t="s">
        <v>144</v>
      </c>
      <c r="H58" s="84" t="s">
        <v>4451</v>
      </c>
      <c r="I58" s="81" t="str">
        <f t="shared" si="1"/>
        <v>Animal Trails and Walkwaysft</v>
      </c>
      <c r="J58" s="83" t="s">
        <v>12</v>
      </c>
    </row>
    <row r="59" spans="1:10" x14ac:dyDescent="0.25">
      <c r="A59" s="17" t="s">
        <v>4417</v>
      </c>
      <c r="B59" s="81" t="s">
        <v>5756</v>
      </c>
      <c r="C59" s="81" t="s">
        <v>5757</v>
      </c>
      <c r="D59" s="81">
        <v>1</v>
      </c>
      <c r="E59" s="108">
        <f t="shared" si="0"/>
        <v>42917</v>
      </c>
      <c r="F59" s="81"/>
      <c r="G59" s="83" t="s">
        <v>144</v>
      </c>
      <c r="H59" s="84" t="s">
        <v>351</v>
      </c>
      <c r="I59" s="81" t="str">
        <f t="shared" si="1"/>
        <v>Animal Trails and WalkwaysGoats</v>
      </c>
      <c r="J59" s="83" t="s">
        <v>14</v>
      </c>
    </row>
    <row r="60" spans="1:10" ht="30" x14ac:dyDescent="0.25">
      <c r="A60" s="17" t="s">
        <v>220</v>
      </c>
      <c r="B60" s="81" t="s">
        <v>5756</v>
      </c>
      <c r="C60" s="81" t="s">
        <v>5757</v>
      </c>
      <c r="D60" s="81">
        <v>1</v>
      </c>
      <c r="E60" s="108">
        <f t="shared" si="0"/>
        <v>42917</v>
      </c>
      <c r="F60" s="81"/>
      <c r="G60" s="83" t="s">
        <v>144</v>
      </c>
      <c r="H60" s="84" t="s">
        <v>352</v>
      </c>
      <c r="I60" s="81" t="str">
        <f t="shared" si="1"/>
        <v>Animal Trails and Walkwayshogs and pigs</v>
      </c>
      <c r="J60" s="83" t="s">
        <v>14</v>
      </c>
    </row>
    <row r="61" spans="1:10" ht="30" x14ac:dyDescent="0.25">
      <c r="A61" s="17" t="s">
        <v>96</v>
      </c>
      <c r="B61" s="81" t="s">
        <v>5756</v>
      </c>
      <c r="C61" s="81" t="s">
        <v>5756</v>
      </c>
      <c r="D61" s="81">
        <v>10</v>
      </c>
      <c r="E61" s="108">
        <f t="shared" si="0"/>
        <v>39630</v>
      </c>
      <c r="F61" s="81"/>
      <c r="G61" s="83" t="s">
        <v>144</v>
      </c>
      <c r="H61" s="84" t="s">
        <v>353</v>
      </c>
      <c r="I61" s="81" t="str">
        <f t="shared" si="1"/>
        <v>Animal Trails and Walkwayshogs for slaughter</v>
      </c>
      <c r="J61" s="83" t="s">
        <v>14</v>
      </c>
    </row>
    <row r="62" spans="1:10" x14ac:dyDescent="0.25">
      <c r="A62" s="17" t="s">
        <v>4420</v>
      </c>
      <c r="B62" s="81" t="s">
        <v>5756</v>
      </c>
      <c r="C62" s="81" t="s">
        <v>5757</v>
      </c>
      <c r="D62" s="81">
        <v>1</v>
      </c>
      <c r="E62" s="108">
        <f t="shared" si="0"/>
        <v>42917</v>
      </c>
      <c r="F62" s="81"/>
      <c r="G62" s="83" t="s">
        <v>144</v>
      </c>
      <c r="H62" s="84" t="s">
        <v>354</v>
      </c>
      <c r="I62" s="81" t="str">
        <f t="shared" si="1"/>
        <v>Animal Trails and Walkwayshorses</v>
      </c>
      <c r="J62" s="83" t="s">
        <v>14</v>
      </c>
    </row>
    <row r="63" spans="1:10" x14ac:dyDescent="0.25">
      <c r="A63" s="17" t="s">
        <v>223</v>
      </c>
      <c r="B63" s="81" t="s">
        <v>5756</v>
      </c>
      <c r="C63" s="81" t="s">
        <v>5757</v>
      </c>
      <c r="D63" s="81">
        <v>10</v>
      </c>
      <c r="E63" s="108">
        <f t="shared" si="0"/>
        <v>39630</v>
      </c>
      <c r="F63" s="81"/>
      <c r="G63" s="83" t="s">
        <v>144</v>
      </c>
      <c r="H63" s="84" t="s">
        <v>4448</v>
      </c>
      <c r="I63" s="81" t="str">
        <f t="shared" si="1"/>
        <v>Animal Trails and Walkwayslayers</v>
      </c>
      <c r="J63" s="83" t="s">
        <v>14</v>
      </c>
    </row>
    <row r="64" spans="1:10" x14ac:dyDescent="0.25">
      <c r="A64" s="17" t="s">
        <v>97</v>
      </c>
      <c r="B64" s="81" t="s">
        <v>5756</v>
      </c>
      <c r="C64" s="81" t="s">
        <v>5756</v>
      </c>
      <c r="D64" s="81">
        <v>10</v>
      </c>
      <c r="E64" s="108">
        <f t="shared" si="0"/>
        <v>39630</v>
      </c>
      <c r="F64" s="81"/>
      <c r="G64" s="83" t="s">
        <v>144</v>
      </c>
      <c r="H64" s="84" t="s">
        <v>4450</v>
      </c>
      <c r="I64" s="81" t="str">
        <f t="shared" si="1"/>
        <v>Animal Trails and WalkwaysLivestock</v>
      </c>
      <c r="J64" s="83" t="s">
        <v>14</v>
      </c>
    </row>
    <row r="65" spans="1:10" x14ac:dyDescent="0.25">
      <c r="A65" s="17" t="s">
        <v>4421</v>
      </c>
      <c r="B65" s="81" t="s">
        <v>5756</v>
      </c>
      <c r="C65" s="81" t="s">
        <v>5757</v>
      </c>
      <c r="D65" s="81">
        <v>10</v>
      </c>
      <c r="E65" s="108">
        <f t="shared" si="0"/>
        <v>39630</v>
      </c>
      <c r="F65" s="81"/>
      <c r="G65" s="83" t="s">
        <v>144</v>
      </c>
      <c r="H65" s="84" t="s">
        <v>355</v>
      </c>
      <c r="I65" s="81" t="str">
        <f t="shared" si="1"/>
        <v>Animal Trails and Walkwaysother cattle</v>
      </c>
      <c r="J65" s="83" t="s">
        <v>14</v>
      </c>
    </row>
    <row r="66" spans="1:10" x14ac:dyDescent="0.25">
      <c r="A66" s="17" t="s">
        <v>98</v>
      </c>
      <c r="B66" s="81" t="s">
        <v>5756</v>
      </c>
      <c r="C66" s="81" t="s">
        <v>5756</v>
      </c>
      <c r="D66" s="81">
        <v>10</v>
      </c>
      <c r="E66" s="108">
        <f t="shared" si="0"/>
        <v>39630</v>
      </c>
      <c r="F66" s="81"/>
      <c r="G66" s="83" t="s">
        <v>144</v>
      </c>
      <c r="H66" s="84" t="s">
        <v>356</v>
      </c>
      <c r="I66" s="81" t="str">
        <f t="shared" si="1"/>
        <v>Animal Trails and WalkwaysPoultry</v>
      </c>
      <c r="J66" s="83" t="s">
        <v>14</v>
      </c>
    </row>
    <row r="67" spans="1:10" x14ac:dyDescent="0.25">
      <c r="A67" s="17" t="s">
        <v>467</v>
      </c>
      <c r="B67" s="81" t="s">
        <v>5756</v>
      </c>
      <c r="C67" s="81" t="s">
        <v>5756</v>
      </c>
      <c r="D67" s="81">
        <v>10</v>
      </c>
      <c r="E67" s="108">
        <f t="shared" ref="E67:E130" si="2">DATE(2018-D67, 7, 1)</f>
        <v>39630</v>
      </c>
      <c r="F67" s="81"/>
      <c r="G67" s="83" t="s">
        <v>144</v>
      </c>
      <c r="H67" s="84" t="s">
        <v>357</v>
      </c>
      <c r="I67" s="81" t="str">
        <f t="shared" ref="I67:I130" si="3">G67&amp;H67</f>
        <v>Animal Trails and Walkwayspullets</v>
      </c>
      <c r="J67" s="83" t="s">
        <v>14</v>
      </c>
    </row>
    <row r="68" spans="1:10" ht="30" x14ac:dyDescent="0.25">
      <c r="A68" s="17" t="s">
        <v>227</v>
      </c>
      <c r="B68" s="81" t="s">
        <v>5756</v>
      </c>
      <c r="C68" s="81" t="s">
        <v>5756</v>
      </c>
      <c r="D68" s="81">
        <v>10</v>
      </c>
      <c r="E68" s="108">
        <f t="shared" si="2"/>
        <v>39630</v>
      </c>
      <c r="F68" s="81"/>
      <c r="G68" s="83" t="s">
        <v>144</v>
      </c>
      <c r="H68" s="84" t="s">
        <v>358</v>
      </c>
      <c r="I68" s="81" t="str">
        <f t="shared" si="3"/>
        <v>Animal Trails and Walkwayssheep and lambs</v>
      </c>
      <c r="J68" s="83" t="s">
        <v>14</v>
      </c>
    </row>
    <row r="69" spans="1:10" x14ac:dyDescent="0.25">
      <c r="A69" s="17" t="s">
        <v>909</v>
      </c>
      <c r="B69" s="81" t="s">
        <v>5756</v>
      </c>
      <c r="C69" s="81" t="s">
        <v>5757</v>
      </c>
      <c r="D69" s="81">
        <v>15</v>
      </c>
      <c r="E69" s="108">
        <f t="shared" si="2"/>
        <v>37803</v>
      </c>
      <c r="F69" s="81"/>
      <c r="G69" s="83" t="s">
        <v>144</v>
      </c>
      <c r="H69" s="84" t="s">
        <v>359</v>
      </c>
      <c r="I69" s="81" t="str">
        <f t="shared" si="3"/>
        <v>Animal Trails and WalkwaysSwine</v>
      </c>
      <c r="J69" s="83" t="s">
        <v>14</v>
      </c>
    </row>
    <row r="70" spans="1:10" x14ac:dyDescent="0.25">
      <c r="A70" s="17" t="s">
        <v>4422</v>
      </c>
      <c r="B70" s="81" t="s">
        <v>5756</v>
      </c>
      <c r="C70" s="81" t="s">
        <v>5756</v>
      </c>
      <c r="D70" s="81">
        <v>10</v>
      </c>
      <c r="E70" s="108">
        <f t="shared" si="2"/>
        <v>39630</v>
      </c>
      <c r="F70" s="81"/>
      <c r="G70" s="83" t="s">
        <v>144</v>
      </c>
      <c r="H70" s="84" t="s">
        <v>360</v>
      </c>
      <c r="I70" s="81" t="str">
        <f t="shared" si="3"/>
        <v>Animal Trails and Walkwaysturkeys</v>
      </c>
      <c r="J70" s="83" t="s">
        <v>14</v>
      </c>
    </row>
    <row r="71" spans="1:10" ht="30" x14ac:dyDescent="0.25">
      <c r="A71" s="17" t="s">
        <v>228</v>
      </c>
      <c r="B71" s="81" t="s">
        <v>5756</v>
      </c>
      <c r="C71" s="81" t="s">
        <v>5756</v>
      </c>
      <c r="D71" s="81">
        <v>10</v>
      </c>
      <c r="E71" s="108">
        <f t="shared" si="2"/>
        <v>39630</v>
      </c>
      <c r="F71" s="81"/>
      <c r="G71" s="83" t="s">
        <v>145</v>
      </c>
      <c r="H71" s="84" t="s">
        <v>4452</v>
      </c>
      <c r="I71" s="81" t="str">
        <f t="shared" si="3"/>
        <v>Animal Waste Management Systems (All Types)No. of systems</v>
      </c>
      <c r="J71" s="83" t="s">
        <v>14</v>
      </c>
    </row>
    <row r="72" spans="1:10" ht="30" x14ac:dyDescent="0.25">
      <c r="A72" s="17" t="s">
        <v>229</v>
      </c>
      <c r="B72" s="81" t="s">
        <v>5756</v>
      </c>
      <c r="C72" s="81" t="s">
        <v>5757</v>
      </c>
      <c r="D72" s="81">
        <v>1</v>
      </c>
      <c r="E72" s="108">
        <f t="shared" si="2"/>
        <v>42917</v>
      </c>
      <c r="F72" s="81"/>
      <c r="G72" s="83" t="s">
        <v>145</v>
      </c>
      <c r="H72" s="84" t="s">
        <v>21</v>
      </c>
      <c r="I72" s="81" t="str">
        <f t="shared" si="3"/>
        <v>Animal Waste Management Systems (All Types)Systems</v>
      </c>
      <c r="J72" s="83" t="s">
        <v>14</v>
      </c>
    </row>
    <row r="73" spans="1:10" x14ac:dyDescent="0.25">
      <c r="A73" s="17" t="s">
        <v>99</v>
      </c>
      <c r="B73" s="81" t="s">
        <v>5756</v>
      </c>
      <c r="C73" s="81" t="s">
        <v>5757</v>
      </c>
      <c r="D73" s="81">
        <v>10</v>
      </c>
      <c r="E73" s="108">
        <f t="shared" si="2"/>
        <v>39630</v>
      </c>
      <c r="F73" s="81"/>
      <c r="G73" s="84" t="s">
        <v>23</v>
      </c>
      <c r="H73" s="84" t="s">
        <v>4449</v>
      </c>
      <c r="I73" s="81" t="str">
        <f t="shared" si="3"/>
        <v>Barnyard Clean Water Diversion RIbeef</v>
      </c>
      <c r="J73" s="83" t="s">
        <v>14</v>
      </c>
    </row>
    <row r="74" spans="1:10" s="6" customFormat="1" ht="30" x14ac:dyDescent="0.25">
      <c r="A74" s="17" t="s">
        <v>4423</v>
      </c>
      <c r="B74" s="81" t="s">
        <v>5756</v>
      </c>
      <c r="C74" s="81" t="s">
        <v>5757</v>
      </c>
      <c r="D74" s="81">
        <v>10</v>
      </c>
      <c r="E74" s="108">
        <f t="shared" si="2"/>
        <v>39630</v>
      </c>
      <c r="F74" s="81"/>
      <c r="G74" s="84" t="s">
        <v>23</v>
      </c>
      <c r="H74" s="84" t="s">
        <v>349</v>
      </c>
      <c r="I74" s="81" t="str">
        <f t="shared" si="3"/>
        <v>Barnyard Clean Water Diversion RIbroilers</v>
      </c>
      <c r="J74" s="83" t="s">
        <v>14</v>
      </c>
    </row>
    <row r="75" spans="1:10" ht="30" x14ac:dyDescent="0.25">
      <c r="A75" s="17" t="s">
        <v>4424</v>
      </c>
      <c r="B75" s="81" t="s">
        <v>5756</v>
      </c>
      <c r="C75" s="81" t="s">
        <v>5757</v>
      </c>
      <c r="D75" s="81">
        <v>10</v>
      </c>
      <c r="E75" s="108">
        <f t="shared" si="2"/>
        <v>39630</v>
      </c>
      <c r="F75" s="81"/>
      <c r="G75" s="84" t="s">
        <v>23</v>
      </c>
      <c r="H75" s="84" t="s">
        <v>350</v>
      </c>
      <c r="I75" s="81" t="str">
        <f t="shared" si="3"/>
        <v>Barnyard Clean Water Diversion RIdairy heifers</v>
      </c>
      <c r="J75" s="83" t="s">
        <v>14</v>
      </c>
    </row>
    <row r="76" spans="1:10" x14ac:dyDescent="0.25">
      <c r="A76" s="17" t="s">
        <v>100</v>
      </c>
      <c r="B76" s="81" t="s">
        <v>5756</v>
      </c>
      <c r="C76" s="81" t="s">
        <v>5757</v>
      </c>
      <c r="D76" s="81">
        <v>5</v>
      </c>
      <c r="E76" s="108">
        <f t="shared" si="2"/>
        <v>41456</v>
      </c>
      <c r="F76" s="81"/>
      <c r="G76" s="84" t="s">
        <v>23</v>
      </c>
      <c r="H76" s="84" t="s">
        <v>351</v>
      </c>
      <c r="I76" s="81" t="str">
        <f t="shared" si="3"/>
        <v>Barnyard Clean Water Diversion RIGoats</v>
      </c>
      <c r="J76" s="83" t="s">
        <v>14</v>
      </c>
    </row>
    <row r="77" spans="1:10" ht="30" x14ac:dyDescent="0.25">
      <c r="A77" s="17" t="s">
        <v>230</v>
      </c>
      <c r="B77" s="81" t="s">
        <v>5756</v>
      </c>
      <c r="C77" s="81" t="s">
        <v>5756</v>
      </c>
      <c r="D77" s="81">
        <v>10</v>
      </c>
      <c r="E77" s="108">
        <f t="shared" si="2"/>
        <v>39630</v>
      </c>
      <c r="F77" s="81"/>
      <c r="G77" s="84" t="s">
        <v>23</v>
      </c>
      <c r="H77" s="84" t="s">
        <v>352</v>
      </c>
      <c r="I77" s="81" t="str">
        <f t="shared" si="3"/>
        <v>Barnyard Clean Water Diversion RIhogs and pigs</v>
      </c>
      <c r="J77" s="83" t="s">
        <v>14</v>
      </c>
    </row>
    <row r="78" spans="1:10" ht="30" x14ac:dyDescent="0.25">
      <c r="A78" s="17" t="s">
        <v>231</v>
      </c>
      <c r="B78" s="81" t="s">
        <v>5756</v>
      </c>
      <c r="C78" s="81" t="s">
        <v>5757</v>
      </c>
      <c r="D78" s="81">
        <v>10</v>
      </c>
      <c r="E78" s="108">
        <f t="shared" si="2"/>
        <v>39630</v>
      </c>
      <c r="F78" s="81"/>
      <c r="G78" s="84" t="s">
        <v>23</v>
      </c>
      <c r="H78" s="84" t="s">
        <v>353</v>
      </c>
      <c r="I78" s="81" t="str">
        <f t="shared" si="3"/>
        <v>Barnyard Clean Water Diversion RIhogs for slaughter</v>
      </c>
      <c r="J78" s="83" t="s">
        <v>14</v>
      </c>
    </row>
    <row r="79" spans="1:10" ht="30" x14ac:dyDescent="0.25">
      <c r="A79" s="17" t="s">
        <v>105</v>
      </c>
      <c r="B79" s="81" t="s">
        <v>5756</v>
      </c>
      <c r="C79" s="81" t="s">
        <v>5757</v>
      </c>
      <c r="D79" s="81">
        <v>10</v>
      </c>
      <c r="E79" s="108">
        <f t="shared" si="2"/>
        <v>39630</v>
      </c>
      <c r="F79" s="81"/>
      <c r="G79" s="84" t="s">
        <v>23</v>
      </c>
      <c r="H79" s="84" t="s">
        <v>354</v>
      </c>
      <c r="I79" s="81" t="str">
        <f t="shared" si="3"/>
        <v>Barnyard Clean Water Diversion RIhorses</v>
      </c>
      <c r="J79" s="83" t="s">
        <v>14</v>
      </c>
    </row>
    <row r="80" spans="1:10" x14ac:dyDescent="0.25">
      <c r="A80" s="17" t="s">
        <v>237</v>
      </c>
      <c r="B80" s="81" t="s">
        <v>5756</v>
      </c>
      <c r="C80" s="81" t="s">
        <v>5756</v>
      </c>
      <c r="D80" s="81">
        <v>10</v>
      </c>
      <c r="E80" s="108">
        <f t="shared" si="2"/>
        <v>39630</v>
      </c>
      <c r="F80" s="81"/>
      <c r="G80" s="84" t="s">
        <v>23</v>
      </c>
      <c r="H80" s="84" t="s">
        <v>4448</v>
      </c>
      <c r="I80" s="81" t="str">
        <f t="shared" si="3"/>
        <v>Barnyard Clean Water Diversion RIlayers</v>
      </c>
      <c r="J80" s="83" t="s">
        <v>14</v>
      </c>
    </row>
    <row r="81" spans="1:10" ht="30" x14ac:dyDescent="0.25">
      <c r="A81" s="17" t="s">
        <v>238</v>
      </c>
      <c r="B81" s="81" t="s">
        <v>5756</v>
      </c>
      <c r="C81" s="81" t="s">
        <v>5756</v>
      </c>
      <c r="D81" s="81">
        <v>10</v>
      </c>
      <c r="E81" s="108">
        <f t="shared" si="2"/>
        <v>39630</v>
      </c>
      <c r="F81" s="81"/>
      <c r="G81" s="83" t="s">
        <v>23</v>
      </c>
      <c r="H81" s="84" t="s">
        <v>4450</v>
      </c>
      <c r="I81" s="81" t="str">
        <f t="shared" si="3"/>
        <v>Barnyard Clean Water Diversion RILivestock</v>
      </c>
      <c r="J81" s="83" t="s">
        <v>14</v>
      </c>
    </row>
    <row r="82" spans="1:10" ht="30" x14ac:dyDescent="0.25">
      <c r="A82" s="17" t="s">
        <v>106</v>
      </c>
      <c r="B82" s="81" t="s">
        <v>5756</v>
      </c>
      <c r="C82" s="81" t="s">
        <v>5756</v>
      </c>
      <c r="D82" s="81">
        <v>10</v>
      </c>
      <c r="E82" s="108">
        <f t="shared" si="2"/>
        <v>39630</v>
      </c>
      <c r="F82" s="81"/>
      <c r="G82" s="83" t="s">
        <v>23</v>
      </c>
      <c r="H82" s="84" t="s">
        <v>24</v>
      </c>
      <c r="I82" s="81" t="str">
        <f t="shared" si="3"/>
        <v>Barnyard Clean Water Diversion RINumber</v>
      </c>
      <c r="J82" s="83" t="s">
        <v>14</v>
      </c>
    </row>
    <row r="83" spans="1:10" ht="30" x14ac:dyDescent="0.25">
      <c r="A83" s="17" t="s">
        <v>10</v>
      </c>
      <c r="B83" s="81" t="s">
        <v>5757</v>
      </c>
      <c r="C83" s="81" t="s">
        <v>5757</v>
      </c>
      <c r="D83" s="81"/>
      <c r="E83" s="108">
        <f t="shared" si="2"/>
        <v>43282</v>
      </c>
      <c r="F83" s="81"/>
      <c r="G83" s="84" t="s">
        <v>23</v>
      </c>
      <c r="H83" s="84" t="s">
        <v>355</v>
      </c>
      <c r="I83" s="81" t="str">
        <f t="shared" si="3"/>
        <v>Barnyard Clean Water Diversion RIother cattle</v>
      </c>
      <c r="J83" s="83" t="s">
        <v>14</v>
      </c>
    </row>
    <row r="84" spans="1:10" ht="30" x14ac:dyDescent="0.25">
      <c r="A84" s="17" t="s">
        <v>4307</v>
      </c>
      <c r="B84" s="81" t="s">
        <v>5757</v>
      </c>
      <c r="C84" s="81" t="s">
        <v>5757</v>
      </c>
      <c r="D84" s="81"/>
      <c r="E84" s="108">
        <f t="shared" si="2"/>
        <v>43282</v>
      </c>
      <c r="F84" s="81"/>
      <c r="G84" s="83" t="s">
        <v>23</v>
      </c>
      <c r="H84" s="84" t="s">
        <v>356</v>
      </c>
      <c r="I84" s="81" t="str">
        <f t="shared" si="3"/>
        <v>Barnyard Clean Water Diversion RIPoultry</v>
      </c>
      <c r="J84" s="83" t="s">
        <v>14</v>
      </c>
    </row>
    <row r="85" spans="1:10" ht="30" x14ac:dyDescent="0.25">
      <c r="A85" s="17" t="s">
        <v>4308</v>
      </c>
      <c r="B85" s="81" t="s">
        <v>5757</v>
      </c>
      <c r="C85" s="81" t="s">
        <v>5757</v>
      </c>
      <c r="D85" s="81"/>
      <c r="E85" s="108">
        <f t="shared" si="2"/>
        <v>43282</v>
      </c>
      <c r="F85" s="81"/>
      <c r="G85" s="84" t="s">
        <v>23</v>
      </c>
      <c r="H85" s="84" t="s">
        <v>357</v>
      </c>
      <c r="I85" s="81" t="str">
        <f t="shared" si="3"/>
        <v>Barnyard Clean Water Diversion RIpullets</v>
      </c>
      <c r="J85" s="83" t="s">
        <v>14</v>
      </c>
    </row>
    <row r="86" spans="1:10" ht="30" x14ac:dyDescent="0.25">
      <c r="A86" s="17" t="s">
        <v>4309</v>
      </c>
      <c r="B86" s="81" t="s">
        <v>5757</v>
      </c>
      <c r="C86" s="81" t="s">
        <v>5757</v>
      </c>
      <c r="D86" s="81"/>
      <c r="E86" s="108">
        <f t="shared" si="2"/>
        <v>43282</v>
      </c>
      <c r="F86" s="81"/>
      <c r="G86" s="84" t="s">
        <v>23</v>
      </c>
      <c r="H86" s="84" t="s">
        <v>358</v>
      </c>
      <c r="I86" s="81" t="str">
        <f t="shared" si="3"/>
        <v>Barnyard Clean Water Diversion RIsheep and lambs</v>
      </c>
      <c r="J86" s="83" t="s">
        <v>14</v>
      </c>
    </row>
    <row r="87" spans="1:10" x14ac:dyDescent="0.25">
      <c r="A87" s="17" t="s">
        <v>15</v>
      </c>
      <c r="B87" s="81" t="s">
        <v>5757</v>
      </c>
      <c r="C87" s="81" t="s">
        <v>5757</v>
      </c>
      <c r="D87" s="81"/>
      <c r="E87" s="108">
        <f t="shared" si="2"/>
        <v>43282</v>
      </c>
      <c r="F87" s="81"/>
      <c r="G87" s="84" t="s">
        <v>23</v>
      </c>
      <c r="H87" s="84" t="s">
        <v>359</v>
      </c>
      <c r="I87" s="81" t="str">
        <f t="shared" si="3"/>
        <v>Barnyard Clean Water Diversion RISwine</v>
      </c>
      <c r="J87" s="83" t="s">
        <v>14</v>
      </c>
    </row>
    <row r="88" spans="1:10" ht="30" x14ac:dyDescent="0.25">
      <c r="A88" s="17" t="s">
        <v>16</v>
      </c>
      <c r="B88" s="81" t="s">
        <v>5757</v>
      </c>
      <c r="C88" s="81" t="s">
        <v>5757</v>
      </c>
      <c r="D88" s="81"/>
      <c r="E88" s="108">
        <f t="shared" si="2"/>
        <v>43282</v>
      </c>
      <c r="F88" s="81"/>
      <c r="G88" s="84" t="s">
        <v>23</v>
      </c>
      <c r="H88" s="84" t="s">
        <v>360</v>
      </c>
      <c r="I88" s="81" t="str">
        <f t="shared" si="3"/>
        <v>Barnyard Clean Water Diversion RIturkeys</v>
      </c>
      <c r="J88" s="83" t="s">
        <v>14</v>
      </c>
    </row>
    <row r="89" spans="1:10" x14ac:dyDescent="0.25">
      <c r="A89" s="17" t="s">
        <v>18</v>
      </c>
      <c r="B89" s="81" t="s">
        <v>5757</v>
      </c>
      <c r="C89" s="81" t="s">
        <v>5757</v>
      </c>
      <c r="D89" s="81"/>
      <c r="E89" s="108">
        <f t="shared" si="2"/>
        <v>43282</v>
      </c>
      <c r="F89" s="81"/>
      <c r="G89" s="84" t="s">
        <v>146</v>
      </c>
      <c r="H89" s="84" t="s">
        <v>4453</v>
      </c>
      <c r="I89" s="81" t="str">
        <f t="shared" si="3"/>
        <v>Barnyard Runoff ControlsAnimals</v>
      </c>
      <c r="J89" s="83" t="s">
        <v>14</v>
      </c>
    </row>
    <row r="90" spans="1:10" ht="30" x14ac:dyDescent="0.25">
      <c r="A90" s="17" t="s">
        <v>142</v>
      </c>
      <c r="B90" s="81" t="s">
        <v>5757</v>
      </c>
      <c r="C90" s="81" t="s">
        <v>5757</v>
      </c>
      <c r="D90" s="81"/>
      <c r="E90" s="108">
        <f t="shared" si="2"/>
        <v>43282</v>
      </c>
      <c r="F90" s="81"/>
      <c r="G90" s="83" t="s">
        <v>146</v>
      </c>
      <c r="H90" s="83" t="s">
        <v>4449</v>
      </c>
      <c r="I90" s="81" t="str">
        <f t="shared" si="3"/>
        <v>Barnyard Runoff Controlsbeef</v>
      </c>
      <c r="J90" s="83" t="s">
        <v>14</v>
      </c>
    </row>
    <row r="91" spans="1:10" x14ac:dyDescent="0.25">
      <c r="A91" s="17" t="s">
        <v>20</v>
      </c>
      <c r="B91" s="81" t="s">
        <v>5757</v>
      </c>
      <c r="C91" s="81" t="s">
        <v>5757</v>
      </c>
      <c r="D91" s="81"/>
      <c r="E91" s="108">
        <f t="shared" si="2"/>
        <v>43282</v>
      </c>
      <c r="F91" s="81"/>
      <c r="G91" s="83" t="s">
        <v>146</v>
      </c>
      <c r="H91" s="83" t="s">
        <v>349</v>
      </c>
      <c r="I91" s="81" t="str">
        <f t="shared" si="3"/>
        <v>Barnyard Runoff Controlsbroilers</v>
      </c>
      <c r="J91" s="83" t="s">
        <v>14</v>
      </c>
    </row>
    <row r="92" spans="1:10" x14ac:dyDescent="0.25">
      <c r="A92" s="17" t="s">
        <v>143</v>
      </c>
      <c r="B92" s="81" t="s">
        <v>5757</v>
      </c>
      <c r="C92" s="81" t="s">
        <v>5757</v>
      </c>
      <c r="D92" s="81"/>
      <c r="E92" s="108">
        <f t="shared" si="2"/>
        <v>43282</v>
      </c>
      <c r="F92" s="81"/>
      <c r="G92" s="84" t="s">
        <v>146</v>
      </c>
      <c r="H92" s="84" t="s">
        <v>4454</v>
      </c>
      <c r="I92" s="81" t="str">
        <f t="shared" si="3"/>
        <v>Barnyard Runoff ControlsDairy Animals</v>
      </c>
      <c r="J92" s="83" t="s">
        <v>14</v>
      </c>
    </row>
    <row r="93" spans="1:10" x14ac:dyDescent="0.25">
      <c r="A93" s="17" t="s">
        <v>144</v>
      </c>
      <c r="B93" s="81" t="s">
        <v>5757</v>
      </c>
      <c r="C93" s="81" t="s">
        <v>5757</v>
      </c>
      <c r="D93" s="81"/>
      <c r="E93" s="108">
        <f t="shared" si="2"/>
        <v>43282</v>
      </c>
      <c r="F93" s="81"/>
      <c r="G93" s="83" t="s">
        <v>146</v>
      </c>
      <c r="H93" s="83" t="s">
        <v>350</v>
      </c>
      <c r="I93" s="81" t="str">
        <f t="shared" si="3"/>
        <v>Barnyard Runoff Controlsdairy heifers</v>
      </c>
      <c r="J93" s="83" t="s">
        <v>14</v>
      </c>
    </row>
    <row r="94" spans="1:10" x14ac:dyDescent="0.25">
      <c r="A94" s="17" t="s">
        <v>145</v>
      </c>
      <c r="B94" s="81" t="s">
        <v>5757</v>
      </c>
      <c r="C94" s="81" t="s">
        <v>5757</v>
      </c>
      <c r="D94" s="81"/>
      <c r="E94" s="108">
        <f t="shared" si="2"/>
        <v>43282</v>
      </c>
      <c r="F94" s="81"/>
      <c r="G94" s="83" t="s">
        <v>146</v>
      </c>
      <c r="H94" s="83" t="s">
        <v>351</v>
      </c>
      <c r="I94" s="81" t="str">
        <f t="shared" si="3"/>
        <v>Barnyard Runoff ControlsGoats</v>
      </c>
      <c r="J94" s="83" t="s">
        <v>14</v>
      </c>
    </row>
    <row r="95" spans="1:10" x14ac:dyDescent="0.25">
      <c r="A95" s="17" t="s">
        <v>23</v>
      </c>
      <c r="B95" s="81" t="s">
        <v>5757</v>
      </c>
      <c r="C95" s="81" t="s">
        <v>5757</v>
      </c>
      <c r="D95" s="81"/>
      <c r="E95" s="108">
        <f t="shared" si="2"/>
        <v>43282</v>
      </c>
      <c r="F95" s="81"/>
      <c r="G95" s="83" t="s">
        <v>146</v>
      </c>
      <c r="H95" s="83" t="s">
        <v>352</v>
      </c>
      <c r="I95" s="81" t="str">
        <f t="shared" si="3"/>
        <v>Barnyard Runoff Controlshogs and pigs</v>
      </c>
      <c r="J95" s="83" t="s">
        <v>14</v>
      </c>
    </row>
    <row r="96" spans="1:10" ht="30" x14ac:dyDescent="0.25">
      <c r="A96" s="17" t="s">
        <v>146</v>
      </c>
      <c r="B96" s="81" t="s">
        <v>5757</v>
      </c>
      <c r="C96" s="81" t="s">
        <v>5757</v>
      </c>
      <c r="D96" s="81"/>
      <c r="E96" s="108">
        <f t="shared" si="2"/>
        <v>43282</v>
      </c>
      <c r="F96" s="81"/>
      <c r="G96" s="83" t="s">
        <v>146</v>
      </c>
      <c r="H96" s="83" t="s">
        <v>353</v>
      </c>
      <c r="I96" s="81" t="str">
        <f t="shared" si="3"/>
        <v>Barnyard Runoff Controlshogs for slaughter</v>
      </c>
      <c r="J96" s="83" t="s">
        <v>14</v>
      </c>
    </row>
    <row r="97" spans="1:10" x14ac:dyDescent="0.25">
      <c r="A97" s="17" t="s">
        <v>149</v>
      </c>
      <c r="B97" s="81" t="s">
        <v>5757</v>
      </c>
      <c r="C97" s="81" t="s">
        <v>5757</v>
      </c>
      <c r="D97" s="81"/>
      <c r="E97" s="108">
        <f t="shared" si="2"/>
        <v>43282</v>
      </c>
      <c r="F97" s="81"/>
      <c r="G97" s="83" t="s">
        <v>146</v>
      </c>
      <c r="H97" s="83" t="s">
        <v>354</v>
      </c>
      <c r="I97" s="81" t="str">
        <f t="shared" si="3"/>
        <v>Barnyard Runoff Controlshorses</v>
      </c>
      <c r="J97" s="83" t="s">
        <v>14</v>
      </c>
    </row>
    <row r="98" spans="1:10" x14ac:dyDescent="0.25">
      <c r="A98" s="17" t="s">
        <v>29</v>
      </c>
      <c r="B98" s="81" t="s">
        <v>5757</v>
      </c>
      <c r="C98" s="81" t="s">
        <v>5757</v>
      </c>
      <c r="D98" s="81"/>
      <c r="E98" s="108">
        <f t="shared" si="2"/>
        <v>43282</v>
      </c>
      <c r="F98" s="81"/>
      <c r="G98" s="83" t="s">
        <v>146</v>
      </c>
      <c r="H98" s="83" t="s">
        <v>4448</v>
      </c>
      <c r="I98" s="81" t="str">
        <f t="shared" si="3"/>
        <v>Barnyard Runoff Controlslayers</v>
      </c>
      <c r="J98" s="83" t="s">
        <v>14</v>
      </c>
    </row>
    <row r="99" spans="1:10" x14ac:dyDescent="0.25">
      <c r="A99" s="17" t="s">
        <v>4310</v>
      </c>
      <c r="B99" s="81" t="s">
        <v>5757</v>
      </c>
      <c r="C99" s="81" t="s">
        <v>5757</v>
      </c>
      <c r="D99" s="81"/>
      <c r="E99" s="108">
        <f t="shared" si="2"/>
        <v>43282</v>
      </c>
      <c r="F99" s="81"/>
      <c r="G99" s="83" t="s">
        <v>146</v>
      </c>
      <c r="H99" s="83" t="s">
        <v>4450</v>
      </c>
      <c r="I99" s="81" t="str">
        <f t="shared" si="3"/>
        <v>Barnyard Runoff ControlsLivestock</v>
      </c>
      <c r="J99" s="83" t="s">
        <v>14</v>
      </c>
    </row>
    <row r="100" spans="1:10" x14ac:dyDescent="0.25">
      <c r="A100" s="17" t="s">
        <v>463</v>
      </c>
      <c r="B100" s="81" t="s">
        <v>5757</v>
      </c>
      <c r="C100" s="81" t="s">
        <v>5757</v>
      </c>
      <c r="D100" s="81"/>
      <c r="E100" s="108">
        <f t="shared" si="2"/>
        <v>43282</v>
      </c>
      <c r="F100" s="81"/>
      <c r="G100" s="83" t="s">
        <v>146</v>
      </c>
      <c r="H100" s="83" t="s">
        <v>355</v>
      </c>
      <c r="I100" s="81" t="str">
        <f t="shared" si="3"/>
        <v>Barnyard Runoff Controlsother cattle</v>
      </c>
      <c r="J100" s="83" t="s">
        <v>14</v>
      </c>
    </row>
    <row r="101" spans="1:10" x14ac:dyDescent="0.25">
      <c r="A101" s="17" t="s">
        <v>4311</v>
      </c>
      <c r="B101" s="81" t="s">
        <v>5757</v>
      </c>
      <c r="C101" s="81" t="s">
        <v>5757</v>
      </c>
      <c r="D101" s="81"/>
      <c r="E101" s="108">
        <f t="shared" si="2"/>
        <v>43282</v>
      </c>
      <c r="F101" s="81"/>
      <c r="G101" s="83" t="s">
        <v>146</v>
      </c>
      <c r="H101" s="83" t="s">
        <v>356</v>
      </c>
      <c r="I101" s="81" t="str">
        <f t="shared" si="3"/>
        <v>Barnyard Runoff ControlsPoultry</v>
      </c>
      <c r="J101" s="83" t="s">
        <v>14</v>
      </c>
    </row>
    <row r="102" spans="1:10" x14ac:dyDescent="0.25">
      <c r="A102" s="17" t="s">
        <v>4312</v>
      </c>
      <c r="B102" s="81" t="s">
        <v>5757</v>
      </c>
      <c r="C102" s="81" t="s">
        <v>5757</v>
      </c>
      <c r="D102" s="81"/>
      <c r="E102" s="108">
        <f t="shared" si="2"/>
        <v>43282</v>
      </c>
      <c r="F102" s="81"/>
      <c r="G102" s="83" t="s">
        <v>146</v>
      </c>
      <c r="H102" s="83" t="s">
        <v>357</v>
      </c>
      <c r="I102" s="81" t="str">
        <f t="shared" si="3"/>
        <v>Barnyard Runoff Controlspullets</v>
      </c>
      <c r="J102" s="83" t="s">
        <v>14</v>
      </c>
    </row>
    <row r="103" spans="1:10" ht="30" x14ac:dyDescent="0.25">
      <c r="A103" s="17" t="s">
        <v>151</v>
      </c>
      <c r="B103" s="81" t="s">
        <v>5757</v>
      </c>
      <c r="C103" s="81" t="s">
        <v>5757</v>
      </c>
      <c r="D103" s="81"/>
      <c r="E103" s="108">
        <f t="shared" si="2"/>
        <v>43282</v>
      </c>
      <c r="F103" s="81"/>
      <c r="G103" s="83" t="s">
        <v>146</v>
      </c>
      <c r="H103" s="83" t="s">
        <v>358</v>
      </c>
      <c r="I103" s="81" t="str">
        <f t="shared" si="3"/>
        <v>Barnyard Runoff Controlssheep and lambs</v>
      </c>
      <c r="J103" s="83" t="s">
        <v>14</v>
      </c>
    </row>
    <row r="104" spans="1:10" x14ac:dyDescent="0.25">
      <c r="A104" s="17" t="s">
        <v>4313</v>
      </c>
      <c r="B104" s="81" t="s">
        <v>5757</v>
      </c>
      <c r="C104" s="81" t="s">
        <v>5757</v>
      </c>
      <c r="D104" s="81"/>
      <c r="E104" s="108">
        <f t="shared" si="2"/>
        <v>43282</v>
      </c>
      <c r="F104" s="81"/>
      <c r="G104" s="83" t="s">
        <v>146</v>
      </c>
      <c r="H104" s="83" t="s">
        <v>359</v>
      </c>
      <c r="I104" s="81" t="str">
        <f t="shared" si="3"/>
        <v>Barnyard Runoff ControlsSwine</v>
      </c>
      <c r="J104" s="83" t="s">
        <v>14</v>
      </c>
    </row>
    <row r="105" spans="1:10" ht="30" x14ac:dyDescent="0.25">
      <c r="A105" s="17" t="s">
        <v>4314</v>
      </c>
      <c r="B105" s="81" t="s">
        <v>5757</v>
      </c>
      <c r="C105" s="81" t="s">
        <v>5757</v>
      </c>
      <c r="D105" s="81"/>
      <c r="E105" s="108">
        <f t="shared" si="2"/>
        <v>43282</v>
      </c>
      <c r="F105" s="81"/>
      <c r="G105" s="84" t="s">
        <v>146</v>
      </c>
      <c r="H105" s="84" t="s">
        <v>21</v>
      </c>
      <c r="I105" s="81" t="str">
        <f t="shared" si="3"/>
        <v>Barnyard Runoff ControlsSystems</v>
      </c>
      <c r="J105" s="83" t="s">
        <v>14</v>
      </c>
    </row>
    <row r="106" spans="1:10" x14ac:dyDescent="0.25">
      <c r="A106" s="17" t="s">
        <v>4315</v>
      </c>
      <c r="B106" s="81" t="s">
        <v>5757</v>
      </c>
      <c r="C106" s="81" t="s">
        <v>5757</v>
      </c>
      <c r="D106" s="81"/>
      <c r="E106" s="108">
        <f t="shared" si="2"/>
        <v>43282</v>
      </c>
      <c r="F106" s="81"/>
      <c r="G106" s="83" t="s">
        <v>146</v>
      </c>
      <c r="H106" s="83" t="s">
        <v>360</v>
      </c>
      <c r="I106" s="81" t="str">
        <f t="shared" si="3"/>
        <v>Barnyard Runoff Controlsturkeys</v>
      </c>
      <c r="J106" s="83" t="s">
        <v>14</v>
      </c>
    </row>
    <row r="107" spans="1:10" x14ac:dyDescent="0.25">
      <c r="A107" s="17" t="s">
        <v>4316</v>
      </c>
      <c r="B107" s="81" t="s">
        <v>5757</v>
      </c>
      <c r="C107" s="81" t="s">
        <v>5757</v>
      </c>
      <c r="D107" s="81"/>
      <c r="E107" s="108">
        <f t="shared" si="2"/>
        <v>43282</v>
      </c>
      <c r="F107" s="81"/>
      <c r="G107" s="83" t="s">
        <v>27</v>
      </c>
      <c r="H107" s="83" t="s">
        <v>28</v>
      </c>
      <c r="I107" s="81" t="str">
        <f t="shared" si="3"/>
        <v>BiofiltrationNo. Systems</v>
      </c>
      <c r="J107" s="83" t="s">
        <v>14</v>
      </c>
    </row>
    <row r="108" spans="1:10" x14ac:dyDescent="0.25">
      <c r="A108" s="17" t="s">
        <v>152</v>
      </c>
      <c r="B108" s="81" t="s">
        <v>5757</v>
      </c>
      <c r="C108" s="81" t="s">
        <v>5757</v>
      </c>
      <c r="D108" s="81"/>
      <c r="E108" s="108">
        <f t="shared" si="2"/>
        <v>43282</v>
      </c>
      <c r="F108" s="81"/>
      <c r="G108" s="83" t="s">
        <v>147</v>
      </c>
      <c r="H108" s="83" t="s">
        <v>26</v>
      </c>
      <c r="I108" s="81" t="str">
        <f t="shared" si="3"/>
        <v>BioretentionArea Treated</v>
      </c>
      <c r="J108" s="83" t="s">
        <v>9</v>
      </c>
    </row>
    <row r="109" spans="1:10" ht="30" x14ac:dyDescent="0.25">
      <c r="A109" s="17" t="s">
        <v>153</v>
      </c>
      <c r="B109" s="81" t="s">
        <v>5757</v>
      </c>
      <c r="C109" s="81" t="s">
        <v>5757</v>
      </c>
      <c r="D109" s="81"/>
      <c r="E109" s="108">
        <f t="shared" si="2"/>
        <v>43282</v>
      </c>
      <c r="F109" s="81"/>
      <c r="G109" s="83" t="s">
        <v>147</v>
      </c>
      <c r="H109" s="83" t="s">
        <v>249</v>
      </c>
      <c r="I109" s="81" t="str">
        <f t="shared" si="3"/>
        <v>BioretentionArea Treated, no underdrain, A/B soils</v>
      </c>
      <c r="J109" s="83" t="s">
        <v>9</v>
      </c>
    </row>
    <row r="110" spans="1:10" ht="30" x14ac:dyDescent="0.25">
      <c r="A110" s="17" t="s">
        <v>31</v>
      </c>
      <c r="B110" s="81" t="s">
        <v>5757</v>
      </c>
      <c r="C110" s="81" t="s">
        <v>5757</v>
      </c>
      <c r="D110" s="81"/>
      <c r="E110" s="108">
        <f t="shared" si="2"/>
        <v>43282</v>
      </c>
      <c r="F110" s="81"/>
      <c r="G110" s="83" t="s">
        <v>147</v>
      </c>
      <c r="H110" s="83" t="s">
        <v>250</v>
      </c>
      <c r="I110" s="81" t="str">
        <f t="shared" si="3"/>
        <v>BioretentionArea Treated, underdrain, A/B soils</v>
      </c>
      <c r="J110" s="83" t="s">
        <v>9</v>
      </c>
    </row>
    <row r="111" spans="1:10" ht="30" x14ac:dyDescent="0.25">
      <c r="A111" s="17" t="s">
        <v>154</v>
      </c>
      <c r="B111" s="81" t="s">
        <v>5757</v>
      </c>
      <c r="C111" s="81" t="s">
        <v>5757</v>
      </c>
      <c r="D111" s="81"/>
      <c r="E111" s="108">
        <f t="shared" si="2"/>
        <v>43282</v>
      </c>
      <c r="F111" s="81"/>
      <c r="G111" s="83" t="s">
        <v>147</v>
      </c>
      <c r="H111" s="83" t="s">
        <v>253</v>
      </c>
      <c r="I111" s="81" t="str">
        <f t="shared" si="3"/>
        <v>BioretentionArea Treated, underdrain, C/D soils</v>
      </c>
      <c r="J111" s="83" t="s">
        <v>9</v>
      </c>
    </row>
    <row r="112" spans="1:10" x14ac:dyDescent="0.25">
      <c r="A112" s="17" t="s">
        <v>33</v>
      </c>
      <c r="B112" s="81" t="s">
        <v>5757</v>
      </c>
      <c r="C112" s="81" t="s">
        <v>5757</v>
      </c>
      <c r="D112" s="81"/>
      <c r="E112" s="108">
        <f t="shared" si="2"/>
        <v>43282</v>
      </c>
      <c r="F112" s="81"/>
      <c r="G112" s="83" t="s">
        <v>147</v>
      </c>
      <c r="H112" s="83" t="s">
        <v>28</v>
      </c>
      <c r="I112" s="81" t="str">
        <f t="shared" si="3"/>
        <v>BioretentionNo. Systems</v>
      </c>
      <c r="J112" s="83" t="s">
        <v>14</v>
      </c>
    </row>
    <row r="113" spans="1:10" x14ac:dyDescent="0.25">
      <c r="A113" s="17" t="s">
        <v>34</v>
      </c>
      <c r="B113" s="81" t="s">
        <v>5757</v>
      </c>
      <c r="C113" s="81" t="s">
        <v>5757</v>
      </c>
      <c r="D113" s="81"/>
      <c r="E113" s="108">
        <f t="shared" si="2"/>
        <v>43282</v>
      </c>
      <c r="F113" s="81"/>
      <c r="G113" s="83" t="s">
        <v>148</v>
      </c>
      <c r="H113" s="83" t="s">
        <v>26</v>
      </c>
      <c r="I113" s="81" t="str">
        <f t="shared" si="3"/>
        <v>BioswaleArea Treated</v>
      </c>
      <c r="J113" s="83" t="s">
        <v>9</v>
      </c>
    </row>
    <row r="114" spans="1:10" x14ac:dyDescent="0.25">
      <c r="A114" s="17" t="s">
        <v>35</v>
      </c>
      <c r="B114" s="81" t="s">
        <v>5757</v>
      </c>
      <c r="C114" s="81" t="s">
        <v>5757</v>
      </c>
      <c r="D114" s="81"/>
      <c r="E114" s="108">
        <f t="shared" si="2"/>
        <v>43282</v>
      </c>
      <c r="F114" s="81"/>
      <c r="G114" s="83" t="s">
        <v>148</v>
      </c>
      <c r="H114" s="83" t="s">
        <v>254</v>
      </c>
      <c r="I114" s="81" t="str">
        <f t="shared" si="3"/>
        <v>BioswaleDrainage Area</v>
      </c>
      <c r="J114" s="83" t="s">
        <v>9</v>
      </c>
    </row>
    <row r="115" spans="1:10" x14ac:dyDescent="0.25">
      <c r="A115" s="17" t="s">
        <v>156</v>
      </c>
      <c r="B115" s="81" t="s">
        <v>5757</v>
      </c>
      <c r="C115" s="81" t="s">
        <v>5757</v>
      </c>
      <c r="D115" s="81"/>
      <c r="E115" s="108">
        <f t="shared" si="2"/>
        <v>43282</v>
      </c>
      <c r="F115" s="81"/>
      <c r="G115" s="83" t="s">
        <v>148</v>
      </c>
      <c r="H115" s="83" t="s">
        <v>28</v>
      </c>
      <c r="I115" s="81" t="str">
        <f t="shared" si="3"/>
        <v>BioswaleNo. Systems</v>
      </c>
      <c r="J115" s="83" t="s">
        <v>14</v>
      </c>
    </row>
    <row r="116" spans="1:10" x14ac:dyDescent="0.25">
      <c r="A116" s="17" t="s">
        <v>157</v>
      </c>
      <c r="B116" s="81" t="s">
        <v>5757</v>
      </c>
      <c r="C116" s="81" t="s">
        <v>5757</v>
      </c>
      <c r="D116" s="81"/>
      <c r="E116" s="108">
        <f t="shared" si="2"/>
        <v>43282</v>
      </c>
      <c r="F116" s="81"/>
      <c r="G116" s="83" t="s">
        <v>149</v>
      </c>
      <c r="H116" s="83" t="s">
        <v>17</v>
      </c>
      <c r="I116" s="81" t="str">
        <f t="shared" si="3"/>
        <v>Brush ManagementAC</v>
      </c>
      <c r="J116" s="83" t="s">
        <v>9</v>
      </c>
    </row>
    <row r="117" spans="1:10" x14ac:dyDescent="0.25">
      <c r="A117" s="17" t="s">
        <v>158</v>
      </c>
      <c r="B117" s="81" t="s">
        <v>5757</v>
      </c>
      <c r="C117" s="81" t="s">
        <v>5757</v>
      </c>
      <c r="D117" s="81"/>
      <c r="E117" s="108">
        <f t="shared" si="2"/>
        <v>43282</v>
      </c>
      <c r="F117" s="81"/>
      <c r="G117" s="83" t="s">
        <v>149</v>
      </c>
      <c r="H117" s="83" t="s">
        <v>246</v>
      </c>
      <c r="I117" s="81" t="str">
        <f t="shared" si="3"/>
        <v>Brush ManagementAcre</v>
      </c>
      <c r="J117" s="83" t="s">
        <v>9</v>
      </c>
    </row>
    <row r="118" spans="1:10" x14ac:dyDescent="0.25">
      <c r="A118" s="17" t="s">
        <v>36</v>
      </c>
      <c r="B118" s="81" t="s">
        <v>5757</v>
      </c>
      <c r="C118" s="81" t="s">
        <v>5757</v>
      </c>
      <c r="D118" s="81"/>
      <c r="E118" s="108">
        <f t="shared" si="2"/>
        <v>43282</v>
      </c>
      <c r="F118" s="81"/>
      <c r="G118" s="83" t="s">
        <v>29</v>
      </c>
      <c r="H118" s="83" t="s">
        <v>4451</v>
      </c>
      <c r="I118" s="81" t="str">
        <f t="shared" si="3"/>
        <v>Channel Bed Stabilizationft</v>
      </c>
      <c r="J118" s="83" t="s">
        <v>12</v>
      </c>
    </row>
    <row r="119" spans="1:10" x14ac:dyDescent="0.25">
      <c r="A119" s="17" t="s">
        <v>37</v>
      </c>
      <c r="B119" s="81" t="s">
        <v>5757</v>
      </c>
      <c r="C119" s="81" t="s">
        <v>5757</v>
      </c>
      <c r="D119" s="81"/>
      <c r="E119" s="108">
        <f t="shared" si="2"/>
        <v>43282</v>
      </c>
      <c r="F119" s="81"/>
      <c r="G119" s="83" t="s">
        <v>150</v>
      </c>
      <c r="H119" s="83" t="s">
        <v>26</v>
      </c>
      <c r="I119" s="81" t="str">
        <f t="shared" si="3"/>
        <v>Channel StabilizationArea Treated</v>
      </c>
      <c r="J119" s="83" t="s">
        <v>9</v>
      </c>
    </row>
    <row r="120" spans="1:10" x14ac:dyDescent="0.25">
      <c r="A120" s="18" t="s">
        <v>4317</v>
      </c>
      <c r="B120" s="3" t="s">
        <v>5757</v>
      </c>
      <c r="C120" s="3" t="s">
        <v>5757</v>
      </c>
      <c r="E120" s="108">
        <f t="shared" si="2"/>
        <v>43282</v>
      </c>
      <c r="G120" s="83" t="s">
        <v>150</v>
      </c>
      <c r="H120" s="83" t="s">
        <v>7</v>
      </c>
      <c r="I120" s="81" t="str">
        <f t="shared" si="3"/>
        <v>Channel StabilizationFeet</v>
      </c>
      <c r="J120" s="83" t="s">
        <v>12</v>
      </c>
    </row>
    <row r="121" spans="1:10" ht="30" x14ac:dyDescent="0.25">
      <c r="A121" s="18" t="s">
        <v>159</v>
      </c>
      <c r="B121" s="3" t="s">
        <v>5757</v>
      </c>
      <c r="C121" s="3" t="s">
        <v>5757</v>
      </c>
      <c r="E121" s="108">
        <f t="shared" si="2"/>
        <v>43282</v>
      </c>
      <c r="G121" s="83" t="s">
        <v>150</v>
      </c>
      <c r="H121" s="83" t="s">
        <v>4455</v>
      </c>
      <c r="I121" s="81" t="str">
        <f t="shared" si="3"/>
        <v>Channel StabilizationStream Bank Length</v>
      </c>
      <c r="J121" s="83" t="s">
        <v>12</v>
      </c>
    </row>
    <row r="122" spans="1:10" x14ac:dyDescent="0.25">
      <c r="A122" s="18" t="s">
        <v>4318</v>
      </c>
      <c r="B122" s="3" t="s">
        <v>5757</v>
      </c>
      <c r="C122" s="3" t="s">
        <v>5757</v>
      </c>
      <c r="E122" s="108">
        <f t="shared" si="2"/>
        <v>43282</v>
      </c>
      <c r="G122" s="83" t="s">
        <v>461</v>
      </c>
      <c r="H122" s="83" t="s">
        <v>48</v>
      </c>
      <c r="I122" s="81" t="str">
        <f t="shared" si="3"/>
        <v>Cisterns &amp; Rain BarrelsContributing Area</v>
      </c>
      <c r="J122" s="83" t="s">
        <v>9</v>
      </c>
    </row>
    <row r="123" spans="1:10" x14ac:dyDescent="0.25">
      <c r="A123" s="18" t="s">
        <v>4319</v>
      </c>
      <c r="B123" s="3" t="s">
        <v>5757</v>
      </c>
      <c r="C123" s="3" t="s">
        <v>5757</v>
      </c>
      <c r="E123" s="108">
        <f t="shared" si="2"/>
        <v>43282</v>
      </c>
      <c r="G123" s="83" t="s">
        <v>461</v>
      </c>
      <c r="H123" s="83" t="s">
        <v>24</v>
      </c>
      <c r="I123" s="81" t="str">
        <f t="shared" si="3"/>
        <v>Cisterns &amp; Rain BarrelsNumber</v>
      </c>
      <c r="J123" s="83" t="s">
        <v>14</v>
      </c>
    </row>
    <row r="124" spans="1:10" ht="30" x14ac:dyDescent="0.25">
      <c r="A124" s="17" t="s">
        <v>4320</v>
      </c>
      <c r="B124" s="81" t="s">
        <v>5757</v>
      </c>
      <c r="C124" s="81" t="s">
        <v>5757</v>
      </c>
      <c r="D124" s="81"/>
      <c r="E124" s="108">
        <f t="shared" si="2"/>
        <v>43282</v>
      </c>
      <c r="F124" s="81"/>
      <c r="G124" s="83" t="s">
        <v>461</v>
      </c>
      <c r="H124" s="83" t="s">
        <v>4456</v>
      </c>
      <c r="I124" s="81" t="str">
        <f t="shared" si="3"/>
        <v>Cisterns &amp; Rain BarrelsStormwater Reduction Volume</v>
      </c>
      <c r="J124" s="83" t="s">
        <v>4796</v>
      </c>
    </row>
    <row r="125" spans="1:10" x14ac:dyDescent="0.25">
      <c r="A125" s="17" t="s">
        <v>4321</v>
      </c>
      <c r="B125" s="81" t="s">
        <v>5757</v>
      </c>
      <c r="C125" s="81" t="s">
        <v>5757</v>
      </c>
      <c r="D125" s="81"/>
      <c r="E125" s="108">
        <f t="shared" si="2"/>
        <v>43282</v>
      </c>
      <c r="F125" s="81"/>
      <c r="G125" s="83" t="s">
        <v>4310</v>
      </c>
      <c r="H125" s="83" t="s">
        <v>4446</v>
      </c>
      <c r="I125" s="81" t="str">
        <f t="shared" si="3"/>
        <v>Combustion System Improvementno</v>
      </c>
      <c r="J125" s="83" t="s">
        <v>14</v>
      </c>
    </row>
    <row r="126" spans="1:10" x14ac:dyDescent="0.25">
      <c r="A126" s="17" t="s">
        <v>4322</v>
      </c>
      <c r="B126" s="81" t="s">
        <v>5757</v>
      </c>
      <c r="C126" s="81" t="s">
        <v>5757</v>
      </c>
      <c r="D126" s="81"/>
      <c r="E126" s="108">
        <f t="shared" si="2"/>
        <v>43282</v>
      </c>
      <c r="F126" s="81"/>
      <c r="G126" s="83" t="s">
        <v>463</v>
      </c>
      <c r="H126" s="83" t="s">
        <v>6</v>
      </c>
      <c r="I126" s="81" t="str">
        <f t="shared" si="3"/>
        <v>Commodity Cover Crop- EarlyAcres</v>
      </c>
      <c r="J126" s="83" t="s">
        <v>9</v>
      </c>
    </row>
    <row r="127" spans="1:10" x14ac:dyDescent="0.25">
      <c r="A127" s="17" t="s">
        <v>4323</v>
      </c>
      <c r="B127" s="81" t="s">
        <v>5757</v>
      </c>
      <c r="C127" s="81" t="s">
        <v>5757</v>
      </c>
      <c r="D127" s="81"/>
      <c r="E127" s="108">
        <f t="shared" si="2"/>
        <v>43282</v>
      </c>
      <c r="F127" s="81"/>
      <c r="G127" s="83" t="s">
        <v>4311</v>
      </c>
      <c r="H127" s="83" t="s">
        <v>6</v>
      </c>
      <c r="I127" s="81" t="str">
        <f t="shared" si="3"/>
        <v>Commodity Cover Crop- StandardAcres</v>
      </c>
      <c r="J127" s="83" t="s">
        <v>9</v>
      </c>
    </row>
    <row r="128" spans="1:10" x14ac:dyDescent="0.25">
      <c r="A128" s="17" t="s">
        <v>160</v>
      </c>
      <c r="B128" s="81" t="s">
        <v>5757</v>
      </c>
      <c r="C128" s="81" t="s">
        <v>5757</v>
      </c>
      <c r="D128" s="81"/>
      <c r="E128" s="108">
        <f t="shared" si="2"/>
        <v>43282</v>
      </c>
      <c r="F128" s="81"/>
      <c r="G128" s="83" t="s">
        <v>4311</v>
      </c>
      <c r="H128" s="83" t="s">
        <v>4457</v>
      </c>
      <c r="I128" s="81" t="str">
        <f t="shared" si="3"/>
        <v>Commodity Cover Crop- StandardArea</v>
      </c>
      <c r="J128" s="83" t="s">
        <v>9</v>
      </c>
    </row>
    <row r="129" spans="1:10" x14ac:dyDescent="0.25">
      <c r="A129" s="17" t="s">
        <v>161</v>
      </c>
      <c r="B129" s="81" t="s">
        <v>5757</v>
      </c>
      <c r="C129" s="81" t="s">
        <v>5757</v>
      </c>
      <c r="D129" s="81"/>
      <c r="E129" s="108">
        <f t="shared" si="2"/>
        <v>43282</v>
      </c>
      <c r="F129" s="81"/>
      <c r="G129" s="83" t="s">
        <v>4312</v>
      </c>
      <c r="H129" s="83" t="s">
        <v>4458</v>
      </c>
      <c r="I129" s="81" t="str">
        <f t="shared" si="3"/>
        <v>Composter FacilitiesAnimal Count</v>
      </c>
      <c r="J129" s="83" t="s">
        <v>14</v>
      </c>
    </row>
    <row r="130" spans="1:10" x14ac:dyDescent="0.25">
      <c r="A130" s="17" t="s">
        <v>39</v>
      </c>
      <c r="B130" s="81" t="s">
        <v>5757</v>
      </c>
      <c r="C130" s="81" t="s">
        <v>5757</v>
      </c>
      <c r="D130" s="81"/>
      <c r="E130" s="108">
        <f t="shared" si="2"/>
        <v>43282</v>
      </c>
      <c r="F130" s="81"/>
      <c r="G130" s="83" t="s">
        <v>4312</v>
      </c>
      <c r="H130" s="83" t="s">
        <v>4459</v>
      </c>
      <c r="I130" s="81" t="str">
        <f t="shared" si="3"/>
        <v>Composter FacilitiesAnimal Type</v>
      </c>
      <c r="J130" s="83" t="s">
        <v>14</v>
      </c>
    </row>
    <row r="131" spans="1:10" x14ac:dyDescent="0.25">
      <c r="A131" s="17" t="s">
        <v>40</v>
      </c>
      <c r="B131" s="81" t="s">
        <v>5757</v>
      </c>
      <c r="C131" s="81" t="s">
        <v>5757</v>
      </c>
      <c r="D131" s="81"/>
      <c r="E131" s="108">
        <f t="shared" ref="E131:E194" si="4">DATE(2018-D131, 7, 1)</f>
        <v>43282</v>
      </c>
      <c r="F131" s="81"/>
      <c r="G131" s="83" t="s">
        <v>4312</v>
      </c>
      <c r="H131" s="83" t="s">
        <v>4449</v>
      </c>
      <c r="I131" s="81" t="str">
        <f t="shared" ref="I131:I194" si="5">G131&amp;H131</f>
        <v>Composter Facilitiesbeef</v>
      </c>
      <c r="J131" s="83" t="s">
        <v>14</v>
      </c>
    </row>
    <row r="132" spans="1:10" x14ac:dyDescent="0.25">
      <c r="A132" s="17" t="s">
        <v>162</v>
      </c>
      <c r="B132" s="81" t="s">
        <v>5757</v>
      </c>
      <c r="C132" s="81" t="s">
        <v>5757</v>
      </c>
      <c r="D132" s="81"/>
      <c r="E132" s="108">
        <f t="shared" si="4"/>
        <v>43282</v>
      </c>
      <c r="F132" s="81"/>
      <c r="G132" s="83" t="s">
        <v>4312</v>
      </c>
      <c r="H132" s="83" t="s">
        <v>349</v>
      </c>
      <c r="I132" s="81" t="str">
        <f t="shared" si="5"/>
        <v>Composter Facilitiesbroilers</v>
      </c>
      <c r="J132" s="83" t="s">
        <v>14</v>
      </c>
    </row>
    <row r="133" spans="1:10" x14ac:dyDescent="0.25">
      <c r="A133" s="17" t="s">
        <v>41</v>
      </c>
      <c r="B133" s="81" t="s">
        <v>5757</v>
      </c>
      <c r="C133" s="81" t="s">
        <v>5757</v>
      </c>
      <c r="D133" s="81"/>
      <c r="E133" s="108">
        <f t="shared" si="4"/>
        <v>43282</v>
      </c>
      <c r="F133" s="81"/>
      <c r="G133" s="83" t="s">
        <v>4312</v>
      </c>
      <c r="H133" s="83" t="s">
        <v>350</v>
      </c>
      <c r="I133" s="81" t="str">
        <f t="shared" si="5"/>
        <v>Composter Facilitiesdairy heifers</v>
      </c>
      <c r="J133" s="83" t="s">
        <v>14</v>
      </c>
    </row>
    <row r="134" spans="1:10" x14ac:dyDescent="0.25">
      <c r="A134" s="17" t="s">
        <v>42</v>
      </c>
      <c r="B134" s="81" t="s">
        <v>5757</v>
      </c>
      <c r="C134" s="81" t="s">
        <v>5757</v>
      </c>
      <c r="D134" s="81"/>
      <c r="E134" s="108">
        <f t="shared" si="4"/>
        <v>43282</v>
      </c>
      <c r="F134" s="81"/>
      <c r="G134" s="83" t="s">
        <v>4312</v>
      </c>
      <c r="H134" s="83" t="s">
        <v>351</v>
      </c>
      <c r="I134" s="81" t="str">
        <f t="shared" si="5"/>
        <v>Composter FacilitiesGoats</v>
      </c>
      <c r="J134" s="83" t="s">
        <v>14</v>
      </c>
    </row>
    <row r="135" spans="1:10" x14ac:dyDescent="0.25">
      <c r="A135" s="17" t="s">
        <v>44</v>
      </c>
      <c r="B135" s="81" t="s">
        <v>5757</v>
      </c>
      <c r="C135" s="81" t="s">
        <v>5757</v>
      </c>
      <c r="D135" s="81"/>
      <c r="E135" s="108">
        <f t="shared" si="4"/>
        <v>43282</v>
      </c>
      <c r="F135" s="81"/>
      <c r="G135" s="83" t="s">
        <v>4312</v>
      </c>
      <c r="H135" s="83" t="s">
        <v>352</v>
      </c>
      <c r="I135" s="81" t="str">
        <f t="shared" si="5"/>
        <v>Composter Facilitieshogs and pigs</v>
      </c>
      <c r="J135" s="83" t="s">
        <v>14</v>
      </c>
    </row>
    <row r="136" spans="1:10" x14ac:dyDescent="0.25">
      <c r="A136" s="17" t="s">
        <v>451</v>
      </c>
      <c r="B136" s="81" t="s">
        <v>5757</v>
      </c>
      <c r="C136" s="81" t="s">
        <v>5757</v>
      </c>
      <c r="D136" s="81"/>
      <c r="E136" s="108">
        <f t="shared" si="4"/>
        <v>43282</v>
      </c>
      <c r="F136" s="81"/>
      <c r="G136" s="83" t="s">
        <v>4312</v>
      </c>
      <c r="H136" s="83" t="s">
        <v>353</v>
      </c>
      <c r="I136" s="81" t="str">
        <f t="shared" si="5"/>
        <v>Composter Facilitieshogs for slaughter</v>
      </c>
      <c r="J136" s="83" t="s">
        <v>14</v>
      </c>
    </row>
    <row r="137" spans="1:10" x14ac:dyDescent="0.25">
      <c r="A137" s="17" t="s">
        <v>4324</v>
      </c>
      <c r="B137" s="81" t="s">
        <v>5757</v>
      </c>
      <c r="C137" s="81" t="s">
        <v>5757</v>
      </c>
      <c r="D137" s="81"/>
      <c r="E137" s="108">
        <f t="shared" si="4"/>
        <v>43282</v>
      </c>
      <c r="F137" s="81"/>
      <c r="G137" s="83" t="s">
        <v>4312</v>
      </c>
      <c r="H137" s="83" t="s">
        <v>354</v>
      </c>
      <c r="I137" s="81" t="str">
        <f t="shared" si="5"/>
        <v>Composter Facilitieshorses</v>
      </c>
      <c r="J137" s="83" t="s">
        <v>14</v>
      </c>
    </row>
    <row r="138" spans="1:10" x14ac:dyDescent="0.25">
      <c r="A138" s="17" t="s">
        <v>163</v>
      </c>
      <c r="B138" s="81" t="s">
        <v>5757</v>
      </c>
      <c r="C138" s="81" t="s">
        <v>5757</v>
      </c>
      <c r="D138" s="81"/>
      <c r="E138" s="108">
        <f t="shared" si="4"/>
        <v>43282</v>
      </c>
      <c r="F138" s="81"/>
      <c r="G138" s="83" t="s">
        <v>4312</v>
      </c>
      <c r="H138" s="83" t="s">
        <v>4448</v>
      </c>
      <c r="I138" s="81" t="str">
        <f t="shared" si="5"/>
        <v>Composter Facilitieslayers</v>
      </c>
      <c r="J138" s="83" t="s">
        <v>14</v>
      </c>
    </row>
    <row r="139" spans="1:10" x14ac:dyDescent="0.25">
      <c r="A139" s="17" t="s">
        <v>165</v>
      </c>
      <c r="B139" s="81" t="s">
        <v>5757</v>
      </c>
      <c r="C139" s="81" t="s">
        <v>5757</v>
      </c>
      <c r="D139" s="81"/>
      <c r="E139" s="108">
        <f t="shared" si="4"/>
        <v>43282</v>
      </c>
      <c r="F139" s="81"/>
      <c r="G139" s="83" t="s">
        <v>4312</v>
      </c>
      <c r="H139" s="83" t="s">
        <v>4450</v>
      </c>
      <c r="I139" s="81" t="str">
        <f t="shared" si="5"/>
        <v>Composter FacilitiesLivestock</v>
      </c>
      <c r="J139" s="83" t="s">
        <v>14</v>
      </c>
    </row>
    <row r="140" spans="1:10" x14ac:dyDescent="0.25">
      <c r="A140" s="17" t="s">
        <v>168</v>
      </c>
      <c r="B140" s="81" t="s">
        <v>5757</v>
      </c>
      <c r="C140" s="81" t="s">
        <v>5757</v>
      </c>
      <c r="D140" s="81"/>
      <c r="E140" s="108">
        <f t="shared" si="4"/>
        <v>43282</v>
      </c>
      <c r="F140" s="81"/>
      <c r="G140" s="83" t="s">
        <v>4312</v>
      </c>
      <c r="H140" s="83" t="s">
        <v>28</v>
      </c>
      <c r="I140" s="81" t="str">
        <f t="shared" si="5"/>
        <v>Composter FacilitiesNo. Systems</v>
      </c>
      <c r="J140" s="83" t="s">
        <v>14</v>
      </c>
    </row>
    <row r="141" spans="1:10" x14ac:dyDescent="0.25">
      <c r="A141" s="17" t="s">
        <v>49</v>
      </c>
      <c r="B141" s="81" t="s">
        <v>5757</v>
      </c>
      <c r="C141" s="81" t="s">
        <v>5757</v>
      </c>
      <c r="D141" s="81"/>
      <c r="E141" s="108">
        <f t="shared" si="4"/>
        <v>43282</v>
      </c>
      <c r="F141" s="81"/>
      <c r="G141" s="83" t="s">
        <v>4312</v>
      </c>
      <c r="H141" s="83" t="s">
        <v>355</v>
      </c>
      <c r="I141" s="81" t="str">
        <f t="shared" si="5"/>
        <v>Composter Facilitiesother cattle</v>
      </c>
      <c r="J141" s="83" t="s">
        <v>14</v>
      </c>
    </row>
    <row r="142" spans="1:10" ht="30" x14ac:dyDescent="0.25">
      <c r="A142" s="17" t="s">
        <v>169</v>
      </c>
      <c r="B142" s="81" t="s">
        <v>5757</v>
      </c>
      <c r="C142" s="81" t="s">
        <v>5757</v>
      </c>
      <c r="D142" s="81"/>
      <c r="E142" s="108">
        <f t="shared" si="4"/>
        <v>43282</v>
      </c>
      <c r="F142" s="81"/>
      <c r="G142" s="83" t="s">
        <v>4312</v>
      </c>
      <c r="H142" s="83" t="s">
        <v>356</v>
      </c>
      <c r="I142" s="81" t="str">
        <f t="shared" si="5"/>
        <v>Composter FacilitiesPoultry</v>
      </c>
      <c r="J142" s="83" t="s">
        <v>14</v>
      </c>
    </row>
    <row r="143" spans="1:10" s="6" customFormat="1" ht="30" x14ac:dyDescent="0.25">
      <c r="A143" s="17" t="s">
        <v>465</v>
      </c>
      <c r="B143" s="81" t="s">
        <v>5757</v>
      </c>
      <c r="C143" s="81" t="s">
        <v>5757</v>
      </c>
      <c r="D143" s="81"/>
      <c r="E143" s="108">
        <f t="shared" si="4"/>
        <v>43282</v>
      </c>
      <c r="F143" s="81"/>
      <c r="G143" s="83" t="s">
        <v>4312</v>
      </c>
      <c r="H143" s="83" t="s">
        <v>357</v>
      </c>
      <c r="I143" s="81" t="str">
        <f t="shared" si="5"/>
        <v>Composter Facilitiespullets</v>
      </c>
      <c r="J143" s="83" t="s">
        <v>14</v>
      </c>
    </row>
    <row r="144" spans="1:10" s="6" customFormat="1" x14ac:dyDescent="0.25">
      <c r="A144" s="17" t="s">
        <v>4325</v>
      </c>
      <c r="B144" s="81" t="s">
        <v>5757</v>
      </c>
      <c r="C144" s="81" t="s">
        <v>5757</v>
      </c>
      <c r="D144" s="81"/>
      <c r="E144" s="108">
        <f t="shared" si="4"/>
        <v>43282</v>
      </c>
      <c r="F144" s="81"/>
      <c r="G144" s="83" t="s">
        <v>4312</v>
      </c>
      <c r="H144" s="83" t="s">
        <v>358</v>
      </c>
      <c r="I144" s="81" t="str">
        <f t="shared" si="5"/>
        <v>Composter Facilitiessheep and lambs</v>
      </c>
      <c r="J144" s="83" t="s">
        <v>14</v>
      </c>
    </row>
    <row r="145" spans="1:10" s="6" customFormat="1" x14ac:dyDescent="0.25">
      <c r="A145" s="17" t="s">
        <v>4326</v>
      </c>
      <c r="B145" s="81" t="s">
        <v>5757</v>
      </c>
      <c r="C145" s="81" t="s">
        <v>5757</v>
      </c>
      <c r="D145" s="81"/>
      <c r="E145" s="108">
        <f t="shared" si="4"/>
        <v>43282</v>
      </c>
      <c r="F145" s="81"/>
      <c r="G145" s="83" t="s">
        <v>4312</v>
      </c>
      <c r="H145" s="83" t="s">
        <v>359</v>
      </c>
      <c r="I145" s="81" t="str">
        <f t="shared" si="5"/>
        <v>Composter FacilitiesSwine</v>
      </c>
      <c r="J145" s="83" t="s">
        <v>14</v>
      </c>
    </row>
    <row r="146" spans="1:10" s="6" customFormat="1" x14ac:dyDescent="0.25">
      <c r="A146" s="17" t="s">
        <v>462</v>
      </c>
      <c r="B146" s="81" t="s">
        <v>5757</v>
      </c>
      <c r="C146" s="81" t="s">
        <v>5757</v>
      </c>
      <c r="D146" s="81"/>
      <c r="E146" s="108">
        <f t="shared" si="4"/>
        <v>43282</v>
      </c>
      <c r="F146" s="81"/>
      <c r="G146" s="83" t="s">
        <v>4312</v>
      </c>
      <c r="H146" s="83" t="s">
        <v>360</v>
      </c>
      <c r="I146" s="81" t="str">
        <f t="shared" si="5"/>
        <v>Composter Facilitiesturkeys</v>
      </c>
      <c r="J146" s="83" t="s">
        <v>14</v>
      </c>
    </row>
    <row r="147" spans="1:10" x14ac:dyDescent="0.25">
      <c r="A147" s="17" t="s">
        <v>4327</v>
      </c>
      <c r="B147" s="81" t="s">
        <v>5757</v>
      </c>
      <c r="C147" s="81" t="s">
        <v>5757</v>
      </c>
      <c r="D147" s="81"/>
      <c r="E147" s="108">
        <f t="shared" si="4"/>
        <v>43282</v>
      </c>
      <c r="F147" s="81"/>
      <c r="G147" s="83" t="s">
        <v>151</v>
      </c>
      <c r="H147" s="83" t="s">
        <v>4449</v>
      </c>
      <c r="I147" s="81" t="str">
        <f t="shared" si="5"/>
        <v>Composting Facilitybeef</v>
      </c>
      <c r="J147" s="83" t="s">
        <v>14</v>
      </c>
    </row>
    <row r="148" spans="1:10" x14ac:dyDescent="0.25">
      <c r="A148" s="17" t="s">
        <v>4328</v>
      </c>
      <c r="B148" s="81" t="s">
        <v>5757</v>
      </c>
      <c r="C148" s="81" t="s">
        <v>5757</v>
      </c>
      <c r="D148" s="81"/>
      <c r="E148" s="108">
        <f t="shared" si="4"/>
        <v>43282</v>
      </c>
      <c r="F148" s="81"/>
      <c r="G148" s="83" t="s">
        <v>151</v>
      </c>
      <c r="H148" s="83" t="s">
        <v>349</v>
      </c>
      <c r="I148" s="81" t="str">
        <f t="shared" si="5"/>
        <v>Composting Facilitybroilers</v>
      </c>
      <c r="J148" s="83" t="s">
        <v>14</v>
      </c>
    </row>
    <row r="149" spans="1:10" x14ac:dyDescent="0.25">
      <c r="A149" s="17" t="s">
        <v>4329</v>
      </c>
      <c r="B149" s="81" t="s">
        <v>5757</v>
      </c>
      <c r="C149" s="81" t="s">
        <v>5757</v>
      </c>
      <c r="D149" s="81"/>
      <c r="E149" s="108">
        <f t="shared" si="4"/>
        <v>43282</v>
      </c>
      <c r="F149" s="81"/>
      <c r="G149" s="83" t="s">
        <v>151</v>
      </c>
      <c r="H149" s="83" t="s">
        <v>350</v>
      </c>
      <c r="I149" s="81" t="str">
        <f t="shared" si="5"/>
        <v>Composting Facilitydairy heifers</v>
      </c>
      <c r="J149" s="83" t="s">
        <v>14</v>
      </c>
    </row>
    <row r="150" spans="1:10" x14ac:dyDescent="0.25">
      <c r="A150" s="17" t="s">
        <v>4330</v>
      </c>
      <c r="B150" s="81" t="s">
        <v>5757</v>
      </c>
      <c r="C150" s="81" t="s">
        <v>5757</v>
      </c>
      <c r="D150" s="81"/>
      <c r="E150" s="108">
        <f t="shared" si="4"/>
        <v>43282</v>
      </c>
      <c r="F150" s="81"/>
      <c r="G150" s="83" t="s">
        <v>151</v>
      </c>
      <c r="H150" s="83" t="s">
        <v>351</v>
      </c>
      <c r="I150" s="81" t="str">
        <f t="shared" si="5"/>
        <v>Composting FacilityGoats</v>
      </c>
      <c r="J150" s="83" t="s">
        <v>14</v>
      </c>
    </row>
    <row r="151" spans="1:10" x14ac:dyDescent="0.25">
      <c r="A151" s="17" t="s">
        <v>4331</v>
      </c>
      <c r="B151" s="81" t="s">
        <v>5757</v>
      </c>
      <c r="C151" s="81" t="s">
        <v>5757</v>
      </c>
      <c r="D151" s="81"/>
      <c r="E151" s="108">
        <f t="shared" si="4"/>
        <v>43282</v>
      </c>
      <c r="F151" s="81"/>
      <c r="G151" s="83" t="s">
        <v>151</v>
      </c>
      <c r="H151" s="83" t="s">
        <v>352</v>
      </c>
      <c r="I151" s="81" t="str">
        <f t="shared" si="5"/>
        <v>Composting Facilityhogs and pigs</v>
      </c>
      <c r="J151" s="83" t="s">
        <v>14</v>
      </c>
    </row>
    <row r="152" spans="1:10" x14ac:dyDescent="0.25">
      <c r="A152" s="17" t="s">
        <v>54</v>
      </c>
      <c r="B152" s="81" t="s">
        <v>5757</v>
      </c>
      <c r="C152" s="81" t="s">
        <v>5757</v>
      </c>
      <c r="D152" s="81"/>
      <c r="E152" s="108">
        <f t="shared" si="4"/>
        <v>43282</v>
      </c>
      <c r="F152" s="81"/>
      <c r="G152" s="83" t="s">
        <v>151</v>
      </c>
      <c r="H152" s="83" t="s">
        <v>353</v>
      </c>
      <c r="I152" s="81" t="str">
        <f t="shared" si="5"/>
        <v>Composting Facilityhogs for slaughter</v>
      </c>
      <c r="J152" s="83" t="s">
        <v>14</v>
      </c>
    </row>
    <row r="153" spans="1:10" x14ac:dyDescent="0.25">
      <c r="A153" s="17" t="s">
        <v>4332</v>
      </c>
      <c r="B153" s="81" t="s">
        <v>5757</v>
      </c>
      <c r="C153" s="81" t="s">
        <v>5757</v>
      </c>
      <c r="D153" s="81"/>
      <c r="E153" s="108">
        <f t="shared" si="4"/>
        <v>43282</v>
      </c>
      <c r="F153" s="81"/>
      <c r="G153" s="83" t="s">
        <v>151</v>
      </c>
      <c r="H153" s="83" t="s">
        <v>354</v>
      </c>
      <c r="I153" s="81" t="str">
        <f t="shared" si="5"/>
        <v>Composting Facilityhorses</v>
      </c>
      <c r="J153" s="83" t="s">
        <v>14</v>
      </c>
    </row>
    <row r="154" spans="1:10" x14ac:dyDescent="0.25">
      <c r="A154" s="17" t="s">
        <v>171</v>
      </c>
      <c r="B154" s="81" t="s">
        <v>5757</v>
      </c>
      <c r="C154" s="81" t="s">
        <v>5757</v>
      </c>
      <c r="D154" s="81"/>
      <c r="E154" s="108">
        <f t="shared" si="4"/>
        <v>43282</v>
      </c>
      <c r="F154" s="81"/>
      <c r="G154" s="83" t="s">
        <v>151</v>
      </c>
      <c r="H154" s="83" t="s">
        <v>4448</v>
      </c>
      <c r="I154" s="81" t="str">
        <f t="shared" si="5"/>
        <v>Composting Facilitylayers</v>
      </c>
      <c r="J154" s="83" t="s">
        <v>14</v>
      </c>
    </row>
    <row r="155" spans="1:10" x14ac:dyDescent="0.25">
      <c r="A155" s="17" t="s">
        <v>55</v>
      </c>
      <c r="B155" s="81" t="s">
        <v>5757</v>
      </c>
      <c r="C155" s="81" t="s">
        <v>5757</v>
      </c>
      <c r="D155" s="81"/>
      <c r="E155" s="108">
        <f t="shared" si="4"/>
        <v>43282</v>
      </c>
      <c r="F155" s="81"/>
      <c r="G155" s="83" t="s">
        <v>151</v>
      </c>
      <c r="H155" s="83" t="s">
        <v>4450</v>
      </c>
      <c r="I155" s="81" t="str">
        <f t="shared" si="5"/>
        <v>Composting FacilityLivestock</v>
      </c>
      <c r="J155" s="83" t="s">
        <v>14</v>
      </c>
    </row>
    <row r="156" spans="1:10" x14ac:dyDescent="0.25">
      <c r="A156" s="17" t="s">
        <v>172</v>
      </c>
      <c r="B156" s="81" t="s">
        <v>5757</v>
      </c>
      <c r="C156" s="81" t="s">
        <v>5757</v>
      </c>
      <c r="D156" s="81"/>
      <c r="E156" s="108">
        <f t="shared" si="4"/>
        <v>43282</v>
      </c>
      <c r="F156" s="81"/>
      <c r="G156" s="83" t="s">
        <v>151</v>
      </c>
      <c r="H156" s="83" t="s">
        <v>13</v>
      </c>
      <c r="I156" s="81" t="str">
        <f t="shared" si="5"/>
        <v>Composting FacilityNO</v>
      </c>
      <c r="J156" s="83" t="s">
        <v>14</v>
      </c>
    </row>
    <row r="157" spans="1:10" x14ac:dyDescent="0.25">
      <c r="A157" s="17" t="s">
        <v>173</v>
      </c>
      <c r="B157" s="81" t="s">
        <v>5757</v>
      </c>
      <c r="C157" s="81" t="s">
        <v>5757</v>
      </c>
      <c r="D157" s="81"/>
      <c r="E157" s="108">
        <f t="shared" si="4"/>
        <v>43282</v>
      </c>
      <c r="F157" s="81"/>
      <c r="G157" s="83" t="s">
        <v>151</v>
      </c>
      <c r="H157" s="83" t="s">
        <v>4460</v>
      </c>
      <c r="I157" s="81" t="str">
        <f t="shared" si="5"/>
        <v>Composting FacilityNo Systems</v>
      </c>
      <c r="J157" s="83" t="s">
        <v>14</v>
      </c>
    </row>
    <row r="158" spans="1:10" x14ac:dyDescent="0.25">
      <c r="A158" s="17" t="s">
        <v>4333</v>
      </c>
      <c r="B158" s="81" t="s">
        <v>5757</v>
      </c>
      <c r="C158" s="81" t="s">
        <v>5757</v>
      </c>
      <c r="D158" s="81"/>
      <c r="E158" s="108">
        <f t="shared" si="4"/>
        <v>43282</v>
      </c>
      <c r="F158" s="81"/>
      <c r="G158" s="83" t="s">
        <v>151</v>
      </c>
      <c r="H158" s="83" t="s">
        <v>28</v>
      </c>
      <c r="I158" s="81" t="str">
        <f t="shared" si="5"/>
        <v>Composting FacilityNo. Systems</v>
      </c>
      <c r="J158" s="83" t="s">
        <v>14</v>
      </c>
    </row>
    <row r="159" spans="1:10" x14ac:dyDescent="0.25">
      <c r="A159" s="17" t="s">
        <v>56</v>
      </c>
      <c r="B159" s="81" t="s">
        <v>5757</v>
      </c>
      <c r="C159" s="81" t="s">
        <v>5757</v>
      </c>
      <c r="D159" s="81"/>
      <c r="E159" s="108">
        <f t="shared" si="4"/>
        <v>43282</v>
      </c>
      <c r="F159" s="81"/>
      <c r="G159" s="83" t="s">
        <v>151</v>
      </c>
      <c r="H159" s="83" t="s">
        <v>24</v>
      </c>
      <c r="I159" s="81" t="str">
        <f t="shared" si="5"/>
        <v>Composting FacilityNumber</v>
      </c>
      <c r="J159" s="83" t="s">
        <v>14</v>
      </c>
    </row>
    <row r="160" spans="1:10" x14ac:dyDescent="0.25">
      <c r="A160" s="17" t="s">
        <v>4339</v>
      </c>
      <c r="B160" s="81" t="s">
        <v>5757</v>
      </c>
      <c r="C160" s="81" t="s">
        <v>5757</v>
      </c>
      <c r="D160" s="81"/>
      <c r="E160" s="108">
        <f t="shared" si="4"/>
        <v>43282</v>
      </c>
      <c r="F160" s="81"/>
      <c r="G160" s="83" t="s">
        <v>151</v>
      </c>
      <c r="H160" s="83" t="s">
        <v>355</v>
      </c>
      <c r="I160" s="81" t="str">
        <f t="shared" si="5"/>
        <v>Composting Facilityother cattle</v>
      </c>
      <c r="J160" s="83" t="s">
        <v>14</v>
      </c>
    </row>
    <row r="161" spans="1:10" x14ac:dyDescent="0.25">
      <c r="A161" s="17" t="s">
        <v>4340</v>
      </c>
      <c r="B161" s="81" t="s">
        <v>5757</v>
      </c>
      <c r="C161" s="81" t="s">
        <v>5757</v>
      </c>
      <c r="D161" s="81"/>
      <c r="E161" s="108">
        <f t="shared" si="4"/>
        <v>43282</v>
      </c>
      <c r="F161" s="81"/>
      <c r="G161" s="83" t="s">
        <v>151</v>
      </c>
      <c r="H161" s="83" t="s">
        <v>356</v>
      </c>
      <c r="I161" s="81" t="str">
        <f t="shared" si="5"/>
        <v>Composting FacilityPoultry</v>
      </c>
      <c r="J161" s="83" t="s">
        <v>14</v>
      </c>
    </row>
    <row r="162" spans="1:10" x14ac:dyDescent="0.25">
      <c r="A162" s="17" t="s">
        <v>177</v>
      </c>
      <c r="B162" s="81" t="s">
        <v>5757</v>
      </c>
      <c r="C162" s="81" t="s">
        <v>5757</v>
      </c>
      <c r="D162" s="81"/>
      <c r="E162" s="108">
        <f t="shared" si="4"/>
        <v>43282</v>
      </c>
      <c r="F162" s="81"/>
      <c r="G162" s="83" t="s">
        <v>151</v>
      </c>
      <c r="H162" s="83" t="s">
        <v>357</v>
      </c>
      <c r="I162" s="81" t="str">
        <f t="shared" si="5"/>
        <v>Composting Facilitypullets</v>
      </c>
      <c r="J162" s="83" t="s">
        <v>14</v>
      </c>
    </row>
    <row r="163" spans="1:10" x14ac:dyDescent="0.25">
      <c r="A163" s="17" t="s">
        <v>4341</v>
      </c>
      <c r="B163" s="81" t="s">
        <v>5757</v>
      </c>
      <c r="C163" s="81" t="s">
        <v>5757</v>
      </c>
      <c r="D163" s="81"/>
      <c r="E163" s="108">
        <f t="shared" si="4"/>
        <v>43282</v>
      </c>
      <c r="F163" s="81"/>
      <c r="G163" s="83" t="s">
        <v>151</v>
      </c>
      <c r="H163" s="83" t="s">
        <v>358</v>
      </c>
      <c r="I163" s="81" t="str">
        <f t="shared" si="5"/>
        <v>Composting Facilitysheep and lambs</v>
      </c>
      <c r="J163" s="83" t="s">
        <v>14</v>
      </c>
    </row>
    <row r="164" spans="1:10" ht="30" x14ac:dyDescent="0.25">
      <c r="A164" s="17" t="s">
        <v>180</v>
      </c>
      <c r="B164" s="81" t="s">
        <v>5757</v>
      </c>
      <c r="C164" s="81" t="s">
        <v>5757</v>
      </c>
      <c r="D164" s="81"/>
      <c r="E164" s="108">
        <f t="shared" si="4"/>
        <v>43282</v>
      </c>
      <c r="F164" s="81"/>
      <c r="G164" s="83" t="s">
        <v>151</v>
      </c>
      <c r="H164" s="83" t="s">
        <v>359</v>
      </c>
      <c r="I164" s="81" t="str">
        <f t="shared" si="5"/>
        <v>Composting FacilitySwine</v>
      </c>
      <c r="J164" s="83" t="s">
        <v>14</v>
      </c>
    </row>
    <row r="165" spans="1:10" x14ac:dyDescent="0.25">
      <c r="A165" s="17" t="s">
        <v>4342</v>
      </c>
      <c r="B165" s="81" t="s">
        <v>5757</v>
      </c>
      <c r="C165" s="81" t="s">
        <v>5757</v>
      </c>
      <c r="D165" s="81"/>
      <c r="E165" s="108">
        <f t="shared" si="4"/>
        <v>43282</v>
      </c>
      <c r="F165" s="81"/>
      <c r="G165" s="83" t="s">
        <v>151</v>
      </c>
      <c r="H165" s="83" t="s">
        <v>360</v>
      </c>
      <c r="I165" s="81" t="str">
        <f t="shared" si="5"/>
        <v>Composting Facilityturkeys</v>
      </c>
      <c r="J165" s="83" t="s">
        <v>14</v>
      </c>
    </row>
    <row r="166" spans="1:10" ht="30" x14ac:dyDescent="0.25">
      <c r="A166" s="17" t="s">
        <v>182</v>
      </c>
      <c r="B166" s="81" t="s">
        <v>5757</v>
      </c>
      <c r="C166" s="81" t="s">
        <v>5757</v>
      </c>
      <c r="D166" s="81"/>
      <c r="E166" s="108">
        <f t="shared" si="4"/>
        <v>43282</v>
      </c>
      <c r="F166" s="81"/>
      <c r="G166" s="83" t="s">
        <v>4313</v>
      </c>
      <c r="H166" s="83" t="s">
        <v>13</v>
      </c>
      <c r="I166" s="81" t="str">
        <f t="shared" si="5"/>
        <v>Comprehensive Nutrient Management PlanNO</v>
      </c>
      <c r="J166" s="83" t="s">
        <v>14</v>
      </c>
    </row>
    <row r="167" spans="1:10" ht="30" x14ac:dyDescent="0.25">
      <c r="A167" s="17" t="s">
        <v>58</v>
      </c>
      <c r="B167" s="81" t="s">
        <v>5757</v>
      </c>
      <c r="C167" s="81" t="s">
        <v>5757</v>
      </c>
      <c r="D167" s="81"/>
      <c r="E167" s="108">
        <f t="shared" si="4"/>
        <v>43282</v>
      </c>
      <c r="F167" s="81"/>
      <c r="G167" s="83" t="s">
        <v>4314</v>
      </c>
      <c r="H167" s="83" t="s">
        <v>13</v>
      </c>
      <c r="I167" s="81" t="str">
        <f t="shared" si="5"/>
        <v>Comprehensive Nutrient Management Plan - AppliedNO</v>
      </c>
      <c r="J167" s="83" t="s">
        <v>14</v>
      </c>
    </row>
    <row r="168" spans="1:10" x14ac:dyDescent="0.25">
      <c r="A168" s="17" t="s">
        <v>183</v>
      </c>
      <c r="B168" s="81" t="s">
        <v>5757</v>
      </c>
      <c r="C168" s="81" t="s">
        <v>5757</v>
      </c>
      <c r="D168" s="81"/>
      <c r="E168" s="108">
        <f t="shared" si="4"/>
        <v>43282</v>
      </c>
      <c r="F168" s="81"/>
      <c r="G168" s="83" t="s">
        <v>4315</v>
      </c>
      <c r="H168" s="83" t="s">
        <v>17</v>
      </c>
      <c r="I168" s="81" t="str">
        <f t="shared" si="5"/>
        <v>Comprehensive Nutrient Mgt PlanAC</v>
      </c>
      <c r="J168" s="83" t="s">
        <v>9</v>
      </c>
    </row>
    <row r="169" spans="1:10" ht="30" x14ac:dyDescent="0.25">
      <c r="A169" s="17" t="s">
        <v>185</v>
      </c>
      <c r="B169" s="81" t="s">
        <v>5757</v>
      </c>
      <c r="C169" s="81" t="s">
        <v>5757</v>
      </c>
      <c r="D169" s="81"/>
      <c r="E169" s="108">
        <f t="shared" si="4"/>
        <v>43282</v>
      </c>
      <c r="F169" s="81"/>
      <c r="G169" s="83" t="s">
        <v>4315</v>
      </c>
      <c r="H169" s="83" t="s">
        <v>4461</v>
      </c>
      <c r="I169" s="81" t="str">
        <f t="shared" si="5"/>
        <v>Comprehensive Nutrient Mgt PlanNumber of Plans</v>
      </c>
      <c r="J169" s="83" t="s">
        <v>14</v>
      </c>
    </row>
    <row r="170" spans="1:10" x14ac:dyDescent="0.25">
      <c r="A170" s="17" t="s">
        <v>186</v>
      </c>
      <c r="B170" s="81" t="s">
        <v>5757</v>
      </c>
      <c r="C170" s="81" t="s">
        <v>5757</v>
      </c>
      <c r="D170" s="81"/>
      <c r="E170" s="108">
        <f t="shared" si="4"/>
        <v>43282</v>
      </c>
      <c r="F170" s="81"/>
      <c r="G170" s="83" t="s">
        <v>4316</v>
      </c>
      <c r="H170" s="83" t="s">
        <v>26</v>
      </c>
      <c r="I170" s="81" t="str">
        <f t="shared" si="5"/>
        <v>Concrete padsArea Treated</v>
      </c>
      <c r="J170" s="83" t="s">
        <v>9</v>
      </c>
    </row>
    <row r="171" spans="1:10" x14ac:dyDescent="0.25">
      <c r="A171" s="17" t="s">
        <v>4343</v>
      </c>
      <c r="B171" s="81" t="s">
        <v>5757</v>
      </c>
      <c r="C171" s="81" t="s">
        <v>5757</v>
      </c>
      <c r="D171" s="81"/>
      <c r="E171" s="108">
        <f t="shared" si="4"/>
        <v>43282</v>
      </c>
      <c r="F171" s="81"/>
      <c r="G171" s="83" t="s">
        <v>152</v>
      </c>
      <c r="H171" s="83" t="s">
        <v>17</v>
      </c>
      <c r="I171" s="81" t="str">
        <f t="shared" si="5"/>
        <v>Conservation CoverAC</v>
      </c>
      <c r="J171" s="83" t="s">
        <v>9</v>
      </c>
    </row>
    <row r="172" spans="1:10" x14ac:dyDescent="0.25">
      <c r="A172" s="17" t="s">
        <v>466</v>
      </c>
      <c r="B172" s="81" t="s">
        <v>5757</v>
      </c>
      <c r="C172" s="81" t="s">
        <v>5757</v>
      </c>
      <c r="D172" s="81"/>
      <c r="E172" s="108">
        <f t="shared" si="4"/>
        <v>43282</v>
      </c>
      <c r="F172" s="81"/>
      <c r="G172" s="83" t="s">
        <v>152</v>
      </c>
      <c r="H172" s="83" t="s">
        <v>246</v>
      </c>
      <c r="I172" s="81" t="str">
        <f t="shared" si="5"/>
        <v>Conservation CoverAcre</v>
      </c>
      <c r="J172" s="83" t="s">
        <v>9</v>
      </c>
    </row>
    <row r="173" spans="1:10" x14ac:dyDescent="0.25">
      <c r="A173" s="17" t="s">
        <v>4344</v>
      </c>
      <c r="B173" s="81" t="s">
        <v>5757</v>
      </c>
      <c r="C173" s="81" t="s">
        <v>5757</v>
      </c>
      <c r="D173" s="81"/>
      <c r="E173" s="108">
        <f t="shared" si="4"/>
        <v>43282</v>
      </c>
      <c r="F173" s="81"/>
      <c r="G173" s="83" t="s">
        <v>153</v>
      </c>
      <c r="H173" s="83" t="s">
        <v>17</v>
      </c>
      <c r="I173" s="81" t="str">
        <f t="shared" si="5"/>
        <v>Conservation Crop RotationAC</v>
      </c>
      <c r="J173" s="83" t="s">
        <v>9</v>
      </c>
    </row>
    <row r="174" spans="1:10" s="6" customFormat="1" x14ac:dyDescent="0.25">
      <c r="A174" s="17" t="s">
        <v>4345</v>
      </c>
      <c r="B174" s="81" t="s">
        <v>5757</v>
      </c>
      <c r="C174" s="81" t="s">
        <v>5757</v>
      </c>
      <c r="D174" s="81"/>
      <c r="E174" s="108">
        <f t="shared" si="4"/>
        <v>43282</v>
      </c>
      <c r="F174" s="81"/>
      <c r="G174" s="84" t="s">
        <v>153</v>
      </c>
      <c r="H174" s="84" t="s">
        <v>246</v>
      </c>
      <c r="I174" s="81" t="str">
        <f t="shared" si="5"/>
        <v>Conservation Crop RotationAcre</v>
      </c>
      <c r="J174" s="83" t="s">
        <v>9</v>
      </c>
    </row>
    <row r="175" spans="1:10" x14ac:dyDescent="0.25">
      <c r="A175" s="17" t="s">
        <v>4346</v>
      </c>
      <c r="B175" s="81" t="s">
        <v>5757</v>
      </c>
      <c r="C175" s="81" t="s">
        <v>5757</v>
      </c>
      <c r="D175" s="81"/>
      <c r="E175" s="108">
        <f t="shared" si="4"/>
        <v>43282</v>
      </c>
      <c r="F175" s="81"/>
      <c r="G175" s="84" t="s">
        <v>30</v>
      </c>
      <c r="H175" s="84" t="s">
        <v>6</v>
      </c>
      <c r="I175" s="81" t="str">
        <f t="shared" si="5"/>
        <v>Conservation PlansAcres</v>
      </c>
      <c r="J175" s="83" t="s">
        <v>9</v>
      </c>
    </row>
    <row r="176" spans="1:10" ht="30" x14ac:dyDescent="0.25">
      <c r="A176" s="17" t="s">
        <v>4347</v>
      </c>
      <c r="B176" s="81" t="s">
        <v>5757</v>
      </c>
      <c r="C176" s="81" t="s">
        <v>5757</v>
      </c>
      <c r="D176" s="81"/>
      <c r="E176" s="108">
        <f t="shared" si="4"/>
        <v>43282</v>
      </c>
      <c r="F176" s="81"/>
      <c r="G176" s="84" t="s">
        <v>31</v>
      </c>
      <c r="H176" s="84" t="s">
        <v>32</v>
      </c>
      <c r="I176" s="81" t="str">
        <f t="shared" si="5"/>
        <v>Conservation Plans/SCWQPArea under conservation plan</v>
      </c>
      <c r="J176" s="83" t="s">
        <v>9</v>
      </c>
    </row>
    <row r="177" spans="1:10" ht="30" x14ac:dyDescent="0.25">
      <c r="A177" s="17" t="s">
        <v>4348</v>
      </c>
      <c r="B177" s="81" t="s">
        <v>5757</v>
      </c>
      <c r="C177" s="81" t="s">
        <v>5757</v>
      </c>
      <c r="D177" s="81"/>
      <c r="E177" s="108">
        <f t="shared" si="4"/>
        <v>43282</v>
      </c>
      <c r="F177" s="81"/>
      <c r="G177" s="84" t="s">
        <v>154</v>
      </c>
      <c r="H177" s="84" t="s">
        <v>255</v>
      </c>
      <c r="I177" s="81" t="str">
        <f t="shared" si="5"/>
        <v>Conservation TillagePercent Available Land</v>
      </c>
      <c r="J177" s="83" t="s">
        <v>4797</v>
      </c>
    </row>
    <row r="178" spans="1:10" x14ac:dyDescent="0.25">
      <c r="A178" s="17" t="s">
        <v>4349</v>
      </c>
      <c r="B178" s="81" t="s">
        <v>5757</v>
      </c>
      <c r="C178" s="81" t="s">
        <v>5757</v>
      </c>
      <c r="D178" s="81"/>
      <c r="E178" s="108">
        <f t="shared" si="4"/>
        <v>43282</v>
      </c>
      <c r="F178" s="81"/>
      <c r="G178" s="84" t="s">
        <v>154</v>
      </c>
      <c r="H178" s="84" t="s">
        <v>4462</v>
      </c>
      <c r="I178" s="81" t="str">
        <f t="shared" si="5"/>
        <v>Conservation TillageTotal Acres</v>
      </c>
      <c r="J178" s="83" t="s">
        <v>9</v>
      </c>
    </row>
    <row r="179" spans="1:10" x14ac:dyDescent="0.25">
      <c r="A179" s="17" t="s">
        <v>187</v>
      </c>
      <c r="B179" s="81" t="s">
        <v>5757</v>
      </c>
      <c r="C179" s="81" t="s">
        <v>5757</v>
      </c>
      <c r="D179" s="81"/>
      <c r="E179" s="108">
        <f t="shared" si="4"/>
        <v>43282</v>
      </c>
      <c r="F179" s="81"/>
      <c r="G179" s="84" t="s">
        <v>155</v>
      </c>
      <c r="H179" s="84" t="s">
        <v>257</v>
      </c>
      <c r="I179" s="81" t="str">
        <f t="shared" si="5"/>
        <v>Constructed WetlandAcres Treated</v>
      </c>
      <c r="J179" s="83" t="s">
        <v>9</v>
      </c>
    </row>
    <row r="180" spans="1:10" x14ac:dyDescent="0.25">
      <c r="A180" s="17" t="s">
        <v>4350</v>
      </c>
      <c r="B180" s="81" t="s">
        <v>5757</v>
      </c>
      <c r="C180" s="81" t="s">
        <v>5757</v>
      </c>
      <c r="D180" s="81"/>
      <c r="E180" s="108">
        <f t="shared" si="4"/>
        <v>43282</v>
      </c>
      <c r="F180" s="81"/>
      <c r="G180" s="84" t="s">
        <v>155</v>
      </c>
      <c r="H180" s="84" t="s">
        <v>26</v>
      </c>
      <c r="I180" s="81" t="str">
        <f t="shared" si="5"/>
        <v>Constructed WetlandArea Treated</v>
      </c>
      <c r="J180" s="83" t="s">
        <v>9</v>
      </c>
    </row>
    <row r="181" spans="1:10" x14ac:dyDescent="0.25">
      <c r="A181" s="17" t="s">
        <v>188</v>
      </c>
      <c r="B181" s="81" t="s">
        <v>5757</v>
      </c>
      <c r="C181" s="81" t="s">
        <v>5757</v>
      </c>
      <c r="D181" s="81"/>
      <c r="E181" s="108">
        <f t="shared" si="4"/>
        <v>43282</v>
      </c>
      <c r="F181" s="81"/>
      <c r="G181" s="84" t="s">
        <v>155</v>
      </c>
      <c r="H181" s="84" t="s">
        <v>28</v>
      </c>
      <c r="I181" s="81" t="str">
        <f t="shared" si="5"/>
        <v>Constructed WetlandNo. Systems</v>
      </c>
      <c r="J181" s="83" t="s">
        <v>14</v>
      </c>
    </row>
    <row r="182" spans="1:10" ht="30" x14ac:dyDescent="0.25">
      <c r="A182" s="17" t="s">
        <v>189</v>
      </c>
      <c r="B182" s="81" t="s">
        <v>5757</v>
      </c>
      <c r="C182" s="81" t="s">
        <v>5757</v>
      </c>
      <c r="D182" s="81"/>
      <c r="E182" s="108">
        <f t="shared" si="4"/>
        <v>43282</v>
      </c>
      <c r="F182" s="81"/>
      <c r="G182" s="83" t="s">
        <v>33</v>
      </c>
      <c r="H182" s="83" t="s">
        <v>21</v>
      </c>
      <c r="I182" s="81" t="str">
        <f t="shared" si="5"/>
        <v>Constructed Wetland Elevated MoundSystems</v>
      </c>
      <c r="J182" s="83" t="s">
        <v>14</v>
      </c>
    </row>
    <row r="183" spans="1:10" x14ac:dyDescent="0.25">
      <c r="A183" s="17" t="s">
        <v>60</v>
      </c>
      <c r="B183" s="81" t="s">
        <v>5757</v>
      </c>
      <c r="C183" s="81" t="s">
        <v>5757</v>
      </c>
      <c r="D183" s="81"/>
      <c r="E183" s="108">
        <f t="shared" si="4"/>
        <v>43282</v>
      </c>
      <c r="F183" s="81"/>
      <c r="G183" s="83" t="s">
        <v>34</v>
      </c>
      <c r="H183" s="83" t="s">
        <v>21</v>
      </c>
      <c r="I183" s="81" t="str">
        <f t="shared" si="5"/>
        <v>Constructed Wetland SepticSystems</v>
      </c>
      <c r="J183" s="83" t="s">
        <v>14</v>
      </c>
    </row>
    <row r="184" spans="1:10" ht="30" x14ac:dyDescent="0.25">
      <c r="A184" s="17" t="s">
        <v>61</v>
      </c>
      <c r="B184" s="81" t="s">
        <v>5757</v>
      </c>
      <c r="C184" s="81" t="s">
        <v>5757</v>
      </c>
      <c r="D184" s="81"/>
      <c r="E184" s="108">
        <f t="shared" si="4"/>
        <v>43282</v>
      </c>
      <c r="F184" s="81"/>
      <c r="G184" s="83" t="s">
        <v>35</v>
      </c>
      <c r="H184" s="83" t="s">
        <v>21</v>
      </c>
      <c r="I184" s="81" t="str">
        <f t="shared" si="5"/>
        <v>Constructed Wetland Shallow PressureSystems</v>
      </c>
      <c r="J184" s="83" t="s">
        <v>14</v>
      </c>
    </row>
    <row r="185" spans="1:10" x14ac:dyDescent="0.25">
      <c r="A185" s="17" t="s">
        <v>62</v>
      </c>
      <c r="B185" s="81" t="s">
        <v>5757</v>
      </c>
      <c r="C185" s="81" t="s">
        <v>5757</v>
      </c>
      <c r="D185" s="81"/>
      <c r="E185" s="108">
        <f t="shared" si="4"/>
        <v>43282</v>
      </c>
      <c r="F185" s="81"/>
      <c r="G185" s="83" t="s">
        <v>156</v>
      </c>
      <c r="H185" s="83" t="s">
        <v>17</v>
      </c>
      <c r="I185" s="81" t="str">
        <f t="shared" si="5"/>
        <v>Contour Buffer StripsAC</v>
      </c>
      <c r="J185" s="83" t="s">
        <v>9</v>
      </c>
    </row>
    <row r="186" spans="1:10" x14ac:dyDescent="0.25">
      <c r="A186" s="17" t="s">
        <v>63</v>
      </c>
      <c r="B186" s="81" t="s">
        <v>5757</v>
      </c>
      <c r="C186" s="81" t="s">
        <v>5757</v>
      </c>
      <c r="D186" s="81"/>
      <c r="E186" s="108">
        <f t="shared" si="4"/>
        <v>43282</v>
      </c>
      <c r="F186" s="81"/>
      <c r="G186" s="83" t="s">
        <v>156</v>
      </c>
      <c r="H186" s="83" t="s">
        <v>246</v>
      </c>
      <c r="I186" s="81" t="str">
        <f t="shared" si="5"/>
        <v>Contour Buffer StripsAcre</v>
      </c>
      <c r="J186" s="83" t="s">
        <v>9</v>
      </c>
    </row>
    <row r="187" spans="1:10" x14ac:dyDescent="0.25">
      <c r="A187" s="17" t="s">
        <v>64</v>
      </c>
      <c r="B187" s="81" t="s">
        <v>5757</v>
      </c>
      <c r="C187" s="81" t="s">
        <v>5757</v>
      </c>
      <c r="D187" s="81"/>
      <c r="E187" s="108">
        <f t="shared" si="4"/>
        <v>43282</v>
      </c>
      <c r="F187" s="81"/>
      <c r="G187" s="83" t="s">
        <v>156</v>
      </c>
      <c r="H187" s="83" t="s">
        <v>4457</v>
      </c>
      <c r="I187" s="81" t="str">
        <f t="shared" si="5"/>
        <v>Contour Buffer StripsArea</v>
      </c>
      <c r="J187" s="83" t="s">
        <v>9</v>
      </c>
    </row>
    <row r="188" spans="1:10" x14ac:dyDescent="0.25">
      <c r="A188" s="17" t="s">
        <v>65</v>
      </c>
      <c r="B188" s="81" t="s">
        <v>5757</v>
      </c>
      <c r="C188" s="81" t="s">
        <v>5757</v>
      </c>
      <c r="D188" s="81"/>
      <c r="E188" s="108">
        <f t="shared" si="4"/>
        <v>43282</v>
      </c>
      <c r="F188" s="81"/>
      <c r="G188" s="83" t="s">
        <v>157</v>
      </c>
      <c r="H188" s="83" t="s">
        <v>17</v>
      </c>
      <c r="I188" s="81" t="str">
        <f t="shared" si="5"/>
        <v>Contour FarmingAC</v>
      </c>
      <c r="J188" s="83" t="s">
        <v>9</v>
      </c>
    </row>
    <row r="189" spans="1:10" x14ac:dyDescent="0.25">
      <c r="A189" s="17" t="s">
        <v>4352</v>
      </c>
      <c r="B189" s="81" t="s">
        <v>5757</v>
      </c>
      <c r="C189" s="81" t="s">
        <v>5757</v>
      </c>
      <c r="D189" s="81"/>
      <c r="E189" s="108">
        <f t="shared" si="4"/>
        <v>43282</v>
      </c>
      <c r="F189" s="81"/>
      <c r="G189" s="83" t="s">
        <v>157</v>
      </c>
      <c r="H189" s="83" t="s">
        <v>246</v>
      </c>
      <c r="I189" s="81" t="str">
        <f t="shared" si="5"/>
        <v>Contour FarmingAcre</v>
      </c>
      <c r="J189" s="83" t="s">
        <v>9</v>
      </c>
    </row>
    <row r="190" spans="1:10" x14ac:dyDescent="0.25">
      <c r="A190" s="17" t="s">
        <v>191</v>
      </c>
      <c r="B190" s="81" t="s">
        <v>5757</v>
      </c>
      <c r="C190" s="81" t="s">
        <v>5757</v>
      </c>
      <c r="D190" s="81"/>
      <c r="E190" s="108">
        <f t="shared" si="4"/>
        <v>43282</v>
      </c>
      <c r="F190" s="81"/>
      <c r="G190" s="83" t="s">
        <v>157</v>
      </c>
      <c r="H190" s="83" t="s">
        <v>4463</v>
      </c>
      <c r="I190" s="81" t="str">
        <f t="shared" si="5"/>
        <v>Contour FarmingBMP Area</v>
      </c>
      <c r="J190" s="83" t="s">
        <v>9</v>
      </c>
    </row>
    <row r="191" spans="1:10" x14ac:dyDescent="0.25">
      <c r="A191" s="17" t="s">
        <v>192</v>
      </c>
      <c r="B191" s="81" t="s">
        <v>5757</v>
      </c>
      <c r="C191" s="81" t="s">
        <v>5757</v>
      </c>
      <c r="D191" s="81"/>
      <c r="E191" s="108">
        <f t="shared" si="4"/>
        <v>43282</v>
      </c>
      <c r="F191" s="81"/>
      <c r="G191" s="83" t="s">
        <v>158</v>
      </c>
      <c r="H191" s="83" t="s">
        <v>17</v>
      </c>
      <c r="I191" s="81" t="str">
        <f t="shared" si="5"/>
        <v>Contour Orchard and Other Fruit AreaAC</v>
      </c>
      <c r="J191" s="83" t="s">
        <v>9</v>
      </c>
    </row>
    <row r="192" spans="1:10" ht="30" x14ac:dyDescent="0.25">
      <c r="A192" s="17" t="s">
        <v>68</v>
      </c>
      <c r="B192" s="81" t="s">
        <v>5757</v>
      </c>
      <c r="C192" s="81" t="s">
        <v>5757</v>
      </c>
      <c r="D192" s="81"/>
      <c r="E192" s="108">
        <f t="shared" si="4"/>
        <v>43282</v>
      </c>
      <c r="F192" s="81"/>
      <c r="G192" s="83" t="s">
        <v>158</v>
      </c>
      <c r="H192" s="83" t="s">
        <v>246</v>
      </c>
      <c r="I192" s="81" t="str">
        <f t="shared" si="5"/>
        <v>Contour Orchard and Other Fruit AreaAcre</v>
      </c>
      <c r="J192" s="83" t="s">
        <v>9</v>
      </c>
    </row>
    <row r="193" spans="1:10" ht="30" x14ac:dyDescent="0.25">
      <c r="A193" s="17" t="s">
        <v>193</v>
      </c>
      <c r="B193" s="81" t="s">
        <v>5757</v>
      </c>
      <c r="C193" s="81" t="s">
        <v>5757</v>
      </c>
      <c r="D193" s="81"/>
      <c r="E193" s="108">
        <f t="shared" si="4"/>
        <v>43282</v>
      </c>
      <c r="F193" s="81"/>
      <c r="G193" s="83" t="s">
        <v>158</v>
      </c>
      <c r="H193" s="83" t="s">
        <v>4457</v>
      </c>
      <c r="I193" s="81" t="str">
        <f t="shared" si="5"/>
        <v>Contour Orchard and Other Fruit AreaArea</v>
      </c>
      <c r="J193" s="83" t="s">
        <v>9</v>
      </c>
    </row>
    <row r="194" spans="1:10" x14ac:dyDescent="0.25">
      <c r="A194" s="17" t="s">
        <v>194</v>
      </c>
      <c r="B194" s="81" t="s">
        <v>5757</v>
      </c>
      <c r="C194" s="81" t="s">
        <v>5757</v>
      </c>
      <c r="D194" s="81"/>
      <c r="E194" s="108">
        <f t="shared" si="4"/>
        <v>43282</v>
      </c>
      <c r="F194" s="81"/>
      <c r="G194" s="83" t="s">
        <v>36</v>
      </c>
      <c r="H194" s="83" t="s">
        <v>6</v>
      </c>
      <c r="I194" s="81" t="str">
        <f t="shared" si="5"/>
        <v>Conversion to Hayland RIAcres</v>
      </c>
      <c r="J194" s="83" t="s">
        <v>9</v>
      </c>
    </row>
    <row r="195" spans="1:10" x14ac:dyDescent="0.25">
      <c r="A195" s="17" t="s">
        <v>196</v>
      </c>
      <c r="B195" s="81" t="s">
        <v>5757</v>
      </c>
      <c r="C195" s="81" t="s">
        <v>5757</v>
      </c>
      <c r="D195" s="81"/>
      <c r="E195" s="108">
        <f t="shared" ref="E195:E258" si="6">DATE(2018-D195, 7, 1)</f>
        <v>43282</v>
      </c>
      <c r="F195" s="81"/>
      <c r="G195" s="83" t="s">
        <v>37</v>
      </c>
      <c r="H195" s="83" t="s">
        <v>6</v>
      </c>
      <c r="I195" s="81" t="str">
        <f t="shared" ref="I195:I258" si="7">G195&amp;H195</f>
        <v>Conversion to Pasture RIAcres</v>
      </c>
      <c r="J195" s="83" t="s">
        <v>9</v>
      </c>
    </row>
    <row r="196" spans="1:10" x14ac:dyDescent="0.25">
      <c r="A196" s="17" t="s">
        <v>197</v>
      </c>
      <c r="B196" s="81" t="s">
        <v>5757</v>
      </c>
      <c r="C196" s="81" t="s">
        <v>5757</v>
      </c>
      <c r="D196" s="81"/>
      <c r="E196" s="108">
        <f t="shared" si="6"/>
        <v>43282</v>
      </c>
      <c r="F196" s="81"/>
      <c r="G196" s="83" t="s">
        <v>4317</v>
      </c>
      <c r="H196" s="83" t="s">
        <v>17</v>
      </c>
      <c r="I196" s="81" t="str">
        <f t="shared" si="7"/>
        <v>Cover CropAC</v>
      </c>
      <c r="J196" s="83" t="s">
        <v>9</v>
      </c>
    </row>
    <row r="197" spans="1:10" x14ac:dyDescent="0.25">
      <c r="A197" s="17" t="s">
        <v>69</v>
      </c>
      <c r="B197" s="81" t="s">
        <v>5757</v>
      </c>
      <c r="C197" s="81" t="s">
        <v>5757</v>
      </c>
      <c r="D197" s="81"/>
      <c r="E197" s="108">
        <f t="shared" si="6"/>
        <v>43282</v>
      </c>
      <c r="F197" s="81"/>
      <c r="G197" s="83" t="s">
        <v>4317</v>
      </c>
      <c r="H197" s="83" t="s">
        <v>22</v>
      </c>
      <c r="I197" s="81" t="str">
        <f t="shared" si="7"/>
        <v>Cover CropArea Planted</v>
      </c>
      <c r="J197" s="83" t="s">
        <v>9</v>
      </c>
    </row>
    <row r="198" spans="1:10" ht="30" x14ac:dyDescent="0.25">
      <c r="A198" s="17" t="s">
        <v>4353</v>
      </c>
      <c r="B198" s="81" t="s">
        <v>5757</v>
      </c>
      <c r="C198" s="81" t="s">
        <v>5757</v>
      </c>
      <c r="D198" s="81"/>
      <c r="E198" s="108">
        <f t="shared" si="6"/>
        <v>43282</v>
      </c>
      <c r="F198" s="81"/>
      <c r="G198" s="83" t="s">
        <v>159</v>
      </c>
      <c r="H198" s="83" t="s">
        <v>4464</v>
      </c>
      <c r="I198" s="81" t="str">
        <f t="shared" si="7"/>
        <v>Cover CropsAnnual Legume and Grass Early Aerial</v>
      </c>
      <c r="J198" s="83" t="s">
        <v>9</v>
      </c>
    </row>
    <row r="199" spans="1:10" ht="30" x14ac:dyDescent="0.25">
      <c r="A199" s="17" t="s">
        <v>198</v>
      </c>
      <c r="B199" s="81" t="s">
        <v>5757</v>
      </c>
      <c r="C199" s="81" t="s">
        <v>5757</v>
      </c>
      <c r="D199" s="81"/>
      <c r="E199" s="108">
        <f t="shared" si="6"/>
        <v>43282</v>
      </c>
      <c r="F199" s="81"/>
      <c r="G199" s="83" t="s">
        <v>159</v>
      </c>
      <c r="H199" s="83" t="s">
        <v>4465</v>
      </c>
      <c r="I199" s="81" t="str">
        <f t="shared" si="7"/>
        <v>Cover CropsAnnual Legume and Grass Early Aerial following Soy</v>
      </c>
      <c r="J199" s="83" t="s">
        <v>9</v>
      </c>
    </row>
    <row r="200" spans="1:10" ht="30" x14ac:dyDescent="0.25">
      <c r="A200" s="17" t="s">
        <v>4354</v>
      </c>
      <c r="B200" s="81" t="s">
        <v>5757</v>
      </c>
      <c r="C200" s="81" t="s">
        <v>5757</v>
      </c>
      <c r="D200" s="81"/>
      <c r="E200" s="108">
        <f t="shared" si="6"/>
        <v>43282</v>
      </c>
      <c r="F200" s="81"/>
      <c r="G200" s="83" t="s">
        <v>159</v>
      </c>
      <c r="H200" s="83" t="s">
        <v>314</v>
      </c>
      <c r="I200" s="81" t="str">
        <f t="shared" si="7"/>
        <v>Cover CropsAnnual Legume and Grass Early Drilled</v>
      </c>
      <c r="J200" s="83" t="s">
        <v>9</v>
      </c>
    </row>
    <row r="201" spans="1:10" ht="30" x14ac:dyDescent="0.25">
      <c r="A201" s="17" t="s">
        <v>4355</v>
      </c>
      <c r="B201" s="81" t="s">
        <v>5757</v>
      </c>
      <c r="C201" s="81" t="s">
        <v>5757</v>
      </c>
      <c r="D201" s="81"/>
      <c r="E201" s="108">
        <f t="shared" si="6"/>
        <v>43282</v>
      </c>
      <c r="F201" s="81"/>
      <c r="G201" s="83" t="s">
        <v>159</v>
      </c>
      <c r="H201" s="83" t="s">
        <v>315</v>
      </c>
      <c r="I201" s="81" t="str">
        <f t="shared" si="7"/>
        <v>Cover CropsAnnual Legume and Grass Early Other</v>
      </c>
      <c r="J201" s="83" t="s">
        <v>9</v>
      </c>
    </row>
    <row r="202" spans="1:10" ht="30" x14ac:dyDescent="0.25">
      <c r="A202" s="17" t="s">
        <v>4356</v>
      </c>
      <c r="B202" s="81" t="s">
        <v>5757</v>
      </c>
      <c r="C202" s="81" t="s">
        <v>5757</v>
      </c>
      <c r="D202" s="81"/>
      <c r="E202" s="108">
        <f t="shared" si="6"/>
        <v>43282</v>
      </c>
      <c r="F202" s="81"/>
      <c r="G202" s="83" t="s">
        <v>159</v>
      </c>
      <c r="H202" s="83" t="s">
        <v>316</v>
      </c>
      <c r="I202" s="81" t="str">
        <f t="shared" si="7"/>
        <v>Cover CropsAnnual Legume and Grass Standard Drilled</v>
      </c>
      <c r="J202" s="83" t="s">
        <v>9</v>
      </c>
    </row>
    <row r="203" spans="1:10" ht="30" x14ac:dyDescent="0.25">
      <c r="A203" s="17" t="s">
        <v>4357</v>
      </c>
      <c r="B203" s="81" t="s">
        <v>5757</v>
      </c>
      <c r="C203" s="81" t="s">
        <v>5757</v>
      </c>
      <c r="D203" s="81"/>
      <c r="E203" s="108">
        <f t="shared" si="6"/>
        <v>43282</v>
      </c>
      <c r="F203" s="81"/>
      <c r="G203" s="83" t="s">
        <v>159</v>
      </c>
      <c r="H203" s="83" t="s">
        <v>317</v>
      </c>
      <c r="I203" s="81" t="str">
        <f t="shared" si="7"/>
        <v>Cover CropsAnnual Legume and Grass Standard Other</v>
      </c>
      <c r="J203" s="83" t="s">
        <v>9</v>
      </c>
    </row>
    <row r="204" spans="1:10" x14ac:dyDescent="0.25">
      <c r="A204" s="17" t="s">
        <v>4358</v>
      </c>
      <c r="B204" s="81" t="s">
        <v>5757</v>
      </c>
      <c r="C204" s="81" t="s">
        <v>5757</v>
      </c>
      <c r="D204" s="81"/>
      <c r="E204" s="108">
        <f t="shared" si="6"/>
        <v>43282</v>
      </c>
      <c r="F204" s="81"/>
      <c r="G204" s="83" t="s">
        <v>159</v>
      </c>
      <c r="H204" s="83" t="s">
        <v>4466</v>
      </c>
      <c r="I204" s="81" t="str">
        <f t="shared" si="7"/>
        <v>Cover CropsAnnual Legume Early Aerial</v>
      </c>
      <c r="J204" s="83" t="s">
        <v>9</v>
      </c>
    </row>
    <row r="205" spans="1:10" ht="30" x14ac:dyDescent="0.25">
      <c r="A205" s="17" t="s">
        <v>4359</v>
      </c>
      <c r="B205" s="81" t="s">
        <v>5757</v>
      </c>
      <c r="C205" s="81" t="s">
        <v>5757</v>
      </c>
      <c r="D205" s="81"/>
      <c r="E205" s="108">
        <f t="shared" si="6"/>
        <v>43282</v>
      </c>
      <c r="F205" s="81"/>
      <c r="G205" s="83" t="s">
        <v>159</v>
      </c>
      <c r="H205" s="83" t="s">
        <v>4467</v>
      </c>
      <c r="I205" s="81" t="str">
        <f t="shared" si="7"/>
        <v>Cover CropsAnnual Legume Early Aerial following Soy</v>
      </c>
      <c r="J205" s="83" t="s">
        <v>9</v>
      </c>
    </row>
    <row r="206" spans="1:10" x14ac:dyDescent="0.25">
      <c r="A206" s="17" t="s">
        <v>4360</v>
      </c>
      <c r="B206" s="81" t="s">
        <v>5757</v>
      </c>
      <c r="C206" s="81" t="s">
        <v>5757</v>
      </c>
      <c r="D206" s="81"/>
      <c r="E206" s="108">
        <f t="shared" si="6"/>
        <v>43282</v>
      </c>
      <c r="F206" s="81"/>
      <c r="G206" s="83" t="s">
        <v>159</v>
      </c>
      <c r="H206" s="83" t="s">
        <v>310</v>
      </c>
      <c r="I206" s="81" t="str">
        <f t="shared" si="7"/>
        <v>Cover CropsAnnual Legume Early Drilled</v>
      </c>
      <c r="J206" s="83" t="s">
        <v>9</v>
      </c>
    </row>
    <row r="207" spans="1:10" x14ac:dyDescent="0.25">
      <c r="A207" s="17" t="s">
        <v>4361</v>
      </c>
      <c r="B207" s="81" t="s">
        <v>5757</v>
      </c>
      <c r="C207" s="81" t="s">
        <v>5757</v>
      </c>
      <c r="D207" s="81"/>
      <c r="E207" s="108">
        <f t="shared" si="6"/>
        <v>43282</v>
      </c>
      <c r="F207" s="81"/>
      <c r="G207" s="83" t="s">
        <v>159</v>
      </c>
      <c r="H207" s="83" t="s">
        <v>311</v>
      </c>
      <c r="I207" s="81" t="str">
        <f t="shared" si="7"/>
        <v>Cover CropsAnnual Legume Early Other</v>
      </c>
      <c r="J207" s="83" t="s">
        <v>9</v>
      </c>
    </row>
    <row r="208" spans="1:10" ht="30" x14ac:dyDescent="0.25">
      <c r="A208" s="17" t="s">
        <v>4362</v>
      </c>
      <c r="B208" s="81" t="s">
        <v>5757</v>
      </c>
      <c r="C208" s="81" t="s">
        <v>5757</v>
      </c>
      <c r="D208" s="81"/>
      <c r="E208" s="108">
        <f t="shared" si="6"/>
        <v>43282</v>
      </c>
      <c r="F208" s="81"/>
      <c r="G208" s="83" t="s">
        <v>159</v>
      </c>
      <c r="H208" s="83" t="s">
        <v>312</v>
      </c>
      <c r="I208" s="81" t="str">
        <f t="shared" si="7"/>
        <v>Cover CropsAnnual Legume Standard Drilled</v>
      </c>
      <c r="J208" s="83" t="s">
        <v>9</v>
      </c>
    </row>
    <row r="209" spans="1:10" ht="30" x14ac:dyDescent="0.25">
      <c r="A209" s="17" t="s">
        <v>4363</v>
      </c>
      <c r="B209" s="81" t="s">
        <v>5757</v>
      </c>
      <c r="C209" s="81" t="s">
        <v>5757</v>
      </c>
      <c r="D209" s="81"/>
      <c r="E209" s="108">
        <f t="shared" si="6"/>
        <v>43282</v>
      </c>
      <c r="F209" s="81"/>
      <c r="G209" s="83" t="s">
        <v>159</v>
      </c>
      <c r="H209" s="83" t="s">
        <v>313</v>
      </c>
      <c r="I209" s="81" t="str">
        <f t="shared" si="7"/>
        <v>Cover CropsAnnual Legume Standard Other</v>
      </c>
      <c r="J209" s="83" t="s">
        <v>9</v>
      </c>
    </row>
    <row r="210" spans="1:10" x14ac:dyDescent="0.25">
      <c r="A210" s="17" t="s">
        <v>4364</v>
      </c>
      <c r="B210" s="81" t="s">
        <v>5757</v>
      </c>
      <c r="C210" s="81" t="s">
        <v>5757</v>
      </c>
      <c r="D210" s="81"/>
      <c r="E210" s="108">
        <f t="shared" si="6"/>
        <v>43282</v>
      </c>
      <c r="F210" s="81"/>
      <c r="G210" s="83" t="s">
        <v>159</v>
      </c>
      <c r="H210" s="83" t="s">
        <v>4468</v>
      </c>
      <c r="I210" s="81" t="str">
        <f t="shared" si="7"/>
        <v>Cover CropsAnnual Ryegrass Early Aerial</v>
      </c>
      <c r="J210" s="83" t="s">
        <v>9</v>
      </c>
    </row>
    <row r="211" spans="1:10" ht="30" x14ac:dyDescent="0.25">
      <c r="A211" s="17" t="s">
        <v>4365</v>
      </c>
      <c r="B211" s="81" t="s">
        <v>5757</v>
      </c>
      <c r="C211" s="81" t="s">
        <v>5757</v>
      </c>
      <c r="D211" s="81"/>
      <c r="E211" s="108">
        <f t="shared" si="6"/>
        <v>43282</v>
      </c>
      <c r="F211" s="81"/>
      <c r="G211" s="83" t="s">
        <v>159</v>
      </c>
      <c r="H211" s="83" t="s">
        <v>4469</v>
      </c>
      <c r="I211" s="81" t="str">
        <f t="shared" si="7"/>
        <v>Cover CropsAnnual Ryegrass Early Aerial following Soy</v>
      </c>
      <c r="J211" s="83" t="s">
        <v>9</v>
      </c>
    </row>
    <row r="212" spans="1:10" ht="30" x14ac:dyDescent="0.25">
      <c r="A212" s="17" t="s">
        <v>4366</v>
      </c>
      <c r="B212" s="81" t="s">
        <v>5757</v>
      </c>
      <c r="C212" s="81" t="s">
        <v>5757</v>
      </c>
      <c r="D212" s="81"/>
      <c r="E212" s="108">
        <f t="shared" si="6"/>
        <v>43282</v>
      </c>
      <c r="F212" s="81"/>
      <c r="G212" s="83" t="s">
        <v>159</v>
      </c>
      <c r="H212" s="83" t="s">
        <v>322</v>
      </c>
      <c r="I212" s="81" t="str">
        <f t="shared" si="7"/>
        <v>Cover CropsAnnual Ryegrass Early Drilled</v>
      </c>
      <c r="J212" s="83" t="s">
        <v>9</v>
      </c>
    </row>
    <row r="213" spans="1:10" x14ac:dyDescent="0.25">
      <c r="A213" s="17" t="s">
        <v>4367</v>
      </c>
      <c r="B213" s="81" t="s">
        <v>5757</v>
      </c>
      <c r="C213" s="81" t="s">
        <v>5757</v>
      </c>
      <c r="D213" s="81"/>
      <c r="E213" s="108">
        <f t="shared" si="6"/>
        <v>43282</v>
      </c>
      <c r="F213" s="81"/>
      <c r="G213" s="83" t="s">
        <v>159</v>
      </c>
      <c r="H213" s="83" t="s">
        <v>323</v>
      </c>
      <c r="I213" s="81" t="str">
        <f t="shared" si="7"/>
        <v>Cover CropsAnnual Ryegrass Early Other</v>
      </c>
      <c r="J213" s="83" t="s">
        <v>9</v>
      </c>
    </row>
    <row r="214" spans="1:10" ht="30" x14ac:dyDescent="0.25">
      <c r="A214" s="17" t="s">
        <v>4368</v>
      </c>
      <c r="B214" s="81" t="s">
        <v>5757</v>
      </c>
      <c r="C214" s="81" t="s">
        <v>5757</v>
      </c>
      <c r="D214" s="81"/>
      <c r="E214" s="108">
        <f t="shared" si="6"/>
        <v>43282</v>
      </c>
      <c r="F214" s="81"/>
      <c r="G214" s="83" t="s">
        <v>159</v>
      </c>
      <c r="H214" s="83" t="s">
        <v>324</v>
      </c>
      <c r="I214" s="81" t="str">
        <f t="shared" si="7"/>
        <v>Cover CropsAnnual Ryegrass Standard Drilled</v>
      </c>
      <c r="J214" s="83" t="s">
        <v>9</v>
      </c>
    </row>
    <row r="215" spans="1:10" ht="30" x14ac:dyDescent="0.25">
      <c r="A215" s="17" t="s">
        <v>199</v>
      </c>
      <c r="B215" s="81" t="s">
        <v>5757</v>
      </c>
      <c r="C215" s="81" t="s">
        <v>5757</v>
      </c>
      <c r="D215" s="81"/>
      <c r="E215" s="108">
        <f t="shared" si="6"/>
        <v>43282</v>
      </c>
      <c r="F215" s="81"/>
      <c r="G215" s="83" t="s">
        <v>159</v>
      </c>
      <c r="H215" s="83" t="s">
        <v>325</v>
      </c>
      <c r="I215" s="81" t="str">
        <f t="shared" si="7"/>
        <v>Cover CropsAnnual Ryegrass Standard Other</v>
      </c>
      <c r="J215" s="83" t="s">
        <v>9</v>
      </c>
    </row>
    <row r="216" spans="1:10" x14ac:dyDescent="0.25">
      <c r="A216" s="17" t="s">
        <v>4369</v>
      </c>
      <c r="B216" s="81" t="s">
        <v>5757</v>
      </c>
      <c r="C216" s="81" t="s">
        <v>5757</v>
      </c>
      <c r="D216" s="81"/>
      <c r="E216" s="108">
        <f t="shared" si="6"/>
        <v>43282</v>
      </c>
      <c r="F216" s="81"/>
      <c r="G216" s="83" t="s">
        <v>159</v>
      </c>
      <c r="H216" s="83" t="s">
        <v>4470</v>
      </c>
      <c r="I216" s="81" t="str">
        <f t="shared" si="7"/>
        <v>Cover CropsArea Barley</v>
      </c>
      <c r="J216" s="83" t="s">
        <v>9</v>
      </c>
    </row>
    <row r="217" spans="1:10" x14ac:dyDescent="0.25">
      <c r="A217" s="17" t="s">
        <v>4370</v>
      </c>
      <c r="B217" s="81" t="s">
        <v>5757</v>
      </c>
      <c r="C217" s="81" t="s">
        <v>5757</v>
      </c>
      <c r="D217" s="81"/>
      <c r="E217" s="108">
        <f t="shared" si="6"/>
        <v>43282</v>
      </c>
      <c r="F217" s="81"/>
      <c r="G217" s="83" t="s">
        <v>159</v>
      </c>
      <c r="H217" s="84" t="s">
        <v>22</v>
      </c>
      <c r="I217" s="81" t="str">
        <f t="shared" si="7"/>
        <v>Cover CropsArea Planted</v>
      </c>
      <c r="J217" s="83" t="s">
        <v>9</v>
      </c>
    </row>
    <row r="218" spans="1:10" x14ac:dyDescent="0.25">
      <c r="A218" s="17" t="s">
        <v>4371</v>
      </c>
      <c r="B218" s="81" t="s">
        <v>5757</v>
      </c>
      <c r="C218" s="81" t="s">
        <v>5757</v>
      </c>
      <c r="D218" s="81"/>
      <c r="E218" s="108">
        <f t="shared" si="6"/>
        <v>43282</v>
      </c>
      <c r="F218" s="81"/>
      <c r="G218" s="83" t="s">
        <v>159</v>
      </c>
      <c r="H218" s="84" t="s">
        <v>258</v>
      </c>
      <c r="I218" s="81" t="str">
        <f t="shared" si="7"/>
        <v>Cover CropsArea Rye Early</v>
      </c>
      <c r="J218" s="83" t="s">
        <v>9</v>
      </c>
    </row>
    <row r="219" spans="1:10" x14ac:dyDescent="0.25">
      <c r="A219" s="17" t="s">
        <v>4372</v>
      </c>
      <c r="B219" s="81" t="s">
        <v>5757</v>
      </c>
      <c r="C219" s="81" t="s">
        <v>5757</v>
      </c>
      <c r="D219" s="81"/>
      <c r="E219" s="108">
        <f t="shared" si="6"/>
        <v>43282</v>
      </c>
      <c r="F219" s="81"/>
      <c r="G219" s="83" t="s">
        <v>159</v>
      </c>
      <c r="H219" s="83" t="s">
        <v>259</v>
      </c>
      <c r="I219" s="81" t="str">
        <f t="shared" si="7"/>
        <v>Cover CropsArea Standard Rye</v>
      </c>
      <c r="J219" s="83" t="s">
        <v>9</v>
      </c>
    </row>
    <row r="220" spans="1:10" x14ac:dyDescent="0.25">
      <c r="A220" s="17" t="s">
        <v>4373</v>
      </c>
      <c r="B220" s="81" t="s">
        <v>5757</v>
      </c>
      <c r="C220" s="81" t="s">
        <v>5757</v>
      </c>
      <c r="D220" s="81"/>
      <c r="E220" s="108">
        <f t="shared" si="6"/>
        <v>43282</v>
      </c>
      <c r="F220" s="81"/>
      <c r="G220" s="83" t="s">
        <v>159</v>
      </c>
      <c r="H220" s="84" t="s">
        <v>260</v>
      </c>
      <c r="I220" s="81" t="str">
        <f t="shared" si="7"/>
        <v>Cover CropsArea Wheat</v>
      </c>
      <c r="J220" s="83" t="s">
        <v>9</v>
      </c>
    </row>
    <row r="221" spans="1:10" ht="30" x14ac:dyDescent="0.25">
      <c r="A221" s="17" t="s">
        <v>4374</v>
      </c>
      <c r="B221" s="81" t="s">
        <v>5757</v>
      </c>
      <c r="C221" s="81" t="s">
        <v>5757</v>
      </c>
      <c r="D221" s="81"/>
      <c r="E221" s="108">
        <f t="shared" si="6"/>
        <v>43282</v>
      </c>
      <c r="F221" s="81"/>
      <c r="G221" s="83" t="s">
        <v>159</v>
      </c>
      <c r="H221" s="83" t="s">
        <v>4471</v>
      </c>
      <c r="I221" s="81" t="str">
        <f t="shared" si="7"/>
        <v>Cover CropsBARLEY Early AERIAL Commodity</v>
      </c>
      <c r="J221" s="83" t="s">
        <v>9</v>
      </c>
    </row>
    <row r="222" spans="1:10" ht="30" x14ac:dyDescent="0.25">
      <c r="A222" s="17" t="s">
        <v>4375</v>
      </c>
      <c r="B222" s="81" t="s">
        <v>5757</v>
      </c>
      <c r="C222" s="81" t="s">
        <v>5757</v>
      </c>
      <c r="D222" s="81"/>
      <c r="E222" s="108">
        <f t="shared" si="6"/>
        <v>43282</v>
      </c>
      <c r="F222" s="81"/>
      <c r="G222" s="83" t="s">
        <v>159</v>
      </c>
      <c r="H222" s="83" t="s">
        <v>4472</v>
      </c>
      <c r="I222" s="81" t="str">
        <f t="shared" si="7"/>
        <v>Cover CropsBARLEY Early AERIAL Commodity following Soy</v>
      </c>
      <c r="J222" s="83" t="s">
        <v>9</v>
      </c>
    </row>
    <row r="223" spans="1:10" ht="30" x14ac:dyDescent="0.25">
      <c r="A223" s="17" t="s">
        <v>4376</v>
      </c>
      <c r="B223" s="81" t="s">
        <v>5757</v>
      </c>
      <c r="C223" s="81" t="s">
        <v>5757</v>
      </c>
      <c r="D223" s="81"/>
      <c r="E223" s="108">
        <f t="shared" si="6"/>
        <v>43282</v>
      </c>
      <c r="F223" s="81"/>
      <c r="G223" s="83" t="s">
        <v>159</v>
      </c>
      <c r="H223" s="83" t="s">
        <v>4473</v>
      </c>
      <c r="I223" s="81" t="str">
        <f t="shared" si="7"/>
        <v>Cover CropsBARLEY Early AERIAL Traditional</v>
      </c>
      <c r="J223" s="83" t="s">
        <v>9</v>
      </c>
    </row>
    <row r="224" spans="1:10" ht="30" x14ac:dyDescent="0.25">
      <c r="A224" s="17" t="s">
        <v>4377</v>
      </c>
      <c r="B224" s="81" t="s">
        <v>5757</v>
      </c>
      <c r="C224" s="81" t="s">
        <v>5757</v>
      </c>
      <c r="D224" s="81"/>
      <c r="E224" s="108">
        <f t="shared" si="6"/>
        <v>43282</v>
      </c>
      <c r="F224" s="81"/>
      <c r="G224" s="83" t="s">
        <v>159</v>
      </c>
      <c r="H224" s="83" t="s">
        <v>4474</v>
      </c>
      <c r="I224" s="81" t="str">
        <f t="shared" si="7"/>
        <v>Cover CropsBARLEY Early AERIAL Traditional following Soy</v>
      </c>
      <c r="J224" s="83" t="s">
        <v>9</v>
      </c>
    </row>
    <row r="225" spans="1:10" ht="30" x14ac:dyDescent="0.25">
      <c r="A225" s="17" t="s">
        <v>4378</v>
      </c>
      <c r="B225" s="81" t="s">
        <v>5757</v>
      </c>
      <c r="C225" s="81" t="s">
        <v>5757</v>
      </c>
      <c r="D225" s="81"/>
      <c r="E225" s="108">
        <f t="shared" si="6"/>
        <v>43282</v>
      </c>
      <c r="F225" s="81"/>
      <c r="G225" s="83" t="s">
        <v>159</v>
      </c>
      <c r="H225" s="83" t="s">
        <v>261</v>
      </c>
      <c r="I225" s="81" t="str">
        <f t="shared" si="7"/>
        <v>Cover CropsBARLEY Early BROADCAST Commodity</v>
      </c>
      <c r="J225" s="83" t="s">
        <v>9</v>
      </c>
    </row>
    <row r="226" spans="1:10" ht="30" x14ac:dyDescent="0.25">
      <c r="A226" s="17" t="s">
        <v>4379</v>
      </c>
      <c r="B226" s="81" t="s">
        <v>5757</v>
      </c>
      <c r="C226" s="81" t="s">
        <v>5757</v>
      </c>
      <c r="D226" s="81"/>
      <c r="E226" s="108">
        <f t="shared" si="6"/>
        <v>43282</v>
      </c>
      <c r="F226" s="81"/>
      <c r="G226" s="83" t="s">
        <v>159</v>
      </c>
      <c r="H226" s="83" t="s">
        <v>262</v>
      </c>
      <c r="I226" s="81" t="str">
        <f t="shared" si="7"/>
        <v>Cover CropsBARLEY Early BROADCAST Traditional</v>
      </c>
      <c r="J226" s="83" t="s">
        <v>9</v>
      </c>
    </row>
    <row r="227" spans="1:10" ht="30" x14ac:dyDescent="0.25">
      <c r="A227" s="17" t="s">
        <v>4382</v>
      </c>
      <c r="B227" s="81" t="s">
        <v>5757</v>
      </c>
      <c r="C227" s="81" t="s">
        <v>5757</v>
      </c>
      <c r="D227" s="81"/>
      <c r="E227" s="108">
        <f t="shared" si="6"/>
        <v>43282</v>
      </c>
      <c r="F227" s="81"/>
      <c r="G227" s="83" t="s">
        <v>159</v>
      </c>
      <c r="H227" s="83" t="s">
        <v>4475</v>
      </c>
      <c r="I227" s="81" t="str">
        <f t="shared" si="7"/>
        <v>Cover CropsBARLEY Early BROADCAST/LIGHT DISKING Commodity</v>
      </c>
      <c r="J227" s="83" t="s">
        <v>9</v>
      </c>
    </row>
    <row r="228" spans="1:10" ht="30" x14ac:dyDescent="0.25">
      <c r="A228" s="17" t="s">
        <v>4383</v>
      </c>
      <c r="B228" s="81" t="s">
        <v>5757</v>
      </c>
      <c r="C228" s="81" t="s">
        <v>5757</v>
      </c>
      <c r="D228" s="81"/>
      <c r="E228" s="108">
        <f t="shared" si="6"/>
        <v>43282</v>
      </c>
      <c r="F228" s="81"/>
      <c r="G228" s="83" t="s">
        <v>159</v>
      </c>
      <c r="H228" s="83" t="s">
        <v>4476</v>
      </c>
      <c r="I228" s="81" t="str">
        <f t="shared" si="7"/>
        <v>Cover CropsBARLEY Early BROADCAST/LIGHT DISKING Traditional</v>
      </c>
      <c r="J228" s="83" t="s">
        <v>9</v>
      </c>
    </row>
    <row r="229" spans="1:10" ht="45" x14ac:dyDescent="0.25">
      <c r="A229" s="17" t="s">
        <v>200</v>
      </c>
      <c r="B229" s="81" t="s">
        <v>5757</v>
      </c>
      <c r="C229" s="81" t="s">
        <v>5757</v>
      </c>
      <c r="D229" s="81"/>
      <c r="E229" s="108">
        <f t="shared" si="6"/>
        <v>43282</v>
      </c>
      <c r="F229" s="81"/>
      <c r="G229" s="83" t="s">
        <v>159</v>
      </c>
      <c r="H229" s="83" t="s">
        <v>4477</v>
      </c>
      <c r="I229" s="81" t="str">
        <f t="shared" si="7"/>
        <v>Cover CropsBARLEY Early BROADCAST/STALK-CHOPPING Commodity</v>
      </c>
      <c r="J229" s="83" t="s">
        <v>9</v>
      </c>
    </row>
    <row r="230" spans="1:10" ht="45" x14ac:dyDescent="0.25">
      <c r="A230" s="17" t="s">
        <v>201</v>
      </c>
      <c r="B230" s="81" t="s">
        <v>5757</v>
      </c>
      <c r="C230" s="81" t="s">
        <v>5757</v>
      </c>
      <c r="D230" s="81"/>
      <c r="E230" s="108">
        <f t="shared" si="6"/>
        <v>43282</v>
      </c>
      <c r="F230" s="81"/>
      <c r="G230" s="83" t="s">
        <v>159</v>
      </c>
      <c r="H230" s="83" t="s">
        <v>4478</v>
      </c>
      <c r="I230" s="81" t="str">
        <f t="shared" si="7"/>
        <v>Cover CropsBARLEY Early BROADCAST/STALK-CHOPPING Traditional</v>
      </c>
      <c r="J230" s="83" t="s">
        <v>9</v>
      </c>
    </row>
    <row r="231" spans="1:10" ht="30" x14ac:dyDescent="0.25">
      <c r="A231" s="17" t="s">
        <v>4384</v>
      </c>
      <c r="B231" s="81" t="s">
        <v>5757</v>
      </c>
      <c r="C231" s="81" t="s">
        <v>5757</v>
      </c>
      <c r="D231" s="81"/>
      <c r="E231" s="108">
        <f t="shared" si="6"/>
        <v>43282</v>
      </c>
      <c r="F231" s="81"/>
      <c r="G231" s="83" t="s">
        <v>159</v>
      </c>
      <c r="H231" s="83" t="s">
        <v>4479</v>
      </c>
      <c r="I231" s="81" t="str">
        <f t="shared" si="7"/>
        <v>Cover CropsBARLEY Early CONVENTIONAL Commodity</v>
      </c>
      <c r="J231" s="83" t="s">
        <v>9</v>
      </c>
    </row>
    <row r="232" spans="1:10" ht="30" x14ac:dyDescent="0.25">
      <c r="A232" s="17" t="s">
        <v>4385</v>
      </c>
      <c r="B232" s="81" t="s">
        <v>5757</v>
      </c>
      <c r="C232" s="81" t="s">
        <v>5757</v>
      </c>
      <c r="D232" s="81"/>
      <c r="E232" s="108">
        <f t="shared" si="6"/>
        <v>43282</v>
      </c>
      <c r="F232" s="81"/>
      <c r="G232" s="83" t="s">
        <v>159</v>
      </c>
      <c r="H232" s="83" t="s">
        <v>4480</v>
      </c>
      <c r="I232" s="81" t="str">
        <f t="shared" si="7"/>
        <v>Cover CropsBARLEY Early CONVENTIONAL Traditional</v>
      </c>
      <c r="J232" s="83" t="s">
        <v>9</v>
      </c>
    </row>
    <row r="233" spans="1:10" ht="30" x14ac:dyDescent="0.25">
      <c r="A233" s="17" t="s">
        <v>71</v>
      </c>
      <c r="B233" s="81" t="s">
        <v>5757</v>
      </c>
      <c r="C233" s="81" t="s">
        <v>5757</v>
      </c>
      <c r="D233" s="81"/>
      <c r="E233" s="108">
        <f t="shared" si="6"/>
        <v>43282</v>
      </c>
      <c r="F233" s="81"/>
      <c r="G233" s="83" t="s">
        <v>159</v>
      </c>
      <c r="H233" s="83" t="s">
        <v>4481</v>
      </c>
      <c r="I233" s="81" t="str">
        <f t="shared" si="7"/>
        <v>Cover CropsBARLEY Early NO TILL Commodity</v>
      </c>
      <c r="J233" s="83" t="s">
        <v>9</v>
      </c>
    </row>
    <row r="234" spans="1:10" ht="30" x14ac:dyDescent="0.25">
      <c r="A234" s="17" t="s">
        <v>72</v>
      </c>
      <c r="B234" s="81" t="s">
        <v>5757</v>
      </c>
      <c r="C234" s="81" t="s">
        <v>5757</v>
      </c>
      <c r="D234" s="81"/>
      <c r="E234" s="108">
        <f t="shared" si="6"/>
        <v>43282</v>
      </c>
      <c r="F234" s="81"/>
      <c r="G234" s="83" t="s">
        <v>159</v>
      </c>
      <c r="H234" s="83" t="s">
        <v>4482</v>
      </c>
      <c r="I234" s="81" t="str">
        <f t="shared" si="7"/>
        <v>Cover CropsBARLEY Early NO TILL Traditional</v>
      </c>
      <c r="J234" s="83" t="s">
        <v>9</v>
      </c>
    </row>
    <row r="235" spans="1:10" ht="30" x14ac:dyDescent="0.25">
      <c r="A235" s="17" t="s">
        <v>73</v>
      </c>
      <c r="B235" s="81" t="s">
        <v>5757</v>
      </c>
      <c r="C235" s="81" t="s">
        <v>5757</v>
      </c>
      <c r="D235" s="81"/>
      <c r="E235" s="108">
        <f t="shared" si="6"/>
        <v>43282</v>
      </c>
      <c r="F235" s="81"/>
      <c r="G235" s="83" t="s">
        <v>159</v>
      </c>
      <c r="H235" s="84" t="s">
        <v>4483</v>
      </c>
      <c r="I235" s="81" t="str">
        <f t="shared" si="7"/>
        <v>Cover CropsBARLEY Late AERIAL Commodity</v>
      </c>
      <c r="J235" s="83" t="s">
        <v>9</v>
      </c>
    </row>
    <row r="236" spans="1:10" ht="30" x14ac:dyDescent="0.25">
      <c r="A236" s="17" t="s">
        <v>4387</v>
      </c>
      <c r="B236" s="81" t="s">
        <v>5757</v>
      </c>
      <c r="C236" s="81" t="s">
        <v>5757</v>
      </c>
      <c r="D236" s="81"/>
      <c r="E236" s="108">
        <f t="shared" si="6"/>
        <v>43282</v>
      </c>
      <c r="F236" s="81"/>
      <c r="G236" s="83" t="s">
        <v>159</v>
      </c>
      <c r="H236" s="84" t="s">
        <v>4484</v>
      </c>
      <c r="I236" s="81" t="str">
        <f t="shared" si="7"/>
        <v>Cover CropsBARLEY Late BROADCAST Commodity</v>
      </c>
      <c r="J236" s="83" t="s">
        <v>9</v>
      </c>
    </row>
    <row r="237" spans="1:10" ht="30" x14ac:dyDescent="0.25">
      <c r="A237" s="17" t="s">
        <v>4388</v>
      </c>
      <c r="B237" s="81" t="s">
        <v>5757</v>
      </c>
      <c r="C237" s="81" t="s">
        <v>5757</v>
      </c>
      <c r="D237" s="81"/>
      <c r="E237" s="108">
        <f t="shared" si="6"/>
        <v>43282</v>
      </c>
      <c r="F237" s="81"/>
      <c r="G237" s="83" t="s">
        <v>159</v>
      </c>
      <c r="H237" s="84" t="s">
        <v>4485</v>
      </c>
      <c r="I237" s="81" t="str">
        <f t="shared" si="7"/>
        <v>Cover CropsBARLEY Late BROADCAST/LIGHT DISKING Commodity</v>
      </c>
      <c r="J237" s="83" t="s">
        <v>9</v>
      </c>
    </row>
    <row r="238" spans="1:10" ht="45" x14ac:dyDescent="0.25">
      <c r="A238" s="17" t="s">
        <v>4389</v>
      </c>
      <c r="B238" s="81" t="s">
        <v>5757</v>
      </c>
      <c r="C238" s="81" t="s">
        <v>5757</v>
      </c>
      <c r="D238" s="81"/>
      <c r="E238" s="108">
        <f t="shared" si="6"/>
        <v>43282</v>
      </c>
      <c r="F238" s="81"/>
      <c r="G238" s="83" t="s">
        <v>159</v>
      </c>
      <c r="H238" s="84" t="s">
        <v>4486</v>
      </c>
      <c r="I238" s="81" t="str">
        <f t="shared" si="7"/>
        <v>Cover CropsBARLEY Late BROADCAST/STALK-CHOPPING Commodity</v>
      </c>
      <c r="J238" s="83" t="s">
        <v>9</v>
      </c>
    </row>
    <row r="239" spans="1:10" ht="30" x14ac:dyDescent="0.25">
      <c r="A239" s="17" t="s">
        <v>4390</v>
      </c>
      <c r="B239" s="81" t="s">
        <v>5757</v>
      </c>
      <c r="C239" s="81" t="s">
        <v>5757</v>
      </c>
      <c r="D239" s="81"/>
      <c r="E239" s="108">
        <f t="shared" si="6"/>
        <v>43282</v>
      </c>
      <c r="F239" s="81"/>
      <c r="G239" s="83" t="s">
        <v>159</v>
      </c>
      <c r="H239" s="84" t="s">
        <v>4487</v>
      </c>
      <c r="I239" s="81" t="str">
        <f t="shared" si="7"/>
        <v>Cover CropsBARLEY Late CONVENTIONAL Commodity</v>
      </c>
      <c r="J239" s="83" t="s">
        <v>9</v>
      </c>
    </row>
    <row r="240" spans="1:10" ht="30" x14ac:dyDescent="0.25">
      <c r="A240" s="17" t="s">
        <v>4391</v>
      </c>
      <c r="B240" s="81" t="s">
        <v>5757</v>
      </c>
      <c r="C240" s="81" t="s">
        <v>5757</v>
      </c>
      <c r="D240" s="81"/>
      <c r="E240" s="108">
        <f t="shared" si="6"/>
        <v>43282</v>
      </c>
      <c r="F240" s="81"/>
      <c r="G240" s="83" t="s">
        <v>159</v>
      </c>
      <c r="H240" s="84" t="s">
        <v>4488</v>
      </c>
      <c r="I240" s="81" t="str">
        <f t="shared" si="7"/>
        <v>Cover CropsBARLEY Late NO TILL Commodity</v>
      </c>
      <c r="J240" s="83" t="s">
        <v>9</v>
      </c>
    </row>
    <row r="241" spans="1:10" ht="30" x14ac:dyDescent="0.25">
      <c r="A241" s="17" t="s">
        <v>4392</v>
      </c>
      <c r="B241" s="81" t="s">
        <v>5757</v>
      </c>
      <c r="C241" s="81" t="s">
        <v>5757</v>
      </c>
      <c r="D241" s="81"/>
      <c r="E241" s="108">
        <f t="shared" si="6"/>
        <v>43282</v>
      </c>
      <c r="F241" s="81"/>
      <c r="G241" s="83" t="s">
        <v>159</v>
      </c>
      <c r="H241" s="84" t="s">
        <v>4489</v>
      </c>
      <c r="I241" s="81" t="str">
        <f t="shared" si="7"/>
        <v>Cover CropsBARLEY Normal AERIAL Commodity</v>
      </c>
      <c r="J241" s="83" t="s">
        <v>9</v>
      </c>
    </row>
    <row r="242" spans="1:10" ht="30" x14ac:dyDescent="0.25">
      <c r="A242" s="17" t="s">
        <v>4393</v>
      </c>
      <c r="B242" s="81" t="s">
        <v>5757</v>
      </c>
      <c r="C242" s="81" t="s">
        <v>5757</v>
      </c>
      <c r="D242" s="81"/>
      <c r="E242" s="108">
        <f t="shared" si="6"/>
        <v>43282</v>
      </c>
      <c r="F242" s="81"/>
      <c r="G242" s="83" t="s">
        <v>159</v>
      </c>
      <c r="H242" s="84" t="s">
        <v>4490</v>
      </c>
      <c r="I242" s="81" t="str">
        <f t="shared" si="7"/>
        <v>Cover CropsBARLEY Normal BROADCAST Commodity</v>
      </c>
      <c r="J242" s="83" t="s">
        <v>9</v>
      </c>
    </row>
    <row r="243" spans="1:10" ht="30" x14ac:dyDescent="0.25">
      <c r="A243" s="17" t="s">
        <v>4394</v>
      </c>
      <c r="B243" s="81" t="s">
        <v>5757</v>
      </c>
      <c r="C243" s="81" t="s">
        <v>5757</v>
      </c>
      <c r="D243" s="81"/>
      <c r="E243" s="108">
        <f t="shared" si="6"/>
        <v>43282</v>
      </c>
      <c r="F243" s="81"/>
      <c r="G243" s="83" t="s">
        <v>159</v>
      </c>
      <c r="H243" s="83" t="s">
        <v>4491</v>
      </c>
      <c r="I243" s="81" t="str">
        <f t="shared" si="7"/>
        <v>Cover CropsBARLEY Normal BROADCAST/LIGHT DISKING Commodity</v>
      </c>
      <c r="J243" s="83" t="s">
        <v>9</v>
      </c>
    </row>
    <row r="244" spans="1:10" ht="30" x14ac:dyDescent="0.25">
      <c r="A244" s="17" t="s">
        <v>4395</v>
      </c>
      <c r="B244" s="81" t="s">
        <v>5757</v>
      </c>
      <c r="C244" s="81" t="s">
        <v>5757</v>
      </c>
      <c r="D244" s="81"/>
      <c r="E244" s="108">
        <f t="shared" si="6"/>
        <v>43282</v>
      </c>
      <c r="F244" s="81"/>
      <c r="G244" s="83" t="s">
        <v>159</v>
      </c>
      <c r="H244" s="83" t="s">
        <v>4492</v>
      </c>
      <c r="I244" s="81" t="str">
        <f t="shared" si="7"/>
        <v>Cover CropsBARLEY Normal BROADCAST/LIGHT DISKING Traditional</v>
      </c>
      <c r="J244" s="83" t="s">
        <v>9</v>
      </c>
    </row>
    <row r="245" spans="1:10" ht="45" x14ac:dyDescent="0.25">
      <c r="A245" s="17" t="s">
        <v>4396</v>
      </c>
      <c r="B245" s="81" t="s">
        <v>5757</v>
      </c>
      <c r="C245" s="81" t="s">
        <v>5757</v>
      </c>
      <c r="D245" s="81"/>
      <c r="E245" s="108">
        <f t="shared" si="6"/>
        <v>43282</v>
      </c>
      <c r="F245" s="81"/>
      <c r="G245" s="83" t="s">
        <v>159</v>
      </c>
      <c r="H245" s="84" t="s">
        <v>4493</v>
      </c>
      <c r="I245" s="81" t="str">
        <f t="shared" si="7"/>
        <v>Cover CropsBARLEY Normal BROADCAST/STALK-CHOPPING Commodity</v>
      </c>
      <c r="J245" s="83" t="s">
        <v>9</v>
      </c>
    </row>
    <row r="246" spans="1:10" ht="30" x14ac:dyDescent="0.25">
      <c r="A246" s="17" t="s">
        <v>4397</v>
      </c>
      <c r="B246" s="81" t="s">
        <v>5757</v>
      </c>
      <c r="C246" s="81" t="s">
        <v>5757</v>
      </c>
      <c r="D246" s="81"/>
      <c r="E246" s="108">
        <f t="shared" si="6"/>
        <v>43282</v>
      </c>
      <c r="F246" s="81"/>
      <c r="G246" s="83" t="s">
        <v>159</v>
      </c>
      <c r="H246" s="83" t="s">
        <v>4494</v>
      </c>
      <c r="I246" s="81" t="str">
        <f t="shared" si="7"/>
        <v>Cover CropsBARLEY Normal CONVENTIONAL Commodity</v>
      </c>
      <c r="J246" s="83" t="s">
        <v>9</v>
      </c>
    </row>
    <row r="247" spans="1:10" ht="30" x14ac:dyDescent="0.25">
      <c r="A247" s="17" t="s">
        <v>202</v>
      </c>
      <c r="B247" s="81" t="s">
        <v>5757</v>
      </c>
      <c r="C247" s="81" t="s">
        <v>5757</v>
      </c>
      <c r="D247" s="81"/>
      <c r="E247" s="108">
        <f t="shared" si="6"/>
        <v>43282</v>
      </c>
      <c r="F247" s="81"/>
      <c r="G247" s="83" t="s">
        <v>159</v>
      </c>
      <c r="H247" s="83" t="s">
        <v>4495</v>
      </c>
      <c r="I247" s="81" t="str">
        <f t="shared" si="7"/>
        <v>Cover CropsBARLEY Normal CONVENTIONAL Traditional</v>
      </c>
      <c r="J247" s="83" t="s">
        <v>9</v>
      </c>
    </row>
    <row r="248" spans="1:10" ht="30" x14ac:dyDescent="0.25">
      <c r="A248" s="17" t="s">
        <v>464</v>
      </c>
      <c r="B248" s="81" t="s">
        <v>5757</v>
      </c>
      <c r="C248" s="81" t="s">
        <v>5757</v>
      </c>
      <c r="D248" s="81"/>
      <c r="E248" s="108">
        <f t="shared" si="6"/>
        <v>43282</v>
      </c>
      <c r="F248" s="81"/>
      <c r="G248" s="83" t="s">
        <v>159</v>
      </c>
      <c r="H248" s="83" t="s">
        <v>4496</v>
      </c>
      <c r="I248" s="81" t="str">
        <f t="shared" si="7"/>
        <v>Cover CropsBARLEY Normal NO TILL Commodity</v>
      </c>
      <c r="J248" s="83" t="s">
        <v>9</v>
      </c>
    </row>
    <row r="249" spans="1:10" ht="30" x14ac:dyDescent="0.25">
      <c r="A249" s="17" t="s">
        <v>4398</v>
      </c>
      <c r="B249" s="81" t="s">
        <v>5757</v>
      </c>
      <c r="C249" s="81" t="s">
        <v>5757</v>
      </c>
      <c r="D249" s="81"/>
      <c r="E249" s="108">
        <f t="shared" si="6"/>
        <v>43282</v>
      </c>
      <c r="F249" s="81"/>
      <c r="G249" s="83" t="s">
        <v>159</v>
      </c>
      <c r="H249" s="83" t="s">
        <v>4497</v>
      </c>
      <c r="I249" s="81" t="str">
        <f t="shared" si="7"/>
        <v>Cover CropsBARLEY Normal NO TILL Traditional</v>
      </c>
      <c r="J249" s="83" t="s">
        <v>9</v>
      </c>
    </row>
    <row r="250" spans="1:10" ht="30" x14ac:dyDescent="0.25">
      <c r="A250" s="17" t="s">
        <v>4399</v>
      </c>
      <c r="B250" s="81" t="s">
        <v>5757</v>
      </c>
      <c r="C250" s="81" t="s">
        <v>5757</v>
      </c>
      <c r="D250" s="81"/>
      <c r="E250" s="108">
        <f t="shared" si="6"/>
        <v>43282</v>
      </c>
      <c r="F250" s="81"/>
      <c r="G250" s="83" t="s">
        <v>159</v>
      </c>
      <c r="H250" s="83" t="s">
        <v>4498</v>
      </c>
      <c r="I250" s="81" t="str">
        <f t="shared" si="7"/>
        <v>Cover CropsCANOLA/RAPE Early AERIAL Traditional</v>
      </c>
      <c r="J250" s="83" t="s">
        <v>9</v>
      </c>
    </row>
    <row r="251" spans="1:10" ht="30" x14ac:dyDescent="0.25">
      <c r="A251" s="17" t="s">
        <v>204</v>
      </c>
      <c r="B251" s="81" t="s">
        <v>5757</v>
      </c>
      <c r="C251" s="81" t="s">
        <v>5757</v>
      </c>
      <c r="D251" s="81"/>
      <c r="E251" s="108">
        <f t="shared" si="6"/>
        <v>43282</v>
      </c>
      <c r="F251" s="81"/>
      <c r="G251" s="83" t="s">
        <v>159</v>
      </c>
      <c r="H251" s="84" t="s">
        <v>4499</v>
      </c>
      <c r="I251" s="81" t="str">
        <f t="shared" si="7"/>
        <v>Cover CropsCANOLA/RAPE Early BROADCAST Commodity</v>
      </c>
      <c r="J251" s="83" t="s">
        <v>9</v>
      </c>
    </row>
    <row r="252" spans="1:10" ht="30" x14ac:dyDescent="0.25">
      <c r="A252" s="17" t="s">
        <v>77</v>
      </c>
      <c r="B252" s="81" t="s">
        <v>5757</v>
      </c>
      <c r="C252" s="81" t="s">
        <v>5757</v>
      </c>
      <c r="D252" s="81"/>
      <c r="E252" s="108">
        <f t="shared" si="6"/>
        <v>43282</v>
      </c>
      <c r="F252" s="81"/>
      <c r="G252" s="83" t="s">
        <v>159</v>
      </c>
      <c r="H252" s="83" t="s">
        <v>263</v>
      </c>
      <c r="I252" s="81" t="str">
        <f t="shared" si="7"/>
        <v>Cover CropsCANOLA/RAPE Early BROADCAST Traditional</v>
      </c>
      <c r="J252" s="83" t="s">
        <v>9</v>
      </c>
    </row>
    <row r="253" spans="1:10" ht="30" x14ac:dyDescent="0.25">
      <c r="A253" s="17" t="s">
        <v>452</v>
      </c>
      <c r="B253" s="81" t="s">
        <v>5757</v>
      </c>
      <c r="C253" s="81" t="s">
        <v>5757</v>
      </c>
      <c r="D253" s="81"/>
      <c r="E253" s="108">
        <f t="shared" si="6"/>
        <v>43282</v>
      </c>
      <c r="F253" s="81"/>
      <c r="G253" s="83" t="s">
        <v>159</v>
      </c>
      <c r="H253" s="83" t="s">
        <v>4500</v>
      </c>
      <c r="I253" s="81" t="str">
        <f t="shared" si="7"/>
        <v>Cover CropsCANOLA/RAPE Early BROADCAST/LIGHT DISKING Traditional</v>
      </c>
      <c r="J253" s="83" t="s">
        <v>9</v>
      </c>
    </row>
    <row r="254" spans="1:10" ht="45" x14ac:dyDescent="0.25">
      <c r="A254" s="17" t="s">
        <v>78</v>
      </c>
      <c r="B254" s="81" t="s">
        <v>5757</v>
      </c>
      <c r="C254" s="81" t="s">
        <v>5757</v>
      </c>
      <c r="D254" s="81"/>
      <c r="E254" s="108">
        <f t="shared" si="6"/>
        <v>43282</v>
      </c>
      <c r="F254" s="81"/>
      <c r="G254" s="83" t="s">
        <v>159</v>
      </c>
      <c r="H254" s="84" t="s">
        <v>4501</v>
      </c>
      <c r="I254" s="81" t="str">
        <f t="shared" si="7"/>
        <v>Cover CropsCANOLA/RAPE Early BROADCAST/STALK-CHOPPING Commodity</v>
      </c>
      <c r="J254" s="83" t="s">
        <v>9</v>
      </c>
    </row>
    <row r="255" spans="1:10" ht="45" x14ac:dyDescent="0.25">
      <c r="A255" s="17" t="s">
        <v>4400</v>
      </c>
      <c r="B255" s="81" t="s">
        <v>5757</v>
      </c>
      <c r="C255" s="81" t="s">
        <v>5757</v>
      </c>
      <c r="D255" s="81"/>
      <c r="E255" s="108">
        <f t="shared" si="6"/>
        <v>43282</v>
      </c>
      <c r="F255" s="81"/>
      <c r="G255" s="83" t="s">
        <v>159</v>
      </c>
      <c r="H255" s="83" t="s">
        <v>4502</v>
      </c>
      <c r="I255" s="81" t="str">
        <f t="shared" si="7"/>
        <v>Cover CropsCANOLA/RAPE Early BROADCAST/STALK-CHOPPING Traditional</v>
      </c>
      <c r="J255" s="83" t="s">
        <v>9</v>
      </c>
    </row>
    <row r="256" spans="1:10" ht="30" x14ac:dyDescent="0.25">
      <c r="A256" s="17" t="s">
        <v>4401</v>
      </c>
      <c r="B256" s="81" t="s">
        <v>5757</v>
      </c>
      <c r="C256" s="81" t="s">
        <v>5757</v>
      </c>
      <c r="D256" s="81"/>
      <c r="E256" s="108">
        <f t="shared" si="6"/>
        <v>43282</v>
      </c>
      <c r="F256" s="81"/>
      <c r="G256" s="83" t="s">
        <v>159</v>
      </c>
      <c r="H256" s="84" t="s">
        <v>4503</v>
      </c>
      <c r="I256" s="81" t="str">
        <f t="shared" si="7"/>
        <v>Cover CropsCANOLA/RAPE Early CONVENTIONAL Commodity</v>
      </c>
      <c r="J256" s="83" t="s">
        <v>9</v>
      </c>
    </row>
    <row r="257" spans="1:10" ht="30" x14ac:dyDescent="0.25">
      <c r="A257" s="17" t="s">
        <v>4402</v>
      </c>
      <c r="B257" s="81" t="s">
        <v>5757</v>
      </c>
      <c r="C257" s="81" t="s">
        <v>5757</v>
      </c>
      <c r="D257" s="81"/>
      <c r="E257" s="108">
        <f t="shared" si="6"/>
        <v>43282</v>
      </c>
      <c r="F257" s="81"/>
      <c r="G257" s="83" t="s">
        <v>159</v>
      </c>
      <c r="H257" s="83" t="s">
        <v>4504</v>
      </c>
      <c r="I257" s="81" t="str">
        <f t="shared" si="7"/>
        <v>Cover CropsCANOLA/RAPE Early CONVENTIONAL Traditional</v>
      </c>
      <c r="J257" s="83" t="s">
        <v>9</v>
      </c>
    </row>
    <row r="258" spans="1:10" ht="30" x14ac:dyDescent="0.25">
      <c r="A258" s="17" t="s">
        <v>80</v>
      </c>
      <c r="B258" s="81" t="s">
        <v>5757</v>
      </c>
      <c r="C258" s="81" t="s">
        <v>5757</v>
      </c>
      <c r="D258" s="81"/>
      <c r="E258" s="108">
        <f t="shared" si="6"/>
        <v>43282</v>
      </c>
      <c r="F258" s="81"/>
      <c r="G258" s="83" t="s">
        <v>159</v>
      </c>
      <c r="H258" s="84" t="s">
        <v>4505</v>
      </c>
      <c r="I258" s="81" t="str">
        <f t="shared" si="7"/>
        <v>Cover CropsCANOLA/RAPE Early NO TILL Commodity</v>
      </c>
      <c r="J258" s="83" t="s">
        <v>9</v>
      </c>
    </row>
    <row r="259" spans="1:10" ht="30" x14ac:dyDescent="0.25">
      <c r="A259" s="17" t="s">
        <v>81</v>
      </c>
      <c r="B259" s="81" t="s">
        <v>5757</v>
      </c>
      <c r="C259" s="81" t="s">
        <v>5757</v>
      </c>
      <c r="D259" s="81"/>
      <c r="E259" s="108">
        <f t="shared" ref="E259:E322" si="8">DATE(2018-D259, 7, 1)</f>
        <v>43282</v>
      </c>
      <c r="F259" s="81"/>
      <c r="G259" s="83" t="s">
        <v>159</v>
      </c>
      <c r="H259" s="83" t="s">
        <v>4506</v>
      </c>
      <c r="I259" s="81" t="str">
        <f t="shared" ref="I259:I322" si="9">G259&amp;H259</f>
        <v>Cover CropsCANOLA/RAPE Early NO TILL Traditional</v>
      </c>
      <c r="J259" s="83" t="s">
        <v>9</v>
      </c>
    </row>
    <row r="260" spans="1:10" ht="30" x14ac:dyDescent="0.25">
      <c r="A260" s="17" t="s">
        <v>82</v>
      </c>
      <c r="B260" s="81" t="s">
        <v>5757</v>
      </c>
      <c r="C260" s="81" t="s">
        <v>5757</v>
      </c>
      <c r="D260" s="81"/>
      <c r="E260" s="108">
        <f t="shared" si="8"/>
        <v>43282</v>
      </c>
      <c r="F260" s="81"/>
      <c r="G260" s="83" t="s">
        <v>159</v>
      </c>
      <c r="H260" s="84" t="s">
        <v>4507</v>
      </c>
      <c r="I260" s="81" t="str">
        <f t="shared" si="9"/>
        <v>Cover CropsCANOLA/RAPE Late BROADCAST Commodity</v>
      </c>
      <c r="J260" s="83" t="s">
        <v>9</v>
      </c>
    </row>
    <row r="261" spans="1:10" ht="45" x14ac:dyDescent="0.25">
      <c r="A261" s="17" t="s">
        <v>4405</v>
      </c>
      <c r="B261" s="81" t="s">
        <v>5757</v>
      </c>
      <c r="C261" s="81" t="s">
        <v>5757</v>
      </c>
      <c r="D261" s="81"/>
      <c r="E261" s="108">
        <f t="shared" si="8"/>
        <v>43282</v>
      </c>
      <c r="F261" s="81"/>
      <c r="G261" s="83" t="s">
        <v>159</v>
      </c>
      <c r="H261" s="83" t="s">
        <v>4508</v>
      </c>
      <c r="I261" s="81" t="str">
        <f t="shared" si="9"/>
        <v>Cover CropsCANOLA/RAPE Late BROADCAST/STALK-CHOPPING Commodity</v>
      </c>
      <c r="J261" s="83" t="s">
        <v>9</v>
      </c>
    </row>
    <row r="262" spans="1:10" ht="30" x14ac:dyDescent="0.25">
      <c r="A262" s="17" t="s">
        <v>206</v>
      </c>
      <c r="B262" s="81" t="s">
        <v>5757</v>
      </c>
      <c r="C262" s="81" t="s">
        <v>5757</v>
      </c>
      <c r="D262" s="81"/>
      <c r="E262" s="108">
        <f t="shared" si="8"/>
        <v>43282</v>
      </c>
      <c r="F262" s="81"/>
      <c r="G262" s="83" t="s">
        <v>159</v>
      </c>
      <c r="H262" s="83" t="s">
        <v>4509</v>
      </c>
      <c r="I262" s="81" t="str">
        <f t="shared" si="9"/>
        <v>Cover CropsCANOLA/RAPE Late CONVENTIONAL Commodity</v>
      </c>
      <c r="J262" s="83" t="s">
        <v>9</v>
      </c>
    </row>
    <row r="263" spans="1:10" ht="30" x14ac:dyDescent="0.25">
      <c r="A263" s="17" t="s">
        <v>207</v>
      </c>
      <c r="B263" s="81" t="s">
        <v>5757</v>
      </c>
      <c r="C263" s="81" t="s">
        <v>5757</v>
      </c>
      <c r="D263" s="81"/>
      <c r="E263" s="108">
        <f t="shared" si="8"/>
        <v>43282</v>
      </c>
      <c r="F263" s="81"/>
      <c r="G263" s="83" t="s">
        <v>159</v>
      </c>
      <c r="H263" s="83" t="s">
        <v>4510</v>
      </c>
      <c r="I263" s="81" t="str">
        <f t="shared" si="9"/>
        <v>Cover CropsCANOLA/RAPE Late NO TILL Commodity</v>
      </c>
      <c r="J263" s="83" t="s">
        <v>9</v>
      </c>
    </row>
    <row r="264" spans="1:10" ht="30" x14ac:dyDescent="0.25">
      <c r="A264" s="17" t="s">
        <v>84</v>
      </c>
      <c r="B264" s="81" t="s">
        <v>5757</v>
      </c>
      <c r="C264" s="81" t="s">
        <v>5757</v>
      </c>
      <c r="D264" s="81"/>
      <c r="E264" s="108">
        <f t="shared" si="8"/>
        <v>43282</v>
      </c>
      <c r="F264" s="81"/>
      <c r="G264" s="83" t="s">
        <v>159</v>
      </c>
      <c r="H264" s="83" t="s">
        <v>4511</v>
      </c>
      <c r="I264" s="81" t="str">
        <f t="shared" si="9"/>
        <v>Cover CropsCANOLA/RAPE Normal BROADCAST Commodity</v>
      </c>
      <c r="J264" s="83" t="s">
        <v>9</v>
      </c>
    </row>
    <row r="265" spans="1:10" ht="45" x14ac:dyDescent="0.25">
      <c r="A265" s="17" t="s">
        <v>85</v>
      </c>
      <c r="B265" s="81" t="s">
        <v>5757</v>
      </c>
      <c r="C265" s="81" t="s">
        <v>5757</v>
      </c>
      <c r="D265" s="81"/>
      <c r="E265" s="108">
        <f t="shared" si="8"/>
        <v>43282</v>
      </c>
      <c r="F265" s="81"/>
      <c r="G265" s="83" t="s">
        <v>159</v>
      </c>
      <c r="H265" s="83" t="s">
        <v>4512</v>
      </c>
      <c r="I265" s="81" t="str">
        <f t="shared" si="9"/>
        <v>Cover CropsCANOLA/RAPE Normal BROADCAST/STALK-CHOPPING Commodity</v>
      </c>
      <c r="J265" s="83" t="s">
        <v>9</v>
      </c>
    </row>
    <row r="266" spans="1:10" ht="30" x14ac:dyDescent="0.25">
      <c r="A266" s="17" t="s">
        <v>86</v>
      </c>
      <c r="B266" s="81" t="s">
        <v>5757</v>
      </c>
      <c r="C266" s="81" t="s">
        <v>5757</v>
      </c>
      <c r="D266" s="81"/>
      <c r="E266" s="108">
        <f t="shared" si="8"/>
        <v>43282</v>
      </c>
      <c r="F266" s="81"/>
      <c r="G266" s="83" t="s">
        <v>159</v>
      </c>
      <c r="H266" s="83" t="s">
        <v>4513</v>
      </c>
      <c r="I266" s="81" t="str">
        <f t="shared" si="9"/>
        <v>Cover CropsCANOLA/RAPE Normal CONVENTIONAL Commodity</v>
      </c>
      <c r="J266" s="83" t="s">
        <v>9</v>
      </c>
    </row>
    <row r="267" spans="1:10" ht="30" x14ac:dyDescent="0.25">
      <c r="A267" s="17" t="s">
        <v>209</v>
      </c>
      <c r="B267" s="81" t="s">
        <v>5757</v>
      </c>
      <c r="C267" s="81" t="s">
        <v>5757</v>
      </c>
      <c r="D267" s="81"/>
      <c r="E267" s="108">
        <f t="shared" si="8"/>
        <v>43282</v>
      </c>
      <c r="F267" s="81"/>
      <c r="G267" s="83" t="s">
        <v>159</v>
      </c>
      <c r="H267" s="83" t="s">
        <v>4514</v>
      </c>
      <c r="I267" s="81" t="str">
        <f t="shared" si="9"/>
        <v>Cover CropsCANOLA/RAPE Normal NO TILL Commodity</v>
      </c>
      <c r="J267" s="83" t="s">
        <v>9</v>
      </c>
    </row>
    <row r="268" spans="1:10" ht="30" x14ac:dyDescent="0.25">
      <c r="A268" s="17" t="s">
        <v>87</v>
      </c>
      <c r="B268" s="81" t="s">
        <v>5757</v>
      </c>
      <c r="C268" s="81" t="s">
        <v>5757</v>
      </c>
      <c r="D268" s="81"/>
      <c r="E268" s="108">
        <f t="shared" si="8"/>
        <v>43282</v>
      </c>
      <c r="F268" s="81"/>
      <c r="G268" s="83" t="s">
        <v>159</v>
      </c>
      <c r="H268" s="83" t="s">
        <v>4515</v>
      </c>
      <c r="I268" s="81" t="str">
        <f t="shared" si="9"/>
        <v>Cover CropsCLOVER/WHEAT Early AERIAL Commodity</v>
      </c>
      <c r="J268" s="83" t="s">
        <v>9</v>
      </c>
    </row>
    <row r="269" spans="1:10" ht="30" x14ac:dyDescent="0.25">
      <c r="A269" s="17" t="s">
        <v>4406</v>
      </c>
      <c r="B269" s="81" t="s">
        <v>5757</v>
      </c>
      <c r="C269" s="81" t="s">
        <v>5757</v>
      </c>
      <c r="D269" s="81"/>
      <c r="E269" s="108">
        <f t="shared" si="8"/>
        <v>43282</v>
      </c>
      <c r="F269" s="81"/>
      <c r="G269" s="83" t="s">
        <v>159</v>
      </c>
      <c r="H269" s="83" t="s">
        <v>4516</v>
      </c>
      <c r="I269" s="81" t="str">
        <f t="shared" si="9"/>
        <v>Cover CropsCLOVER/WHEAT Early AERIAL Traditional</v>
      </c>
      <c r="J269" s="83" t="s">
        <v>9</v>
      </c>
    </row>
    <row r="270" spans="1:10" ht="30" x14ac:dyDescent="0.25">
      <c r="A270" s="17" t="s">
        <v>210</v>
      </c>
      <c r="B270" s="81" t="s">
        <v>5757</v>
      </c>
      <c r="C270" s="81" t="s">
        <v>5757</v>
      </c>
      <c r="D270" s="81"/>
      <c r="E270" s="108">
        <f t="shared" si="8"/>
        <v>43282</v>
      </c>
      <c r="F270" s="81"/>
      <c r="G270" s="83" t="s">
        <v>159</v>
      </c>
      <c r="H270" s="83" t="s">
        <v>264</v>
      </c>
      <c r="I270" s="81" t="str">
        <f t="shared" si="9"/>
        <v>Cover CropsCLOVER/WHEAT Early BROADCAST Commodity</v>
      </c>
      <c r="J270" s="83" t="s">
        <v>9</v>
      </c>
    </row>
    <row r="271" spans="1:10" ht="30" x14ac:dyDescent="0.25">
      <c r="A271" s="17" t="s">
        <v>211</v>
      </c>
      <c r="B271" s="81" t="s">
        <v>5757</v>
      </c>
      <c r="C271" s="81" t="s">
        <v>5757</v>
      </c>
      <c r="D271" s="81"/>
      <c r="E271" s="108">
        <f t="shared" si="8"/>
        <v>43282</v>
      </c>
      <c r="F271" s="81"/>
      <c r="G271" s="83" t="s">
        <v>159</v>
      </c>
      <c r="H271" s="83" t="s">
        <v>265</v>
      </c>
      <c r="I271" s="81" t="str">
        <f t="shared" si="9"/>
        <v>Cover CropsCLOVER/WHEAT Early BROADCAST Traditional</v>
      </c>
      <c r="J271" s="83" t="s">
        <v>9</v>
      </c>
    </row>
    <row r="272" spans="1:10" ht="30" x14ac:dyDescent="0.25">
      <c r="A272" s="17" t="s">
        <v>88</v>
      </c>
      <c r="B272" s="81" t="s">
        <v>5757</v>
      </c>
      <c r="C272" s="81" t="s">
        <v>5757</v>
      </c>
      <c r="D272" s="81"/>
      <c r="E272" s="108">
        <f t="shared" si="8"/>
        <v>43282</v>
      </c>
      <c r="F272" s="81"/>
      <c r="G272" s="83" t="s">
        <v>159</v>
      </c>
      <c r="H272" s="83" t="s">
        <v>4517</v>
      </c>
      <c r="I272" s="81" t="str">
        <f t="shared" si="9"/>
        <v>Cover CropsCLOVER/WHEAT Early BROADCAST/LIGHT DISKING Commodity</v>
      </c>
      <c r="J272" s="83" t="s">
        <v>9</v>
      </c>
    </row>
    <row r="273" spans="1:10" s="6" customFormat="1" ht="30" x14ac:dyDescent="0.25">
      <c r="A273" s="17" t="s">
        <v>89</v>
      </c>
      <c r="B273" s="81" t="s">
        <v>5757</v>
      </c>
      <c r="C273" s="81" t="s">
        <v>5757</v>
      </c>
      <c r="D273" s="81"/>
      <c r="E273" s="108">
        <f t="shared" si="8"/>
        <v>43282</v>
      </c>
      <c r="F273" s="81"/>
      <c r="G273" s="83" t="s">
        <v>159</v>
      </c>
      <c r="H273" s="83" t="s">
        <v>4518</v>
      </c>
      <c r="I273" s="81" t="str">
        <f t="shared" si="9"/>
        <v>Cover CropsCLOVER/WHEAT Early BROADCAST/LIGHT DISKING Traditional</v>
      </c>
      <c r="J273" s="83" t="s">
        <v>9</v>
      </c>
    </row>
    <row r="274" spans="1:10" s="6" customFormat="1" ht="45" x14ac:dyDescent="0.25">
      <c r="A274" s="17" t="s">
        <v>90</v>
      </c>
      <c r="B274" s="81" t="s">
        <v>5757</v>
      </c>
      <c r="C274" s="81" t="s">
        <v>5757</v>
      </c>
      <c r="D274" s="81"/>
      <c r="E274" s="108">
        <f t="shared" si="8"/>
        <v>43282</v>
      </c>
      <c r="F274" s="81"/>
      <c r="G274" s="83" t="s">
        <v>159</v>
      </c>
      <c r="H274" s="83" t="s">
        <v>4519</v>
      </c>
      <c r="I274" s="81" t="str">
        <f t="shared" si="9"/>
        <v>Cover CropsCLOVER/WHEAT Early BROADCAST/STALK-CHOPPING Commodity</v>
      </c>
      <c r="J274" s="83" t="s">
        <v>9</v>
      </c>
    </row>
    <row r="275" spans="1:10" ht="45" x14ac:dyDescent="0.25">
      <c r="A275" s="17" t="s">
        <v>91</v>
      </c>
      <c r="B275" s="81" t="s">
        <v>5757</v>
      </c>
      <c r="C275" s="81" t="s">
        <v>5757</v>
      </c>
      <c r="D275" s="81"/>
      <c r="E275" s="108">
        <f t="shared" si="8"/>
        <v>43282</v>
      </c>
      <c r="F275" s="81"/>
      <c r="G275" s="83" t="s">
        <v>159</v>
      </c>
      <c r="H275" s="83" t="s">
        <v>4520</v>
      </c>
      <c r="I275" s="81" t="str">
        <f t="shared" si="9"/>
        <v>Cover CropsCLOVER/WHEAT Early BROADCAST/STALK-CHOPPING Traditional</v>
      </c>
      <c r="J275" s="83" t="s">
        <v>9</v>
      </c>
    </row>
    <row r="276" spans="1:10" ht="30" x14ac:dyDescent="0.25">
      <c r="A276" s="17" t="s">
        <v>4407</v>
      </c>
      <c r="B276" s="81" t="s">
        <v>5757</v>
      </c>
      <c r="C276" s="81" t="s">
        <v>5757</v>
      </c>
      <c r="D276" s="81"/>
      <c r="E276" s="108">
        <f t="shared" si="8"/>
        <v>43282</v>
      </c>
      <c r="F276" s="81"/>
      <c r="G276" s="83" t="s">
        <v>159</v>
      </c>
      <c r="H276" s="83" t="s">
        <v>4521</v>
      </c>
      <c r="I276" s="81" t="str">
        <f t="shared" si="9"/>
        <v>Cover CropsCLOVER/WHEAT Early CONVENTIONAL Commodity</v>
      </c>
      <c r="J276" s="83" t="s">
        <v>9</v>
      </c>
    </row>
    <row r="277" spans="1:10" ht="30" x14ac:dyDescent="0.25">
      <c r="A277" s="17" t="s">
        <v>212</v>
      </c>
      <c r="B277" s="81" t="s">
        <v>5757</v>
      </c>
      <c r="C277" s="81" t="s">
        <v>5757</v>
      </c>
      <c r="D277" s="81"/>
      <c r="E277" s="108">
        <f t="shared" si="8"/>
        <v>43282</v>
      </c>
      <c r="F277" s="81"/>
      <c r="G277" s="83" t="s">
        <v>159</v>
      </c>
      <c r="H277" s="83" t="s">
        <v>4522</v>
      </c>
      <c r="I277" s="81" t="str">
        <f t="shared" si="9"/>
        <v>Cover CropsCLOVER/WHEAT Early CONVENTIONAL Traditional</v>
      </c>
      <c r="J277" s="83" t="s">
        <v>9</v>
      </c>
    </row>
    <row r="278" spans="1:10" ht="30" x14ac:dyDescent="0.25">
      <c r="A278" s="17" t="s">
        <v>92</v>
      </c>
      <c r="B278" s="81" t="s">
        <v>5757</v>
      </c>
      <c r="C278" s="81" t="s">
        <v>5757</v>
      </c>
      <c r="D278" s="81"/>
      <c r="E278" s="108">
        <f t="shared" si="8"/>
        <v>43282</v>
      </c>
      <c r="F278" s="81"/>
      <c r="G278" s="83" t="s">
        <v>159</v>
      </c>
      <c r="H278" s="83" t="s">
        <v>4523</v>
      </c>
      <c r="I278" s="81" t="str">
        <f t="shared" si="9"/>
        <v>Cover CropsCLOVER/WHEAT Early NO TILL Commodity</v>
      </c>
      <c r="J278" s="83" t="s">
        <v>9</v>
      </c>
    </row>
    <row r="279" spans="1:10" ht="30" x14ac:dyDescent="0.25">
      <c r="A279" s="17" t="s">
        <v>4408</v>
      </c>
      <c r="B279" s="81" t="s">
        <v>5757</v>
      </c>
      <c r="C279" s="81" t="s">
        <v>5757</v>
      </c>
      <c r="D279" s="81"/>
      <c r="E279" s="108">
        <f t="shared" si="8"/>
        <v>43282</v>
      </c>
      <c r="F279" s="81"/>
      <c r="G279" s="83" t="s">
        <v>159</v>
      </c>
      <c r="H279" s="83" t="s">
        <v>4524</v>
      </c>
      <c r="I279" s="81" t="str">
        <f t="shared" si="9"/>
        <v>Cover CropsCLOVER/WHEAT Early NO TILL Traditional</v>
      </c>
      <c r="J279" s="83" t="s">
        <v>9</v>
      </c>
    </row>
    <row r="280" spans="1:10" ht="30" x14ac:dyDescent="0.25">
      <c r="A280" s="17" t="s">
        <v>213</v>
      </c>
      <c r="B280" s="81" t="s">
        <v>5757</v>
      </c>
      <c r="C280" s="81" t="s">
        <v>5757</v>
      </c>
      <c r="D280" s="81"/>
      <c r="E280" s="108">
        <f t="shared" si="8"/>
        <v>43282</v>
      </c>
      <c r="F280" s="81"/>
      <c r="G280" s="83" t="s">
        <v>159</v>
      </c>
      <c r="H280" s="83" t="s">
        <v>4525</v>
      </c>
      <c r="I280" s="81" t="str">
        <f t="shared" si="9"/>
        <v>Cover CropsCLOVER/WHEAT Late BROADCAST Commodity</v>
      </c>
      <c r="J280" s="83" t="s">
        <v>9</v>
      </c>
    </row>
    <row r="281" spans="1:10" ht="30" x14ac:dyDescent="0.25">
      <c r="A281" s="17" t="s">
        <v>214</v>
      </c>
      <c r="B281" s="81" t="s">
        <v>5757</v>
      </c>
      <c r="C281" s="81" t="s">
        <v>5757</v>
      </c>
      <c r="D281" s="81"/>
      <c r="E281" s="108">
        <f t="shared" si="8"/>
        <v>43282</v>
      </c>
      <c r="F281" s="81"/>
      <c r="G281" s="83" t="s">
        <v>159</v>
      </c>
      <c r="H281" s="83" t="s">
        <v>4526</v>
      </c>
      <c r="I281" s="81" t="str">
        <f t="shared" si="9"/>
        <v>Cover CropsCLOVER/WHEAT Late BROADCAST/LIGHT DISKING Commodity</v>
      </c>
      <c r="J281" s="83" t="s">
        <v>9</v>
      </c>
    </row>
    <row r="282" spans="1:10" ht="45" x14ac:dyDescent="0.25">
      <c r="A282" s="17" t="s">
        <v>93</v>
      </c>
      <c r="B282" s="81" t="s">
        <v>5757</v>
      </c>
      <c r="C282" s="81" t="s">
        <v>5757</v>
      </c>
      <c r="D282" s="81"/>
      <c r="E282" s="108">
        <f t="shared" si="8"/>
        <v>43282</v>
      </c>
      <c r="F282" s="81"/>
      <c r="G282" s="83" t="s">
        <v>159</v>
      </c>
      <c r="H282" s="83" t="s">
        <v>4527</v>
      </c>
      <c r="I282" s="81" t="str">
        <f t="shared" si="9"/>
        <v>Cover CropsCLOVER/WHEAT Late BROADCAST/STALK-CHOPPING Commodity</v>
      </c>
      <c r="J282" s="83" t="s">
        <v>9</v>
      </c>
    </row>
    <row r="283" spans="1:10" ht="30" x14ac:dyDescent="0.25">
      <c r="A283" s="17" t="s">
        <v>215</v>
      </c>
      <c r="B283" s="81" t="s">
        <v>5757</v>
      </c>
      <c r="C283" s="81" t="s">
        <v>5757</v>
      </c>
      <c r="D283" s="81"/>
      <c r="E283" s="108">
        <f t="shared" si="8"/>
        <v>43282</v>
      </c>
      <c r="F283" s="81"/>
      <c r="G283" s="83" t="s">
        <v>159</v>
      </c>
      <c r="H283" s="83" t="s">
        <v>4528</v>
      </c>
      <c r="I283" s="81" t="str">
        <f t="shared" si="9"/>
        <v>Cover CropsCLOVER/WHEAT Late CONVENTIONAL Commodity</v>
      </c>
      <c r="J283" s="83" t="s">
        <v>9</v>
      </c>
    </row>
    <row r="284" spans="1:10" ht="30" x14ac:dyDescent="0.25">
      <c r="A284" s="17" t="s">
        <v>216</v>
      </c>
      <c r="B284" s="81" t="s">
        <v>5757</v>
      </c>
      <c r="C284" s="81" t="s">
        <v>5757</v>
      </c>
      <c r="D284" s="81"/>
      <c r="E284" s="108">
        <f t="shared" si="8"/>
        <v>43282</v>
      </c>
      <c r="F284" s="81"/>
      <c r="G284" s="83" t="s">
        <v>159</v>
      </c>
      <c r="H284" s="83" t="s">
        <v>4529</v>
      </c>
      <c r="I284" s="81" t="str">
        <f t="shared" si="9"/>
        <v>Cover CropsCLOVER/WHEAT Late NO TILL Commodity</v>
      </c>
      <c r="J284" s="83" t="s">
        <v>9</v>
      </c>
    </row>
    <row r="285" spans="1:10" ht="30" x14ac:dyDescent="0.25">
      <c r="A285" s="17" t="s">
        <v>218</v>
      </c>
      <c r="B285" s="81" t="s">
        <v>5757</v>
      </c>
      <c r="C285" s="81" t="s">
        <v>5757</v>
      </c>
      <c r="D285" s="81"/>
      <c r="E285" s="108">
        <f t="shared" si="8"/>
        <v>43282</v>
      </c>
      <c r="F285" s="81"/>
      <c r="G285" s="83" t="s">
        <v>159</v>
      </c>
      <c r="H285" s="83" t="s">
        <v>4530</v>
      </c>
      <c r="I285" s="81" t="str">
        <f t="shared" si="9"/>
        <v>Cover CropsCLOVER/WHEAT Normal AERIAL Traditional</v>
      </c>
      <c r="J285" s="83" t="s">
        <v>9</v>
      </c>
    </row>
    <row r="286" spans="1:10" ht="30" x14ac:dyDescent="0.25">
      <c r="A286" s="17" t="s">
        <v>94</v>
      </c>
      <c r="B286" s="81" t="s">
        <v>5757</v>
      </c>
      <c r="C286" s="81" t="s">
        <v>5757</v>
      </c>
      <c r="D286" s="81"/>
      <c r="E286" s="108">
        <f t="shared" si="8"/>
        <v>43282</v>
      </c>
      <c r="F286" s="81"/>
      <c r="G286" s="83" t="s">
        <v>159</v>
      </c>
      <c r="H286" s="83" t="s">
        <v>4531</v>
      </c>
      <c r="I286" s="81" t="str">
        <f t="shared" si="9"/>
        <v>Cover CropsCLOVER/WHEAT Normal BROADCAST Commodity</v>
      </c>
      <c r="J286" s="83" t="s">
        <v>9</v>
      </c>
    </row>
    <row r="287" spans="1:10" ht="30" x14ac:dyDescent="0.25">
      <c r="A287" s="17" t="s">
        <v>219</v>
      </c>
      <c r="B287" s="81" t="s">
        <v>5757</v>
      </c>
      <c r="C287" s="81" t="s">
        <v>5757</v>
      </c>
      <c r="D287" s="81"/>
      <c r="E287" s="108">
        <f t="shared" si="8"/>
        <v>43282</v>
      </c>
      <c r="F287" s="81"/>
      <c r="G287" s="83" t="s">
        <v>159</v>
      </c>
      <c r="H287" s="83" t="s">
        <v>266</v>
      </c>
      <c r="I287" s="81" t="str">
        <f t="shared" si="9"/>
        <v>Cover CropsCLOVER/WHEAT Normal BROADCAST Traditional</v>
      </c>
      <c r="J287" s="83" t="s">
        <v>9</v>
      </c>
    </row>
    <row r="288" spans="1:10" ht="30" x14ac:dyDescent="0.25">
      <c r="A288" s="17" t="s">
        <v>221</v>
      </c>
      <c r="B288" s="81" t="s">
        <v>5757</v>
      </c>
      <c r="C288" s="81" t="s">
        <v>5757</v>
      </c>
      <c r="D288" s="81"/>
      <c r="E288" s="108">
        <f t="shared" si="8"/>
        <v>43282</v>
      </c>
      <c r="F288" s="81"/>
      <c r="G288" s="83" t="s">
        <v>159</v>
      </c>
      <c r="H288" s="83" t="s">
        <v>4532</v>
      </c>
      <c r="I288" s="81" t="str">
        <f t="shared" si="9"/>
        <v>Cover CropsCLOVER/WHEAT Normal BROADCAST/LIGHT DISKING Commodity</v>
      </c>
      <c r="J288" s="83" t="s">
        <v>9</v>
      </c>
    </row>
    <row r="289" spans="1:10" ht="30" x14ac:dyDescent="0.25">
      <c r="A289" s="17" t="s">
        <v>95</v>
      </c>
      <c r="B289" s="81" t="s">
        <v>5757</v>
      </c>
      <c r="C289" s="81" t="s">
        <v>5757</v>
      </c>
      <c r="D289" s="81"/>
      <c r="E289" s="108">
        <f t="shared" si="8"/>
        <v>43282</v>
      </c>
      <c r="F289" s="81"/>
      <c r="G289" s="83" t="s">
        <v>159</v>
      </c>
      <c r="H289" s="83" t="s">
        <v>4533</v>
      </c>
      <c r="I289" s="81" t="str">
        <f t="shared" si="9"/>
        <v>Cover CropsCLOVER/WHEAT Normal BROADCAST/LIGHT DISKING Traditional</v>
      </c>
      <c r="J289" s="83" t="s">
        <v>9</v>
      </c>
    </row>
    <row r="290" spans="1:10" ht="45" x14ac:dyDescent="0.25">
      <c r="A290" s="17" t="s">
        <v>4418</v>
      </c>
      <c r="B290" s="81" t="s">
        <v>5757</v>
      </c>
      <c r="C290" s="81" t="s">
        <v>5757</v>
      </c>
      <c r="D290" s="81"/>
      <c r="E290" s="108">
        <f t="shared" si="8"/>
        <v>43282</v>
      </c>
      <c r="F290" s="81"/>
      <c r="G290" s="83" t="s">
        <v>159</v>
      </c>
      <c r="H290" s="83" t="s">
        <v>4534</v>
      </c>
      <c r="I290" s="81" t="str">
        <f t="shared" si="9"/>
        <v>Cover CropsCLOVER/WHEAT Normal BROADCAST/STALK-CHOPPING Commodity</v>
      </c>
      <c r="J290" s="83" t="s">
        <v>9</v>
      </c>
    </row>
    <row r="291" spans="1:10" ht="45" x14ac:dyDescent="0.25">
      <c r="A291" s="17" t="s">
        <v>4419</v>
      </c>
      <c r="B291" s="81" t="s">
        <v>5757</v>
      </c>
      <c r="C291" s="81" t="s">
        <v>5757</v>
      </c>
      <c r="D291" s="81"/>
      <c r="E291" s="108">
        <f t="shared" si="8"/>
        <v>43282</v>
      </c>
      <c r="F291" s="81"/>
      <c r="G291" s="83" t="s">
        <v>159</v>
      </c>
      <c r="H291" s="83" t="s">
        <v>4535</v>
      </c>
      <c r="I291" s="81" t="str">
        <f t="shared" si="9"/>
        <v>Cover CropsCLOVER/WHEAT Normal BROADCAST/STALK-CHOPPING Traditional</v>
      </c>
      <c r="J291" s="83" t="s">
        <v>9</v>
      </c>
    </row>
    <row r="292" spans="1:10" ht="30" x14ac:dyDescent="0.25">
      <c r="A292" s="17" t="s">
        <v>222</v>
      </c>
      <c r="B292" s="81" t="s">
        <v>5757</v>
      </c>
      <c r="C292" s="81" t="s">
        <v>5757</v>
      </c>
      <c r="D292" s="81"/>
      <c r="E292" s="108">
        <f t="shared" si="8"/>
        <v>43282</v>
      </c>
      <c r="F292" s="81"/>
      <c r="G292" s="83" t="s">
        <v>159</v>
      </c>
      <c r="H292" s="83" t="s">
        <v>4536</v>
      </c>
      <c r="I292" s="81" t="str">
        <f t="shared" si="9"/>
        <v>Cover CropsCLOVER/WHEAT Normal CONVENTIONAL Commodity</v>
      </c>
      <c r="J292" s="83" t="s">
        <v>9</v>
      </c>
    </row>
    <row r="293" spans="1:10" ht="30" x14ac:dyDescent="0.25">
      <c r="A293" s="17" t="s">
        <v>224</v>
      </c>
      <c r="B293" s="81" t="s">
        <v>5757</v>
      </c>
      <c r="C293" s="81" t="s">
        <v>5757</v>
      </c>
      <c r="D293" s="81"/>
      <c r="E293" s="108">
        <f t="shared" si="8"/>
        <v>43282</v>
      </c>
      <c r="F293" s="81"/>
      <c r="G293" s="83" t="s">
        <v>159</v>
      </c>
      <c r="H293" s="83" t="s">
        <v>4537</v>
      </c>
      <c r="I293" s="81" t="str">
        <f t="shared" si="9"/>
        <v>Cover CropsCLOVER/WHEAT Normal CONVENTIONAL Traditional</v>
      </c>
      <c r="J293" s="83" t="s">
        <v>9</v>
      </c>
    </row>
    <row r="294" spans="1:10" ht="30" x14ac:dyDescent="0.25">
      <c r="A294" s="17" t="s">
        <v>225</v>
      </c>
      <c r="B294" s="81" t="s">
        <v>5757</v>
      </c>
      <c r="C294" s="81" t="s">
        <v>5757</v>
      </c>
      <c r="D294" s="81"/>
      <c r="E294" s="108">
        <f t="shared" si="8"/>
        <v>43282</v>
      </c>
      <c r="F294" s="81"/>
      <c r="G294" s="83" t="s">
        <v>159</v>
      </c>
      <c r="H294" s="83" t="s">
        <v>4538</v>
      </c>
      <c r="I294" s="81" t="str">
        <f t="shared" si="9"/>
        <v>Cover CropsCLOVER/WHEAT Normal NO TILL Commodity</v>
      </c>
      <c r="J294" s="83" t="s">
        <v>9</v>
      </c>
    </row>
    <row r="295" spans="1:10" ht="30" x14ac:dyDescent="0.25">
      <c r="A295" s="17" t="s">
        <v>226</v>
      </c>
      <c r="B295" s="81" t="s">
        <v>5757</v>
      </c>
      <c r="C295" s="81" t="s">
        <v>5757</v>
      </c>
      <c r="D295" s="81"/>
      <c r="E295" s="108">
        <f t="shared" si="8"/>
        <v>43282</v>
      </c>
      <c r="F295" s="81"/>
      <c r="G295" s="83" t="s">
        <v>159</v>
      </c>
      <c r="H295" s="83" t="s">
        <v>4539</v>
      </c>
      <c r="I295" s="81" t="str">
        <f t="shared" si="9"/>
        <v>Cover CropsCLOVER/WHEAT Normal NO TILL Traditional</v>
      </c>
      <c r="J295" s="83" t="s">
        <v>9</v>
      </c>
    </row>
    <row r="296" spans="1:10" ht="30" x14ac:dyDescent="0.25">
      <c r="A296" s="17" t="s">
        <v>4425</v>
      </c>
      <c r="B296" s="81" t="s">
        <v>5757</v>
      </c>
      <c r="C296" s="81" t="s">
        <v>5757</v>
      </c>
      <c r="D296" s="81"/>
      <c r="E296" s="108">
        <f t="shared" si="8"/>
        <v>43282</v>
      </c>
      <c r="F296" s="81"/>
      <c r="G296" s="83" t="s">
        <v>159</v>
      </c>
      <c r="H296" s="83" t="s">
        <v>4540</v>
      </c>
      <c r="I296" s="81" t="str">
        <f t="shared" si="9"/>
        <v>Cover CropsCommodity Cover Crop Early Aerial Rye</v>
      </c>
      <c r="J296" s="83" t="s">
        <v>9</v>
      </c>
    </row>
    <row r="297" spans="1:10" ht="30" x14ac:dyDescent="0.25">
      <c r="A297" s="17" t="s">
        <v>4426</v>
      </c>
      <c r="B297" s="81" t="s">
        <v>5757</v>
      </c>
      <c r="C297" s="81" t="s">
        <v>5757</v>
      </c>
      <c r="D297" s="81"/>
      <c r="E297" s="108">
        <f t="shared" si="8"/>
        <v>43282</v>
      </c>
      <c r="F297" s="81"/>
      <c r="G297" s="83" t="s">
        <v>159</v>
      </c>
      <c r="H297" s="83" t="s">
        <v>4541</v>
      </c>
      <c r="I297" s="81" t="str">
        <f t="shared" si="9"/>
        <v>Cover CropsCommodity Cover Crop Early Aerial Wheat</v>
      </c>
      <c r="J297" s="83" t="s">
        <v>9</v>
      </c>
    </row>
    <row r="298" spans="1:10" ht="30" x14ac:dyDescent="0.25">
      <c r="A298" s="17" t="s">
        <v>232</v>
      </c>
      <c r="B298" s="81" t="s">
        <v>5757</v>
      </c>
      <c r="C298" s="81" t="s">
        <v>5757</v>
      </c>
      <c r="D298" s="81"/>
      <c r="E298" s="108">
        <f t="shared" si="8"/>
        <v>43282</v>
      </c>
      <c r="F298" s="81"/>
      <c r="G298" s="83" t="s">
        <v>159</v>
      </c>
      <c r="H298" s="83" t="s">
        <v>267</v>
      </c>
      <c r="I298" s="81" t="str">
        <f t="shared" si="9"/>
        <v>Cover CropsCommodity Cover Crop Early Drilled Barley</v>
      </c>
      <c r="J298" s="83" t="s">
        <v>9</v>
      </c>
    </row>
    <row r="299" spans="1:10" ht="30" x14ac:dyDescent="0.25">
      <c r="A299" s="17" t="s">
        <v>4427</v>
      </c>
      <c r="B299" s="81" t="s">
        <v>5757</v>
      </c>
      <c r="C299" s="81" t="s">
        <v>5757</v>
      </c>
      <c r="D299" s="81"/>
      <c r="E299" s="108">
        <f t="shared" si="8"/>
        <v>43282</v>
      </c>
      <c r="F299" s="81"/>
      <c r="G299" s="83" t="s">
        <v>159</v>
      </c>
      <c r="H299" s="83" t="s">
        <v>268</v>
      </c>
      <c r="I299" s="81" t="str">
        <f t="shared" si="9"/>
        <v>Cover CropsCommodity Cover Crop Early Drilled Wheat</v>
      </c>
      <c r="J299" s="83" t="s">
        <v>9</v>
      </c>
    </row>
    <row r="300" spans="1:10" ht="30" x14ac:dyDescent="0.25">
      <c r="A300" s="17" t="s">
        <v>233</v>
      </c>
      <c r="B300" s="81" t="s">
        <v>5757</v>
      </c>
      <c r="C300" s="81" t="s">
        <v>5757</v>
      </c>
      <c r="D300" s="81"/>
      <c r="E300" s="108">
        <f t="shared" si="8"/>
        <v>43282</v>
      </c>
      <c r="F300" s="81"/>
      <c r="G300" s="83" t="s">
        <v>159</v>
      </c>
      <c r="H300" s="83" t="s">
        <v>269</v>
      </c>
      <c r="I300" s="81" t="str">
        <f t="shared" si="9"/>
        <v>Cover CropsCommodity Cover Crop Early Other Barley</v>
      </c>
      <c r="J300" s="83" t="s">
        <v>9</v>
      </c>
    </row>
    <row r="301" spans="1:10" ht="30" x14ac:dyDescent="0.25">
      <c r="A301" s="17" t="s">
        <v>4428</v>
      </c>
      <c r="B301" s="81" t="s">
        <v>5757</v>
      </c>
      <c r="C301" s="81" t="s">
        <v>5757</v>
      </c>
      <c r="D301" s="81"/>
      <c r="E301" s="108">
        <f t="shared" si="8"/>
        <v>43282</v>
      </c>
      <c r="F301" s="81"/>
      <c r="G301" s="83" t="s">
        <v>159</v>
      </c>
      <c r="H301" s="83" t="s">
        <v>270</v>
      </c>
      <c r="I301" s="81" t="str">
        <f t="shared" si="9"/>
        <v>Cover CropsCommodity Cover Crop Early Other Rye</v>
      </c>
      <c r="J301" s="83" t="s">
        <v>9</v>
      </c>
    </row>
    <row r="302" spans="1:10" ht="30" x14ac:dyDescent="0.25">
      <c r="A302" s="17" t="s">
        <v>4429</v>
      </c>
      <c r="B302" s="81" t="s">
        <v>5757</v>
      </c>
      <c r="C302" s="81" t="s">
        <v>5757</v>
      </c>
      <c r="D302" s="81"/>
      <c r="E302" s="108">
        <f t="shared" si="8"/>
        <v>43282</v>
      </c>
      <c r="F302" s="81"/>
      <c r="G302" s="83" t="s">
        <v>159</v>
      </c>
      <c r="H302" s="83" t="s">
        <v>4542</v>
      </c>
      <c r="I302" s="81" t="str">
        <f t="shared" si="9"/>
        <v>Cover CropsCommodity Cover Crop Early Other Triticale</v>
      </c>
      <c r="J302" s="83" t="s">
        <v>9</v>
      </c>
    </row>
    <row r="303" spans="1:10" ht="30" x14ac:dyDescent="0.25">
      <c r="A303" s="17" t="s">
        <v>4430</v>
      </c>
      <c r="B303" s="81" t="s">
        <v>5757</v>
      </c>
      <c r="C303" s="81" t="s">
        <v>5757</v>
      </c>
      <c r="D303" s="81"/>
      <c r="E303" s="108">
        <f t="shared" si="8"/>
        <v>43282</v>
      </c>
      <c r="F303" s="81"/>
      <c r="G303" s="83" t="s">
        <v>159</v>
      </c>
      <c r="H303" s="83" t="s">
        <v>271</v>
      </c>
      <c r="I303" s="81" t="str">
        <f t="shared" si="9"/>
        <v>Cover CropsCommodity Cover Crop Early Other Wheat</v>
      </c>
      <c r="J303" s="83" t="s">
        <v>9</v>
      </c>
    </row>
    <row r="304" spans="1:10" ht="30" x14ac:dyDescent="0.25">
      <c r="A304" s="17" t="s">
        <v>4431</v>
      </c>
      <c r="B304" s="81" t="s">
        <v>5757</v>
      </c>
      <c r="C304" s="81" t="s">
        <v>5757</v>
      </c>
      <c r="D304" s="81"/>
      <c r="E304" s="108">
        <f t="shared" si="8"/>
        <v>43282</v>
      </c>
      <c r="F304" s="81"/>
      <c r="G304" s="83" t="s">
        <v>159</v>
      </c>
      <c r="H304" s="83" t="s">
        <v>4543</v>
      </c>
      <c r="I304" s="81" t="str">
        <f t="shared" si="9"/>
        <v>Cover CropsCommodity Cover Crop Late Aerial Rye</v>
      </c>
      <c r="J304" s="83" t="s">
        <v>9</v>
      </c>
    </row>
    <row r="305" spans="1:10" ht="30" x14ac:dyDescent="0.25">
      <c r="A305" s="17" t="s">
        <v>4432</v>
      </c>
      <c r="B305" s="81" t="s">
        <v>5757</v>
      </c>
      <c r="C305" s="81" t="s">
        <v>5757</v>
      </c>
      <c r="D305" s="81"/>
      <c r="E305" s="108">
        <f t="shared" si="8"/>
        <v>43282</v>
      </c>
      <c r="F305" s="81"/>
      <c r="G305" s="83" t="s">
        <v>159</v>
      </c>
      <c r="H305" s="83" t="s">
        <v>4544</v>
      </c>
      <c r="I305" s="81" t="str">
        <f t="shared" si="9"/>
        <v>Cover CropsCommodity Cover Crop Late Drilled Barley</v>
      </c>
      <c r="J305" s="83" t="s">
        <v>9</v>
      </c>
    </row>
    <row r="306" spans="1:10" ht="30" x14ac:dyDescent="0.25">
      <c r="A306" s="17" t="s">
        <v>4433</v>
      </c>
      <c r="B306" s="81" t="s">
        <v>5757</v>
      </c>
      <c r="C306" s="81" t="s">
        <v>5757</v>
      </c>
      <c r="D306" s="81"/>
      <c r="E306" s="108">
        <f t="shared" si="8"/>
        <v>43282</v>
      </c>
      <c r="F306" s="81"/>
      <c r="G306" s="83" t="s">
        <v>159</v>
      </c>
      <c r="H306" s="83" t="s">
        <v>4545</v>
      </c>
      <c r="I306" s="81" t="str">
        <f t="shared" si="9"/>
        <v>Cover CropsCommodity Cover Crop Late Drilled Rye</v>
      </c>
      <c r="J306" s="83" t="s">
        <v>9</v>
      </c>
    </row>
    <row r="307" spans="1:10" ht="30" x14ac:dyDescent="0.25">
      <c r="A307" s="17" t="s">
        <v>4434</v>
      </c>
      <c r="B307" s="81" t="s">
        <v>5757</v>
      </c>
      <c r="C307" s="81" t="s">
        <v>5757</v>
      </c>
      <c r="D307" s="81"/>
      <c r="E307" s="108">
        <f t="shared" si="8"/>
        <v>43282</v>
      </c>
      <c r="F307" s="81"/>
      <c r="G307" s="83" t="s">
        <v>159</v>
      </c>
      <c r="H307" s="83" t="s">
        <v>4546</v>
      </c>
      <c r="I307" s="81" t="str">
        <f t="shared" si="9"/>
        <v>Cover CropsCommodity Cover Crop Late Drilled Triticale</v>
      </c>
      <c r="J307" s="83" t="s">
        <v>9</v>
      </c>
    </row>
    <row r="308" spans="1:10" ht="30" x14ac:dyDescent="0.25">
      <c r="A308" s="17" t="s">
        <v>4435</v>
      </c>
      <c r="B308" s="81" t="s">
        <v>5757</v>
      </c>
      <c r="C308" s="81" t="s">
        <v>5757</v>
      </c>
      <c r="D308" s="81"/>
      <c r="E308" s="108">
        <f t="shared" si="8"/>
        <v>43282</v>
      </c>
      <c r="F308" s="81"/>
      <c r="G308" s="83" t="s">
        <v>159</v>
      </c>
      <c r="H308" s="83" t="s">
        <v>4547</v>
      </c>
      <c r="I308" s="81" t="str">
        <f t="shared" si="9"/>
        <v>Cover CropsCommodity Cover Crop Late Drilled Wheat</v>
      </c>
      <c r="J308" s="83" t="s">
        <v>9</v>
      </c>
    </row>
    <row r="309" spans="1:10" ht="30" x14ac:dyDescent="0.25">
      <c r="A309" s="17" t="s">
        <v>4436</v>
      </c>
      <c r="B309" s="81" t="s">
        <v>5757</v>
      </c>
      <c r="C309" s="81" t="s">
        <v>5757</v>
      </c>
      <c r="D309" s="81"/>
      <c r="E309" s="108">
        <f t="shared" si="8"/>
        <v>43282</v>
      </c>
      <c r="F309" s="81"/>
      <c r="G309" s="83" t="s">
        <v>159</v>
      </c>
      <c r="H309" s="83" t="s">
        <v>4548</v>
      </c>
      <c r="I309" s="81" t="str">
        <f t="shared" si="9"/>
        <v>Cover CropsCommodity Cover Crop Late Other Rye</v>
      </c>
      <c r="J309" s="83" t="s">
        <v>9</v>
      </c>
    </row>
    <row r="310" spans="1:10" ht="30" x14ac:dyDescent="0.25">
      <c r="A310" s="17" t="s">
        <v>4437</v>
      </c>
      <c r="B310" s="81" t="s">
        <v>5757</v>
      </c>
      <c r="C310" s="81" t="s">
        <v>5757</v>
      </c>
      <c r="D310" s="81"/>
      <c r="E310" s="108">
        <f t="shared" si="8"/>
        <v>43282</v>
      </c>
      <c r="F310" s="81"/>
      <c r="G310" s="83" t="s">
        <v>159</v>
      </c>
      <c r="H310" s="83" t="s">
        <v>4549</v>
      </c>
      <c r="I310" s="81" t="str">
        <f t="shared" si="9"/>
        <v>Cover CropsCommodity Cover Crop Late Other Wheat</v>
      </c>
      <c r="J310" s="83" t="s">
        <v>9</v>
      </c>
    </row>
    <row r="311" spans="1:10" ht="30" x14ac:dyDescent="0.25">
      <c r="A311" s="17" t="s">
        <v>4438</v>
      </c>
      <c r="B311" s="81" t="s">
        <v>5757</v>
      </c>
      <c r="C311" s="81" t="s">
        <v>5757</v>
      </c>
      <c r="D311" s="81"/>
      <c r="E311" s="108">
        <f t="shared" si="8"/>
        <v>43282</v>
      </c>
      <c r="F311" s="81"/>
      <c r="G311" s="83" t="s">
        <v>159</v>
      </c>
      <c r="H311" s="83" t="s">
        <v>272</v>
      </c>
      <c r="I311" s="81" t="str">
        <f t="shared" si="9"/>
        <v>Cover CropsCommodity Cover Crop Standard Drilled Barley</v>
      </c>
      <c r="J311" s="83" t="s">
        <v>9</v>
      </c>
    </row>
    <row r="312" spans="1:10" ht="30" x14ac:dyDescent="0.25">
      <c r="A312" s="17" t="s">
        <v>4439</v>
      </c>
      <c r="B312" s="81" t="s">
        <v>5757</v>
      </c>
      <c r="C312" s="81" t="s">
        <v>5757</v>
      </c>
      <c r="D312" s="81"/>
      <c r="E312" s="108">
        <f t="shared" si="8"/>
        <v>43282</v>
      </c>
      <c r="F312" s="81"/>
      <c r="G312" s="83" t="s">
        <v>159</v>
      </c>
      <c r="H312" s="83" t="s">
        <v>4550</v>
      </c>
      <c r="I312" s="81" t="str">
        <f t="shared" si="9"/>
        <v>Cover CropsCommodity Cover Crop Standard Drilled Rye</v>
      </c>
      <c r="J312" s="83" t="s">
        <v>9</v>
      </c>
    </row>
    <row r="313" spans="1:10" ht="30" x14ac:dyDescent="0.25">
      <c r="A313" s="17" t="s">
        <v>4440</v>
      </c>
      <c r="B313" s="81" t="s">
        <v>5757</v>
      </c>
      <c r="C313" s="81" t="s">
        <v>5757</v>
      </c>
      <c r="D313" s="81"/>
      <c r="E313" s="108">
        <f t="shared" si="8"/>
        <v>43282</v>
      </c>
      <c r="F313" s="81"/>
      <c r="G313" s="83" t="s">
        <v>159</v>
      </c>
      <c r="H313" s="83" t="s">
        <v>273</v>
      </c>
      <c r="I313" s="81" t="str">
        <f t="shared" si="9"/>
        <v>Cover CropsCommodity Cover Crop Standard Drilled Wheat</v>
      </c>
      <c r="J313" s="83" t="s">
        <v>9</v>
      </c>
    </row>
    <row r="314" spans="1:10" ht="30" x14ac:dyDescent="0.25">
      <c r="A314" s="17" t="s">
        <v>4441</v>
      </c>
      <c r="B314" s="81" t="s">
        <v>5757</v>
      </c>
      <c r="C314" s="81" t="s">
        <v>5757</v>
      </c>
      <c r="D314" s="81"/>
      <c r="E314" s="108">
        <f t="shared" si="8"/>
        <v>43282</v>
      </c>
      <c r="F314" s="81"/>
      <c r="G314" s="83" t="s">
        <v>159</v>
      </c>
      <c r="H314" s="83" t="s">
        <v>274</v>
      </c>
      <c r="I314" s="81" t="str">
        <f t="shared" si="9"/>
        <v>Cover CropsCommodity Cover Crop Standard Other Barley</v>
      </c>
      <c r="J314" s="83" t="s">
        <v>9</v>
      </c>
    </row>
    <row r="315" spans="1:10" ht="30" x14ac:dyDescent="0.25">
      <c r="A315" s="17" t="s">
        <v>4442</v>
      </c>
      <c r="B315" s="81" t="s">
        <v>5757</v>
      </c>
      <c r="C315" s="81" t="s">
        <v>5757</v>
      </c>
      <c r="D315" s="81"/>
      <c r="E315" s="108">
        <f t="shared" si="8"/>
        <v>43282</v>
      </c>
      <c r="F315" s="81"/>
      <c r="G315" s="83" t="s">
        <v>159</v>
      </c>
      <c r="H315" s="83" t="s">
        <v>275</v>
      </c>
      <c r="I315" s="81" t="str">
        <f t="shared" si="9"/>
        <v>Cover CropsCommodity Cover Crop Standard Other Rye</v>
      </c>
      <c r="J315" s="83" t="s">
        <v>9</v>
      </c>
    </row>
    <row r="316" spans="1:10" ht="30" x14ac:dyDescent="0.25">
      <c r="A316" s="17" t="s">
        <v>101</v>
      </c>
      <c r="B316" s="81" t="s">
        <v>5757</v>
      </c>
      <c r="C316" s="81" t="s">
        <v>5757</v>
      </c>
      <c r="D316" s="81"/>
      <c r="E316" s="108">
        <f t="shared" si="8"/>
        <v>43282</v>
      </c>
      <c r="F316" s="81"/>
      <c r="G316" s="83" t="s">
        <v>159</v>
      </c>
      <c r="H316" s="83" t="s">
        <v>276</v>
      </c>
      <c r="I316" s="81" t="str">
        <f t="shared" si="9"/>
        <v>Cover CropsCommodity Cover Crop Standard Other Wheat</v>
      </c>
      <c r="J316" s="83" t="s">
        <v>9</v>
      </c>
    </row>
    <row r="317" spans="1:10" ht="30" x14ac:dyDescent="0.25">
      <c r="A317" s="17" t="s">
        <v>234</v>
      </c>
      <c r="B317" s="81" t="s">
        <v>5757</v>
      </c>
      <c r="C317" s="81" t="s">
        <v>5757</v>
      </c>
      <c r="D317" s="81"/>
      <c r="E317" s="108">
        <f t="shared" si="8"/>
        <v>43282</v>
      </c>
      <c r="F317" s="81"/>
      <c r="G317" s="83" t="s">
        <v>159</v>
      </c>
      <c r="H317" s="83" t="s">
        <v>4551</v>
      </c>
      <c r="I317" s="81" t="str">
        <f t="shared" si="9"/>
        <v>Cover CropsCover Crop Early Aerial Barley</v>
      </c>
      <c r="J317" s="83" t="s">
        <v>9</v>
      </c>
    </row>
    <row r="318" spans="1:10" ht="30" x14ac:dyDescent="0.25">
      <c r="A318" s="17" t="s">
        <v>235</v>
      </c>
      <c r="B318" s="81" t="s">
        <v>5757</v>
      </c>
      <c r="C318" s="81" t="s">
        <v>5757</v>
      </c>
      <c r="D318" s="81"/>
      <c r="E318" s="108">
        <f t="shared" si="8"/>
        <v>43282</v>
      </c>
      <c r="F318" s="81"/>
      <c r="G318" s="83" t="s">
        <v>159</v>
      </c>
      <c r="H318" s="83" t="s">
        <v>4552</v>
      </c>
      <c r="I318" s="81" t="str">
        <f t="shared" si="9"/>
        <v>Cover CropsCover Crop Early Aerial Clover</v>
      </c>
      <c r="J318" s="83" t="s">
        <v>9</v>
      </c>
    </row>
    <row r="319" spans="1:10" x14ac:dyDescent="0.25">
      <c r="A319" s="17" t="s">
        <v>102</v>
      </c>
      <c r="B319" s="81" t="s">
        <v>5757</v>
      </c>
      <c r="C319" s="81" t="s">
        <v>5757</v>
      </c>
      <c r="D319" s="81"/>
      <c r="E319" s="108">
        <f t="shared" si="8"/>
        <v>43282</v>
      </c>
      <c r="F319" s="81"/>
      <c r="G319" s="83" t="s">
        <v>159</v>
      </c>
      <c r="H319" s="83" t="s">
        <v>4553</v>
      </c>
      <c r="I319" s="81" t="str">
        <f t="shared" si="9"/>
        <v>Cover CropsCover Crop Early Aerial Rape</v>
      </c>
      <c r="J319" s="83" t="s">
        <v>9</v>
      </c>
    </row>
    <row r="320" spans="1:10" ht="30" x14ac:dyDescent="0.25">
      <c r="A320" s="17" t="s">
        <v>4443</v>
      </c>
      <c r="B320" s="81" t="s">
        <v>5757</v>
      </c>
      <c r="C320" s="81" t="s">
        <v>5757</v>
      </c>
      <c r="D320" s="81"/>
      <c r="E320" s="108">
        <f t="shared" si="8"/>
        <v>43282</v>
      </c>
      <c r="F320" s="81"/>
      <c r="G320" s="83" t="s">
        <v>159</v>
      </c>
      <c r="H320" s="83" t="s">
        <v>4554</v>
      </c>
      <c r="I320" s="81" t="str">
        <f t="shared" si="9"/>
        <v>Cover CropsCover Crop Early Aerial Triticale</v>
      </c>
      <c r="J320" s="83" t="s">
        <v>9</v>
      </c>
    </row>
    <row r="321" spans="1:10" ht="30" x14ac:dyDescent="0.25">
      <c r="A321" s="17" t="s">
        <v>236</v>
      </c>
      <c r="B321" s="81" t="s">
        <v>5757</v>
      </c>
      <c r="C321" s="81" t="s">
        <v>5757</v>
      </c>
      <c r="D321" s="81"/>
      <c r="E321" s="108">
        <f t="shared" si="8"/>
        <v>43282</v>
      </c>
      <c r="F321" s="81"/>
      <c r="G321" s="83" t="s">
        <v>159</v>
      </c>
      <c r="H321" s="83" t="s">
        <v>4555</v>
      </c>
      <c r="I321" s="81" t="str">
        <f t="shared" si="9"/>
        <v>Cover CropsCover Crop Early Aerial Wheat</v>
      </c>
      <c r="J321" s="83" t="s">
        <v>9</v>
      </c>
    </row>
    <row r="322" spans="1:10" ht="30" x14ac:dyDescent="0.25">
      <c r="A322" s="17" t="s">
        <v>104</v>
      </c>
      <c r="B322" s="81" t="s">
        <v>5757</v>
      </c>
      <c r="C322" s="81" t="s">
        <v>5757</v>
      </c>
      <c r="D322" s="81"/>
      <c r="E322" s="108">
        <f t="shared" si="8"/>
        <v>43282</v>
      </c>
      <c r="F322" s="81"/>
      <c r="G322" s="83" t="s">
        <v>159</v>
      </c>
      <c r="H322" s="83" t="s">
        <v>277</v>
      </c>
      <c r="I322" s="81" t="str">
        <f t="shared" si="9"/>
        <v>Cover CropsCover Crop Early Drilled Barley</v>
      </c>
      <c r="J322" s="83" t="s">
        <v>9</v>
      </c>
    </row>
    <row r="323" spans="1:10" ht="30" x14ac:dyDescent="0.25">
      <c r="A323" s="17" t="s">
        <v>239</v>
      </c>
      <c r="B323" s="81" t="s">
        <v>5757</v>
      </c>
      <c r="C323" s="81" t="s">
        <v>5757</v>
      </c>
      <c r="D323" s="81"/>
      <c r="E323" s="108">
        <f t="shared" ref="E323:E332" si="10">DATE(2018-D323, 7, 1)</f>
        <v>43282</v>
      </c>
      <c r="F323" s="81"/>
      <c r="G323" s="83" t="s">
        <v>159</v>
      </c>
      <c r="H323" s="83" t="s">
        <v>278</v>
      </c>
      <c r="I323" s="81" t="str">
        <f t="shared" ref="I323:I386" si="11">G323&amp;H323</f>
        <v>Cover CropsCover Crop Early Drilled Triticale</v>
      </c>
      <c r="J323" s="83" t="s">
        <v>9</v>
      </c>
    </row>
    <row r="324" spans="1:10" ht="30" x14ac:dyDescent="0.25">
      <c r="A324" s="17" t="s">
        <v>240</v>
      </c>
      <c r="B324" s="81" t="s">
        <v>5757</v>
      </c>
      <c r="C324" s="81" t="s">
        <v>5757</v>
      </c>
      <c r="D324" s="81"/>
      <c r="E324" s="108">
        <f t="shared" si="10"/>
        <v>43282</v>
      </c>
      <c r="F324" s="81"/>
      <c r="G324" s="83" t="s">
        <v>159</v>
      </c>
      <c r="H324" s="84" t="s">
        <v>279</v>
      </c>
      <c r="I324" s="81" t="str">
        <f t="shared" si="11"/>
        <v>Cover CropsCover Crop Early Drilled Wheat</v>
      </c>
      <c r="J324" s="83" t="s">
        <v>9</v>
      </c>
    </row>
    <row r="325" spans="1:10" ht="30" x14ac:dyDescent="0.25">
      <c r="A325" s="17" t="s">
        <v>241</v>
      </c>
      <c r="B325" s="81" t="s">
        <v>5757</v>
      </c>
      <c r="C325" s="81" t="s">
        <v>5757</v>
      </c>
      <c r="D325" s="81"/>
      <c r="E325" s="108">
        <f t="shared" si="10"/>
        <v>43282</v>
      </c>
      <c r="F325" s="81"/>
      <c r="G325" s="83" t="s">
        <v>159</v>
      </c>
      <c r="H325" s="83" t="s">
        <v>280</v>
      </c>
      <c r="I325" s="81" t="str">
        <f t="shared" si="11"/>
        <v>Cover CropsCover Crop Early Other Barley</v>
      </c>
      <c r="J325" s="83" t="s">
        <v>9</v>
      </c>
    </row>
    <row r="326" spans="1:10" ht="30" x14ac:dyDescent="0.25">
      <c r="A326" s="17" t="s">
        <v>242</v>
      </c>
      <c r="B326" s="81" t="s">
        <v>5757</v>
      </c>
      <c r="C326" s="81" t="s">
        <v>5757</v>
      </c>
      <c r="D326" s="81"/>
      <c r="E326" s="108">
        <f t="shared" si="10"/>
        <v>43282</v>
      </c>
      <c r="F326" s="81"/>
      <c r="G326" s="83" t="s">
        <v>159</v>
      </c>
      <c r="H326" s="83" t="s">
        <v>281</v>
      </c>
      <c r="I326" s="81" t="str">
        <f t="shared" si="11"/>
        <v>Cover CropsCover Crop Early Other Clover</v>
      </c>
      <c r="J326" s="83" t="s">
        <v>9</v>
      </c>
    </row>
    <row r="327" spans="1:10" x14ac:dyDescent="0.25">
      <c r="A327" s="17" t="s">
        <v>631</v>
      </c>
      <c r="B327" s="81" t="s">
        <v>5757</v>
      </c>
      <c r="C327" s="81" t="s">
        <v>5757</v>
      </c>
      <c r="D327" s="81"/>
      <c r="E327" s="108">
        <f t="shared" si="10"/>
        <v>43282</v>
      </c>
      <c r="F327" s="81"/>
      <c r="G327" s="83" t="s">
        <v>159</v>
      </c>
      <c r="H327" s="84" t="s">
        <v>282</v>
      </c>
      <c r="I327" s="81" t="str">
        <f t="shared" si="11"/>
        <v>Cover CropsCover Crop Early Other Oats</v>
      </c>
      <c r="J327" s="83" t="s">
        <v>9</v>
      </c>
    </row>
    <row r="328" spans="1:10" ht="30" x14ac:dyDescent="0.25">
      <c r="A328" s="17" t="s">
        <v>108</v>
      </c>
      <c r="B328" s="81" t="s">
        <v>5757</v>
      </c>
      <c r="C328" s="81" t="s">
        <v>5757</v>
      </c>
      <c r="D328" s="81"/>
      <c r="E328" s="108">
        <f t="shared" si="10"/>
        <v>43282</v>
      </c>
      <c r="F328" s="81"/>
      <c r="G328" s="83" t="s">
        <v>159</v>
      </c>
      <c r="H328" s="83" t="s">
        <v>283</v>
      </c>
      <c r="I328" s="81" t="str">
        <f t="shared" si="11"/>
        <v>Cover CropsCover Crop Early Other Oats Vetch</v>
      </c>
      <c r="J328" s="83" t="s">
        <v>9</v>
      </c>
    </row>
    <row r="329" spans="1:10" x14ac:dyDescent="0.25">
      <c r="A329" s="17" t="s">
        <v>4444</v>
      </c>
      <c r="B329" s="81" t="s">
        <v>5757</v>
      </c>
      <c r="C329" s="81" t="s">
        <v>5757</v>
      </c>
      <c r="D329" s="81"/>
      <c r="E329" s="108">
        <f t="shared" si="10"/>
        <v>43282</v>
      </c>
      <c r="F329" s="81"/>
      <c r="G329" s="83" t="s">
        <v>159</v>
      </c>
      <c r="H329" s="83" t="s">
        <v>284</v>
      </c>
      <c r="I329" s="81" t="str">
        <f t="shared" si="11"/>
        <v>Cover CropsCover Crop Early Other Rape</v>
      </c>
      <c r="J329" s="83" t="s">
        <v>9</v>
      </c>
    </row>
    <row r="330" spans="1:10" x14ac:dyDescent="0.25">
      <c r="A330" s="17" t="s">
        <v>243</v>
      </c>
      <c r="B330" s="81" t="s">
        <v>5757</v>
      </c>
      <c r="C330" s="81" t="s">
        <v>5757</v>
      </c>
      <c r="D330" s="81"/>
      <c r="E330" s="108">
        <f t="shared" si="10"/>
        <v>43282</v>
      </c>
      <c r="F330" s="81"/>
      <c r="G330" s="83" t="s">
        <v>159</v>
      </c>
      <c r="H330" s="83" t="s">
        <v>285</v>
      </c>
      <c r="I330" s="81" t="str">
        <f t="shared" si="11"/>
        <v>Cover CropsCover Crop Early Other Rye</v>
      </c>
      <c r="J330" s="83" t="s">
        <v>9</v>
      </c>
    </row>
    <row r="331" spans="1:10" ht="30" x14ac:dyDescent="0.25">
      <c r="A331" s="17" t="s">
        <v>244</v>
      </c>
      <c r="B331" s="81" t="s">
        <v>5757</v>
      </c>
      <c r="C331" s="81" t="s">
        <v>5757</v>
      </c>
      <c r="D331" s="81"/>
      <c r="E331" s="108">
        <f t="shared" si="10"/>
        <v>43282</v>
      </c>
      <c r="F331" s="81"/>
      <c r="G331" s="83" t="s">
        <v>159</v>
      </c>
      <c r="H331" s="83" t="s">
        <v>286</v>
      </c>
      <c r="I331" s="81" t="str">
        <f t="shared" si="11"/>
        <v>Cover CropsCover Crop Early Other Triticale</v>
      </c>
      <c r="J331" s="83" t="s">
        <v>9</v>
      </c>
    </row>
    <row r="332" spans="1:10" ht="30" x14ac:dyDescent="0.25">
      <c r="A332" s="17" t="s">
        <v>181</v>
      </c>
      <c r="B332" s="81" t="s">
        <v>5757</v>
      </c>
      <c r="C332" s="81" t="s">
        <v>5757</v>
      </c>
      <c r="D332" s="81"/>
      <c r="E332" s="108">
        <f t="shared" si="10"/>
        <v>43282</v>
      </c>
      <c r="F332" s="81"/>
      <c r="G332" s="83" t="s">
        <v>159</v>
      </c>
      <c r="H332" s="84" t="s">
        <v>287</v>
      </c>
      <c r="I332" s="81" t="str">
        <f t="shared" si="11"/>
        <v>Cover CropsCover Crop Early Other Wheat</v>
      </c>
      <c r="J332" s="83" t="s">
        <v>9</v>
      </c>
    </row>
    <row r="333" spans="1:10" x14ac:dyDescent="0.25">
      <c r="A333" s="17"/>
      <c r="B333" s="81"/>
      <c r="C333" s="81"/>
      <c r="D333" s="81"/>
      <c r="E333" s="81"/>
      <c r="F333" s="81"/>
      <c r="G333" s="83" t="s">
        <v>159</v>
      </c>
      <c r="H333" s="83" t="s">
        <v>4556</v>
      </c>
      <c r="I333" s="81" t="str">
        <f t="shared" si="11"/>
        <v>Cover CropsCover Crop Late Drilled Rye</v>
      </c>
      <c r="J333" s="83" t="s">
        <v>9</v>
      </c>
    </row>
    <row r="334" spans="1:10" ht="30" x14ac:dyDescent="0.25">
      <c r="A334" s="17"/>
      <c r="B334" s="81"/>
      <c r="C334" s="81"/>
      <c r="D334" s="81"/>
      <c r="E334" s="81"/>
      <c r="F334" s="81"/>
      <c r="G334" s="83" t="s">
        <v>159</v>
      </c>
      <c r="H334" s="83" t="s">
        <v>4557</v>
      </c>
      <c r="I334" s="81" t="str">
        <f t="shared" si="11"/>
        <v>Cover CropsCover Crop Late Drilled Triticale</v>
      </c>
      <c r="J334" s="83" t="s">
        <v>9</v>
      </c>
    </row>
    <row r="335" spans="1:10" ht="30" x14ac:dyDescent="0.25">
      <c r="A335" s="17"/>
      <c r="B335" s="81"/>
      <c r="C335" s="81"/>
      <c r="D335" s="81"/>
      <c r="E335" s="81"/>
      <c r="F335" s="81"/>
      <c r="G335" s="83" t="s">
        <v>159</v>
      </c>
      <c r="H335" s="84" t="s">
        <v>4558</v>
      </c>
      <c r="I335" s="81" t="str">
        <f t="shared" si="11"/>
        <v>Cover CropsCover Crop Late Drilled Wheat</v>
      </c>
      <c r="J335" s="83" t="s">
        <v>9</v>
      </c>
    </row>
    <row r="336" spans="1:10" x14ac:dyDescent="0.25">
      <c r="A336" s="17"/>
      <c r="B336" s="81"/>
      <c r="C336" s="81"/>
      <c r="D336" s="81"/>
      <c r="E336" s="81"/>
      <c r="F336" s="81"/>
      <c r="G336" s="83" t="s">
        <v>159</v>
      </c>
      <c r="H336" s="83" t="s">
        <v>4559</v>
      </c>
      <c r="I336" s="81" t="str">
        <f t="shared" si="11"/>
        <v>Cover CropsCover Crop Late Other Rye</v>
      </c>
      <c r="J336" s="83" t="s">
        <v>9</v>
      </c>
    </row>
    <row r="337" spans="1:10" ht="30" x14ac:dyDescent="0.25">
      <c r="A337" s="17"/>
      <c r="B337" s="81"/>
      <c r="C337" s="81"/>
      <c r="D337" s="81"/>
      <c r="E337" s="81"/>
      <c r="F337" s="81"/>
      <c r="G337" s="83" t="s">
        <v>159</v>
      </c>
      <c r="H337" s="84" t="s">
        <v>288</v>
      </c>
      <c r="I337" s="81" t="str">
        <f t="shared" si="11"/>
        <v>Cover CropsCover Crop Late Other Wheat</v>
      </c>
      <c r="J337" s="83" t="s">
        <v>9</v>
      </c>
    </row>
    <row r="338" spans="1:10" ht="30" x14ac:dyDescent="0.25">
      <c r="A338" s="17"/>
      <c r="B338" s="81"/>
      <c r="C338" s="81"/>
      <c r="D338" s="81"/>
      <c r="E338" s="81"/>
      <c r="F338" s="81"/>
      <c r="G338" s="83" t="s">
        <v>159</v>
      </c>
      <c r="H338" s="83" t="s">
        <v>289</v>
      </c>
      <c r="I338" s="81" t="str">
        <f t="shared" si="11"/>
        <v>Cover CropsCover Crop Standard Drilled Barley</v>
      </c>
      <c r="J338" s="83" t="s">
        <v>9</v>
      </c>
    </row>
    <row r="339" spans="1:10" ht="30" x14ac:dyDescent="0.25">
      <c r="A339" s="17"/>
      <c r="B339" s="81"/>
      <c r="C339" s="81"/>
      <c r="D339" s="81"/>
      <c r="E339" s="81"/>
      <c r="F339" s="81"/>
      <c r="G339" s="83" t="s">
        <v>159</v>
      </c>
      <c r="H339" s="83" t="s">
        <v>290</v>
      </c>
      <c r="I339" s="81" t="str">
        <f t="shared" si="11"/>
        <v>Cover CropsCover Crop Standard Drilled Clover</v>
      </c>
      <c r="J339" s="83" t="s">
        <v>9</v>
      </c>
    </row>
    <row r="340" spans="1:10" ht="30" x14ac:dyDescent="0.25">
      <c r="A340" s="17"/>
      <c r="B340" s="81"/>
      <c r="C340" s="81"/>
      <c r="D340" s="81"/>
      <c r="E340" s="81"/>
      <c r="F340" s="81"/>
      <c r="G340" s="83" t="s">
        <v>159</v>
      </c>
      <c r="H340" s="83" t="s">
        <v>291</v>
      </c>
      <c r="I340" s="81" t="str">
        <f t="shared" si="11"/>
        <v>Cover CropsCover Crop Standard Drilled Rye</v>
      </c>
      <c r="J340" s="83" t="s">
        <v>9</v>
      </c>
    </row>
    <row r="341" spans="1:10" ht="30" x14ac:dyDescent="0.25">
      <c r="A341" s="17"/>
      <c r="B341" s="81"/>
      <c r="C341" s="81"/>
      <c r="D341" s="81"/>
      <c r="E341" s="81"/>
      <c r="F341" s="81"/>
      <c r="G341" s="83" t="s">
        <v>159</v>
      </c>
      <c r="H341" s="83" t="s">
        <v>292</v>
      </c>
      <c r="I341" s="81" t="str">
        <f t="shared" si="11"/>
        <v>Cover CropsCover Crop Standard Drilled Ryegrass</v>
      </c>
      <c r="J341" s="83" t="s">
        <v>9</v>
      </c>
    </row>
    <row r="342" spans="1:10" ht="30" x14ac:dyDescent="0.25">
      <c r="A342" s="17"/>
      <c r="B342" s="81"/>
      <c r="C342" s="81"/>
      <c r="D342" s="81"/>
      <c r="E342" s="81"/>
      <c r="F342" s="81"/>
      <c r="G342" s="83" t="s">
        <v>159</v>
      </c>
      <c r="H342" s="84" t="s">
        <v>4560</v>
      </c>
      <c r="I342" s="81" t="str">
        <f t="shared" si="11"/>
        <v>Cover CropsCover Crop Standard Drilled Wheat</v>
      </c>
      <c r="J342" s="83" t="s">
        <v>9</v>
      </c>
    </row>
    <row r="343" spans="1:10" ht="30" x14ac:dyDescent="0.25">
      <c r="A343" s="17"/>
      <c r="B343" s="81"/>
      <c r="C343" s="81"/>
      <c r="D343" s="81"/>
      <c r="E343" s="81"/>
      <c r="F343" s="81"/>
      <c r="G343" s="83" t="s">
        <v>159</v>
      </c>
      <c r="H343" s="83" t="s">
        <v>293</v>
      </c>
      <c r="I343" s="81" t="str">
        <f t="shared" si="11"/>
        <v>Cover CropsCover Crop Standard Other Barley</v>
      </c>
      <c r="J343" s="83" t="s">
        <v>9</v>
      </c>
    </row>
    <row r="344" spans="1:10" ht="30" x14ac:dyDescent="0.25">
      <c r="A344" s="17"/>
      <c r="B344" s="81"/>
      <c r="C344" s="81"/>
      <c r="D344" s="81"/>
      <c r="E344" s="81"/>
      <c r="F344" s="81"/>
      <c r="G344" s="83" t="s">
        <v>159</v>
      </c>
      <c r="H344" s="83" t="s">
        <v>294</v>
      </c>
      <c r="I344" s="81" t="str">
        <f t="shared" si="11"/>
        <v>Cover CropsCover Crop Standard Other Rye</v>
      </c>
      <c r="J344" s="83" t="s">
        <v>9</v>
      </c>
    </row>
    <row r="345" spans="1:10" ht="30" x14ac:dyDescent="0.25">
      <c r="A345" s="17"/>
      <c r="B345" s="81"/>
      <c r="C345" s="81"/>
      <c r="D345" s="81"/>
      <c r="E345" s="81"/>
      <c r="F345" s="81"/>
      <c r="G345" s="83" t="s">
        <v>159</v>
      </c>
      <c r="H345" s="84" t="s">
        <v>295</v>
      </c>
      <c r="I345" s="81" t="str">
        <f t="shared" si="11"/>
        <v>Cover CropsCover Crop Standard Other Wheat</v>
      </c>
      <c r="J345" s="83" t="s">
        <v>9</v>
      </c>
    </row>
    <row r="346" spans="1:10" ht="30" x14ac:dyDescent="0.25">
      <c r="A346" s="17"/>
      <c r="B346" s="81"/>
      <c r="C346" s="81"/>
      <c r="D346" s="81"/>
      <c r="E346" s="81"/>
      <c r="F346" s="81"/>
      <c r="G346" s="83" t="s">
        <v>159</v>
      </c>
      <c r="H346" s="83" t="s">
        <v>4561</v>
      </c>
      <c r="I346" s="81" t="str">
        <f t="shared" si="11"/>
        <v>Cover CropsForage Radish and Grass Early Aerial</v>
      </c>
      <c r="J346" s="83" t="s">
        <v>9</v>
      </c>
    </row>
    <row r="347" spans="1:10" ht="30" x14ac:dyDescent="0.25">
      <c r="A347" s="17"/>
      <c r="B347" s="81"/>
      <c r="C347" s="81"/>
      <c r="D347" s="81"/>
      <c r="E347" s="81"/>
      <c r="F347" s="81"/>
      <c r="G347" s="83" t="s">
        <v>159</v>
      </c>
      <c r="H347" s="83" t="s">
        <v>4562</v>
      </c>
      <c r="I347" s="81" t="str">
        <f t="shared" si="11"/>
        <v>Cover CropsForage Radish and Grass Early Aerial following Soy</v>
      </c>
      <c r="J347" s="83" t="s">
        <v>9</v>
      </c>
    </row>
    <row r="348" spans="1:10" ht="30" x14ac:dyDescent="0.25">
      <c r="A348" s="17"/>
      <c r="B348" s="81"/>
      <c r="C348" s="81"/>
      <c r="D348" s="81"/>
      <c r="E348" s="81"/>
      <c r="F348" s="81"/>
      <c r="G348" s="83" t="s">
        <v>159</v>
      </c>
      <c r="H348" s="83" t="s">
        <v>308</v>
      </c>
      <c r="I348" s="81" t="str">
        <f t="shared" si="11"/>
        <v>Cover CropsForage Radish and Grass Early Drilled</v>
      </c>
      <c r="J348" s="83" t="s">
        <v>9</v>
      </c>
    </row>
    <row r="349" spans="1:10" ht="30" x14ac:dyDescent="0.25">
      <c r="A349" s="17"/>
      <c r="B349" s="81"/>
      <c r="C349" s="81"/>
      <c r="D349" s="81"/>
      <c r="E349" s="81"/>
      <c r="F349" s="81"/>
      <c r="G349" s="83" t="s">
        <v>159</v>
      </c>
      <c r="H349" s="83" t="s">
        <v>309</v>
      </c>
      <c r="I349" s="81" t="str">
        <f t="shared" si="11"/>
        <v>Cover CropsForage Radish and Grass Early Other</v>
      </c>
      <c r="J349" s="83" t="s">
        <v>9</v>
      </c>
    </row>
    <row r="350" spans="1:10" ht="30" x14ac:dyDescent="0.25">
      <c r="A350" s="17"/>
      <c r="B350" s="81"/>
      <c r="C350" s="81"/>
      <c r="D350" s="81"/>
      <c r="E350" s="81"/>
      <c r="F350" s="81"/>
      <c r="G350" s="83" t="s">
        <v>159</v>
      </c>
      <c r="H350" s="83" t="s">
        <v>469</v>
      </c>
      <c r="I350" s="81" t="str">
        <f t="shared" si="11"/>
        <v>Cover CropsForage Radish and Grass Normal Drilled</v>
      </c>
      <c r="J350" s="83" t="s">
        <v>9</v>
      </c>
    </row>
    <row r="351" spans="1:10" ht="30" x14ac:dyDescent="0.25">
      <c r="A351" s="17"/>
      <c r="B351" s="81"/>
      <c r="C351" s="81"/>
      <c r="D351" s="81"/>
      <c r="E351" s="81"/>
      <c r="F351" s="81"/>
      <c r="G351" s="83" t="s">
        <v>159</v>
      </c>
      <c r="H351" s="83" t="s">
        <v>332</v>
      </c>
      <c r="I351" s="81" t="str">
        <f t="shared" si="11"/>
        <v>Cover CropsForage Radish and Grass Normal Other</v>
      </c>
      <c r="J351" s="83" t="s">
        <v>9</v>
      </c>
    </row>
    <row r="352" spans="1:10" x14ac:dyDescent="0.25">
      <c r="A352" s="17"/>
      <c r="B352" s="81"/>
      <c r="C352" s="81"/>
      <c r="D352" s="81"/>
      <c r="E352" s="81"/>
      <c r="F352" s="81"/>
      <c r="G352" s="83" t="s">
        <v>159</v>
      </c>
      <c r="H352" s="83" t="s">
        <v>4563</v>
      </c>
      <c r="I352" s="81" t="str">
        <f t="shared" si="11"/>
        <v>Cover CropsForage Radish Early Aerial</v>
      </c>
      <c r="J352" s="83" t="s">
        <v>9</v>
      </c>
    </row>
    <row r="353" spans="1:10" ht="30" x14ac:dyDescent="0.25">
      <c r="A353" s="17"/>
      <c r="B353" s="81"/>
      <c r="C353" s="81"/>
      <c r="D353" s="81"/>
      <c r="E353" s="81"/>
      <c r="F353" s="81"/>
      <c r="G353" s="83" t="s">
        <v>159</v>
      </c>
      <c r="H353" s="83" t="s">
        <v>4564</v>
      </c>
      <c r="I353" s="81" t="str">
        <f t="shared" si="11"/>
        <v>Cover CropsForage Radish Early Aerial following Soy</v>
      </c>
      <c r="J353" s="83" t="s">
        <v>9</v>
      </c>
    </row>
    <row r="354" spans="1:10" ht="30" x14ac:dyDescent="0.25">
      <c r="A354" s="17"/>
      <c r="B354" s="81"/>
      <c r="C354" s="81"/>
      <c r="D354" s="81"/>
      <c r="E354" s="81"/>
      <c r="F354" s="81"/>
      <c r="G354" s="83" t="s">
        <v>159</v>
      </c>
      <c r="H354" s="83" t="s">
        <v>4565</v>
      </c>
      <c r="I354" s="81" t="str">
        <f t="shared" si="11"/>
        <v>Cover CropsFORAGE RADISH Early AERIAL Traditional</v>
      </c>
      <c r="J354" s="83" t="s">
        <v>9</v>
      </c>
    </row>
    <row r="355" spans="1:10" ht="30" x14ac:dyDescent="0.25">
      <c r="A355" s="17"/>
      <c r="B355" s="81"/>
      <c r="C355" s="81"/>
      <c r="D355" s="81"/>
      <c r="E355" s="81"/>
      <c r="F355" s="81"/>
      <c r="G355" s="83" t="s">
        <v>159</v>
      </c>
      <c r="H355" s="83" t="s">
        <v>4566</v>
      </c>
      <c r="I355" s="81" t="str">
        <f t="shared" si="11"/>
        <v>Cover CropsFORAGE RADISH Early AERIAL Traditional following Soy</v>
      </c>
      <c r="J355" s="83" t="s">
        <v>9</v>
      </c>
    </row>
    <row r="356" spans="1:10" ht="30" x14ac:dyDescent="0.25">
      <c r="A356" s="17"/>
      <c r="B356" s="81"/>
      <c r="C356" s="81"/>
      <c r="D356" s="81"/>
      <c r="E356" s="81"/>
      <c r="F356" s="81"/>
      <c r="G356" s="83" t="s">
        <v>159</v>
      </c>
      <c r="H356" s="83" t="s">
        <v>4567</v>
      </c>
      <c r="I356" s="81" t="str">
        <f t="shared" si="11"/>
        <v>Cover CropsFORAGE RADISH Early BROADCAST Traditional</v>
      </c>
      <c r="J356" s="83" t="s">
        <v>9</v>
      </c>
    </row>
    <row r="357" spans="1:10" ht="30" x14ac:dyDescent="0.25">
      <c r="A357" s="17"/>
      <c r="B357" s="81"/>
      <c r="C357" s="81"/>
      <c r="D357" s="81"/>
      <c r="E357" s="81"/>
      <c r="F357" s="81"/>
      <c r="G357" s="83" t="s">
        <v>159</v>
      </c>
      <c r="H357" s="83" t="s">
        <v>4568</v>
      </c>
      <c r="I357" s="81" t="str">
        <f t="shared" si="11"/>
        <v>Cover CropsFORAGE RADISH Early BROADCAST/LIGHT DISKING Traditional</v>
      </c>
      <c r="J357" s="83" t="s">
        <v>9</v>
      </c>
    </row>
    <row r="358" spans="1:10" ht="45" x14ac:dyDescent="0.25">
      <c r="A358" s="17"/>
      <c r="B358" s="81"/>
      <c r="C358" s="81"/>
      <c r="D358" s="81"/>
      <c r="E358" s="81"/>
      <c r="F358" s="81"/>
      <c r="G358" s="83" t="s">
        <v>159</v>
      </c>
      <c r="H358" s="83" t="s">
        <v>4569</v>
      </c>
      <c r="I358" s="81" t="str">
        <f t="shared" si="11"/>
        <v>Cover CropsFORAGE RADISH Early BROADCAST/STALK-CHOPPING Traditional</v>
      </c>
      <c r="J358" s="83" t="s">
        <v>9</v>
      </c>
    </row>
    <row r="359" spans="1:10" ht="30" x14ac:dyDescent="0.25">
      <c r="A359" s="17"/>
      <c r="B359" s="81"/>
      <c r="C359" s="81"/>
      <c r="D359" s="81"/>
      <c r="E359" s="81"/>
      <c r="F359" s="81"/>
      <c r="G359" s="83" t="s">
        <v>159</v>
      </c>
      <c r="H359" s="83" t="s">
        <v>4570</v>
      </c>
      <c r="I359" s="81" t="str">
        <f t="shared" si="11"/>
        <v>Cover CropsFORAGE RADISH Early CONVENTIONAL Traditional</v>
      </c>
      <c r="J359" s="83" t="s">
        <v>9</v>
      </c>
    </row>
    <row r="360" spans="1:10" x14ac:dyDescent="0.25">
      <c r="A360" s="17"/>
      <c r="B360" s="81"/>
      <c r="C360" s="81"/>
      <c r="D360" s="81"/>
      <c r="E360" s="81"/>
      <c r="F360" s="81"/>
      <c r="G360" s="83" t="s">
        <v>159</v>
      </c>
      <c r="H360" s="83" t="s">
        <v>306</v>
      </c>
      <c r="I360" s="81" t="str">
        <f t="shared" si="11"/>
        <v>Cover CropsForage Radish Early Drilled</v>
      </c>
      <c r="J360" s="83" t="s">
        <v>9</v>
      </c>
    </row>
    <row r="361" spans="1:10" ht="30" x14ac:dyDescent="0.25">
      <c r="A361" s="17"/>
      <c r="B361" s="81"/>
      <c r="C361" s="81"/>
      <c r="D361" s="81"/>
      <c r="E361" s="81"/>
      <c r="F361" s="81"/>
      <c r="G361" s="83" t="s">
        <v>159</v>
      </c>
      <c r="H361" s="83" t="s">
        <v>4571</v>
      </c>
      <c r="I361" s="81" t="str">
        <f t="shared" si="11"/>
        <v>Cover CropsFORAGE RADISH Early NO TILL Traditional</v>
      </c>
      <c r="J361" s="83" t="s">
        <v>9</v>
      </c>
    </row>
    <row r="362" spans="1:10" x14ac:dyDescent="0.25">
      <c r="A362" s="17"/>
      <c r="B362" s="81"/>
      <c r="C362" s="81"/>
      <c r="D362" s="81"/>
      <c r="E362" s="81"/>
      <c r="F362" s="81"/>
      <c r="G362" s="83" t="s">
        <v>159</v>
      </c>
      <c r="H362" s="83" t="s">
        <v>307</v>
      </c>
      <c r="I362" s="81" t="str">
        <f t="shared" si="11"/>
        <v>Cover CropsForage Radish Early Other</v>
      </c>
      <c r="J362" s="83" t="s">
        <v>9</v>
      </c>
    </row>
    <row r="363" spans="1:10" ht="30" x14ac:dyDescent="0.25">
      <c r="A363" s="17"/>
      <c r="B363" s="81"/>
      <c r="C363" s="81"/>
      <c r="D363" s="81"/>
      <c r="E363" s="81"/>
      <c r="F363" s="81"/>
      <c r="G363" s="83" t="s">
        <v>159</v>
      </c>
      <c r="H363" s="83" t="s">
        <v>4572</v>
      </c>
      <c r="I363" s="81" t="str">
        <f t="shared" si="11"/>
        <v>Cover CropsRYE Early AERIAL Commodity</v>
      </c>
      <c r="J363" s="83" t="s">
        <v>9</v>
      </c>
    </row>
    <row r="364" spans="1:10" ht="30" x14ac:dyDescent="0.25">
      <c r="A364" s="17"/>
      <c r="B364" s="81"/>
      <c r="C364" s="81"/>
      <c r="D364" s="81"/>
      <c r="E364" s="81"/>
      <c r="F364" s="81"/>
      <c r="G364" s="83" t="s">
        <v>159</v>
      </c>
      <c r="H364" s="83" t="s">
        <v>4573</v>
      </c>
      <c r="I364" s="81" t="str">
        <f t="shared" si="11"/>
        <v>Cover CropsRye Early AERIAL Commodity following Soy</v>
      </c>
      <c r="J364" s="83" t="s">
        <v>9</v>
      </c>
    </row>
    <row r="365" spans="1:10" x14ac:dyDescent="0.25">
      <c r="A365" s="17"/>
      <c r="B365" s="81"/>
      <c r="C365" s="81"/>
      <c r="D365" s="81"/>
      <c r="E365" s="81"/>
      <c r="F365" s="81"/>
      <c r="G365" s="83" t="s">
        <v>159</v>
      </c>
      <c r="H365" s="84" t="s">
        <v>4574</v>
      </c>
      <c r="I365" s="81" t="str">
        <f t="shared" si="11"/>
        <v>Cover CropsRYE Early AERIAL Traditional</v>
      </c>
      <c r="J365" s="83" t="s">
        <v>9</v>
      </c>
    </row>
    <row r="366" spans="1:10" ht="30" x14ac:dyDescent="0.25">
      <c r="A366" s="17"/>
      <c r="B366" s="81"/>
      <c r="C366" s="81"/>
      <c r="D366" s="81"/>
      <c r="E366" s="81"/>
      <c r="F366" s="81"/>
      <c r="G366" s="83" t="s">
        <v>159</v>
      </c>
      <c r="H366" s="84" t="s">
        <v>4575</v>
      </c>
      <c r="I366" s="81" t="str">
        <f t="shared" si="11"/>
        <v>Cover CropsRye Early AERIAL Traditional following Soy</v>
      </c>
      <c r="J366" s="83" t="s">
        <v>9</v>
      </c>
    </row>
    <row r="367" spans="1:10" ht="30" x14ac:dyDescent="0.25">
      <c r="A367" s="17"/>
      <c r="B367" s="81"/>
      <c r="C367" s="81"/>
      <c r="D367" s="81"/>
      <c r="E367" s="81"/>
      <c r="F367" s="81"/>
      <c r="G367" s="83" t="s">
        <v>159</v>
      </c>
      <c r="H367" s="83" t="s">
        <v>296</v>
      </c>
      <c r="I367" s="81" t="str">
        <f t="shared" si="11"/>
        <v>Cover CropsRYE Early BROADCAST Commodity</v>
      </c>
      <c r="J367" s="83" t="s">
        <v>9</v>
      </c>
    </row>
    <row r="368" spans="1:10" ht="30" x14ac:dyDescent="0.25">
      <c r="A368" s="17"/>
      <c r="B368" s="81"/>
      <c r="C368" s="81"/>
      <c r="D368" s="81"/>
      <c r="E368" s="81"/>
      <c r="F368" s="81"/>
      <c r="G368" s="83" t="s">
        <v>159</v>
      </c>
      <c r="H368" s="84" t="s">
        <v>297</v>
      </c>
      <c r="I368" s="81" t="str">
        <f t="shared" si="11"/>
        <v>Cover CropsRYE Early BROADCAST Traditional</v>
      </c>
      <c r="J368" s="83" t="s">
        <v>9</v>
      </c>
    </row>
    <row r="369" spans="1:10" ht="30" x14ac:dyDescent="0.25">
      <c r="A369" s="17"/>
      <c r="B369" s="81"/>
      <c r="C369" s="81"/>
      <c r="D369" s="81"/>
      <c r="E369" s="81"/>
      <c r="F369" s="81"/>
      <c r="G369" s="83" t="s">
        <v>159</v>
      </c>
      <c r="H369" s="83" t="s">
        <v>4576</v>
      </c>
      <c r="I369" s="81" t="str">
        <f t="shared" si="11"/>
        <v>Cover CropsRYE Early BROADCAST/LIGHT DISKING Commodity</v>
      </c>
      <c r="J369" s="83" t="s">
        <v>9</v>
      </c>
    </row>
    <row r="370" spans="1:10" ht="30" x14ac:dyDescent="0.25">
      <c r="A370" s="17"/>
      <c r="B370" s="81"/>
      <c r="C370" s="81"/>
      <c r="D370" s="81"/>
      <c r="E370" s="81"/>
      <c r="F370" s="81"/>
      <c r="G370" s="83" t="s">
        <v>159</v>
      </c>
      <c r="H370" s="84" t="s">
        <v>4577</v>
      </c>
      <c r="I370" s="81" t="str">
        <f t="shared" si="11"/>
        <v>Cover CropsRYE Early BROADCAST/LIGHT DISKING Traditional</v>
      </c>
      <c r="J370" s="83" t="s">
        <v>9</v>
      </c>
    </row>
    <row r="371" spans="1:10" ht="45" x14ac:dyDescent="0.25">
      <c r="A371" s="17"/>
      <c r="B371" s="81"/>
      <c r="C371" s="81"/>
      <c r="D371" s="81"/>
      <c r="E371" s="81"/>
      <c r="F371" s="81"/>
      <c r="G371" s="83" t="s">
        <v>159</v>
      </c>
      <c r="H371" s="83" t="s">
        <v>4578</v>
      </c>
      <c r="I371" s="81" t="str">
        <f t="shared" si="11"/>
        <v>Cover CropsRYE Early BROADCAST/STALK-CHOPPING Commodity</v>
      </c>
      <c r="J371" s="83" t="s">
        <v>9</v>
      </c>
    </row>
    <row r="372" spans="1:10" ht="45" x14ac:dyDescent="0.25">
      <c r="A372" s="17"/>
      <c r="B372" s="81"/>
      <c r="C372" s="81"/>
      <c r="D372" s="81"/>
      <c r="E372" s="81"/>
      <c r="F372" s="81"/>
      <c r="G372" s="83" t="s">
        <v>159</v>
      </c>
      <c r="H372" s="84" t="s">
        <v>4579</v>
      </c>
      <c r="I372" s="81" t="str">
        <f t="shared" si="11"/>
        <v>Cover CropsRYE Early BROADCAST/STALK-CHOPPING Traditional</v>
      </c>
      <c r="J372" s="83" t="s">
        <v>9</v>
      </c>
    </row>
    <row r="373" spans="1:10" ht="30" x14ac:dyDescent="0.25">
      <c r="A373" s="17"/>
      <c r="B373" s="81"/>
      <c r="C373" s="81"/>
      <c r="D373" s="81"/>
      <c r="E373" s="81"/>
      <c r="F373" s="81"/>
      <c r="G373" s="83" t="s">
        <v>159</v>
      </c>
      <c r="H373" s="83" t="s">
        <v>4580</v>
      </c>
      <c r="I373" s="81" t="str">
        <f t="shared" si="11"/>
        <v>Cover CropsRYE Early CONVENTIONAL Commodity</v>
      </c>
      <c r="J373" s="83" t="s">
        <v>9</v>
      </c>
    </row>
    <row r="374" spans="1:10" ht="30" x14ac:dyDescent="0.25">
      <c r="A374" s="17"/>
      <c r="B374" s="81"/>
      <c r="C374" s="81"/>
      <c r="D374" s="81"/>
      <c r="E374" s="81"/>
      <c r="F374" s="81"/>
      <c r="G374" s="83" t="s">
        <v>159</v>
      </c>
      <c r="H374" s="84" t="s">
        <v>4581</v>
      </c>
      <c r="I374" s="81" t="str">
        <f t="shared" si="11"/>
        <v>Cover CropsRYE Early CONVENTIONAL Traditional</v>
      </c>
      <c r="J374" s="83" t="s">
        <v>9</v>
      </c>
    </row>
    <row r="375" spans="1:10" ht="30" x14ac:dyDescent="0.25">
      <c r="A375" s="17"/>
      <c r="B375" s="81"/>
      <c r="C375" s="81"/>
      <c r="D375" s="81"/>
      <c r="E375" s="81"/>
      <c r="F375" s="81"/>
      <c r="G375" s="83" t="s">
        <v>159</v>
      </c>
      <c r="H375" s="83" t="s">
        <v>4582</v>
      </c>
      <c r="I375" s="81" t="str">
        <f t="shared" si="11"/>
        <v>Cover CropsRYE Early NO TILL Commodity</v>
      </c>
      <c r="J375" s="83" t="s">
        <v>9</v>
      </c>
    </row>
    <row r="376" spans="1:10" x14ac:dyDescent="0.25">
      <c r="A376" s="17"/>
      <c r="B376" s="81"/>
      <c r="C376" s="81"/>
      <c r="D376" s="81"/>
      <c r="E376" s="81"/>
      <c r="F376" s="81"/>
      <c r="G376" s="83" t="s">
        <v>159</v>
      </c>
      <c r="H376" s="84" t="s">
        <v>4583</v>
      </c>
      <c r="I376" s="81" t="str">
        <f t="shared" si="11"/>
        <v>Cover CropsRYE Early NO TILL Traditional</v>
      </c>
      <c r="J376" s="83" t="s">
        <v>9</v>
      </c>
    </row>
    <row r="377" spans="1:10" x14ac:dyDescent="0.25">
      <c r="A377" s="17"/>
      <c r="B377" s="81"/>
      <c r="C377" s="81"/>
      <c r="D377" s="81"/>
      <c r="E377" s="81"/>
      <c r="F377" s="81"/>
      <c r="G377" s="83" t="s">
        <v>159</v>
      </c>
      <c r="H377" s="83" t="s">
        <v>4584</v>
      </c>
      <c r="I377" s="81" t="str">
        <f t="shared" si="11"/>
        <v>Cover CropsRYE Late AERIAL Commodity</v>
      </c>
      <c r="J377" s="83" t="s">
        <v>9</v>
      </c>
    </row>
    <row r="378" spans="1:10" ht="30" x14ac:dyDescent="0.25">
      <c r="A378" s="17"/>
      <c r="B378" s="81"/>
      <c r="C378" s="81"/>
      <c r="D378" s="81"/>
      <c r="E378" s="81"/>
      <c r="F378" s="81"/>
      <c r="G378" s="83" t="s">
        <v>159</v>
      </c>
      <c r="H378" s="83" t="s">
        <v>4585</v>
      </c>
      <c r="I378" s="81" t="str">
        <f t="shared" si="11"/>
        <v>Cover CropsRYE Late BROADCAST Commodity</v>
      </c>
      <c r="J378" s="83" t="s">
        <v>9</v>
      </c>
    </row>
    <row r="379" spans="1:10" ht="30" x14ac:dyDescent="0.25">
      <c r="A379" s="17"/>
      <c r="B379" s="81"/>
      <c r="C379" s="81"/>
      <c r="D379" s="81"/>
      <c r="E379" s="81"/>
      <c r="F379" s="81"/>
      <c r="G379" s="83" t="s">
        <v>159</v>
      </c>
      <c r="H379" s="83" t="s">
        <v>4586</v>
      </c>
      <c r="I379" s="81" t="str">
        <f t="shared" si="11"/>
        <v>Cover CropsRYE Late BROADCAST/LIGHT DISKING Traditional</v>
      </c>
      <c r="J379" s="83" t="s">
        <v>9</v>
      </c>
    </row>
    <row r="380" spans="1:10" ht="30" x14ac:dyDescent="0.25">
      <c r="A380" s="17"/>
      <c r="B380" s="81"/>
      <c r="C380" s="81"/>
      <c r="D380" s="81"/>
      <c r="E380" s="81"/>
      <c r="F380" s="81"/>
      <c r="G380" s="83" t="s">
        <v>159</v>
      </c>
      <c r="H380" s="83" t="s">
        <v>4587</v>
      </c>
      <c r="I380" s="81" t="str">
        <f t="shared" si="11"/>
        <v>Cover CropsRYE Late BROADCAST/STALK-CHOPPING Commodity</v>
      </c>
      <c r="J380" s="83" t="s">
        <v>9</v>
      </c>
    </row>
    <row r="381" spans="1:10" ht="30" x14ac:dyDescent="0.25">
      <c r="A381" s="17"/>
      <c r="B381" s="81"/>
      <c r="C381" s="81"/>
      <c r="D381" s="81"/>
      <c r="E381" s="81"/>
      <c r="F381" s="81"/>
      <c r="G381" s="83" t="s">
        <v>159</v>
      </c>
      <c r="H381" s="83" t="s">
        <v>4588</v>
      </c>
      <c r="I381" s="81" t="str">
        <f t="shared" si="11"/>
        <v>Cover CropsRYE Late CONVENTIONAL Commodity</v>
      </c>
      <c r="J381" s="83" t="s">
        <v>9</v>
      </c>
    </row>
    <row r="382" spans="1:10" ht="30" x14ac:dyDescent="0.25">
      <c r="A382" s="17"/>
      <c r="B382" s="81"/>
      <c r="C382" s="81"/>
      <c r="D382" s="81"/>
      <c r="E382" s="81"/>
      <c r="F382" s="81"/>
      <c r="G382" s="83" t="s">
        <v>159</v>
      </c>
      <c r="H382" s="83" t="s">
        <v>4589</v>
      </c>
      <c r="I382" s="81" t="str">
        <f t="shared" si="11"/>
        <v>Cover CropsRYE Late CONVENTIONAL Traditional</v>
      </c>
      <c r="J382" s="83" t="s">
        <v>9</v>
      </c>
    </row>
    <row r="383" spans="1:10" x14ac:dyDescent="0.25">
      <c r="A383" s="17"/>
      <c r="B383" s="81"/>
      <c r="C383" s="81"/>
      <c r="D383" s="81"/>
      <c r="E383" s="81"/>
      <c r="F383" s="81"/>
      <c r="G383" s="83" t="s">
        <v>159</v>
      </c>
      <c r="H383" s="83" t="s">
        <v>4590</v>
      </c>
      <c r="I383" s="81" t="str">
        <f t="shared" si="11"/>
        <v>Cover CropsRYE Late NO TILL Commodity</v>
      </c>
      <c r="J383" s="83" t="s">
        <v>9</v>
      </c>
    </row>
    <row r="384" spans="1:10" x14ac:dyDescent="0.25">
      <c r="A384" s="17"/>
      <c r="B384" s="81"/>
      <c r="C384" s="81"/>
      <c r="D384" s="81"/>
      <c r="E384" s="81"/>
      <c r="F384" s="81"/>
      <c r="G384" s="83" t="s">
        <v>159</v>
      </c>
      <c r="H384" s="83" t="s">
        <v>4591</v>
      </c>
      <c r="I384" s="81" t="str">
        <f t="shared" si="11"/>
        <v>Cover CropsRYE Late NO TILL Traditional</v>
      </c>
      <c r="J384" s="83" t="s">
        <v>9</v>
      </c>
    </row>
    <row r="385" spans="1:10" ht="30" x14ac:dyDescent="0.25">
      <c r="A385" s="17"/>
      <c r="B385" s="81"/>
      <c r="C385" s="81"/>
      <c r="D385" s="81"/>
      <c r="E385" s="81"/>
      <c r="F385" s="81"/>
      <c r="G385" s="83" t="s">
        <v>159</v>
      </c>
      <c r="H385" s="83" t="s">
        <v>4592</v>
      </c>
      <c r="I385" s="81" t="str">
        <f t="shared" si="11"/>
        <v>Cover CropsRYE Normal AERIAL Commodity</v>
      </c>
      <c r="J385" s="83" t="s">
        <v>9</v>
      </c>
    </row>
    <row r="386" spans="1:10" ht="30" x14ac:dyDescent="0.25">
      <c r="A386" s="17"/>
      <c r="B386" s="81"/>
      <c r="C386" s="81"/>
      <c r="D386" s="81"/>
      <c r="E386" s="81"/>
      <c r="F386" s="81"/>
      <c r="G386" s="83" t="s">
        <v>159</v>
      </c>
      <c r="H386" s="83" t="s">
        <v>4593</v>
      </c>
      <c r="I386" s="81" t="str">
        <f t="shared" si="11"/>
        <v>Cover CropsRYE Normal BROADCAST Commodity</v>
      </c>
      <c r="J386" s="83" t="s">
        <v>9</v>
      </c>
    </row>
    <row r="387" spans="1:10" ht="30" x14ac:dyDescent="0.25">
      <c r="A387" s="17"/>
      <c r="B387" s="81"/>
      <c r="C387" s="81"/>
      <c r="D387" s="81"/>
      <c r="E387" s="81"/>
      <c r="F387" s="81"/>
      <c r="G387" s="83" t="s">
        <v>159</v>
      </c>
      <c r="H387" s="83" t="s">
        <v>4594</v>
      </c>
      <c r="I387" s="81" t="str">
        <f t="shared" ref="I387:I450" si="12">G387&amp;H387</f>
        <v>Cover CropsRYE Normal BROADCAST/LIGHT DISKING Commodity</v>
      </c>
      <c r="J387" s="83" t="s">
        <v>9</v>
      </c>
    </row>
    <row r="388" spans="1:10" ht="30" x14ac:dyDescent="0.25">
      <c r="A388" s="17"/>
      <c r="B388" s="81"/>
      <c r="C388" s="81"/>
      <c r="D388" s="81"/>
      <c r="E388" s="81"/>
      <c r="F388" s="81"/>
      <c r="G388" s="83" t="s">
        <v>159</v>
      </c>
      <c r="H388" s="83" t="s">
        <v>4595</v>
      </c>
      <c r="I388" s="81" t="str">
        <f t="shared" si="12"/>
        <v>Cover CropsRYE Normal BROADCAST/LIGHT DISKING Traditional</v>
      </c>
      <c r="J388" s="83" t="s">
        <v>9</v>
      </c>
    </row>
    <row r="389" spans="1:10" ht="45" x14ac:dyDescent="0.25">
      <c r="A389" s="17"/>
      <c r="B389" s="81"/>
      <c r="C389" s="81"/>
      <c r="D389" s="81"/>
      <c r="E389" s="81"/>
      <c r="F389" s="81"/>
      <c r="G389" s="83" t="s">
        <v>159</v>
      </c>
      <c r="H389" s="83" t="s">
        <v>4596</v>
      </c>
      <c r="I389" s="81" t="str">
        <f t="shared" si="12"/>
        <v>Cover CropsRYE Normal BROADCAST/STALK-CHOPPING Commodity</v>
      </c>
      <c r="J389" s="83" t="s">
        <v>9</v>
      </c>
    </row>
    <row r="390" spans="1:10" ht="30" x14ac:dyDescent="0.25">
      <c r="A390" s="17"/>
      <c r="B390" s="81"/>
      <c r="C390" s="81"/>
      <c r="D390" s="81"/>
      <c r="E390" s="81"/>
      <c r="F390" s="81"/>
      <c r="G390" s="83" t="s">
        <v>159</v>
      </c>
      <c r="H390" s="83" t="s">
        <v>4597</v>
      </c>
      <c r="I390" s="81" t="str">
        <f t="shared" si="12"/>
        <v>Cover CropsRYE Normal CONVENTIONAL Commodity</v>
      </c>
      <c r="J390" s="83" t="s">
        <v>9</v>
      </c>
    </row>
    <row r="391" spans="1:10" ht="30" x14ac:dyDescent="0.25">
      <c r="A391" s="17"/>
      <c r="B391" s="81"/>
      <c r="C391" s="81"/>
      <c r="D391" s="81"/>
      <c r="E391" s="81"/>
      <c r="F391" s="81"/>
      <c r="G391" s="83" t="s">
        <v>159</v>
      </c>
      <c r="H391" s="83" t="s">
        <v>4598</v>
      </c>
      <c r="I391" s="81" t="str">
        <f t="shared" si="12"/>
        <v>Cover CropsRYE Normal CONVENTIONAL Traditional</v>
      </c>
      <c r="J391" s="83" t="s">
        <v>9</v>
      </c>
    </row>
    <row r="392" spans="1:10" ht="30" x14ac:dyDescent="0.25">
      <c r="A392" s="17"/>
      <c r="B392" s="81"/>
      <c r="C392" s="81"/>
      <c r="D392" s="81"/>
      <c r="E392" s="81"/>
      <c r="F392" s="81"/>
      <c r="G392" s="83" t="s">
        <v>159</v>
      </c>
      <c r="H392" s="83" t="s">
        <v>4599</v>
      </c>
      <c r="I392" s="81" t="str">
        <f t="shared" si="12"/>
        <v>Cover CropsRYE Normal NO TILL Commodity</v>
      </c>
      <c r="J392" s="83" t="s">
        <v>9</v>
      </c>
    </row>
    <row r="393" spans="1:10" ht="30" x14ac:dyDescent="0.25">
      <c r="A393" s="17"/>
      <c r="B393" s="81"/>
      <c r="C393" s="81"/>
      <c r="D393" s="81"/>
      <c r="E393" s="81"/>
      <c r="F393" s="81"/>
      <c r="G393" s="83" t="s">
        <v>159</v>
      </c>
      <c r="H393" s="83" t="s">
        <v>4600</v>
      </c>
      <c r="I393" s="81" t="str">
        <f t="shared" si="12"/>
        <v>Cover CropsRYE Normal NO TILL Traditional</v>
      </c>
      <c r="J393" s="83" t="s">
        <v>9</v>
      </c>
    </row>
    <row r="394" spans="1:10" ht="30" x14ac:dyDescent="0.25">
      <c r="A394" s="17"/>
      <c r="B394" s="81"/>
      <c r="C394" s="81"/>
      <c r="D394" s="81"/>
      <c r="E394" s="81"/>
      <c r="F394" s="81"/>
      <c r="G394" s="83" t="s">
        <v>159</v>
      </c>
      <c r="H394" s="83" t="s">
        <v>4601</v>
      </c>
      <c r="I394" s="81" t="str">
        <f t="shared" si="12"/>
        <v>Cover CropsRYEGRASS Early AERIAL Traditional</v>
      </c>
      <c r="J394" s="83" t="s">
        <v>9</v>
      </c>
    </row>
    <row r="395" spans="1:10" ht="30" x14ac:dyDescent="0.25">
      <c r="A395" s="17"/>
      <c r="B395" s="81"/>
      <c r="C395" s="81"/>
      <c r="D395" s="81"/>
      <c r="E395" s="81"/>
      <c r="F395" s="81"/>
      <c r="G395" s="83" t="s">
        <v>159</v>
      </c>
      <c r="H395" s="83" t="s">
        <v>4602</v>
      </c>
      <c r="I395" s="81" t="str">
        <f t="shared" si="12"/>
        <v>Cover CropsRYEGRASS Early BROADCAST Commodity</v>
      </c>
      <c r="J395" s="83" t="s">
        <v>9</v>
      </c>
    </row>
    <row r="396" spans="1:10" ht="30" x14ac:dyDescent="0.25">
      <c r="A396" s="17"/>
      <c r="B396" s="81"/>
      <c r="C396" s="81"/>
      <c r="D396" s="81"/>
      <c r="E396" s="81"/>
      <c r="F396" s="81"/>
      <c r="G396" s="83" t="s">
        <v>159</v>
      </c>
      <c r="H396" s="83" t="s">
        <v>298</v>
      </c>
      <c r="I396" s="81" t="str">
        <f t="shared" si="12"/>
        <v>Cover CropsRYEGRASS Early BROADCAST Traditional</v>
      </c>
      <c r="J396" s="83" t="s">
        <v>9</v>
      </c>
    </row>
    <row r="397" spans="1:10" ht="30" x14ac:dyDescent="0.25">
      <c r="A397" s="17"/>
      <c r="B397" s="81"/>
      <c r="C397" s="81"/>
      <c r="D397" s="81"/>
      <c r="E397" s="81"/>
      <c r="F397" s="81"/>
      <c r="G397" s="83" t="s">
        <v>159</v>
      </c>
      <c r="H397" s="83" t="s">
        <v>4603</v>
      </c>
      <c r="I397" s="81" t="str">
        <f t="shared" si="12"/>
        <v>Cover CropsRYEGRASS Early BROADCAST/LIGHT DISKING Traditional</v>
      </c>
      <c r="J397" s="83" t="s">
        <v>9</v>
      </c>
    </row>
    <row r="398" spans="1:10" ht="45" x14ac:dyDescent="0.25">
      <c r="A398" s="17"/>
      <c r="B398" s="81"/>
      <c r="C398" s="81"/>
      <c r="D398" s="81"/>
      <c r="E398" s="81"/>
      <c r="F398" s="81"/>
      <c r="G398" s="83" t="s">
        <v>159</v>
      </c>
      <c r="H398" s="83" t="s">
        <v>4604</v>
      </c>
      <c r="I398" s="81" t="str">
        <f t="shared" si="12"/>
        <v>Cover CropsRYEGRASS Early BROADCAST/STALK-CHOPPING Commodity</v>
      </c>
      <c r="J398" s="83" t="s">
        <v>9</v>
      </c>
    </row>
    <row r="399" spans="1:10" ht="45" x14ac:dyDescent="0.25">
      <c r="A399" s="17"/>
      <c r="B399" s="81"/>
      <c r="C399" s="81"/>
      <c r="D399" s="81"/>
      <c r="E399" s="81"/>
      <c r="F399" s="81"/>
      <c r="G399" s="83" t="s">
        <v>159</v>
      </c>
      <c r="H399" s="83" t="s">
        <v>4605</v>
      </c>
      <c r="I399" s="81" t="str">
        <f t="shared" si="12"/>
        <v>Cover CropsRYEGRASS Early BROADCAST/STALK-CHOPPING Traditional</v>
      </c>
      <c r="J399" s="83" t="s">
        <v>9</v>
      </c>
    </row>
    <row r="400" spans="1:10" ht="30" x14ac:dyDescent="0.25">
      <c r="A400" s="17"/>
      <c r="B400" s="81"/>
      <c r="C400" s="81"/>
      <c r="D400" s="81"/>
      <c r="E400" s="81"/>
      <c r="F400" s="81"/>
      <c r="G400" s="83" t="s">
        <v>159</v>
      </c>
      <c r="H400" s="83" t="s">
        <v>4606</v>
      </c>
      <c r="I400" s="81" t="str">
        <f t="shared" si="12"/>
        <v>Cover CropsRYEGRASS Early CONVENTIONAL Commodity</v>
      </c>
      <c r="J400" s="83" t="s">
        <v>9</v>
      </c>
    </row>
    <row r="401" spans="1:10" ht="30" x14ac:dyDescent="0.25">
      <c r="A401" s="17"/>
      <c r="B401" s="81"/>
      <c r="C401" s="81"/>
      <c r="D401" s="81"/>
      <c r="E401" s="81"/>
      <c r="F401" s="81"/>
      <c r="G401" s="83" t="s">
        <v>159</v>
      </c>
      <c r="H401" s="83" t="s">
        <v>4607</v>
      </c>
      <c r="I401" s="81" t="str">
        <f t="shared" si="12"/>
        <v>Cover CropsRYEGRASS Early CONVENTIONAL Traditional</v>
      </c>
      <c r="J401" s="83" t="s">
        <v>9</v>
      </c>
    </row>
    <row r="402" spans="1:10" ht="30" x14ac:dyDescent="0.25">
      <c r="A402" s="17"/>
      <c r="B402" s="81"/>
      <c r="C402" s="81"/>
      <c r="D402" s="81"/>
      <c r="E402" s="81"/>
      <c r="F402" s="81"/>
      <c r="G402" s="83" t="s">
        <v>159</v>
      </c>
      <c r="H402" s="83" t="s">
        <v>4608</v>
      </c>
      <c r="I402" s="81" t="str">
        <f t="shared" si="12"/>
        <v>Cover CropsRYEGRASS Early NO TILL Commodity</v>
      </c>
      <c r="J402" s="83" t="s">
        <v>9</v>
      </c>
    </row>
    <row r="403" spans="1:10" ht="30" x14ac:dyDescent="0.25">
      <c r="A403" s="17"/>
      <c r="B403" s="81"/>
      <c r="C403" s="81"/>
      <c r="D403" s="81"/>
      <c r="E403" s="81"/>
      <c r="F403" s="81"/>
      <c r="G403" s="83" t="s">
        <v>159</v>
      </c>
      <c r="H403" s="83" t="s">
        <v>4609</v>
      </c>
      <c r="I403" s="81" t="str">
        <f t="shared" si="12"/>
        <v>Cover CropsRYEGRASS Early NO TILL Traditional</v>
      </c>
      <c r="J403" s="83" t="s">
        <v>9</v>
      </c>
    </row>
    <row r="404" spans="1:10" ht="30" x14ac:dyDescent="0.25">
      <c r="A404" s="17"/>
      <c r="B404" s="81"/>
      <c r="C404" s="81"/>
      <c r="D404" s="81"/>
      <c r="E404" s="81"/>
      <c r="F404" s="81"/>
      <c r="G404" s="83" t="s">
        <v>159</v>
      </c>
      <c r="H404" s="83" t="s">
        <v>4610</v>
      </c>
      <c r="I404" s="81" t="str">
        <f t="shared" si="12"/>
        <v>Cover CropsRYEGRASS Late BROADCAST Commodity</v>
      </c>
      <c r="J404" s="83" t="s">
        <v>9</v>
      </c>
    </row>
    <row r="405" spans="1:10" ht="45" x14ac:dyDescent="0.25">
      <c r="A405" s="17"/>
      <c r="B405" s="81"/>
      <c r="C405" s="81"/>
      <c r="D405" s="81"/>
      <c r="E405" s="81"/>
      <c r="F405" s="81"/>
      <c r="G405" s="83" t="s">
        <v>159</v>
      </c>
      <c r="H405" s="83" t="s">
        <v>4611</v>
      </c>
      <c r="I405" s="81" t="str">
        <f t="shared" si="12"/>
        <v>Cover CropsRYEGRASS Late BROADCAST/STALK-CHOPPING Commodity</v>
      </c>
      <c r="J405" s="83" t="s">
        <v>9</v>
      </c>
    </row>
    <row r="406" spans="1:10" ht="30" x14ac:dyDescent="0.25">
      <c r="A406" s="17"/>
      <c r="B406" s="81"/>
      <c r="C406" s="81"/>
      <c r="D406" s="81"/>
      <c r="E406" s="81"/>
      <c r="F406" s="81"/>
      <c r="G406" s="83" t="s">
        <v>159</v>
      </c>
      <c r="H406" s="83" t="s">
        <v>4612</v>
      </c>
      <c r="I406" s="81" t="str">
        <f t="shared" si="12"/>
        <v>Cover CropsRYEGRASS Late CONVENTIONAL Commodity</v>
      </c>
      <c r="J406" s="83" t="s">
        <v>9</v>
      </c>
    </row>
    <row r="407" spans="1:10" ht="30" x14ac:dyDescent="0.25">
      <c r="A407" s="17"/>
      <c r="B407" s="81"/>
      <c r="C407" s="81"/>
      <c r="D407" s="81"/>
      <c r="E407" s="81"/>
      <c r="F407" s="81"/>
      <c r="G407" s="83" t="s">
        <v>159</v>
      </c>
      <c r="H407" s="83" t="s">
        <v>4613</v>
      </c>
      <c r="I407" s="81" t="str">
        <f t="shared" si="12"/>
        <v>Cover CropsRYEGRASS Late NO TILL Commodity</v>
      </c>
      <c r="J407" s="83" t="s">
        <v>9</v>
      </c>
    </row>
    <row r="408" spans="1:10" ht="30" x14ac:dyDescent="0.25">
      <c r="A408" s="17"/>
      <c r="B408" s="81"/>
      <c r="C408" s="81"/>
      <c r="D408" s="81"/>
      <c r="E408" s="81"/>
      <c r="F408" s="81"/>
      <c r="G408" s="83" t="s">
        <v>159</v>
      </c>
      <c r="H408" s="83" t="s">
        <v>4614</v>
      </c>
      <c r="I408" s="81" t="str">
        <f t="shared" si="12"/>
        <v>Cover CropsRYEGRASS Normal AERIAL Traditional</v>
      </c>
      <c r="J408" s="83" t="s">
        <v>9</v>
      </c>
    </row>
    <row r="409" spans="1:10" ht="30" x14ac:dyDescent="0.25">
      <c r="A409" s="17"/>
      <c r="B409" s="81"/>
      <c r="C409" s="81"/>
      <c r="D409" s="81"/>
      <c r="E409" s="81"/>
      <c r="F409" s="81"/>
      <c r="G409" s="83" t="s">
        <v>159</v>
      </c>
      <c r="H409" s="84" t="s">
        <v>4615</v>
      </c>
      <c r="I409" s="81" t="str">
        <f t="shared" si="12"/>
        <v>Cover CropsRYEGRASS Normal BROADCAST Commodity</v>
      </c>
      <c r="J409" s="83" t="s">
        <v>9</v>
      </c>
    </row>
    <row r="410" spans="1:10" ht="30" x14ac:dyDescent="0.25">
      <c r="A410" s="17"/>
      <c r="B410" s="81"/>
      <c r="C410" s="81"/>
      <c r="D410" s="81"/>
      <c r="E410" s="81"/>
      <c r="F410" s="81"/>
      <c r="G410" s="83" t="s">
        <v>159</v>
      </c>
      <c r="H410" s="83" t="s">
        <v>299</v>
      </c>
      <c r="I410" s="81" t="str">
        <f t="shared" si="12"/>
        <v>Cover CropsRYEGRASS Normal BROADCAST Traditional</v>
      </c>
      <c r="J410" s="83" t="s">
        <v>9</v>
      </c>
    </row>
    <row r="411" spans="1:10" ht="30" x14ac:dyDescent="0.25">
      <c r="A411" s="17"/>
      <c r="B411" s="81"/>
      <c r="C411" s="81"/>
      <c r="D411" s="81"/>
      <c r="E411" s="81"/>
      <c r="F411" s="81"/>
      <c r="G411" s="83" t="s">
        <v>159</v>
      </c>
      <c r="H411" s="83" t="s">
        <v>4616</v>
      </c>
      <c r="I411" s="81" t="str">
        <f t="shared" si="12"/>
        <v>Cover CropsRYEGRASS Normal BROADCAST/LIGHT DISKING Traditional</v>
      </c>
      <c r="J411" s="83" t="s">
        <v>9</v>
      </c>
    </row>
    <row r="412" spans="1:10" ht="45" x14ac:dyDescent="0.25">
      <c r="A412" s="17"/>
      <c r="B412" s="81"/>
      <c r="C412" s="81"/>
      <c r="D412" s="81"/>
      <c r="E412" s="81"/>
      <c r="F412" s="81"/>
      <c r="G412" s="83" t="s">
        <v>159</v>
      </c>
      <c r="H412" s="84" t="s">
        <v>4617</v>
      </c>
      <c r="I412" s="81" t="str">
        <f t="shared" si="12"/>
        <v>Cover CropsRYEGRASS Normal BROADCAST/STALK-CHOPPING Commodity</v>
      </c>
      <c r="J412" s="83" t="s">
        <v>9</v>
      </c>
    </row>
    <row r="413" spans="1:10" ht="45" x14ac:dyDescent="0.25">
      <c r="A413" s="17"/>
      <c r="B413" s="81"/>
      <c r="C413" s="81"/>
      <c r="D413" s="81"/>
      <c r="E413" s="81"/>
      <c r="F413" s="81"/>
      <c r="G413" s="83" t="s">
        <v>159</v>
      </c>
      <c r="H413" s="83" t="s">
        <v>4618</v>
      </c>
      <c r="I413" s="81" t="str">
        <f t="shared" si="12"/>
        <v>Cover CropsRYEGRASS Normal BROADCAST/STALK-CHOPPING Traditional</v>
      </c>
      <c r="J413" s="83" t="s">
        <v>9</v>
      </c>
    </row>
    <row r="414" spans="1:10" ht="30" x14ac:dyDescent="0.25">
      <c r="A414" s="17"/>
      <c r="B414" s="81"/>
      <c r="C414" s="81"/>
      <c r="D414" s="81"/>
      <c r="E414" s="81"/>
      <c r="F414" s="81"/>
      <c r="G414" s="83" t="s">
        <v>159</v>
      </c>
      <c r="H414" s="83" t="s">
        <v>4619</v>
      </c>
      <c r="I414" s="81" t="str">
        <f t="shared" si="12"/>
        <v>Cover CropsRYEGRASS Normal CONVENTIONAL Traditional</v>
      </c>
      <c r="J414" s="83" t="s">
        <v>9</v>
      </c>
    </row>
    <row r="415" spans="1:10" ht="30" x14ac:dyDescent="0.25">
      <c r="A415" s="17"/>
      <c r="B415" s="81"/>
      <c r="C415" s="81"/>
      <c r="D415" s="81"/>
      <c r="E415" s="81"/>
      <c r="F415" s="81"/>
      <c r="G415" s="83" t="s">
        <v>159</v>
      </c>
      <c r="H415" s="84" t="s">
        <v>4620</v>
      </c>
      <c r="I415" s="81" t="str">
        <f t="shared" si="12"/>
        <v>Cover CropsRYEGRASS Normal NO TILL Commodity</v>
      </c>
      <c r="J415" s="83" t="s">
        <v>9</v>
      </c>
    </row>
    <row r="416" spans="1:10" ht="30" x14ac:dyDescent="0.25">
      <c r="A416" s="17"/>
      <c r="B416" s="81"/>
      <c r="C416" s="81"/>
      <c r="D416" s="81"/>
      <c r="E416" s="81"/>
      <c r="F416" s="81"/>
      <c r="G416" s="83" t="s">
        <v>159</v>
      </c>
      <c r="H416" s="83" t="s">
        <v>4621</v>
      </c>
      <c r="I416" s="81" t="str">
        <f t="shared" si="12"/>
        <v>Cover CropsRYEGRASS Normal NO TILL Traditional</v>
      </c>
      <c r="J416" s="83" t="s">
        <v>9</v>
      </c>
    </row>
    <row r="417" spans="1:10" ht="30" x14ac:dyDescent="0.25">
      <c r="A417" s="17"/>
      <c r="B417" s="81"/>
      <c r="C417" s="81"/>
      <c r="D417" s="81"/>
      <c r="E417" s="81"/>
      <c r="F417" s="81"/>
      <c r="G417" s="83" t="s">
        <v>159</v>
      </c>
      <c r="H417" s="84" t="s">
        <v>4622</v>
      </c>
      <c r="I417" s="81" t="str">
        <f t="shared" si="12"/>
        <v>Cover CropsSPRING OATS Early AERIAL Traditional</v>
      </c>
      <c r="J417" s="83" t="s">
        <v>9</v>
      </c>
    </row>
    <row r="418" spans="1:10" ht="30" x14ac:dyDescent="0.25">
      <c r="A418" s="17"/>
      <c r="B418" s="81"/>
      <c r="C418" s="81"/>
      <c r="D418" s="81"/>
      <c r="E418" s="81"/>
      <c r="F418" s="81"/>
      <c r="G418" s="83" t="s">
        <v>159</v>
      </c>
      <c r="H418" s="83" t="s">
        <v>4623</v>
      </c>
      <c r="I418" s="81" t="str">
        <f t="shared" si="12"/>
        <v>Cover CropsSPRING OATS Early BROADCAST Commodity</v>
      </c>
      <c r="J418" s="83" t="s">
        <v>9</v>
      </c>
    </row>
    <row r="419" spans="1:10" ht="30" x14ac:dyDescent="0.25">
      <c r="A419" s="17"/>
      <c r="B419" s="81"/>
      <c r="C419" s="81"/>
      <c r="D419" s="81"/>
      <c r="E419" s="81"/>
      <c r="F419" s="81"/>
      <c r="G419" s="83" t="s">
        <v>159</v>
      </c>
      <c r="H419" s="84" t="s">
        <v>300</v>
      </c>
      <c r="I419" s="81" t="str">
        <f t="shared" si="12"/>
        <v>Cover CropsSPRING OATS Early BROADCAST Traditional</v>
      </c>
      <c r="J419" s="83" t="s">
        <v>9</v>
      </c>
    </row>
    <row r="420" spans="1:10" ht="30" x14ac:dyDescent="0.25">
      <c r="A420" s="17"/>
      <c r="B420" s="81"/>
      <c r="C420" s="81"/>
      <c r="D420" s="81"/>
      <c r="E420" s="81"/>
      <c r="F420" s="81"/>
      <c r="G420" s="83" t="s">
        <v>159</v>
      </c>
      <c r="H420" s="84" t="s">
        <v>4624</v>
      </c>
      <c r="I420" s="81" t="str">
        <f t="shared" si="12"/>
        <v>Cover CropsSPRING OATS Early BROADCAST/LIGHT DISKING Traditional</v>
      </c>
      <c r="J420" s="83" t="s">
        <v>9</v>
      </c>
    </row>
    <row r="421" spans="1:10" ht="45" x14ac:dyDescent="0.25">
      <c r="A421" s="17"/>
      <c r="B421" s="81"/>
      <c r="C421" s="81"/>
      <c r="D421" s="81"/>
      <c r="E421" s="81"/>
      <c r="F421" s="81"/>
      <c r="G421" s="83" t="s">
        <v>159</v>
      </c>
      <c r="H421" s="83" t="s">
        <v>4625</v>
      </c>
      <c r="I421" s="81" t="str">
        <f t="shared" si="12"/>
        <v>Cover CropsSPRING OATS Early BROADCAST/STALK-CHOPPING Commodity</v>
      </c>
      <c r="J421" s="83" t="s">
        <v>9</v>
      </c>
    </row>
    <row r="422" spans="1:10" ht="45" x14ac:dyDescent="0.25">
      <c r="A422" s="17"/>
      <c r="B422" s="81"/>
      <c r="C422" s="81"/>
      <c r="D422" s="81"/>
      <c r="E422" s="81"/>
      <c r="F422" s="81"/>
      <c r="G422" s="83" t="s">
        <v>159</v>
      </c>
      <c r="H422" s="84" t="s">
        <v>4626</v>
      </c>
      <c r="I422" s="81" t="str">
        <f t="shared" si="12"/>
        <v>Cover CropsSPRING OATS Early BROADCAST/STALK-CHOPPING Traditional</v>
      </c>
      <c r="J422" s="83" t="s">
        <v>9</v>
      </c>
    </row>
    <row r="423" spans="1:10" ht="30" x14ac:dyDescent="0.25">
      <c r="A423" s="17"/>
      <c r="B423" s="81"/>
      <c r="C423" s="81"/>
      <c r="D423" s="81"/>
      <c r="E423" s="81"/>
      <c r="F423" s="81"/>
      <c r="G423" s="83" t="s">
        <v>159</v>
      </c>
      <c r="H423" s="83" t="s">
        <v>4627</v>
      </c>
      <c r="I423" s="81" t="str">
        <f t="shared" si="12"/>
        <v>Cover CropsSPRING OATS Early CONVENTIONAL Commodity</v>
      </c>
      <c r="J423" s="83" t="s">
        <v>9</v>
      </c>
    </row>
    <row r="424" spans="1:10" ht="30" x14ac:dyDescent="0.25">
      <c r="A424" s="17"/>
      <c r="B424" s="81"/>
      <c r="C424" s="81"/>
      <c r="D424" s="81"/>
      <c r="E424" s="81"/>
      <c r="F424" s="81"/>
      <c r="G424" s="83" t="s">
        <v>159</v>
      </c>
      <c r="H424" s="84" t="s">
        <v>4628</v>
      </c>
      <c r="I424" s="81" t="str">
        <f t="shared" si="12"/>
        <v>Cover CropsSPRING OATS Early CONVENTIONAL Traditional</v>
      </c>
      <c r="J424" s="83" t="s">
        <v>9</v>
      </c>
    </row>
    <row r="425" spans="1:10" ht="30" x14ac:dyDescent="0.25">
      <c r="A425" s="17"/>
      <c r="B425" s="81"/>
      <c r="C425" s="81"/>
      <c r="D425" s="81"/>
      <c r="E425" s="81"/>
      <c r="F425" s="81"/>
      <c r="G425" s="83" t="s">
        <v>159</v>
      </c>
      <c r="H425" s="83" t="s">
        <v>4629</v>
      </c>
      <c r="I425" s="81" t="str">
        <f t="shared" si="12"/>
        <v>Cover CropsSPRING OATS Early NO TILL Commodity</v>
      </c>
      <c r="J425" s="83" t="s">
        <v>9</v>
      </c>
    </row>
    <row r="426" spans="1:10" ht="30" x14ac:dyDescent="0.25">
      <c r="A426" s="17"/>
      <c r="B426" s="81"/>
      <c r="C426" s="81"/>
      <c r="D426" s="81"/>
      <c r="E426" s="81"/>
      <c r="F426" s="81"/>
      <c r="G426" s="83" t="s">
        <v>159</v>
      </c>
      <c r="H426" s="84" t="s">
        <v>4630</v>
      </c>
      <c r="I426" s="81" t="str">
        <f t="shared" si="12"/>
        <v>Cover CropsSPRING OATS Early NO TILL Traditional</v>
      </c>
      <c r="J426" s="83" t="s">
        <v>9</v>
      </c>
    </row>
    <row r="427" spans="1:10" ht="30" x14ac:dyDescent="0.25">
      <c r="A427" s="17"/>
      <c r="B427" s="81"/>
      <c r="C427" s="81"/>
      <c r="D427" s="81"/>
      <c r="E427" s="81"/>
      <c r="F427" s="81"/>
      <c r="G427" s="83" t="s">
        <v>159</v>
      </c>
      <c r="H427" s="83" t="s">
        <v>4631</v>
      </c>
      <c r="I427" s="81" t="str">
        <f t="shared" si="12"/>
        <v>Cover CropsSPRING OATS Late BROADCAST Commodity</v>
      </c>
      <c r="J427" s="83" t="s">
        <v>9</v>
      </c>
    </row>
    <row r="428" spans="1:10" ht="45" x14ac:dyDescent="0.25">
      <c r="A428" s="17"/>
      <c r="B428" s="81"/>
      <c r="C428" s="81"/>
      <c r="D428" s="81"/>
      <c r="E428" s="81"/>
      <c r="F428" s="81"/>
      <c r="G428" s="83" t="s">
        <v>159</v>
      </c>
      <c r="H428" s="83" t="s">
        <v>4632</v>
      </c>
      <c r="I428" s="81" t="str">
        <f t="shared" si="12"/>
        <v>Cover CropsSPRING OATS Late BROADCAST/STALK-CHOPPING Commodity</v>
      </c>
      <c r="J428" s="83" t="s">
        <v>9</v>
      </c>
    </row>
    <row r="429" spans="1:10" ht="30" x14ac:dyDescent="0.25">
      <c r="A429" s="17"/>
      <c r="B429" s="81"/>
      <c r="C429" s="81"/>
      <c r="D429" s="81"/>
      <c r="E429" s="81"/>
      <c r="F429" s="81"/>
      <c r="G429" s="83" t="s">
        <v>159</v>
      </c>
      <c r="H429" s="83" t="s">
        <v>4633</v>
      </c>
      <c r="I429" s="81" t="str">
        <f t="shared" si="12"/>
        <v>Cover CropsSPRING OATS Late CONVENTIONAL Commodity</v>
      </c>
      <c r="J429" s="83" t="s">
        <v>9</v>
      </c>
    </row>
    <row r="430" spans="1:10" ht="30" x14ac:dyDescent="0.25">
      <c r="A430" s="17"/>
      <c r="B430" s="81"/>
      <c r="C430" s="81"/>
      <c r="D430" s="81"/>
      <c r="E430" s="81"/>
      <c r="F430" s="81"/>
      <c r="G430" s="83" t="s">
        <v>159</v>
      </c>
      <c r="H430" s="83" t="s">
        <v>4634</v>
      </c>
      <c r="I430" s="81" t="str">
        <f t="shared" si="12"/>
        <v>Cover CropsSPRING OATS Late NO TILL Commodity</v>
      </c>
      <c r="J430" s="83" t="s">
        <v>9</v>
      </c>
    </row>
    <row r="431" spans="1:10" ht="30" x14ac:dyDescent="0.25">
      <c r="A431" s="17"/>
      <c r="B431" s="81"/>
      <c r="C431" s="81"/>
      <c r="D431" s="81"/>
      <c r="E431" s="81"/>
      <c r="F431" s="81"/>
      <c r="G431" s="83" t="s">
        <v>159</v>
      </c>
      <c r="H431" s="84" t="s">
        <v>4635</v>
      </c>
      <c r="I431" s="81" t="str">
        <f t="shared" si="12"/>
        <v>Cover CropsSPRING OATS Normal AERIAL Traditional</v>
      </c>
      <c r="J431" s="83" t="s">
        <v>9</v>
      </c>
    </row>
    <row r="432" spans="1:10" ht="30" x14ac:dyDescent="0.25">
      <c r="A432" s="17"/>
      <c r="B432" s="81"/>
      <c r="C432" s="81"/>
      <c r="D432" s="81"/>
      <c r="E432" s="81"/>
      <c r="F432" s="81"/>
      <c r="G432" s="83" t="s">
        <v>159</v>
      </c>
      <c r="H432" s="83" t="s">
        <v>4636</v>
      </c>
      <c r="I432" s="81" t="str">
        <f t="shared" si="12"/>
        <v>Cover CropsSPRING OATS Normal BROADCAST Commodity</v>
      </c>
      <c r="J432" s="83" t="s">
        <v>9</v>
      </c>
    </row>
    <row r="433" spans="1:10" ht="30" x14ac:dyDescent="0.25">
      <c r="A433" s="17"/>
      <c r="B433" s="81"/>
      <c r="C433" s="81"/>
      <c r="D433" s="81"/>
      <c r="E433" s="81"/>
      <c r="F433" s="81"/>
      <c r="G433" s="83" t="s">
        <v>159</v>
      </c>
      <c r="H433" s="84" t="s">
        <v>301</v>
      </c>
      <c r="I433" s="81" t="str">
        <f t="shared" si="12"/>
        <v>Cover CropsSPRING OATS Normal BROADCAST Traditional</v>
      </c>
      <c r="J433" s="83" t="s">
        <v>9</v>
      </c>
    </row>
    <row r="434" spans="1:10" ht="30" x14ac:dyDescent="0.25">
      <c r="A434" s="17"/>
      <c r="B434" s="81"/>
      <c r="C434" s="81"/>
      <c r="D434" s="81"/>
      <c r="E434" s="81"/>
      <c r="F434" s="81"/>
      <c r="G434" s="83" t="s">
        <v>159</v>
      </c>
      <c r="H434" s="84" t="s">
        <v>4637</v>
      </c>
      <c r="I434" s="81" t="str">
        <f t="shared" si="12"/>
        <v>Cover CropsSPRING OATS Normal BROADCAST/LIGHT DISKING Traditional</v>
      </c>
      <c r="J434" s="83" t="s">
        <v>9</v>
      </c>
    </row>
    <row r="435" spans="1:10" ht="45" x14ac:dyDescent="0.25">
      <c r="A435" s="17"/>
      <c r="B435" s="81"/>
      <c r="C435" s="81"/>
      <c r="D435" s="81"/>
      <c r="E435" s="81"/>
      <c r="F435" s="81"/>
      <c r="G435" s="83" t="s">
        <v>159</v>
      </c>
      <c r="H435" s="83" t="s">
        <v>4638</v>
      </c>
      <c r="I435" s="81" t="str">
        <f t="shared" si="12"/>
        <v>Cover CropsSPRING OATS Normal BROADCAST/STALK-CHOPPING Commodity</v>
      </c>
      <c r="J435" s="83" t="s">
        <v>9</v>
      </c>
    </row>
    <row r="436" spans="1:10" ht="45" x14ac:dyDescent="0.25">
      <c r="A436" s="17"/>
      <c r="B436" s="81"/>
      <c r="C436" s="81"/>
      <c r="D436" s="81"/>
      <c r="E436" s="81"/>
      <c r="F436" s="81"/>
      <c r="G436" s="83" t="s">
        <v>159</v>
      </c>
      <c r="H436" s="84" t="s">
        <v>4639</v>
      </c>
      <c r="I436" s="81" t="str">
        <f t="shared" si="12"/>
        <v>Cover CropsSPRING OATS Normal BROADCAST/STALK-CHOPPING Traditional</v>
      </c>
      <c r="J436" s="83" t="s">
        <v>9</v>
      </c>
    </row>
    <row r="437" spans="1:10" ht="30" x14ac:dyDescent="0.25">
      <c r="A437" s="17"/>
      <c r="B437" s="81"/>
      <c r="C437" s="81"/>
      <c r="D437" s="81"/>
      <c r="E437" s="81"/>
      <c r="F437" s="81"/>
      <c r="G437" s="83" t="s">
        <v>159</v>
      </c>
      <c r="H437" s="83" t="s">
        <v>4640</v>
      </c>
      <c r="I437" s="81" t="str">
        <f t="shared" si="12"/>
        <v>Cover CropsSPRING OATS Normal CONVENTIONAL Commodity</v>
      </c>
      <c r="J437" s="83" t="s">
        <v>9</v>
      </c>
    </row>
    <row r="438" spans="1:10" ht="30" x14ac:dyDescent="0.25">
      <c r="A438" s="17"/>
      <c r="B438" s="81"/>
      <c r="C438" s="81"/>
      <c r="D438" s="81"/>
      <c r="E438" s="81"/>
      <c r="F438" s="81"/>
      <c r="G438" s="83" t="s">
        <v>159</v>
      </c>
      <c r="H438" s="84" t="s">
        <v>4641</v>
      </c>
      <c r="I438" s="81" t="str">
        <f t="shared" si="12"/>
        <v>Cover CropsSPRING OATS Normal CONVENTIONAL Traditional</v>
      </c>
      <c r="J438" s="83" t="s">
        <v>9</v>
      </c>
    </row>
    <row r="439" spans="1:10" ht="30" x14ac:dyDescent="0.25">
      <c r="A439" s="17"/>
      <c r="B439" s="81"/>
      <c r="C439" s="81"/>
      <c r="D439" s="81"/>
      <c r="E439" s="81"/>
      <c r="F439" s="81"/>
      <c r="G439" s="83" t="s">
        <v>159</v>
      </c>
      <c r="H439" s="83" t="s">
        <v>4642</v>
      </c>
      <c r="I439" s="81" t="str">
        <f t="shared" si="12"/>
        <v>Cover CropsSPRING OATS Normal NO TILL Commodity</v>
      </c>
      <c r="J439" s="83" t="s">
        <v>9</v>
      </c>
    </row>
    <row r="440" spans="1:10" ht="30" x14ac:dyDescent="0.25">
      <c r="A440" s="17"/>
      <c r="B440" s="81"/>
      <c r="C440" s="81"/>
      <c r="D440" s="81"/>
      <c r="E440" s="81"/>
      <c r="F440" s="81"/>
      <c r="G440" s="83" t="s">
        <v>159</v>
      </c>
      <c r="H440" s="84" t="s">
        <v>4643</v>
      </c>
      <c r="I440" s="81" t="str">
        <f t="shared" si="12"/>
        <v>Cover CropsSPRING OATS Normal NO TILL Traditional</v>
      </c>
      <c r="J440" s="83" t="s">
        <v>9</v>
      </c>
    </row>
    <row r="441" spans="1:10" ht="30" x14ac:dyDescent="0.25">
      <c r="A441" s="17"/>
      <c r="B441" s="81"/>
      <c r="C441" s="81"/>
      <c r="D441" s="81"/>
      <c r="E441" s="81"/>
      <c r="F441" s="81"/>
      <c r="G441" s="83" t="s">
        <v>159</v>
      </c>
      <c r="H441" s="83" t="s">
        <v>4644</v>
      </c>
      <c r="I441" s="81" t="str">
        <f t="shared" si="12"/>
        <v>Cover CropsTraditional Legume Plus Grass 50% Early Aerial</v>
      </c>
      <c r="J441" s="83" t="s">
        <v>9</v>
      </c>
    </row>
    <row r="442" spans="1:10" ht="30" x14ac:dyDescent="0.25">
      <c r="A442" s="17"/>
      <c r="B442" s="81"/>
      <c r="C442" s="81"/>
      <c r="D442" s="81"/>
      <c r="E442" s="81"/>
      <c r="F442" s="81"/>
      <c r="G442" s="83" t="s">
        <v>159</v>
      </c>
      <c r="H442" s="83" t="s">
        <v>4645</v>
      </c>
      <c r="I442" s="81" t="str">
        <f t="shared" si="12"/>
        <v>Cover CropsTraditional Legume Plus Grass 50% Early Drilled</v>
      </c>
      <c r="J442" s="83" t="s">
        <v>9</v>
      </c>
    </row>
    <row r="443" spans="1:10" ht="30" x14ac:dyDescent="0.25">
      <c r="A443" s="17"/>
      <c r="B443" s="81"/>
      <c r="C443" s="81"/>
      <c r="D443" s="81"/>
      <c r="E443" s="81"/>
      <c r="F443" s="81"/>
      <c r="G443" s="83" t="s">
        <v>159</v>
      </c>
      <c r="H443" s="83" t="s">
        <v>4646</v>
      </c>
      <c r="I443" s="81" t="str">
        <f t="shared" si="12"/>
        <v>Cover CropsTraditional Legume Plus Grass 50% Early Other</v>
      </c>
      <c r="J443" s="83" t="s">
        <v>9</v>
      </c>
    </row>
    <row r="444" spans="1:10" ht="30" x14ac:dyDescent="0.25">
      <c r="A444" s="17"/>
      <c r="B444" s="81"/>
      <c r="C444" s="81"/>
      <c r="D444" s="81"/>
      <c r="E444" s="81"/>
      <c r="F444" s="81"/>
      <c r="G444" s="83" t="s">
        <v>159</v>
      </c>
      <c r="H444" s="83" t="s">
        <v>4647</v>
      </c>
      <c r="I444" s="81" t="str">
        <f t="shared" si="12"/>
        <v>Cover CropsTraditional Legume Plus Grass 50% Normal Drilled</v>
      </c>
      <c r="J444" s="83" t="s">
        <v>9</v>
      </c>
    </row>
    <row r="445" spans="1:10" ht="30" x14ac:dyDescent="0.25">
      <c r="A445" s="17"/>
      <c r="B445" s="81"/>
      <c r="C445" s="81"/>
      <c r="D445" s="81"/>
      <c r="E445" s="81"/>
      <c r="F445" s="81"/>
      <c r="G445" s="83" t="s">
        <v>159</v>
      </c>
      <c r="H445" s="83" t="s">
        <v>4648</v>
      </c>
      <c r="I445" s="81" t="str">
        <f t="shared" si="12"/>
        <v>Cover CropsTraditional Legume Plus Grass 50% Normal Other</v>
      </c>
      <c r="J445" s="83" t="s">
        <v>9</v>
      </c>
    </row>
    <row r="446" spans="1:10" ht="30" x14ac:dyDescent="0.25">
      <c r="A446" s="17"/>
      <c r="B446" s="81"/>
      <c r="C446" s="81"/>
      <c r="D446" s="81"/>
      <c r="E446" s="81"/>
      <c r="F446" s="81"/>
      <c r="G446" s="83" t="s">
        <v>159</v>
      </c>
      <c r="H446" s="83" t="s">
        <v>4649</v>
      </c>
      <c r="I446" s="81" t="str">
        <f t="shared" si="12"/>
        <v>Cover CropsTraditional with Fall Nutrients Annual Ryegrass Early Drilled</v>
      </c>
      <c r="J446" s="83" t="s">
        <v>9</v>
      </c>
    </row>
    <row r="447" spans="1:10" ht="30" x14ac:dyDescent="0.25">
      <c r="A447" s="17"/>
      <c r="B447" s="81"/>
      <c r="C447" s="81"/>
      <c r="D447" s="81"/>
      <c r="E447" s="81"/>
      <c r="F447" s="81"/>
      <c r="G447" s="83" t="s">
        <v>159</v>
      </c>
      <c r="H447" s="83" t="s">
        <v>4650</v>
      </c>
      <c r="I447" s="81" t="str">
        <f t="shared" si="12"/>
        <v>Cover CropsTraditional with Fall Nutrients Annual Ryegrass Early Other</v>
      </c>
      <c r="J447" s="83" t="s">
        <v>9</v>
      </c>
    </row>
    <row r="448" spans="1:10" ht="45" x14ac:dyDescent="0.25">
      <c r="A448" s="17"/>
      <c r="B448" s="81"/>
      <c r="C448" s="81"/>
      <c r="D448" s="81"/>
      <c r="E448" s="81"/>
      <c r="F448" s="81"/>
      <c r="G448" s="83" t="s">
        <v>159</v>
      </c>
      <c r="H448" s="83" t="s">
        <v>4651</v>
      </c>
      <c r="I448" s="81" t="str">
        <f t="shared" si="12"/>
        <v>Cover CropsTraditional with Fall Nutrients Annual Ryegrass Normal Drilled</v>
      </c>
      <c r="J448" s="83" t="s">
        <v>9</v>
      </c>
    </row>
    <row r="449" spans="1:10" ht="45" x14ac:dyDescent="0.25">
      <c r="A449" s="17"/>
      <c r="B449" s="81"/>
      <c r="C449" s="81"/>
      <c r="D449" s="81"/>
      <c r="E449" s="81"/>
      <c r="F449" s="81"/>
      <c r="G449" s="83" t="s">
        <v>159</v>
      </c>
      <c r="H449" s="83" t="s">
        <v>4652</v>
      </c>
      <c r="I449" s="81" t="str">
        <f t="shared" si="12"/>
        <v>Cover CropsTraditional with Fall Nutrients Annual Ryegrass Normal Other</v>
      </c>
      <c r="J449" s="83" t="s">
        <v>9</v>
      </c>
    </row>
    <row r="450" spans="1:10" ht="30" x14ac:dyDescent="0.25">
      <c r="A450" s="17"/>
      <c r="B450" s="81"/>
      <c r="C450" s="81"/>
      <c r="D450" s="81"/>
      <c r="E450" s="81"/>
      <c r="F450" s="81"/>
      <c r="G450" s="83" t="s">
        <v>159</v>
      </c>
      <c r="H450" s="83" t="s">
        <v>4653</v>
      </c>
      <c r="I450" s="81" t="str">
        <f t="shared" si="12"/>
        <v>Cover CropsTraditional with Fall Nutrients Barley Early Drilled</v>
      </c>
      <c r="J450" s="83" t="s">
        <v>9</v>
      </c>
    </row>
    <row r="451" spans="1:10" ht="30" x14ac:dyDescent="0.25">
      <c r="A451" s="17"/>
      <c r="B451" s="81"/>
      <c r="C451" s="81"/>
      <c r="D451" s="81"/>
      <c r="E451" s="81"/>
      <c r="F451" s="81"/>
      <c r="G451" s="83" t="s">
        <v>159</v>
      </c>
      <c r="H451" s="83" t="s">
        <v>4654</v>
      </c>
      <c r="I451" s="81" t="str">
        <f t="shared" ref="I451:I514" si="13">G451&amp;H451</f>
        <v>Cover CropsTraditional with Fall Nutrients Barley Early Other</v>
      </c>
      <c r="J451" s="83" t="s">
        <v>9</v>
      </c>
    </row>
    <row r="452" spans="1:10" ht="30" x14ac:dyDescent="0.25">
      <c r="A452" s="17"/>
      <c r="B452" s="81"/>
      <c r="C452" s="81"/>
      <c r="D452" s="81"/>
      <c r="E452" s="81"/>
      <c r="F452" s="81"/>
      <c r="G452" s="83" t="s">
        <v>159</v>
      </c>
      <c r="H452" s="83" t="s">
        <v>4655</v>
      </c>
      <c r="I452" s="81" t="str">
        <f t="shared" si="13"/>
        <v>Cover CropsTraditional with Fall Nutrients Barley Normal Drilled</v>
      </c>
      <c r="J452" s="83" t="s">
        <v>9</v>
      </c>
    </row>
    <row r="453" spans="1:10" ht="30" x14ac:dyDescent="0.25">
      <c r="A453" s="17"/>
      <c r="B453" s="81"/>
      <c r="C453" s="81"/>
      <c r="D453" s="81"/>
      <c r="E453" s="81"/>
      <c r="F453" s="81"/>
      <c r="G453" s="83" t="s">
        <v>159</v>
      </c>
      <c r="H453" s="83" t="s">
        <v>4656</v>
      </c>
      <c r="I453" s="81" t="str">
        <f t="shared" si="13"/>
        <v>Cover CropsTraditional with Fall Nutrients Barley Normal Other</v>
      </c>
      <c r="J453" s="83" t="s">
        <v>9</v>
      </c>
    </row>
    <row r="454" spans="1:10" ht="30" x14ac:dyDescent="0.25">
      <c r="A454" s="17"/>
      <c r="B454" s="81"/>
      <c r="C454" s="81"/>
      <c r="D454" s="81"/>
      <c r="E454" s="81"/>
      <c r="F454" s="81"/>
      <c r="G454" s="83" t="s">
        <v>159</v>
      </c>
      <c r="H454" s="84" t="s">
        <v>4657</v>
      </c>
      <c r="I454" s="81" t="str">
        <f t="shared" si="13"/>
        <v>Cover CropsTraditional with Fall Nutrients Brassica Early Drilled</v>
      </c>
      <c r="J454" s="83" t="s">
        <v>9</v>
      </c>
    </row>
    <row r="455" spans="1:10" ht="30" x14ac:dyDescent="0.25">
      <c r="A455" s="17"/>
      <c r="B455" s="81"/>
      <c r="C455" s="81"/>
      <c r="D455" s="81"/>
      <c r="E455" s="81"/>
      <c r="F455" s="81"/>
      <c r="G455" s="83" t="s">
        <v>159</v>
      </c>
      <c r="H455" s="84" t="s">
        <v>4658</v>
      </c>
      <c r="I455" s="81" t="str">
        <f t="shared" si="13"/>
        <v>Cover CropsTraditional with Fall Nutrients Brassica Early Other</v>
      </c>
      <c r="J455" s="83" t="s">
        <v>9</v>
      </c>
    </row>
    <row r="456" spans="1:10" ht="45" x14ac:dyDescent="0.25">
      <c r="A456" s="17"/>
      <c r="B456" s="81"/>
      <c r="C456" s="81"/>
      <c r="D456" s="81"/>
      <c r="E456" s="81"/>
      <c r="F456" s="81"/>
      <c r="G456" s="83" t="s">
        <v>159</v>
      </c>
      <c r="H456" s="83" t="s">
        <v>4659</v>
      </c>
      <c r="I456" s="81" t="str">
        <f t="shared" si="13"/>
        <v>Cover CropsTraditional with Fall Nutrients Forage Radish Plus Early Drilled</v>
      </c>
      <c r="J456" s="83" t="s">
        <v>9</v>
      </c>
    </row>
    <row r="457" spans="1:10" ht="30" x14ac:dyDescent="0.25">
      <c r="G457" s="83" t="s">
        <v>159</v>
      </c>
      <c r="H457" s="83" t="s">
        <v>4660</v>
      </c>
      <c r="I457" s="81" t="str">
        <f t="shared" si="13"/>
        <v>Cover CropsTraditional with Fall Nutrients Forage Radish Plus Early Other</v>
      </c>
      <c r="J457" s="83" t="s">
        <v>9</v>
      </c>
    </row>
    <row r="458" spans="1:10" ht="45" x14ac:dyDescent="0.25">
      <c r="G458" s="83" t="s">
        <v>159</v>
      </c>
      <c r="H458" s="83" t="s">
        <v>4661</v>
      </c>
      <c r="I458" s="81" t="str">
        <f t="shared" si="13"/>
        <v>Cover CropsTraditional with Fall Nutrients Forage Radish Plus Normal Drilled</v>
      </c>
      <c r="J458" s="83" t="s">
        <v>9</v>
      </c>
    </row>
    <row r="459" spans="1:10" ht="45" x14ac:dyDescent="0.25">
      <c r="G459" s="83" t="s">
        <v>159</v>
      </c>
      <c r="H459" s="83" t="s">
        <v>4662</v>
      </c>
      <c r="I459" s="81" t="str">
        <f t="shared" si="13"/>
        <v>Cover CropsTraditional with Fall Nutrients Forage Radish Plus Normal Other</v>
      </c>
      <c r="J459" s="83" t="s">
        <v>9</v>
      </c>
    </row>
    <row r="460" spans="1:10" ht="45" x14ac:dyDescent="0.25">
      <c r="G460" s="83" t="s">
        <v>159</v>
      </c>
      <c r="H460" s="83" t="s">
        <v>4663</v>
      </c>
      <c r="I460" s="81" t="str">
        <f t="shared" si="13"/>
        <v>Cover CropsTraditional with Fall Nutrients Oats, Winter Hardy Early Drilled</v>
      </c>
      <c r="J460" s="83" t="s">
        <v>9</v>
      </c>
    </row>
    <row r="461" spans="1:10" ht="45" x14ac:dyDescent="0.25">
      <c r="G461" s="83" t="s">
        <v>159</v>
      </c>
      <c r="H461" s="84" t="s">
        <v>4664</v>
      </c>
      <c r="I461" s="81" t="str">
        <f t="shared" si="13"/>
        <v>Cover CropsTraditional with Fall Nutrients Oats, Winter Hardy Early Other</v>
      </c>
      <c r="J461" s="83" t="s">
        <v>9</v>
      </c>
    </row>
    <row r="462" spans="1:10" ht="45" x14ac:dyDescent="0.25">
      <c r="G462" s="83" t="s">
        <v>159</v>
      </c>
      <c r="H462" s="84" t="s">
        <v>4665</v>
      </c>
      <c r="I462" s="81" t="str">
        <f t="shared" si="13"/>
        <v>Cover CropsTraditional with Fall Nutrients Oats, Winter Hardy Normal Drilled</v>
      </c>
      <c r="J462" s="83" t="s">
        <v>9</v>
      </c>
    </row>
    <row r="463" spans="1:10" ht="45" x14ac:dyDescent="0.25">
      <c r="G463" s="83" t="s">
        <v>159</v>
      </c>
      <c r="H463" s="84" t="s">
        <v>4666</v>
      </c>
      <c r="I463" s="81" t="str">
        <f t="shared" si="13"/>
        <v>Cover CropsTraditional with Fall Nutrients Oats, Winter Hardy Normal Other</v>
      </c>
      <c r="J463" s="83" t="s">
        <v>9</v>
      </c>
    </row>
    <row r="464" spans="1:10" ht="30" x14ac:dyDescent="0.25">
      <c r="G464" s="83" t="s">
        <v>159</v>
      </c>
      <c r="H464" s="83" t="s">
        <v>4667</v>
      </c>
      <c r="I464" s="81" t="str">
        <f t="shared" si="13"/>
        <v>Cover CropsTraditional with Fall Nutrients Rye Early Drilled</v>
      </c>
      <c r="J464" s="83" t="s">
        <v>9</v>
      </c>
    </row>
    <row r="465" spans="7:10" ht="30" x14ac:dyDescent="0.25">
      <c r="G465" s="83" t="s">
        <v>159</v>
      </c>
      <c r="H465" s="83" t="s">
        <v>4668</v>
      </c>
      <c r="I465" s="81" t="str">
        <f t="shared" si="13"/>
        <v>Cover CropsTraditional with Fall Nutrients Rye Early Other</v>
      </c>
      <c r="J465" s="83" t="s">
        <v>9</v>
      </c>
    </row>
    <row r="466" spans="7:10" ht="30" x14ac:dyDescent="0.25">
      <c r="G466" s="83" t="s">
        <v>159</v>
      </c>
      <c r="H466" s="83" t="s">
        <v>4669</v>
      </c>
      <c r="I466" s="81" t="str">
        <f t="shared" si="13"/>
        <v>Cover CropsTraditional with Fall Nutrients Rye Late Drilled</v>
      </c>
      <c r="J466" s="83" t="s">
        <v>9</v>
      </c>
    </row>
    <row r="467" spans="7:10" ht="30" x14ac:dyDescent="0.25">
      <c r="G467" s="83" t="s">
        <v>159</v>
      </c>
      <c r="H467" s="83" t="s">
        <v>4670</v>
      </c>
      <c r="I467" s="81" t="str">
        <f t="shared" si="13"/>
        <v>Cover CropsTraditional with Fall Nutrients Rye Late Other</v>
      </c>
      <c r="J467" s="83" t="s">
        <v>9</v>
      </c>
    </row>
    <row r="468" spans="7:10" ht="30" x14ac:dyDescent="0.25">
      <c r="G468" s="83" t="s">
        <v>159</v>
      </c>
      <c r="H468" s="83" t="s">
        <v>4671</v>
      </c>
      <c r="I468" s="81" t="str">
        <f t="shared" si="13"/>
        <v>Cover CropsTraditional with Fall Nutrients Rye Normal Drilled</v>
      </c>
      <c r="J468" s="83" t="s">
        <v>9</v>
      </c>
    </row>
    <row r="469" spans="7:10" ht="30" x14ac:dyDescent="0.25">
      <c r="G469" s="83" t="s">
        <v>159</v>
      </c>
      <c r="H469" s="83" t="s">
        <v>4672</v>
      </c>
      <c r="I469" s="81" t="str">
        <f t="shared" si="13"/>
        <v>Cover CropsTraditional with Fall Nutrients Rye Normal Other</v>
      </c>
      <c r="J469" s="83" t="s">
        <v>9</v>
      </c>
    </row>
    <row r="470" spans="7:10" ht="30" x14ac:dyDescent="0.25">
      <c r="G470" s="83" t="s">
        <v>159</v>
      </c>
      <c r="H470" s="83" t="s">
        <v>4673</v>
      </c>
      <c r="I470" s="81" t="str">
        <f t="shared" si="13"/>
        <v>Cover CropsTraditional with Fall Nutrients Triticale Early Drilled</v>
      </c>
      <c r="J470" s="83" t="s">
        <v>9</v>
      </c>
    </row>
    <row r="471" spans="7:10" ht="30" x14ac:dyDescent="0.25">
      <c r="G471" s="83" t="s">
        <v>159</v>
      </c>
      <c r="H471" s="83" t="s">
        <v>4674</v>
      </c>
      <c r="I471" s="81" t="str">
        <f t="shared" si="13"/>
        <v>Cover CropsTraditional with Fall Nutrients Triticale Early Other</v>
      </c>
      <c r="J471" s="83" t="s">
        <v>9</v>
      </c>
    </row>
    <row r="472" spans="7:10" ht="30" x14ac:dyDescent="0.25">
      <c r="G472" s="83" t="s">
        <v>159</v>
      </c>
      <c r="H472" s="83" t="s">
        <v>4675</v>
      </c>
      <c r="I472" s="81" t="str">
        <f t="shared" si="13"/>
        <v>Cover CropsTraditional with Fall Nutrients Triticale Late Drilled</v>
      </c>
      <c r="J472" s="83" t="s">
        <v>9</v>
      </c>
    </row>
    <row r="473" spans="7:10" ht="30" x14ac:dyDescent="0.25">
      <c r="G473" s="83" t="s">
        <v>159</v>
      </c>
      <c r="H473" s="83" t="s">
        <v>4676</v>
      </c>
      <c r="I473" s="81" t="str">
        <f t="shared" si="13"/>
        <v>Cover CropsTraditional with Fall Nutrients Triticale Late Other</v>
      </c>
      <c r="J473" s="83" t="s">
        <v>9</v>
      </c>
    </row>
    <row r="474" spans="7:10" ht="30" x14ac:dyDescent="0.25">
      <c r="G474" s="83" t="s">
        <v>159</v>
      </c>
      <c r="H474" s="83" t="s">
        <v>4677</v>
      </c>
      <c r="I474" s="81" t="str">
        <f t="shared" si="13"/>
        <v>Cover CropsTraditional with Fall Nutrients Triticale Normal Drilled</v>
      </c>
      <c r="J474" s="83" t="s">
        <v>9</v>
      </c>
    </row>
    <row r="475" spans="7:10" ht="30" x14ac:dyDescent="0.25">
      <c r="G475" s="83" t="s">
        <v>159</v>
      </c>
      <c r="H475" s="83" t="s">
        <v>4678</v>
      </c>
      <c r="I475" s="81" t="str">
        <f t="shared" si="13"/>
        <v>Cover CropsTraditional with Fall Nutrients Triticale Normal Other</v>
      </c>
      <c r="J475" s="83" t="s">
        <v>9</v>
      </c>
    </row>
    <row r="476" spans="7:10" ht="30" x14ac:dyDescent="0.25">
      <c r="G476" s="83" t="s">
        <v>159</v>
      </c>
      <c r="H476" s="83" t="s">
        <v>4679</v>
      </c>
      <c r="I476" s="81" t="str">
        <f t="shared" si="13"/>
        <v>Cover CropsTraditional with Fall Nutrients Wheat Early Drilled</v>
      </c>
      <c r="J476" s="83" t="s">
        <v>9</v>
      </c>
    </row>
    <row r="477" spans="7:10" ht="30" x14ac:dyDescent="0.25">
      <c r="G477" s="83" t="s">
        <v>159</v>
      </c>
      <c r="H477" s="83" t="s">
        <v>4680</v>
      </c>
      <c r="I477" s="81" t="str">
        <f t="shared" si="13"/>
        <v>Cover CropsTraditional with Fall Nutrients Wheat Early Other</v>
      </c>
      <c r="J477" s="83" t="s">
        <v>9</v>
      </c>
    </row>
    <row r="478" spans="7:10" ht="30" x14ac:dyDescent="0.25">
      <c r="G478" s="83" t="s">
        <v>159</v>
      </c>
      <c r="H478" s="83" t="s">
        <v>4681</v>
      </c>
      <c r="I478" s="81" t="str">
        <f t="shared" si="13"/>
        <v>Cover CropsTraditional with Fall Nutrients Wheat Late Drilled</v>
      </c>
      <c r="J478" s="83" t="s">
        <v>9</v>
      </c>
    </row>
    <row r="479" spans="7:10" ht="30" x14ac:dyDescent="0.25">
      <c r="G479" s="83" t="s">
        <v>159</v>
      </c>
      <c r="H479" s="83" t="s">
        <v>4682</v>
      </c>
      <c r="I479" s="81" t="str">
        <f t="shared" si="13"/>
        <v>Cover CropsTraditional with Fall Nutrients Wheat Late Other</v>
      </c>
      <c r="J479" s="83" t="s">
        <v>9</v>
      </c>
    </row>
    <row r="480" spans="7:10" ht="30" x14ac:dyDescent="0.25">
      <c r="G480" s="83" t="s">
        <v>159</v>
      </c>
      <c r="H480" s="83" t="s">
        <v>4683</v>
      </c>
      <c r="I480" s="81" t="str">
        <f t="shared" si="13"/>
        <v>Cover CropsTraditional with Fall Nutrients Wheat Normal Drilled</v>
      </c>
      <c r="J480" s="83" t="s">
        <v>9</v>
      </c>
    </row>
    <row r="481" spans="7:10" ht="30" x14ac:dyDescent="0.25">
      <c r="G481" s="83" t="s">
        <v>159</v>
      </c>
      <c r="H481" s="83" t="s">
        <v>4684</v>
      </c>
      <c r="I481" s="81" t="str">
        <f t="shared" si="13"/>
        <v>Cover CropsTraditional with Fall Nutrients Wheat Normal Other</v>
      </c>
      <c r="J481" s="83" t="s">
        <v>9</v>
      </c>
    </row>
    <row r="482" spans="7:10" x14ac:dyDescent="0.25">
      <c r="G482" s="83" t="s">
        <v>159</v>
      </c>
      <c r="H482" s="83" t="s">
        <v>4685</v>
      </c>
      <c r="I482" s="81" t="str">
        <f t="shared" si="13"/>
        <v>Cover CropsTriticale Early Aerial</v>
      </c>
      <c r="J482" s="83" t="s">
        <v>9</v>
      </c>
    </row>
    <row r="483" spans="7:10" ht="30" x14ac:dyDescent="0.25">
      <c r="G483" s="83" t="s">
        <v>159</v>
      </c>
      <c r="H483" s="83" t="s">
        <v>4686</v>
      </c>
      <c r="I483" s="81" t="str">
        <f t="shared" si="13"/>
        <v>Cover CropsTriticale Early Aerial following Soy</v>
      </c>
      <c r="J483" s="83" t="s">
        <v>9</v>
      </c>
    </row>
    <row r="484" spans="7:10" ht="30" x14ac:dyDescent="0.25">
      <c r="G484" s="83" t="s">
        <v>159</v>
      </c>
      <c r="H484" s="83" t="s">
        <v>4687</v>
      </c>
      <c r="I484" s="81" t="str">
        <f t="shared" si="13"/>
        <v>Cover CropsTRITICALE Early AERIAL Traditional</v>
      </c>
      <c r="J484" s="83" t="s">
        <v>9</v>
      </c>
    </row>
    <row r="485" spans="7:10" ht="30" x14ac:dyDescent="0.25">
      <c r="G485" s="83" t="s">
        <v>159</v>
      </c>
      <c r="H485" s="83" t="s">
        <v>4688</v>
      </c>
      <c r="I485" s="81" t="str">
        <f t="shared" si="13"/>
        <v>Cover CropsTRITICALE Early BROADCAST Commodity</v>
      </c>
      <c r="J485" s="83" t="s">
        <v>9</v>
      </c>
    </row>
    <row r="486" spans="7:10" ht="30" x14ac:dyDescent="0.25">
      <c r="G486" s="83" t="s">
        <v>159</v>
      </c>
      <c r="H486" s="83" t="s">
        <v>302</v>
      </c>
      <c r="I486" s="81" t="str">
        <f t="shared" si="13"/>
        <v>Cover CropsTRITICALE Early BROADCAST Traditional</v>
      </c>
      <c r="J486" s="83" t="s">
        <v>9</v>
      </c>
    </row>
    <row r="487" spans="7:10" ht="30" x14ac:dyDescent="0.25">
      <c r="G487" s="83" t="s">
        <v>159</v>
      </c>
      <c r="H487" s="83" t="s">
        <v>4689</v>
      </c>
      <c r="I487" s="81" t="str">
        <f t="shared" si="13"/>
        <v>Cover CropsTRITICALE Early BROADCAST/LIGHT DISKING Traditional</v>
      </c>
      <c r="J487" s="83" t="s">
        <v>9</v>
      </c>
    </row>
    <row r="488" spans="7:10" ht="45" x14ac:dyDescent="0.25">
      <c r="G488" s="83" t="s">
        <v>159</v>
      </c>
      <c r="H488" s="83" t="s">
        <v>4690</v>
      </c>
      <c r="I488" s="81" t="str">
        <f t="shared" si="13"/>
        <v>Cover CropsTRITICALE Early BROADCAST/STALK-CHOPPING Commodity</v>
      </c>
      <c r="J488" s="83" t="s">
        <v>9</v>
      </c>
    </row>
    <row r="489" spans="7:10" ht="45" x14ac:dyDescent="0.25">
      <c r="G489" s="83" t="s">
        <v>159</v>
      </c>
      <c r="H489" s="83" t="s">
        <v>4691</v>
      </c>
      <c r="I489" s="81" t="str">
        <f t="shared" si="13"/>
        <v>Cover CropsTRITICALE Early BROADCAST/STALK-CHOPPING Traditional</v>
      </c>
      <c r="J489" s="83" t="s">
        <v>9</v>
      </c>
    </row>
    <row r="490" spans="7:10" ht="30" x14ac:dyDescent="0.25">
      <c r="G490" s="83" t="s">
        <v>159</v>
      </c>
      <c r="H490" s="83" t="s">
        <v>4692</v>
      </c>
      <c r="I490" s="81" t="str">
        <f t="shared" si="13"/>
        <v>Cover CropsTRITICALE Early CONVENTIONAL Commodity</v>
      </c>
      <c r="J490" s="83" t="s">
        <v>9</v>
      </c>
    </row>
    <row r="491" spans="7:10" ht="30" x14ac:dyDescent="0.25">
      <c r="G491" s="83" t="s">
        <v>159</v>
      </c>
      <c r="H491" s="83" t="s">
        <v>4693</v>
      </c>
      <c r="I491" s="81" t="str">
        <f t="shared" si="13"/>
        <v>Cover CropsTRITICALE Early CONVENTIONAL Traditional</v>
      </c>
      <c r="J491" s="83" t="s">
        <v>9</v>
      </c>
    </row>
    <row r="492" spans="7:10" x14ac:dyDescent="0.25">
      <c r="G492" s="83" t="s">
        <v>159</v>
      </c>
      <c r="H492" s="83" t="s">
        <v>318</v>
      </c>
      <c r="I492" s="81" t="str">
        <f t="shared" si="13"/>
        <v>Cover CropsTriticale Early Drilled</v>
      </c>
      <c r="J492" s="83" t="s">
        <v>9</v>
      </c>
    </row>
    <row r="493" spans="7:10" ht="30" x14ac:dyDescent="0.25">
      <c r="G493" s="83" t="s">
        <v>159</v>
      </c>
      <c r="H493" s="83" t="s">
        <v>4694</v>
      </c>
      <c r="I493" s="81" t="str">
        <f t="shared" si="13"/>
        <v>Cover CropsTRITICALE Early NO TILL Commodity</v>
      </c>
      <c r="J493" s="83" t="s">
        <v>9</v>
      </c>
    </row>
    <row r="494" spans="7:10" ht="30" x14ac:dyDescent="0.25">
      <c r="G494" s="83" t="s">
        <v>159</v>
      </c>
      <c r="H494" s="83" t="s">
        <v>4695</v>
      </c>
      <c r="I494" s="81" t="str">
        <f t="shared" si="13"/>
        <v>Cover CropsTRITICALE Early NO TILL Traditional</v>
      </c>
      <c r="J494" s="83" t="s">
        <v>9</v>
      </c>
    </row>
    <row r="495" spans="7:10" x14ac:dyDescent="0.25">
      <c r="G495" s="83" t="s">
        <v>159</v>
      </c>
      <c r="H495" s="83" t="s">
        <v>319</v>
      </c>
      <c r="I495" s="81" t="str">
        <f t="shared" si="13"/>
        <v>Cover CropsTriticale Early Other</v>
      </c>
      <c r="J495" s="83" t="s">
        <v>9</v>
      </c>
    </row>
    <row r="496" spans="7:10" ht="30" x14ac:dyDescent="0.25">
      <c r="G496" s="83" t="s">
        <v>159</v>
      </c>
      <c r="H496" s="83" t="s">
        <v>4696</v>
      </c>
      <c r="I496" s="81" t="str">
        <f t="shared" si="13"/>
        <v>Cover CropsTRITICALE Late AERIAL Traditional</v>
      </c>
      <c r="J496" s="83" t="s">
        <v>9</v>
      </c>
    </row>
    <row r="497" spans="7:10" ht="30" x14ac:dyDescent="0.25">
      <c r="G497" s="83" t="s">
        <v>159</v>
      </c>
      <c r="H497" s="83" t="s">
        <v>4697</v>
      </c>
      <c r="I497" s="81" t="str">
        <f t="shared" si="13"/>
        <v>Cover CropsTRITICALE Late BROADCAST Commodity</v>
      </c>
      <c r="J497" s="83" t="s">
        <v>9</v>
      </c>
    </row>
    <row r="498" spans="7:10" ht="30" x14ac:dyDescent="0.25">
      <c r="G498" s="83" t="s">
        <v>159</v>
      </c>
      <c r="H498" s="83" t="s">
        <v>4698</v>
      </c>
      <c r="I498" s="81" t="str">
        <f t="shared" si="13"/>
        <v>Cover CropsTRITICALE Late BROADCAST Traditional</v>
      </c>
      <c r="J498" s="83" t="s">
        <v>9</v>
      </c>
    </row>
    <row r="499" spans="7:10" ht="30" x14ac:dyDescent="0.25">
      <c r="G499" s="83" t="s">
        <v>159</v>
      </c>
      <c r="H499" s="83" t="s">
        <v>4699</v>
      </c>
      <c r="I499" s="81" t="str">
        <f t="shared" si="13"/>
        <v>Cover CropsTRITICALE Late BROADCAST/LIGHT DISKING Traditional</v>
      </c>
      <c r="J499" s="83" t="s">
        <v>9</v>
      </c>
    </row>
    <row r="500" spans="7:10" ht="45" x14ac:dyDescent="0.25">
      <c r="G500" s="83" t="s">
        <v>159</v>
      </c>
      <c r="H500" s="83" t="s">
        <v>4700</v>
      </c>
      <c r="I500" s="81" t="str">
        <f t="shared" si="13"/>
        <v>Cover CropsTRITICALE Late BROADCAST/STALK-CHOPPING Commodity</v>
      </c>
      <c r="J500" s="83" t="s">
        <v>9</v>
      </c>
    </row>
    <row r="501" spans="7:10" ht="45" x14ac:dyDescent="0.25">
      <c r="G501" s="83" t="s">
        <v>159</v>
      </c>
      <c r="H501" s="83" t="s">
        <v>4701</v>
      </c>
      <c r="I501" s="81" t="str">
        <f t="shared" si="13"/>
        <v>Cover CropsTRITICALE Late BROADCAST/STALK-CHOPPING Traditional</v>
      </c>
      <c r="J501" s="83" t="s">
        <v>9</v>
      </c>
    </row>
    <row r="502" spans="7:10" ht="30" x14ac:dyDescent="0.25">
      <c r="G502" s="83" t="s">
        <v>159</v>
      </c>
      <c r="H502" s="83" t="s">
        <v>4702</v>
      </c>
      <c r="I502" s="81" t="str">
        <f t="shared" si="13"/>
        <v>Cover CropsTRITICALE Late CONVENTIONAL Commodity</v>
      </c>
      <c r="J502" s="83" t="s">
        <v>9</v>
      </c>
    </row>
    <row r="503" spans="7:10" ht="30" x14ac:dyDescent="0.25">
      <c r="G503" s="83" t="s">
        <v>159</v>
      </c>
      <c r="H503" s="83" t="s">
        <v>4703</v>
      </c>
      <c r="I503" s="81" t="str">
        <f t="shared" si="13"/>
        <v>Cover CropsTRITICALE Late CONVENTIONAL Traditional</v>
      </c>
      <c r="J503" s="83" t="s">
        <v>9</v>
      </c>
    </row>
    <row r="504" spans="7:10" x14ac:dyDescent="0.25">
      <c r="G504" s="83" t="s">
        <v>159</v>
      </c>
      <c r="H504" s="83" t="s">
        <v>4704</v>
      </c>
      <c r="I504" s="81" t="str">
        <f t="shared" si="13"/>
        <v>Cover CropsTriticale Late Drilled</v>
      </c>
      <c r="J504" s="83" t="s">
        <v>9</v>
      </c>
    </row>
    <row r="505" spans="7:10" ht="30" x14ac:dyDescent="0.25">
      <c r="G505" s="83" t="s">
        <v>159</v>
      </c>
      <c r="H505" s="83" t="s">
        <v>4705</v>
      </c>
      <c r="I505" s="81" t="str">
        <f t="shared" si="13"/>
        <v>Cover CropsTRITICALE Late NO TILL Commodity</v>
      </c>
      <c r="J505" s="83" t="s">
        <v>9</v>
      </c>
    </row>
    <row r="506" spans="7:10" ht="30" x14ac:dyDescent="0.25">
      <c r="G506" s="83" t="s">
        <v>159</v>
      </c>
      <c r="H506" s="83" t="s">
        <v>4706</v>
      </c>
      <c r="I506" s="81" t="str">
        <f t="shared" si="13"/>
        <v>Cover CropsTRITICALE Late NO TILL Traditional</v>
      </c>
      <c r="J506" s="83" t="s">
        <v>9</v>
      </c>
    </row>
    <row r="507" spans="7:10" x14ac:dyDescent="0.25">
      <c r="G507" s="83" t="s">
        <v>159</v>
      </c>
      <c r="H507" s="83" t="s">
        <v>4707</v>
      </c>
      <c r="I507" s="81" t="str">
        <f t="shared" si="13"/>
        <v>Cover CropsTriticale Late Other</v>
      </c>
      <c r="J507" s="83" t="s">
        <v>9</v>
      </c>
    </row>
    <row r="508" spans="7:10" ht="30" x14ac:dyDescent="0.25">
      <c r="G508" s="83" t="s">
        <v>159</v>
      </c>
      <c r="H508" s="83" t="s">
        <v>4708</v>
      </c>
      <c r="I508" s="81" t="str">
        <f t="shared" si="13"/>
        <v>Cover CropsTRITICALE Normal AERIAL Traditional</v>
      </c>
      <c r="J508" s="83" t="s">
        <v>9</v>
      </c>
    </row>
    <row r="509" spans="7:10" ht="30" x14ac:dyDescent="0.25">
      <c r="G509" s="83" t="s">
        <v>159</v>
      </c>
      <c r="H509" s="83" t="s">
        <v>4709</v>
      </c>
      <c r="I509" s="81" t="str">
        <f t="shared" si="13"/>
        <v>Cover CropsTRITICALE Normal BROADCAST Commodity</v>
      </c>
      <c r="J509" s="83" t="s">
        <v>9</v>
      </c>
    </row>
    <row r="510" spans="7:10" ht="30" x14ac:dyDescent="0.25">
      <c r="G510" s="83" t="s">
        <v>159</v>
      </c>
      <c r="H510" s="83" t="s">
        <v>303</v>
      </c>
      <c r="I510" s="81" t="str">
        <f t="shared" si="13"/>
        <v>Cover CropsTRITICALE Normal BROADCAST Traditional</v>
      </c>
      <c r="J510" s="83" t="s">
        <v>9</v>
      </c>
    </row>
    <row r="511" spans="7:10" ht="30" x14ac:dyDescent="0.25">
      <c r="G511" s="83" t="s">
        <v>159</v>
      </c>
      <c r="H511" s="83" t="s">
        <v>4710</v>
      </c>
      <c r="I511" s="81" t="str">
        <f t="shared" si="13"/>
        <v>Cover CropsTRITICALE Normal BROADCAST/LIGHT DISKING Traditional</v>
      </c>
      <c r="J511" s="83" t="s">
        <v>9</v>
      </c>
    </row>
    <row r="512" spans="7:10" ht="45" x14ac:dyDescent="0.25">
      <c r="G512" s="83" t="s">
        <v>159</v>
      </c>
      <c r="H512" s="83" t="s">
        <v>4711</v>
      </c>
      <c r="I512" s="81" t="str">
        <f t="shared" si="13"/>
        <v>Cover CropsTRITICALE Normal BROADCAST/STALK-CHOPPING Commodity</v>
      </c>
      <c r="J512" s="83" t="s">
        <v>9</v>
      </c>
    </row>
    <row r="513" spans="7:10" ht="45" x14ac:dyDescent="0.25">
      <c r="G513" s="83" t="s">
        <v>159</v>
      </c>
      <c r="H513" s="83" t="s">
        <v>4712</v>
      </c>
      <c r="I513" s="81" t="str">
        <f t="shared" si="13"/>
        <v>Cover CropsTRITICALE Normal BROADCAST/STALK-CHOPPING Traditional</v>
      </c>
      <c r="J513" s="83" t="s">
        <v>9</v>
      </c>
    </row>
    <row r="514" spans="7:10" ht="30" x14ac:dyDescent="0.25">
      <c r="G514" s="83" t="s">
        <v>159</v>
      </c>
      <c r="H514" s="84" t="s">
        <v>4713</v>
      </c>
      <c r="I514" s="81" t="str">
        <f t="shared" si="13"/>
        <v>Cover CropsTRITICALE Normal CONVENTIONAL Commodity</v>
      </c>
      <c r="J514" s="83" t="s">
        <v>9</v>
      </c>
    </row>
    <row r="515" spans="7:10" ht="30" x14ac:dyDescent="0.25">
      <c r="G515" s="83" t="s">
        <v>159</v>
      </c>
      <c r="H515" s="83" t="s">
        <v>4714</v>
      </c>
      <c r="I515" s="81" t="str">
        <f t="shared" ref="I515:I578" si="14">G515&amp;H515</f>
        <v>Cover CropsTRITICALE Normal CONVENTIONAL Traditional</v>
      </c>
      <c r="J515" s="83" t="s">
        <v>9</v>
      </c>
    </row>
    <row r="516" spans="7:10" ht="30" x14ac:dyDescent="0.25">
      <c r="G516" s="83" t="s">
        <v>159</v>
      </c>
      <c r="H516" s="84" t="s">
        <v>4715</v>
      </c>
      <c r="I516" s="81" t="str">
        <f t="shared" si="14"/>
        <v>Cover CropsTRITICALE Normal NO TILL Commodity</v>
      </c>
      <c r="J516" s="83" t="s">
        <v>9</v>
      </c>
    </row>
    <row r="517" spans="7:10" ht="30" x14ac:dyDescent="0.25">
      <c r="G517" s="83" t="s">
        <v>159</v>
      </c>
      <c r="H517" s="83" t="s">
        <v>4716</v>
      </c>
      <c r="I517" s="81" t="str">
        <f t="shared" si="14"/>
        <v>Cover CropsTRITICALE Normal NO TILL Traditional</v>
      </c>
      <c r="J517" s="83" t="s">
        <v>9</v>
      </c>
    </row>
    <row r="518" spans="7:10" x14ac:dyDescent="0.25">
      <c r="G518" s="83" t="s">
        <v>159</v>
      </c>
      <c r="H518" s="83" t="s">
        <v>320</v>
      </c>
      <c r="I518" s="81" t="str">
        <f t="shared" si="14"/>
        <v>Cover CropsTriticale Standard Drilled</v>
      </c>
      <c r="J518" s="83" t="s">
        <v>9</v>
      </c>
    </row>
    <row r="519" spans="7:10" x14ac:dyDescent="0.25">
      <c r="G519" s="83" t="s">
        <v>159</v>
      </c>
      <c r="H519" s="83" t="s">
        <v>321</v>
      </c>
      <c r="I519" s="81" t="str">
        <f t="shared" si="14"/>
        <v>Cover CropsTriticale Standard Other</v>
      </c>
      <c r="J519" s="83" t="s">
        <v>9</v>
      </c>
    </row>
    <row r="520" spans="7:10" ht="30" x14ac:dyDescent="0.25">
      <c r="G520" s="83" t="s">
        <v>159</v>
      </c>
      <c r="H520" s="83" t="s">
        <v>4717</v>
      </c>
      <c r="I520" s="81" t="str">
        <f t="shared" si="14"/>
        <v>Cover CropsWHEAT Early AERIAL Commodity</v>
      </c>
      <c r="J520" s="83" t="s">
        <v>9</v>
      </c>
    </row>
    <row r="521" spans="7:10" ht="30" x14ac:dyDescent="0.25">
      <c r="G521" s="83" t="s">
        <v>159</v>
      </c>
      <c r="H521" s="83" t="s">
        <v>4718</v>
      </c>
      <c r="I521" s="81" t="str">
        <f t="shared" si="14"/>
        <v>Cover CropsWheat Early AERIAL Commodity following Soy</v>
      </c>
      <c r="J521" s="83" t="s">
        <v>9</v>
      </c>
    </row>
    <row r="522" spans="7:10" ht="30" x14ac:dyDescent="0.25">
      <c r="G522" s="83" t="s">
        <v>159</v>
      </c>
      <c r="H522" s="83" t="s">
        <v>4719</v>
      </c>
      <c r="I522" s="81" t="str">
        <f t="shared" si="14"/>
        <v>Cover CropsWHEAT Early AERIAL Traditional</v>
      </c>
      <c r="J522" s="83" t="s">
        <v>9</v>
      </c>
    </row>
    <row r="523" spans="7:10" ht="30" x14ac:dyDescent="0.25">
      <c r="G523" s="83" t="s">
        <v>159</v>
      </c>
      <c r="H523" s="83" t="s">
        <v>4720</v>
      </c>
      <c r="I523" s="81" t="str">
        <f t="shared" si="14"/>
        <v>Cover CropsWheat Early AERIAL Traditional following Soy</v>
      </c>
      <c r="J523" s="83" t="s">
        <v>9</v>
      </c>
    </row>
    <row r="524" spans="7:10" ht="30" x14ac:dyDescent="0.25">
      <c r="G524" s="83" t="s">
        <v>159</v>
      </c>
      <c r="H524" s="83" t="s">
        <v>304</v>
      </c>
      <c r="I524" s="81" t="str">
        <f t="shared" si="14"/>
        <v>Cover CropsWHEAT Early BROADCAST Commodity</v>
      </c>
      <c r="J524" s="83" t="s">
        <v>9</v>
      </c>
    </row>
    <row r="525" spans="7:10" ht="30" x14ac:dyDescent="0.25">
      <c r="G525" s="83" t="s">
        <v>159</v>
      </c>
      <c r="H525" s="84" t="s">
        <v>305</v>
      </c>
      <c r="I525" s="81" t="str">
        <f t="shared" si="14"/>
        <v>Cover CropsWHEAT Early BROADCAST Traditional</v>
      </c>
      <c r="J525" s="83" t="s">
        <v>9</v>
      </c>
    </row>
    <row r="526" spans="7:10" ht="30" x14ac:dyDescent="0.25">
      <c r="G526" s="83" t="s">
        <v>159</v>
      </c>
      <c r="H526" s="83" t="s">
        <v>4721</v>
      </c>
      <c r="I526" s="81" t="str">
        <f t="shared" si="14"/>
        <v>Cover CropsWHEAT Early BROADCAST/LIGHT DISKING Commodity</v>
      </c>
      <c r="J526" s="83" t="s">
        <v>9</v>
      </c>
    </row>
    <row r="527" spans="7:10" ht="30" x14ac:dyDescent="0.25">
      <c r="G527" s="83" t="s">
        <v>159</v>
      </c>
      <c r="H527" s="84" t="s">
        <v>4722</v>
      </c>
      <c r="I527" s="81" t="str">
        <f t="shared" si="14"/>
        <v>Cover CropsWHEAT Early BROADCAST/LIGHT DISKING Traditional</v>
      </c>
      <c r="J527" s="83" t="s">
        <v>9</v>
      </c>
    </row>
    <row r="528" spans="7:10" ht="45" x14ac:dyDescent="0.25">
      <c r="G528" s="83" t="s">
        <v>159</v>
      </c>
      <c r="H528" s="83" t="s">
        <v>4723</v>
      </c>
      <c r="I528" s="81" t="str">
        <f t="shared" si="14"/>
        <v>Cover CropsWHEAT Early BROADCAST/STALK-CHOPPING Commodity</v>
      </c>
      <c r="J528" s="83" t="s">
        <v>9</v>
      </c>
    </row>
    <row r="529" spans="7:10" ht="45" x14ac:dyDescent="0.25">
      <c r="G529" s="83" t="s">
        <v>159</v>
      </c>
      <c r="H529" s="84" t="s">
        <v>4724</v>
      </c>
      <c r="I529" s="81" t="str">
        <f t="shared" si="14"/>
        <v>Cover CropsWHEAT Early BROADCAST/STALK-CHOPPING Traditional</v>
      </c>
      <c r="J529" s="83" t="s">
        <v>9</v>
      </c>
    </row>
    <row r="530" spans="7:10" ht="30" x14ac:dyDescent="0.25">
      <c r="G530" s="83" t="s">
        <v>159</v>
      </c>
      <c r="H530" s="83" t="s">
        <v>4725</v>
      </c>
      <c r="I530" s="81" t="str">
        <f t="shared" si="14"/>
        <v>Cover CropsWHEAT Early CONVENTIONAL Commodity</v>
      </c>
      <c r="J530" s="83" t="s">
        <v>9</v>
      </c>
    </row>
    <row r="531" spans="7:10" ht="30" x14ac:dyDescent="0.25">
      <c r="G531" s="83" t="s">
        <v>159</v>
      </c>
      <c r="H531" s="84" t="s">
        <v>4726</v>
      </c>
      <c r="I531" s="81" t="str">
        <f t="shared" si="14"/>
        <v>Cover CropsWHEAT Early CONVENTIONAL Traditional</v>
      </c>
      <c r="J531" s="83" t="s">
        <v>9</v>
      </c>
    </row>
    <row r="532" spans="7:10" ht="30" x14ac:dyDescent="0.25">
      <c r="G532" s="83" t="s">
        <v>159</v>
      </c>
      <c r="H532" s="83" t="s">
        <v>4727</v>
      </c>
      <c r="I532" s="81" t="str">
        <f t="shared" si="14"/>
        <v>Cover CropsWHEAT Early NO TILL Commodity</v>
      </c>
      <c r="J532" s="83" t="s">
        <v>9</v>
      </c>
    </row>
    <row r="533" spans="7:10" ht="30" x14ac:dyDescent="0.25">
      <c r="G533" s="83" t="s">
        <v>159</v>
      </c>
      <c r="H533" s="84" t="s">
        <v>4728</v>
      </c>
      <c r="I533" s="81" t="str">
        <f t="shared" si="14"/>
        <v>Cover CropsWHEAT Early NO TILL Traditional</v>
      </c>
      <c r="J533" s="83" t="s">
        <v>9</v>
      </c>
    </row>
    <row r="534" spans="7:10" ht="30" x14ac:dyDescent="0.25">
      <c r="G534" s="83" t="s">
        <v>159</v>
      </c>
      <c r="H534" s="84" t="s">
        <v>4729</v>
      </c>
      <c r="I534" s="81" t="str">
        <f t="shared" si="14"/>
        <v>Cover CropsWHEAT Late AERIAL Commodity</v>
      </c>
      <c r="J534" s="83" t="s">
        <v>9</v>
      </c>
    </row>
    <row r="535" spans="7:10" ht="30" x14ac:dyDescent="0.25">
      <c r="G535" s="84" t="s">
        <v>159</v>
      </c>
      <c r="H535" s="84" t="s">
        <v>4730</v>
      </c>
      <c r="I535" s="81" t="str">
        <f t="shared" si="14"/>
        <v>Cover CropsWHEAT Late BROADCAST Commodity</v>
      </c>
      <c r="J535" s="83" t="s">
        <v>9</v>
      </c>
    </row>
    <row r="536" spans="7:10" ht="30" x14ac:dyDescent="0.25">
      <c r="G536" s="83" t="s">
        <v>159</v>
      </c>
      <c r="H536" s="83" t="s">
        <v>4731</v>
      </c>
      <c r="I536" s="81" t="str">
        <f t="shared" si="14"/>
        <v>Cover CropsWHEAT Late BROADCAST/LIGHT DISKING Commodity</v>
      </c>
      <c r="J536" s="83" t="s">
        <v>9</v>
      </c>
    </row>
    <row r="537" spans="7:10" ht="30" x14ac:dyDescent="0.25">
      <c r="G537" s="83" t="s">
        <v>159</v>
      </c>
      <c r="H537" s="84" t="s">
        <v>4732</v>
      </c>
      <c r="I537" s="81" t="str">
        <f t="shared" si="14"/>
        <v>Cover CropsWHEAT Late BROADCAST/LIGHT DISKING Traditional</v>
      </c>
      <c r="J537" s="83" t="s">
        <v>9</v>
      </c>
    </row>
    <row r="538" spans="7:10" ht="45" x14ac:dyDescent="0.25">
      <c r="G538" s="83" t="s">
        <v>159</v>
      </c>
      <c r="H538" s="84" t="s">
        <v>4733</v>
      </c>
      <c r="I538" s="81" t="str">
        <f t="shared" si="14"/>
        <v>Cover CropsWHEAT Late BROADCAST/STALK-CHOPPING Commodity</v>
      </c>
      <c r="J538" s="83" t="s">
        <v>9</v>
      </c>
    </row>
    <row r="539" spans="7:10" ht="30" x14ac:dyDescent="0.25">
      <c r="G539" s="83" t="s">
        <v>159</v>
      </c>
      <c r="H539" s="83" t="s">
        <v>4734</v>
      </c>
      <c r="I539" s="81" t="str">
        <f t="shared" si="14"/>
        <v>Cover CropsWHEAT Late CONVENTIONAL Commodity</v>
      </c>
      <c r="J539" s="83" t="s">
        <v>9</v>
      </c>
    </row>
    <row r="540" spans="7:10" ht="30" x14ac:dyDescent="0.25">
      <c r="G540" s="83" t="s">
        <v>159</v>
      </c>
      <c r="H540" s="84" t="s">
        <v>4735</v>
      </c>
      <c r="I540" s="81" t="str">
        <f t="shared" si="14"/>
        <v>Cover CropsWHEAT Late CONVENTIONAL Traditional</v>
      </c>
      <c r="J540" s="83" t="s">
        <v>9</v>
      </c>
    </row>
    <row r="541" spans="7:10" ht="30" x14ac:dyDescent="0.25">
      <c r="G541" s="83" t="s">
        <v>159</v>
      </c>
      <c r="H541" s="83" t="s">
        <v>4736</v>
      </c>
      <c r="I541" s="81" t="str">
        <f t="shared" si="14"/>
        <v>Cover CropsWHEAT Late NO TILL Commodity</v>
      </c>
      <c r="J541" s="83" t="s">
        <v>9</v>
      </c>
    </row>
    <row r="542" spans="7:10" ht="30" x14ac:dyDescent="0.25">
      <c r="G542" s="83" t="s">
        <v>159</v>
      </c>
      <c r="H542" s="84" t="s">
        <v>4737</v>
      </c>
      <c r="I542" s="81" t="str">
        <f t="shared" si="14"/>
        <v>Cover CropsWHEAT Late NO TILL Traditional</v>
      </c>
      <c r="J542" s="83" t="s">
        <v>9</v>
      </c>
    </row>
    <row r="543" spans="7:10" ht="30" x14ac:dyDescent="0.25">
      <c r="G543" s="83" t="s">
        <v>159</v>
      </c>
      <c r="H543" s="84" t="s">
        <v>4738</v>
      </c>
      <c r="I543" s="81" t="str">
        <f t="shared" si="14"/>
        <v>Cover CropsWHEAT Normal AERIAL Commodity</v>
      </c>
      <c r="J543" s="83" t="s">
        <v>9</v>
      </c>
    </row>
    <row r="544" spans="7:10" ht="30" x14ac:dyDescent="0.25">
      <c r="G544" s="84" t="s">
        <v>159</v>
      </c>
      <c r="H544" s="84" t="s">
        <v>4739</v>
      </c>
      <c r="I544" s="81" t="str">
        <f t="shared" si="14"/>
        <v>Cover CropsWHEAT Normal BROADCAST Commodity</v>
      </c>
      <c r="J544" s="83" t="s">
        <v>9</v>
      </c>
    </row>
    <row r="545" spans="7:10" ht="30" x14ac:dyDescent="0.25">
      <c r="G545" s="83" t="s">
        <v>159</v>
      </c>
      <c r="H545" s="83" t="s">
        <v>4740</v>
      </c>
      <c r="I545" s="81" t="str">
        <f t="shared" si="14"/>
        <v>Cover CropsWHEAT Normal BROADCAST/LIGHT DISKING Commodity</v>
      </c>
      <c r="J545" s="83" t="s">
        <v>9</v>
      </c>
    </row>
    <row r="546" spans="7:10" ht="30" x14ac:dyDescent="0.25">
      <c r="G546" s="83" t="s">
        <v>159</v>
      </c>
      <c r="H546" s="84" t="s">
        <v>4741</v>
      </c>
      <c r="I546" s="81" t="str">
        <f t="shared" si="14"/>
        <v>Cover CropsWHEAT Normal BROADCAST/LIGHT DISKING Traditional</v>
      </c>
      <c r="J546" s="83" t="s">
        <v>9</v>
      </c>
    </row>
    <row r="547" spans="7:10" ht="45" x14ac:dyDescent="0.25">
      <c r="G547" s="83" t="s">
        <v>159</v>
      </c>
      <c r="H547" s="83" t="s">
        <v>4742</v>
      </c>
      <c r="I547" s="81" t="str">
        <f t="shared" si="14"/>
        <v>Cover CropsWHEAT Normal BROADCAST/STALK-CHOPPING Commodity</v>
      </c>
      <c r="J547" s="83" t="s">
        <v>9</v>
      </c>
    </row>
    <row r="548" spans="7:10" ht="30" x14ac:dyDescent="0.25">
      <c r="G548" s="83" t="s">
        <v>159</v>
      </c>
      <c r="H548" s="83" t="s">
        <v>4743</v>
      </c>
      <c r="I548" s="81" t="str">
        <f t="shared" si="14"/>
        <v>Cover CropsWHEAT Normal CONVENTIONAL Commodity</v>
      </c>
      <c r="J548" s="83" t="s">
        <v>9</v>
      </c>
    </row>
    <row r="549" spans="7:10" ht="30" x14ac:dyDescent="0.25">
      <c r="G549" s="83" t="s">
        <v>159</v>
      </c>
      <c r="H549" s="84" t="s">
        <v>4744</v>
      </c>
      <c r="I549" s="81" t="str">
        <f t="shared" si="14"/>
        <v>Cover CropsWHEAT Normal CONVENTIONAL Traditional</v>
      </c>
      <c r="J549" s="83" t="s">
        <v>9</v>
      </c>
    </row>
    <row r="550" spans="7:10" ht="30" x14ac:dyDescent="0.25">
      <c r="G550" s="83" t="s">
        <v>159</v>
      </c>
      <c r="H550" s="83" t="s">
        <v>4745</v>
      </c>
      <c r="I550" s="81" t="str">
        <f t="shared" si="14"/>
        <v>Cover CropsWHEAT Normal NO TILL Commodity</v>
      </c>
      <c r="J550" s="83" t="s">
        <v>9</v>
      </c>
    </row>
    <row r="551" spans="7:10" ht="30" x14ac:dyDescent="0.25">
      <c r="G551" s="83" t="s">
        <v>159</v>
      </c>
      <c r="H551" s="84" t="s">
        <v>4746</v>
      </c>
      <c r="I551" s="81" t="str">
        <f t="shared" si="14"/>
        <v>Cover CropsWHEAT Normal NO TILL Traditional</v>
      </c>
      <c r="J551" s="83" t="s">
        <v>9</v>
      </c>
    </row>
    <row r="552" spans="7:10" ht="30" x14ac:dyDescent="0.25">
      <c r="G552" s="83" t="s">
        <v>159</v>
      </c>
      <c r="H552" s="83" t="s">
        <v>4747</v>
      </c>
      <c r="I552" s="81" t="str">
        <f t="shared" si="14"/>
        <v>Cover CropsWinter Hardy Brassica Early Aerial</v>
      </c>
      <c r="J552" s="83" t="s">
        <v>9</v>
      </c>
    </row>
    <row r="553" spans="7:10" ht="30" x14ac:dyDescent="0.25">
      <c r="G553" s="83" t="s">
        <v>159</v>
      </c>
      <c r="H553" s="83" t="s">
        <v>4748</v>
      </c>
      <c r="I553" s="81" t="str">
        <f t="shared" si="14"/>
        <v>Cover CropsWinter Hardy Brassica Early Aerial following Soy</v>
      </c>
      <c r="J553" s="83" t="s">
        <v>9</v>
      </c>
    </row>
    <row r="554" spans="7:10" ht="30" x14ac:dyDescent="0.25">
      <c r="G554" s="83" t="s">
        <v>159</v>
      </c>
      <c r="H554" s="83" t="s">
        <v>330</v>
      </c>
      <c r="I554" s="81" t="str">
        <f t="shared" si="14"/>
        <v>Cover CropsWinter Hardy Brassica Early Drilled</v>
      </c>
      <c r="J554" s="83" t="s">
        <v>9</v>
      </c>
    </row>
    <row r="555" spans="7:10" ht="30" x14ac:dyDescent="0.25">
      <c r="G555" s="83" t="s">
        <v>159</v>
      </c>
      <c r="H555" s="83" t="s">
        <v>331</v>
      </c>
      <c r="I555" s="81" t="str">
        <f t="shared" si="14"/>
        <v>Cover CropsWinter Hardy Brassica Early Other</v>
      </c>
      <c r="J555" s="83" t="s">
        <v>9</v>
      </c>
    </row>
    <row r="556" spans="7:10" ht="30" x14ac:dyDescent="0.25">
      <c r="G556" s="83" t="s">
        <v>159</v>
      </c>
      <c r="H556" s="83" t="s">
        <v>4749</v>
      </c>
      <c r="I556" s="81" t="str">
        <f t="shared" si="14"/>
        <v>Cover CropsWinter Hardy Oats Early Aerial</v>
      </c>
      <c r="J556" s="83" t="s">
        <v>9</v>
      </c>
    </row>
    <row r="557" spans="7:10" ht="30" x14ac:dyDescent="0.25">
      <c r="G557" s="83" t="s">
        <v>159</v>
      </c>
      <c r="H557" s="83" t="s">
        <v>4750</v>
      </c>
      <c r="I557" s="81" t="str">
        <f t="shared" si="14"/>
        <v>Cover CropsWinter Hardy Oats Early Aerial following Soy</v>
      </c>
      <c r="J557" s="83" t="s">
        <v>9</v>
      </c>
    </row>
    <row r="558" spans="7:10" ht="30" x14ac:dyDescent="0.25">
      <c r="G558" s="83" t="s">
        <v>159</v>
      </c>
      <c r="H558" s="84" t="s">
        <v>326</v>
      </c>
      <c r="I558" s="81" t="str">
        <f t="shared" si="14"/>
        <v>Cover CropsWinter Hardy Oats Early Drilled</v>
      </c>
      <c r="J558" s="83" t="s">
        <v>9</v>
      </c>
    </row>
    <row r="559" spans="7:10" ht="30" x14ac:dyDescent="0.25">
      <c r="G559" s="83" t="s">
        <v>159</v>
      </c>
      <c r="H559" s="84" t="s">
        <v>327</v>
      </c>
      <c r="I559" s="81" t="str">
        <f t="shared" si="14"/>
        <v>Cover CropsWinter Hardy Oats Early Other</v>
      </c>
      <c r="J559" s="83" t="s">
        <v>9</v>
      </c>
    </row>
    <row r="560" spans="7:10" ht="30" x14ac:dyDescent="0.25">
      <c r="G560" s="83" t="s">
        <v>159</v>
      </c>
      <c r="H560" s="84" t="s">
        <v>328</v>
      </c>
      <c r="I560" s="81" t="str">
        <f t="shared" si="14"/>
        <v>Cover CropsWinter Hardy Oats Standard Drilled</v>
      </c>
      <c r="J560" s="83" t="s">
        <v>9</v>
      </c>
    </row>
    <row r="561" spans="7:10" ht="30" x14ac:dyDescent="0.25">
      <c r="G561" s="83" t="s">
        <v>159</v>
      </c>
      <c r="H561" s="84" t="s">
        <v>329</v>
      </c>
      <c r="I561" s="81" t="str">
        <f t="shared" si="14"/>
        <v>Cover CropsWinter Hardy Oats Standard Other</v>
      </c>
      <c r="J561" s="83" t="s">
        <v>9</v>
      </c>
    </row>
    <row r="562" spans="7:10" ht="30" x14ac:dyDescent="0.25">
      <c r="G562" s="83" t="s">
        <v>159</v>
      </c>
      <c r="H562" s="84" t="s">
        <v>4751</v>
      </c>
      <c r="I562" s="81" t="str">
        <f t="shared" si="14"/>
        <v>Cover CropsWinter Killed Oats Early Aerial</v>
      </c>
      <c r="J562" s="83" t="s">
        <v>9</v>
      </c>
    </row>
    <row r="563" spans="7:10" ht="30" x14ac:dyDescent="0.25">
      <c r="G563" s="83" t="s">
        <v>159</v>
      </c>
      <c r="H563" s="84" t="s">
        <v>4752</v>
      </c>
      <c r="I563" s="81" t="str">
        <f t="shared" si="14"/>
        <v>Cover CropsWinter Killed Oats Early Drilled</v>
      </c>
      <c r="J563" s="83" t="s">
        <v>9</v>
      </c>
    </row>
    <row r="564" spans="7:10" ht="30" x14ac:dyDescent="0.25">
      <c r="G564" s="83" t="s">
        <v>159</v>
      </c>
      <c r="H564" s="84" t="s">
        <v>4753</v>
      </c>
      <c r="I564" s="81" t="str">
        <f t="shared" si="14"/>
        <v>Cover CropsWinter Killed Oats Early Other</v>
      </c>
      <c r="J564" s="83" t="s">
        <v>9</v>
      </c>
    </row>
    <row r="565" spans="7:10" ht="30" x14ac:dyDescent="0.25">
      <c r="G565" s="83" t="s">
        <v>159</v>
      </c>
      <c r="H565" s="84" t="s">
        <v>4754</v>
      </c>
      <c r="I565" s="81" t="str">
        <f t="shared" si="14"/>
        <v>Cover CropsWinterKilled Oats Early Aerial following Soy</v>
      </c>
      <c r="J565" s="83" t="s">
        <v>9</v>
      </c>
    </row>
    <row r="566" spans="7:10" ht="30" x14ac:dyDescent="0.25">
      <c r="G566" s="83" t="s">
        <v>4318</v>
      </c>
      <c r="H566" s="84" t="s">
        <v>22</v>
      </c>
      <c r="I566" s="81" t="str">
        <f t="shared" si="14"/>
        <v>Cover Crops - Early Planted RyeArea Planted</v>
      </c>
      <c r="J566" s="83" t="s">
        <v>9</v>
      </c>
    </row>
    <row r="567" spans="7:10" x14ac:dyDescent="0.25">
      <c r="G567" s="83" t="s">
        <v>4319</v>
      </c>
      <c r="H567" s="84" t="s">
        <v>22</v>
      </c>
      <c r="I567" s="81" t="str">
        <f t="shared" si="14"/>
        <v>Cover Crops - Early PlantingArea Planted</v>
      </c>
      <c r="J567" s="83" t="s">
        <v>9</v>
      </c>
    </row>
    <row r="568" spans="7:10" x14ac:dyDescent="0.25">
      <c r="G568" s="83" t="s">
        <v>4320</v>
      </c>
      <c r="H568" s="84" t="s">
        <v>22</v>
      </c>
      <c r="I568" s="81" t="str">
        <f t="shared" si="14"/>
        <v>Cover Crops - HarvestableArea Planted</v>
      </c>
      <c r="J568" s="83" t="s">
        <v>9</v>
      </c>
    </row>
    <row r="569" spans="7:10" x14ac:dyDescent="0.25">
      <c r="G569" s="83" t="s">
        <v>4321</v>
      </c>
      <c r="H569" s="84" t="s">
        <v>22</v>
      </c>
      <c r="I569" s="81" t="str">
        <f t="shared" si="14"/>
        <v>Cover Crops - LegumeArea Planted</v>
      </c>
      <c r="J569" s="83" t="s">
        <v>9</v>
      </c>
    </row>
    <row r="570" spans="7:10" x14ac:dyDescent="0.25">
      <c r="G570" s="83" t="s">
        <v>4322</v>
      </c>
      <c r="H570" s="84" t="s">
        <v>22</v>
      </c>
      <c r="I570" s="81" t="str">
        <f t="shared" si="14"/>
        <v>Cover Crops - RyeArea Planted</v>
      </c>
      <c r="J570" s="83" t="s">
        <v>9</v>
      </c>
    </row>
    <row r="571" spans="7:10" x14ac:dyDescent="0.25">
      <c r="G571" s="83" t="s">
        <v>4323</v>
      </c>
      <c r="H571" s="84" t="s">
        <v>4457</v>
      </c>
      <c r="I571" s="81" t="str">
        <f t="shared" si="14"/>
        <v>Cover Crops - WheatArea</v>
      </c>
      <c r="J571" s="83" t="s">
        <v>9</v>
      </c>
    </row>
    <row r="572" spans="7:10" x14ac:dyDescent="0.25">
      <c r="G572" s="83" t="s">
        <v>4323</v>
      </c>
      <c r="H572" s="84" t="s">
        <v>22</v>
      </c>
      <c r="I572" s="81" t="str">
        <f t="shared" si="14"/>
        <v>Cover Crops - WheatArea Planted</v>
      </c>
      <c r="J572" s="83" t="s">
        <v>9</v>
      </c>
    </row>
    <row r="573" spans="7:10" x14ac:dyDescent="0.25">
      <c r="G573" s="83" t="s">
        <v>160</v>
      </c>
      <c r="H573" s="84" t="s">
        <v>4470</v>
      </c>
      <c r="I573" s="81" t="str">
        <f t="shared" si="14"/>
        <v>Cover Crops- Early PlantingArea Barley</v>
      </c>
      <c r="J573" s="83" t="s">
        <v>9</v>
      </c>
    </row>
    <row r="574" spans="7:10" x14ac:dyDescent="0.25">
      <c r="G574" s="84" t="s">
        <v>160</v>
      </c>
      <c r="H574" s="84" t="s">
        <v>22</v>
      </c>
      <c r="I574" s="81" t="str">
        <f t="shared" si="14"/>
        <v>Cover Crops- Early PlantingArea Planted</v>
      </c>
      <c r="J574" s="83" t="s">
        <v>9</v>
      </c>
    </row>
    <row r="575" spans="7:10" x14ac:dyDescent="0.25">
      <c r="G575" s="84" t="s">
        <v>160</v>
      </c>
      <c r="H575" s="84" t="s">
        <v>333</v>
      </c>
      <c r="I575" s="81" t="str">
        <f t="shared" si="14"/>
        <v>Cover Crops- Early PlantingArea Rye</v>
      </c>
      <c r="J575" s="83" t="s">
        <v>9</v>
      </c>
    </row>
    <row r="576" spans="7:10" x14ac:dyDescent="0.25">
      <c r="G576" s="84" t="s">
        <v>160</v>
      </c>
      <c r="H576" s="84" t="s">
        <v>260</v>
      </c>
      <c r="I576" s="81" t="str">
        <f t="shared" si="14"/>
        <v>Cover Crops- Early PlantingArea Wheat</v>
      </c>
      <c r="J576" s="83" t="s">
        <v>9</v>
      </c>
    </row>
    <row r="577" spans="7:10" x14ac:dyDescent="0.25">
      <c r="G577" s="84" t="s">
        <v>161</v>
      </c>
      <c r="H577" s="84" t="s">
        <v>22</v>
      </c>
      <c r="I577" s="81" t="str">
        <f t="shared" si="14"/>
        <v>CREP Riparian Forest BufferArea Planted</v>
      </c>
      <c r="J577" s="83" t="s">
        <v>9</v>
      </c>
    </row>
    <row r="578" spans="7:10" ht="30" x14ac:dyDescent="0.25">
      <c r="G578" s="84" t="s">
        <v>161</v>
      </c>
      <c r="H578" s="84" t="s">
        <v>334</v>
      </c>
      <c r="I578" s="81" t="str">
        <f t="shared" si="14"/>
        <v>CREP Riparian Forest BufferAverage Buffer Width</v>
      </c>
      <c r="J578" s="83" t="s">
        <v>12</v>
      </c>
    </row>
    <row r="579" spans="7:10" x14ac:dyDescent="0.25">
      <c r="G579" s="84" t="s">
        <v>39</v>
      </c>
      <c r="H579" s="84" t="s">
        <v>6</v>
      </c>
      <c r="I579" s="81" t="str">
        <f t="shared" ref="I579:I642" si="15">G579&amp;H579</f>
        <v>CREP Wetland RestorationAcres</v>
      </c>
      <c r="J579" s="83" t="s">
        <v>9</v>
      </c>
    </row>
    <row r="580" spans="7:10" x14ac:dyDescent="0.25">
      <c r="G580" s="84" t="s">
        <v>40</v>
      </c>
      <c r="H580" s="84" t="s">
        <v>6</v>
      </c>
      <c r="I580" s="81" t="str">
        <f t="shared" si="15"/>
        <v>CREP Wildlife HabitatAcres</v>
      </c>
      <c r="J580" s="83" t="s">
        <v>9</v>
      </c>
    </row>
    <row r="581" spans="7:10" x14ac:dyDescent="0.25">
      <c r="G581" s="84" t="s">
        <v>162</v>
      </c>
      <c r="H581" s="84" t="s">
        <v>17</v>
      </c>
      <c r="I581" s="81" t="str">
        <f t="shared" si="15"/>
        <v>Critical Area PlantingAC</v>
      </c>
      <c r="J581" s="83" t="s">
        <v>9</v>
      </c>
    </row>
    <row r="582" spans="7:10" x14ac:dyDescent="0.25">
      <c r="G582" s="84" t="s">
        <v>162</v>
      </c>
      <c r="H582" s="84" t="s">
        <v>246</v>
      </c>
      <c r="I582" s="81" t="str">
        <f t="shared" si="15"/>
        <v>Critical Area PlantingAcre</v>
      </c>
      <c r="J582" s="83" t="s">
        <v>9</v>
      </c>
    </row>
    <row r="583" spans="7:10" x14ac:dyDescent="0.25">
      <c r="G583" s="84" t="s">
        <v>162</v>
      </c>
      <c r="H583" s="84" t="s">
        <v>22</v>
      </c>
      <c r="I583" s="81" t="str">
        <f t="shared" si="15"/>
        <v>Critical Area PlantingArea Planted</v>
      </c>
      <c r="J583" s="83" t="s">
        <v>9</v>
      </c>
    </row>
    <row r="584" spans="7:10" x14ac:dyDescent="0.25">
      <c r="G584" s="84" t="s">
        <v>162</v>
      </c>
      <c r="H584" s="84" t="s">
        <v>26</v>
      </c>
      <c r="I584" s="81" t="str">
        <f t="shared" si="15"/>
        <v>Critical Area PlantingArea Treated</v>
      </c>
      <c r="J584" s="83" t="s">
        <v>9</v>
      </c>
    </row>
    <row r="585" spans="7:10" x14ac:dyDescent="0.25">
      <c r="G585" s="84" t="s">
        <v>41</v>
      </c>
      <c r="H585" s="84" t="s">
        <v>17</v>
      </c>
      <c r="I585" s="81" t="str">
        <f t="shared" si="15"/>
        <v>Cropland Irrigation ManagementAC</v>
      </c>
      <c r="J585" s="83" t="s">
        <v>9</v>
      </c>
    </row>
    <row r="586" spans="7:10" ht="30" x14ac:dyDescent="0.25">
      <c r="G586" s="84" t="s">
        <v>42</v>
      </c>
      <c r="H586" s="84" t="s">
        <v>43</v>
      </c>
      <c r="I586" s="81" t="str">
        <f t="shared" si="15"/>
        <v>D&amp;G Road - E&amp;S Control and OutletsLength</v>
      </c>
      <c r="J586" s="83" t="s">
        <v>12</v>
      </c>
    </row>
    <row r="587" spans="7:10" x14ac:dyDescent="0.25">
      <c r="G587" s="84" t="s">
        <v>44</v>
      </c>
      <c r="H587" s="84" t="s">
        <v>43</v>
      </c>
      <c r="I587" s="81" t="str">
        <f t="shared" si="15"/>
        <v>D&amp;G Road - Outlets OnlyLength</v>
      </c>
      <c r="J587" s="83" t="s">
        <v>12</v>
      </c>
    </row>
    <row r="588" spans="7:10" ht="30" x14ac:dyDescent="0.25">
      <c r="G588" s="84" t="s">
        <v>451</v>
      </c>
      <c r="H588" s="84" t="s">
        <v>43</v>
      </c>
      <c r="I588" s="81" t="str">
        <f t="shared" si="15"/>
        <v>D&amp;G Road - Surface Aggregate and Raised RoadbedLength</v>
      </c>
      <c r="J588" s="83" t="s">
        <v>12</v>
      </c>
    </row>
    <row r="589" spans="7:10" x14ac:dyDescent="0.25">
      <c r="G589" s="84" t="s">
        <v>4324</v>
      </c>
      <c r="H589" s="84" t="s">
        <v>17</v>
      </c>
      <c r="I589" s="81" t="str">
        <f t="shared" si="15"/>
        <v>Dairy Manure IncorporationAC</v>
      </c>
      <c r="J589" s="83" t="s">
        <v>9</v>
      </c>
    </row>
    <row r="590" spans="7:10" x14ac:dyDescent="0.25">
      <c r="G590" s="84" t="s">
        <v>163</v>
      </c>
      <c r="H590" s="84" t="s">
        <v>247</v>
      </c>
      <c r="I590" s="81" t="str">
        <f t="shared" si="15"/>
        <v>Dead Bird Composting FacilityAU</v>
      </c>
      <c r="J590" s="83" t="s">
        <v>14</v>
      </c>
    </row>
    <row r="591" spans="7:10" x14ac:dyDescent="0.25">
      <c r="G591" s="84" t="s">
        <v>163</v>
      </c>
      <c r="H591" s="84" t="s">
        <v>349</v>
      </c>
      <c r="I591" s="81" t="str">
        <f t="shared" si="15"/>
        <v>Dead Bird Composting Facilitybroilers</v>
      </c>
      <c r="J591" s="83" t="s">
        <v>14</v>
      </c>
    </row>
    <row r="592" spans="7:10" x14ac:dyDescent="0.25">
      <c r="G592" s="84" t="s">
        <v>163</v>
      </c>
      <c r="H592" s="84" t="s">
        <v>4448</v>
      </c>
      <c r="I592" s="81" t="str">
        <f t="shared" si="15"/>
        <v>Dead Bird Composting Facilitylayers</v>
      </c>
      <c r="J592" s="83" t="s">
        <v>14</v>
      </c>
    </row>
    <row r="593" spans="7:10" x14ac:dyDescent="0.25">
      <c r="G593" s="84" t="s">
        <v>163</v>
      </c>
      <c r="H593" s="84" t="s">
        <v>356</v>
      </c>
      <c r="I593" s="81" t="str">
        <f t="shared" si="15"/>
        <v>Dead Bird Composting FacilityPoultry</v>
      </c>
      <c r="J593" s="83" t="s">
        <v>14</v>
      </c>
    </row>
    <row r="594" spans="7:10" x14ac:dyDescent="0.25">
      <c r="G594" s="84" t="s">
        <v>163</v>
      </c>
      <c r="H594" s="84" t="s">
        <v>357</v>
      </c>
      <c r="I594" s="81" t="str">
        <f t="shared" si="15"/>
        <v>Dead Bird Composting Facilitypullets</v>
      </c>
      <c r="J594" s="83" t="s">
        <v>14</v>
      </c>
    </row>
    <row r="595" spans="7:10" x14ac:dyDescent="0.25">
      <c r="G595" s="84" t="s">
        <v>163</v>
      </c>
      <c r="H595" s="84" t="s">
        <v>4221</v>
      </c>
      <c r="I595" s="81" t="str">
        <f t="shared" si="15"/>
        <v>Dead Bird Composting FacilityST</v>
      </c>
      <c r="J595" s="83" t="s">
        <v>14</v>
      </c>
    </row>
    <row r="596" spans="7:10" x14ac:dyDescent="0.25">
      <c r="G596" s="84" t="s">
        <v>163</v>
      </c>
      <c r="H596" s="84" t="s">
        <v>360</v>
      </c>
      <c r="I596" s="81" t="str">
        <f t="shared" si="15"/>
        <v>Dead Bird Composting Facilityturkeys</v>
      </c>
      <c r="J596" s="83" t="s">
        <v>14</v>
      </c>
    </row>
    <row r="597" spans="7:10" ht="30" x14ac:dyDescent="0.25">
      <c r="G597" s="84" t="s">
        <v>164</v>
      </c>
      <c r="H597" s="84" t="s">
        <v>26</v>
      </c>
      <c r="I597" s="81" t="str">
        <f t="shared" si="15"/>
        <v>Disconnection of Rooftop RunoffArea Treated</v>
      </c>
      <c r="J597" s="83" t="s">
        <v>9</v>
      </c>
    </row>
    <row r="598" spans="7:10" ht="30" x14ac:dyDescent="0.25">
      <c r="G598" s="84" t="s">
        <v>164</v>
      </c>
      <c r="H598" s="84" t="s">
        <v>48</v>
      </c>
      <c r="I598" s="81" t="str">
        <f t="shared" si="15"/>
        <v>Disconnection of Rooftop RunoffContributing Area</v>
      </c>
      <c r="J598" s="83" t="s">
        <v>9</v>
      </c>
    </row>
    <row r="599" spans="7:10" ht="30" x14ac:dyDescent="0.25">
      <c r="G599" s="84" t="s">
        <v>164</v>
      </c>
      <c r="H599" s="84" t="s">
        <v>4755</v>
      </c>
      <c r="I599" s="81" t="str">
        <f t="shared" si="15"/>
        <v>Disconnection of Rooftop RunoffImpervious Contributing Area</v>
      </c>
      <c r="J599" s="83" t="s">
        <v>9</v>
      </c>
    </row>
    <row r="600" spans="7:10" x14ac:dyDescent="0.25">
      <c r="G600" s="84" t="s">
        <v>165</v>
      </c>
      <c r="H600" s="84" t="s">
        <v>246</v>
      </c>
      <c r="I600" s="81" t="str">
        <f t="shared" si="15"/>
        <v>DiversionAcre</v>
      </c>
      <c r="J600" s="83" t="s">
        <v>9</v>
      </c>
    </row>
    <row r="601" spans="7:10" x14ac:dyDescent="0.25">
      <c r="G601" s="84" t="s">
        <v>165</v>
      </c>
      <c r="H601" s="84" t="s">
        <v>26</v>
      </c>
      <c r="I601" s="81" t="str">
        <f t="shared" si="15"/>
        <v>DiversionArea Treated</v>
      </c>
      <c r="J601" s="83" t="s">
        <v>9</v>
      </c>
    </row>
    <row r="602" spans="7:10" x14ac:dyDescent="0.25">
      <c r="G602" s="83" t="s">
        <v>165</v>
      </c>
      <c r="H602" s="84" t="s">
        <v>7</v>
      </c>
      <c r="I602" s="81" t="str">
        <f t="shared" si="15"/>
        <v>DiversionFeet</v>
      </c>
      <c r="J602" s="83" t="s">
        <v>12</v>
      </c>
    </row>
    <row r="603" spans="7:10" x14ac:dyDescent="0.25">
      <c r="G603" s="83" t="s">
        <v>165</v>
      </c>
      <c r="H603" s="84" t="s">
        <v>38</v>
      </c>
      <c r="I603" s="81" t="str">
        <f t="shared" si="15"/>
        <v>DiversionFT</v>
      </c>
      <c r="J603" s="83" t="s">
        <v>12</v>
      </c>
    </row>
    <row r="604" spans="7:10" x14ac:dyDescent="0.25">
      <c r="G604" s="83" t="s">
        <v>46</v>
      </c>
      <c r="H604" s="84" t="s">
        <v>26</v>
      </c>
      <c r="I604" s="81" t="str">
        <f t="shared" si="15"/>
        <v>Dry Detention PondsArea Treated</v>
      </c>
      <c r="J604" s="83" t="s">
        <v>9</v>
      </c>
    </row>
    <row r="605" spans="7:10" ht="30" x14ac:dyDescent="0.25">
      <c r="G605" s="83" t="s">
        <v>166</v>
      </c>
      <c r="H605" s="83" t="s">
        <v>26</v>
      </c>
      <c r="I605" s="81" t="str">
        <f t="shared" si="15"/>
        <v>Dry Detention Ponds &amp; Hydrodynamic StructuresArea Treated</v>
      </c>
      <c r="J605" s="83" t="s">
        <v>9</v>
      </c>
    </row>
    <row r="606" spans="7:10" ht="30" x14ac:dyDescent="0.25">
      <c r="G606" s="83" t="s">
        <v>166</v>
      </c>
      <c r="H606" s="83" t="s">
        <v>254</v>
      </c>
      <c r="I606" s="81" t="str">
        <f t="shared" si="15"/>
        <v>Dry Detention Ponds &amp; Hydrodynamic StructuresDrainage Area</v>
      </c>
      <c r="J606" s="83" t="s">
        <v>9</v>
      </c>
    </row>
    <row r="607" spans="7:10" ht="30" x14ac:dyDescent="0.25">
      <c r="G607" s="83" t="s">
        <v>167</v>
      </c>
      <c r="H607" s="83" t="s">
        <v>26</v>
      </c>
      <c r="I607" s="81" t="str">
        <f t="shared" si="15"/>
        <v>Dry Extended Detention PondsArea Treated</v>
      </c>
      <c r="J607" s="83" t="s">
        <v>9</v>
      </c>
    </row>
    <row r="608" spans="7:10" ht="30" x14ac:dyDescent="0.25">
      <c r="G608" s="83" t="s">
        <v>167</v>
      </c>
      <c r="H608" s="83" t="s">
        <v>254</v>
      </c>
      <c r="I608" s="81" t="str">
        <f t="shared" si="15"/>
        <v>Dry Extended Detention PondsDrainage Area</v>
      </c>
      <c r="J608" s="83" t="s">
        <v>9</v>
      </c>
    </row>
    <row r="609" spans="7:10" ht="30" x14ac:dyDescent="0.25">
      <c r="G609" s="83" t="s">
        <v>167</v>
      </c>
      <c r="H609" s="83" t="s">
        <v>28</v>
      </c>
      <c r="I609" s="81" t="str">
        <f t="shared" si="15"/>
        <v>Dry Extended Detention PondsNo. Systems</v>
      </c>
      <c r="J609" s="83" t="s">
        <v>14</v>
      </c>
    </row>
    <row r="610" spans="7:10" x14ac:dyDescent="0.25">
      <c r="G610" s="83" t="s">
        <v>47</v>
      </c>
      <c r="H610" s="83" t="s">
        <v>48</v>
      </c>
      <c r="I610" s="81" t="str">
        <f t="shared" si="15"/>
        <v>Dry SwaleContributing Area</v>
      </c>
      <c r="J610" s="83" t="s">
        <v>9</v>
      </c>
    </row>
    <row r="611" spans="7:10" x14ac:dyDescent="0.25">
      <c r="G611" s="83" t="s">
        <v>168</v>
      </c>
      <c r="H611" s="83" t="s">
        <v>335</v>
      </c>
      <c r="I611" s="81" t="str">
        <f t="shared" si="15"/>
        <v>Dry Waste Storage Structure RIBEEF_AU</v>
      </c>
      <c r="J611" s="83" t="s">
        <v>14</v>
      </c>
    </row>
    <row r="612" spans="7:10" ht="30" x14ac:dyDescent="0.25">
      <c r="G612" s="83" t="s">
        <v>168</v>
      </c>
      <c r="H612" s="83" t="s">
        <v>336</v>
      </c>
      <c r="I612" s="81" t="str">
        <f t="shared" si="15"/>
        <v>Dry Waste Storage Structure RIDAIRY_AU</v>
      </c>
      <c r="J612" s="83" t="s">
        <v>14</v>
      </c>
    </row>
    <row r="613" spans="7:10" ht="30" x14ac:dyDescent="0.25">
      <c r="G613" s="83" t="s">
        <v>168</v>
      </c>
      <c r="H613" s="83" t="s">
        <v>337</v>
      </c>
      <c r="I613" s="81" t="str">
        <f t="shared" si="15"/>
        <v>Dry Waste Storage Structure RIGOATS_AU</v>
      </c>
      <c r="J613" s="83" t="s">
        <v>14</v>
      </c>
    </row>
    <row r="614" spans="7:10" ht="30" x14ac:dyDescent="0.25">
      <c r="G614" s="83" t="s">
        <v>168</v>
      </c>
      <c r="H614" s="83" t="s">
        <v>338</v>
      </c>
      <c r="I614" s="81" t="str">
        <f t="shared" si="15"/>
        <v>Dry Waste Storage Structure RIHORSE_AU</v>
      </c>
      <c r="J614" s="83" t="s">
        <v>14</v>
      </c>
    </row>
    <row r="615" spans="7:10" ht="30" x14ac:dyDescent="0.25">
      <c r="G615" s="83" t="s">
        <v>168</v>
      </c>
      <c r="H615" s="83" t="s">
        <v>339</v>
      </c>
      <c r="I615" s="81" t="str">
        <f t="shared" si="15"/>
        <v>Dry Waste Storage Structure RIOTHER_AU</v>
      </c>
      <c r="J615" s="83" t="s">
        <v>14</v>
      </c>
    </row>
    <row r="616" spans="7:10" ht="30" x14ac:dyDescent="0.25">
      <c r="G616" s="83" t="s">
        <v>168</v>
      </c>
      <c r="H616" s="83" t="s">
        <v>340</v>
      </c>
      <c r="I616" s="81" t="str">
        <f t="shared" si="15"/>
        <v>Dry Waste Storage Structure RIPOULTRY_AU</v>
      </c>
      <c r="J616" s="83" t="s">
        <v>14</v>
      </c>
    </row>
    <row r="617" spans="7:10" ht="30" x14ac:dyDescent="0.25">
      <c r="G617" s="83" t="s">
        <v>168</v>
      </c>
      <c r="H617" s="83" t="s">
        <v>341</v>
      </c>
      <c r="I617" s="81" t="str">
        <f t="shared" si="15"/>
        <v>Dry Waste Storage Structure RISHEEP_AU</v>
      </c>
      <c r="J617" s="83" t="s">
        <v>14</v>
      </c>
    </row>
    <row r="618" spans="7:10" ht="30" x14ac:dyDescent="0.25">
      <c r="G618" s="83" t="s">
        <v>168</v>
      </c>
      <c r="H618" s="83" t="s">
        <v>342</v>
      </c>
      <c r="I618" s="81" t="str">
        <f t="shared" si="15"/>
        <v>Dry Waste Storage Structure RISWINE_AU</v>
      </c>
      <c r="J618" s="83" t="s">
        <v>14</v>
      </c>
    </row>
    <row r="619" spans="7:10" x14ac:dyDescent="0.25">
      <c r="G619" s="83" t="s">
        <v>168</v>
      </c>
      <c r="H619" s="83" t="s">
        <v>21</v>
      </c>
      <c r="I619" s="81" t="str">
        <f t="shared" si="15"/>
        <v>Dry Waste Storage Structure RISystems</v>
      </c>
      <c r="J619" s="83" t="s">
        <v>14</v>
      </c>
    </row>
    <row r="620" spans="7:10" x14ac:dyDescent="0.25">
      <c r="G620" s="83" t="s">
        <v>49</v>
      </c>
      <c r="H620" s="83" t="s">
        <v>48</v>
      </c>
      <c r="I620" s="81" t="str">
        <f t="shared" si="15"/>
        <v>Dry WellContributing Area</v>
      </c>
      <c r="J620" s="83" t="s">
        <v>9</v>
      </c>
    </row>
    <row r="621" spans="7:10" ht="30" x14ac:dyDescent="0.25">
      <c r="G621" s="83" t="s">
        <v>169</v>
      </c>
      <c r="H621" s="83" t="s">
        <v>17</v>
      </c>
      <c r="I621" s="81" t="str">
        <f t="shared" si="15"/>
        <v>Early Successional Habitat Development/ManagementAC</v>
      </c>
      <c r="J621" s="83" t="s">
        <v>9</v>
      </c>
    </row>
    <row r="622" spans="7:10" ht="30" x14ac:dyDescent="0.25">
      <c r="G622" s="83" t="s">
        <v>169</v>
      </c>
      <c r="H622" s="83" t="s">
        <v>246</v>
      </c>
      <c r="I622" s="81" t="str">
        <f t="shared" si="15"/>
        <v>Early Successional Habitat Development/ManagementAcre</v>
      </c>
      <c r="J622" s="83" t="s">
        <v>9</v>
      </c>
    </row>
    <row r="623" spans="7:10" ht="30" x14ac:dyDescent="0.25">
      <c r="G623" s="83" t="s">
        <v>170</v>
      </c>
      <c r="H623" s="83" t="s">
        <v>26</v>
      </c>
      <c r="I623" s="81" t="str">
        <f t="shared" si="15"/>
        <v>Erosion &amp; Sediment ControlArea Treated</v>
      </c>
      <c r="J623" s="83" t="s">
        <v>9</v>
      </c>
    </row>
    <row r="624" spans="7:10" ht="30" x14ac:dyDescent="0.25">
      <c r="G624" s="83" t="s">
        <v>170</v>
      </c>
      <c r="H624" s="83" t="s">
        <v>51</v>
      </c>
      <c r="I624" s="81" t="str">
        <f t="shared" si="15"/>
        <v>Erosion &amp; Sediment ControlDisturbed Area</v>
      </c>
      <c r="J624" s="83" t="s">
        <v>9</v>
      </c>
    </row>
    <row r="625" spans="7:10" ht="30" x14ac:dyDescent="0.25">
      <c r="G625" s="83" t="s">
        <v>50</v>
      </c>
      <c r="H625" s="83" t="s">
        <v>51</v>
      </c>
      <c r="I625" s="81" t="str">
        <f t="shared" si="15"/>
        <v>Erosion and Sediment Control Level 1Disturbed Area</v>
      </c>
      <c r="J625" s="83" t="s">
        <v>9</v>
      </c>
    </row>
    <row r="626" spans="7:10" ht="30" x14ac:dyDescent="0.25">
      <c r="G626" s="83" t="s">
        <v>50</v>
      </c>
      <c r="H626" s="83" t="s">
        <v>4756</v>
      </c>
      <c r="I626" s="81" t="str">
        <f t="shared" si="15"/>
        <v>Erosion and Sediment Control Level 1Percent</v>
      </c>
      <c r="J626" s="83" t="s">
        <v>4797</v>
      </c>
    </row>
    <row r="627" spans="7:10" ht="30" x14ac:dyDescent="0.25">
      <c r="G627" s="83" t="s">
        <v>52</v>
      </c>
      <c r="H627" s="83" t="s">
        <v>51</v>
      </c>
      <c r="I627" s="81" t="str">
        <f t="shared" si="15"/>
        <v>Erosion and Sediment Control Level 2Disturbed Area</v>
      </c>
      <c r="J627" s="83" t="s">
        <v>9</v>
      </c>
    </row>
    <row r="628" spans="7:10" ht="30" x14ac:dyDescent="0.25">
      <c r="G628" s="83" t="s">
        <v>52</v>
      </c>
      <c r="H628" s="83" t="s">
        <v>4756</v>
      </c>
      <c r="I628" s="81" t="str">
        <f t="shared" si="15"/>
        <v>Erosion and Sediment Control Level 2Percent</v>
      </c>
      <c r="J628" s="83" t="s">
        <v>4797</v>
      </c>
    </row>
    <row r="629" spans="7:10" ht="30" x14ac:dyDescent="0.25">
      <c r="G629" s="83" t="s">
        <v>53</v>
      </c>
      <c r="H629" s="83" t="s">
        <v>51</v>
      </c>
      <c r="I629" s="81" t="str">
        <f t="shared" si="15"/>
        <v>Erosion and Sediment Control Level 3Disturbed Area</v>
      </c>
      <c r="J629" s="83" t="s">
        <v>9</v>
      </c>
    </row>
    <row r="630" spans="7:10" ht="30" x14ac:dyDescent="0.25">
      <c r="G630" s="83" t="s">
        <v>53</v>
      </c>
      <c r="H630" s="83" t="s">
        <v>4756</v>
      </c>
      <c r="I630" s="81" t="str">
        <f t="shared" si="15"/>
        <v>Erosion and Sediment Control Level 3Percent</v>
      </c>
      <c r="J630" s="83" t="s">
        <v>4797</v>
      </c>
    </row>
    <row r="631" spans="7:10" ht="30" x14ac:dyDescent="0.25">
      <c r="G631" s="83" t="s">
        <v>465</v>
      </c>
      <c r="H631" s="83" t="s">
        <v>3927</v>
      </c>
      <c r="I631" s="81" t="str">
        <f t="shared" si="15"/>
        <v>Establishment of permanent introduced grasses and legumesacres</v>
      </c>
      <c r="J631" s="83" t="s">
        <v>9</v>
      </c>
    </row>
    <row r="632" spans="7:10" x14ac:dyDescent="0.25">
      <c r="G632" s="83" t="s">
        <v>4325</v>
      </c>
      <c r="H632" s="83" t="s">
        <v>6</v>
      </c>
      <c r="I632" s="81" t="str">
        <f t="shared" si="15"/>
        <v>Exclusion Fence with Forest BufferAcres</v>
      </c>
      <c r="J632" s="83" t="s">
        <v>9</v>
      </c>
    </row>
    <row r="633" spans="7:10" ht="30" x14ac:dyDescent="0.25">
      <c r="G633" s="83" t="s">
        <v>4325</v>
      </c>
      <c r="H633" s="83" t="s">
        <v>43</v>
      </c>
      <c r="I633" s="81" t="str">
        <f t="shared" si="15"/>
        <v>Exclusion Fence with Forest BufferLength</v>
      </c>
      <c r="J633" s="83" t="s">
        <v>12</v>
      </c>
    </row>
    <row r="634" spans="7:10" ht="30" x14ac:dyDescent="0.25">
      <c r="G634" s="83" t="s">
        <v>4325</v>
      </c>
      <c r="H634" s="83" t="s">
        <v>4757</v>
      </c>
      <c r="I634" s="81" t="str">
        <f t="shared" si="15"/>
        <v>Exclusion Fence with Forest BufferLength Fenced</v>
      </c>
      <c r="J634" s="83" t="s">
        <v>12</v>
      </c>
    </row>
    <row r="635" spans="7:10" ht="30" x14ac:dyDescent="0.25">
      <c r="G635" s="83" t="s">
        <v>4325</v>
      </c>
      <c r="H635" s="83" t="s">
        <v>4450</v>
      </c>
      <c r="I635" s="81" t="str">
        <f t="shared" si="15"/>
        <v>Exclusion Fence with Forest BufferLivestock</v>
      </c>
      <c r="J635" s="83" t="s">
        <v>247</v>
      </c>
    </row>
    <row r="636" spans="7:10" ht="30" x14ac:dyDescent="0.25">
      <c r="G636" s="83" t="s">
        <v>4325</v>
      </c>
      <c r="H636" s="83" t="s">
        <v>343</v>
      </c>
      <c r="I636" s="81" t="str">
        <f t="shared" si="15"/>
        <v>Exclusion Fence with Forest BufferWidth</v>
      </c>
      <c r="J636" s="83" t="s">
        <v>12</v>
      </c>
    </row>
    <row r="637" spans="7:10" ht="30" x14ac:dyDescent="0.25">
      <c r="G637" s="83" t="s">
        <v>4326</v>
      </c>
      <c r="H637" s="83" t="s">
        <v>6</v>
      </c>
      <c r="I637" s="81" t="str">
        <f t="shared" si="15"/>
        <v>Exclusion Fence with Forest Buffer RIAcres</v>
      </c>
      <c r="J637" s="83" t="s">
        <v>9</v>
      </c>
    </row>
    <row r="638" spans="7:10" ht="30" x14ac:dyDescent="0.25">
      <c r="G638" s="83" t="s">
        <v>4326</v>
      </c>
      <c r="H638" s="83" t="s">
        <v>43</v>
      </c>
      <c r="I638" s="81" t="str">
        <f t="shared" si="15"/>
        <v>Exclusion Fence with Forest Buffer RILength</v>
      </c>
      <c r="J638" s="83" t="s">
        <v>12</v>
      </c>
    </row>
    <row r="639" spans="7:10" ht="30" x14ac:dyDescent="0.25">
      <c r="G639" s="83" t="s">
        <v>4326</v>
      </c>
      <c r="H639" s="83" t="s">
        <v>4757</v>
      </c>
      <c r="I639" s="81" t="str">
        <f t="shared" si="15"/>
        <v>Exclusion Fence with Forest Buffer RILength Fenced</v>
      </c>
      <c r="J639" s="83" t="s">
        <v>12</v>
      </c>
    </row>
    <row r="640" spans="7:10" ht="30" x14ac:dyDescent="0.25">
      <c r="G640" s="83" t="s">
        <v>4326</v>
      </c>
      <c r="H640" s="83" t="s">
        <v>4450</v>
      </c>
      <c r="I640" s="81" t="str">
        <f t="shared" si="15"/>
        <v>Exclusion Fence with Forest Buffer RILivestock</v>
      </c>
      <c r="J640" s="83" t="s">
        <v>247</v>
      </c>
    </row>
    <row r="641" spans="7:10" ht="30" x14ac:dyDescent="0.25">
      <c r="G641" s="83" t="s">
        <v>4326</v>
      </c>
      <c r="H641" s="83" t="s">
        <v>343</v>
      </c>
      <c r="I641" s="81" t="str">
        <f t="shared" si="15"/>
        <v>Exclusion Fence with Forest Buffer RIWidth</v>
      </c>
      <c r="J641" s="83" t="s">
        <v>12</v>
      </c>
    </row>
    <row r="642" spans="7:10" x14ac:dyDescent="0.25">
      <c r="G642" s="83" t="s">
        <v>462</v>
      </c>
      <c r="H642" s="83" t="s">
        <v>6</v>
      </c>
      <c r="I642" s="81" t="str">
        <f t="shared" si="15"/>
        <v>Exclusion Fence with Grass BufferAcres</v>
      </c>
      <c r="J642" s="83" t="s">
        <v>9</v>
      </c>
    </row>
    <row r="643" spans="7:10" x14ac:dyDescent="0.25">
      <c r="G643" s="83" t="s">
        <v>462</v>
      </c>
      <c r="H643" s="83" t="s">
        <v>43</v>
      </c>
      <c r="I643" s="81" t="str">
        <f t="shared" ref="I643:I706" si="16">G643&amp;H643</f>
        <v>Exclusion Fence with Grass BufferLength</v>
      </c>
      <c r="J643" s="83" t="s">
        <v>12</v>
      </c>
    </row>
    <row r="644" spans="7:10" ht="30" x14ac:dyDescent="0.25">
      <c r="G644" s="83" t="s">
        <v>462</v>
      </c>
      <c r="H644" s="83" t="s">
        <v>4757</v>
      </c>
      <c r="I644" s="81" t="str">
        <f t="shared" si="16"/>
        <v>Exclusion Fence with Grass BufferLength Fenced</v>
      </c>
      <c r="J644" s="83" t="s">
        <v>12</v>
      </c>
    </row>
    <row r="645" spans="7:10" ht="30" x14ac:dyDescent="0.25">
      <c r="G645" s="83" t="s">
        <v>462</v>
      </c>
      <c r="H645" s="83" t="s">
        <v>4450</v>
      </c>
      <c r="I645" s="81" t="str">
        <f t="shared" si="16"/>
        <v>Exclusion Fence with Grass BufferLivestock</v>
      </c>
      <c r="J645" s="83" t="s">
        <v>247</v>
      </c>
    </row>
    <row r="646" spans="7:10" x14ac:dyDescent="0.25">
      <c r="G646" s="83" t="s">
        <v>462</v>
      </c>
      <c r="H646" s="83" t="s">
        <v>343</v>
      </c>
      <c r="I646" s="81" t="str">
        <f t="shared" si="16"/>
        <v>Exclusion Fence with Grass BufferWidth</v>
      </c>
      <c r="J646" s="83" t="s">
        <v>12</v>
      </c>
    </row>
    <row r="647" spans="7:10" ht="30" x14ac:dyDescent="0.25">
      <c r="G647" s="83" t="s">
        <v>4327</v>
      </c>
      <c r="H647" s="83" t="s">
        <v>6</v>
      </c>
      <c r="I647" s="81" t="str">
        <f t="shared" si="16"/>
        <v>Exclusion Fence with Grass Buffer RIAcres</v>
      </c>
      <c r="J647" s="83" t="s">
        <v>9</v>
      </c>
    </row>
    <row r="648" spans="7:10" ht="30" x14ac:dyDescent="0.25">
      <c r="G648" s="83" t="s">
        <v>4327</v>
      </c>
      <c r="H648" s="83" t="s">
        <v>43</v>
      </c>
      <c r="I648" s="81" t="str">
        <f t="shared" si="16"/>
        <v>Exclusion Fence with Grass Buffer RILength</v>
      </c>
      <c r="J648" s="83" t="s">
        <v>12</v>
      </c>
    </row>
    <row r="649" spans="7:10" ht="30" x14ac:dyDescent="0.25">
      <c r="G649" s="83" t="s">
        <v>4327</v>
      </c>
      <c r="H649" s="84" t="s">
        <v>4757</v>
      </c>
      <c r="I649" s="81" t="str">
        <f t="shared" si="16"/>
        <v>Exclusion Fence with Grass Buffer RILength Fenced</v>
      </c>
      <c r="J649" s="83" t="s">
        <v>12</v>
      </c>
    </row>
    <row r="650" spans="7:10" ht="30" x14ac:dyDescent="0.25">
      <c r="G650" s="83" t="s">
        <v>4327</v>
      </c>
      <c r="H650" s="84" t="s">
        <v>4450</v>
      </c>
      <c r="I650" s="81" t="str">
        <f t="shared" si="16"/>
        <v>Exclusion Fence with Grass Buffer RILivestock</v>
      </c>
      <c r="J650" s="83" t="s">
        <v>247</v>
      </c>
    </row>
    <row r="651" spans="7:10" ht="30" x14ac:dyDescent="0.25">
      <c r="G651" s="83" t="s">
        <v>4327</v>
      </c>
      <c r="H651" s="84" t="s">
        <v>343</v>
      </c>
      <c r="I651" s="81" t="str">
        <f t="shared" si="16"/>
        <v>Exclusion Fence with Grass Buffer RIWidth</v>
      </c>
      <c r="J651" s="83" t="s">
        <v>12</v>
      </c>
    </row>
    <row r="652" spans="7:10" ht="30" x14ac:dyDescent="0.25">
      <c r="G652" s="83" t="s">
        <v>4328</v>
      </c>
      <c r="H652" s="84" t="s">
        <v>6</v>
      </c>
      <c r="I652" s="81" t="str">
        <f t="shared" si="16"/>
        <v>Exclusion Fence with Narrow Forest BufferAcres</v>
      </c>
      <c r="J652" s="83" t="s">
        <v>9</v>
      </c>
    </row>
    <row r="653" spans="7:10" ht="30" x14ac:dyDescent="0.25">
      <c r="G653" s="83" t="s">
        <v>4328</v>
      </c>
      <c r="H653" s="84" t="s">
        <v>43</v>
      </c>
      <c r="I653" s="81" t="str">
        <f t="shared" si="16"/>
        <v>Exclusion Fence with Narrow Forest BufferLength</v>
      </c>
      <c r="J653" s="83" t="s">
        <v>12</v>
      </c>
    </row>
    <row r="654" spans="7:10" ht="30" x14ac:dyDescent="0.25">
      <c r="G654" s="83" t="s">
        <v>4328</v>
      </c>
      <c r="H654" s="84" t="s">
        <v>4757</v>
      </c>
      <c r="I654" s="81" t="str">
        <f t="shared" si="16"/>
        <v>Exclusion Fence with Narrow Forest BufferLength Fenced</v>
      </c>
      <c r="J654" s="83" t="s">
        <v>12</v>
      </c>
    </row>
    <row r="655" spans="7:10" ht="30" x14ac:dyDescent="0.25">
      <c r="G655" s="83" t="s">
        <v>4328</v>
      </c>
      <c r="H655" s="84" t="s">
        <v>4450</v>
      </c>
      <c r="I655" s="81" t="str">
        <f t="shared" si="16"/>
        <v>Exclusion Fence with Narrow Forest BufferLivestock</v>
      </c>
      <c r="J655" s="83" t="s">
        <v>247</v>
      </c>
    </row>
    <row r="656" spans="7:10" ht="30" x14ac:dyDescent="0.25">
      <c r="G656" s="83" t="s">
        <v>4328</v>
      </c>
      <c r="H656" s="84" t="s">
        <v>343</v>
      </c>
      <c r="I656" s="81" t="str">
        <f t="shared" si="16"/>
        <v>Exclusion Fence with Narrow Forest BufferWidth</v>
      </c>
      <c r="J656" s="83" t="s">
        <v>12</v>
      </c>
    </row>
    <row r="657" spans="7:10" ht="30" x14ac:dyDescent="0.25">
      <c r="G657" s="83" t="s">
        <v>4329</v>
      </c>
      <c r="H657" s="84" t="s">
        <v>6</v>
      </c>
      <c r="I657" s="81" t="str">
        <f t="shared" si="16"/>
        <v>Exclusion Fence with Narrow Forest Buffer RIAcres</v>
      </c>
      <c r="J657" s="83" t="s">
        <v>9</v>
      </c>
    </row>
    <row r="658" spans="7:10" ht="30" x14ac:dyDescent="0.25">
      <c r="G658" s="83" t="s">
        <v>4329</v>
      </c>
      <c r="H658" s="84" t="s">
        <v>43</v>
      </c>
      <c r="I658" s="81" t="str">
        <f t="shared" si="16"/>
        <v>Exclusion Fence with Narrow Forest Buffer RILength</v>
      </c>
      <c r="J658" s="83" t="s">
        <v>12</v>
      </c>
    </row>
    <row r="659" spans="7:10" ht="30" x14ac:dyDescent="0.25">
      <c r="G659" s="83" t="s">
        <v>4329</v>
      </c>
      <c r="H659" s="84" t="s">
        <v>4757</v>
      </c>
      <c r="I659" s="81" t="str">
        <f t="shared" si="16"/>
        <v>Exclusion Fence with Narrow Forest Buffer RILength Fenced</v>
      </c>
      <c r="J659" s="83" t="s">
        <v>12</v>
      </c>
    </row>
    <row r="660" spans="7:10" ht="30" x14ac:dyDescent="0.25">
      <c r="G660" s="83" t="s">
        <v>4329</v>
      </c>
      <c r="H660" s="84" t="s">
        <v>4450</v>
      </c>
      <c r="I660" s="81" t="str">
        <f t="shared" si="16"/>
        <v>Exclusion Fence with Narrow Forest Buffer RILivestock</v>
      </c>
      <c r="J660" s="83" t="s">
        <v>247</v>
      </c>
    </row>
    <row r="661" spans="7:10" ht="30" x14ac:dyDescent="0.25">
      <c r="G661" s="83" t="s">
        <v>4329</v>
      </c>
      <c r="H661" s="84" t="s">
        <v>343</v>
      </c>
      <c r="I661" s="81" t="str">
        <f t="shared" si="16"/>
        <v>Exclusion Fence with Narrow Forest Buffer RIWidth</v>
      </c>
      <c r="J661" s="83" t="s">
        <v>12</v>
      </c>
    </row>
    <row r="662" spans="7:10" ht="30" x14ac:dyDescent="0.25">
      <c r="G662" s="83" t="s">
        <v>4330</v>
      </c>
      <c r="H662" s="84" t="s">
        <v>6</v>
      </c>
      <c r="I662" s="81" t="str">
        <f t="shared" si="16"/>
        <v>Exclusion Fence with Narrow Grass BufferAcres</v>
      </c>
      <c r="J662" s="83" t="s">
        <v>9</v>
      </c>
    </row>
    <row r="663" spans="7:10" ht="30" x14ac:dyDescent="0.25">
      <c r="G663" s="83" t="s">
        <v>4330</v>
      </c>
      <c r="H663" s="84" t="s">
        <v>43</v>
      </c>
      <c r="I663" s="81" t="str">
        <f t="shared" si="16"/>
        <v>Exclusion Fence with Narrow Grass BufferLength</v>
      </c>
      <c r="J663" s="83" t="s">
        <v>12</v>
      </c>
    </row>
    <row r="664" spans="7:10" ht="30" x14ac:dyDescent="0.25">
      <c r="G664" s="83" t="s">
        <v>4330</v>
      </c>
      <c r="H664" s="84" t="s">
        <v>4757</v>
      </c>
      <c r="I664" s="81" t="str">
        <f t="shared" si="16"/>
        <v>Exclusion Fence with Narrow Grass BufferLength Fenced</v>
      </c>
      <c r="J664" s="83" t="s">
        <v>12</v>
      </c>
    </row>
    <row r="665" spans="7:10" ht="30" x14ac:dyDescent="0.25">
      <c r="G665" s="83" t="s">
        <v>4330</v>
      </c>
      <c r="H665" s="84" t="s">
        <v>4450</v>
      </c>
      <c r="I665" s="81" t="str">
        <f t="shared" si="16"/>
        <v>Exclusion Fence with Narrow Grass BufferLivestock</v>
      </c>
      <c r="J665" s="83" t="s">
        <v>247</v>
      </c>
    </row>
    <row r="666" spans="7:10" ht="30" x14ac:dyDescent="0.25">
      <c r="G666" s="83" t="s">
        <v>4330</v>
      </c>
      <c r="H666" s="84" t="s">
        <v>343</v>
      </c>
      <c r="I666" s="81" t="str">
        <f t="shared" si="16"/>
        <v>Exclusion Fence with Narrow Grass BufferWidth</v>
      </c>
      <c r="J666" s="83" t="s">
        <v>12</v>
      </c>
    </row>
    <row r="667" spans="7:10" ht="30" x14ac:dyDescent="0.25">
      <c r="G667" s="83" t="s">
        <v>4331</v>
      </c>
      <c r="H667" s="84" t="s">
        <v>6</v>
      </c>
      <c r="I667" s="81" t="str">
        <f t="shared" si="16"/>
        <v>Exclusion Fence with Narrow Grass Buffer RIAcres</v>
      </c>
      <c r="J667" s="83" t="s">
        <v>9</v>
      </c>
    </row>
    <row r="668" spans="7:10" ht="30" x14ac:dyDescent="0.25">
      <c r="G668" s="83" t="s">
        <v>4331</v>
      </c>
      <c r="H668" s="84" t="s">
        <v>43</v>
      </c>
      <c r="I668" s="81" t="str">
        <f t="shared" si="16"/>
        <v>Exclusion Fence with Narrow Grass Buffer RILength</v>
      </c>
      <c r="J668" s="83" t="s">
        <v>12</v>
      </c>
    </row>
    <row r="669" spans="7:10" ht="30" x14ac:dyDescent="0.25">
      <c r="G669" s="83" t="s">
        <v>4331</v>
      </c>
      <c r="H669" s="84" t="s">
        <v>4757</v>
      </c>
      <c r="I669" s="81" t="str">
        <f t="shared" si="16"/>
        <v>Exclusion Fence with Narrow Grass Buffer RILength Fenced</v>
      </c>
      <c r="J669" s="83" t="s">
        <v>12</v>
      </c>
    </row>
    <row r="670" spans="7:10" ht="30" x14ac:dyDescent="0.25">
      <c r="G670" s="83" t="s">
        <v>4331</v>
      </c>
      <c r="H670" s="84" t="s">
        <v>4450</v>
      </c>
      <c r="I670" s="81" t="str">
        <f t="shared" si="16"/>
        <v>Exclusion Fence with Narrow Grass Buffer RILivestock</v>
      </c>
      <c r="J670" s="83" t="s">
        <v>247</v>
      </c>
    </row>
    <row r="671" spans="7:10" ht="30" x14ac:dyDescent="0.25">
      <c r="G671" s="83" t="s">
        <v>4331</v>
      </c>
      <c r="H671" s="84" t="s">
        <v>343</v>
      </c>
      <c r="I671" s="81" t="str">
        <f t="shared" si="16"/>
        <v>Exclusion Fence with Narrow Grass Buffer RIWidth</v>
      </c>
      <c r="J671" s="83" t="s">
        <v>12</v>
      </c>
    </row>
    <row r="672" spans="7:10" ht="30" x14ac:dyDescent="0.25">
      <c r="G672" s="83" t="s">
        <v>54</v>
      </c>
      <c r="H672" s="84" t="s">
        <v>19</v>
      </c>
      <c r="I672" s="81" t="str">
        <f t="shared" si="16"/>
        <v>Extension of CREP Watering SystemArea Improved</v>
      </c>
      <c r="J672" s="83" t="s">
        <v>9</v>
      </c>
    </row>
    <row r="673" spans="7:10" x14ac:dyDescent="0.25">
      <c r="G673" s="83" t="s">
        <v>4332</v>
      </c>
      <c r="H673" s="84" t="s">
        <v>4446</v>
      </c>
      <c r="I673" s="81" t="str">
        <f t="shared" si="16"/>
        <v>FARMSTEAD ENERGY IMPROVEMENTno</v>
      </c>
      <c r="J673" s="83" t="s">
        <v>14</v>
      </c>
    </row>
    <row r="674" spans="7:10" x14ac:dyDescent="0.25">
      <c r="G674" s="83" t="s">
        <v>171</v>
      </c>
      <c r="H674" s="84" t="s">
        <v>4447</v>
      </c>
      <c r="I674" s="81" t="str">
        <f t="shared" si="16"/>
        <v>Feed Managementani unt</v>
      </c>
      <c r="J674" s="83" t="s">
        <v>14</v>
      </c>
    </row>
    <row r="675" spans="7:10" x14ac:dyDescent="0.25">
      <c r="G675" s="83" t="s">
        <v>171</v>
      </c>
      <c r="H675" s="84" t="s">
        <v>4758</v>
      </c>
      <c r="I675" s="81" t="str">
        <f t="shared" si="16"/>
        <v>Feed ManagementAnimal</v>
      </c>
      <c r="J675" s="83" t="s">
        <v>14</v>
      </c>
    </row>
    <row r="676" spans="7:10" x14ac:dyDescent="0.25">
      <c r="G676" s="83" t="s">
        <v>171</v>
      </c>
      <c r="H676" s="84" t="s">
        <v>247</v>
      </c>
      <c r="I676" s="81" t="str">
        <f t="shared" si="16"/>
        <v>Feed ManagementAU</v>
      </c>
      <c r="J676" s="83" t="s">
        <v>14</v>
      </c>
    </row>
    <row r="677" spans="7:10" x14ac:dyDescent="0.25">
      <c r="G677" s="83" t="s">
        <v>171</v>
      </c>
      <c r="H677" s="84" t="s">
        <v>4446</v>
      </c>
      <c r="I677" s="81" t="str">
        <f t="shared" si="16"/>
        <v>Feed Managementno</v>
      </c>
      <c r="J677" s="83" t="s">
        <v>14</v>
      </c>
    </row>
    <row r="678" spans="7:10" x14ac:dyDescent="0.25">
      <c r="G678" s="83" t="s">
        <v>55</v>
      </c>
      <c r="H678" s="84" t="s">
        <v>38</v>
      </c>
      <c r="I678" s="81" t="str">
        <f t="shared" si="16"/>
        <v>FenceFT</v>
      </c>
      <c r="J678" s="83" t="s">
        <v>12</v>
      </c>
    </row>
    <row r="679" spans="7:10" x14ac:dyDescent="0.25">
      <c r="G679" s="83" t="s">
        <v>172</v>
      </c>
      <c r="H679" s="84" t="s">
        <v>6</v>
      </c>
      <c r="I679" s="81" t="str">
        <f t="shared" si="16"/>
        <v>FencingAcres</v>
      </c>
      <c r="J679" s="83" t="s">
        <v>9</v>
      </c>
    </row>
    <row r="680" spans="7:10" x14ac:dyDescent="0.25">
      <c r="G680" s="83" t="s">
        <v>172</v>
      </c>
      <c r="H680" s="84" t="s">
        <v>38</v>
      </c>
      <c r="I680" s="81" t="str">
        <f t="shared" si="16"/>
        <v>FencingFT</v>
      </c>
      <c r="J680" s="83" t="s">
        <v>12</v>
      </c>
    </row>
    <row r="681" spans="7:10" x14ac:dyDescent="0.25">
      <c r="G681" s="83" t="s">
        <v>172</v>
      </c>
      <c r="H681" s="84" t="s">
        <v>4757</v>
      </c>
      <c r="I681" s="81" t="str">
        <f t="shared" si="16"/>
        <v>FencingLength Fenced</v>
      </c>
      <c r="J681" s="83" t="s">
        <v>12</v>
      </c>
    </row>
    <row r="682" spans="7:10" ht="30" x14ac:dyDescent="0.25">
      <c r="G682" s="83" t="s">
        <v>172</v>
      </c>
      <c r="H682" s="84" t="s">
        <v>4759</v>
      </c>
      <c r="I682" s="81" t="str">
        <f t="shared" si="16"/>
        <v>FencingPercent Disturbed Pasture Fenced</v>
      </c>
      <c r="J682" s="83" t="s">
        <v>256</v>
      </c>
    </row>
    <row r="683" spans="7:10" x14ac:dyDescent="0.25">
      <c r="G683" s="83" t="s">
        <v>172</v>
      </c>
      <c r="H683" s="84" t="s">
        <v>343</v>
      </c>
      <c r="I683" s="81" t="str">
        <f t="shared" si="16"/>
        <v>FencingWidth</v>
      </c>
      <c r="J683" s="83" t="s">
        <v>12</v>
      </c>
    </row>
    <row r="684" spans="7:10" x14ac:dyDescent="0.25">
      <c r="G684" s="83" t="s">
        <v>173</v>
      </c>
      <c r="H684" s="84" t="s">
        <v>4760</v>
      </c>
      <c r="I684" s="81" t="str">
        <f t="shared" si="16"/>
        <v>Field Borderac</v>
      </c>
      <c r="J684" s="83" t="s">
        <v>9</v>
      </c>
    </row>
    <row r="685" spans="7:10" x14ac:dyDescent="0.25">
      <c r="G685" s="83" t="s">
        <v>173</v>
      </c>
      <c r="H685" s="84" t="s">
        <v>246</v>
      </c>
      <c r="I685" s="81" t="str">
        <f t="shared" si="16"/>
        <v>Field BorderAcre</v>
      </c>
      <c r="J685" s="83" t="s">
        <v>9</v>
      </c>
    </row>
    <row r="686" spans="7:10" x14ac:dyDescent="0.25">
      <c r="G686" s="83" t="s">
        <v>173</v>
      </c>
      <c r="H686" s="84" t="s">
        <v>6</v>
      </c>
      <c r="I686" s="81" t="str">
        <f t="shared" si="16"/>
        <v>Field BorderAcres</v>
      </c>
      <c r="J686" s="83" t="s">
        <v>9</v>
      </c>
    </row>
    <row r="687" spans="7:10" x14ac:dyDescent="0.25">
      <c r="G687" s="83" t="s">
        <v>173</v>
      </c>
      <c r="H687" s="84" t="s">
        <v>22</v>
      </c>
      <c r="I687" s="81" t="str">
        <f t="shared" si="16"/>
        <v>Field BorderArea Planted</v>
      </c>
      <c r="J687" s="83" t="s">
        <v>9</v>
      </c>
    </row>
    <row r="688" spans="7:10" x14ac:dyDescent="0.25">
      <c r="G688" s="83" t="s">
        <v>173</v>
      </c>
      <c r="H688" s="84" t="s">
        <v>38</v>
      </c>
      <c r="I688" s="81" t="str">
        <f t="shared" si="16"/>
        <v>Field BorderFT</v>
      </c>
      <c r="J688" s="83" t="s">
        <v>12</v>
      </c>
    </row>
    <row r="689" spans="7:10" x14ac:dyDescent="0.25">
      <c r="G689" s="83" t="s">
        <v>174</v>
      </c>
      <c r="H689" s="84" t="s">
        <v>17</v>
      </c>
      <c r="I689" s="81" t="str">
        <f t="shared" si="16"/>
        <v>Filter StripAC</v>
      </c>
      <c r="J689" s="83" t="s">
        <v>9</v>
      </c>
    </row>
    <row r="690" spans="7:10" x14ac:dyDescent="0.25">
      <c r="G690" s="83" t="s">
        <v>174</v>
      </c>
      <c r="H690" s="84" t="s">
        <v>246</v>
      </c>
      <c r="I690" s="81" t="str">
        <f t="shared" si="16"/>
        <v>Filter StripAcre</v>
      </c>
      <c r="J690" s="83" t="s">
        <v>9</v>
      </c>
    </row>
    <row r="691" spans="7:10" x14ac:dyDescent="0.25">
      <c r="G691" s="83" t="s">
        <v>174</v>
      </c>
      <c r="H691" s="84" t="s">
        <v>6</v>
      </c>
      <c r="I691" s="81" t="str">
        <f t="shared" si="16"/>
        <v>Filter StripAcres</v>
      </c>
      <c r="J691" s="83" t="s">
        <v>9</v>
      </c>
    </row>
    <row r="692" spans="7:10" x14ac:dyDescent="0.25">
      <c r="G692" s="83" t="s">
        <v>174</v>
      </c>
      <c r="H692" s="84" t="s">
        <v>26</v>
      </c>
      <c r="I692" s="81" t="str">
        <f t="shared" si="16"/>
        <v>Filter StripArea Treated</v>
      </c>
      <c r="J692" s="83" t="s">
        <v>9</v>
      </c>
    </row>
    <row r="693" spans="7:10" ht="30" x14ac:dyDescent="0.25">
      <c r="G693" s="83" t="s">
        <v>174</v>
      </c>
      <c r="H693" s="83" t="s">
        <v>4761</v>
      </c>
      <c r="I693" s="81" t="str">
        <f t="shared" si="16"/>
        <v>Filter StripFilter Area Plus Contributing Field</v>
      </c>
      <c r="J693" s="83" t="s">
        <v>9</v>
      </c>
    </row>
    <row r="694" spans="7:10" x14ac:dyDescent="0.25">
      <c r="G694" s="83" t="s">
        <v>174</v>
      </c>
      <c r="H694" s="84" t="s">
        <v>43</v>
      </c>
      <c r="I694" s="81" t="str">
        <f t="shared" si="16"/>
        <v>Filter StripLength</v>
      </c>
      <c r="J694" s="83" t="s">
        <v>12</v>
      </c>
    </row>
    <row r="695" spans="7:10" x14ac:dyDescent="0.25">
      <c r="G695" s="83" t="s">
        <v>174</v>
      </c>
      <c r="H695" s="84" t="s">
        <v>344</v>
      </c>
      <c r="I695" s="81" t="str">
        <f t="shared" si="16"/>
        <v>Filter StripUrban Acres Treated</v>
      </c>
      <c r="J695" s="83" t="s">
        <v>9</v>
      </c>
    </row>
    <row r="696" spans="7:10" x14ac:dyDescent="0.25">
      <c r="G696" s="83" t="s">
        <v>4333</v>
      </c>
      <c r="H696" s="83" t="s">
        <v>4760</v>
      </c>
      <c r="I696" s="81" t="str">
        <f t="shared" si="16"/>
        <v>Filter stripsac</v>
      </c>
      <c r="J696" s="83" t="s">
        <v>9</v>
      </c>
    </row>
    <row r="697" spans="7:10" x14ac:dyDescent="0.25">
      <c r="G697" s="83" t="s">
        <v>175</v>
      </c>
      <c r="H697" s="83" t="s">
        <v>26</v>
      </c>
      <c r="I697" s="81" t="str">
        <f t="shared" si="16"/>
        <v>Filtering PracticesArea Treated</v>
      </c>
      <c r="J697" s="83" t="s">
        <v>9</v>
      </c>
    </row>
    <row r="698" spans="7:10" x14ac:dyDescent="0.25">
      <c r="G698" s="83" t="s">
        <v>175</v>
      </c>
      <c r="H698" s="83" t="s">
        <v>254</v>
      </c>
      <c r="I698" s="81" t="str">
        <f t="shared" si="16"/>
        <v>Filtering PracticesDrainage Area</v>
      </c>
      <c r="J698" s="83" t="s">
        <v>9</v>
      </c>
    </row>
    <row r="699" spans="7:10" x14ac:dyDescent="0.25">
      <c r="G699" s="83" t="s">
        <v>176</v>
      </c>
      <c r="H699" s="83" t="s">
        <v>26</v>
      </c>
      <c r="I699" s="81" t="str">
        <f t="shared" si="16"/>
        <v>FiltrationArea Treated</v>
      </c>
      <c r="J699" s="83" t="s">
        <v>9</v>
      </c>
    </row>
    <row r="700" spans="7:10" x14ac:dyDescent="0.25">
      <c r="G700" s="83" t="s">
        <v>176</v>
      </c>
      <c r="H700" s="83" t="s">
        <v>28</v>
      </c>
      <c r="I700" s="81" t="str">
        <f t="shared" si="16"/>
        <v>FiltrationNo. Systems</v>
      </c>
      <c r="J700" s="83" t="s">
        <v>14</v>
      </c>
    </row>
    <row r="701" spans="7:10" x14ac:dyDescent="0.25">
      <c r="G701" s="83" t="s">
        <v>56</v>
      </c>
      <c r="H701" s="83" t="s">
        <v>38</v>
      </c>
      <c r="I701" s="81" t="str">
        <f t="shared" si="16"/>
        <v>FirebreakFT</v>
      </c>
      <c r="J701" s="83" t="s">
        <v>12</v>
      </c>
    </row>
    <row r="702" spans="7:10" ht="30" x14ac:dyDescent="0.25">
      <c r="G702" s="83" t="s">
        <v>4334</v>
      </c>
      <c r="H702" s="83" t="s">
        <v>257</v>
      </c>
      <c r="I702" s="81" t="str">
        <f t="shared" si="16"/>
        <v>Floating Treatment Wetland 1Acres Treated</v>
      </c>
      <c r="J702" s="83" t="s">
        <v>9</v>
      </c>
    </row>
    <row r="703" spans="7:10" ht="30" x14ac:dyDescent="0.25">
      <c r="G703" s="83" t="s">
        <v>4335</v>
      </c>
      <c r="H703" s="83" t="s">
        <v>257</v>
      </c>
      <c r="I703" s="81" t="str">
        <f t="shared" si="16"/>
        <v>Floating Treatment Wetland 2Acres Treated</v>
      </c>
      <c r="J703" s="83" t="s">
        <v>9</v>
      </c>
    </row>
    <row r="704" spans="7:10" ht="30" x14ac:dyDescent="0.25">
      <c r="G704" s="83" t="s">
        <v>4336</v>
      </c>
      <c r="H704" s="83" t="s">
        <v>257</v>
      </c>
      <c r="I704" s="81" t="str">
        <f t="shared" si="16"/>
        <v>Floating Treatment Wetland 3Acres Treated</v>
      </c>
      <c r="J704" s="83" t="s">
        <v>9</v>
      </c>
    </row>
    <row r="705" spans="7:10" ht="30" x14ac:dyDescent="0.25">
      <c r="G705" s="83" t="s">
        <v>4337</v>
      </c>
      <c r="H705" s="83" t="s">
        <v>257</v>
      </c>
      <c r="I705" s="81" t="str">
        <f t="shared" si="16"/>
        <v>Floating Treatment Wetland 4Acres Treated</v>
      </c>
      <c r="J705" s="83" t="s">
        <v>9</v>
      </c>
    </row>
    <row r="706" spans="7:10" ht="30" x14ac:dyDescent="0.25">
      <c r="G706" s="83" t="s">
        <v>4338</v>
      </c>
      <c r="H706" s="83" t="s">
        <v>257</v>
      </c>
      <c r="I706" s="81" t="str">
        <f t="shared" si="16"/>
        <v>Floating Treatment Wetland 5Acres Treated</v>
      </c>
      <c r="J706" s="83" t="s">
        <v>9</v>
      </c>
    </row>
    <row r="707" spans="7:10" x14ac:dyDescent="0.25">
      <c r="G707" s="83" t="s">
        <v>4339</v>
      </c>
      <c r="H707" s="83" t="s">
        <v>26</v>
      </c>
      <c r="I707" s="81" t="str">
        <f t="shared" ref="I707:I770" si="17">G707&amp;H707</f>
        <v>Floodplain RestorationArea Treated</v>
      </c>
      <c r="J707" s="83" t="s">
        <v>9</v>
      </c>
    </row>
    <row r="708" spans="7:10" x14ac:dyDescent="0.25">
      <c r="G708" s="83" t="s">
        <v>4340</v>
      </c>
      <c r="H708" s="83" t="s">
        <v>4760</v>
      </c>
      <c r="I708" s="81" t="str">
        <f t="shared" si="17"/>
        <v>Forage and Biomass Plantingac</v>
      </c>
      <c r="J708" s="83" t="s">
        <v>9</v>
      </c>
    </row>
    <row r="709" spans="7:10" x14ac:dyDescent="0.25">
      <c r="G709" s="83" t="s">
        <v>177</v>
      </c>
      <c r="H709" s="83" t="s">
        <v>43</v>
      </c>
      <c r="I709" s="81" t="str">
        <f t="shared" si="17"/>
        <v>Forest Buffer on Watercourse RILength</v>
      </c>
      <c r="J709" s="83" t="s">
        <v>12</v>
      </c>
    </row>
    <row r="710" spans="7:10" x14ac:dyDescent="0.25">
      <c r="G710" s="83" t="s">
        <v>177</v>
      </c>
      <c r="H710" s="83" t="s">
        <v>343</v>
      </c>
      <c r="I710" s="81" t="str">
        <f t="shared" si="17"/>
        <v>Forest Buffer on Watercourse RIWidth</v>
      </c>
      <c r="J710" s="83" t="s">
        <v>12</v>
      </c>
    </row>
    <row r="711" spans="7:10" x14ac:dyDescent="0.25">
      <c r="G711" s="83" t="s">
        <v>4341</v>
      </c>
      <c r="H711" s="83" t="s">
        <v>7</v>
      </c>
      <c r="I711" s="81" t="str">
        <f t="shared" si="17"/>
        <v>Forest BuffersFeet</v>
      </c>
      <c r="J711" s="83" t="s">
        <v>12</v>
      </c>
    </row>
    <row r="712" spans="7:10" x14ac:dyDescent="0.25">
      <c r="G712" s="83" t="s">
        <v>4341</v>
      </c>
      <c r="H712" s="83" t="s">
        <v>43</v>
      </c>
      <c r="I712" s="81" t="str">
        <f t="shared" si="17"/>
        <v>Forest BuffersLength</v>
      </c>
      <c r="J712" s="83" t="s">
        <v>12</v>
      </c>
    </row>
    <row r="713" spans="7:10" x14ac:dyDescent="0.25">
      <c r="G713" s="83" t="s">
        <v>4341</v>
      </c>
      <c r="H713" s="83" t="s">
        <v>343</v>
      </c>
      <c r="I713" s="81" t="str">
        <f t="shared" si="17"/>
        <v>Forest BuffersWidth</v>
      </c>
      <c r="J713" s="83" t="s">
        <v>12</v>
      </c>
    </row>
    <row r="714" spans="7:10" x14ac:dyDescent="0.25">
      <c r="G714" s="83" t="s">
        <v>178</v>
      </c>
      <c r="H714" s="83" t="s">
        <v>6</v>
      </c>
      <c r="I714" s="81" t="str">
        <f t="shared" si="17"/>
        <v>Forest ConservationAcres</v>
      </c>
      <c r="J714" s="83" t="s">
        <v>9</v>
      </c>
    </row>
    <row r="715" spans="7:10" x14ac:dyDescent="0.25">
      <c r="G715" s="83" t="s">
        <v>178</v>
      </c>
      <c r="H715" s="83" t="s">
        <v>346</v>
      </c>
      <c r="I715" s="81" t="str">
        <f t="shared" si="17"/>
        <v>Forest ConservationImpervious Acres</v>
      </c>
      <c r="J715" s="83" t="s">
        <v>9</v>
      </c>
    </row>
    <row r="716" spans="7:10" x14ac:dyDescent="0.25">
      <c r="G716" s="83" t="s">
        <v>179</v>
      </c>
      <c r="H716" s="83" t="s">
        <v>17</v>
      </c>
      <c r="I716" s="81" t="str">
        <f t="shared" si="17"/>
        <v>Forest Harvesting PracticesAC</v>
      </c>
      <c r="J716" s="83" t="s">
        <v>9</v>
      </c>
    </row>
    <row r="717" spans="7:10" x14ac:dyDescent="0.25">
      <c r="G717" s="83" t="s">
        <v>179</v>
      </c>
      <c r="H717" s="83" t="s">
        <v>6</v>
      </c>
      <c r="I717" s="81" t="str">
        <f t="shared" si="17"/>
        <v>Forest Harvesting PracticesAcres</v>
      </c>
      <c r="J717" s="83" t="s">
        <v>9</v>
      </c>
    </row>
    <row r="718" spans="7:10" ht="30" x14ac:dyDescent="0.25">
      <c r="G718" s="83" t="s">
        <v>180</v>
      </c>
      <c r="H718" s="83" t="s">
        <v>43</v>
      </c>
      <c r="I718" s="81" t="str">
        <f t="shared" si="17"/>
        <v>Forest Nutrient Exclusion Area on Watercourse Narrow RILength</v>
      </c>
      <c r="J718" s="83" t="s">
        <v>12</v>
      </c>
    </row>
    <row r="719" spans="7:10" ht="30" x14ac:dyDescent="0.25">
      <c r="G719" s="83" t="s">
        <v>180</v>
      </c>
      <c r="H719" s="83" t="s">
        <v>343</v>
      </c>
      <c r="I719" s="81" t="str">
        <f t="shared" si="17"/>
        <v>Forest Nutrient Exclusion Area on Watercourse Narrow RIWidth</v>
      </c>
      <c r="J719" s="83" t="s">
        <v>12</v>
      </c>
    </row>
    <row r="720" spans="7:10" x14ac:dyDescent="0.25">
      <c r="G720" s="83" t="s">
        <v>181</v>
      </c>
      <c r="H720" s="83" t="s">
        <v>17</v>
      </c>
      <c r="I720" s="81" t="str">
        <f t="shared" si="17"/>
        <v>Forest Stand ImprovementAC</v>
      </c>
      <c r="J720" s="83" t="s">
        <v>9</v>
      </c>
    </row>
    <row r="721" spans="7:10" x14ac:dyDescent="0.25">
      <c r="G721" s="83" t="s">
        <v>181</v>
      </c>
      <c r="H721" s="83" t="s">
        <v>246</v>
      </c>
      <c r="I721" s="81" t="str">
        <f t="shared" si="17"/>
        <v>Forest Stand ImprovementAcre</v>
      </c>
      <c r="J721" s="83" t="s">
        <v>9</v>
      </c>
    </row>
    <row r="722" spans="7:10" x14ac:dyDescent="0.25">
      <c r="G722" s="83" t="s">
        <v>181</v>
      </c>
      <c r="H722" s="83" t="s">
        <v>6</v>
      </c>
      <c r="I722" s="81" t="str">
        <f t="shared" si="17"/>
        <v>Forest Stand ImprovementAcres</v>
      </c>
      <c r="J722" s="83" t="s">
        <v>9</v>
      </c>
    </row>
    <row r="723" spans="7:10" x14ac:dyDescent="0.25">
      <c r="G723" s="83" t="s">
        <v>4342</v>
      </c>
      <c r="H723" s="83" t="s">
        <v>24</v>
      </c>
      <c r="I723" s="81" t="str">
        <f t="shared" si="17"/>
        <v>Grade Stabilization StructureNumber</v>
      </c>
      <c r="J723" s="83" t="s">
        <v>14</v>
      </c>
    </row>
    <row r="724" spans="7:10" x14ac:dyDescent="0.25">
      <c r="G724" s="83" t="s">
        <v>4342</v>
      </c>
      <c r="H724" s="83" t="s">
        <v>4221</v>
      </c>
      <c r="I724" s="81" t="str">
        <f t="shared" si="17"/>
        <v>Grade Stabilization StructureST</v>
      </c>
      <c r="J724" s="83" t="s">
        <v>14</v>
      </c>
    </row>
    <row r="725" spans="7:10" x14ac:dyDescent="0.25">
      <c r="G725" s="83" t="s">
        <v>182</v>
      </c>
      <c r="H725" s="83" t="s">
        <v>43</v>
      </c>
      <c r="I725" s="81" t="str">
        <f t="shared" si="17"/>
        <v>Grass Buffer on Watercourse RILength</v>
      </c>
      <c r="J725" s="83" t="s">
        <v>12</v>
      </c>
    </row>
    <row r="726" spans="7:10" x14ac:dyDescent="0.25">
      <c r="G726" s="83" t="s">
        <v>182</v>
      </c>
      <c r="H726" s="83" t="s">
        <v>343</v>
      </c>
      <c r="I726" s="81" t="str">
        <f t="shared" si="17"/>
        <v>Grass Buffer on Watercourse RIWidth</v>
      </c>
      <c r="J726" s="83" t="s">
        <v>12</v>
      </c>
    </row>
    <row r="727" spans="7:10" x14ac:dyDescent="0.25">
      <c r="G727" s="83" t="s">
        <v>58</v>
      </c>
      <c r="H727" s="83" t="s">
        <v>4760</v>
      </c>
      <c r="I727" s="81" t="str">
        <f t="shared" si="17"/>
        <v>Grass Buffer Stripac</v>
      </c>
      <c r="J727" s="83" t="s">
        <v>9</v>
      </c>
    </row>
    <row r="728" spans="7:10" x14ac:dyDescent="0.25">
      <c r="G728" s="83" t="s">
        <v>183</v>
      </c>
      <c r="H728" s="83" t="s">
        <v>6</v>
      </c>
      <c r="I728" s="81" t="str">
        <f t="shared" si="17"/>
        <v>Grass BuffersAcres</v>
      </c>
      <c r="J728" s="83" t="s">
        <v>9</v>
      </c>
    </row>
    <row r="729" spans="7:10" x14ac:dyDescent="0.25">
      <c r="G729" s="83" t="s">
        <v>183</v>
      </c>
      <c r="H729" s="83" t="s">
        <v>22</v>
      </c>
      <c r="I729" s="81" t="str">
        <f t="shared" si="17"/>
        <v>Grass BuffersArea Planted</v>
      </c>
      <c r="J729" s="83" t="s">
        <v>9</v>
      </c>
    </row>
    <row r="730" spans="7:10" x14ac:dyDescent="0.25">
      <c r="G730" s="83" t="s">
        <v>183</v>
      </c>
      <c r="H730" s="83" t="s">
        <v>43</v>
      </c>
      <c r="I730" s="81" t="str">
        <f t="shared" si="17"/>
        <v>Grass BuffersLength</v>
      </c>
      <c r="J730" s="83" t="s">
        <v>12</v>
      </c>
    </row>
    <row r="731" spans="7:10" x14ac:dyDescent="0.25">
      <c r="G731" s="83" t="s">
        <v>183</v>
      </c>
      <c r="H731" s="83" t="s">
        <v>343</v>
      </c>
      <c r="I731" s="81" t="str">
        <f t="shared" si="17"/>
        <v>Grass BuffersWidth</v>
      </c>
      <c r="J731" s="83" t="s">
        <v>12</v>
      </c>
    </row>
    <row r="732" spans="7:10" x14ac:dyDescent="0.25">
      <c r="G732" s="83" t="s">
        <v>184</v>
      </c>
      <c r="H732" s="83" t="s">
        <v>22</v>
      </c>
      <c r="I732" s="81" t="str">
        <f t="shared" si="17"/>
        <v>Grass Filter StripsArea Planted</v>
      </c>
      <c r="J732" s="83" t="s">
        <v>9</v>
      </c>
    </row>
    <row r="733" spans="7:10" x14ac:dyDescent="0.25">
      <c r="G733" s="83" t="s">
        <v>184</v>
      </c>
      <c r="H733" s="83" t="s">
        <v>334</v>
      </c>
      <c r="I733" s="81" t="str">
        <f t="shared" si="17"/>
        <v>Grass Filter StripsAverage Buffer Width</v>
      </c>
      <c r="J733" s="83" t="s">
        <v>12</v>
      </c>
    </row>
    <row r="734" spans="7:10" x14ac:dyDescent="0.25">
      <c r="G734" s="83" t="s">
        <v>184</v>
      </c>
      <c r="H734" s="83" t="s">
        <v>4762</v>
      </c>
      <c r="I734" s="81" t="str">
        <f t="shared" si="17"/>
        <v>Grass Filter StripsBuffer Area</v>
      </c>
      <c r="J734" s="83" t="s">
        <v>9</v>
      </c>
    </row>
    <row r="735" spans="7:10" ht="30" x14ac:dyDescent="0.25">
      <c r="G735" s="83" t="s">
        <v>184</v>
      </c>
      <c r="H735" s="83" t="s">
        <v>4761</v>
      </c>
      <c r="I735" s="81" t="str">
        <f t="shared" si="17"/>
        <v>Grass Filter StripsFilter Area Plus Contributing Field</v>
      </c>
      <c r="J735" s="83" t="s">
        <v>9</v>
      </c>
    </row>
    <row r="736" spans="7:10" ht="30" x14ac:dyDescent="0.25">
      <c r="G736" s="83" t="s">
        <v>185</v>
      </c>
      <c r="H736" s="83" t="s">
        <v>43</v>
      </c>
      <c r="I736" s="81" t="str">
        <f t="shared" si="17"/>
        <v>Grass Nutrient Exclusion Area on Watercourse Narrow RILength</v>
      </c>
      <c r="J736" s="83" t="s">
        <v>12</v>
      </c>
    </row>
    <row r="737" spans="7:10" ht="30" x14ac:dyDescent="0.25">
      <c r="G737" s="83" t="s">
        <v>185</v>
      </c>
      <c r="H737" s="83" t="s">
        <v>343</v>
      </c>
      <c r="I737" s="81" t="str">
        <f t="shared" si="17"/>
        <v>Grass Nutrient Exclusion Area on Watercourse Narrow RIWidth</v>
      </c>
      <c r="J737" s="83" t="s">
        <v>12</v>
      </c>
    </row>
    <row r="738" spans="7:10" x14ac:dyDescent="0.25">
      <c r="G738" s="83" t="s">
        <v>186</v>
      </c>
      <c r="H738" s="83" t="s">
        <v>17</v>
      </c>
      <c r="I738" s="81" t="str">
        <f t="shared" si="17"/>
        <v>Grassed WaterwayAC</v>
      </c>
      <c r="J738" s="83" t="s">
        <v>9</v>
      </c>
    </row>
    <row r="739" spans="7:10" x14ac:dyDescent="0.25">
      <c r="G739" s="83" t="s">
        <v>186</v>
      </c>
      <c r="H739" s="83" t="s">
        <v>246</v>
      </c>
      <c r="I739" s="81" t="str">
        <f t="shared" si="17"/>
        <v>Grassed WaterwayAcre</v>
      </c>
      <c r="J739" s="83" t="s">
        <v>9</v>
      </c>
    </row>
    <row r="740" spans="7:10" x14ac:dyDescent="0.25">
      <c r="G740" s="83" t="s">
        <v>186</v>
      </c>
      <c r="H740" s="83" t="s">
        <v>6</v>
      </c>
      <c r="I740" s="81" t="str">
        <f t="shared" si="17"/>
        <v>Grassed WaterwayAcres</v>
      </c>
      <c r="J740" s="83" t="s">
        <v>9</v>
      </c>
    </row>
    <row r="741" spans="7:10" ht="30" x14ac:dyDescent="0.25">
      <c r="G741" s="83" t="s">
        <v>4343</v>
      </c>
      <c r="H741" s="83" t="s">
        <v>70</v>
      </c>
      <c r="I741" s="81" t="str">
        <f t="shared" si="17"/>
        <v>Grazing Land ProtectionArea improved and protected</v>
      </c>
      <c r="J741" s="83" t="s">
        <v>9</v>
      </c>
    </row>
    <row r="742" spans="7:10" x14ac:dyDescent="0.25">
      <c r="G742" s="83" t="s">
        <v>4343</v>
      </c>
      <c r="H742" s="83" t="s">
        <v>26</v>
      </c>
      <c r="I742" s="81" t="str">
        <f t="shared" si="17"/>
        <v>Grazing Land ProtectionArea Treated</v>
      </c>
      <c r="J742" s="83" t="s">
        <v>9</v>
      </c>
    </row>
    <row r="743" spans="7:10" ht="30" x14ac:dyDescent="0.25">
      <c r="G743" s="83" t="s">
        <v>4343</v>
      </c>
      <c r="H743" s="83" t="s">
        <v>334</v>
      </c>
      <c r="I743" s="81" t="str">
        <f t="shared" si="17"/>
        <v>Grazing Land ProtectionAverage Buffer Width</v>
      </c>
      <c r="J743" s="83" t="s">
        <v>12</v>
      </c>
    </row>
    <row r="744" spans="7:10" ht="30" x14ac:dyDescent="0.25">
      <c r="G744" s="83" t="s">
        <v>4343</v>
      </c>
      <c r="H744" s="83" t="s">
        <v>4455</v>
      </c>
      <c r="I744" s="81" t="str">
        <f t="shared" si="17"/>
        <v>Grazing Land ProtectionStream Bank Length</v>
      </c>
      <c r="J744" s="83" t="s">
        <v>12</v>
      </c>
    </row>
    <row r="745" spans="7:10" x14ac:dyDescent="0.25">
      <c r="G745" s="83" t="s">
        <v>59</v>
      </c>
      <c r="H745" s="84" t="s">
        <v>26</v>
      </c>
      <c r="I745" s="81" t="str">
        <f t="shared" si="17"/>
        <v>Green RoofsArea Treated</v>
      </c>
      <c r="J745" s="83" t="s">
        <v>9</v>
      </c>
    </row>
    <row r="746" spans="7:10" x14ac:dyDescent="0.25">
      <c r="G746" s="83" t="s">
        <v>466</v>
      </c>
      <c r="H746" s="84" t="s">
        <v>4760</v>
      </c>
      <c r="I746" s="81" t="str">
        <f t="shared" si="17"/>
        <v>Hardwood tree plantingac</v>
      </c>
      <c r="J746" s="83" t="s">
        <v>9</v>
      </c>
    </row>
    <row r="747" spans="7:10" ht="30" x14ac:dyDescent="0.25">
      <c r="G747" s="83" t="s">
        <v>4344</v>
      </c>
      <c r="H747" s="84" t="s">
        <v>6</v>
      </c>
      <c r="I747" s="81" t="str">
        <f t="shared" si="17"/>
        <v>Headwater CREP Wetland RestorationAcres</v>
      </c>
      <c r="J747" s="83" t="s">
        <v>9</v>
      </c>
    </row>
    <row r="748" spans="7:10" x14ac:dyDescent="0.25">
      <c r="G748" s="83" t="s">
        <v>4345</v>
      </c>
      <c r="H748" s="84" t="s">
        <v>17</v>
      </c>
      <c r="I748" s="81" t="str">
        <f t="shared" si="17"/>
        <v>Headwater Wetland CreationAC</v>
      </c>
      <c r="J748" s="83" t="s">
        <v>9</v>
      </c>
    </row>
    <row r="749" spans="7:10" ht="30" x14ac:dyDescent="0.25">
      <c r="G749" s="83" t="s">
        <v>4346</v>
      </c>
      <c r="H749" s="84" t="s">
        <v>386</v>
      </c>
      <c r="I749" s="81" t="str">
        <f t="shared" si="17"/>
        <v>Headwater Wetland Gains - EstablishedNon-Tidal Emergent Area</v>
      </c>
      <c r="J749" s="83" t="s">
        <v>9</v>
      </c>
    </row>
    <row r="750" spans="7:10" ht="30" x14ac:dyDescent="0.25">
      <c r="G750" s="83" t="s">
        <v>4347</v>
      </c>
      <c r="H750" s="84" t="s">
        <v>386</v>
      </c>
      <c r="I750" s="81" t="str">
        <f t="shared" si="17"/>
        <v>Headwater Wetland Gains - ReestablishedNon-Tidal Emergent Area</v>
      </c>
      <c r="J750" s="83" t="s">
        <v>9</v>
      </c>
    </row>
    <row r="751" spans="7:10" x14ac:dyDescent="0.25">
      <c r="G751" s="83" t="s">
        <v>4348</v>
      </c>
      <c r="H751" s="84" t="s">
        <v>17</v>
      </c>
      <c r="I751" s="81" t="str">
        <f t="shared" si="17"/>
        <v>Headwater Wetland RestorationAC</v>
      </c>
      <c r="J751" s="83" t="s">
        <v>9</v>
      </c>
    </row>
    <row r="752" spans="7:10" x14ac:dyDescent="0.25">
      <c r="G752" s="83" t="s">
        <v>4349</v>
      </c>
      <c r="H752" s="84" t="s">
        <v>17</v>
      </c>
      <c r="I752" s="81" t="str">
        <f t="shared" si="17"/>
        <v>Heavy Use Area ProtectionAC</v>
      </c>
      <c r="J752" s="83" t="s">
        <v>9</v>
      </c>
    </row>
    <row r="753" spans="7:10" x14ac:dyDescent="0.25">
      <c r="G753" s="83" t="s">
        <v>4349</v>
      </c>
      <c r="H753" s="84" t="s">
        <v>4763</v>
      </c>
      <c r="I753" s="81" t="str">
        <f t="shared" si="17"/>
        <v>Heavy Use Area ProtectionArea Planned</v>
      </c>
      <c r="J753" s="83" t="s">
        <v>9</v>
      </c>
    </row>
    <row r="754" spans="7:10" x14ac:dyDescent="0.25">
      <c r="G754" s="83" t="s">
        <v>187</v>
      </c>
      <c r="H754" s="84" t="s">
        <v>7</v>
      </c>
      <c r="I754" s="81" t="str">
        <f t="shared" si="17"/>
        <v>Hedgerow PlantingFeet</v>
      </c>
      <c r="J754" s="83" t="s">
        <v>12</v>
      </c>
    </row>
    <row r="755" spans="7:10" x14ac:dyDescent="0.25">
      <c r="G755" s="83" t="s">
        <v>187</v>
      </c>
      <c r="H755" s="84" t="s">
        <v>38</v>
      </c>
      <c r="I755" s="81" t="str">
        <f t="shared" si="17"/>
        <v>Hedgerow PlantingFT</v>
      </c>
      <c r="J755" s="83" t="s">
        <v>12</v>
      </c>
    </row>
    <row r="756" spans="7:10" x14ac:dyDescent="0.25">
      <c r="G756" s="83" t="s">
        <v>4350</v>
      </c>
      <c r="H756" s="84" t="s">
        <v>17</v>
      </c>
      <c r="I756" s="81" t="str">
        <f t="shared" si="17"/>
        <v>Herbaceous Weed ControlAC</v>
      </c>
      <c r="J756" s="83" t="s">
        <v>9</v>
      </c>
    </row>
    <row r="757" spans="7:10" x14ac:dyDescent="0.25">
      <c r="G757" s="83" t="s">
        <v>188</v>
      </c>
      <c r="H757" s="84" t="s">
        <v>6</v>
      </c>
      <c r="I757" s="81" t="str">
        <f t="shared" si="17"/>
        <v>High Residue Tillage ManagementAcres</v>
      </c>
      <c r="J757" s="83" t="s">
        <v>9</v>
      </c>
    </row>
    <row r="758" spans="7:10" ht="30" x14ac:dyDescent="0.25">
      <c r="G758" s="83" t="s">
        <v>188</v>
      </c>
      <c r="H758" s="84" t="s">
        <v>255</v>
      </c>
      <c r="I758" s="81" t="str">
        <f t="shared" si="17"/>
        <v>High Residue Tillage ManagementPercent Available Land</v>
      </c>
      <c r="J758" s="83" t="s">
        <v>4797</v>
      </c>
    </row>
    <row r="759" spans="7:10" x14ac:dyDescent="0.25">
      <c r="G759" s="83" t="s">
        <v>189</v>
      </c>
      <c r="H759" s="84" t="s">
        <v>6</v>
      </c>
      <c r="I759" s="81" t="str">
        <f t="shared" si="17"/>
        <v>Horse Pasture ManagementAcres</v>
      </c>
      <c r="J759" s="83" t="s">
        <v>9</v>
      </c>
    </row>
    <row r="760" spans="7:10" ht="30" x14ac:dyDescent="0.25">
      <c r="G760" s="83" t="s">
        <v>189</v>
      </c>
      <c r="H760" s="84" t="s">
        <v>4764</v>
      </c>
      <c r="I760" s="81" t="str">
        <f t="shared" si="17"/>
        <v>Horse Pasture ManagementArea Managed</v>
      </c>
      <c r="J760" s="83" t="s">
        <v>9</v>
      </c>
    </row>
    <row r="761" spans="7:10" x14ac:dyDescent="0.25">
      <c r="G761" s="83" t="s">
        <v>60</v>
      </c>
      <c r="H761" s="84" t="s">
        <v>21</v>
      </c>
      <c r="I761" s="81" t="str">
        <f t="shared" si="17"/>
        <v>IFASSystems</v>
      </c>
      <c r="J761" s="83" t="s">
        <v>14</v>
      </c>
    </row>
    <row r="762" spans="7:10" x14ac:dyDescent="0.25">
      <c r="G762" s="83" t="s">
        <v>61</v>
      </c>
      <c r="H762" s="84" t="s">
        <v>21</v>
      </c>
      <c r="I762" s="81" t="str">
        <f t="shared" si="17"/>
        <v>IFAS Elevated MoundSystems</v>
      </c>
      <c r="J762" s="83" t="s">
        <v>14</v>
      </c>
    </row>
    <row r="763" spans="7:10" x14ac:dyDescent="0.25">
      <c r="G763" s="83" t="s">
        <v>62</v>
      </c>
      <c r="H763" s="84" t="s">
        <v>21</v>
      </c>
      <c r="I763" s="81" t="str">
        <f t="shared" si="17"/>
        <v>IFAS Shallow PressureSystems</v>
      </c>
      <c r="J763" s="83" t="s">
        <v>14</v>
      </c>
    </row>
    <row r="764" spans="7:10" x14ac:dyDescent="0.25">
      <c r="G764" s="83" t="s">
        <v>63</v>
      </c>
      <c r="H764" s="84" t="s">
        <v>21</v>
      </c>
      <c r="I764" s="81" t="str">
        <f t="shared" si="17"/>
        <v>IMFSystems</v>
      </c>
      <c r="J764" s="83" t="s">
        <v>14</v>
      </c>
    </row>
    <row r="765" spans="7:10" x14ac:dyDescent="0.25">
      <c r="G765" s="83" t="s">
        <v>64</v>
      </c>
      <c r="H765" s="84" t="s">
        <v>21</v>
      </c>
      <c r="I765" s="81" t="str">
        <f t="shared" si="17"/>
        <v>IMF Elevated MoundSystems</v>
      </c>
      <c r="J765" s="83" t="s">
        <v>14</v>
      </c>
    </row>
    <row r="766" spans="7:10" x14ac:dyDescent="0.25">
      <c r="G766" s="83" t="s">
        <v>65</v>
      </c>
      <c r="H766" s="84" t="s">
        <v>21</v>
      </c>
      <c r="I766" s="81" t="str">
        <f t="shared" si="17"/>
        <v>IMF Shallow PressureSystems</v>
      </c>
      <c r="J766" s="83" t="s">
        <v>14</v>
      </c>
    </row>
    <row r="767" spans="7:10" x14ac:dyDescent="0.25">
      <c r="G767" s="83" t="s">
        <v>4351</v>
      </c>
      <c r="H767" s="84" t="s">
        <v>6</v>
      </c>
      <c r="I767" s="81" t="str">
        <f t="shared" si="17"/>
        <v>Impervious DisconnectionAcres</v>
      </c>
      <c r="J767" s="83" t="s">
        <v>9</v>
      </c>
    </row>
    <row r="768" spans="7:10" x14ac:dyDescent="0.25">
      <c r="G768" s="83" t="s">
        <v>66</v>
      </c>
      <c r="H768" s="84" t="s">
        <v>48</v>
      </c>
      <c r="I768" s="81" t="str">
        <f t="shared" si="17"/>
        <v>Infiltration BasinContributing Area</v>
      </c>
      <c r="J768" s="83" t="s">
        <v>9</v>
      </c>
    </row>
    <row r="769" spans="7:10" x14ac:dyDescent="0.25">
      <c r="G769" s="83" t="s">
        <v>190</v>
      </c>
      <c r="H769" s="84" t="s">
        <v>26</v>
      </c>
      <c r="I769" s="81" t="str">
        <f t="shared" si="17"/>
        <v>Infiltration PracticesArea Treated</v>
      </c>
      <c r="J769" s="83" t="s">
        <v>9</v>
      </c>
    </row>
    <row r="770" spans="7:10" x14ac:dyDescent="0.25">
      <c r="G770" s="83" t="s">
        <v>190</v>
      </c>
      <c r="H770" s="84" t="s">
        <v>254</v>
      </c>
      <c r="I770" s="81" t="str">
        <f t="shared" si="17"/>
        <v>Infiltration PracticesDrainage Area</v>
      </c>
      <c r="J770" s="83" t="s">
        <v>9</v>
      </c>
    </row>
    <row r="771" spans="7:10" x14ac:dyDescent="0.25">
      <c r="G771" s="83" t="s">
        <v>190</v>
      </c>
      <c r="H771" s="84" t="s">
        <v>28</v>
      </c>
      <c r="I771" s="81" t="str">
        <f t="shared" ref="I771:I834" si="18">G771&amp;H771</f>
        <v>Infiltration PracticesNo. Systems</v>
      </c>
      <c r="J771" s="83" t="s">
        <v>14</v>
      </c>
    </row>
    <row r="772" spans="7:10" x14ac:dyDescent="0.25">
      <c r="G772" s="83" t="s">
        <v>67</v>
      </c>
      <c r="H772" s="84" t="s">
        <v>48</v>
      </c>
      <c r="I772" s="81" t="str">
        <f t="shared" si="18"/>
        <v>Infiltration TrenchContributing Area</v>
      </c>
      <c r="J772" s="83" t="s">
        <v>9</v>
      </c>
    </row>
    <row r="773" spans="7:10" x14ac:dyDescent="0.25">
      <c r="G773" s="83" t="s">
        <v>4352</v>
      </c>
      <c r="H773" s="84" t="s">
        <v>17</v>
      </c>
      <c r="I773" s="81" t="str">
        <f t="shared" si="18"/>
        <v>Integrated Pest Management (IPM)AC</v>
      </c>
      <c r="J773" s="83" t="s">
        <v>9</v>
      </c>
    </row>
    <row r="774" spans="7:10" x14ac:dyDescent="0.25">
      <c r="G774" s="83" t="s">
        <v>191</v>
      </c>
      <c r="H774" s="84" t="s">
        <v>17</v>
      </c>
      <c r="I774" s="81" t="str">
        <f t="shared" si="18"/>
        <v>Irrigation System, MicroirrigationAC</v>
      </c>
      <c r="J774" s="83" t="s">
        <v>9</v>
      </c>
    </row>
    <row r="775" spans="7:10" x14ac:dyDescent="0.25">
      <c r="G775" s="83" t="s">
        <v>191</v>
      </c>
      <c r="H775" s="84" t="s">
        <v>246</v>
      </c>
      <c r="I775" s="81" t="str">
        <f t="shared" si="18"/>
        <v>Irrigation System, MicroirrigationAcre</v>
      </c>
      <c r="J775" s="83" t="s">
        <v>9</v>
      </c>
    </row>
    <row r="776" spans="7:10" x14ac:dyDescent="0.25">
      <c r="G776" s="83" t="s">
        <v>192</v>
      </c>
      <c r="H776" s="84" t="s">
        <v>17</v>
      </c>
      <c r="I776" s="81" t="str">
        <f t="shared" si="18"/>
        <v>Irrigation System, SprinklerAC</v>
      </c>
      <c r="J776" s="83" t="s">
        <v>9</v>
      </c>
    </row>
    <row r="777" spans="7:10" x14ac:dyDescent="0.25">
      <c r="G777" s="83" t="s">
        <v>192</v>
      </c>
      <c r="H777" s="84" t="s">
        <v>246</v>
      </c>
      <c r="I777" s="81" t="str">
        <f t="shared" si="18"/>
        <v>Irrigation System, SprinklerAcre</v>
      </c>
      <c r="J777" s="83" t="s">
        <v>9</v>
      </c>
    </row>
    <row r="778" spans="7:10" ht="30" x14ac:dyDescent="0.25">
      <c r="G778" s="83" t="s">
        <v>68</v>
      </c>
      <c r="H778" s="84" t="s">
        <v>38</v>
      </c>
      <c r="I778" s="81" t="str">
        <f t="shared" si="18"/>
        <v>Irrigation Water Conveyance, Pipeline, High-Pressure, Underground, PlasticFT</v>
      </c>
      <c r="J778" s="83" t="s">
        <v>12</v>
      </c>
    </row>
    <row r="779" spans="7:10" x14ac:dyDescent="0.25">
      <c r="G779" s="83" t="s">
        <v>193</v>
      </c>
      <c r="H779" s="84" t="s">
        <v>17</v>
      </c>
      <c r="I779" s="81" t="str">
        <f t="shared" si="18"/>
        <v>Irrigation Water ManagementAC</v>
      </c>
      <c r="J779" s="83" t="s">
        <v>9</v>
      </c>
    </row>
    <row r="780" spans="7:10" x14ac:dyDescent="0.25">
      <c r="G780" s="83" t="s">
        <v>193</v>
      </c>
      <c r="H780" s="84" t="s">
        <v>246</v>
      </c>
      <c r="I780" s="81" t="str">
        <f t="shared" si="18"/>
        <v>Irrigation Water ManagementAcre</v>
      </c>
      <c r="J780" s="83" t="s">
        <v>9</v>
      </c>
    </row>
    <row r="781" spans="7:10" ht="30" x14ac:dyDescent="0.25">
      <c r="G781" s="83" t="s">
        <v>194</v>
      </c>
      <c r="H781" s="84" t="s">
        <v>6</v>
      </c>
      <c r="I781" s="81" t="str">
        <f t="shared" si="18"/>
        <v>Land Reclamation, Abandoned Mined LandAcres</v>
      </c>
      <c r="J781" s="83" t="s">
        <v>9</v>
      </c>
    </row>
    <row r="782" spans="7:10" x14ac:dyDescent="0.25">
      <c r="G782" s="83" t="s">
        <v>196</v>
      </c>
      <c r="H782" s="84" t="s">
        <v>347</v>
      </c>
      <c r="I782" s="81" t="str">
        <f t="shared" si="18"/>
        <v>Land RetirementArea Retired</v>
      </c>
      <c r="J782" s="83" t="s">
        <v>9</v>
      </c>
    </row>
    <row r="783" spans="7:10" ht="30" x14ac:dyDescent="0.25">
      <c r="G783" s="83" t="s">
        <v>196</v>
      </c>
      <c r="H783" s="84" t="s">
        <v>4765</v>
      </c>
      <c r="I783" s="81" t="str">
        <f t="shared" si="18"/>
        <v>Land RetirementArea Retired to hay without nutrients</v>
      </c>
      <c r="J783" s="83" t="s">
        <v>9</v>
      </c>
    </row>
    <row r="784" spans="7:10" x14ac:dyDescent="0.25">
      <c r="G784" s="83" t="s">
        <v>196</v>
      </c>
      <c r="H784" s="84" t="s">
        <v>348</v>
      </c>
      <c r="I784" s="81" t="str">
        <f t="shared" si="18"/>
        <v>Land RetirementArea Retired to pasture</v>
      </c>
      <c r="J784" s="83" t="s">
        <v>9</v>
      </c>
    </row>
    <row r="785" spans="7:10" x14ac:dyDescent="0.25">
      <c r="G785" s="83" t="s">
        <v>197</v>
      </c>
      <c r="H785" s="84" t="s">
        <v>7</v>
      </c>
      <c r="I785" s="81" t="str">
        <f t="shared" si="18"/>
        <v>Lined Waterway or OutletFeet</v>
      </c>
      <c r="J785" s="83" t="s">
        <v>12</v>
      </c>
    </row>
    <row r="786" spans="7:10" x14ac:dyDescent="0.25">
      <c r="G786" s="83" t="s">
        <v>197</v>
      </c>
      <c r="H786" s="84" t="s">
        <v>38</v>
      </c>
      <c r="I786" s="81" t="str">
        <f t="shared" si="18"/>
        <v>Lined Waterway or OutletFT</v>
      </c>
      <c r="J786" s="83" t="s">
        <v>12</v>
      </c>
    </row>
    <row r="787" spans="7:10" ht="30" x14ac:dyDescent="0.25">
      <c r="G787" s="83" t="s">
        <v>69</v>
      </c>
      <c r="H787" s="84" t="s">
        <v>70</v>
      </c>
      <c r="I787" s="81" t="str">
        <f t="shared" si="18"/>
        <v>Livestock Exclusion with Riparian BufferArea improved and protected</v>
      </c>
      <c r="J787" s="83" t="s">
        <v>9</v>
      </c>
    </row>
    <row r="788" spans="7:10" x14ac:dyDescent="0.25">
      <c r="G788" s="83" t="s">
        <v>4353</v>
      </c>
      <c r="H788" s="84" t="s">
        <v>4451</v>
      </c>
      <c r="I788" s="81" t="str">
        <f t="shared" si="18"/>
        <v>Livestock Pipelineft</v>
      </c>
      <c r="J788" s="83" t="s">
        <v>12</v>
      </c>
    </row>
    <row r="789" spans="7:10" ht="30" x14ac:dyDescent="0.25">
      <c r="G789" s="83" t="s">
        <v>198</v>
      </c>
      <c r="H789" s="84" t="s">
        <v>74</v>
      </c>
      <c r="I789" s="81" t="str">
        <f t="shared" si="18"/>
        <v>Loafing Lot Management SystemArea Implemented</v>
      </c>
      <c r="J789" s="83" t="s">
        <v>9</v>
      </c>
    </row>
    <row r="790" spans="7:10" ht="30" x14ac:dyDescent="0.25">
      <c r="G790" s="83" t="s">
        <v>198</v>
      </c>
      <c r="H790" s="84" t="s">
        <v>4763</v>
      </c>
      <c r="I790" s="81" t="str">
        <f t="shared" si="18"/>
        <v>Loafing Lot Management SystemArea Planned</v>
      </c>
      <c r="J790" s="83" t="s">
        <v>9</v>
      </c>
    </row>
    <row r="791" spans="7:10" x14ac:dyDescent="0.25">
      <c r="G791" s="83" t="s">
        <v>198</v>
      </c>
      <c r="H791" s="84" t="s">
        <v>247</v>
      </c>
      <c r="I791" s="81" t="str">
        <f t="shared" si="18"/>
        <v>Loafing Lot Management SystemAU</v>
      </c>
      <c r="J791" s="83" t="s">
        <v>14</v>
      </c>
    </row>
    <row r="792" spans="7:10" ht="30" x14ac:dyDescent="0.25">
      <c r="G792" s="83" t="s">
        <v>198</v>
      </c>
      <c r="H792" s="84" t="s">
        <v>28</v>
      </c>
      <c r="I792" s="81" t="str">
        <f t="shared" si="18"/>
        <v>Loafing Lot Management SystemNo. Systems</v>
      </c>
      <c r="J792" s="83" t="s">
        <v>14</v>
      </c>
    </row>
    <row r="793" spans="7:10" ht="30" x14ac:dyDescent="0.25">
      <c r="G793" s="83" t="s">
        <v>198</v>
      </c>
      <c r="H793" s="84" t="s">
        <v>21</v>
      </c>
      <c r="I793" s="81" t="str">
        <f t="shared" si="18"/>
        <v>Loafing Lot Management SystemSystems</v>
      </c>
      <c r="J793" s="83" t="s">
        <v>14</v>
      </c>
    </row>
    <row r="794" spans="7:10" ht="30" x14ac:dyDescent="0.25">
      <c r="G794" s="83" t="s">
        <v>4354</v>
      </c>
      <c r="H794" s="84" t="s">
        <v>4449</v>
      </c>
      <c r="I794" s="81" t="str">
        <f t="shared" si="18"/>
        <v>Manure Compost Forced Aeration High CNbeef</v>
      </c>
      <c r="J794" s="83" t="s">
        <v>4798</v>
      </c>
    </row>
    <row r="795" spans="7:10" ht="30" x14ac:dyDescent="0.25">
      <c r="G795" s="83" t="s">
        <v>4354</v>
      </c>
      <c r="H795" s="84" t="s">
        <v>349</v>
      </c>
      <c r="I795" s="81" t="str">
        <f t="shared" si="18"/>
        <v>Manure Compost Forced Aeration High CNbroilers</v>
      </c>
      <c r="J795" s="83" t="s">
        <v>4798</v>
      </c>
    </row>
    <row r="796" spans="7:10" ht="30" x14ac:dyDescent="0.25">
      <c r="G796" s="83" t="s">
        <v>4354</v>
      </c>
      <c r="H796" s="83" t="s">
        <v>350</v>
      </c>
      <c r="I796" s="81" t="str">
        <f t="shared" si="18"/>
        <v>Manure Compost Forced Aeration High CNdairy heifers</v>
      </c>
      <c r="J796" s="83" t="s">
        <v>4798</v>
      </c>
    </row>
    <row r="797" spans="7:10" ht="30" x14ac:dyDescent="0.25">
      <c r="G797" s="83" t="s">
        <v>4354</v>
      </c>
      <c r="H797" s="83" t="s">
        <v>351</v>
      </c>
      <c r="I797" s="81" t="str">
        <f t="shared" si="18"/>
        <v>Manure Compost Forced Aeration High CNGoats</v>
      </c>
      <c r="J797" s="83" t="s">
        <v>4798</v>
      </c>
    </row>
    <row r="798" spans="7:10" ht="30" x14ac:dyDescent="0.25">
      <c r="G798" s="83" t="s">
        <v>4354</v>
      </c>
      <c r="H798" s="83" t="s">
        <v>352</v>
      </c>
      <c r="I798" s="81" t="str">
        <f t="shared" si="18"/>
        <v>Manure Compost Forced Aeration High CNhogs and pigs</v>
      </c>
      <c r="J798" s="83" t="s">
        <v>4798</v>
      </c>
    </row>
    <row r="799" spans="7:10" ht="30" x14ac:dyDescent="0.25">
      <c r="G799" s="83" t="s">
        <v>4354</v>
      </c>
      <c r="H799" s="83" t="s">
        <v>353</v>
      </c>
      <c r="I799" s="81" t="str">
        <f t="shared" si="18"/>
        <v>Manure Compost Forced Aeration High CNhogs for slaughter</v>
      </c>
      <c r="J799" s="83" t="s">
        <v>4798</v>
      </c>
    </row>
    <row r="800" spans="7:10" ht="30" x14ac:dyDescent="0.25">
      <c r="G800" s="83" t="s">
        <v>4354</v>
      </c>
      <c r="H800" s="83" t="s">
        <v>354</v>
      </c>
      <c r="I800" s="81" t="str">
        <f t="shared" si="18"/>
        <v>Manure Compost Forced Aeration High CNhorses</v>
      </c>
      <c r="J800" s="83" t="s">
        <v>4798</v>
      </c>
    </row>
    <row r="801" spans="7:10" ht="30" x14ac:dyDescent="0.25">
      <c r="G801" s="83" t="s">
        <v>4354</v>
      </c>
      <c r="H801" s="83" t="s">
        <v>4448</v>
      </c>
      <c r="I801" s="81" t="str">
        <f t="shared" si="18"/>
        <v>Manure Compost Forced Aeration High CNlayers</v>
      </c>
      <c r="J801" s="83" t="s">
        <v>4798</v>
      </c>
    </row>
    <row r="802" spans="7:10" ht="30" x14ac:dyDescent="0.25">
      <c r="G802" s="83" t="s">
        <v>4354</v>
      </c>
      <c r="H802" s="83" t="s">
        <v>355</v>
      </c>
      <c r="I802" s="81" t="str">
        <f t="shared" si="18"/>
        <v>Manure Compost Forced Aeration High CNother cattle</v>
      </c>
      <c r="J802" s="83" t="s">
        <v>4798</v>
      </c>
    </row>
    <row r="803" spans="7:10" ht="30" x14ac:dyDescent="0.25">
      <c r="G803" s="83" t="s">
        <v>4354</v>
      </c>
      <c r="H803" s="83" t="s">
        <v>356</v>
      </c>
      <c r="I803" s="81" t="str">
        <f t="shared" si="18"/>
        <v>Manure Compost Forced Aeration High CNPoultry</v>
      </c>
      <c r="J803" s="83" t="s">
        <v>4798</v>
      </c>
    </row>
    <row r="804" spans="7:10" ht="30" x14ac:dyDescent="0.25">
      <c r="G804" s="83" t="s">
        <v>4354</v>
      </c>
      <c r="H804" s="83" t="s">
        <v>357</v>
      </c>
      <c r="I804" s="81" t="str">
        <f t="shared" si="18"/>
        <v>Manure Compost Forced Aeration High CNpullets</v>
      </c>
      <c r="J804" s="83" t="s">
        <v>4798</v>
      </c>
    </row>
    <row r="805" spans="7:10" ht="30" x14ac:dyDescent="0.25">
      <c r="G805" s="83" t="s">
        <v>4354</v>
      </c>
      <c r="H805" s="83" t="s">
        <v>358</v>
      </c>
      <c r="I805" s="81" t="str">
        <f t="shared" si="18"/>
        <v>Manure Compost Forced Aeration High CNsheep and lambs</v>
      </c>
      <c r="J805" s="83" t="s">
        <v>4798</v>
      </c>
    </row>
    <row r="806" spans="7:10" ht="30" x14ac:dyDescent="0.25">
      <c r="G806" s="83" t="s">
        <v>4354</v>
      </c>
      <c r="H806" s="83" t="s">
        <v>359</v>
      </c>
      <c r="I806" s="81" t="str">
        <f t="shared" si="18"/>
        <v>Manure Compost Forced Aeration High CNSwine</v>
      </c>
      <c r="J806" s="83" t="s">
        <v>4798</v>
      </c>
    </row>
    <row r="807" spans="7:10" ht="30" x14ac:dyDescent="0.25">
      <c r="G807" s="83" t="s">
        <v>4354</v>
      </c>
      <c r="H807" s="83" t="s">
        <v>360</v>
      </c>
      <c r="I807" s="81" t="str">
        <f t="shared" si="18"/>
        <v>Manure Compost Forced Aeration High CNturkeys</v>
      </c>
      <c r="J807" s="83" t="s">
        <v>4798</v>
      </c>
    </row>
    <row r="808" spans="7:10" ht="30" x14ac:dyDescent="0.25">
      <c r="G808" s="83" t="s">
        <v>4355</v>
      </c>
      <c r="H808" s="83" t="s">
        <v>4449</v>
      </c>
      <c r="I808" s="81" t="str">
        <f t="shared" si="18"/>
        <v>Manure Compost Forced Aeration Low CNbeef</v>
      </c>
      <c r="J808" s="83" t="s">
        <v>4798</v>
      </c>
    </row>
    <row r="809" spans="7:10" ht="30" x14ac:dyDescent="0.25">
      <c r="G809" s="83" t="s">
        <v>4355</v>
      </c>
      <c r="H809" s="83" t="s">
        <v>349</v>
      </c>
      <c r="I809" s="81" t="str">
        <f t="shared" si="18"/>
        <v>Manure Compost Forced Aeration Low CNbroilers</v>
      </c>
      <c r="J809" s="83" t="s">
        <v>4798</v>
      </c>
    </row>
    <row r="810" spans="7:10" ht="30" x14ac:dyDescent="0.25">
      <c r="G810" s="83" t="s">
        <v>4355</v>
      </c>
      <c r="H810" s="83" t="s">
        <v>350</v>
      </c>
      <c r="I810" s="81" t="str">
        <f t="shared" si="18"/>
        <v>Manure Compost Forced Aeration Low CNdairy heifers</v>
      </c>
      <c r="J810" s="83" t="s">
        <v>4798</v>
      </c>
    </row>
    <row r="811" spans="7:10" ht="30" x14ac:dyDescent="0.25">
      <c r="G811" s="83" t="s">
        <v>4355</v>
      </c>
      <c r="H811" s="83" t="s">
        <v>351</v>
      </c>
      <c r="I811" s="81" t="str">
        <f t="shared" si="18"/>
        <v>Manure Compost Forced Aeration Low CNGoats</v>
      </c>
      <c r="J811" s="83" t="s">
        <v>4798</v>
      </c>
    </row>
    <row r="812" spans="7:10" ht="30" x14ac:dyDescent="0.25">
      <c r="G812" s="83" t="s">
        <v>4355</v>
      </c>
      <c r="H812" s="83" t="s">
        <v>352</v>
      </c>
      <c r="I812" s="81" t="str">
        <f t="shared" si="18"/>
        <v>Manure Compost Forced Aeration Low CNhogs and pigs</v>
      </c>
      <c r="J812" s="83" t="s">
        <v>4798</v>
      </c>
    </row>
    <row r="813" spans="7:10" ht="30" x14ac:dyDescent="0.25">
      <c r="G813" s="83" t="s">
        <v>4355</v>
      </c>
      <c r="H813" s="83" t="s">
        <v>353</v>
      </c>
      <c r="I813" s="81" t="str">
        <f t="shared" si="18"/>
        <v>Manure Compost Forced Aeration Low CNhogs for slaughter</v>
      </c>
      <c r="J813" s="83" t="s">
        <v>4798</v>
      </c>
    </row>
    <row r="814" spans="7:10" ht="30" x14ac:dyDescent="0.25">
      <c r="G814" s="83" t="s">
        <v>4355</v>
      </c>
      <c r="H814" s="83" t="s">
        <v>354</v>
      </c>
      <c r="I814" s="81" t="str">
        <f t="shared" si="18"/>
        <v>Manure Compost Forced Aeration Low CNhorses</v>
      </c>
      <c r="J814" s="83" t="s">
        <v>4798</v>
      </c>
    </row>
    <row r="815" spans="7:10" ht="30" x14ac:dyDescent="0.25">
      <c r="G815" s="83" t="s">
        <v>4355</v>
      </c>
      <c r="H815" s="83" t="s">
        <v>4448</v>
      </c>
      <c r="I815" s="81" t="str">
        <f t="shared" si="18"/>
        <v>Manure Compost Forced Aeration Low CNlayers</v>
      </c>
      <c r="J815" s="83" t="s">
        <v>4798</v>
      </c>
    </row>
    <row r="816" spans="7:10" ht="30" x14ac:dyDescent="0.25">
      <c r="G816" s="83" t="s">
        <v>4355</v>
      </c>
      <c r="H816" s="83" t="s">
        <v>355</v>
      </c>
      <c r="I816" s="81" t="str">
        <f t="shared" si="18"/>
        <v>Manure Compost Forced Aeration Low CNother cattle</v>
      </c>
      <c r="J816" s="83" t="s">
        <v>4798</v>
      </c>
    </row>
    <row r="817" spans="7:10" ht="30" x14ac:dyDescent="0.25">
      <c r="G817" s="83" t="s">
        <v>4355</v>
      </c>
      <c r="H817" s="83" t="s">
        <v>356</v>
      </c>
      <c r="I817" s="81" t="str">
        <f t="shared" si="18"/>
        <v>Manure Compost Forced Aeration Low CNPoultry</v>
      </c>
      <c r="J817" s="83" t="s">
        <v>4798</v>
      </c>
    </row>
    <row r="818" spans="7:10" ht="30" x14ac:dyDescent="0.25">
      <c r="G818" s="83" t="s">
        <v>4355</v>
      </c>
      <c r="H818" s="83" t="s">
        <v>357</v>
      </c>
      <c r="I818" s="81" t="str">
        <f t="shared" si="18"/>
        <v>Manure Compost Forced Aeration Low CNpullets</v>
      </c>
      <c r="J818" s="83" t="s">
        <v>4798</v>
      </c>
    </row>
    <row r="819" spans="7:10" ht="30" x14ac:dyDescent="0.25">
      <c r="G819" s="83" t="s">
        <v>4355</v>
      </c>
      <c r="H819" s="83" t="s">
        <v>358</v>
      </c>
      <c r="I819" s="81" t="str">
        <f t="shared" si="18"/>
        <v>Manure Compost Forced Aeration Low CNsheep and lambs</v>
      </c>
      <c r="J819" s="83" t="s">
        <v>4798</v>
      </c>
    </row>
    <row r="820" spans="7:10" ht="30" x14ac:dyDescent="0.25">
      <c r="G820" s="83" t="s">
        <v>4355</v>
      </c>
      <c r="H820" s="83" t="s">
        <v>359</v>
      </c>
      <c r="I820" s="81" t="str">
        <f t="shared" si="18"/>
        <v>Manure Compost Forced Aeration Low CNSwine</v>
      </c>
      <c r="J820" s="83" t="s">
        <v>4798</v>
      </c>
    </row>
    <row r="821" spans="7:10" ht="30" x14ac:dyDescent="0.25">
      <c r="G821" s="83" t="s">
        <v>4355</v>
      </c>
      <c r="H821" s="83" t="s">
        <v>360</v>
      </c>
      <c r="I821" s="81" t="str">
        <f t="shared" si="18"/>
        <v>Manure Compost Forced Aeration Low CNturkeys</v>
      </c>
      <c r="J821" s="83" t="s">
        <v>4798</v>
      </c>
    </row>
    <row r="822" spans="7:10" ht="30" x14ac:dyDescent="0.25">
      <c r="G822" s="83" t="s">
        <v>4356</v>
      </c>
      <c r="H822" s="83" t="s">
        <v>4449</v>
      </c>
      <c r="I822" s="81" t="str">
        <f t="shared" si="18"/>
        <v>Manure Compost Static Pile Windrowbeef</v>
      </c>
      <c r="J822" s="83" t="s">
        <v>4798</v>
      </c>
    </row>
    <row r="823" spans="7:10" ht="30" x14ac:dyDescent="0.25">
      <c r="G823" s="83" t="s">
        <v>4356</v>
      </c>
      <c r="H823" s="83" t="s">
        <v>349</v>
      </c>
      <c r="I823" s="81" t="str">
        <f t="shared" si="18"/>
        <v>Manure Compost Static Pile Windrowbroilers</v>
      </c>
      <c r="J823" s="83" t="s">
        <v>4798</v>
      </c>
    </row>
    <row r="824" spans="7:10" ht="30" x14ac:dyDescent="0.25">
      <c r="G824" s="83" t="s">
        <v>4356</v>
      </c>
      <c r="H824" s="83" t="s">
        <v>350</v>
      </c>
      <c r="I824" s="81" t="str">
        <f t="shared" si="18"/>
        <v>Manure Compost Static Pile Windrowdairy heifers</v>
      </c>
      <c r="J824" s="83" t="s">
        <v>4798</v>
      </c>
    </row>
    <row r="825" spans="7:10" ht="30" x14ac:dyDescent="0.25">
      <c r="G825" s="83" t="s">
        <v>4356</v>
      </c>
      <c r="H825" s="83" t="s">
        <v>351</v>
      </c>
      <c r="I825" s="81" t="str">
        <f t="shared" si="18"/>
        <v>Manure Compost Static Pile WindrowGoats</v>
      </c>
      <c r="J825" s="83" t="s">
        <v>4798</v>
      </c>
    </row>
    <row r="826" spans="7:10" ht="30" x14ac:dyDescent="0.25">
      <c r="G826" s="83" t="s">
        <v>4356</v>
      </c>
      <c r="H826" s="83" t="s">
        <v>352</v>
      </c>
      <c r="I826" s="81" t="str">
        <f t="shared" si="18"/>
        <v>Manure Compost Static Pile Windrowhogs and pigs</v>
      </c>
      <c r="J826" s="83" t="s">
        <v>4798</v>
      </c>
    </row>
    <row r="827" spans="7:10" ht="30" x14ac:dyDescent="0.25">
      <c r="G827" s="83" t="s">
        <v>4356</v>
      </c>
      <c r="H827" s="83" t="s">
        <v>353</v>
      </c>
      <c r="I827" s="81" t="str">
        <f t="shared" si="18"/>
        <v>Manure Compost Static Pile Windrowhogs for slaughter</v>
      </c>
      <c r="J827" s="83" t="s">
        <v>4798</v>
      </c>
    </row>
    <row r="828" spans="7:10" ht="30" x14ac:dyDescent="0.25">
      <c r="G828" s="83" t="s">
        <v>4356</v>
      </c>
      <c r="H828" s="83" t="s">
        <v>354</v>
      </c>
      <c r="I828" s="81" t="str">
        <f t="shared" si="18"/>
        <v>Manure Compost Static Pile Windrowhorses</v>
      </c>
      <c r="J828" s="83" t="s">
        <v>4798</v>
      </c>
    </row>
    <row r="829" spans="7:10" ht="30" x14ac:dyDescent="0.25">
      <c r="G829" s="83" t="s">
        <v>4356</v>
      </c>
      <c r="H829" s="83" t="s">
        <v>4448</v>
      </c>
      <c r="I829" s="81" t="str">
        <f t="shared" si="18"/>
        <v>Manure Compost Static Pile Windrowlayers</v>
      </c>
      <c r="J829" s="83" t="s">
        <v>4798</v>
      </c>
    </row>
    <row r="830" spans="7:10" ht="30" x14ac:dyDescent="0.25">
      <c r="G830" s="83" t="s">
        <v>4356</v>
      </c>
      <c r="H830" s="83" t="s">
        <v>355</v>
      </c>
      <c r="I830" s="81" t="str">
        <f t="shared" si="18"/>
        <v>Manure Compost Static Pile Windrowother cattle</v>
      </c>
      <c r="J830" s="83" t="s">
        <v>4798</v>
      </c>
    </row>
    <row r="831" spans="7:10" ht="30" x14ac:dyDescent="0.25">
      <c r="G831" s="83" t="s">
        <v>4356</v>
      </c>
      <c r="H831" s="83" t="s">
        <v>356</v>
      </c>
      <c r="I831" s="81" t="str">
        <f t="shared" si="18"/>
        <v>Manure Compost Static Pile WindrowPoultry</v>
      </c>
      <c r="J831" s="83" t="s">
        <v>4798</v>
      </c>
    </row>
    <row r="832" spans="7:10" ht="30" x14ac:dyDescent="0.25">
      <c r="G832" s="83" t="s">
        <v>4356</v>
      </c>
      <c r="H832" s="83" t="s">
        <v>357</v>
      </c>
      <c r="I832" s="81" t="str">
        <f t="shared" si="18"/>
        <v>Manure Compost Static Pile Windrowpullets</v>
      </c>
      <c r="J832" s="83" t="s">
        <v>4798</v>
      </c>
    </row>
    <row r="833" spans="7:10" ht="30" x14ac:dyDescent="0.25">
      <c r="G833" s="83" t="s">
        <v>4356</v>
      </c>
      <c r="H833" s="83" t="s">
        <v>358</v>
      </c>
      <c r="I833" s="81" t="str">
        <f t="shared" si="18"/>
        <v>Manure Compost Static Pile Windrowsheep and lambs</v>
      </c>
      <c r="J833" s="83" t="s">
        <v>4798</v>
      </c>
    </row>
    <row r="834" spans="7:10" ht="30" x14ac:dyDescent="0.25">
      <c r="G834" s="83" t="s">
        <v>4356</v>
      </c>
      <c r="H834" s="83" t="s">
        <v>359</v>
      </c>
      <c r="I834" s="81" t="str">
        <f t="shared" si="18"/>
        <v>Manure Compost Static Pile WindrowSwine</v>
      </c>
      <c r="J834" s="83" t="s">
        <v>4798</v>
      </c>
    </row>
    <row r="835" spans="7:10" ht="30" x14ac:dyDescent="0.25">
      <c r="G835" s="83" t="s">
        <v>4356</v>
      </c>
      <c r="H835" s="83" t="s">
        <v>360</v>
      </c>
      <c r="I835" s="81" t="str">
        <f t="shared" ref="I835:I898" si="19">G835&amp;H835</f>
        <v>Manure Compost Static Pile Windrowturkeys</v>
      </c>
      <c r="J835" s="83" t="s">
        <v>4798</v>
      </c>
    </row>
    <row r="836" spans="7:10" ht="30" x14ac:dyDescent="0.25">
      <c r="G836" s="83" t="s">
        <v>4357</v>
      </c>
      <c r="H836" s="83" t="s">
        <v>4449</v>
      </c>
      <c r="I836" s="81" t="str">
        <f t="shared" si="19"/>
        <v>Manure Compost Static Pile Windrow High CNbeef</v>
      </c>
      <c r="J836" s="83" t="s">
        <v>4798</v>
      </c>
    </row>
    <row r="837" spans="7:10" ht="30" x14ac:dyDescent="0.25">
      <c r="G837" s="83" t="s">
        <v>4357</v>
      </c>
      <c r="H837" s="83" t="s">
        <v>349</v>
      </c>
      <c r="I837" s="81" t="str">
        <f t="shared" si="19"/>
        <v>Manure Compost Static Pile Windrow High CNbroilers</v>
      </c>
      <c r="J837" s="83" t="s">
        <v>4798</v>
      </c>
    </row>
    <row r="838" spans="7:10" ht="30" x14ac:dyDescent="0.25">
      <c r="G838" s="83" t="s">
        <v>4357</v>
      </c>
      <c r="H838" s="83" t="s">
        <v>350</v>
      </c>
      <c r="I838" s="81" t="str">
        <f t="shared" si="19"/>
        <v>Manure Compost Static Pile Windrow High CNdairy heifers</v>
      </c>
      <c r="J838" s="83" t="s">
        <v>4798</v>
      </c>
    </row>
    <row r="839" spans="7:10" ht="30" x14ac:dyDescent="0.25">
      <c r="G839" s="83" t="s">
        <v>4357</v>
      </c>
      <c r="H839" s="83" t="s">
        <v>351</v>
      </c>
      <c r="I839" s="81" t="str">
        <f t="shared" si="19"/>
        <v>Manure Compost Static Pile Windrow High CNGoats</v>
      </c>
      <c r="J839" s="83" t="s">
        <v>4798</v>
      </c>
    </row>
    <row r="840" spans="7:10" ht="30" x14ac:dyDescent="0.25">
      <c r="G840" s="83" t="s">
        <v>4357</v>
      </c>
      <c r="H840" s="83" t="s">
        <v>352</v>
      </c>
      <c r="I840" s="81" t="str">
        <f t="shared" si="19"/>
        <v>Manure Compost Static Pile Windrow High CNhogs and pigs</v>
      </c>
      <c r="J840" s="83" t="s">
        <v>4798</v>
      </c>
    </row>
    <row r="841" spans="7:10" ht="30" x14ac:dyDescent="0.25">
      <c r="G841" s="83" t="s">
        <v>4357</v>
      </c>
      <c r="H841" s="83" t="s">
        <v>353</v>
      </c>
      <c r="I841" s="81" t="str">
        <f t="shared" si="19"/>
        <v>Manure Compost Static Pile Windrow High CNhogs for slaughter</v>
      </c>
      <c r="J841" s="83" t="s">
        <v>4798</v>
      </c>
    </row>
    <row r="842" spans="7:10" ht="30" x14ac:dyDescent="0.25">
      <c r="G842" s="83" t="s">
        <v>4357</v>
      </c>
      <c r="H842" s="83" t="s">
        <v>354</v>
      </c>
      <c r="I842" s="81" t="str">
        <f t="shared" si="19"/>
        <v>Manure Compost Static Pile Windrow High CNhorses</v>
      </c>
      <c r="J842" s="83" t="s">
        <v>4798</v>
      </c>
    </row>
    <row r="843" spans="7:10" ht="30" x14ac:dyDescent="0.25">
      <c r="G843" s="83" t="s">
        <v>4357</v>
      </c>
      <c r="H843" s="83" t="s">
        <v>4448</v>
      </c>
      <c r="I843" s="81" t="str">
        <f t="shared" si="19"/>
        <v>Manure Compost Static Pile Windrow High CNlayers</v>
      </c>
      <c r="J843" s="83" t="s">
        <v>4798</v>
      </c>
    </row>
    <row r="844" spans="7:10" ht="30" x14ac:dyDescent="0.25">
      <c r="G844" s="83" t="s">
        <v>4357</v>
      </c>
      <c r="H844" s="83" t="s">
        <v>355</v>
      </c>
      <c r="I844" s="81" t="str">
        <f t="shared" si="19"/>
        <v>Manure Compost Static Pile Windrow High CNother cattle</v>
      </c>
      <c r="J844" s="83" t="s">
        <v>4798</v>
      </c>
    </row>
    <row r="845" spans="7:10" ht="30" x14ac:dyDescent="0.25">
      <c r="G845" s="83" t="s">
        <v>4357</v>
      </c>
      <c r="H845" s="83" t="s">
        <v>356</v>
      </c>
      <c r="I845" s="81" t="str">
        <f t="shared" si="19"/>
        <v>Manure Compost Static Pile Windrow High CNPoultry</v>
      </c>
      <c r="J845" s="83" t="s">
        <v>4798</v>
      </c>
    </row>
    <row r="846" spans="7:10" ht="30" x14ac:dyDescent="0.25">
      <c r="G846" s="83" t="s">
        <v>4357</v>
      </c>
      <c r="H846" s="83" t="s">
        <v>357</v>
      </c>
      <c r="I846" s="81" t="str">
        <f t="shared" si="19"/>
        <v>Manure Compost Static Pile Windrow High CNpullets</v>
      </c>
      <c r="J846" s="83" t="s">
        <v>4798</v>
      </c>
    </row>
    <row r="847" spans="7:10" ht="30" x14ac:dyDescent="0.25">
      <c r="G847" s="83" t="s">
        <v>4357</v>
      </c>
      <c r="H847" s="83" t="s">
        <v>358</v>
      </c>
      <c r="I847" s="81" t="str">
        <f t="shared" si="19"/>
        <v>Manure Compost Static Pile Windrow High CNsheep and lambs</v>
      </c>
      <c r="J847" s="83" t="s">
        <v>4798</v>
      </c>
    </row>
    <row r="848" spans="7:10" ht="30" x14ac:dyDescent="0.25">
      <c r="G848" s="83" t="s">
        <v>4357</v>
      </c>
      <c r="H848" s="83" t="s">
        <v>359</v>
      </c>
      <c r="I848" s="81" t="str">
        <f t="shared" si="19"/>
        <v>Manure Compost Static Pile Windrow High CNSwine</v>
      </c>
      <c r="J848" s="83" t="s">
        <v>4798</v>
      </c>
    </row>
    <row r="849" spans="7:10" ht="30" x14ac:dyDescent="0.25">
      <c r="G849" s="83" t="s">
        <v>4357</v>
      </c>
      <c r="H849" s="83" t="s">
        <v>360</v>
      </c>
      <c r="I849" s="81" t="str">
        <f t="shared" si="19"/>
        <v>Manure Compost Static Pile Windrow High CNturkeys</v>
      </c>
      <c r="J849" s="83" t="s">
        <v>4798</v>
      </c>
    </row>
    <row r="850" spans="7:10" ht="30" x14ac:dyDescent="0.25">
      <c r="G850" s="83" t="s">
        <v>4358</v>
      </c>
      <c r="H850" s="83" t="s">
        <v>4449</v>
      </c>
      <c r="I850" s="81" t="str">
        <f t="shared" si="19"/>
        <v>Manure Compost Static Pile Windrow Low CNbeef</v>
      </c>
      <c r="J850" s="83" t="s">
        <v>4798</v>
      </c>
    </row>
    <row r="851" spans="7:10" ht="30" x14ac:dyDescent="0.25">
      <c r="G851" s="83" t="s">
        <v>4358</v>
      </c>
      <c r="H851" s="83" t="s">
        <v>349</v>
      </c>
      <c r="I851" s="81" t="str">
        <f t="shared" si="19"/>
        <v>Manure Compost Static Pile Windrow Low CNbroilers</v>
      </c>
      <c r="J851" s="83" t="s">
        <v>4798</v>
      </c>
    </row>
    <row r="852" spans="7:10" ht="30" x14ac:dyDescent="0.25">
      <c r="G852" s="83" t="s">
        <v>4358</v>
      </c>
      <c r="H852" s="83" t="s">
        <v>350</v>
      </c>
      <c r="I852" s="81" t="str">
        <f t="shared" si="19"/>
        <v>Manure Compost Static Pile Windrow Low CNdairy heifers</v>
      </c>
      <c r="J852" s="83" t="s">
        <v>4798</v>
      </c>
    </row>
    <row r="853" spans="7:10" ht="30" x14ac:dyDescent="0.25">
      <c r="G853" s="83" t="s">
        <v>4358</v>
      </c>
      <c r="H853" s="83" t="s">
        <v>351</v>
      </c>
      <c r="I853" s="81" t="str">
        <f t="shared" si="19"/>
        <v>Manure Compost Static Pile Windrow Low CNGoats</v>
      </c>
      <c r="J853" s="83" t="s">
        <v>4798</v>
      </c>
    </row>
    <row r="854" spans="7:10" ht="30" x14ac:dyDescent="0.25">
      <c r="G854" s="83" t="s">
        <v>4358</v>
      </c>
      <c r="H854" s="83" t="s">
        <v>352</v>
      </c>
      <c r="I854" s="81" t="str">
        <f t="shared" si="19"/>
        <v>Manure Compost Static Pile Windrow Low CNhogs and pigs</v>
      </c>
      <c r="J854" s="83" t="s">
        <v>4798</v>
      </c>
    </row>
    <row r="855" spans="7:10" ht="30" x14ac:dyDescent="0.25">
      <c r="G855" s="83" t="s">
        <v>4358</v>
      </c>
      <c r="H855" s="83" t="s">
        <v>353</v>
      </c>
      <c r="I855" s="81" t="str">
        <f t="shared" si="19"/>
        <v>Manure Compost Static Pile Windrow Low CNhogs for slaughter</v>
      </c>
      <c r="J855" s="83" t="s">
        <v>4798</v>
      </c>
    </row>
    <row r="856" spans="7:10" ht="30" x14ac:dyDescent="0.25">
      <c r="G856" s="83" t="s">
        <v>4358</v>
      </c>
      <c r="H856" s="83" t="s">
        <v>354</v>
      </c>
      <c r="I856" s="81" t="str">
        <f t="shared" si="19"/>
        <v>Manure Compost Static Pile Windrow Low CNhorses</v>
      </c>
      <c r="J856" s="83" t="s">
        <v>4798</v>
      </c>
    </row>
    <row r="857" spans="7:10" ht="30" x14ac:dyDescent="0.25">
      <c r="G857" s="83" t="s">
        <v>4358</v>
      </c>
      <c r="H857" s="83" t="s">
        <v>4448</v>
      </c>
      <c r="I857" s="81" t="str">
        <f t="shared" si="19"/>
        <v>Manure Compost Static Pile Windrow Low CNlayers</v>
      </c>
      <c r="J857" s="83" t="s">
        <v>4798</v>
      </c>
    </row>
    <row r="858" spans="7:10" ht="30" x14ac:dyDescent="0.25">
      <c r="G858" s="83" t="s">
        <v>4358</v>
      </c>
      <c r="H858" s="83" t="s">
        <v>355</v>
      </c>
      <c r="I858" s="81" t="str">
        <f t="shared" si="19"/>
        <v>Manure Compost Static Pile Windrow Low CNother cattle</v>
      </c>
      <c r="J858" s="83" t="s">
        <v>4798</v>
      </c>
    </row>
    <row r="859" spans="7:10" ht="30" x14ac:dyDescent="0.25">
      <c r="G859" s="83" t="s">
        <v>4358</v>
      </c>
      <c r="H859" s="83" t="s">
        <v>356</v>
      </c>
      <c r="I859" s="81" t="str">
        <f t="shared" si="19"/>
        <v>Manure Compost Static Pile Windrow Low CNPoultry</v>
      </c>
      <c r="J859" s="83" t="s">
        <v>4798</v>
      </c>
    </row>
    <row r="860" spans="7:10" ht="30" x14ac:dyDescent="0.25">
      <c r="G860" s="83" t="s">
        <v>4358</v>
      </c>
      <c r="H860" s="83" t="s">
        <v>357</v>
      </c>
      <c r="I860" s="81" t="str">
        <f t="shared" si="19"/>
        <v>Manure Compost Static Pile Windrow Low CNpullets</v>
      </c>
      <c r="J860" s="83" t="s">
        <v>4798</v>
      </c>
    </row>
    <row r="861" spans="7:10" ht="30" x14ac:dyDescent="0.25">
      <c r="G861" s="83" t="s">
        <v>4358</v>
      </c>
      <c r="H861" s="83" t="s">
        <v>358</v>
      </c>
      <c r="I861" s="81" t="str">
        <f t="shared" si="19"/>
        <v>Manure Compost Static Pile Windrow Low CNsheep and lambs</v>
      </c>
      <c r="J861" s="83" t="s">
        <v>4798</v>
      </c>
    </row>
    <row r="862" spans="7:10" ht="30" x14ac:dyDescent="0.25">
      <c r="G862" s="83" t="s">
        <v>4358</v>
      </c>
      <c r="H862" s="83" t="s">
        <v>359</v>
      </c>
      <c r="I862" s="81" t="str">
        <f t="shared" si="19"/>
        <v>Manure Compost Static Pile Windrow Low CNSwine</v>
      </c>
      <c r="J862" s="83" t="s">
        <v>4798</v>
      </c>
    </row>
    <row r="863" spans="7:10" ht="30" x14ac:dyDescent="0.25">
      <c r="G863" s="83" t="s">
        <v>4358</v>
      </c>
      <c r="H863" s="83" t="s">
        <v>360</v>
      </c>
      <c r="I863" s="81" t="str">
        <f t="shared" si="19"/>
        <v>Manure Compost Static Pile Windrow Low CNturkeys</v>
      </c>
      <c r="J863" s="83" t="s">
        <v>4798</v>
      </c>
    </row>
    <row r="864" spans="7:10" ht="30" x14ac:dyDescent="0.25">
      <c r="G864" s="83" t="s">
        <v>4359</v>
      </c>
      <c r="H864" s="83" t="s">
        <v>4449</v>
      </c>
      <c r="I864" s="81" t="str">
        <f t="shared" si="19"/>
        <v>Manure Compost Turned Pile Windrowbeef</v>
      </c>
      <c r="J864" s="83" t="s">
        <v>4798</v>
      </c>
    </row>
    <row r="865" spans="7:10" ht="30" x14ac:dyDescent="0.25">
      <c r="G865" s="83" t="s">
        <v>4359</v>
      </c>
      <c r="H865" s="83" t="s">
        <v>349</v>
      </c>
      <c r="I865" s="81" t="str">
        <f t="shared" si="19"/>
        <v>Manure Compost Turned Pile Windrowbroilers</v>
      </c>
      <c r="J865" s="83" t="s">
        <v>4798</v>
      </c>
    </row>
    <row r="866" spans="7:10" ht="30" x14ac:dyDescent="0.25">
      <c r="G866" s="83" t="s">
        <v>4359</v>
      </c>
      <c r="H866" s="83" t="s">
        <v>350</v>
      </c>
      <c r="I866" s="81" t="str">
        <f t="shared" si="19"/>
        <v>Manure Compost Turned Pile Windrowdairy heifers</v>
      </c>
      <c r="J866" s="83" t="s">
        <v>4798</v>
      </c>
    </row>
    <row r="867" spans="7:10" ht="30" x14ac:dyDescent="0.25">
      <c r="G867" s="83" t="s">
        <v>4359</v>
      </c>
      <c r="H867" s="83" t="s">
        <v>351</v>
      </c>
      <c r="I867" s="81" t="str">
        <f t="shared" si="19"/>
        <v>Manure Compost Turned Pile WindrowGoats</v>
      </c>
      <c r="J867" s="83" t="s">
        <v>4798</v>
      </c>
    </row>
    <row r="868" spans="7:10" ht="30" x14ac:dyDescent="0.25">
      <c r="G868" s="83" t="s">
        <v>4359</v>
      </c>
      <c r="H868" s="83" t="s">
        <v>352</v>
      </c>
      <c r="I868" s="81" t="str">
        <f t="shared" si="19"/>
        <v>Manure Compost Turned Pile Windrowhogs and pigs</v>
      </c>
      <c r="J868" s="83" t="s">
        <v>4798</v>
      </c>
    </row>
    <row r="869" spans="7:10" ht="30" x14ac:dyDescent="0.25">
      <c r="G869" s="83" t="s">
        <v>4359</v>
      </c>
      <c r="H869" s="83" t="s">
        <v>353</v>
      </c>
      <c r="I869" s="81" t="str">
        <f t="shared" si="19"/>
        <v>Manure Compost Turned Pile Windrowhogs for slaughter</v>
      </c>
      <c r="J869" s="83" t="s">
        <v>4798</v>
      </c>
    </row>
    <row r="870" spans="7:10" ht="30" x14ac:dyDescent="0.25">
      <c r="G870" s="83" t="s">
        <v>4359</v>
      </c>
      <c r="H870" s="83" t="s">
        <v>354</v>
      </c>
      <c r="I870" s="81" t="str">
        <f t="shared" si="19"/>
        <v>Manure Compost Turned Pile Windrowhorses</v>
      </c>
      <c r="J870" s="83" t="s">
        <v>4798</v>
      </c>
    </row>
    <row r="871" spans="7:10" ht="30" x14ac:dyDescent="0.25">
      <c r="G871" s="83" t="s">
        <v>4359</v>
      </c>
      <c r="H871" s="83" t="s">
        <v>4448</v>
      </c>
      <c r="I871" s="81" t="str">
        <f t="shared" si="19"/>
        <v>Manure Compost Turned Pile Windrowlayers</v>
      </c>
      <c r="J871" s="83" t="s">
        <v>4798</v>
      </c>
    </row>
    <row r="872" spans="7:10" ht="30" x14ac:dyDescent="0.25">
      <c r="G872" s="83" t="s">
        <v>4359</v>
      </c>
      <c r="H872" s="83" t="s">
        <v>355</v>
      </c>
      <c r="I872" s="81" t="str">
        <f t="shared" si="19"/>
        <v>Manure Compost Turned Pile Windrowother cattle</v>
      </c>
      <c r="J872" s="83" t="s">
        <v>4798</v>
      </c>
    </row>
    <row r="873" spans="7:10" ht="30" x14ac:dyDescent="0.25">
      <c r="G873" s="83" t="s">
        <v>4359</v>
      </c>
      <c r="H873" s="83" t="s">
        <v>356</v>
      </c>
      <c r="I873" s="81" t="str">
        <f t="shared" si="19"/>
        <v>Manure Compost Turned Pile WindrowPoultry</v>
      </c>
      <c r="J873" s="83" t="s">
        <v>4798</v>
      </c>
    </row>
    <row r="874" spans="7:10" ht="30" x14ac:dyDescent="0.25">
      <c r="G874" s="83" t="s">
        <v>4359</v>
      </c>
      <c r="H874" s="83" t="s">
        <v>357</v>
      </c>
      <c r="I874" s="81" t="str">
        <f t="shared" si="19"/>
        <v>Manure Compost Turned Pile Windrowpullets</v>
      </c>
      <c r="J874" s="83" t="s">
        <v>4798</v>
      </c>
    </row>
    <row r="875" spans="7:10" ht="30" x14ac:dyDescent="0.25">
      <c r="G875" s="83" t="s">
        <v>4359</v>
      </c>
      <c r="H875" s="83" t="s">
        <v>358</v>
      </c>
      <c r="I875" s="81" t="str">
        <f t="shared" si="19"/>
        <v>Manure Compost Turned Pile Windrowsheep and lambs</v>
      </c>
      <c r="J875" s="83" t="s">
        <v>4798</v>
      </c>
    </row>
    <row r="876" spans="7:10" ht="30" x14ac:dyDescent="0.25">
      <c r="G876" s="83" t="s">
        <v>4359</v>
      </c>
      <c r="H876" s="83" t="s">
        <v>359</v>
      </c>
      <c r="I876" s="81" t="str">
        <f t="shared" si="19"/>
        <v>Manure Compost Turned Pile WindrowSwine</v>
      </c>
      <c r="J876" s="83" t="s">
        <v>4798</v>
      </c>
    </row>
    <row r="877" spans="7:10" ht="30" x14ac:dyDescent="0.25">
      <c r="G877" s="83" t="s">
        <v>4359</v>
      </c>
      <c r="H877" s="83" t="s">
        <v>360</v>
      </c>
      <c r="I877" s="81" t="str">
        <f t="shared" si="19"/>
        <v>Manure Compost Turned Pile Windrowturkeys</v>
      </c>
      <c r="J877" s="83" t="s">
        <v>4798</v>
      </c>
    </row>
    <row r="878" spans="7:10" ht="30" x14ac:dyDescent="0.25">
      <c r="G878" s="83" t="s">
        <v>4360</v>
      </c>
      <c r="H878" s="83" t="s">
        <v>4449</v>
      </c>
      <c r="I878" s="81" t="str">
        <f t="shared" si="19"/>
        <v>Manure Compost Turned Pile Windrow High CNbeef</v>
      </c>
      <c r="J878" s="83" t="s">
        <v>4798</v>
      </c>
    </row>
    <row r="879" spans="7:10" ht="30" x14ac:dyDescent="0.25">
      <c r="G879" s="83" t="s">
        <v>4360</v>
      </c>
      <c r="H879" s="83" t="s">
        <v>349</v>
      </c>
      <c r="I879" s="81" t="str">
        <f t="shared" si="19"/>
        <v>Manure Compost Turned Pile Windrow High CNbroilers</v>
      </c>
      <c r="J879" s="83" t="s">
        <v>4798</v>
      </c>
    </row>
    <row r="880" spans="7:10" ht="30" x14ac:dyDescent="0.25">
      <c r="G880" s="83" t="s">
        <v>4360</v>
      </c>
      <c r="H880" s="83" t="s">
        <v>350</v>
      </c>
      <c r="I880" s="81" t="str">
        <f t="shared" si="19"/>
        <v>Manure Compost Turned Pile Windrow High CNdairy heifers</v>
      </c>
      <c r="J880" s="83" t="s">
        <v>4798</v>
      </c>
    </row>
    <row r="881" spans="7:10" ht="30" x14ac:dyDescent="0.25">
      <c r="G881" s="83" t="s">
        <v>4360</v>
      </c>
      <c r="H881" s="83" t="s">
        <v>351</v>
      </c>
      <c r="I881" s="81" t="str">
        <f t="shared" si="19"/>
        <v>Manure Compost Turned Pile Windrow High CNGoats</v>
      </c>
      <c r="J881" s="83" t="s">
        <v>4798</v>
      </c>
    </row>
    <row r="882" spans="7:10" ht="30" x14ac:dyDescent="0.25">
      <c r="G882" s="83" t="s">
        <v>4360</v>
      </c>
      <c r="H882" s="83" t="s">
        <v>352</v>
      </c>
      <c r="I882" s="81" t="str">
        <f t="shared" si="19"/>
        <v>Manure Compost Turned Pile Windrow High CNhogs and pigs</v>
      </c>
      <c r="J882" s="83" t="s">
        <v>4798</v>
      </c>
    </row>
    <row r="883" spans="7:10" ht="30" x14ac:dyDescent="0.25">
      <c r="G883" s="83" t="s">
        <v>4360</v>
      </c>
      <c r="H883" s="83" t="s">
        <v>353</v>
      </c>
      <c r="I883" s="81" t="str">
        <f t="shared" si="19"/>
        <v>Manure Compost Turned Pile Windrow High CNhogs for slaughter</v>
      </c>
      <c r="J883" s="83" t="s">
        <v>4798</v>
      </c>
    </row>
    <row r="884" spans="7:10" ht="30" x14ac:dyDescent="0.25">
      <c r="G884" s="83" t="s">
        <v>4360</v>
      </c>
      <c r="H884" s="83" t="s">
        <v>354</v>
      </c>
      <c r="I884" s="81" t="str">
        <f t="shared" si="19"/>
        <v>Manure Compost Turned Pile Windrow High CNhorses</v>
      </c>
      <c r="J884" s="83" t="s">
        <v>4798</v>
      </c>
    </row>
    <row r="885" spans="7:10" ht="30" x14ac:dyDescent="0.25">
      <c r="G885" s="83" t="s">
        <v>4360</v>
      </c>
      <c r="H885" s="83" t="s">
        <v>4448</v>
      </c>
      <c r="I885" s="81" t="str">
        <f t="shared" si="19"/>
        <v>Manure Compost Turned Pile Windrow High CNlayers</v>
      </c>
      <c r="J885" s="83" t="s">
        <v>4798</v>
      </c>
    </row>
    <row r="886" spans="7:10" ht="30" x14ac:dyDescent="0.25">
      <c r="G886" s="83" t="s">
        <v>4360</v>
      </c>
      <c r="H886" s="83" t="s">
        <v>355</v>
      </c>
      <c r="I886" s="81" t="str">
        <f t="shared" si="19"/>
        <v>Manure Compost Turned Pile Windrow High CNother cattle</v>
      </c>
      <c r="J886" s="83" t="s">
        <v>4798</v>
      </c>
    </row>
    <row r="887" spans="7:10" ht="30" x14ac:dyDescent="0.25">
      <c r="G887" s="83" t="s">
        <v>4360</v>
      </c>
      <c r="H887" s="83" t="s">
        <v>356</v>
      </c>
      <c r="I887" s="81" t="str">
        <f t="shared" si="19"/>
        <v>Manure Compost Turned Pile Windrow High CNPoultry</v>
      </c>
      <c r="J887" s="83" t="s">
        <v>4798</v>
      </c>
    </row>
    <row r="888" spans="7:10" ht="30" x14ac:dyDescent="0.25">
      <c r="G888" s="83" t="s">
        <v>4360</v>
      </c>
      <c r="H888" s="83" t="s">
        <v>357</v>
      </c>
      <c r="I888" s="81" t="str">
        <f t="shared" si="19"/>
        <v>Manure Compost Turned Pile Windrow High CNpullets</v>
      </c>
      <c r="J888" s="83" t="s">
        <v>4798</v>
      </c>
    </row>
    <row r="889" spans="7:10" ht="30" x14ac:dyDescent="0.25">
      <c r="G889" s="83" t="s">
        <v>4360</v>
      </c>
      <c r="H889" s="83" t="s">
        <v>358</v>
      </c>
      <c r="I889" s="81" t="str">
        <f t="shared" si="19"/>
        <v>Manure Compost Turned Pile Windrow High CNsheep and lambs</v>
      </c>
      <c r="J889" s="83" t="s">
        <v>4798</v>
      </c>
    </row>
    <row r="890" spans="7:10" ht="30" x14ac:dyDescent="0.25">
      <c r="G890" s="83" t="s">
        <v>4360</v>
      </c>
      <c r="H890" s="83" t="s">
        <v>359</v>
      </c>
      <c r="I890" s="81" t="str">
        <f t="shared" si="19"/>
        <v>Manure Compost Turned Pile Windrow High CNSwine</v>
      </c>
      <c r="J890" s="83" t="s">
        <v>4798</v>
      </c>
    </row>
    <row r="891" spans="7:10" ht="30" x14ac:dyDescent="0.25">
      <c r="G891" s="83" t="s">
        <v>4360</v>
      </c>
      <c r="H891" s="83" t="s">
        <v>360</v>
      </c>
      <c r="I891" s="81" t="str">
        <f t="shared" si="19"/>
        <v>Manure Compost Turned Pile Windrow High CNturkeys</v>
      </c>
      <c r="J891" s="83" t="s">
        <v>4798</v>
      </c>
    </row>
    <row r="892" spans="7:10" ht="30" x14ac:dyDescent="0.25">
      <c r="G892" s="83" t="s">
        <v>4361</v>
      </c>
      <c r="H892" s="83" t="s">
        <v>4449</v>
      </c>
      <c r="I892" s="81" t="str">
        <f t="shared" si="19"/>
        <v>Manure Compost Turned Pile Windrow Low CNbeef</v>
      </c>
      <c r="J892" s="83" t="s">
        <v>4798</v>
      </c>
    </row>
    <row r="893" spans="7:10" ht="30" x14ac:dyDescent="0.25">
      <c r="G893" s="83" t="s">
        <v>4361</v>
      </c>
      <c r="H893" s="83" t="s">
        <v>349</v>
      </c>
      <c r="I893" s="81" t="str">
        <f t="shared" si="19"/>
        <v>Manure Compost Turned Pile Windrow Low CNbroilers</v>
      </c>
      <c r="J893" s="83" t="s">
        <v>4798</v>
      </c>
    </row>
    <row r="894" spans="7:10" ht="30" x14ac:dyDescent="0.25">
      <c r="G894" s="83" t="s">
        <v>4361</v>
      </c>
      <c r="H894" s="83" t="s">
        <v>350</v>
      </c>
      <c r="I894" s="81" t="str">
        <f t="shared" si="19"/>
        <v>Manure Compost Turned Pile Windrow Low CNdairy heifers</v>
      </c>
      <c r="J894" s="83" t="s">
        <v>4798</v>
      </c>
    </row>
    <row r="895" spans="7:10" ht="30" x14ac:dyDescent="0.25">
      <c r="G895" s="83" t="s">
        <v>4361</v>
      </c>
      <c r="H895" s="83" t="s">
        <v>351</v>
      </c>
      <c r="I895" s="81" t="str">
        <f t="shared" si="19"/>
        <v>Manure Compost Turned Pile Windrow Low CNGoats</v>
      </c>
      <c r="J895" s="83" t="s">
        <v>4798</v>
      </c>
    </row>
    <row r="896" spans="7:10" ht="30" x14ac:dyDescent="0.25">
      <c r="G896" s="83" t="s">
        <v>4361</v>
      </c>
      <c r="H896" s="83" t="s">
        <v>352</v>
      </c>
      <c r="I896" s="81" t="str">
        <f t="shared" si="19"/>
        <v>Manure Compost Turned Pile Windrow Low CNhogs and pigs</v>
      </c>
      <c r="J896" s="83" t="s">
        <v>4798</v>
      </c>
    </row>
    <row r="897" spans="7:10" ht="30" x14ac:dyDescent="0.25">
      <c r="G897" s="83" t="s">
        <v>4361</v>
      </c>
      <c r="H897" s="83" t="s">
        <v>353</v>
      </c>
      <c r="I897" s="81" t="str">
        <f t="shared" si="19"/>
        <v>Manure Compost Turned Pile Windrow Low CNhogs for slaughter</v>
      </c>
      <c r="J897" s="83" t="s">
        <v>4798</v>
      </c>
    </row>
    <row r="898" spans="7:10" ht="30" x14ac:dyDescent="0.25">
      <c r="G898" s="83" t="s">
        <v>4361</v>
      </c>
      <c r="H898" s="83" t="s">
        <v>354</v>
      </c>
      <c r="I898" s="81" t="str">
        <f t="shared" si="19"/>
        <v>Manure Compost Turned Pile Windrow Low CNhorses</v>
      </c>
      <c r="J898" s="83" t="s">
        <v>4798</v>
      </c>
    </row>
    <row r="899" spans="7:10" ht="30" x14ac:dyDescent="0.25">
      <c r="G899" s="83" t="s">
        <v>4361</v>
      </c>
      <c r="H899" s="83" t="s">
        <v>4448</v>
      </c>
      <c r="I899" s="81" t="str">
        <f t="shared" ref="I899:I962" si="20">G899&amp;H899</f>
        <v>Manure Compost Turned Pile Windrow Low CNlayers</v>
      </c>
      <c r="J899" s="83" t="s">
        <v>4798</v>
      </c>
    </row>
    <row r="900" spans="7:10" ht="30" x14ac:dyDescent="0.25">
      <c r="G900" s="83" t="s">
        <v>4361</v>
      </c>
      <c r="H900" s="83" t="s">
        <v>355</v>
      </c>
      <c r="I900" s="81" t="str">
        <f t="shared" si="20"/>
        <v>Manure Compost Turned Pile Windrow Low CNother cattle</v>
      </c>
      <c r="J900" s="83" t="s">
        <v>4798</v>
      </c>
    </row>
    <row r="901" spans="7:10" ht="30" x14ac:dyDescent="0.25">
      <c r="G901" s="83" t="s">
        <v>4361</v>
      </c>
      <c r="H901" s="83" t="s">
        <v>356</v>
      </c>
      <c r="I901" s="81" t="str">
        <f t="shared" si="20"/>
        <v>Manure Compost Turned Pile Windrow Low CNPoultry</v>
      </c>
      <c r="J901" s="83" t="s">
        <v>4798</v>
      </c>
    </row>
    <row r="902" spans="7:10" ht="30" x14ac:dyDescent="0.25">
      <c r="G902" s="83" t="s">
        <v>4361</v>
      </c>
      <c r="H902" s="83" t="s">
        <v>357</v>
      </c>
      <c r="I902" s="81" t="str">
        <f t="shared" si="20"/>
        <v>Manure Compost Turned Pile Windrow Low CNpullets</v>
      </c>
      <c r="J902" s="83" t="s">
        <v>4798</v>
      </c>
    </row>
    <row r="903" spans="7:10" ht="30" x14ac:dyDescent="0.25">
      <c r="G903" s="83" t="s">
        <v>4361</v>
      </c>
      <c r="H903" s="83" t="s">
        <v>358</v>
      </c>
      <c r="I903" s="81" t="str">
        <f t="shared" si="20"/>
        <v>Manure Compost Turned Pile Windrow Low CNsheep and lambs</v>
      </c>
      <c r="J903" s="83" t="s">
        <v>4798</v>
      </c>
    </row>
    <row r="904" spans="7:10" ht="30" x14ac:dyDescent="0.25">
      <c r="G904" s="83" t="s">
        <v>4361</v>
      </c>
      <c r="H904" s="83" t="s">
        <v>359</v>
      </c>
      <c r="I904" s="81" t="str">
        <f t="shared" si="20"/>
        <v>Manure Compost Turned Pile Windrow Low CNSwine</v>
      </c>
      <c r="J904" s="83" t="s">
        <v>4798</v>
      </c>
    </row>
    <row r="905" spans="7:10" ht="30" x14ac:dyDescent="0.25">
      <c r="G905" s="83" t="s">
        <v>4361</v>
      </c>
      <c r="H905" s="83" t="s">
        <v>360</v>
      </c>
      <c r="I905" s="81" t="str">
        <f t="shared" si="20"/>
        <v>Manure Compost Turned Pile Windrow Low CNturkeys</v>
      </c>
      <c r="J905" s="83" t="s">
        <v>4798</v>
      </c>
    </row>
    <row r="906" spans="7:10" ht="30" x14ac:dyDescent="0.25">
      <c r="G906" s="83" t="s">
        <v>4362</v>
      </c>
      <c r="H906" s="83" t="s">
        <v>6</v>
      </c>
      <c r="I906" s="81" t="str">
        <f t="shared" si="20"/>
        <v>Manure Incorporation High DisturbanceAcres</v>
      </c>
      <c r="J906" s="83" t="s">
        <v>9</v>
      </c>
    </row>
    <row r="907" spans="7:10" ht="30" x14ac:dyDescent="0.25">
      <c r="G907" s="83" t="s">
        <v>4363</v>
      </c>
      <c r="H907" s="83" t="s">
        <v>6</v>
      </c>
      <c r="I907" s="81" t="str">
        <f t="shared" si="20"/>
        <v>Manure Incorporation High Disturbance ImmediateAcres</v>
      </c>
      <c r="J907" s="83" t="s">
        <v>9</v>
      </c>
    </row>
    <row r="908" spans="7:10" ht="30" x14ac:dyDescent="0.25">
      <c r="G908" s="83" t="s">
        <v>4364</v>
      </c>
      <c r="H908" s="83" t="s">
        <v>6</v>
      </c>
      <c r="I908" s="81" t="str">
        <f t="shared" si="20"/>
        <v>Manure Incorporation High Disturbance LateAcres</v>
      </c>
      <c r="J908" s="83" t="s">
        <v>9</v>
      </c>
    </row>
    <row r="909" spans="7:10" ht="30" x14ac:dyDescent="0.25">
      <c r="G909" s="83" t="s">
        <v>4365</v>
      </c>
      <c r="H909" s="83" t="s">
        <v>6</v>
      </c>
      <c r="I909" s="81" t="str">
        <f t="shared" si="20"/>
        <v>Manure Incorporation Low DisturbanceAcres</v>
      </c>
      <c r="J909" s="83" t="s">
        <v>9</v>
      </c>
    </row>
    <row r="910" spans="7:10" ht="30" x14ac:dyDescent="0.25">
      <c r="G910" s="83" t="s">
        <v>4366</v>
      </c>
      <c r="H910" s="83" t="s">
        <v>6</v>
      </c>
      <c r="I910" s="81" t="str">
        <f t="shared" si="20"/>
        <v>Manure Incorporation Low Disturbance ImmediateAcres</v>
      </c>
      <c r="J910" s="83" t="s">
        <v>9</v>
      </c>
    </row>
    <row r="911" spans="7:10" ht="30" x14ac:dyDescent="0.25">
      <c r="G911" s="83" t="s">
        <v>4367</v>
      </c>
      <c r="H911" s="83" t="s">
        <v>6</v>
      </c>
      <c r="I911" s="81" t="str">
        <f t="shared" si="20"/>
        <v>Manure Incorporation Low Disturbance LateAcres</v>
      </c>
      <c r="J911" s="83" t="s">
        <v>9</v>
      </c>
    </row>
    <row r="912" spans="7:10" x14ac:dyDescent="0.25">
      <c r="G912" s="83" t="s">
        <v>4368</v>
      </c>
      <c r="H912" s="83" t="s">
        <v>6</v>
      </c>
      <c r="I912" s="81" t="str">
        <f t="shared" si="20"/>
        <v>Manure InjectionAcres</v>
      </c>
      <c r="J912" s="83" t="s">
        <v>9</v>
      </c>
    </row>
    <row r="913" spans="7:10" x14ac:dyDescent="0.25">
      <c r="G913" s="83" t="s">
        <v>199</v>
      </c>
      <c r="H913" s="83" t="s">
        <v>3923</v>
      </c>
      <c r="I913" s="81" t="str">
        <f t="shared" si="20"/>
        <v>Manure TransportAmount</v>
      </c>
      <c r="J913" s="83" t="s">
        <v>76</v>
      </c>
    </row>
    <row r="914" spans="7:10" x14ac:dyDescent="0.25">
      <c r="G914" s="83" t="s">
        <v>199</v>
      </c>
      <c r="H914" s="83" t="s">
        <v>4449</v>
      </c>
      <c r="I914" s="81" t="str">
        <f t="shared" si="20"/>
        <v>Manure Transportbeef</v>
      </c>
      <c r="J914" s="83" t="s">
        <v>4798</v>
      </c>
    </row>
    <row r="915" spans="7:10" x14ac:dyDescent="0.25">
      <c r="G915" s="83" t="s">
        <v>199</v>
      </c>
      <c r="H915" s="83" t="s">
        <v>4449</v>
      </c>
      <c r="I915" s="81" t="str">
        <f t="shared" si="20"/>
        <v>Manure Transportbeef</v>
      </c>
      <c r="J915" s="83" t="s">
        <v>76</v>
      </c>
    </row>
    <row r="916" spans="7:10" x14ac:dyDescent="0.25">
      <c r="G916" s="83" t="s">
        <v>199</v>
      </c>
      <c r="H916" s="83" t="s">
        <v>349</v>
      </c>
      <c r="I916" s="81" t="str">
        <f t="shared" si="20"/>
        <v>Manure Transportbroilers</v>
      </c>
      <c r="J916" s="83" t="s">
        <v>4798</v>
      </c>
    </row>
    <row r="917" spans="7:10" x14ac:dyDescent="0.25">
      <c r="G917" s="83" t="s">
        <v>199</v>
      </c>
      <c r="H917" s="83" t="s">
        <v>349</v>
      </c>
      <c r="I917" s="81" t="str">
        <f t="shared" si="20"/>
        <v>Manure Transportbroilers</v>
      </c>
      <c r="J917" s="83" t="s">
        <v>76</v>
      </c>
    </row>
    <row r="918" spans="7:10" x14ac:dyDescent="0.25">
      <c r="G918" s="83" t="s">
        <v>199</v>
      </c>
      <c r="H918" s="83" t="s">
        <v>350</v>
      </c>
      <c r="I918" s="81" t="str">
        <f t="shared" si="20"/>
        <v>Manure Transportdairy heifers</v>
      </c>
      <c r="J918" s="83" t="s">
        <v>4798</v>
      </c>
    </row>
    <row r="919" spans="7:10" x14ac:dyDescent="0.25">
      <c r="G919" s="83" t="s">
        <v>199</v>
      </c>
      <c r="H919" s="83" t="s">
        <v>350</v>
      </c>
      <c r="I919" s="81" t="str">
        <f t="shared" si="20"/>
        <v>Manure Transportdairy heifers</v>
      </c>
      <c r="J919" s="83" t="s">
        <v>76</v>
      </c>
    </row>
    <row r="920" spans="7:10" x14ac:dyDescent="0.25">
      <c r="G920" s="83" t="s">
        <v>199</v>
      </c>
      <c r="H920" s="83" t="s">
        <v>351</v>
      </c>
      <c r="I920" s="81" t="str">
        <f t="shared" si="20"/>
        <v>Manure TransportGoats</v>
      </c>
      <c r="J920" s="83" t="s">
        <v>4798</v>
      </c>
    </row>
    <row r="921" spans="7:10" x14ac:dyDescent="0.25">
      <c r="G921" s="83" t="s">
        <v>199</v>
      </c>
      <c r="H921" s="83" t="s">
        <v>351</v>
      </c>
      <c r="I921" s="81" t="str">
        <f t="shared" si="20"/>
        <v>Manure TransportGoats</v>
      </c>
      <c r="J921" s="83" t="s">
        <v>76</v>
      </c>
    </row>
    <row r="922" spans="7:10" x14ac:dyDescent="0.25">
      <c r="G922" s="83" t="s">
        <v>199</v>
      </c>
      <c r="H922" s="83" t="s">
        <v>352</v>
      </c>
      <c r="I922" s="81" t="str">
        <f t="shared" si="20"/>
        <v>Manure Transporthogs and pigs</v>
      </c>
      <c r="J922" s="83" t="s">
        <v>4798</v>
      </c>
    </row>
    <row r="923" spans="7:10" x14ac:dyDescent="0.25">
      <c r="G923" s="83" t="s">
        <v>199</v>
      </c>
      <c r="H923" s="83" t="s">
        <v>352</v>
      </c>
      <c r="I923" s="81" t="str">
        <f t="shared" si="20"/>
        <v>Manure Transporthogs and pigs</v>
      </c>
      <c r="J923" s="83" t="s">
        <v>76</v>
      </c>
    </row>
    <row r="924" spans="7:10" x14ac:dyDescent="0.25">
      <c r="G924" s="83" t="s">
        <v>199</v>
      </c>
      <c r="H924" s="83" t="s">
        <v>353</v>
      </c>
      <c r="I924" s="81" t="str">
        <f t="shared" si="20"/>
        <v>Manure Transporthogs for slaughter</v>
      </c>
      <c r="J924" s="83" t="s">
        <v>4798</v>
      </c>
    </row>
    <row r="925" spans="7:10" x14ac:dyDescent="0.25">
      <c r="G925" s="83" t="s">
        <v>199</v>
      </c>
      <c r="H925" s="83" t="s">
        <v>353</v>
      </c>
      <c r="I925" s="81" t="str">
        <f t="shared" si="20"/>
        <v>Manure Transporthogs for slaughter</v>
      </c>
      <c r="J925" s="83" t="s">
        <v>76</v>
      </c>
    </row>
    <row r="926" spans="7:10" x14ac:dyDescent="0.25">
      <c r="G926" s="83" t="s">
        <v>199</v>
      </c>
      <c r="H926" s="83" t="s">
        <v>354</v>
      </c>
      <c r="I926" s="81" t="str">
        <f t="shared" si="20"/>
        <v>Manure Transporthorses</v>
      </c>
      <c r="J926" s="83" t="s">
        <v>4798</v>
      </c>
    </row>
    <row r="927" spans="7:10" x14ac:dyDescent="0.25">
      <c r="G927" s="83" t="s">
        <v>199</v>
      </c>
      <c r="H927" s="83" t="s">
        <v>354</v>
      </c>
      <c r="I927" s="81" t="str">
        <f t="shared" si="20"/>
        <v>Manure Transporthorses</v>
      </c>
      <c r="J927" s="83" t="s">
        <v>76</v>
      </c>
    </row>
    <row r="928" spans="7:10" x14ac:dyDescent="0.25">
      <c r="G928" s="83" t="s">
        <v>199</v>
      </c>
      <c r="H928" s="83" t="s">
        <v>4448</v>
      </c>
      <c r="I928" s="81" t="str">
        <f t="shared" si="20"/>
        <v>Manure Transportlayers</v>
      </c>
      <c r="J928" s="83" t="s">
        <v>4798</v>
      </c>
    </row>
    <row r="929" spans="7:10" x14ac:dyDescent="0.25">
      <c r="G929" s="83" t="s">
        <v>199</v>
      </c>
      <c r="H929" s="83" t="s">
        <v>4448</v>
      </c>
      <c r="I929" s="81" t="str">
        <f t="shared" si="20"/>
        <v>Manure Transportlayers</v>
      </c>
      <c r="J929" s="83" t="s">
        <v>76</v>
      </c>
    </row>
    <row r="930" spans="7:10" x14ac:dyDescent="0.25">
      <c r="G930" s="83" t="s">
        <v>199</v>
      </c>
      <c r="H930" s="83" t="s">
        <v>355</v>
      </c>
      <c r="I930" s="81" t="str">
        <f t="shared" si="20"/>
        <v>Manure Transportother cattle</v>
      </c>
      <c r="J930" s="83" t="s">
        <v>4798</v>
      </c>
    </row>
    <row r="931" spans="7:10" x14ac:dyDescent="0.25">
      <c r="G931" s="83" t="s">
        <v>199</v>
      </c>
      <c r="H931" s="83" t="s">
        <v>355</v>
      </c>
      <c r="I931" s="81" t="str">
        <f t="shared" si="20"/>
        <v>Manure Transportother cattle</v>
      </c>
      <c r="J931" s="83" t="s">
        <v>76</v>
      </c>
    </row>
    <row r="932" spans="7:10" x14ac:dyDescent="0.25">
      <c r="G932" s="83" t="s">
        <v>199</v>
      </c>
      <c r="H932" s="83" t="s">
        <v>356</v>
      </c>
      <c r="I932" s="81" t="str">
        <f t="shared" si="20"/>
        <v>Manure TransportPoultry</v>
      </c>
      <c r="J932" s="83" t="s">
        <v>4798</v>
      </c>
    </row>
    <row r="933" spans="7:10" x14ac:dyDescent="0.25">
      <c r="G933" s="83" t="s">
        <v>199</v>
      </c>
      <c r="H933" s="83" t="s">
        <v>356</v>
      </c>
      <c r="I933" s="81" t="str">
        <f t="shared" si="20"/>
        <v>Manure TransportPoultry</v>
      </c>
      <c r="J933" s="83" t="s">
        <v>76</v>
      </c>
    </row>
    <row r="934" spans="7:10" x14ac:dyDescent="0.25">
      <c r="G934" s="83" t="s">
        <v>199</v>
      </c>
      <c r="H934" s="83" t="s">
        <v>357</v>
      </c>
      <c r="I934" s="81" t="str">
        <f t="shared" si="20"/>
        <v>Manure Transportpullets</v>
      </c>
      <c r="J934" s="83" t="s">
        <v>4798</v>
      </c>
    </row>
    <row r="935" spans="7:10" x14ac:dyDescent="0.25">
      <c r="G935" s="83" t="s">
        <v>199</v>
      </c>
      <c r="H935" s="83" t="s">
        <v>357</v>
      </c>
      <c r="I935" s="81" t="str">
        <f t="shared" si="20"/>
        <v>Manure Transportpullets</v>
      </c>
      <c r="J935" s="83" t="s">
        <v>76</v>
      </c>
    </row>
    <row r="936" spans="7:10" x14ac:dyDescent="0.25">
      <c r="G936" s="83" t="s">
        <v>199</v>
      </c>
      <c r="H936" s="83" t="s">
        <v>358</v>
      </c>
      <c r="I936" s="81" t="str">
        <f t="shared" si="20"/>
        <v>Manure Transportsheep and lambs</v>
      </c>
      <c r="J936" s="83" t="s">
        <v>4798</v>
      </c>
    </row>
    <row r="937" spans="7:10" x14ac:dyDescent="0.25">
      <c r="G937" s="83" t="s">
        <v>199</v>
      </c>
      <c r="H937" s="83" t="s">
        <v>358</v>
      </c>
      <c r="I937" s="81" t="str">
        <f t="shared" si="20"/>
        <v>Manure Transportsheep and lambs</v>
      </c>
      <c r="J937" s="83" t="s">
        <v>76</v>
      </c>
    </row>
    <row r="938" spans="7:10" x14ac:dyDescent="0.25">
      <c r="G938" s="83" t="s">
        <v>199</v>
      </c>
      <c r="H938" s="83" t="s">
        <v>359</v>
      </c>
      <c r="I938" s="81" t="str">
        <f t="shared" si="20"/>
        <v>Manure TransportSwine</v>
      </c>
      <c r="J938" s="83" t="s">
        <v>4798</v>
      </c>
    </row>
    <row r="939" spans="7:10" x14ac:dyDescent="0.25">
      <c r="G939" s="83" t="s">
        <v>199</v>
      </c>
      <c r="H939" s="83" t="s">
        <v>359</v>
      </c>
      <c r="I939" s="81" t="str">
        <f t="shared" si="20"/>
        <v>Manure TransportSwine</v>
      </c>
      <c r="J939" s="83" t="s">
        <v>76</v>
      </c>
    </row>
    <row r="940" spans="7:10" x14ac:dyDescent="0.25">
      <c r="G940" s="83" t="s">
        <v>199</v>
      </c>
      <c r="H940" s="83" t="s">
        <v>4766</v>
      </c>
      <c r="I940" s="81" t="str">
        <f t="shared" si="20"/>
        <v>Manure TransportTN</v>
      </c>
      <c r="J940" s="83" t="s">
        <v>76</v>
      </c>
    </row>
    <row r="941" spans="7:10" x14ac:dyDescent="0.25">
      <c r="G941" s="83" t="s">
        <v>199</v>
      </c>
      <c r="H941" s="83" t="s">
        <v>360</v>
      </c>
      <c r="I941" s="81" t="str">
        <f t="shared" si="20"/>
        <v>Manure Transportturkeys</v>
      </c>
      <c r="J941" s="83" t="s">
        <v>4798</v>
      </c>
    </row>
    <row r="942" spans="7:10" x14ac:dyDescent="0.25">
      <c r="G942" s="83" t="s">
        <v>199</v>
      </c>
      <c r="H942" s="83" t="s">
        <v>360</v>
      </c>
      <c r="I942" s="81" t="str">
        <f t="shared" si="20"/>
        <v>Manure Transportturkeys</v>
      </c>
      <c r="J942" s="83" t="s">
        <v>76</v>
      </c>
    </row>
    <row r="943" spans="7:10" x14ac:dyDescent="0.25">
      <c r="G943" s="83" t="s">
        <v>4369</v>
      </c>
      <c r="H943" s="83" t="s">
        <v>4449</v>
      </c>
      <c r="I943" s="81" t="str">
        <f t="shared" si="20"/>
        <v>Manure Treatment Combustionbeef</v>
      </c>
      <c r="J943" s="83" t="s">
        <v>4798</v>
      </c>
    </row>
    <row r="944" spans="7:10" x14ac:dyDescent="0.25">
      <c r="G944" s="83" t="s">
        <v>4369</v>
      </c>
      <c r="H944" s="83" t="s">
        <v>349</v>
      </c>
      <c r="I944" s="81" t="str">
        <f t="shared" si="20"/>
        <v>Manure Treatment Combustionbroilers</v>
      </c>
      <c r="J944" s="83" t="s">
        <v>4798</v>
      </c>
    </row>
    <row r="945" spans="7:10" ht="30" x14ac:dyDescent="0.25">
      <c r="G945" s="83" t="s">
        <v>4369</v>
      </c>
      <c r="H945" s="83" t="s">
        <v>350</v>
      </c>
      <c r="I945" s="81" t="str">
        <f t="shared" si="20"/>
        <v>Manure Treatment Combustiondairy heifers</v>
      </c>
      <c r="J945" s="83" t="s">
        <v>4798</v>
      </c>
    </row>
    <row r="946" spans="7:10" x14ac:dyDescent="0.25">
      <c r="G946" s="83" t="s">
        <v>4369</v>
      </c>
      <c r="H946" s="83" t="s">
        <v>351</v>
      </c>
      <c r="I946" s="81" t="str">
        <f t="shared" si="20"/>
        <v>Manure Treatment CombustionGoats</v>
      </c>
      <c r="J946" s="83" t="s">
        <v>4798</v>
      </c>
    </row>
    <row r="947" spans="7:10" ht="30" x14ac:dyDescent="0.25">
      <c r="G947" s="83" t="s">
        <v>4369</v>
      </c>
      <c r="H947" s="83" t="s">
        <v>352</v>
      </c>
      <c r="I947" s="81" t="str">
        <f t="shared" si="20"/>
        <v>Manure Treatment Combustionhogs and pigs</v>
      </c>
      <c r="J947" s="83" t="s">
        <v>4798</v>
      </c>
    </row>
    <row r="948" spans="7:10" ht="30" x14ac:dyDescent="0.25">
      <c r="G948" s="83" t="s">
        <v>4369</v>
      </c>
      <c r="H948" s="83" t="s">
        <v>353</v>
      </c>
      <c r="I948" s="81" t="str">
        <f t="shared" si="20"/>
        <v>Manure Treatment Combustionhogs for slaughter</v>
      </c>
      <c r="J948" s="83" t="s">
        <v>4798</v>
      </c>
    </row>
    <row r="949" spans="7:10" x14ac:dyDescent="0.25">
      <c r="G949" s="83" t="s">
        <v>4369</v>
      </c>
      <c r="H949" s="83" t="s">
        <v>354</v>
      </c>
      <c r="I949" s="81" t="str">
        <f t="shared" si="20"/>
        <v>Manure Treatment Combustionhorses</v>
      </c>
      <c r="J949" s="83" t="s">
        <v>4798</v>
      </c>
    </row>
    <row r="950" spans="7:10" x14ac:dyDescent="0.25">
      <c r="G950" s="83" t="s">
        <v>4369</v>
      </c>
      <c r="H950" s="83" t="s">
        <v>4448</v>
      </c>
      <c r="I950" s="81" t="str">
        <f t="shared" si="20"/>
        <v>Manure Treatment Combustionlayers</v>
      </c>
      <c r="J950" s="83" t="s">
        <v>4798</v>
      </c>
    </row>
    <row r="951" spans="7:10" ht="30" x14ac:dyDescent="0.25">
      <c r="G951" s="83" t="s">
        <v>4369</v>
      </c>
      <c r="H951" s="83" t="s">
        <v>355</v>
      </c>
      <c r="I951" s="81" t="str">
        <f t="shared" si="20"/>
        <v>Manure Treatment Combustionother cattle</v>
      </c>
      <c r="J951" s="83" t="s">
        <v>4798</v>
      </c>
    </row>
    <row r="952" spans="7:10" x14ac:dyDescent="0.25">
      <c r="G952" s="83" t="s">
        <v>4369</v>
      </c>
      <c r="H952" s="83" t="s">
        <v>356</v>
      </c>
      <c r="I952" s="81" t="str">
        <f t="shared" si="20"/>
        <v>Manure Treatment CombustionPoultry</v>
      </c>
      <c r="J952" s="83" t="s">
        <v>4798</v>
      </c>
    </row>
    <row r="953" spans="7:10" x14ac:dyDescent="0.25">
      <c r="G953" s="83" t="s">
        <v>4369</v>
      </c>
      <c r="H953" s="83" t="s">
        <v>357</v>
      </c>
      <c r="I953" s="81" t="str">
        <f t="shared" si="20"/>
        <v>Manure Treatment Combustionpullets</v>
      </c>
      <c r="J953" s="83" t="s">
        <v>4798</v>
      </c>
    </row>
    <row r="954" spans="7:10" ht="30" x14ac:dyDescent="0.25">
      <c r="G954" s="83" t="s">
        <v>4369</v>
      </c>
      <c r="H954" s="83" t="s">
        <v>358</v>
      </c>
      <c r="I954" s="81" t="str">
        <f t="shared" si="20"/>
        <v>Manure Treatment Combustionsheep and lambs</v>
      </c>
      <c r="J954" s="83" t="s">
        <v>4798</v>
      </c>
    </row>
    <row r="955" spans="7:10" x14ac:dyDescent="0.25">
      <c r="G955" s="83" t="s">
        <v>4369</v>
      </c>
      <c r="H955" s="83" t="s">
        <v>359</v>
      </c>
      <c r="I955" s="81" t="str">
        <f t="shared" si="20"/>
        <v>Manure Treatment CombustionSwine</v>
      </c>
      <c r="J955" s="83" t="s">
        <v>4798</v>
      </c>
    </row>
    <row r="956" spans="7:10" x14ac:dyDescent="0.25">
      <c r="G956" s="83" t="s">
        <v>4369</v>
      </c>
      <c r="H956" s="83" t="s">
        <v>360</v>
      </c>
      <c r="I956" s="81" t="str">
        <f t="shared" si="20"/>
        <v>Manure Treatment Combustionturkeys</v>
      </c>
      <c r="J956" s="83" t="s">
        <v>4798</v>
      </c>
    </row>
    <row r="957" spans="7:10" x14ac:dyDescent="0.25">
      <c r="G957" s="83" t="s">
        <v>4370</v>
      </c>
      <c r="H957" s="83" t="s">
        <v>4449</v>
      </c>
      <c r="I957" s="81" t="str">
        <f t="shared" si="20"/>
        <v>Manure Treatment Direct Monitorbeef</v>
      </c>
      <c r="J957" s="83" t="s">
        <v>4799</v>
      </c>
    </row>
    <row r="958" spans="7:10" x14ac:dyDescent="0.25">
      <c r="G958" s="83" t="s">
        <v>4370</v>
      </c>
      <c r="H958" s="83" t="s">
        <v>4449</v>
      </c>
      <c r="I958" s="81" t="str">
        <f t="shared" si="20"/>
        <v>Manure Treatment Direct Monitorbeef</v>
      </c>
      <c r="J958" s="83" t="s">
        <v>2770</v>
      </c>
    </row>
    <row r="959" spans="7:10" ht="30" x14ac:dyDescent="0.25">
      <c r="G959" s="83" t="s">
        <v>4370</v>
      </c>
      <c r="H959" s="83" t="s">
        <v>349</v>
      </c>
      <c r="I959" s="81" t="str">
        <f t="shared" si="20"/>
        <v>Manure Treatment Direct Monitorbroilers</v>
      </c>
      <c r="J959" s="83" t="s">
        <v>4799</v>
      </c>
    </row>
    <row r="960" spans="7:10" ht="30" x14ac:dyDescent="0.25">
      <c r="G960" s="83" t="s">
        <v>4370</v>
      </c>
      <c r="H960" s="83" t="s">
        <v>349</v>
      </c>
      <c r="I960" s="81" t="str">
        <f t="shared" si="20"/>
        <v>Manure Treatment Direct Monitorbroilers</v>
      </c>
      <c r="J960" s="83" t="s">
        <v>2770</v>
      </c>
    </row>
    <row r="961" spans="7:10" ht="30" x14ac:dyDescent="0.25">
      <c r="G961" s="83" t="s">
        <v>4370</v>
      </c>
      <c r="H961" s="83" t="s">
        <v>350</v>
      </c>
      <c r="I961" s="81" t="str">
        <f t="shared" si="20"/>
        <v>Manure Treatment Direct Monitordairy heifers</v>
      </c>
      <c r="J961" s="83" t="s">
        <v>4799</v>
      </c>
    </row>
    <row r="962" spans="7:10" ht="30" x14ac:dyDescent="0.25">
      <c r="G962" s="83" t="s">
        <v>4370</v>
      </c>
      <c r="H962" s="83" t="s">
        <v>350</v>
      </c>
      <c r="I962" s="81" t="str">
        <f t="shared" si="20"/>
        <v>Manure Treatment Direct Monitordairy heifers</v>
      </c>
      <c r="J962" s="83" t="s">
        <v>2770</v>
      </c>
    </row>
    <row r="963" spans="7:10" x14ac:dyDescent="0.25">
      <c r="G963" s="83" t="s">
        <v>4370</v>
      </c>
      <c r="H963" s="83" t="s">
        <v>351</v>
      </c>
      <c r="I963" s="81" t="str">
        <f t="shared" ref="I963:I1026" si="21">G963&amp;H963</f>
        <v>Manure Treatment Direct MonitorGoats</v>
      </c>
      <c r="J963" s="83" t="s">
        <v>4799</v>
      </c>
    </row>
    <row r="964" spans="7:10" x14ac:dyDescent="0.25">
      <c r="G964" s="83" t="s">
        <v>4370</v>
      </c>
      <c r="H964" s="83" t="s">
        <v>351</v>
      </c>
      <c r="I964" s="81" t="str">
        <f t="shared" si="21"/>
        <v>Manure Treatment Direct MonitorGoats</v>
      </c>
      <c r="J964" s="83" t="s">
        <v>2770</v>
      </c>
    </row>
    <row r="965" spans="7:10" ht="30" x14ac:dyDescent="0.25">
      <c r="G965" s="83" t="s">
        <v>4370</v>
      </c>
      <c r="H965" s="83" t="s">
        <v>352</v>
      </c>
      <c r="I965" s="81" t="str">
        <f t="shared" si="21"/>
        <v>Manure Treatment Direct Monitorhogs and pigs</v>
      </c>
      <c r="J965" s="83" t="s">
        <v>4799</v>
      </c>
    </row>
    <row r="966" spans="7:10" ht="30" x14ac:dyDescent="0.25">
      <c r="G966" s="83" t="s">
        <v>4370</v>
      </c>
      <c r="H966" s="83" t="s">
        <v>352</v>
      </c>
      <c r="I966" s="81" t="str">
        <f t="shared" si="21"/>
        <v>Manure Treatment Direct Monitorhogs and pigs</v>
      </c>
      <c r="J966" s="83" t="s">
        <v>2770</v>
      </c>
    </row>
    <row r="967" spans="7:10" ht="30" x14ac:dyDescent="0.25">
      <c r="G967" s="83" t="s">
        <v>4370</v>
      </c>
      <c r="H967" s="83" t="s">
        <v>353</v>
      </c>
      <c r="I967" s="81" t="str">
        <f t="shared" si="21"/>
        <v>Manure Treatment Direct Monitorhogs for slaughter</v>
      </c>
      <c r="J967" s="83" t="s">
        <v>4799</v>
      </c>
    </row>
    <row r="968" spans="7:10" ht="30" x14ac:dyDescent="0.25">
      <c r="G968" s="83" t="s">
        <v>4370</v>
      </c>
      <c r="H968" s="83" t="s">
        <v>353</v>
      </c>
      <c r="I968" s="81" t="str">
        <f t="shared" si="21"/>
        <v>Manure Treatment Direct Monitorhogs for slaughter</v>
      </c>
      <c r="J968" s="83" t="s">
        <v>2770</v>
      </c>
    </row>
    <row r="969" spans="7:10" ht="30" x14ac:dyDescent="0.25">
      <c r="G969" s="83" t="s">
        <v>4370</v>
      </c>
      <c r="H969" s="83" t="s">
        <v>354</v>
      </c>
      <c r="I969" s="81" t="str">
        <f t="shared" si="21"/>
        <v>Manure Treatment Direct Monitorhorses</v>
      </c>
      <c r="J969" s="83" t="s">
        <v>4799</v>
      </c>
    </row>
    <row r="970" spans="7:10" ht="30" x14ac:dyDescent="0.25">
      <c r="G970" s="83" t="s">
        <v>4370</v>
      </c>
      <c r="H970" s="83" t="s">
        <v>354</v>
      </c>
      <c r="I970" s="81" t="str">
        <f t="shared" si="21"/>
        <v>Manure Treatment Direct Monitorhorses</v>
      </c>
      <c r="J970" s="83" t="s">
        <v>2770</v>
      </c>
    </row>
    <row r="971" spans="7:10" x14ac:dyDescent="0.25">
      <c r="G971" s="83" t="s">
        <v>4370</v>
      </c>
      <c r="H971" s="83" t="s">
        <v>4448</v>
      </c>
      <c r="I971" s="81" t="str">
        <f t="shared" si="21"/>
        <v>Manure Treatment Direct Monitorlayers</v>
      </c>
      <c r="J971" s="83" t="s">
        <v>4799</v>
      </c>
    </row>
    <row r="972" spans="7:10" x14ac:dyDescent="0.25">
      <c r="G972" s="83" t="s">
        <v>4370</v>
      </c>
      <c r="H972" s="83" t="s">
        <v>4448</v>
      </c>
      <c r="I972" s="81" t="str">
        <f t="shared" si="21"/>
        <v>Manure Treatment Direct Monitorlayers</v>
      </c>
      <c r="J972" s="83" t="s">
        <v>2770</v>
      </c>
    </row>
    <row r="973" spans="7:10" ht="30" x14ac:dyDescent="0.25">
      <c r="G973" s="83" t="s">
        <v>4370</v>
      </c>
      <c r="H973" s="83" t="s">
        <v>355</v>
      </c>
      <c r="I973" s="81" t="str">
        <f t="shared" si="21"/>
        <v>Manure Treatment Direct Monitorother cattle</v>
      </c>
      <c r="J973" s="83" t="s">
        <v>4799</v>
      </c>
    </row>
    <row r="974" spans="7:10" ht="30" x14ac:dyDescent="0.25">
      <c r="G974" s="83" t="s">
        <v>4370</v>
      </c>
      <c r="H974" s="83" t="s">
        <v>355</v>
      </c>
      <c r="I974" s="81" t="str">
        <f t="shared" si="21"/>
        <v>Manure Treatment Direct Monitorother cattle</v>
      </c>
      <c r="J974" s="83" t="s">
        <v>2770</v>
      </c>
    </row>
    <row r="975" spans="7:10" ht="30" x14ac:dyDescent="0.25">
      <c r="G975" s="83" t="s">
        <v>4370</v>
      </c>
      <c r="H975" s="83" t="s">
        <v>356</v>
      </c>
      <c r="I975" s="81" t="str">
        <f t="shared" si="21"/>
        <v>Manure Treatment Direct MonitorPoultry</v>
      </c>
      <c r="J975" s="83" t="s">
        <v>4799</v>
      </c>
    </row>
    <row r="976" spans="7:10" ht="30" x14ac:dyDescent="0.25">
      <c r="G976" s="83" t="s">
        <v>4370</v>
      </c>
      <c r="H976" s="83" t="s">
        <v>356</v>
      </c>
      <c r="I976" s="81" t="str">
        <f t="shared" si="21"/>
        <v>Manure Treatment Direct MonitorPoultry</v>
      </c>
      <c r="J976" s="83" t="s">
        <v>2770</v>
      </c>
    </row>
    <row r="977" spans="7:10" ht="30" x14ac:dyDescent="0.25">
      <c r="G977" s="83" t="s">
        <v>4370</v>
      </c>
      <c r="H977" s="83" t="s">
        <v>357</v>
      </c>
      <c r="I977" s="81" t="str">
        <f t="shared" si="21"/>
        <v>Manure Treatment Direct Monitorpullets</v>
      </c>
      <c r="J977" s="83" t="s">
        <v>4799</v>
      </c>
    </row>
    <row r="978" spans="7:10" ht="30" x14ac:dyDescent="0.25">
      <c r="G978" s="83" t="s">
        <v>4370</v>
      </c>
      <c r="H978" s="83" t="s">
        <v>357</v>
      </c>
      <c r="I978" s="81" t="str">
        <f t="shared" si="21"/>
        <v>Manure Treatment Direct Monitorpullets</v>
      </c>
      <c r="J978" s="83" t="s">
        <v>2770</v>
      </c>
    </row>
    <row r="979" spans="7:10" ht="30" x14ac:dyDescent="0.25">
      <c r="G979" s="83" t="s">
        <v>4370</v>
      </c>
      <c r="H979" s="83" t="s">
        <v>358</v>
      </c>
      <c r="I979" s="81" t="str">
        <f t="shared" si="21"/>
        <v>Manure Treatment Direct Monitorsheep and lambs</v>
      </c>
      <c r="J979" s="83" t="s">
        <v>4799</v>
      </c>
    </row>
    <row r="980" spans="7:10" ht="30" x14ac:dyDescent="0.25">
      <c r="G980" s="83" t="s">
        <v>4370</v>
      </c>
      <c r="H980" s="83" t="s">
        <v>358</v>
      </c>
      <c r="I980" s="81" t="str">
        <f t="shared" si="21"/>
        <v>Manure Treatment Direct Monitorsheep and lambs</v>
      </c>
      <c r="J980" s="83" t="s">
        <v>2770</v>
      </c>
    </row>
    <row r="981" spans="7:10" x14ac:dyDescent="0.25">
      <c r="G981" s="83" t="s">
        <v>4370</v>
      </c>
      <c r="H981" s="83" t="s">
        <v>359</v>
      </c>
      <c r="I981" s="81" t="str">
        <f t="shared" si="21"/>
        <v>Manure Treatment Direct MonitorSwine</v>
      </c>
      <c r="J981" s="83" t="s">
        <v>4799</v>
      </c>
    </row>
    <row r="982" spans="7:10" x14ac:dyDescent="0.25">
      <c r="G982" s="83" t="s">
        <v>4370</v>
      </c>
      <c r="H982" s="83" t="s">
        <v>359</v>
      </c>
      <c r="I982" s="81" t="str">
        <f t="shared" si="21"/>
        <v>Manure Treatment Direct MonitorSwine</v>
      </c>
      <c r="J982" s="83" t="s">
        <v>2770</v>
      </c>
    </row>
    <row r="983" spans="7:10" ht="30" x14ac:dyDescent="0.25">
      <c r="G983" s="83" t="s">
        <v>4370</v>
      </c>
      <c r="H983" s="83" t="s">
        <v>360</v>
      </c>
      <c r="I983" s="81" t="str">
        <f t="shared" si="21"/>
        <v>Manure Treatment Direct Monitorturkeys</v>
      </c>
      <c r="J983" s="83" t="s">
        <v>4799</v>
      </c>
    </row>
    <row r="984" spans="7:10" ht="30" x14ac:dyDescent="0.25">
      <c r="G984" s="83" t="s">
        <v>4370</v>
      </c>
      <c r="H984" s="83" t="s">
        <v>360</v>
      </c>
      <c r="I984" s="81" t="str">
        <f t="shared" si="21"/>
        <v>Manure Treatment Direct Monitorturkeys</v>
      </c>
      <c r="J984" s="83" t="s">
        <v>2770</v>
      </c>
    </row>
    <row r="985" spans="7:10" x14ac:dyDescent="0.25">
      <c r="G985" s="83" t="s">
        <v>4371</v>
      </c>
      <c r="H985" s="83" t="s">
        <v>4449</v>
      </c>
      <c r="I985" s="81" t="str">
        <f t="shared" si="21"/>
        <v>Manure Treatment Fast Pyrolysisbeef</v>
      </c>
      <c r="J985" s="83" t="s">
        <v>4798</v>
      </c>
    </row>
    <row r="986" spans="7:10" ht="30" x14ac:dyDescent="0.25">
      <c r="G986" s="83" t="s">
        <v>4371</v>
      </c>
      <c r="H986" s="83" t="s">
        <v>349</v>
      </c>
      <c r="I986" s="81" t="str">
        <f t="shared" si="21"/>
        <v>Manure Treatment Fast Pyrolysisbroilers</v>
      </c>
      <c r="J986" s="83" t="s">
        <v>4798</v>
      </c>
    </row>
    <row r="987" spans="7:10" ht="30" x14ac:dyDescent="0.25">
      <c r="G987" s="83" t="s">
        <v>4371</v>
      </c>
      <c r="H987" s="83" t="s">
        <v>350</v>
      </c>
      <c r="I987" s="81" t="str">
        <f t="shared" si="21"/>
        <v>Manure Treatment Fast Pyrolysisdairy heifers</v>
      </c>
      <c r="J987" s="83" t="s">
        <v>4798</v>
      </c>
    </row>
    <row r="988" spans="7:10" x14ac:dyDescent="0.25">
      <c r="G988" s="83" t="s">
        <v>4371</v>
      </c>
      <c r="H988" s="83" t="s">
        <v>351</v>
      </c>
      <c r="I988" s="81" t="str">
        <f t="shared" si="21"/>
        <v>Manure Treatment Fast PyrolysisGoats</v>
      </c>
      <c r="J988" s="83" t="s">
        <v>4798</v>
      </c>
    </row>
    <row r="989" spans="7:10" ht="30" x14ac:dyDescent="0.25">
      <c r="G989" s="83" t="s">
        <v>4371</v>
      </c>
      <c r="H989" s="83" t="s">
        <v>352</v>
      </c>
      <c r="I989" s="81" t="str">
        <f t="shared" si="21"/>
        <v>Manure Treatment Fast Pyrolysishogs and pigs</v>
      </c>
      <c r="J989" s="83" t="s">
        <v>4798</v>
      </c>
    </row>
    <row r="990" spans="7:10" ht="30" x14ac:dyDescent="0.25">
      <c r="G990" s="83" t="s">
        <v>4371</v>
      </c>
      <c r="H990" s="83" t="s">
        <v>353</v>
      </c>
      <c r="I990" s="81" t="str">
        <f t="shared" si="21"/>
        <v>Manure Treatment Fast Pyrolysishogs for slaughter</v>
      </c>
      <c r="J990" s="83" t="s">
        <v>4798</v>
      </c>
    </row>
    <row r="991" spans="7:10" x14ac:dyDescent="0.25">
      <c r="G991" s="83" t="s">
        <v>4371</v>
      </c>
      <c r="H991" s="83" t="s">
        <v>354</v>
      </c>
      <c r="I991" s="81" t="str">
        <f t="shared" si="21"/>
        <v>Manure Treatment Fast Pyrolysishorses</v>
      </c>
      <c r="J991" s="83" t="s">
        <v>4798</v>
      </c>
    </row>
    <row r="992" spans="7:10" x14ac:dyDescent="0.25">
      <c r="G992" s="83" t="s">
        <v>4371</v>
      </c>
      <c r="H992" s="83" t="s">
        <v>4448</v>
      </c>
      <c r="I992" s="81" t="str">
        <f t="shared" si="21"/>
        <v>Manure Treatment Fast Pyrolysislayers</v>
      </c>
      <c r="J992" s="83" t="s">
        <v>4798</v>
      </c>
    </row>
    <row r="993" spans="7:10" ht="30" x14ac:dyDescent="0.25">
      <c r="G993" s="83" t="s">
        <v>4371</v>
      </c>
      <c r="H993" s="83" t="s">
        <v>355</v>
      </c>
      <c r="I993" s="81" t="str">
        <f t="shared" si="21"/>
        <v>Manure Treatment Fast Pyrolysisother cattle</v>
      </c>
      <c r="J993" s="83" t="s">
        <v>4798</v>
      </c>
    </row>
    <row r="994" spans="7:10" x14ac:dyDescent="0.25">
      <c r="G994" s="83" t="s">
        <v>4371</v>
      </c>
      <c r="H994" s="83" t="s">
        <v>356</v>
      </c>
      <c r="I994" s="81" t="str">
        <f t="shared" si="21"/>
        <v>Manure Treatment Fast PyrolysisPoultry</v>
      </c>
      <c r="J994" s="83" t="s">
        <v>4798</v>
      </c>
    </row>
    <row r="995" spans="7:10" x14ac:dyDescent="0.25">
      <c r="G995" s="83" t="s">
        <v>4371</v>
      </c>
      <c r="H995" s="83" t="s">
        <v>357</v>
      </c>
      <c r="I995" s="81" t="str">
        <f t="shared" si="21"/>
        <v>Manure Treatment Fast Pyrolysispullets</v>
      </c>
      <c r="J995" s="83" t="s">
        <v>4798</v>
      </c>
    </row>
    <row r="996" spans="7:10" ht="30" x14ac:dyDescent="0.25">
      <c r="G996" s="83" t="s">
        <v>4371</v>
      </c>
      <c r="H996" s="83" t="s">
        <v>358</v>
      </c>
      <c r="I996" s="81" t="str">
        <f t="shared" si="21"/>
        <v>Manure Treatment Fast Pyrolysissheep and lambs</v>
      </c>
      <c r="J996" s="83" t="s">
        <v>4798</v>
      </c>
    </row>
    <row r="997" spans="7:10" x14ac:dyDescent="0.25">
      <c r="G997" s="83" t="s">
        <v>4371</v>
      </c>
      <c r="H997" s="83" t="s">
        <v>359</v>
      </c>
      <c r="I997" s="81" t="str">
        <f t="shared" si="21"/>
        <v>Manure Treatment Fast PyrolysisSwine</v>
      </c>
      <c r="J997" s="83" t="s">
        <v>4798</v>
      </c>
    </row>
    <row r="998" spans="7:10" x14ac:dyDescent="0.25">
      <c r="G998" s="83" t="s">
        <v>4371</v>
      </c>
      <c r="H998" s="7" t="s">
        <v>360</v>
      </c>
      <c r="I998" s="81" t="str">
        <f t="shared" si="21"/>
        <v>Manure Treatment Fast Pyrolysisturkeys</v>
      </c>
      <c r="J998" s="83" t="s">
        <v>4798</v>
      </c>
    </row>
    <row r="999" spans="7:10" x14ac:dyDescent="0.25">
      <c r="G999" s="83" t="s">
        <v>4372</v>
      </c>
      <c r="H999" s="7" t="s">
        <v>4449</v>
      </c>
      <c r="I999" s="81" t="str">
        <f t="shared" si="21"/>
        <v>Manure Treatment Forced Aerationbeef</v>
      </c>
      <c r="J999" s="83" t="s">
        <v>4798</v>
      </c>
    </row>
    <row r="1000" spans="7:10" ht="30" x14ac:dyDescent="0.25">
      <c r="G1000" s="83" t="s">
        <v>4372</v>
      </c>
      <c r="H1000" s="7" t="s">
        <v>349</v>
      </c>
      <c r="I1000" s="81" t="str">
        <f t="shared" si="21"/>
        <v>Manure Treatment Forced Aerationbroilers</v>
      </c>
      <c r="J1000" s="83" t="s">
        <v>4798</v>
      </c>
    </row>
    <row r="1001" spans="7:10" ht="30" x14ac:dyDescent="0.25">
      <c r="G1001" s="83" t="s">
        <v>4372</v>
      </c>
      <c r="H1001" s="7" t="s">
        <v>350</v>
      </c>
      <c r="I1001" s="81" t="str">
        <f t="shared" si="21"/>
        <v>Manure Treatment Forced Aerationdairy heifers</v>
      </c>
      <c r="J1001" s="83" t="s">
        <v>4798</v>
      </c>
    </row>
    <row r="1002" spans="7:10" ht="30" x14ac:dyDescent="0.25">
      <c r="G1002" s="83" t="s">
        <v>4372</v>
      </c>
      <c r="H1002" s="7" t="s">
        <v>351</v>
      </c>
      <c r="I1002" s="81" t="str">
        <f t="shared" si="21"/>
        <v>Manure Treatment Forced AerationGoats</v>
      </c>
      <c r="J1002" s="83" t="s">
        <v>4798</v>
      </c>
    </row>
    <row r="1003" spans="7:10" ht="30" x14ac:dyDescent="0.25">
      <c r="G1003" s="83" t="s">
        <v>4372</v>
      </c>
      <c r="H1003" s="7" t="s">
        <v>352</v>
      </c>
      <c r="I1003" s="81" t="str">
        <f t="shared" si="21"/>
        <v>Manure Treatment Forced Aerationhogs and pigs</v>
      </c>
      <c r="J1003" s="83" t="s">
        <v>4798</v>
      </c>
    </row>
    <row r="1004" spans="7:10" ht="30" x14ac:dyDescent="0.25">
      <c r="G1004" s="83" t="s">
        <v>4372</v>
      </c>
      <c r="H1004" s="7" t="s">
        <v>353</v>
      </c>
      <c r="I1004" s="81" t="str">
        <f t="shared" si="21"/>
        <v>Manure Treatment Forced Aerationhogs for slaughter</v>
      </c>
      <c r="J1004" s="83" t="s">
        <v>4798</v>
      </c>
    </row>
    <row r="1005" spans="7:10" ht="30" x14ac:dyDescent="0.25">
      <c r="G1005" s="83" t="s">
        <v>4372</v>
      </c>
      <c r="H1005" s="7" t="s">
        <v>354</v>
      </c>
      <c r="I1005" s="81" t="str">
        <f t="shared" si="21"/>
        <v>Manure Treatment Forced Aerationhorses</v>
      </c>
      <c r="J1005" s="83" t="s">
        <v>4798</v>
      </c>
    </row>
    <row r="1006" spans="7:10" ht="30" x14ac:dyDescent="0.25">
      <c r="G1006" s="83" t="s">
        <v>4372</v>
      </c>
      <c r="H1006" s="7" t="s">
        <v>4448</v>
      </c>
      <c r="I1006" s="81" t="str">
        <f t="shared" si="21"/>
        <v>Manure Treatment Forced Aerationlayers</v>
      </c>
      <c r="J1006" s="83" t="s">
        <v>4798</v>
      </c>
    </row>
    <row r="1007" spans="7:10" ht="30" x14ac:dyDescent="0.25">
      <c r="G1007" s="83" t="s">
        <v>4372</v>
      </c>
      <c r="H1007" s="7" t="s">
        <v>355</v>
      </c>
      <c r="I1007" s="81" t="str">
        <f t="shared" si="21"/>
        <v>Manure Treatment Forced Aerationother cattle</v>
      </c>
      <c r="J1007" s="83" t="s">
        <v>4798</v>
      </c>
    </row>
    <row r="1008" spans="7:10" ht="30" x14ac:dyDescent="0.25">
      <c r="G1008" s="83" t="s">
        <v>4372</v>
      </c>
      <c r="H1008" s="7" t="s">
        <v>356</v>
      </c>
      <c r="I1008" s="81" t="str">
        <f t="shared" si="21"/>
        <v>Manure Treatment Forced AerationPoultry</v>
      </c>
      <c r="J1008" s="83" t="s">
        <v>4798</v>
      </c>
    </row>
    <row r="1009" spans="7:10" ht="30" x14ac:dyDescent="0.25">
      <c r="G1009" s="83" t="s">
        <v>4372</v>
      </c>
      <c r="H1009" s="7" t="s">
        <v>357</v>
      </c>
      <c r="I1009" s="81" t="str">
        <f t="shared" si="21"/>
        <v>Manure Treatment Forced Aerationpullets</v>
      </c>
      <c r="J1009" s="83" t="s">
        <v>4798</v>
      </c>
    </row>
    <row r="1010" spans="7:10" ht="30" x14ac:dyDescent="0.25">
      <c r="G1010" s="83" t="s">
        <v>4372</v>
      </c>
      <c r="H1010" s="7" t="s">
        <v>358</v>
      </c>
      <c r="I1010" s="81" t="str">
        <f t="shared" si="21"/>
        <v>Manure Treatment Forced Aerationsheep and lambs</v>
      </c>
      <c r="J1010" s="83" t="s">
        <v>4798</v>
      </c>
    </row>
    <row r="1011" spans="7:10" ht="30" x14ac:dyDescent="0.25">
      <c r="G1011" s="83" t="s">
        <v>4372</v>
      </c>
      <c r="H1011" s="7" t="s">
        <v>359</v>
      </c>
      <c r="I1011" s="81" t="str">
        <f t="shared" si="21"/>
        <v>Manure Treatment Forced AerationSwine</v>
      </c>
      <c r="J1011" s="83" t="s">
        <v>4798</v>
      </c>
    </row>
    <row r="1012" spans="7:10" ht="30" x14ac:dyDescent="0.25">
      <c r="G1012" s="83" t="s">
        <v>4372</v>
      </c>
      <c r="H1012" s="7" t="s">
        <v>360</v>
      </c>
      <c r="I1012" s="81" t="str">
        <f t="shared" si="21"/>
        <v>Manure Treatment Forced Aerationturkeys</v>
      </c>
      <c r="J1012" s="83" t="s">
        <v>4798</v>
      </c>
    </row>
    <row r="1013" spans="7:10" ht="30" x14ac:dyDescent="0.25">
      <c r="G1013" s="83" t="s">
        <v>4373</v>
      </c>
      <c r="H1013" s="7" t="s">
        <v>4449</v>
      </c>
      <c r="I1013" s="81" t="str">
        <f t="shared" si="21"/>
        <v>Manure Treatment High Heat Combustionbeef</v>
      </c>
      <c r="J1013" s="83" t="s">
        <v>4798</v>
      </c>
    </row>
    <row r="1014" spans="7:10" ht="30" x14ac:dyDescent="0.25">
      <c r="G1014" s="83" t="s">
        <v>4373</v>
      </c>
      <c r="H1014" s="7" t="s">
        <v>349</v>
      </c>
      <c r="I1014" s="81" t="str">
        <f t="shared" si="21"/>
        <v>Manure Treatment High Heat Combustionbroilers</v>
      </c>
      <c r="J1014" s="83" t="s">
        <v>4798</v>
      </c>
    </row>
    <row r="1015" spans="7:10" ht="30" x14ac:dyDescent="0.25">
      <c r="G1015" s="83" t="s">
        <v>4373</v>
      </c>
      <c r="H1015" s="7" t="s">
        <v>350</v>
      </c>
      <c r="I1015" s="81" t="str">
        <f t="shared" si="21"/>
        <v>Manure Treatment High Heat Combustiondairy heifers</v>
      </c>
      <c r="J1015" s="83" t="s">
        <v>4798</v>
      </c>
    </row>
    <row r="1016" spans="7:10" ht="30" x14ac:dyDescent="0.25">
      <c r="G1016" s="83" t="s">
        <v>4373</v>
      </c>
      <c r="H1016" s="7" t="s">
        <v>351</v>
      </c>
      <c r="I1016" s="81" t="str">
        <f t="shared" si="21"/>
        <v>Manure Treatment High Heat CombustionGoats</v>
      </c>
      <c r="J1016" s="83" t="s">
        <v>4798</v>
      </c>
    </row>
    <row r="1017" spans="7:10" ht="30" x14ac:dyDescent="0.25">
      <c r="G1017" s="83" t="s">
        <v>4373</v>
      </c>
      <c r="H1017" s="7" t="s">
        <v>352</v>
      </c>
      <c r="I1017" s="81" t="str">
        <f t="shared" si="21"/>
        <v>Manure Treatment High Heat Combustionhogs and pigs</v>
      </c>
      <c r="J1017" s="83" t="s">
        <v>4798</v>
      </c>
    </row>
    <row r="1018" spans="7:10" ht="30" x14ac:dyDescent="0.25">
      <c r="G1018" s="83" t="s">
        <v>4373</v>
      </c>
      <c r="H1018" s="7" t="s">
        <v>353</v>
      </c>
      <c r="I1018" s="81" t="str">
        <f t="shared" si="21"/>
        <v>Manure Treatment High Heat Combustionhogs for slaughter</v>
      </c>
      <c r="J1018" s="83" t="s">
        <v>4798</v>
      </c>
    </row>
    <row r="1019" spans="7:10" ht="30" x14ac:dyDescent="0.25">
      <c r="G1019" s="83" t="s">
        <v>4373</v>
      </c>
      <c r="H1019" s="7" t="s">
        <v>354</v>
      </c>
      <c r="I1019" s="81" t="str">
        <f t="shared" si="21"/>
        <v>Manure Treatment High Heat Combustionhorses</v>
      </c>
      <c r="J1019" s="83" t="s">
        <v>4798</v>
      </c>
    </row>
    <row r="1020" spans="7:10" ht="30" x14ac:dyDescent="0.25">
      <c r="G1020" s="83" t="s">
        <v>4373</v>
      </c>
      <c r="H1020" s="7" t="s">
        <v>4448</v>
      </c>
      <c r="I1020" s="81" t="str">
        <f t="shared" si="21"/>
        <v>Manure Treatment High Heat Combustionlayers</v>
      </c>
      <c r="J1020" s="83" t="s">
        <v>4798</v>
      </c>
    </row>
    <row r="1021" spans="7:10" ht="30" x14ac:dyDescent="0.25">
      <c r="G1021" s="83" t="s">
        <v>4373</v>
      </c>
      <c r="H1021" s="7" t="s">
        <v>355</v>
      </c>
      <c r="I1021" s="81" t="str">
        <f t="shared" si="21"/>
        <v>Manure Treatment High Heat Combustionother cattle</v>
      </c>
      <c r="J1021" s="83" t="s">
        <v>4798</v>
      </c>
    </row>
    <row r="1022" spans="7:10" ht="30" x14ac:dyDescent="0.25">
      <c r="G1022" s="83" t="s">
        <v>4373</v>
      </c>
      <c r="H1022" s="7" t="s">
        <v>356</v>
      </c>
      <c r="I1022" s="81" t="str">
        <f t="shared" si="21"/>
        <v>Manure Treatment High Heat CombustionPoultry</v>
      </c>
      <c r="J1022" s="83" t="s">
        <v>4798</v>
      </c>
    </row>
    <row r="1023" spans="7:10" ht="30" x14ac:dyDescent="0.25">
      <c r="G1023" s="83" t="s">
        <v>4373</v>
      </c>
      <c r="H1023" s="7" t="s">
        <v>357</v>
      </c>
      <c r="I1023" s="81" t="str">
        <f t="shared" si="21"/>
        <v>Manure Treatment High Heat Combustionpullets</v>
      </c>
      <c r="J1023" s="83" t="s">
        <v>4798</v>
      </c>
    </row>
    <row r="1024" spans="7:10" ht="30" x14ac:dyDescent="0.25">
      <c r="G1024" s="83" t="s">
        <v>4373</v>
      </c>
      <c r="H1024" s="7" t="s">
        <v>358</v>
      </c>
      <c r="I1024" s="81" t="str">
        <f t="shared" si="21"/>
        <v>Manure Treatment High Heat Combustionsheep and lambs</v>
      </c>
      <c r="J1024" s="83" t="s">
        <v>4798</v>
      </c>
    </row>
    <row r="1025" spans="7:10" ht="30" x14ac:dyDescent="0.25">
      <c r="G1025" s="83" t="s">
        <v>4373</v>
      </c>
      <c r="H1025" s="7" t="s">
        <v>359</v>
      </c>
      <c r="I1025" s="81" t="str">
        <f t="shared" si="21"/>
        <v>Manure Treatment High Heat CombustionSwine</v>
      </c>
      <c r="J1025" s="83" t="s">
        <v>4798</v>
      </c>
    </row>
    <row r="1026" spans="7:10" ht="30" x14ac:dyDescent="0.25">
      <c r="G1026" s="83" t="s">
        <v>4373</v>
      </c>
      <c r="H1026" s="7" t="s">
        <v>360</v>
      </c>
      <c r="I1026" s="81" t="str">
        <f t="shared" si="21"/>
        <v>Manure Treatment High Heat Combustionturkeys</v>
      </c>
      <c r="J1026" s="83" t="s">
        <v>4798</v>
      </c>
    </row>
    <row r="1027" spans="7:10" ht="30" x14ac:dyDescent="0.25">
      <c r="G1027" s="83" t="s">
        <v>4374</v>
      </c>
      <c r="H1027" s="7" t="s">
        <v>4449</v>
      </c>
      <c r="I1027" s="81" t="str">
        <f t="shared" ref="I1027:I1090" si="22">G1027&amp;H1027</f>
        <v>Manure Treatment High Heat Gasificationbeef</v>
      </c>
      <c r="J1027" s="83" t="s">
        <v>4798</v>
      </c>
    </row>
    <row r="1028" spans="7:10" ht="30" x14ac:dyDescent="0.25">
      <c r="G1028" s="83" t="s">
        <v>4374</v>
      </c>
      <c r="H1028" s="7" t="s">
        <v>349</v>
      </c>
      <c r="I1028" s="81" t="str">
        <f t="shared" si="22"/>
        <v>Manure Treatment High Heat Gasificationbroilers</v>
      </c>
      <c r="J1028" s="83" t="s">
        <v>4798</v>
      </c>
    </row>
    <row r="1029" spans="7:10" ht="30" x14ac:dyDescent="0.25">
      <c r="G1029" s="83" t="s">
        <v>4374</v>
      </c>
      <c r="H1029" s="7" t="s">
        <v>350</v>
      </c>
      <c r="I1029" s="81" t="str">
        <f t="shared" si="22"/>
        <v>Manure Treatment High Heat Gasificationdairy heifers</v>
      </c>
      <c r="J1029" s="83" t="s">
        <v>4798</v>
      </c>
    </row>
    <row r="1030" spans="7:10" ht="30" x14ac:dyDescent="0.25">
      <c r="G1030" s="83" t="s">
        <v>4374</v>
      </c>
      <c r="H1030" s="7" t="s">
        <v>351</v>
      </c>
      <c r="I1030" s="81" t="str">
        <f t="shared" si="22"/>
        <v>Manure Treatment High Heat GasificationGoats</v>
      </c>
      <c r="J1030" s="83" t="s">
        <v>4798</v>
      </c>
    </row>
    <row r="1031" spans="7:10" ht="30" x14ac:dyDescent="0.25">
      <c r="G1031" s="83" t="s">
        <v>4374</v>
      </c>
      <c r="H1031" s="7" t="s">
        <v>352</v>
      </c>
      <c r="I1031" s="81" t="str">
        <f t="shared" si="22"/>
        <v>Manure Treatment High Heat Gasificationhogs and pigs</v>
      </c>
      <c r="J1031" s="83" t="s">
        <v>4798</v>
      </c>
    </row>
    <row r="1032" spans="7:10" ht="30" x14ac:dyDescent="0.25">
      <c r="G1032" s="83" t="s">
        <v>4374</v>
      </c>
      <c r="H1032" s="7" t="s">
        <v>353</v>
      </c>
      <c r="I1032" s="81" t="str">
        <f t="shared" si="22"/>
        <v>Manure Treatment High Heat Gasificationhogs for slaughter</v>
      </c>
      <c r="J1032" s="83" t="s">
        <v>4798</v>
      </c>
    </row>
    <row r="1033" spans="7:10" ht="30" x14ac:dyDescent="0.25">
      <c r="G1033" s="83" t="s">
        <v>4374</v>
      </c>
      <c r="H1033" s="83" t="s">
        <v>354</v>
      </c>
      <c r="I1033" s="81" t="str">
        <f t="shared" si="22"/>
        <v>Manure Treatment High Heat Gasificationhorses</v>
      </c>
      <c r="J1033" s="83" t="s">
        <v>4798</v>
      </c>
    </row>
    <row r="1034" spans="7:10" ht="30" x14ac:dyDescent="0.25">
      <c r="G1034" s="83" t="s">
        <v>4374</v>
      </c>
      <c r="H1034" s="83" t="s">
        <v>4448</v>
      </c>
      <c r="I1034" s="81" t="str">
        <f t="shared" si="22"/>
        <v>Manure Treatment High Heat Gasificationlayers</v>
      </c>
      <c r="J1034" s="83" t="s">
        <v>4798</v>
      </c>
    </row>
    <row r="1035" spans="7:10" ht="30" x14ac:dyDescent="0.25">
      <c r="G1035" s="83" t="s">
        <v>4374</v>
      </c>
      <c r="H1035" s="83" t="s">
        <v>355</v>
      </c>
      <c r="I1035" s="81" t="str">
        <f t="shared" si="22"/>
        <v>Manure Treatment High Heat Gasificationother cattle</v>
      </c>
      <c r="J1035" s="83" t="s">
        <v>4798</v>
      </c>
    </row>
    <row r="1036" spans="7:10" ht="30" x14ac:dyDescent="0.25">
      <c r="G1036" s="83" t="s">
        <v>4374</v>
      </c>
      <c r="H1036" s="83" t="s">
        <v>356</v>
      </c>
      <c r="I1036" s="81" t="str">
        <f t="shared" si="22"/>
        <v>Manure Treatment High Heat GasificationPoultry</v>
      </c>
      <c r="J1036" s="83" t="s">
        <v>4798</v>
      </c>
    </row>
    <row r="1037" spans="7:10" ht="30" x14ac:dyDescent="0.25">
      <c r="G1037" s="83" t="s">
        <v>4374</v>
      </c>
      <c r="H1037" s="83" t="s">
        <v>357</v>
      </c>
      <c r="I1037" s="81" t="str">
        <f t="shared" si="22"/>
        <v>Manure Treatment High Heat Gasificationpullets</v>
      </c>
      <c r="J1037" s="83" t="s">
        <v>4798</v>
      </c>
    </row>
    <row r="1038" spans="7:10" ht="30" x14ac:dyDescent="0.25">
      <c r="G1038" s="83" t="s">
        <v>4374</v>
      </c>
      <c r="H1038" s="83" t="s">
        <v>358</v>
      </c>
      <c r="I1038" s="81" t="str">
        <f t="shared" si="22"/>
        <v>Manure Treatment High Heat Gasificationsheep and lambs</v>
      </c>
      <c r="J1038" s="83" t="s">
        <v>4798</v>
      </c>
    </row>
    <row r="1039" spans="7:10" ht="30" x14ac:dyDescent="0.25">
      <c r="G1039" s="83" t="s">
        <v>4374</v>
      </c>
      <c r="H1039" s="83" t="s">
        <v>359</v>
      </c>
      <c r="I1039" s="81" t="str">
        <f t="shared" si="22"/>
        <v>Manure Treatment High Heat GasificationSwine</v>
      </c>
      <c r="J1039" s="83" t="s">
        <v>4798</v>
      </c>
    </row>
    <row r="1040" spans="7:10" ht="30" x14ac:dyDescent="0.25">
      <c r="G1040" s="83" t="s">
        <v>4374</v>
      </c>
      <c r="H1040" s="83" t="s">
        <v>360</v>
      </c>
      <c r="I1040" s="81" t="str">
        <f t="shared" si="22"/>
        <v>Manure Treatment High Heat Gasificationturkeys</v>
      </c>
      <c r="J1040" s="83" t="s">
        <v>4798</v>
      </c>
    </row>
    <row r="1041" spans="7:10" ht="30" x14ac:dyDescent="0.25">
      <c r="G1041" s="83" t="s">
        <v>4375</v>
      </c>
      <c r="H1041" s="83" t="s">
        <v>4449</v>
      </c>
      <c r="I1041" s="81" t="str">
        <f t="shared" si="22"/>
        <v>Manure Treatment Low Heat Gasificationbeef</v>
      </c>
      <c r="J1041" s="83" t="s">
        <v>4798</v>
      </c>
    </row>
    <row r="1042" spans="7:10" ht="30" x14ac:dyDescent="0.25">
      <c r="G1042" s="83" t="s">
        <v>4375</v>
      </c>
      <c r="H1042" s="83" t="s">
        <v>349</v>
      </c>
      <c r="I1042" s="81" t="str">
        <f t="shared" si="22"/>
        <v>Manure Treatment Low Heat Gasificationbroilers</v>
      </c>
      <c r="J1042" s="83" t="s">
        <v>4798</v>
      </c>
    </row>
    <row r="1043" spans="7:10" ht="30" x14ac:dyDescent="0.25">
      <c r="G1043" s="83" t="s">
        <v>4375</v>
      </c>
      <c r="H1043" s="83" t="s">
        <v>350</v>
      </c>
      <c r="I1043" s="81" t="str">
        <f t="shared" si="22"/>
        <v>Manure Treatment Low Heat Gasificationdairy heifers</v>
      </c>
      <c r="J1043" s="83" t="s">
        <v>4798</v>
      </c>
    </row>
    <row r="1044" spans="7:10" ht="30" x14ac:dyDescent="0.25">
      <c r="G1044" s="83" t="s">
        <v>4375</v>
      </c>
      <c r="H1044" s="83" t="s">
        <v>351</v>
      </c>
      <c r="I1044" s="81" t="str">
        <f t="shared" si="22"/>
        <v>Manure Treatment Low Heat GasificationGoats</v>
      </c>
      <c r="J1044" s="83" t="s">
        <v>4798</v>
      </c>
    </row>
    <row r="1045" spans="7:10" ht="30" x14ac:dyDescent="0.25">
      <c r="G1045" s="83" t="s">
        <v>4375</v>
      </c>
      <c r="H1045" s="83" t="s">
        <v>352</v>
      </c>
      <c r="I1045" s="81" t="str">
        <f t="shared" si="22"/>
        <v>Manure Treatment Low Heat Gasificationhogs and pigs</v>
      </c>
      <c r="J1045" s="83" t="s">
        <v>4798</v>
      </c>
    </row>
    <row r="1046" spans="7:10" ht="30" x14ac:dyDescent="0.25">
      <c r="G1046" s="83" t="s">
        <v>4375</v>
      </c>
      <c r="H1046" s="83" t="s">
        <v>353</v>
      </c>
      <c r="I1046" s="81" t="str">
        <f t="shared" si="22"/>
        <v>Manure Treatment Low Heat Gasificationhogs for slaughter</v>
      </c>
      <c r="J1046" s="83" t="s">
        <v>4798</v>
      </c>
    </row>
    <row r="1047" spans="7:10" ht="30" x14ac:dyDescent="0.25">
      <c r="G1047" s="83" t="s">
        <v>4375</v>
      </c>
      <c r="H1047" s="83" t="s">
        <v>354</v>
      </c>
      <c r="I1047" s="81" t="str">
        <f t="shared" si="22"/>
        <v>Manure Treatment Low Heat Gasificationhorses</v>
      </c>
      <c r="J1047" s="83" t="s">
        <v>4798</v>
      </c>
    </row>
    <row r="1048" spans="7:10" ht="30" x14ac:dyDescent="0.25">
      <c r="G1048" s="83" t="s">
        <v>4375</v>
      </c>
      <c r="H1048" s="83" t="s">
        <v>4448</v>
      </c>
      <c r="I1048" s="81" t="str">
        <f t="shared" si="22"/>
        <v>Manure Treatment Low Heat Gasificationlayers</v>
      </c>
      <c r="J1048" s="83" t="s">
        <v>4798</v>
      </c>
    </row>
    <row r="1049" spans="7:10" ht="30" x14ac:dyDescent="0.25">
      <c r="G1049" s="83" t="s">
        <v>4375</v>
      </c>
      <c r="H1049" s="83" t="s">
        <v>355</v>
      </c>
      <c r="I1049" s="81" t="str">
        <f t="shared" si="22"/>
        <v>Manure Treatment Low Heat Gasificationother cattle</v>
      </c>
      <c r="J1049" s="83" t="s">
        <v>4798</v>
      </c>
    </row>
    <row r="1050" spans="7:10" ht="30" x14ac:dyDescent="0.25">
      <c r="G1050" s="83" t="s">
        <v>4375</v>
      </c>
      <c r="H1050" s="83" t="s">
        <v>356</v>
      </c>
      <c r="I1050" s="81" t="str">
        <f t="shared" si="22"/>
        <v>Manure Treatment Low Heat GasificationPoultry</v>
      </c>
      <c r="J1050" s="83" t="s">
        <v>4798</v>
      </c>
    </row>
    <row r="1051" spans="7:10" ht="30" x14ac:dyDescent="0.25">
      <c r="G1051" s="83" t="s">
        <v>4375</v>
      </c>
      <c r="H1051" s="83" t="s">
        <v>357</v>
      </c>
      <c r="I1051" s="81" t="str">
        <f t="shared" si="22"/>
        <v>Manure Treatment Low Heat Gasificationpullets</v>
      </c>
      <c r="J1051" s="83" t="s">
        <v>4798</v>
      </c>
    </row>
    <row r="1052" spans="7:10" ht="30" x14ac:dyDescent="0.25">
      <c r="G1052" s="83" t="s">
        <v>4375</v>
      </c>
      <c r="H1052" s="83" t="s">
        <v>358</v>
      </c>
      <c r="I1052" s="81" t="str">
        <f t="shared" si="22"/>
        <v>Manure Treatment Low Heat Gasificationsheep and lambs</v>
      </c>
      <c r="J1052" s="83" t="s">
        <v>4798</v>
      </c>
    </row>
    <row r="1053" spans="7:10" ht="30" x14ac:dyDescent="0.25">
      <c r="G1053" s="83" t="s">
        <v>4375</v>
      </c>
      <c r="H1053" s="83" t="s">
        <v>359</v>
      </c>
      <c r="I1053" s="81" t="str">
        <f t="shared" si="22"/>
        <v>Manure Treatment Low Heat GasificationSwine</v>
      </c>
      <c r="J1053" s="83" t="s">
        <v>4798</v>
      </c>
    </row>
    <row r="1054" spans="7:10" ht="30" x14ac:dyDescent="0.25">
      <c r="G1054" s="83" t="s">
        <v>4375</v>
      </c>
      <c r="H1054" s="83" t="s">
        <v>360</v>
      </c>
      <c r="I1054" s="81" t="str">
        <f t="shared" si="22"/>
        <v>Manure Treatment Low Heat Gasificationturkeys</v>
      </c>
      <c r="J1054" s="83" t="s">
        <v>4798</v>
      </c>
    </row>
    <row r="1055" spans="7:10" x14ac:dyDescent="0.25">
      <c r="G1055" s="83" t="s">
        <v>4376</v>
      </c>
      <c r="H1055" s="83" t="s">
        <v>4449</v>
      </c>
      <c r="I1055" s="81" t="str">
        <f t="shared" si="22"/>
        <v>Manure Treatment Rotating Binbeef</v>
      </c>
      <c r="J1055" s="83" t="s">
        <v>4798</v>
      </c>
    </row>
    <row r="1056" spans="7:10" x14ac:dyDescent="0.25">
      <c r="G1056" s="83" t="s">
        <v>4376</v>
      </c>
      <c r="H1056" s="83" t="s">
        <v>349</v>
      </c>
      <c r="I1056" s="81" t="str">
        <f t="shared" si="22"/>
        <v>Manure Treatment Rotating Binbroilers</v>
      </c>
      <c r="J1056" s="83" t="s">
        <v>4798</v>
      </c>
    </row>
    <row r="1057" spans="7:10" ht="30" x14ac:dyDescent="0.25">
      <c r="G1057" s="83" t="s">
        <v>4376</v>
      </c>
      <c r="H1057" s="83" t="s">
        <v>350</v>
      </c>
      <c r="I1057" s="81" t="str">
        <f t="shared" si="22"/>
        <v>Manure Treatment Rotating Bindairy heifers</v>
      </c>
      <c r="J1057" s="83" t="s">
        <v>4798</v>
      </c>
    </row>
    <row r="1058" spans="7:10" x14ac:dyDescent="0.25">
      <c r="G1058" s="83" t="s">
        <v>4376</v>
      </c>
      <c r="H1058" s="83" t="s">
        <v>351</v>
      </c>
      <c r="I1058" s="81" t="str">
        <f t="shared" si="22"/>
        <v>Manure Treatment Rotating BinGoats</v>
      </c>
      <c r="J1058" s="83" t="s">
        <v>4798</v>
      </c>
    </row>
    <row r="1059" spans="7:10" ht="30" x14ac:dyDescent="0.25">
      <c r="G1059" s="83" t="s">
        <v>4376</v>
      </c>
      <c r="H1059" s="83" t="s">
        <v>352</v>
      </c>
      <c r="I1059" s="81" t="str">
        <f t="shared" si="22"/>
        <v>Manure Treatment Rotating Binhogs and pigs</v>
      </c>
      <c r="J1059" s="83" t="s">
        <v>4798</v>
      </c>
    </row>
    <row r="1060" spans="7:10" ht="30" x14ac:dyDescent="0.25">
      <c r="G1060" s="83" t="s">
        <v>4376</v>
      </c>
      <c r="H1060" s="83" t="s">
        <v>353</v>
      </c>
      <c r="I1060" s="81" t="str">
        <f t="shared" si="22"/>
        <v>Manure Treatment Rotating Binhogs for slaughter</v>
      </c>
      <c r="J1060" s="83" t="s">
        <v>4798</v>
      </c>
    </row>
    <row r="1061" spans="7:10" x14ac:dyDescent="0.25">
      <c r="G1061" s="83" t="s">
        <v>4376</v>
      </c>
      <c r="H1061" s="83" t="s">
        <v>354</v>
      </c>
      <c r="I1061" s="81" t="str">
        <f t="shared" si="22"/>
        <v>Manure Treatment Rotating Binhorses</v>
      </c>
      <c r="J1061" s="83" t="s">
        <v>4798</v>
      </c>
    </row>
    <row r="1062" spans="7:10" x14ac:dyDescent="0.25">
      <c r="G1062" s="83" t="s">
        <v>4376</v>
      </c>
      <c r="H1062" s="83" t="s">
        <v>4448</v>
      </c>
      <c r="I1062" s="81" t="str">
        <f t="shared" si="22"/>
        <v>Manure Treatment Rotating Binlayers</v>
      </c>
      <c r="J1062" s="83" t="s">
        <v>4798</v>
      </c>
    </row>
    <row r="1063" spans="7:10" ht="30" x14ac:dyDescent="0.25">
      <c r="G1063" s="83" t="s">
        <v>4376</v>
      </c>
      <c r="H1063" s="83" t="s">
        <v>355</v>
      </c>
      <c r="I1063" s="81" t="str">
        <f t="shared" si="22"/>
        <v>Manure Treatment Rotating Binother cattle</v>
      </c>
      <c r="J1063" s="83" t="s">
        <v>4798</v>
      </c>
    </row>
    <row r="1064" spans="7:10" x14ac:dyDescent="0.25">
      <c r="G1064" s="83" t="s">
        <v>4376</v>
      </c>
      <c r="H1064" s="83" t="s">
        <v>356</v>
      </c>
      <c r="I1064" s="81" t="str">
        <f t="shared" si="22"/>
        <v>Manure Treatment Rotating BinPoultry</v>
      </c>
      <c r="J1064" s="83" t="s">
        <v>4798</v>
      </c>
    </row>
    <row r="1065" spans="7:10" x14ac:dyDescent="0.25">
      <c r="G1065" s="83" t="s">
        <v>4376</v>
      </c>
      <c r="H1065" s="83" t="s">
        <v>357</v>
      </c>
      <c r="I1065" s="81" t="str">
        <f t="shared" si="22"/>
        <v>Manure Treatment Rotating Binpullets</v>
      </c>
      <c r="J1065" s="83" t="s">
        <v>4798</v>
      </c>
    </row>
    <row r="1066" spans="7:10" ht="30" x14ac:dyDescent="0.25">
      <c r="G1066" s="83" t="s">
        <v>4376</v>
      </c>
      <c r="H1066" s="83" t="s">
        <v>358</v>
      </c>
      <c r="I1066" s="81" t="str">
        <f t="shared" si="22"/>
        <v>Manure Treatment Rotating Binsheep and lambs</v>
      </c>
      <c r="J1066" s="83" t="s">
        <v>4798</v>
      </c>
    </row>
    <row r="1067" spans="7:10" x14ac:dyDescent="0.25">
      <c r="G1067" s="83" t="s">
        <v>4376</v>
      </c>
      <c r="H1067" s="83" t="s">
        <v>359</v>
      </c>
      <c r="I1067" s="81" t="str">
        <f t="shared" si="22"/>
        <v>Manure Treatment Rotating BinSwine</v>
      </c>
      <c r="J1067" s="83" t="s">
        <v>4798</v>
      </c>
    </row>
    <row r="1068" spans="7:10" x14ac:dyDescent="0.25">
      <c r="G1068" s="83" t="s">
        <v>4376</v>
      </c>
      <c r="H1068" s="83" t="s">
        <v>360</v>
      </c>
      <c r="I1068" s="81" t="str">
        <f t="shared" si="22"/>
        <v>Manure Treatment Rotating Binturkeys</v>
      </c>
      <c r="J1068" s="83" t="s">
        <v>4798</v>
      </c>
    </row>
    <row r="1069" spans="7:10" ht="30" x14ac:dyDescent="0.25">
      <c r="G1069" s="83" t="s">
        <v>4377</v>
      </c>
      <c r="H1069" s="83" t="s">
        <v>4449</v>
      </c>
      <c r="I1069" s="81" t="str">
        <f t="shared" si="22"/>
        <v>Manure Treatment Rotating Bin High CNbeef</v>
      </c>
      <c r="J1069" s="83" t="s">
        <v>4798</v>
      </c>
    </row>
    <row r="1070" spans="7:10" ht="30" x14ac:dyDescent="0.25">
      <c r="G1070" s="83" t="s">
        <v>4377</v>
      </c>
      <c r="H1070" s="83" t="s">
        <v>349</v>
      </c>
      <c r="I1070" s="81" t="str">
        <f t="shared" si="22"/>
        <v>Manure Treatment Rotating Bin High CNbroilers</v>
      </c>
      <c r="J1070" s="83" t="s">
        <v>4798</v>
      </c>
    </row>
    <row r="1071" spans="7:10" ht="30" x14ac:dyDescent="0.25">
      <c r="G1071" s="83" t="s">
        <v>4377</v>
      </c>
      <c r="H1071" s="83" t="s">
        <v>350</v>
      </c>
      <c r="I1071" s="81" t="str">
        <f t="shared" si="22"/>
        <v>Manure Treatment Rotating Bin High CNdairy heifers</v>
      </c>
      <c r="J1071" s="83" t="s">
        <v>4798</v>
      </c>
    </row>
    <row r="1072" spans="7:10" ht="30" x14ac:dyDescent="0.25">
      <c r="G1072" s="83" t="s">
        <v>4377</v>
      </c>
      <c r="H1072" s="83" t="s">
        <v>351</v>
      </c>
      <c r="I1072" s="81" t="str">
        <f t="shared" si="22"/>
        <v>Manure Treatment Rotating Bin High CNGoats</v>
      </c>
      <c r="J1072" s="83" t="s">
        <v>4798</v>
      </c>
    </row>
    <row r="1073" spans="7:10" ht="30" x14ac:dyDescent="0.25">
      <c r="G1073" s="83" t="s">
        <v>4377</v>
      </c>
      <c r="H1073" s="83" t="s">
        <v>352</v>
      </c>
      <c r="I1073" s="81" t="str">
        <f t="shared" si="22"/>
        <v>Manure Treatment Rotating Bin High CNhogs and pigs</v>
      </c>
      <c r="J1073" s="83" t="s">
        <v>4798</v>
      </c>
    </row>
    <row r="1074" spans="7:10" ht="30" x14ac:dyDescent="0.25">
      <c r="G1074" s="83" t="s">
        <v>4377</v>
      </c>
      <c r="H1074" s="83" t="s">
        <v>353</v>
      </c>
      <c r="I1074" s="81" t="str">
        <f t="shared" si="22"/>
        <v>Manure Treatment Rotating Bin High CNhogs for slaughter</v>
      </c>
      <c r="J1074" s="83" t="s">
        <v>4798</v>
      </c>
    </row>
    <row r="1075" spans="7:10" ht="30" x14ac:dyDescent="0.25">
      <c r="G1075" s="83" t="s">
        <v>4377</v>
      </c>
      <c r="H1075" s="83" t="s">
        <v>354</v>
      </c>
      <c r="I1075" s="81" t="str">
        <f t="shared" si="22"/>
        <v>Manure Treatment Rotating Bin High CNhorses</v>
      </c>
      <c r="J1075" s="83" t="s">
        <v>4798</v>
      </c>
    </row>
    <row r="1076" spans="7:10" ht="30" x14ac:dyDescent="0.25">
      <c r="G1076" s="83" t="s">
        <v>4377</v>
      </c>
      <c r="H1076" s="83" t="s">
        <v>4448</v>
      </c>
      <c r="I1076" s="81" t="str">
        <f t="shared" si="22"/>
        <v>Manure Treatment Rotating Bin High CNlayers</v>
      </c>
      <c r="J1076" s="83" t="s">
        <v>4798</v>
      </c>
    </row>
    <row r="1077" spans="7:10" ht="30" x14ac:dyDescent="0.25">
      <c r="G1077" s="83" t="s">
        <v>4377</v>
      </c>
      <c r="H1077" s="83" t="s">
        <v>355</v>
      </c>
      <c r="I1077" s="81" t="str">
        <f t="shared" si="22"/>
        <v>Manure Treatment Rotating Bin High CNother cattle</v>
      </c>
      <c r="J1077" s="83" t="s">
        <v>4798</v>
      </c>
    </row>
    <row r="1078" spans="7:10" ht="30" x14ac:dyDescent="0.25">
      <c r="G1078" s="83" t="s">
        <v>4377</v>
      </c>
      <c r="H1078" s="83" t="s">
        <v>356</v>
      </c>
      <c r="I1078" s="81" t="str">
        <f t="shared" si="22"/>
        <v>Manure Treatment Rotating Bin High CNPoultry</v>
      </c>
      <c r="J1078" s="83" t="s">
        <v>4798</v>
      </c>
    </row>
    <row r="1079" spans="7:10" ht="30" x14ac:dyDescent="0.25">
      <c r="G1079" s="83" t="s">
        <v>4377</v>
      </c>
      <c r="H1079" s="83" t="s">
        <v>357</v>
      </c>
      <c r="I1079" s="81" t="str">
        <f t="shared" si="22"/>
        <v>Manure Treatment Rotating Bin High CNpullets</v>
      </c>
      <c r="J1079" s="83" t="s">
        <v>4798</v>
      </c>
    </row>
    <row r="1080" spans="7:10" ht="30" x14ac:dyDescent="0.25">
      <c r="G1080" s="83" t="s">
        <v>4377</v>
      </c>
      <c r="H1080" s="83" t="s">
        <v>358</v>
      </c>
      <c r="I1080" s="81" t="str">
        <f t="shared" si="22"/>
        <v>Manure Treatment Rotating Bin High CNsheep and lambs</v>
      </c>
      <c r="J1080" s="83" t="s">
        <v>4798</v>
      </c>
    </row>
    <row r="1081" spans="7:10" ht="30" x14ac:dyDescent="0.25">
      <c r="G1081" s="83" t="s">
        <v>4377</v>
      </c>
      <c r="H1081" s="83" t="s">
        <v>359</v>
      </c>
      <c r="I1081" s="81" t="str">
        <f t="shared" si="22"/>
        <v>Manure Treatment Rotating Bin High CNSwine</v>
      </c>
      <c r="J1081" s="83" t="s">
        <v>4798</v>
      </c>
    </row>
    <row r="1082" spans="7:10" ht="30" x14ac:dyDescent="0.25">
      <c r="G1082" s="83" t="s">
        <v>4377</v>
      </c>
      <c r="H1082" s="83" t="s">
        <v>360</v>
      </c>
      <c r="I1082" s="81" t="str">
        <f t="shared" si="22"/>
        <v>Manure Treatment Rotating Bin High CNturkeys</v>
      </c>
      <c r="J1082" s="83" t="s">
        <v>4798</v>
      </c>
    </row>
    <row r="1083" spans="7:10" ht="30" x14ac:dyDescent="0.25">
      <c r="G1083" s="83" t="s">
        <v>4378</v>
      </c>
      <c r="H1083" s="83" t="s">
        <v>4449</v>
      </c>
      <c r="I1083" s="81" t="str">
        <f t="shared" si="22"/>
        <v>Manure Treatment Rotating Bin Low CNbeef</v>
      </c>
      <c r="J1083" s="83" t="s">
        <v>4798</v>
      </c>
    </row>
    <row r="1084" spans="7:10" ht="30" x14ac:dyDescent="0.25">
      <c r="G1084" s="83" t="s">
        <v>4378</v>
      </c>
      <c r="H1084" s="83" t="s">
        <v>349</v>
      </c>
      <c r="I1084" s="81" t="str">
        <f t="shared" si="22"/>
        <v>Manure Treatment Rotating Bin Low CNbroilers</v>
      </c>
      <c r="J1084" s="83" t="s">
        <v>4798</v>
      </c>
    </row>
    <row r="1085" spans="7:10" ht="30" x14ac:dyDescent="0.25">
      <c r="G1085" s="83" t="s">
        <v>4378</v>
      </c>
      <c r="H1085" s="83" t="s">
        <v>350</v>
      </c>
      <c r="I1085" s="81" t="str">
        <f t="shared" si="22"/>
        <v>Manure Treatment Rotating Bin Low CNdairy heifers</v>
      </c>
      <c r="J1085" s="83" t="s">
        <v>4798</v>
      </c>
    </row>
    <row r="1086" spans="7:10" ht="30" x14ac:dyDescent="0.25">
      <c r="G1086" s="83" t="s">
        <v>4378</v>
      </c>
      <c r="H1086" s="83" t="s">
        <v>351</v>
      </c>
      <c r="I1086" s="81" t="str">
        <f t="shared" si="22"/>
        <v>Manure Treatment Rotating Bin Low CNGoats</v>
      </c>
      <c r="J1086" s="83" t="s">
        <v>4798</v>
      </c>
    </row>
    <row r="1087" spans="7:10" ht="30" x14ac:dyDescent="0.25">
      <c r="G1087" s="83" t="s">
        <v>4378</v>
      </c>
      <c r="H1087" s="83" t="s">
        <v>352</v>
      </c>
      <c r="I1087" s="81" t="str">
        <f t="shared" si="22"/>
        <v>Manure Treatment Rotating Bin Low CNhogs and pigs</v>
      </c>
      <c r="J1087" s="83" t="s">
        <v>4798</v>
      </c>
    </row>
    <row r="1088" spans="7:10" ht="30" x14ac:dyDescent="0.25">
      <c r="G1088" s="83" t="s">
        <v>4378</v>
      </c>
      <c r="H1088" s="83" t="s">
        <v>353</v>
      </c>
      <c r="I1088" s="81" t="str">
        <f t="shared" si="22"/>
        <v>Manure Treatment Rotating Bin Low CNhogs for slaughter</v>
      </c>
      <c r="J1088" s="83" t="s">
        <v>4798</v>
      </c>
    </row>
    <row r="1089" spans="7:10" ht="30" x14ac:dyDescent="0.25">
      <c r="G1089" s="83" t="s">
        <v>4378</v>
      </c>
      <c r="H1089" s="83" t="s">
        <v>354</v>
      </c>
      <c r="I1089" s="81" t="str">
        <f t="shared" si="22"/>
        <v>Manure Treatment Rotating Bin Low CNhorses</v>
      </c>
      <c r="J1089" s="83" t="s">
        <v>4798</v>
      </c>
    </row>
    <row r="1090" spans="7:10" ht="30" x14ac:dyDescent="0.25">
      <c r="G1090" s="83" t="s">
        <v>4378</v>
      </c>
      <c r="H1090" s="83" t="s">
        <v>4448</v>
      </c>
      <c r="I1090" s="81" t="str">
        <f t="shared" si="22"/>
        <v>Manure Treatment Rotating Bin Low CNlayers</v>
      </c>
      <c r="J1090" s="83" t="s">
        <v>4798</v>
      </c>
    </row>
    <row r="1091" spans="7:10" ht="30" x14ac:dyDescent="0.25">
      <c r="G1091" s="83" t="s">
        <v>4378</v>
      </c>
      <c r="H1091" s="83" t="s">
        <v>355</v>
      </c>
      <c r="I1091" s="81" t="str">
        <f t="shared" ref="I1091:I1154" si="23">G1091&amp;H1091</f>
        <v>Manure Treatment Rotating Bin Low CNother cattle</v>
      </c>
      <c r="J1091" s="83" t="s">
        <v>4798</v>
      </c>
    </row>
    <row r="1092" spans="7:10" ht="30" x14ac:dyDescent="0.25">
      <c r="G1092" s="83" t="s">
        <v>4378</v>
      </c>
      <c r="H1092" s="83" t="s">
        <v>356</v>
      </c>
      <c r="I1092" s="81" t="str">
        <f t="shared" si="23"/>
        <v>Manure Treatment Rotating Bin Low CNPoultry</v>
      </c>
      <c r="J1092" s="83" t="s">
        <v>4798</v>
      </c>
    </row>
    <row r="1093" spans="7:10" ht="30" x14ac:dyDescent="0.25">
      <c r="G1093" s="83" t="s">
        <v>4378</v>
      </c>
      <c r="H1093" s="83" t="s">
        <v>357</v>
      </c>
      <c r="I1093" s="81" t="str">
        <f t="shared" si="23"/>
        <v>Manure Treatment Rotating Bin Low CNpullets</v>
      </c>
      <c r="J1093" s="83" t="s">
        <v>4798</v>
      </c>
    </row>
    <row r="1094" spans="7:10" ht="30" x14ac:dyDescent="0.25">
      <c r="G1094" s="83" t="s">
        <v>4378</v>
      </c>
      <c r="H1094" s="83" t="s">
        <v>358</v>
      </c>
      <c r="I1094" s="81" t="str">
        <f t="shared" si="23"/>
        <v>Manure Treatment Rotating Bin Low CNsheep and lambs</v>
      </c>
      <c r="J1094" s="83" t="s">
        <v>4798</v>
      </c>
    </row>
    <row r="1095" spans="7:10" ht="30" x14ac:dyDescent="0.25">
      <c r="G1095" s="83" t="s">
        <v>4378</v>
      </c>
      <c r="H1095" s="83" t="s">
        <v>359</v>
      </c>
      <c r="I1095" s="81" t="str">
        <f t="shared" si="23"/>
        <v>Manure Treatment Rotating Bin Low CNSwine</v>
      </c>
      <c r="J1095" s="83" t="s">
        <v>4798</v>
      </c>
    </row>
    <row r="1096" spans="7:10" ht="30" x14ac:dyDescent="0.25">
      <c r="G1096" s="83" t="s">
        <v>4378</v>
      </c>
      <c r="H1096" s="83" t="s">
        <v>360</v>
      </c>
      <c r="I1096" s="81" t="str">
        <f t="shared" si="23"/>
        <v>Manure Treatment Rotating Bin Low CNturkeys</v>
      </c>
      <c r="J1096" s="83" t="s">
        <v>4798</v>
      </c>
    </row>
    <row r="1097" spans="7:10" x14ac:dyDescent="0.25">
      <c r="G1097" s="83" t="s">
        <v>4379</v>
      </c>
      <c r="H1097" s="83" t="s">
        <v>4449</v>
      </c>
      <c r="I1097" s="81" t="str">
        <f t="shared" si="23"/>
        <v>Manure Treatment Slow Pyrolysisbeef</v>
      </c>
      <c r="J1097" s="83" t="s">
        <v>4798</v>
      </c>
    </row>
    <row r="1098" spans="7:10" ht="30" x14ac:dyDescent="0.25">
      <c r="G1098" s="83" t="s">
        <v>4379</v>
      </c>
      <c r="H1098" s="83" t="s">
        <v>349</v>
      </c>
      <c r="I1098" s="81" t="str">
        <f t="shared" si="23"/>
        <v>Manure Treatment Slow Pyrolysisbroilers</v>
      </c>
      <c r="J1098" s="83" t="s">
        <v>4798</v>
      </c>
    </row>
    <row r="1099" spans="7:10" ht="30" x14ac:dyDescent="0.25">
      <c r="G1099" s="83" t="s">
        <v>4379</v>
      </c>
      <c r="H1099" s="83" t="s">
        <v>350</v>
      </c>
      <c r="I1099" s="81" t="str">
        <f t="shared" si="23"/>
        <v>Manure Treatment Slow Pyrolysisdairy heifers</v>
      </c>
      <c r="J1099" s="83" t="s">
        <v>4798</v>
      </c>
    </row>
    <row r="1100" spans="7:10" x14ac:dyDescent="0.25">
      <c r="G1100" s="83" t="s">
        <v>4379</v>
      </c>
      <c r="H1100" s="83" t="s">
        <v>351</v>
      </c>
      <c r="I1100" s="81" t="str">
        <f t="shared" si="23"/>
        <v>Manure Treatment Slow PyrolysisGoats</v>
      </c>
      <c r="J1100" s="83" t="s">
        <v>4798</v>
      </c>
    </row>
    <row r="1101" spans="7:10" ht="30" x14ac:dyDescent="0.25">
      <c r="G1101" s="83" t="s">
        <v>4379</v>
      </c>
      <c r="H1101" s="83" t="s">
        <v>352</v>
      </c>
      <c r="I1101" s="81" t="str">
        <f t="shared" si="23"/>
        <v>Manure Treatment Slow Pyrolysishogs and pigs</v>
      </c>
      <c r="J1101" s="83" t="s">
        <v>4798</v>
      </c>
    </row>
    <row r="1102" spans="7:10" ht="30" x14ac:dyDescent="0.25">
      <c r="G1102" s="83" t="s">
        <v>4379</v>
      </c>
      <c r="H1102" s="83" t="s">
        <v>353</v>
      </c>
      <c r="I1102" s="81" t="str">
        <f t="shared" si="23"/>
        <v>Manure Treatment Slow Pyrolysishogs for slaughter</v>
      </c>
      <c r="J1102" s="83" t="s">
        <v>4798</v>
      </c>
    </row>
    <row r="1103" spans="7:10" x14ac:dyDescent="0.25">
      <c r="G1103" s="83" t="s">
        <v>4379</v>
      </c>
      <c r="H1103" s="83" t="s">
        <v>354</v>
      </c>
      <c r="I1103" s="81" t="str">
        <f t="shared" si="23"/>
        <v>Manure Treatment Slow Pyrolysishorses</v>
      </c>
      <c r="J1103" s="83" t="s">
        <v>4798</v>
      </c>
    </row>
    <row r="1104" spans="7:10" x14ac:dyDescent="0.25">
      <c r="G1104" s="83" t="s">
        <v>4379</v>
      </c>
      <c r="H1104" s="83" t="s">
        <v>4448</v>
      </c>
      <c r="I1104" s="81" t="str">
        <f t="shared" si="23"/>
        <v>Manure Treatment Slow Pyrolysislayers</v>
      </c>
      <c r="J1104" s="83" t="s">
        <v>4798</v>
      </c>
    </row>
    <row r="1105" spans="7:10" ht="30" x14ac:dyDescent="0.25">
      <c r="G1105" s="83" t="s">
        <v>4379</v>
      </c>
      <c r="H1105" s="83" t="s">
        <v>355</v>
      </c>
      <c r="I1105" s="81" t="str">
        <f t="shared" si="23"/>
        <v>Manure Treatment Slow Pyrolysisother cattle</v>
      </c>
      <c r="J1105" s="83" t="s">
        <v>4798</v>
      </c>
    </row>
    <row r="1106" spans="7:10" ht="30" x14ac:dyDescent="0.25">
      <c r="G1106" s="83" t="s">
        <v>4379</v>
      </c>
      <c r="H1106" s="83" t="s">
        <v>356</v>
      </c>
      <c r="I1106" s="81" t="str">
        <f t="shared" si="23"/>
        <v>Manure Treatment Slow PyrolysisPoultry</v>
      </c>
      <c r="J1106" s="83" t="s">
        <v>4798</v>
      </c>
    </row>
    <row r="1107" spans="7:10" ht="30" x14ac:dyDescent="0.25">
      <c r="G1107" s="83" t="s">
        <v>4379</v>
      </c>
      <c r="H1107" s="83" t="s">
        <v>357</v>
      </c>
      <c r="I1107" s="81" t="str">
        <f t="shared" si="23"/>
        <v>Manure Treatment Slow Pyrolysispullets</v>
      </c>
      <c r="J1107" s="83" t="s">
        <v>4798</v>
      </c>
    </row>
    <row r="1108" spans="7:10" ht="30" x14ac:dyDescent="0.25">
      <c r="G1108" s="83" t="s">
        <v>4379</v>
      </c>
      <c r="H1108" s="83" t="s">
        <v>358</v>
      </c>
      <c r="I1108" s="81" t="str">
        <f t="shared" si="23"/>
        <v>Manure Treatment Slow Pyrolysissheep and lambs</v>
      </c>
      <c r="J1108" s="83" t="s">
        <v>4798</v>
      </c>
    </row>
    <row r="1109" spans="7:10" x14ac:dyDescent="0.25">
      <c r="G1109" s="83" t="s">
        <v>4379</v>
      </c>
      <c r="H1109" s="83" t="s">
        <v>359</v>
      </c>
      <c r="I1109" s="81" t="str">
        <f t="shared" si="23"/>
        <v>Manure Treatment Slow PyrolysisSwine</v>
      </c>
      <c r="J1109" s="83" t="s">
        <v>4798</v>
      </c>
    </row>
    <row r="1110" spans="7:10" ht="30" x14ac:dyDescent="0.25">
      <c r="G1110" s="83" t="s">
        <v>4379</v>
      </c>
      <c r="H1110" s="83" t="s">
        <v>360</v>
      </c>
      <c r="I1110" s="81" t="str">
        <f t="shared" si="23"/>
        <v>Manure Treatment Slow Pyrolysisturkeys</v>
      </c>
      <c r="J1110" s="83" t="s">
        <v>4798</v>
      </c>
    </row>
    <row r="1111" spans="7:10" ht="30" x14ac:dyDescent="0.25">
      <c r="G1111" s="83" t="s">
        <v>4380</v>
      </c>
      <c r="H1111" s="83" t="s">
        <v>6</v>
      </c>
      <c r="I1111" s="81" t="str">
        <f t="shared" si="23"/>
        <v>Monitored Non-Tidal Algal Flow-wayAcres</v>
      </c>
      <c r="J1111" s="83" t="s">
        <v>9</v>
      </c>
    </row>
    <row r="1112" spans="7:10" x14ac:dyDescent="0.25">
      <c r="G1112" s="83" t="s">
        <v>4380</v>
      </c>
      <c r="H1112" s="83" t="s">
        <v>4766</v>
      </c>
      <c r="I1112" s="81" t="str">
        <f t="shared" si="23"/>
        <v>Monitored Non-Tidal Algal Flow-wayTN</v>
      </c>
      <c r="J1112" s="83" t="s">
        <v>2770</v>
      </c>
    </row>
    <row r="1113" spans="7:10" x14ac:dyDescent="0.25">
      <c r="G1113" s="83" t="s">
        <v>4380</v>
      </c>
      <c r="H1113" s="83" t="s">
        <v>4767</v>
      </c>
      <c r="I1113" s="81" t="str">
        <f t="shared" si="23"/>
        <v>Monitored Non-Tidal Algal Flow-wayTP</v>
      </c>
      <c r="J1113" s="83" t="s">
        <v>2770</v>
      </c>
    </row>
    <row r="1114" spans="7:10" x14ac:dyDescent="0.25">
      <c r="G1114" s="83" t="s">
        <v>4380</v>
      </c>
      <c r="H1114" s="83" t="s">
        <v>2768</v>
      </c>
      <c r="I1114" s="81" t="str">
        <f t="shared" si="23"/>
        <v>Monitored Non-Tidal Algal Flow-wayTSS</v>
      </c>
      <c r="J1114" s="83" t="s">
        <v>2770</v>
      </c>
    </row>
    <row r="1115" spans="7:10" x14ac:dyDescent="0.25">
      <c r="G1115" s="83" t="s">
        <v>4381</v>
      </c>
      <c r="H1115" s="83" t="s">
        <v>6</v>
      </c>
      <c r="I1115" s="81" t="str">
        <f t="shared" si="23"/>
        <v>Monitored Tidal Algal Flow-wayAcres</v>
      </c>
      <c r="J1115" s="83" t="s">
        <v>9</v>
      </c>
    </row>
    <row r="1116" spans="7:10" x14ac:dyDescent="0.25">
      <c r="G1116" s="83" t="s">
        <v>4381</v>
      </c>
      <c r="H1116" s="83" t="s">
        <v>4766</v>
      </c>
      <c r="I1116" s="81" t="str">
        <f t="shared" si="23"/>
        <v>Monitored Tidal Algal Flow-wayTN</v>
      </c>
      <c r="J1116" s="83" t="s">
        <v>2770</v>
      </c>
    </row>
    <row r="1117" spans="7:10" x14ac:dyDescent="0.25">
      <c r="G1117" s="83" t="s">
        <v>4381</v>
      </c>
      <c r="H1117" s="83" t="s">
        <v>4767</v>
      </c>
      <c r="I1117" s="81" t="str">
        <f t="shared" si="23"/>
        <v>Monitored Tidal Algal Flow-wayTP</v>
      </c>
      <c r="J1117" s="83" t="s">
        <v>2770</v>
      </c>
    </row>
    <row r="1118" spans="7:10" x14ac:dyDescent="0.25">
      <c r="G1118" s="83" t="s">
        <v>4381</v>
      </c>
      <c r="H1118" s="83" t="s">
        <v>2768</v>
      </c>
      <c r="I1118" s="81" t="str">
        <f t="shared" si="23"/>
        <v>Monitored Tidal Algal Flow-wayTSS</v>
      </c>
      <c r="J1118" s="83" t="s">
        <v>2770</v>
      </c>
    </row>
    <row r="1119" spans="7:10" x14ac:dyDescent="0.25">
      <c r="G1119" s="83" t="s">
        <v>4382</v>
      </c>
      <c r="H1119" s="83" t="s">
        <v>6</v>
      </c>
      <c r="I1119" s="81" t="str">
        <f t="shared" si="23"/>
        <v>Mulch TillageAcres</v>
      </c>
      <c r="J1119" s="83" t="s">
        <v>9</v>
      </c>
    </row>
    <row r="1120" spans="7:10" x14ac:dyDescent="0.25">
      <c r="G1120" s="83" t="s">
        <v>4382</v>
      </c>
      <c r="H1120" s="83" t="s">
        <v>4756</v>
      </c>
      <c r="I1120" s="81" t="str">
        <f t="shared" si="23"/>
        <v>Mulch TillagePercent</v>
      </c>
      <c r="J1120" s="83" t="s">
        <v>4797</v>
      </c>
    </row>
    <row r="1121" spans="7:10" x14ac:dyDescent="0.25">
      <c r="G1121" s="83" t="s">
        <v>4383</v>
      </c>
      <c r="H1121" s="83" t="s">
        <v>4760</v>
      </c>
      <c r="I1121" s="81" t="str">
        <f t="shared" si="23"/>
        <v>Mulching for moisture conservationac</v>
      </c>
      <c r="J1121" s="83" t="s">
        <v>9</v>
      </c>
    </row>
    <row r="1122" spans="7:10" x14ac:dyDescent="0.25">
      <c r="G1122" s="83" t="s">
        <v>200</v>
      </c>
      <c r="H1122" s="83" t="s">
        <v>6</v>
      </c>
      <c r="I1122" s="81" t="str">
        <f t="shared" si="23"/>
        <v>Narrow Forest BuffersAcres</v>
      </c>
      <c r="J1122" s="83" t="s">
        <v>9</v>
      </c>
    </row>
    <row r="1123" spans="7:10" x14ac:dyDescent="0.25">
      <c r="G1123" s="83" t="s">
        <v>200</v>
      </c>
      <c r="H1123" s="83" t="s">
        <v>43</v>
      </c>
      <c r="I1123" s="81" t="str">
        <f t="shared" si="23"/>
        <v>Narrow Forest BuffersLength</v>
      </c>
      <c r="J1123" s="83" t="s">
        <v>12</v>
      </c>
    </row>
    <row r="1124" spans="7:10" x14ac:dyDescent="0.25">
      <c r="G1124" s="83" t="s">
        <v>200</v>
      </c>
      <c r="H1124" s="83" t="s">
        <v>343</v>
      </c>
      <c r="I1124" s="81" t="str">
        <f t="shared" si="23"/>
        <v>Narrow Forest BuffersWidth</v>
      </c>
      <c r="J1124" s="83" t="s">
        <v>12</v>
      </c>
    </row>
    <row r="1125" spans="7:10" x14ac:dyDescent="0.25">
      <c r="G1125" s="83" t="s">
        <v>201</v>
      </c>
      <c r="H1125" s="83" t="s">
        <v>6</v>
      </c>
      <c r="I1125" s="81" t="str">
        <f t="shared" si="23"/>
        <v>Narrow Grass BuffersAcres</v>
      </c>
      <c r="J1125" s="83" t="s">
        <v>9</v>
      </c>
    </row>
    <row r="1126" spans="7:10" x14ac:dyDescent="0.25">
      <c r="G1126" s="83" t="s">
        <v>201</v>
      </c>
      <c r="H1126" s="83" t="s">
        <v>43</v>
      </c>
      <c r="I1126" s="81" t="str">
        <f t="shared" si="23"/>
        <v>Narrow Grass BuffersLength</v>
      </c>
      <c r="J1126" s="83" t="s">
        <v>12</v>
      </c>
    </row>
    <row r="1127" spans="7:10" x14ac:dyDescent="0.25">
      <c r="G1127" s="83" t="s">
        <v>201</v>
      </c>
      <c r="H1127" s="83" t="s">
        <v>343</v>
      </c>
      <c r="I1127" s="81" t="str">
        <f t="shared" si="23"/>
        <v>Narrow Grass BuffersWidth</v>
      </c>
      <c r="J1127" s="83" t="s">
        <v>12</v>
      </c>
    </row>
    <row r="1128" spans="7:10" x14ac:dyDescent="0.25">
      <c r="G1128" s="83" t="s">
        <v>4384</v>
      </c>
      <c r="H1128" s="83" t="s">
        <v>6</v>
      </c>
      <c r="I1128" s="81" t="str">
        <f t="shared" si="23"/>
        <v>Narrow Urban Forest BufferAcres</v>
      </c>
      <c r="J1128" s="83" t="s">
        <v>9</v>
      </c>
    </row>
    <row r="1129" spans="7:10" x14ac:dyDescent="0.25">
      <c r="G1129" s="83" t="s">
        <v>4384</v>
      </c>
      <c r="H1129" s="83" t="s">
        <v>43</v>
      </c>
      <c r="I1129" s="81" t="str">
        <f t="shared" si="23"/>
        <v>Narrow Urban Forest BufferLength</v>
      </c>
      <c r="J1129" s="83" t="s">
        <v>12</v>
      </c>
    </row>
    <row r="1130" spans="7:10" x14ac:dyDescent="0.25">
      <c r="G1130" s="83" t="s">
        <v>4384</v>
      </c>
      <c r="H1130" s="83" t="s">
        <v>343</v>
      </c>
      <c r="I1130" s="81" t="str">
        <f t="shared" si="23"/>
        <v>Narrow Urban Forest BufferWidth</v>
      </c>
      <c r="J1130" s="83" t="s">
        <v>12</v>
      </c>
    </row>
    <row r="1131" spans="7:10" x14ac:dyDescent="0.25">
      <c r="G1131" s="83" t="s">
        <v>708</v>
      </c>
      <c r="H1131" s="83" t="s">
        <v>26</v>
      </c>
      <c r="I1131" s="81" t="str">
        <f t="shared" si="23"/>
        <v>New Runoff ReductionArea Treated</v>
      </c>
      <c r="J1131" s="83" t="s">
        <v>9</v>
      </c>
    </row>
    <row r="1132" spans="7:10" x14ac:dyDescent="0.25">
      <c r="G1132" s="83" t="s">
        <v>708</v>
      </c>
      <c r="H1132" s="83" t="s">
        <v>468</v>
      </c>
      <c r="I1132" s="81" t="str">
        <f t="shared" si="23"/>
        <v>New Runoff ReductionImpervious Area</v>
      </c>
      <c r="J1132" s="83" t="s">
        <v>9</v>
      </c>
    </row>
    <row r="1133" spans="7:10" x14ac:dyDescent="0.25">
      <c r="G1133" s="83" t="s">
        <v>708</v>
      </c>
      <c r="H1133" s="83" t="s">
        <v>252</v>
      </c>
      <c r="I1133" s="81" t="str">
        <f t="shared" si="23"/>
        <v>New Runoff ReductionSite Area</v>
      </c>
      <c r="J1133" s="83" t="s">
        <v>9</v>
      </c>
    </row>
    <row r="1134" spans="7:10" x14ac:dyDescent="0.25">
      <c r="G1134" s="83" t="s">
        <v>708</v>
      </c>
      <c r="H1134" s="83" t="s">
        <v>251</v>
      </c>
      <c r="I1134" s="81" t="str">
        <f t="shared" si="23"/>
        <v>New Runoff ReductionVolume</v>
      </c>
      <c r="J1134" s="83" t="s">
        <v>45</v>
      </c>
    </row>
    <row r="1135" spans="7:10" ht="30" x14ac:dyDescent="0.25">
      <c r="G1135" s="83" t="s">
        <v>690</v>
      </c>
      <c r="H1135" s="83" t="s">
        <v>26</v>
      </c>
      <c r="I1135" s="81" t="str">
        <f t="shared" si="23"/>
        <v>New Stormwater TreatmentArea Treated</v>
      </c>
      <c r="J1135" s="83" t="s">
        <v>9</v>
      </c>
    </row>
    <row r="1136" spans="7:10" ht="30" x14ac:dyDescent="0.25">
      <c r="G1136" s="83" t="s">
        <v>690</v>
      </c>
      <c r="H1136" s="83" t="s">
        <v>468</v>
      </c>
      <c r="I1136" s="81" t="str">
        <f t="shared" si="23"/>
        <v>New Stormwater TreatmentImpervious Area</v>
      </c>
      <c r="J1136" s="83" t="s">
        <v>9</v>
      </c>
    </row>
    <row r="1137" spans="7:10" x14ac:dyDescent="0.25">
      <c r="G1137" s="83" t="s">
        <v>690</v>
      </c>
      <c r="H1137" s="83" t="s">
        <v>252</v>
      </c>
      <c r="I1137" s="81" t="str">
        <f t="shared" si="23"/>
        <v>New Stormwater TreatmentSite Area</v>
      </c>
      <c r="J1137" s="83" t="s">
        <v>9</v>
      </c>
    </row>
    <row r="1138" spans="7:10" x14ac:dyDescent="0.25">
      <c r="G1138" s="83" t="s">
        <v>690</v>
      </c>
      <c r="H1138" s="83" t="s">
        <v>251</v>
      </c>
      <c r="I1138" s="81" t="str">
        <f t="shared" si="23"/>
        <v>New Stormwater TreatmentVolume</v>
      </c>
      <c r="J1138" s="83" t="s">
        <v>45</v>
      </c>
    </row>
    <row r="1139" spans="7:10" x14ac:dyDescent="0.25">
      <c r="G1139" s="83" t="s">
        <v>4385</v>
      </c>
      <c r="H1139" s="83" t="s">
        <v>6</v>
      </c>
      <c r="I1139" s="81" t="str">
        <f t="shared" si="23"/>
        <v>No TillageAcres</v>
      </c>
      <c r="J1139" s="83" t="s">
        <v>9</v>
      </c>
    </row>
    <row r="1140" spans="7:10" x14ac:dyDescent="0.25">
      <c r="G1140" s="83" t="s">
        <v>4385</v>
      </c>
      <c r="H1140" s="83" t="s">
        <v>4756</v>
      </c>
      <c r="I1140" s="81" t="str">
        <f t="shared" si="23"/>
        <v>No TillagePercent</v>
      </c>
      <c r="J1140" s="83" t="s">
        <v>4797</v>
      </c>
    </row>
    <row r="1141" spans="7:10" x14ac:dyDescent="0.25">
      <c r="G1141" s="83" t="s">
        <v>4386</v>
      </c>
      <c r="H1141" s="83" t="s">
        <v>6</v>
      </c>
      <c r="I1141" s="81" t="str">
        <f t="shared" si="23"/>
        <v>Non-Tidal Algal Flow-wayAcres</v>
      </c>
      <c r="J1141" s="83" t="s">
        <v>9</v>
      </c>
    </row>
    <row r="1142" spans="7:10" x14ac:dyDescent="0.25">
      <c r="G1142" s="83" t="s">
        <v>71</v>
      </c>
      <c r="H1142" s="83" t="s">
        <v>21</v>
      </c>
      <c r="I1142" s="81" t="str">
        <f t="shared" si="23"/>
        <v>NSF 40Systems</v>
      </c>
      <c r="J1142" s="83" t="s">
        <v>14</v>
      </c>
    </row>
    <row r="1143" spans="7:10" x14ac:dyDescent="0.25">
      <c r="G1143" s="83" t="s">
        <v>72</v>
      </c>
      <c r="H1143" s="83" t="s">
        <v>21</v>
      </c>
      <c r="I1143" s="81" t="str">
        <f t="shared" si="23"/>
        <v>NSF 40 Elevated MoundSystems</v>
      </c>
      <c r="J1143" s="83" t="s">
        <v>14</v>
      </c>
    </row>
    <row r="1144" spans="7:10" x14ac:dyDescent="0.25">
      <c r="G1144" s="83" t="s">
        <v>73</v>
      </c>
      <c r="H1144" s="83" t="s">
        <v>21</v>
      </c>
      <c r="I1144" s="81" t="str">
        <f t="shared" si="23"/>
        <v>NSF 40 Shallow PressureSystems</v>
      </c>
      <c r="J1144" s="83" t="s">
        <v>14</v>
      </c>
    </row>
    <row r="1145" spans="7:10" x14ac:dyDescent="0.25">
      <c r="G1145" s="83" t="s">
        <v>4387</v>
      </c>
      <c r="H1145" s="83" t="s">
        <v>17</v>
      </c>
      <c r="I1145" s="81" t="str">
        <f t="shared" si="23"/>
        <v>Nursery Runoff Capture &amp; ReuseAC</v>
      </c>
      <c r="J1145" s="83" t="s">
        <v>9</v>
      </c>
    </row>
    <row r="1146" spans="7:10" x14ac:dyDescent="0.25">
      <c r="G1146" s="83" t="s">
        <v>4388</v>
      </c>
      <c r="H1146" s="83" t="s">
        <v>6</v>
      </c>
      <c r="I1146" s="81" t="str">
        <f t="shared" si="23"/>
        <v>Nutrient Management Core NAcres</v>
      </c>
      <c r="J1146" s="83" t="s">
        <v>9</v>
      </c>
    </row>
    <row r="1147" spans="7:10" x14ac:dyDescent="0.25">
      <c r="G1147" s="83" t="s">
        <v>4389</v>
      </c>
      <c r="H1147" s="83" t="s">
        <v>6</v>
      </c>
      <c r="I1147" s="81" t="str">
        <f t="shared" si="23"/>
        <v>Nutrient Management Core PAcres</v>
      </c>
      <c r="J1147" s="83" t="s">
        <v>9</v>
      </c>
    </row>
    <row r="1148" spans="7:10" ht="30" x14ac:dyDescent="0.25">
      <c r="G1148" s="83" t="s">
        <v>4390</v>
      </c>
      <c r="H1148" s="83" t="s">
        <v>6</v>
      </c>
      <c r="I1148" s="81" t="str">
        <f t="shared" si="23"/>
        <v>Nutrient Management N PlacementAcres</v>
      </c>
      <c r="J1148" s="83" t="s">
        <v>9</v>
      </c>
    </row>
    <row r="1149" spans="7:10" x14ac:dyDescent="0.25">
      <c r="G1149" s="83" t="s">
        <v>4391</v>
      </c>
      <c r="H1149" s="83" t="s">
        <v>6</v>
      </c>
      <c r="I1149" s="81" t="str">
        <f t="shared" si="23"/>
        <v>Nutrient Management N RateAcres</v>
      </c>
      <c r="J1149" s="83" t="s">
        <v>9</v>
      </c>
    </row>
    <row r="1150" spans="7:10" x14ac:dyDescent="0.25">
      <c r="G1150" s="83" t="s">
        <v>4392</v>
      </c>
      <c r="H1150" s="83" t="s">
        <v>6</v>
      </c>
      <c r="I1150" s="81" t="str">
        <f t="shared" si="23"/>
        <v>Nutrient Management N TimingAcres</v>
      </c>
      <c r="J1150" s="83" t="s">
        <v>9</v>
      </c>
    </row>
    <row r="1151" spans="7:10" ht="30" x14ac:dyDescent="0.25">
      <c r="G1151" s="83" t="s">
        <v>4393</v>
      </c>
      <c r="H1151" s="83" t="s">
        <v>6</v>
      </c>
      <c r="I1151" s="81" t="str">
        <f t="shared" si="23"/>
        <v>Nutrient Management P PlacementAcres</v>
      </c>
      <c r="J1151" s="83" t="s">
        <v>9</v>
      </c>
    </row>
    <row r="1152" spans="7:10" x14ac:dyDescent="0.25">
      <c r="G1152" s="83" t="s">
        <v>4394</v>
      </c>
      <c r="H1152" s="83" t="s">
        <v>6</v>
      </c>
      <c r="I1152" s="81" t="str">
        <f t="shared" si="23"/>
        <v>Nutrient Management P RateAcres</v>
      </c>
      <c r="J1152" s="83" t="s">
        <v>9</v>
      </c>
    </row>
    <row r="1153" spans="7:10" x14ac:dyDescent="0.25">
      <c r="G1153" s="83" t="s">
        <v>4395</v>
      </c>
      <c r="H1153" s="83" t="s">
        <v>6</v>
      </c>
      <c r="I1153" s="81" t="str">
        <f t="shared" si="23"/>
        <v>Nutrient Management P TimingAcres</v>
      </c>
      <c r="J1153" s="83" t="s">
        <v>9</v>
      </c>
    </row>
    <row r="1154" spans="7:10" x14ac:dyDescent="0.25">
      <c r="G1154" s="83" t="s">
        <v>4396</v>
      </c>
      <c r="H1154" s="83" t="s">
        <v>4760</v>
      </c>
      <c r="I1154" s="81" t="str">
        <f t="shared" si="23"/>
        <v>Obstruction Removalac</v>
      </c>
      <c r="J1154" s="83" t="s">
        <v>9</v>
      </c>
    </row>
    <row r="1155" spans="7:10" x14ac:dyDescent="0.25">
      <c r="G1155" s="83" t="s">
        <v>4397</v>
      </c>
      <c r="H1155" s="83" t="s">
        <v>17</v>
      </c>
      <c r="I1155" s="81" t="str">
        <f t="shared" ref="I1155:I1218" si="24">G1155&amp;H1155</f>
        <v>Pasture &amp; Hay PlantingAC</v>
      </c>
      <c r="J1155" s="83" t="s">
        <v>9</v>
      </c>
    </row>
    <row r="1156" spans="7:10" x14ac:dyDescent="0.25">
      <c r="G1156" s="83" t="s">
        <v>4397</v>
      </c>
      <c r="H1156" s="83" t="s">
        <v>246</v>
      </c>
      <c r="I1156" s="81" t="str">
        <f t="shared" si="24"/>
        <v>Pasture &amp; Hay PlantingAcre</v>
      </c>
      <c r="J1156" s="83" t="s">
        <v>9</v>
      </c>
    </row>
    <row r="1157" spans="7:10" x14ac:dyDescent="0.25">
      <c r="G1157" s="83" t="s">
        <v>4397</v>
      </c>
      <c r="H1157" s="83" t="s">
        <v>6</v>
      </c>
      <c r="I1157" s="81" t="str">
        <f t="shared" si="24"/>
        <v>Pasture &amp; Hay PlantingAcres</v>
      </c>
      <c r="J1157" s="83" t="s">
        <v>9</v>
      </c>
    </row>
    <row r="1158" spans="7:10" x14ac:dyDescent="0.25">
      <c r="G1158" s="83" t="s">
        <v>4397</v>
      </c>
      <c r="H1158" s="83" t="s">
        <v>22</v>
      </c>
      <c r="I1158" s="81" t="str">
        <f t="shared" si="24"/>
        <v>Pasture &amp; Hay PlantingArea Planted</v>
      </c>
      <c r="J1158" s="83" t="s">
        <v>9</v>
      </c>
    </row>
    <row r="1159" spans="7:10" x14ac:dyDescent="0.25">
      <c r="G1159" s="83" t="s">
        <v>202</v>
      </c>
      <c r="H1159" s="83" t="s">
        <v>246</v>
      </c>
      <c r="I1159" s="81" t="str">
        <f t="shared" si="24"/>
        <v>Pasture and Hay PlantingAcre</v>
      </c>
      <c r="J1159" s="83" t="s">
        <v>9</v>
      </c>
    </row>
    <row r="1160" spans="7:10" x14ac:dyDescent="0.25">
      <c r="G1160" s="83" t="s">
        <v>202</v>
      </c>
      <c r="H1160" s="83" t="s">
        <v>22</v>
      </c>
      <c r="I1160" s="81" t="str">
        <f t="shared" si="24"/>
        <v>Pasture and Hay PlantingArea Planted</v>
      </c>
      <c r="J1160" s="83" t="s">
        <v>9</v>
      </c>
    </row>
    <row r="1161" spans="7:10" ht="30" x14ac:dyDescent="0.25">
      <c r="G1161" s="83" t="s">
        <v>464</v>
      </c>
      <c r="H1161" s="83" t="s">
        <v>4760</v>
      </c>
      <c r="I1161" s="81" t="str">
        <f t="shared" si="24"/>
        <v>Permanent wildlife habitat, non-easementac</v>
      </c>
      <c r="J1161" s="83" t="s">
        <v>9</v>
      </c>
    </row>
    <row r="1162" spans="7:10" ht="45" x14ac:dyDescent="0.25">
      <c r="G1162" s="83" t="s">
        <v>203</v>
      </c>
      <c r="H1162" s="83" t="s">
        <v>364</v>
      </c>
      <c r="I1162" s="81" t="str">
        <f t="shared" si="24"/>
        <v>Permeable PavementPermeable Pavement w/ Sand, Veg. - A/B soils, no underdrain</v>
      </c>
      <c r="J1162" s="83" t="s">
        <v>9</v>
      </c>
    </row>
    <row r="1163" spans="7:10" ht="45" x14ac:dyDescent="0.25">
      <c r="G1163" s="83" t="s">
        <v>203</v>
      </c>
      <c r="H1163" s="83" t="s">
        <v>365</v>
      </c>
      <c r="I1163" s="81" t="str">
        <f t="shared" si="24"/>
        <v>Permeable PavementPermeable Pavement w/ Sand, Veg. - A/B soils, underdrain</v>
      </c>
      <c r="J1163" s="83" t="s">
        <v>9</v>
      </c>
    </row>
    <row r="1164" spans="7:10" ht="45" x14ac:dyDescent="0.25">
      <c r="G1164" s="83" t="s">
        <v>203</v>
      </c>
      <c r="H1164" s="83" t="s">
        <v>366</v>
      </c>
      <c r="I1164" s="81" t="str">
        <f t="shared" si="24"/>
        <v>Permeable PavementPermeable Pavement w/ Sand, Veg. - C/D soils, underdrain</v>
      </c>
      <c r="J1164" s="83" t="s">
        <v>9</v>
      </c>
    </row>
    <row r="1165" spans="7:10" ht="45" x14ac:dyDescent="0.25">
      <c r="G1165" s="83" t="s">
        <v>203</v>
      </c>
      <c r="H1165" s="83" t="s">
        <v>361</v>
      </c>
      <c r="I1165" s="81" t="str">
        <f t="shared" si="24"/>
        <v>Permeable PavementPermeable Pavement w/o Sand, Veg. - A/B soils, no underdrain</v>
      </c>
      <c r="J1165" s="83" t="s">
        <v>9</v>
      </c>
    </row>
    <row r="1166" spans="7:10" ht="45" x14ac:dyDescent="0.25">
      <c r="G1166" s="83" t="s">
        <v>203</v>
      </c>
      <c r="H1166" s="83" t="s">
        <v>362</v>
      </c>
      <c r="I1166" s="81" t="str">
        <f t="shared" si="24"/>
        <v>Permeable PavementPermeable Pavement w/o Sand, Veg. - A/B soils, underdrain</v>
      </c>
      <c r="J1166" s="83" t="s">
        <v>9</v>
      </c>
    </row>
    <row r="1167" spans="7:10" ht="45" x14ac:dyDescent="0.25">
      <c r="G1167" s="83" t="s">
        <v>203</v>
      </c>
      <c r="H1167" s="83" t="s">
        <v>363</v>
      </c>
      <c r="I1167" s="81" t="str">
        <f t="shared" si="24"/>
        <v>Permeable PavementPermeable Pavement w/o Sand, Veg. - C/D soils, underdrain</v>
      </c>
      <c r="J1167" s="83" t="s">
        <v>9</v>
      </c>
    </row>
    <row r="1168" spans="7:10" x14ac:dyDescent="0.25">
      <c r="G1168" s="83" t="s">
        <v>4398</v>
      </c>
      <c r="H1168" s="83" t="s">
        <v>7</v>
      </c>
      <c r="I1168" s="81" t="str">
        <f t="shared" si="24"/>
        <v>PipelineFeet</v>
      </c>
      <c r="J1168" s="83" t="s">
        <v>12</v>
      </c>
    </row>
    <row r="1169" spans="7:10" x14ac:dyDescent="0.25">
      <c r="G1169" s="83" t="s">
        <v>4398</v>
      </c>
      <c r="H1169" s="83" t="s">
        <v>38</v>
      </c>
      <c r="I1169" s="81" t="str">
        <f t="shared" si="24"/>
        <v>PipelineFT</v>
      </c>
      <c r="J1169" s="83" t="s">
        <v>12</v>
      </c>
    </row>
    <row r="1170" spans="7:10" x14ac:dyDescent="0.25">
      <c r="G1170" s="83" t="s">
        <v>4399</v>
      </c>
      <c r="H1170" s="83" t="s">
        <v>6</v>
      </c>
      <c r="I1170" s="81" t="str">
        <f t="shared" si="24"/>
        <v>Poultry Manure IncorporationAcres</v>
      </c>
      <c r="J1170" s="83" t="s">
        <v>9</v>
      </c>
    </row>
    <row r="1171" spans="7:10" x14ac:dyDescent="0.25">
      <c r="G1171" s="83" t="s">
        <v>204</v>
      </c>
      <c r="H1171" s="83" t="s">
        <v>17</v>
      </c>
      <c r="I1171" s="81" t="str">
        <f t="shared" si="24"/>
        <v>Prescribed GrazingAC</v>
      </c>
      <c r="J1171" s="83" t="s">
        <v>9</v>
      </c>
    </row>
    <row r="1172" spans="7:10" x14ac:dyDescent="0.25">
      <c r="G1172" s="83" t="s">
        <v>204</v>
      </c>
      <c r="H1172" s="83" t="s">
        <v>246</v>
      </c>
      <c r="I1172" s="81" t="str">
        <f t="shared" si="24"/>
        <v>Prescribed GrazingAcre</v>
      </c>
      <c r="J1172" s="83" t="s">
        <v>9</v>
      </c>
    </row>
    <row r="1173" spans="7:10" x14ac:dyDescent="0.25">
      <c r="G1173" s="83" t="s">
        <v>204</v>
      </c>
      <c r="H1173" s="83" t="s">
        <v>6</v>
      </c>
      <c r="I1173" s="81" t="str">
        <f t="shared" si="24"/>
        <v>Prescribed GrazingAcres</v>
      </c>
      <c r="J1173" s="83" t="s">
        <v>9</v>
      </c>
    </row>
    <row r="1174" spans="7:10" x14ac:dyDescent="0.25">
      <c r="G1174" s="83" t="s">
        <v>77</v>
      </c>
      <c r="H1174" s="83" t="s">
        <v>21</v>
      </c>
      <c r="I1174" s="81" t="str">
        <f t="shared" si="24"/>
        <v>Proprietary Ex SituSystems</v>
      </c>
      <c r="J1174" s="83" t="s">
        <v>14</v>
      </c>
    </row>
    <row r="1175" spans="7:10" ht="30" x14ac:dyDescent="0.25">
      <c r="G1175" s="83" t="s">
        <v>452</v>
      </c>
      <c r="H1175" s="83" t="s">
        <v>21</v>
      </c>
      <c r="I1175" s="81" t="str">
        <f t="shared" si="24"/>
        <v>Proprietary Ex Situ Elevated MoundSystems</v>
      </c>
      <c r="J1175" s="83" t="s">
        <v>14</v>
      </c>
    </row>
    <row r="1176" spans="7:10" ht="30" x14ac:dyDescent="0.25">
      <c r="G1176" s="83" t="s">
        <v>78</v>
      </c>
      <c r="H1176" s="83" t="s">
        <v>21</v>
      </c>
      <c r="I1176" s="81" t="str">
        <f t="shared" si="24"/>
        <v>Proprietary Ex Situ Shallow PressureSystems</v>
      </c>
      <c r="J1176" s="83" t="s">
        <v>14</v>
      </c>
    </row>
    <row r="1177" spans="7:10" ht="30" x14ac:dyDescent="0.25">
      <c r="G1177" s="83" t="s">
        <v>2981</v>
      </c>
      <c r="H1177" s="83" t="s">
        <v>26</v>
      </c>
      <c r="I1177" s="81" t="str">
        <f t="shared" si="24"/>
        <v>Proprietary Stormwater Treatment DeviceArea Treated</v>
      </c>
      <c r="J1177" s="83" t="s">
        <v>9</v>
      </c>
    </row>
    <row r="1178" spans="7:10" x14ac:dyDescent="0.25">
      <c r="G1178" s="83" t="s">
        <v>4400</v>
      </c>
      <c r="H1178" s="83" t="s">
        <v>17</v>
      </c>
      <c r="I1178" s="81" t="str">
        <f t="shared" si="24"/>
        <v>P-Sorbing MaterialsAC</v>
      </c>
      <c r="J1178" s="83" t="s">
        <v>9</v>
      </c>
    </row>
    <row r="1179" spans="7:10" x14ac:dyDescent="0.25">
      <c r="G1179" s="83" t="s">
        <v>4401</v>
      </c>
      <c r="H1179" s="83" t="s">
        <v>4446</v>
      </c>
      <c r="I1179" s="81" t="str">
        <f t="shared" si="24"/>
        <v>Pumping Plantno</v>
      </c>
      <c r="J1179" s="83" t="s">
        <v>14</v>
      </c>
    </row>
    <row r="1180" spans="7:10" x14ac:dyDescent="0.25">
      <c r="G1180" s="83" t="s">
        <v>79</v>
      </c>
      <c r="H1180" s="83" t="s">
        <v>48</v>
      </c>
      <c r="I1180" s="81" t="str">
        <f t="shared" si="24"/>
        <v>Rain GardenContributing Area</v>
      </c>
      <c r="J1180" s="83" t="s">
        <v>9</v>
      </c>
    </row>
    <row r="1181" spans="7:10" x14ac:dyDescent="0.25">
      <c r="G1181" s="83" t="s">
        <v>4402</v>
      </c>
      <c r="H1181" s="83" t="s">
        <v>6</v>
      </c>
      <c r="I1181" s="81" t="str">
        <f t="shared" si="24"/>
        <v>Reduced TillageAcres</v>
      </c>
      <c r="J1181" s="83" t="s">
        <v>9</v>
      </c>
    </row>
    <row r="1182" spans="7:10" x14ac:dyDescent="0.25">
      <c r="G1182" s="83" t="s">
        <v>4402</v>
      </c>
      <c r="H1182" s="83" t="s">
        <v>4756</v>
      </c>
      <c r="I1182" s="81" t="str">
        <f t="shared" si="24"/>
        <v>Reduced TillagePercent</v>
      </c>
      <c r="J1182" s="83" t="s">
        <v>4797</v>
      </c>
    </row>
    <row r="1183" spans="7:10" x14ac:dyDescent="0.25">
      <c r="G1183" s="83" t="s">
        <v>205</v>
      </c>
      <c r="H1183" s="83" t="s">
        <v>6</v>
      </c>
      <c r="I1183" s="81" t="str">
        <f t="shared" si="24"/>
        <v>Reduction of Impervious SurfaceAcres</v>
      </c>
      <c r="J1183" s="83" t="s">
        <v>9</v>
      </c>
    </row>
    <row r="1184" spans="7:10" ht="30" x14ac:dyDescent="0.25">
      <c r="G1184" s="83" t="s">
        <v>205</v>
      </c>
      <c r="H1184" s="83" t="s">
        <v>26</v>
      </c>
      <c r="I1184" s="81" t="str">
        <f t="shared" si="24"/>
        <v>Reduction of Impervious SurfaceArea Treated</v>
      </c>
      <c r="J1184" s="83" t="s">
        <v>9</v>
      </c>
    </row>
    <row r="1185" spans="7:10" ht="30" x14ac:dyDescent="0.25">
      <c r="G1185" s="83" t="s">
        <v>80</v>
      </c>
      <c r="H1185" s="83" t="s">
        <v>22</v>
      </c>
      <c r="I1185" s="81" t="str">
        <f t="shared" si="24"/>
        <v>Reforestation of Erodible Crop and PasturelandArea Planted</v>
      </c>
      <c r="J1185" s="83" t="s">
        <v>9</v>
      </c>
    </row>
    <row r="1186" spans="7:10" ht="30" x14ac:dyDescent="0.25">
      <c r="G1186" s="83" t="s">
        <v>81</v>
      </c>
      <c r="H1186" s="84" t="s">
        <v>17</v>
      </c>
      <c r="I1186" s="81" t="str">
        <f t="shared" si="24"/>
        <v>Restoration and Management of Rare and Declining HabitatsAC</v>
      </c>
      <c r="J1186" s="83" t="s">
        <v>9</v>
      </c>
    </row>
    <row r="1187" spans="7:10" x14ac:dyDescent="0.25">
      <c r="G1187" s="83" t="s">
        <v>82</v>
      </c>
      <c r="H1187" s="84" t="s">
        <v>3927</v>
      </c>
      <c r="I1187" s="81" t="str">
        <f t="shared" si="24"/>
        <v>Retirement of Highly Erodible Landacres</v>
      </c>
      <c r="J1187" s="83" t="s">
        <v>9</v>
      </c>
    </row>
    <row r="1188" spans="7:10" x14ac:dyDescent="0.25">
      <c r="G1188" s="83" t="s">
        <v>4403</v>
      </c>
      <c r="H1188" s="84" t="s">
        <v>26</v>
      </c>
      <c r="I1188" s="81" t="str">
        <f t="shared" si="24"/>
        <v>Retrofit Runoff ReductionArea Treated</v>
      </c>
      <c r="J1188" s="83" t="s">
        <v>9</v>
      </c>
    </row>
    <row r="1189" spans="7:10" ht="30" x14ac:dyDescent="0.25">
      <c r="G1189" s="83" t="s">
        <v>4403</v>
      </c>
      <c r="H1189" s="84" t="s">
        <v>468</v>
      </c>
      <c r="I1189" s="81" t="str">
        <f t="shared" si="24"/>
        <v>Retrofit Runoff ReductionImpervious Area</v>
      </c>
      <c r="J1189" s="83" t="s">
        <v>9</v>
      </c>
    </row>
    <row r="1190" spans="7:10" x14ac:dyDescent="0.25">
      <c r="G1190" s="83" t="s">
        <v>4403</v>
      </c>
      <c r="H1190" s="84" t="s">
        <v>252</v>
      </c>
      <c r="I1190" s="81" t="str">
        <f t="shared" si="24"/>
        <v>Retrofit Runoff ReductionSite Area</v>
      </c>
      <c r="J1190" s="83" t="s">
        <v>9</v>
      </c>
    </row>
    <row r="1191" spans="7:10" x14ac:dyDescent="0.25">
      <c r="G1191" s="83" t="s">
        <v>4403</v>
      </c>
      <c r="H1191" s="84" t="s">
        <v>251</v>
      </c>
      <c r="I1191" s="81" t="str">
        <f t="shared" si="24"/>
        <v>Retrofit Runoff ReductionVolume</v>
      </c>
      <c r="J1191" s="83" t="s">
        <v>45</v>
      </c>
    </row>
    <row r="1192" spans="7:10" ht="30" x14ac:dyDescent="0.25">
      <c r="G1192" s="83" t="s">
        <v>4404</v>
      </c>
      <c r="H1192" s="84" t="s">
        <v>26</v>
      </c>
      <c r="I1192" s="81" t="str">
        <f t="shared" si="24"/>
        <v>Retrofit Stormwater TreatmentArea Treated</v>
      </c>
      <c r="J1192" s="83" t="s">
        <v>9</v>
      </c>
    </row>
    <row r="1193" spans="7:10" ht="30" x14ac:dyDescent="0.25">
      <c r="G1193" s="83" t="s">
        <v>4404</v>
      </c>
      <c r="H1193" s="84" t="s">
        <v>468</v>
      </c>
      <c r="I1193" s="81" t="str">
        <f t="shared" si="24"/>
        <v>Retrofit Stormwater TreatmentImpervious Area</v>
      </c>
      <c r="J1193" s="83" t="s">
        <v>9</v>
      </c>
    </row>
    <row r="1194" spans="7:10" x14ac:dyDescent="0.25">
      <c r="G1194" s="83" t="s">
        <v>4404</v>
      </c>
      <c r="H1194" s="84" t="s">
        <v>252</v>
      </c>
      <c r="I1194" s="81" t="str">
        <f t="shared" si="24"/>
        <v>Retrofit Stormwater TreatmentSite Area</v>
      </c>
      <c r="J1194" s="83" t="s">
        <v>9</v>
      </c>
    </row>
    <row r="1195" spans="7:10" x14ac:dyDescent="0.25">
      <c r="G1195" s="83" t="s">
        <v>4404</v>
      </c>
      <c r="H1195" s="84" t="s">
        <v>251</v>
      </c>
      <c r="I1195" s="81" t="str">
        <f t="shared" si="24"/>
        <v>Retrofit Stormwater TreatmentVolume</v>
      </c>
      <c r="J1195" s="83" t="s">
        <v>45</v>
      </c>
    </row>
    <row r="1196" spans="7:10" x14ac:dyDescent="0.25">
      <c r="G1196" s="83" t="s">
        <v>4405</v>
      </c>
      <c r="H1196" s="84" t="s">
        <v>6</v>
      </c>
      <c r="I1196" s="81" t="str">
        <f t="shared" si="24"/>
        <v>Ridge TillageAcres</v>
      </c>
      <c r="J1196" s="83" t="s">
        <v>9</v>
      </c>
    </row>
    <row r="1197" spans="7:10" x14ac:dyDescent="0.25">
      <c r="G1197" s="83" t="s">
        <v>4405</v>
      </c>
      <c r="H1197" s="84" t="s">
        <v>4756</v>
      </c>
      <c r="I1197" s="81" t="str">
        <f t="shared" si="24"/>
        <v>Ridge TillagePercent</v>
      </c>
      <c r="J1197" s="83" t="s">
        <v>4797</v>
      </c>
    </row>
    <row r="1198" spans="7:10" x14ac:dyDescent="0.25">
      <c r="G1198" s="83" t="s">
        <v>206</v>
      </c>
      <c r="H1198" s="84" t="s">
        <v>17</v>
      </c>
      <c r="I1198" s="81" t="str">
        <f t="shared" si="24"/>
        <v>Riparian Forest BufferAC</v>
      </c>
      <c r="J1198" s="83" t="s">
        <v>9</v>
      </c>
    </row>
    <row r="1199" spans="7:10" x14ac:dyDescent="0.25">
      <c r="G1199" s="83" t="s">
        <v>206</v>
      </c>
      <c r="H1199" s="84" t="s">
        <v>246</v>
      </c>
      <c r="I1199" s="81" t="str">
        <f t="shared" si="24"/>
        <v>Riparian Forest BufferAcre</v>
      </c>
      <c r="J1199" s="83" t="s">
        <v>9</v>
      </c>
    </row>
    <row r="1200" spans="7:10" x14ac:dyDescent="0.25">
      <c r="G1200" s="83" t="s">
        <v>206</v>
      </c>
      <c r="H1200" s="84" t="s">
        <v>6</v>
      </c>
      <c r="I1200" s="81" t="str">
        <f t="shared" si="24"/>
        <v>Riparian Forest BufferAcres</v>
      </c>
      <c r="J1200" s="83" t="s">
        <v>9</v>
      </c>
    </row>
    <row r="1201" spans="7:10" x14ac:dyDescent="0.25">
      <c r="G1201" s="83" t="s">
        <v>206</v>
      </c>
      <c r="H1201" s="84" t="s">
        <v>22</v>
      </c>
      <c r="I1201" s="81" t="str">
        <f t="shared" si="24"/>
        <v>Riparian Forest BufferArea Planted</v>
      </c>
      <c r="J1201" s="83" t="s">
        <v>9</v>
      </c>
    </row>
    <row r="1202" spans="7:10" ht="30" x14ac:dyDescent="0.25">
      <c r="G1202" s="83" t="s">
        <v>206</v>
      </c>
      <c r="H1202" s="84" t="s">
        <v>4768</v>
      </c>
      <c r="I1202" s="81" t="str">
        <f t="shared" si="24"/>
        <v>Riparian Forest BufferAverage buffer width</v>
      </c>
      <c r="J1202" s="83" t="s">
        <v>12</v>
      </c>
    </row>
    <row r="1203" spans="7:10" x14ac:dyDescent="0.25">
      <c r="G1203" s="83" t="s">
        <v>206</v>
      </c>
      <c r="H1203" s="84" t="s">
        <v>4762</v>
      </c>
      <c r="I1203" s="81" t="str">
        <f t="shared" si="24"/>
        <v>Riparian Forest BufferBuffer Area</v>
      </c>
      <c r="J1203" s="83" t="s">
        <v>9</v>
      </c>
    </row>
    <row r="1204" spans="7:10" x14ac:dyDescent="0.25">
      <c r="G1204" s="83" t="s">
        <v>207</v>
      </c>
      <c r="H1204" s="84" t="s">
        <v>17</v>
      </c>
      <c r="I1204" s="81" t="str">
        <f t="shared" si="24"/>
        <v>Riparian Herbaceous CoverAC</v>
      </c>
      <c r="J1204" s="83" t="s">
        <v>9</v>
      </c>
    </row>
    <row r="1205" spans="7:10" x14ac:dyDescent="0.25">
      <c r="G1205" s="83" t="s">
        <v>207</v>
      </c>
      <c r="H1205" s="84" t="s">
        <v>246</v>
      </c>
      <c r="I1205" s="81" t="str">
        <f t="shared" si="24"/>
        <v>Riparian Herbaceous CoverAcre</v>
      </c>
      <c r="J1205" s="83" t="s">
        <v>9</v>
      </c>
    </row>
    <row r="1206" spans="7:10" x14ac:dyDescent="0.25">
      <c r="G1206" s="83" t="s">
        <v>207</v>
      </c>
      <c r="H1206" s="84" t="s">
        <v>6</v>
      </c>
      <c r="I1206" s="81" t="str">
        <f t="shared" si="24"/>
        <v>Riparian Herbaceous CoverAcres</v>
      </c>
      <c r="J1206" s="83" t="s">
        <v>9</v>
      </c>
    </row>
    <row r="1207" spans="7:10" x14ac:dyDescent="0.25">
      <c r="G1207" s="83" t="s">
        <v>84</v>
      </c>
      <c r="H1207" s="84" t="s">
        <v>21</v>
      </c>
      <c r="I1207" s="81" t="str">
        <f t="shared" si="24"/>
        <v>RMFSystems</v>
      </c>
      <c r="J1207" s="83" t="s">
        <v>14</v>
      </c>
    </row>
    <row r="1208" spans="7:10" x14ac:dyDescent="0.25">
      <c r="G1208" s="83" t="s">
        <v>85</v>
      </c>
      <c r="H1208" s="84" t="s">
        <v>21</v>
      </c>
      <c r="I1208" s="81" t="str">
        <f t="shared" si="24"/>
        <v>RMF Elevated MoundSystems</v>
      </c>
      <c r="J1208" s="83" t="s">
        <v>14</v>
      </c>
    </row>
    <row r="1209" spans="7:10" x14ac:dyDescent="0.25">
      <c r="G1209" s="83" t="s">
        <v>86</v>
      </c>
      <c r="H1209" s="84" t="s">
        <v>21</v>
      </c>
      <c r="I1209" s="81" t="str">
        <f t="shared" si="24"/>
        <v>RMF Shallow PressureSystems</v>
      </c>
      <c r="J1209" s="83" t="s">
        <v>14</v>
      </c>
    </row>
    <row r="1210" spans="7:10" x14ac:dyDescent="0.25">
      <c r="G1210" s="83" t="s">
        <v>208</v>
      </c>
      <c r="H1210" s="84" t="s">
        <v>4449</v>
      </c>
      <c r="I1210" s="81" t="str">
        <f t="shared" si="24"/>
        <v>Roof runoff managementbeef</v>
      </c>
      <c r="J1210" s="83" t="s">
        <v>14</v>
      </c>
    </row>
    <row r="1211" spans="7:10" x14ac:dyDescent="0.25">
      <c r="G1211" s="83" t="s">
        <v>208</v>
      </c>
      <c r="H1211" s="84" t="s">
        <v>349</v>
      </c>
      <c r="I1211" s="81" t="str">
        <f t="shared" si="24"/>
        <v>Roof runoff managementbroilers</v>
      </c>
      <c r="J1211" s="83" t="s">
        <v>14</v>
      </c>
    </row>
    <row r="1212" spans="7:10" x14ac:dyDescent="0.25">
      <c r="G1212" s="83" t="s">
        <v>208</v>
      </c>
      <c r="H1212" s="84" t="s">
        <v>367</v>
      </c>
      <c r="I1212" s="81" t="str">
        <f t="shared" si="24"/>
        <v>Roof runoff managementCount</v>
      </c>
      <c r="J1212" s="83" t="s">
        <v>14</v>
      </c>
    </row>
    <row r="1213" spans="7:10" x14ac:dyDescent="0.25">
      <c r="G1213" s="83" t="s">
        <v>208</v>
      </c>
      <c r="H1213" s="84" t="s">
        <v>350</v>
      </c>
      <c r="I1213" s="81" t="str">
        <f t="shared" si="24"/>
        <v>Roof runoff managementdairy heifers</v>
      </c>
      <c r="J1213" s="83" t="s">
        <v>14</v>
      </c>
    </row>
    <row r="1214" spans="7:10" x14ac:dyDescent="0.25">
      <c r="G1214" s="83" t="s">
        <v>208</v>
      </c>
      <c r="H1214" s="84" t="s">
        <v>351</v>
      </c>
      <c r="I1214" s="81" t="str">
        <f t="shared" si="24"/>
        <v>Roof runoff managementGoats</v>
      </c>
      <c r="J1214" s="83" t="s">
        <v>14</v>
      </c>
    </row>
    <row r="1215" spans="7:10" x14ac:dyDescent="0.25">
      <c r="G1215" s="83" t="s">
        <v>208</v>
      </c>
      <c r="H1215" s="84" t="s">
        <v>352</v>
      </c>
      <c r="I1215" s="81" t="str">
        <f t="shared" si="24"/>
        <v>Roof runoff managementhogs and pigs</v>
      </c>
      <c r="J1215" s="83" t="s">
        <v>14</v>
      </c>
    </row>
    <row r="1216" spans="7:10" ht="30" x14ac:dyDescent="0.25">
      <c r="G1216" s="83" t="s">
        <v>208</v>
      </c>
      <c r="H1216" s="84" t="s">
        <v>353</v>
      </c>
      <c r="I1216" s="81" t="str">
        <f t="shared" si="24"/>
        <v>Roof runoff managementhogs for slaughter</v>
      </c>
      <c r="J1216" s="83" t="s">
        <v>14</v>
      </c>
    </row>
    <row r="1217" spans="7:10" x14ac:dyDescent="0.25">
      <c r="G1217" s="83" t="s">
        <v>208</v>
      </c>
      <c r="H1217" s="84" t="s">
        <v>354</v>
      </c>
      <c r="I1217" s="81" t="str">
        <f t="shared" si="24"/>
        <v>Roof runoff managementhorses</v>
      </c>
      <c r="J1217" s="83" t="s">
        <v>14</v>
      </c>
    </row>
    <row r="1218" spans="7:10" x14ac:dyDescent="0.25">
      <c r="G1218" s="83" t="s">
        <v>208</v>
      </c>
      <c r="H1218" s="84" t="s">
        <v>4448</v>
      </c>
      <c r="I1218" s="81" t="str">
        <f t="shared" si="24"/>
        <v>Roof runoff managementlayers</v>
      </c>
      <c r="J1218" s="83" t="s">
        <v>14</v>
      </c>
    </row>
    <row r="1219" spans="7:10" x14ac:dyDescent="0.25">
      <c r="G1219" s="83" t="s">
        <v>208</v>
      </c>
      <c r="H1219" s="84" t="s">
        <v>4450</v>
      </c>
      <c r="I1219" s="81" t="str">
        <f t="shared" ref="I1219:I1282" si="25">G1219&amp;H1219</f>
        <v>Roof runoff managementLivestock</v>
      </c>
      <c r="J1219" s="83" t="s">
        <v>14</v>
      </c>
    </row>
    <row r="1220" spans="7:10" ht="30" x14ac:dyDescent="0.25">
      <c r="G1220" s="83" t="s">
        <v>208</v>
      </c>
      <c r="H1220" s="84" t="s">
        <v>368</v>
      </c>
      <c r="I1220" s="81" t="str">
        <f t="shared" si="25"/>
        <v>Roof runoff managementLivestock Animals</v>
      </c>
      <c r="J1220" s="83" t="s">
        <v>14</v>
      </c>
    </row>
    <row r="1221" spans="7:10" x14ac:dyDescent="0.25">
      <c r="G1221" s="83" t="s">
        <v>208</v>
      </c>
      <c r="H1221" s="84" t="s">
        <v>355</v>
      </c>
      <c r="I1221" s="81" t="str">
        <f t="shared" si="25"/>
        <v>Roof runoff managementother cattle</v>
      </c>
      <c r="J1221" s="83" t="s">
        <v>14</v>
      </c>
    </row>
    <row r="1222" spans="7:10" x14ac:dyDescent="0.25">
      <c r="G1222" s="83" t="s">
        <v>208</v>
      </c>
      <c r="H1222" s="84" t="s">
        <v>356</v>
      </c>
      <c r="I1222" s="81" t="str">
        <f t="shared" si="25"/>
        <v>Roof runoff managementPoultry</v>
      </c>
      <c r="J1222" s="83" t="s">
        <v>14</v>
      </c>
    </row>
    <row r="1223" spans="7:10" x14ac:dyDescent="0.25">
      <c r="G1223" s="83" t="s">
        <v>208</v>
      </c>
      <c r="H1223" s="84" t="s">
        <v>357</v>
      </c>
      <c r="I1223" s="81" t="str">
        <f t="shared" si="25"/>
        <v>Roof runoff managementpullets</v>
      </c>
      <c r="J1223" s="83" t="s">
        <v>14</v>
      </c>
    </row>
    <row r="1224" spans="7:10" ht="30" x14ac:dyDescent="0.25">
      <c r="G1224" s="83" t="s">
        <v>208</v>
      </c>
      <c r="H1224" s="84" t="s">
        <v>358</v>
      </c>
      <c r="I1224" s="81" t="str">
        <f t="shared" si="25"/>
        <v>Roof runoff managementsheep and lambs</v>
      </c>
      <c r="J1224" s="83" t="s">
        <v>14</v>
      </c>
    </row>
    <row r="1225" spans="7:10" x14ac:dyDescent="0.25">
      <c r="G1225" s="83" t="s">
        <v>208</v>
      </c>
      <c r="H1225" s="84" t="s">
        <v>359</v>
      </c>
      <c r="I1225" s="81" t="str">
        <f t="shared" si="25"/>
        <v>Roof runoff managementSwine</v>
      </c>
      <c r="J1225" s="83" t="s">
        <v>14</v>
      </c>
    </row>
    <row r="1226" spans="7:10" x14ac:dyDescent="0.25">
      <c r="G1226" s="83" t="s">
        <v>208</v>
      </c>
      <c r="H1226" s="84" t="s">
        <v>360</v>
      </c>
      <c r="I1226" s="81" t="str">
        <f t="shared" si="25"/>
        <v>Roof runoff managementturkeys</v>
      </c>
      <c r="J1226" s="83" t="s">
        <v>14</v>
      </c>
    </row>
    <row r="1227" spans="7:10" x14ac:dyDescent="0.25">
      <c r="G1227" s="83" t="s">
        <v>209</v>
      </c>
      <c r="H1227" s="83" t="s">
        <v>4449</v>
      </c>
      <c r="I1227" s="81" t="str">
        <f t="shared" si="25"/>
        <v>Roof Runoff Structurebeef</v>
      </c>
      <c r="J1227" s="83" t="s">
        <v>14</v>
      </c>
    </row>
    <row r="1228" spans="7:10" x14ac:dyDescent="0.25">
      <c r="G1228" s="83" t="s">
        <v>209</v>
      </c>
      <c r="H1228" s="83" t="s">
        <v>349</v>
      </c>
      <c r="I1228" s="81" t="str">
        <f t="shared" si="25"/>
        <v>Roof Runoff Structurebroilers</v>
      </c>
      <c r="J1228" s="83" t="s">
        <v>14</v>
      </c>
    </row>
    <row r="1229" spans="7:10" x14ac:dyDescent="0.25">
      <c r="G1229" s="83" t="s">
        <v>209</v>
      </c>
      <c r="H1229" s="83" t="s">
        <v>350</v>
      </c>
      <c r="I1229" s="81" t="str">
        <f t="shared" si="25"/>
        <v>Roof Runoff Structuredairy heifers</v>
      </c>
      <c r="J1229" s="83" t="s">
        <v>14</v>
      </c>
    </row>
    <row r="1230" spans="7:10" x14ac:dyDescent="0.25">
      <c r="G1230" s="83" t="s">
        <v>209</v>
      </c>
      <c r="H1230" s="83" t="s">
        <v>351</v>
      </c>
      <c r="I1230" s="81" t="str">
        <f t="shared" si="25"/>
        <v>Roof Runoff StructureGoats</v>
      </c>
      <c r="J1230" s="83" t="s">
        <v>14</v>
      </c>
    </row>
    <row r="1231" spans="7:10" x14ac:dyDescent="0.25">
      <c r="G1231" s="83" t="s">
        <v>209</v>
      </c>
      <c r="H1231" s="83" t="s">
        <v>352</v>
      </c>
      <c r="I1231" s="81" t="str">
        <f t="shared" si="25"/>
        <v>Roof Runoff Structurehogs and pigs</v>
      </c>
      <c r="J1231" s="83" t="s">
        <v>14</v>
      </c>
    </row>
    <row r="1232" spans="7:10" x14ac:dyDescent="0.25">
      <c r="G1232" s="83" t="s">
        <v>209</v>
      </c>
      <c r="H1232" s="83" t="s">
        <v>353</v>
      </c>
      <c r="I1232" s="81" t="str">
        <f t="shared" si="25"/>
        <v>Roof Runoff Structurehogs for slaughter</v>
      </c>
      <c r="J1232" s="83" t="s">
        <v>14</v>
      </c>
    </row>
    <row r="1233" spans="7:10" x14ac:dyDescent="0.25">
      <c r="G1233" s="83" t="s">
        <v>209</v>
      </c>
      <c r="H1233" s="83" t="s">
        <v>354</v>
      </c>
      <c r="I1233" s="81" t="str">
        <f t="shared" si="25"/>
        <v>Roof Runoff Structurehorses</v>
      </c>
      <c r="J1233" s="83" t="s">
        <v>14</v>
      </c>
    </row>
    <row r="1234" spans="7:10" x14ac:dyDescent="0.25">
      <c r="G1234" s="83" t="s">
        <v>209</v>
      </c>
      <c r="H1234" s="83" t="s">
        <v>4448</v>
      </c>
      <c r="I1234" s="81" t="str">
        <f t="shared" si="25"/>
        <v>Roof Runoff Structurelayers</v>
      </c>
      <c r="J1234" s="83" t="s">
        <v>14</v>
      </c>
    </row>
    <row r="1235" spans="7:10" x14ac:dyDescent="0.25">
      <c r="G1235" s="83" t="s">
        <v>209</v>
      </c>
      <c r="H1235" s="83" t="s">
        <v>4450</v>
      </c>
      <c r="I1235" s="81" t="str">
        <f t="shared" si="25"/>
        <v>Roof Runoff StructureLivestock</v>
      </c>
      <c r="J1235" s="83" t="s">
        <v>14</v>
      </c>
    </row>
    <row r="1236" spans="7:10" x14ac:dyDescent="0.25">
      <c r="G1236" s="83" t="s">
        <v>209</v>
      </c>
      <c r="H1236" s="84" t="s">
        <v>13</v>
      </c>
      <c r="I1236" s="81" t="str">
        <f t="shared" si="25"/>
        <v>Roof Runoff StructureNO</v>
      </c>
      <c r="J1236" s="83" t="s">
        <v>14</v>
      </c>
    </row>
    <row r="1237" spans="7:10" x14ac:dyDescent="0.25">
      <c r="G1237" s="83" t="s">
        <v>209</v>
      </c>
      <c r="H1237" s="84" t="s">
        <v>24</v>
      </c>
      <c r="I1237" s="81" t="str">
        <f t="shared" si="25"/>
        <v>Roof Runoff StructureNumber</v>
      </c>
      <c r="J1237" s="83" t="s">
        <v>14</v>
      </c>
    </row>
    <row r="1238" spans="7:10" x14ac:dyDescent="0.25">
      <c r="G1238" s="83" t="s">
        <v>209</v>
      </c>
      <c r="H1238" s="83" t="s">
        <v>355</v>
      </c>
      <c r="I1238" s="81" t="str">
        <f t="shared" si="25"/>
        <v>Roof Runoff Structureother cattle</v>
      </c>
      <c r="J1238" s="83" t="s">
        <v>14</v>
      </c>
    </row>
    <row r="1239" spans="7:10" x14ac:dyDescent="0.25">
      <c r="G1239" s="83" t="s">
        <v>209</v>
      </c>
      <c r="H1239" s="83" t="s">
        <v>356</v>
      </c>
      <c r="I1239" s="81" t="str">
        <f t="shared" si="25"/>
        <v>Roof Runoff StructurePoultry</v>
      </c>
      <c r="J1239" s="83" t="s">
        <v>14</v>
      </c>
    </row>
    <row r="1240" spans="7:10" x14ac:dyDescent="0.25">
      <c r="G1240" s="83" t="s">
        <v>209</v>
      </c>
      <c r="H1240" s="83" t="s">
        <v>357</v>
      </c>
      <c r="I1240" s="81" t="str">
        <f t="shared" si="25"/>
        <v>Roof Runoff Structurepullets</v>
      </c>
      <c r="J1240" s="83" t="s">
        <v>14</v>
      </c>
    </row>
    <row r="1241" spans="7:10" x14ac:dyDescent="0.25">
      <c r="G1241" s="83" t="s">
        <v>209</v>
      </c>
      <c r="H1241" s="83" t="s">
        <v>358</v>
      </c>
      <c r="I1241" s="81" t="str">
        <f t="shared" si="25"/>
        <v>Roof Runoff Structuresheep and lambs</v>
      </c>
      <c r="J1241" s="83" t="s">
        <v>14</v>
      </c>
    </row>
    <row r="1242" spans="7:10" x14ac:dyDescent="0.25">
      <c r="G1242" s="83" t="s">
        <v>209</v>
      </c>
      <c r="H1242" s="83" t="s">
        <v>359</v>
      </c>
      <c r="I1242" s="81" t="str">
        <f t="shared" si="25"/>
        <v>Roof Runoff StructureSwine</v>
      </c>
      <c r="J1242" s="83" t="s">
        <v>14</v>
      </c>
    </row>
    <row r="1243" spans="7:10" x14ac:dyDescent="0.25">
      <c r="G1243" s="83" t="s">
        <v>209</v>
      </c>
      <c r="H1243" s="83" t="s">
        <v>21</v>
      </c>
      <c r="I1243" s="81" t="str">
        <f t="shared" si="25"/>
        <v>Roof Runoff StructureSystems</v>
      </c>
      <c r="J1243" s="83" t="s">
        <v>14</v>
      </c>
    </row>
    <row r="1244" spans="7:10" x14ac:dyDescent="0.25">
      <c r="G1244" s="83" t="s">
        <v>209</v>
      </c>
      <c r="H1244" s="83" t="s">
        <v>360</v>
      </c>
      <c r="I1244" s="81" t="str">
        <f t="shared" si="25"/>
        <v>Roof Runoff Structureturkeys</v>
      </c>
      <c r="J1244" s="83" t="s">
        <v>14</v>
      </c>
    </row>
    <row r="1245" spans="7:10" x14ac:dyDescent="0.25">
      <c r="G1245" s="83" t="s">
        <v>87</v>
      </c>
      <c r="H1245" s="83" t="s">
        <v>6</v>
      </c>
      <c r="I1245" s="81" t="str">
        <f t="shared" si="25"/>
        <v>Rotational Grazing RIAcres</v>
      </c>
      <c r="J1245" s="83" t="s">
        <v>9</v>
      </c>
    </row>
    <row r="1246" spans="7:10" ht="30" x14ac:dyDescent="0.25">
      <c r="G1246" s="83" t="s">
        <v>4406</v>
      </c>
      <c r="H1246" s="83" t="s">
        <v>4769</v>
      </c>
      <c r="I1246" s="81" t="str">
        <f t="shared" si="25"/>
        <v>Seasonal High Tunnel System for Cropssq ft</v>
      </c>
      <c r="J1246" s="83" t="s">
        <v>4800</v>
      </c>
    </row>
    <row r="1247" spans="7:10" x14ac:dyDescent="0.25">
      <c r="G1247" s="83" t="s">
        <v>210</v>
      </c>
      <c r="H1247" s="83" t="s">
        <v>4770</v>
      </c>
      <c r="I1247" s="81" t="str">
        <f t="shared" si="25"/>
        <v>Septic ConnectionsHook ups</v>
      </c>
      <c r="J1247" s="83" t="s">
        <v>14</v>
      </c>
    </row>
    <row r="1248" spans="7:10" x14ac:dyDescent="0.25">
      <c r="G1248" s="83" t="s">
        <v>210</v>
      </c>
      <c r="H1248" s="83" t="s">
        <v>369</v>
      </c>
      <c r="I1248" s="81" t="str">
        <f t="shared" si="25"/>
        <v>Septic ConnectionsHookup</v>
      </c>
      <c r="J1248" s="83" t="s">
        <v>14</v>
      </c>
    </row>
    <row r="1249" spans="7:10" x14ac:dyDescent="0.25">
      <c r="G1249" s="83" t="s">
        <v>210</v>
      </c>
      <c r="H1249" s="83" t="s">
        <v>4771</v>
      </c>
      <c r="I1249" s="81" t="str">
        <f t="shared" si="25"/>
        <v>Septic ConnectionsHookups</v>
      </c>
      <c r="J1249" s="83" t="s">
        <v>14</v>
      </c>
    </row>
    <row r="1250" spans="7:10" x14ac:dyDescent="0.25">
      <c r="G1250" s="83" t="s">
        <v>211</v>
      </c>
      <c r="H1250" s="83" t="s">
        <v>4772</v>
      </c>
      <c r="I1250" s="81" t="str">
        <f t="shared" si="25"/>
        <v>Septic DenitrificationCritical Area</v>
      </c>
      <c r="J1250" s="83" t="s">
        <v>14</v>
      </c>
    </row>
    <row r="1251" spans="7:10" x14ac:dyDescent="0.25">
      <c r="G1251" s="83" t="s">
        <v>211</v>
      </c>
      <c r="H1251" s="83" t="s">
        <v>28</v>
      </c>
      <c r="I1251" s="81" t="str">
        <f t="shared" si="25"/>
        <v>Septic DenitrificationNo. Systems</v>
      </c>
      <c r="J1251" s="83" t="s">
        <v>14</v>
      </c>
    </row>
    <row r="1252" spans="7:10" x14ac:dyDescent="0.25">
      <c r="G1252" s="83" t="s">
        <v>211</v>
      </c>
      <c r="H1252" s="83" t="s">
        <v>4773</v>
      </c>
      <c r="I1252" s="81" t="str">
        <f t="shared" si="25"/>
        <v>Septic DenitrificationOther</v>
      </c>
      <c r="J1252" s="83" t="s">
        <v>14</v>
      </c>
    </row>
    <row r="1253" spans="7:10" x14ac:dyDescent="0.25">
      <c r="G1253" s="83" t="s">
        <v>211</v>
      </c>
      <c r="H1253" s="83" t="s">
        <v>4774</v>
      </c>
      <c r="I1253" s="81" t="str">
        <f t="shared" si="25"/>
        <v>Septic DenitrificationOutside 1000 feet</v>
      </c>
      <c r="J1253" s="83" t="s">
        <v>14</v>
      </c>
    </row>
    <row r="1254" spans="7:10" x14ac:dyDescent="0.25">
      <c r="G1254" s="83" t="s">
        <v>211</v>
      </c>
      <c r="H1254" s="83" t="s">
        <v>4775</v>
      </c>
      <c r="I1254" s="81" t="str">
        <f t="shared" si="25"/>
        <v>Septic DenitrificationWithin 1000 feet</v>
      </c>
      <c r="J1254" s="83" t="s">
        <v>14</v>
      </c>
    </row>
    <row r="1255" spans="7:10" x14ac:dyDescent="0.25">
      <c r="G1255" s="83" t="s">
        <v>88</v>
      </c>
      <c r="H1255" s="83" t="s">
        <v>21</v>
      </c>
      <c r="I1255" s="81" t="str">
        <f t="shared" si="25"/>
        <v>Septic Effluent Elevated MoundSystems</v>
      </c>
      <c r="J1255" s="83" t="s">
        <v>14</v>
      </c>
    </row>
    <row r="1256" spans="7:10" ht="30" x14ac:dyDescent="0.25">
      <c r="G1256" s="83" t="s">
        <v>89</v>
      </c>
      <c r="H1256" s="83" t="s">
        <v>21</v>
      </c>
      <c r="I1256" s="81" t="str">
        <f t="shared" si="25"/>
        <v>Septic Effluent Shallow PressureSystems</v>
      </c>
      <c r="J1256" s="83" t="s">
        <v>14</v>
      </c>
    </row>
    <row r="1257" spans="7:10" ht="30" x14ac:dyDescent="0.25">
      <c r="G1257" s="83" t="s">
        <v>90</v>
      </c>
      <c r="H1257" s="83" t="s">
        <v>28</v>
      </c>
      <c r="I1257" s="81" t="str">
        <f t="shared" si="25"/>
        <v>Septic Tank Advanced TreatmentNo. Systems</v>
      </c>
      <c r="J1257" s="83" t="s">
        <v>14</v>
      </c>
    </row>
    <row r="1258" spans="7:10" x14ac:dyDescent="0.25">
      <c r="G1258" s="83" t="s">
        <v>91</v>
      </c>
      <c r="H1258" s="83" t="s">
        <v>28</v>
      </c>
      <c r="I1258" s="81" t="str">
        <f t="shared" si="25"/>
        <v>Septic Tank PumpoutNo. Systems</v>
      </c>
      <c r="J1258" s="83" t="s">
        <v>14</v>
      </c>
    </row>
    <row r="1259" spans="7:10" x14ac:dyDescent="0.25">
      <c r="G1259" s="83" t="s">
        <v>4407</v>
      </c>
      <c r="H1259" s="83" t="s">
        <v>28</v>
      </c>
      <c r="I1259" s="81" t="str">
        <f t="shared" si="25"/>
        <v>Septic Tank System RepairNo. Systems</v>
      </c>
      <c r="J1259" s="83" t="s">
        <v>14</v>
      </c>
    </row>
    <row r="1260" spans="7:10" ht="30" x14ac:dyDescent="0.25">
      <c r="G1260" s="83" t="s">
        <v>212</v>
      </c>
      <c r="H1260" s="83" t="s">
        <v>17</v>
      </c>
      <c r="I1260" s="81" t="str">
        <f t="shared" si="25"/>
        <v>Shallow Water Development and ManagementAC</v>
      </c>
      <c r="J1260" s="83" t="s">
        <v>9</v>
      </c>
    </row>
    <row r="1261" spans="7:10" ht="30" x14ac:dyDescent="0.25">
      <c r="G1261" s="83" t="s">
        <v>212</v>
      </c>
      <c r="H1261" s="83" t="s">
        <v>6</v>
      </c>
      <c r="I1261" s="81" t="str">
        <f t="shared" si="25"/>
        <v>Shallow Water Development and ManagementAcres</v>
      </c>
      <c r="J1261" s="83" t="s">
        <v>9</v>
      </c>
    </row>
    <row r="1262" spans="7:10" ht="30" x14ac:dyDescent="0.25">
      <c r="G1262" s="83" t="s">
        <v>92</v>
      </c>
      <c r="H1262" s="83" t="s">
        <v>13</v>
      </c>
      <c r="I1262" s="81" t="str">
        <f t="shared" si="25"/>
        <v>Solid/Liquid Waste Separation FacilityNO</v>
      </c>
      <c r="J1262" s="83" t="s">
        <v>14</v>
      </c>
    </row>
    <row r="1263" spans="7:10" x14ac:dyDescent="0.25">
      <c r="G1263" s="83" t="s">
        <v>4408</v>
      </c>
      <c r="H1263" s="83" t="s">
        <v>13</v>
      </c>
      <c r="I1263" s="81" t="str">
        <f t="shared" si="25"/>
        <v>Spring DevelopmentNO</v>
      </c>
      <c r="J1263" s="83" t="s">
        <v>14</v>
      </c>
    </row>
    <row r="1264" spans="7:10" x14ac:dyDescent="0.25">
      <c r="G1264" s="83" t="s">
        <v>4408</v>
      </c>
      <c r="H1264" s="83" t="s">
        <v>24</v>
      </c>
      <c r="I1264" s="81" t="str">
        <f t="shared" si="25"/>
        <v>Spring DevelopmentNumber</v>
      </c>
      <c r="J1264" s="83" t="s">
        <v>14</v>
      </c>
    </row>
    <row r="1265" spans="7:10" x14ac:dyDescent="0.25">
      <c r="G1265" s="83" t="s">
        <v>604</v>
      </c>
      <c r="H1265" s="83" t="s">
        <v>4766</v>
      </c>
      <c r="I1265" s="81" t="str">
        <f t="shared" si="25"/>
        <v>Storm Drain CleaningTN</v>
      </c>
      <c r="J1265" s="83" t="s">
        <v>2770</v>
      </c>
    </row>
    <row r="1266" spans="7:10" x14ac:dyDescent="0.25">
      <c r="G1266" s="83" t="s">
        <v>604</v>
      </c>
      <c r="H1266" s="83" t="s">
        <v>4767</v>
      </c>
      <c r="I1266" s="81" t="str">
        <f t="shared" si="25"/>
        <v>Storm Drain CleaningTP</v>
      </c>
      <c r="J1266" s="83" t="s">
        <v>2770</v>
      </c>
    </row>
    <row r="1267" spans="7:10" x14ac:dyDescent="0.25">
      <c r="G1267" s="83" t="s">
        <v>604</v>
      </c>
      <c r="H1267" s="83" t="s">
        <v>2768</v>
      </c>
      <c r="I1267" s="81" t="str">
        <f t="shared" si="25"/>
        <v>Storm Drain CleaningTSS</v>
      </c>
      <c r="J1267" s="83" t="s">
        <v>2770</v>
      </c>
    </row>
    <row r="1268" spans="7:10" ht="30" x14ac:dyDescent="0.25">
      <c r="G1268" s="83" t="s">
        <v>213</v>
      </c>
      <c r="H1268" s="83" t="s">
        <v>26</v>
      </c>
      <c r="I1268" s="81" t="str">
        <f t="shared" si="25"/>
        <v>Stream Channel StabilizationArea Treated</v>
      </c>
      <c r="J1268" s="83" t="s">
        <v>9</v>
      </c>
    </row>
    <row r="1269" spans="7:10" x14ac:dyDescent="0.25">
      <c r="G1269" s="83" t="s">
        <v>213</v>
      </c>
      <c r="H1269" s="83" t="s">
        <v>43</v>
      </c>
      <c r="I1269" s="81" t="str">
        <f t="shared" si="25"/>
        <v>Stream Channel StabilizationLength</v>
      </c>
      <c r="J1269" s="83" t="s">
        <v>12</v>
      </c>
    </row>
    <row r="1270" spans="7:10" ht="30" x14ac:dyDescent="0.25">
      <c r="G1270" s="83" t="s">
        <v>213</v>
      </c>
      <c r="H1270" s="83" t="s">
        <v>4455</v>
      </c>
      <c r="I1270" s="81" t="str">
        <f t="shared" si="25"/>
        <v>Stream Channel StabilizationStream Bank Length</v>
      </c>
      <c r="J1270" s="83" t="s">
        <v>12</v>
      </c>
    </row>
    <row r="1271" spans="7:10" ht="30" x14ac:dyDescent="0.25">
      <c r="G1271" s="83" t="s">
        <v>214</v>
      </c>
      <c r="H1271" s="83" t="s">
        <v>17</v>
      </c>
      <c r="I1271" s="81" t="str">
        <f t="shared" si="25"/>
        <v>Stream Habitat Improvement and ManagementAC</v>
      </c>
      <c r="J1271" s="83" t="s">
        <v>9</v>
      </c>
    </row>
    <row r="1272" spans="7:10" ht="30" x14ac:dyDescent="0.25">
      <c r="G1272" s="83" t="s">
        <v>214</v>
      </c>
      <c r="H1272" s="83" t="s">
        <v>246</v>
      </c>
      <c r="I1272" s="81" t="str">
        <f t="shared" si="25"/>
        <v>Stream Habitat Improvement and ManagementAcre</v>
      </c>
      <c r="J1272" s="83" t="s">
        <v>9</v>
      </c>
    </row>
    <row r="1273" spans="7:10" ht="30" x14ac:dyDescent="0.25">
      <c r="G1273" s="83" t="s">
        <v>214</v>
      </c>
      <c r="H1273" s="83" t="s">
        <v>6</v>
      </c>
      <c r="I1273" s="81" t="str">
        <f t="shared" si="25"/>
        <v>Stream Habitat Improvement and ManagementAcres</v>
      </c>
      <c r="J1273" s="83" t="s">
        <v>9</v>
      </c>
    </row>
    <row r="1274" spans="7:10" ht="30" x14ac:dyDescent="0.25">
      <c r="G1274" s="83" t="s">
        <v>93</v>
      </c>
      <c r="H1274" s="83" t="s">
        <v>43</v>
      </c>
      <c r="I1274" s="81" t="str">
        <f t="shared" si="25"/>
        <v>Stream Improvement for Fish HabitatLength</v>
      </c>
      <c r="J1274" s="83" t="s">
        <v>12</v>
      </c>
    </row>
    <row r="1275" spans="7:10" x14ac:dyDescent="0.25">
      <c r="G1275" s="83" t="s">
        <v>215</v>
      </c>
      <c r="H1275" s="83" t="s">
        <v>107</v>
      </c>
      <c r="I1275" s="81" t="str">
        <f t="shared" si="25"/>
        <v>Stream RestorationArea Restored</v>
      </c>
      <c r="J1275" s="83" t="s">
        <v>9</v>
      </c>
    </row>
    <row r="1276" spans="7:10" x14ac:dyDescent="0.25">
      <c r="G1276" s="83" t="s">
        <v>215</v>
      </c>
      <c r="H1276" s="83" t="s">
        <v>26</v>
      </c>
      <c r="I1276" s="81" t="str">
        <f t="shared" si="25"/>
        <v>Stream RestorationArea Treated</v>
      </c>
      <c r="J1276" s="83" t="s">
        <v>9</v>
      </c>
    </row>
    <row r="1277" spans="7:10" x14ac:dyDescent="0.25">
      <c r="G1277" s="83" t="s">
        <v>216</v>
      </c>
      <c r="H1277" s="83" t="s">
        <v>11</v>
      </c>
      <c r="I1277" s="81" t="str">
        <f t="shared" si="25"/>
        <v>Stream Restoration AgLength Restored</v>
      </c>
      <c r="J1277" s="83" t="s">
        <v>12</v>
      </c>
    </row>
    <row r="1278" spans="7:10" x14ac:dyDescent="0.25">
      <c r="G1278" s="83" t="s">
        <v>216</v>
      </c>
      <c r="H1278" s="83" t="s">
        <v>4776</v>
      </c>
      <c r="I1278" s="81" t="str">
        <f t="shared" si="25"/>
        <v>Stream Restoration AgProtocol 1 TN</v>
      </c>
      <c r="J1278" s="83" t="s">
        <v>2770</v>
      </c>
    </row>
    <row r="1279" spans="7:10" x14ac:dyDescent="0.25">
      <c r="G1279" s="83" t="s">
        <v>216</v>
      </c>
      <c r="H1279" s="83" t="s">
        <v>4777</v>
      </c>
      <c r="I1279" s="81" t="str">
        <f t="shared" si="25"/>
        <v>Stream Restoration AgProtocol 1 TP</v>
      </c>
      <c r="J1279" s="83" t="s">
        <v>2770</v>
      </c>
    </row>
    <row r="1280" spans="7:10" x14ac:dyDescent="0.25">
      <c r="G1280" s="83" t="s">
        <v>216</v>
      </c>
      <c r="H1280" s="83" t="s">
        <v>4445</v>
      </c>
      <c r="I1280" s="81" t="str">
        <f t="shared" si="25"/>
        <v>Stream Restoration AgProtocol 1 TSS</v>
      </c>
      <c r="J1280" s="83" t="s">
        <v>2770</v>
      </c>
    </row>
    <row r="1281" spans="7:10" x14ac:dyDescent="0.25">
      <c r="G1281" s="83" t="s">
        <v>216</v>
      </c>
      <c r="H1281" s="83" t="s">
        <v>4778</v>
      </c>
      <c r="I1281" s="81" t="str">
        <f t="shared" si="25"/>
        <v>Stream Restoration AgProtocol 2 TN</v>
      </c>
      <c r="J1281" s="83" t="s">
        <v>2770</v>
      </c>
    </row>
    <row r="1282" spans="7:10" x14ac:dyDescent="0.25">
      <c r="G1282" s="83" t="s">
        <v>216</v>
      </c>
      <c r="H1282" s="83" t="s">
        <v>4779</v>
      </c>
      <c r="I1282" s="81" t="str">
        <f t="shared" si="25"/>
        <v>Stream Restoration AgProtocol 3 TN</v>
      </c>
      <c r="J1282" s="83" t="s">
        <v>2770</v>
      </c>
    </row>
    <row r="1283" spans="7:10" x14ac:dyDescent="0.25">
      <c r="G1283" s="83" t="s">
        <v>216</v>
      </c>
      <c r="H1283" s="83" t="s">
        <v>4780</v>
      </c>
      <c r="I1283" s="81" t="str">
        <f t="shared" ref="I1283:I1346" si="26">G1283&amp;H1283</f>
        <v>Stream Restoration AgProtocol 3 TP</v>
      </c>
      <c r="J1283" s="83" t="s">
        <v>2770</v>
      </c>
    </row>
    <row r="1284" spans="7:10" x14ac:dyDescent="0.25">
      <c r="G1284" s="83" t="s">
        <v>216</v>
      </c>
      <c r="H1284" s="83" t="s">
        <v>4781</v>
      </c>
      <c r="I1284" s="81" t="str">
        <f t="shared" si="26"/>
        <v>Stream Restoration AgProtocol 3 TSS</v>
      </c>
      <c r="J1284" s="83" t="s">
        <v>2770</v>
      </c>
    </row>
    <row r="1285" spans="7:10" ht="30" x14ac:dyDescent="0.25">
      <c r="G1285" s="83" t="s">
        <v>217</v>
      </c>
      <c r="H1285" s="83" t="s">
        <v>11</v>
      </c>
      <c r="I1285" s="81" t="str">
        <f t="shared" si="26"/>
        <v>Stream Restoration UrbanLength Restored</v>
      </c>
      <c r="J1285" s="83" t="s">
        <v>12</v>
      </c>
    </row>
    <row r="1286" spans="7:10" x14ac:dyDescent="0.25">
      <c r="G1286" s="83" t="s">
        <v>217</v>
      </c>
      <c r="H1286" s="83" t="s">
        <v>4776</v>
      </c>
      <c r="I1286" s="81" t="str">
        <f t="shared" si="26"/>
        <v>Stream Restoration UrbanProtocol 1 TN</v>
      </c>
      <c r="J1286" s="83" t="s">
        <v>2770</v>
      </c>
    </row>
    <row r="1287" spans="7:10" x14ac:dyDescent="0.25">
      <c r="G1287" s="83" t="s">
        <v>217</v>
      </c>
      <c r="H1287" s="83" t="s">
        <v>4777</v>
      </c>
      <c r="I1287" s="81" t="str">
        <f t="shared" si="26"/>
        <v>Stream Restoration UrbanProtocol 1 TP</v>
      </c>
      <c r="J1287" s="83" t="s">
        <v>2770</v>
      </c>
    </row>
    <row r="1288" spans="7:10" x14ac:dyDescent="0.25">
      <c r="G1288" s="83" t="s">
        <v>217</v>
      </c>
      <c r="H1288" s="83" t="s">
        <v>4445</v>
      </c>
      <c r="I1288" s="81" t="str">
        <f t="shared" si="26"/>
        <v>Stream Restoration UrbanProtocol 1 TSS</v>
      </c>
      <c r="J1288" s="83" t="s">
        <v>2770</v>
      </c>
    </row>
    <row r="1289" spans="7:10" x14ac:dyDescent="0.25">
      <c r="G1289" s="83" t="s">
        <v>217</v>
      </c>
      <c r="H1289" s="83" t="s">
        <v>4778</v>
      </c>
      <c r="I1289" s="81" t="str">
        <f t="shared" si="26"/>
        <v>Stream Restoration UrbanProtocol 2 TN</v>
      </c>
      <c r="J1289" s="83" t="s">
        <v>2770</v>
      </c>
    </row>
    <row r="1290" spans="7:10" x14ac:dyDescent="0.25">
      <c r="G1290" s="83" t="s">
        <v>217</v>
      </c>
      <c r="H1290" s="83" t="s">
        <v>4779</v>
      </c>
      <c r="I1290" s="81" t="str">
        <f t="shared" si="26"/>
        <v>Stream Restoration UrbanProtocol 3 TN</v>
      </c>
      <c r="J1290" s="83" t="s">
        <v>2770</v>
      </c>
    </row>
    <row r="1291" spans="7:10" x14ac:dyDescent="0.25">
      <c r="G1291" s="83" t="s">
        <v>217</v>
      </c>
      <c r="H1291" s="83" t="s">
        <v>4780</v>
      </c>
      <c r="I1291" s="81" t="str">
        <f t="shared" si="26"/>
        <v>Stream Restoration UrbanProtocol 3 TP</v>
      </c>
      <c r="J1291" s="83" t="s">
        <v>2770</v>
      </c>
    </row>
    <row r="1292" spans="7:10" x14ac:dyDescent="0.25">
      <c r="G1292" s="83" t="s">
        <v>217</v>
      </c>
      <c r="H1292" s="83" t="s">
        <v>4781</v>
      </c>
      <c r="I1292" s="81" t="str">
        <f t="shared" si="26"/>
        <v>Stream Restoration UrbanProtocol 3 TSS</v>
      </c>
      <c r="J1292" s="83" t="s">
        <v>2770</v>
      </c>
    </row>
    <row r="1293" spans="7:10" ht="30" x14ac:dyDescent="0.25">
      <c r="G1293" s="83" t="s">
        <v>218</v>
      </c>
      <c r="H1293" s="83" t="s">
        <v>334</v>
      </c>
      <c r="I1293" s="81" t="str">
        <f t="shared" si="26"/>
        <v>Streambank and Shoreline ProtectionAverage Buffer Width</v>
      </c>
      <c r="J1293" s="83" t="s">
        <v>12</v>
      </c>
    </row>
    <row r="1294" spans="7:10" ht="30" x14ac:dyDescent="0.25">
      <c r="G1294" s="83" t="s">
        <v>218</v>
      </c>
      <c r="H1294" s="83" t="s">
        <v>7</v>
      </c>
      <c r="I1294" s="81" t="str">
        <f t="shared" si="26"/>
        <v>Streambank and Shoreline ProtectionFeet</v>
      </c>
      <c r="J1294" s="83" t="s">
        <v>12</v>
      </c>
    </row>
    <row r="1295" spans="7:10" x14ac:dyDescent="0.25">
      <c r="G1295" s="83" t="s">
        <v>218</v>
      </c>
      <c r="H1295" s="83" t="s">
        <v>38</v>
      </c>
      <c r="I1295" s="81" t="str">
        <f t="shared" si="26"/>
        <v>Streambank and Shoreline ProtectionFT</v>
      </c>
      <c r="J1295" s="83" t="s">
        <v>12</v>
      </c>
    </row>
    <row r="1296" spans="7:10" ht="30" x14ac:dyDescent="0.25">
      <c r="G1296" s="83" t="s">
        <v>218</v>
      </c>
      <c r="H1296" s="83" t="s">
        <v>4782</v>
      </c>
      <c r="I1296" s="81" t="str">
        <f t="shared" si="26"/>
        <v>Streambank and Shoreline ProtectionStreambank length</v>
      </c>
      <c r="J1296" s="83" t="s">
        <v>12</v>
      </c>
    </row>
    <row r="1297" spans="7:10" x14ac:dyDescent="0.25">
      <c r="G1297" s="83" t="s">
        <v>94</v>
      </c>
      <c r="H1297" s="83" t="s">
        <v>83</v>
      </c>
      <c r="I1297" s="81" t="str">
        <f t="shared" si="26"/>
        <v>Streambank RestorationLinear Feet</v>
      </c>
      <c r="J1297" s="83" t="s">
        <v>12</v>
      </c>
    </row>
    <row r="1298" spans="7:10" ht="30" x14ac:dyDescent="0.25">
      <c r="G1298" s="83" t="s">
        <v>219</v>
      </c>
      <c r="H1298" s="83" t="s">
        <v>4455</v>
      </c>
      <c r="I1298" s="81" t="str">
        <f t="shared" si="26"/>
        <v>Streambank StabilizationStream Bank Length</v>
      </c>
      <c r="J1298" s="83" t="s">
        <v>12</v>
      </c>
    </row>
    <row r="1299" spans="7:10" ht="30" x14ac:dyDescent="0.25">
      <c r="G1299" s="83" t="s">
        <v>219</v>
      </c>
      <c r="H1299" s="83" t="s">
        <v>370</v>
      </c>
      <c r="I1299" s="81" t="str">
        <f t="shared" si="26"/>
        <v>Streambank StabilizationStreambank Length</v>
      </c>
      <c r="J1299" s="83" t="s">
        <v>12</v>
      </c>
    </row>
    <row r="1300" spans="7:10" x14ac:dyDescent="0.25">
      <c r="G1300" s="83" t="s">
        <v>4409</v>
      </c>
      <c r="H1300" s="83" t="s">
        <v>3927</v>
      </c>
      <c r="I1300" s="81" t="str">
        <f t="shared" si="26"/>
        <v>Street Cleaning Practice 1acres</v>
      </c>
      <c r="J1300" s="83" t="s">
        <v>9</v>
      </c>
    </row>
    <row r="1301" spans="7:10" ht="30" x14ac:dyDescent="0.25">
      <c r="G1301" s="83" t="s">
        <v>4409</v>
      </c>
      <c r="H1301" s="83" t="s">
        <v>2766</v>
      </c>
      <c r="I1301" s="81" t="str">
        <f t="shared" si="26"/>
        <v>Street Cleaning Practice 1curb lane miles</v>
      </c>
      <c r="J1301" s="83" t="s">
        <v>2769</v>
      </c>
    </row>
    <row r="1302" spans="7:10" x14ac:dyDescent="0.25">
      <c r="G1302" s="83" t="s">
        <v>4410</v>
      </c>
      <c r="H1302" s="83" t="s">
        <v>3927</v>
      </c>
      <c r="I1302" s="81" t="str">
        <f t="shared" si="26"/>
        <v>Street Cleaning Practice 10acres</v>
      </c>
      <c r="J1302" s="83" t="s">
        <v>9</v>
      </c>
    </row>
    <row r="1303" spans="7:10" ht="30" x14ac:dyDescent="0.25">
      <c r="G1303" s="83" t="s">
        <v>4410</v>
      </c>
      <c r="H1303" s="83" t="s">
        <v>2766</v>
      </c>
      <c r="I1303" s="81" t="str">
        <f t="shared" si="26"/>
        <v>Street Cleaning Practice 10curb lane miles</v>
      </c>
      <c r="J1303" s="83" t="s">
        <v>2769</v>
      </c>
    </row>
    <row r="1304" spans="7:10" x14ac:dyDescent="0.25">
      <c r="G1304" s="83" t="s">
        <v>2765</v>
      </c>
      <c r="H1304" s="83" t="s">
        <v>3927</v>
      </c>
      <c r="I1304" s="81" t="str">
        <f t="shared" si="26"/>
        <v>Street Cleaning Practice 11acres</v>
      </c>
      <c r="J1304" s="83" t="s">
        <v>9</v>
      </c>
    </row>
    <row r="1305" spans="7:10" ht="30" x14ac:dyDescent="0.25">
      <c r="G1305" s="83" t="s">
        <v>2765</v>
      </c>
      <c r="H1305" s="83" t="s">
        <v>2766</v>
      </c>
      <c r="I1305" s="81" t="str">
        <f t="shared" si="26"/>
        <v>Street Cleaning Practice 11curb lane miles</v>
      </c>
      <c r="J1305" s="83" t="s">
        <v>2769</v>
      </c>
    </row>
    <row r="1306" spans="7:10" x14ac:dyDescent="0.25">
      <c r="G1306" s="83" t="s">
        <v>2767</v>
      </c>
      <c r="H1306" s="83" t="s">
        <v>3927</v>
      </c>
      <c r="I1306" s="81" t="str">
        <f t="shared" si="26"/>
        <v>Street Cleaning Practice 2acres</v>
      </c>
      <c r="J1306" s="83" t="s">
        <v>9</v>
      </c>
    </row>
    <row r="1307" spans="7:10" ht="30" x14ac:dyDescent="0.25">
      <c r="G1307" s="83" t="s">
        <v>2767</v>
      </c>
      <c r="H1307" s="83" t="s">
        <v>2766</v>
      </c>
      <c r="I1307" s="81" t="str">
        <f t="shared" si="26"/>
        <v>Street Cleaning Practice 2curb lane miles</v>
      </c>
      <c r="J1307" s="83" t="s">
        <v>2769</v>
      </c>
    </row>
    <row r="1308" spans="7:10" x14ac:dyDescent="0.25">
      <c r="G1308" s="83" t="s">
        <v>4411</v>
      </c>
      <c r="H1308" s="83" t="s">
        <v>3927</v>
      </c>
      <c r="I1308" s="81" t="str">
        <f t="shared" si="26"/>
        <v>Street Cleaning Practice 3acres</v>
      </c>
      <c r="J1308" s="83" t="s">
        <v>9</v>
      </c>
    </row>
    <row r="1309" spans="7:10" ht="30" x14ac:dyDescent="0.25">
      <c r="G1309" s="83" t="s">
        <v>4411</v>
      </c>
      <c r="H1309" s="83" t="s">
        <v>2766</v>
      </c>
      <c r="I1309" s="81" t="str">
        <f t="shared" si="26"/>
        <v>Street Cleaning Practice 3curb lane miles</v>
      </c>
      <c r="J1309" s="83" t="s">
        <v>2769</v>
      </c>
    </row>
    <row r="1310" spans="7:10" x14ac:dyDescent="0.25">
      <c r="G1310" s="83" t="s">
        <v>4412</v>
      </c>
      <c r="H1310" s="83" t="s">
        <v>3927</v>
      </c>
      <c r="I1310" s="81" t="str">
        <f t="shared" si="26"/>
        <v>Street Cleaning Practice 4acres</v>
      </c>
      <c r="J1310" s="83" t="s">
        <v>9</v>
      </c>
    </row>
    <row r="1311" spans="7:10" ht="30" x14ac:dyDescent="0.25">
      <c r="G1311" s="83" t="s">
        <v>4412</v>
      </c>
      <c r="H1311" s="83" t="s">
        <v>2766</v>
      </c>
      <c r="I1311" s="81" t="str">
        <f t="shared" si="26"/>
        <v>Street Cleaning Practice 4curb lane miles</v>
      </c>
      <c r="J1311" s="83" t="s">
        <v>2769</v>
      </c>
    </row>
    <row r="1312" spans="7:10" x14ac:dyDescent="0.25">
      <c r="G1312" s="83" t="s">
        <v>4413</v>
      </c>
      <c r="H1312" s="83" t="s">
        <v>3927</v>
      </c>
      <c r="I1312" s="81" t="str">
        <f t="shared" si="26"/>
        <v>Street Cleaning Practice 5acres</v>
      </c>
      <c r="J1312" s="83" t="s">
        <v>9</v>
      </c>
    </row>
    <row r="1313" spans="7:10" ht="30" x14ac:dyDescent="0.25">
      <c r="G1313" s="83" t="s">
        <v>4413</v>
      </c>
      <c r="H1313" s="83" t="s">
        <v>2766</v>
      </c>
      <c r="I1313" s="81" t="str">
        <f t="shared" si="26"/>
        <v>Street Cleaning Practice 5curb lane miles</v>
      </c>
      <c r="J1313" s="83" t="s">
        <v>2769</v>
      </c>
    </row>
    <row r="1314" spans="7:10" x14ac:dyDescent="0.25">
      <c r="G1314" s="83" t="s">
        <v>4414</v>
      </c>
      <c r="H1314" s="83" t="s">
        <v>3927</v>
      </c>
      <c r="I1314" s="81" t="str">
        <f t="shared" si="26"/>
        <v>Street Cleaning Practice 6acres</v>
      </c>
      <c r="J1314" s="83" t="s">
        <v>9</v>
      </c>
    </row>
    <row r="1315" spans="7:10" ht="30" x14ac:dyDescent="0.25">
      <c r="G1315" s="83" t="s">
        <v>4414</v>
      </c>
      <c r="H1315" s="83" t="s">
        <v>2766</v>
      </c>
      <c r="I1315" s="81" t="str">
        <f t="shared" si="26"/>
        <v>Street Cleaning Practice 6curb lane miles</v>
      </c>
      <c r="J1315" s="83" t="s">
        <v>2769</v>
      </c>
    </row>
    <row r="1316" spans="7:10" x14ac:dyDescent="0.25">
      <c r="G1316" s="83" t="s">
        <v>4415</v>
      </c>
      <c r="H1316" s="83" t="s">
        <v>3927</v>
      </c>
      <c r="I1316" s="81" t="str">
        <f t="shared" si="26"/>
        <v>Street Cleaning Practice 7acres</v>
      </c>
      <c r="J1316" s="83" t="s">
        <v>9</v>
      </c>
    </row>
    <row r="1317" spans="7:10" ht="30" x14ac:dyDescent="0.25">
      <c r="G1317" s="83" t="s">
        <v>4415</v>
      </c>
      <c r="H1317" s="83" t="s">
        <v>2766</v>
      </c>
      <c r="I1317" s="81" t="str">
        <f t="shared" si="26"/>
        <v>Street Cleaning Practice 7curb lane miles</v>
      </c>
      <c r="J1317" s="83" t="s">
        <v>2769</v>
      </c>
    </row>
    <row r="1318" spans="7:10" x14ac:dyDescent="0.25">
      <c r="G1318" s="83" t="s">
        <v>4416</v>
      </c>
      <c r="H1318" s="83" t="s">
        <v>3927</v>
      </c>
      <c r="I1318" s="81" t="str">
        <f t="shared" si="26"/>
        <v>Street Cleaning Practice 8acres</v>
      </c>
      <c r="J1318" s="83" t="s">
        <v>9</v>
      </c>
    </row>
    <row r="1319" spans="7:10" ht="30" x14ac:dyDescent="0.25">
      <c r="G1319" s="83" t="s">
        <v>4416</v>
      </c>
      <c r="H1319" s="83" t="s">
        <v>2766</v>
      </c>
      <c r="I1319" s="81" t="str">
        <f t="shared" si="26"/>
        <v>Street Cleaning Practice 8curb lane miles</v>
      </c>
      <c r="J1319" s="83" t="s">
        <v>2769</v>
      </c>
    </row>
    <row r="1320" spans="7:10" x14ac:dyDescent="0.25">
      <c r="G1320" s="83" t="s">
        <v>4417</v>
      </c>
      <c r="H1320" s="83" t="s">
        <v>3927</v>
      </c>
      <c r="I1320" s="81" t="str">
        <f t="shared" si="26"/>
        <v>Street Cleaning Practice 9acres</v>
      </c>
      <c r="J1320" s="83" t="s">
        <v>9</v>
      </c>
    </row>
    <row r="1321" spans="7:10" ht="30" x14ac:dyDescent="0.25">
      <c r="G1321" s="83" t="s">
        <v>4417</v>
      </c>
      <c r="H1321" s="83" t="s">
        <v>2766</v>
      </c>
      <c r="I1321" s="81" t="str">
        <f t="shared" si="26"/>
        <v>Street Cleaning Practice 9curb lane miles</v>
      </c>
      <c r="J1321" s="83" t="s">
        <v>2769</v>
      </c>
    </row>
    <row r="1322" spans="7:10" x14ac:dyDescent="0.25">
      <c r="G1322" s="83" t="s">
        <v>220</v>
      </c>
      <c r="H1322" s="83" t="s">
        <v>4457</v>
      </c>
      <c r="I1322" s="81" t="str">
        <f t="shared" si="26"/>
        <v>Street SweepingArea</v>
      </c>
      <c r="J1322" s="83" t="s">
        <v>9</v>
      </c>
    </row>
    <row r="1323" spans="7:10" x14ac:dyDescent="0.25">
      <c r="G1323" s="83" t="s">
        <v>220</v>
      </c>
      <c r="H1323" s="83" t="s">
        <v>26</v>
      </c>
      <c r="I1323" s="81" t="str">
        <f t="shared" si="26"/>
        <v>Street SweepingArea Treated</v>
      </c>
      <c r="J1323" s="83" t="s">
        <v>9</v>
      </c>
    </row>
    <row r="1324" spans="7:10" x14ac:dyDescent="0.25">
      <c r="G1324" s="83" t="s">
        <v>220</v>
      </c>
      <c r="H1324" s="83" t="s">
        <v>4783</v>
      </c>
      <c r="I1324" s="81" t="str">
        <f t="shared" si="26"/>
        <v>Street SweepingLength swept</v>
      </c>
      <c r="J1324" s="83" t="s">
        <v>12</v>
      </c>
    </row>
    <row r="1325" spans="7:10" x14ac:dyDescent="0.25">
      <c r="G1325" s="83" t="s">
        <v>221</v>
      </c>
      <c r="H1325" s="83" t="s">
        <v>17</v>
      </c>
      <c r="I1325" s="81" t="str">
        <f t="shared" si="26"/>
        <v>StripcroppingAC</v>
      </c>
      <c r="J1325" s="83" t="s">
        <v>9</v>
      </c>
    </row>
    <row r="1326" spans="7:10" x14ac:dyDescent="0.25">
      <c r="G1326" s="83" t="s">
        <v>221</v>
      </c>
      <c r="H1326" s="83" t="s">
        <v>246</v>
      </c>
      <c r="I1326" s="81" t="str">
        <f t="shared" si="26"/>
        <v>StripcroppingAcre</v>
      </c>
      <c r="J1326" s="83" t="s">
        <v>9</v>
      </c>
    </row>
    <row r="1327" spans="7:10" x14ac:dyDescent="0.25">
      <c r="G1327" s="83" t="s">
        <v>95</v>
      </c>
      <c r="H1327" s="83" t="s">
        <v>4446</v>
      </c>
      <c r="I1327" s="81" t="str">
        <f t="shared" si="26"/>
        <v>Structure for Water Controlno</v>
      </c>
      <c r="J1327" s="83" t="s">
        <v>14</v>
      </c>
    </row>
    <row r="1328" spans="7:10" x14ac:dyDescent="0.25">
      <c r="G1328" s="83" t="s">
        <v>4418</v>
      </c>
      <c r="H1328" s="83" t="s">
        <v>7</v>
      </c>
      <c r="I1328" s="81" t="str">
        <f t="shared" si="26"/>
        <v>Subsurface DrainFeet</v>
      </c>
      <c r="J1328" s="83" t="s">
        <v>12</v>
      </c>
    </row>
    <row r="1329" spans="7:10" x14ac:dyDescent="0.25">
      <c r="G1329" s="83" t="s">
        <v>4418</v>
      </c>
      <c r="H1329" s="83" t="s">
        <v>38</v>
      </c>
      <c r="I1329" s="81" t="str">
        <f t="shared" si="26"/>
        <v>Subsurface DrainFT</v>
      </c>
      <c r="J1329" s="83" t="s">
        <v>12</v>
      </c>
    </row>
    <row r="1330" spans="7:10" x14ac:dyDescent="0.25">
      <c r="G1330" s="83" t="s">
        <v>4419</v>
      </c>
      <c r="H1330" s="83" t="s">
        <v>7</v>
      </c>
      <c r="I1330" s="81" t="str">
        <f t="shared" si="26"/>
        <v>Surface Drainage, Main or LateralFeet</v>
      </c>
      <c r="J1330" s="83" t="s">
        <v>12</v>
      </c>
    </row>
    <row r="1331" spans="7:10" x14ac:dyDescent="0.25">
      <c r="G1331" s="83" t="s">
        <v>4419</v>
      </c>
      <c r="H1331" s="83" t="s">
        <v>38</v>
      </c>
      <c r="I1331" s="81" t="str">
        <f t="shared" si="26"/>
        <v>Surface Drainage, Main or LateralFT</v>
      </c>
      <c r="J1331" s="83" t="s">
        <v>12</v>
      </c>
    </row>
    <row r="1332" spans="7:10" x14ac:dyDescent="0.25">
      <c r="G1332" s="83" t="s">
        <v>96</v>
      </c>
      <c r="H1332" s="83" t="s">
        <v>48</v>
      </c>
      <c r="I1332" s="81" t="str">
        <f t="shared" si="26"/>
        <v>Surface Sand FilterContributing Area</v>
      </c>
      <c r="J1332" s="83" t="s">
        <v>9</v>
      </c>
    </row>
    <row r="1333" spans="7:10" x14ac:dyDescent="0.25">
      <c r="G1333" s="83" t="s">
        <v>222</v>
      </c>
      <c r="H1333" s="83" t="s">
        <v>26</v>
      </c>
      <c r="I1333" s="81" t="str">
        <f t="shared" si="26"/>
        <v>TerraceArea Treated</v>
      </c>
      <c r="J1333" s="83" t="s">
        <v>9</v>
      </c>
    </row>
    <row r="1334" spans="7:10" x14ac:dyDescent="0.25">
      <c r="G1334" s="83" t="s">
        <v>222</v>
      </c>
      <c r="H1334" s="83" t="s">
        <v>7</v>
      </c>
      <c r="I1334" s="81" t="str">
        <f t="shared" si="26"/>
        <v>TerraceFeet</v>
      </c>
      <c r="J1334" s="83" t="s">
        <v>12</v>
      </c>
    </row>
    <row r="1335" spans="7:10" x14ac:dyDescent="0.25">
      <c r="G1335" s="83" t="s">
        <v>222</v>
      </c>
      <c r="H1335" s="83" t="s">
        <v>38</v>
      </c>
      <c r="I1335" s="81" t="str">
        <f t="shared" si="26"/>
        <v>TerraceFT</v>
      </c>
      <c r="J1335" s="83" t="s">
        <v>12</v>
      </c>
    </row>
    <row r="1336" spans="7:10" x14ac:dyDescent="0.25">
      <c r="G1336" s="83" t="s">
        <v>222</v>
      </c>
      <c r="H1336" s="83" t="s">
        <v>4784</v>
      </c>
      <c r="I1336" s="81" t="str">
        <f t="shared" si="26"/>
        <v>TerraceTerrace Length</v>
      </c>
      <c r="J1336" s="83" t="s">
        <v>12</v>
      </c>
    </row>
    <row r="1337" spans="7:10" x14ac:dyDescent="0.25">
      <c r="G1337" s="83" t="s">
        <v>4420</v>
      </c>
      <c r="H1337" s="83" t="s">
        <v>6</v>
      </c>
      <c r="I1337" s="81" t="str">
        <f t="shared" si="26"/>
        <v>Tidal Algal Flow-wayAcres</v>
      </c>
      <c r="J1337" s="83" t="s">
        <v>9</v>
      </c>
    </row>
    <row r="1338" spans="7:10" x14ac:dyDescent="0.25">
      <c r="G1338" s="83" t="s">
        <v>223</v>
      </c>
      <c r="H1338" s="83" t="s">
        <v>4760</v>
      </c>
      <c r="I1338" s="81" t="str">
        <f t="shared" si="26"/>
        <v>Tree Plantingac</v>
      </c>
      <c r="J1338" s="83" t="s">
        <v>9</v>
      </c>
    </row>
    <row r="1339" spans="7:10" x14ac:dyDescent="0.25">
      <c r="G1339" s="83" t="s">
        <v>223</v>
      </c>
      <c r="H1339" s="83" t="s">
        <v>22</v>
      </c>
      <c r="I1339" s="81" t="str">
        <f t="shared" si="26"/>
        <v>Tree PlantingArea Planted</v>
      </c>
      <c r="J1339" s="83" t="s">
        <v>9</v>
      </c>
    </row>
    <row r="1340" spans="7:10" x14ac:dyDescent="0.25">
      <c r="G1340" s="83" t="s">
        <v>223</v>
      </c>
      <c r="H1340" s="83" t="s">
        <v>26</v>
      </c>
      <c r="I1340" s="81" t="str">
        <f t="shared" si="26"/>
        <v>Tree PlantingArea Treated</v>
      </c>
      <c r="J1340" s="83" t="s">
        <v>9</v>
      </c>
    </row>
    <row r="1341" spans="7:10" x14ac:dyDescent="0.25">
      <c r="G1341" s="83" t="s">
        <v>223</v>
      </c>
      <c r="H1341" s="83" t="s">
        <v>345</v>
      </c>
      <c r="I1341" s="81" t="str">
        <f t="shared" si="26"/>
        <v>Tree PlantingAverage buffer length</v>
      </c>
      <c r="J1341" s="83" t="s">
        <v>12</v>
      </c>
    </row>
    <row r="1342" spans="7:10" x14ac:dyDescent="0.25">
      <c r="G1342" s="83" t="s">
        <v>223</v>
      </c>
      <c r="H1342" s="83" t="s">
        <v>4768</v>
      </c>
      <c r="I1342" s="81" t="str">
        <f t="shared" si="26"/>
        <v>Tree PlantingAverage buffer width</v>
      </c>
      <c r="J1342" s="83" t="s">
        <v>12</v>
      </c>
    </row>
    <row r="1343" spans="7:10" x14ac:dyDescent="0.25">
      <c r="G1343" s="83" t="s">
        <v>223</v>
      </c>
      <c r="H1343" s="83" t="s">
        <v>371</v>
      </c>
      <c r="I1343" s="81" t="str">
        <f t="shared" si="26"/>
        <v>Tree PlantingImpervious Area Treated</v>
      </c>
      <c r="J1343" s="83" t="s">
        <v>9</v>
      </c>
    </row>
    <row r="1344" spans="7:10" x14ac:dyDescent="0.25">
      <c r="G1344" s="83" t="s">
        <v>223</v>
      </c>
      <c r="H1344" s="83" t="s">
        <v>372</v>
      </c>
      <c r="I1344" s="81" t="str">
        <f t="shared" si="26"/>
        <v>Tree PlantingNumber of Trees Planted</v>
      </c>
      <c r="J1344" s="83" t="s">
        <v>14</v>
      </c>
    </row>
    <row r="1345" spans="7:10" x14ac:dyDescent="0.25">
      <c r="G1345" s="83" t="s">
        <v>224</v>
      </c>
      <c r="H1345" s="83" t="s">
        <v>17</v>
      </c>
      <c r="I1345" s="81" t="str">
        <f t="shared" si="26"/>
        <v>Tree/Shrub EstablishmentAC</v>
      </c>
      <c r="J1345" s="83" t="s">
        <v>9</v>
      </c>
    </row>
    <row r="1346" spans="7:10" x14ac:dyDescent="0.25">
      <c r="G1346" s="83" t="s">
        <v>224</v>
      </c>
      <c r="H1346" s="83" t="s">
        <v>246</v>
      </c>
      <c r="I1346" s="81" t="str">
        <f t="shared" si="26"/>
        <v>Tree/Shrub EstablishmentAcre</v>
      </c>
      <c r="J1346" s="83" t="s">
        <v>9</v>
      </c>
    </row>
    <row r="1347" spans="7:10" x14ac:dyDescent="0.25">
      <c r="G1347" s="83" t="s">
        <v>224</v>
      </c>
      <c r="H1347" s="83" t="s">
        <v>6</v>
      </c>
      <c r="I1347" s="81" t="str">
        <f t="shared" ref="I1347:I1410" si="27">G1347&amp;H1347</f>
        <v>Tree/Shrub EstablishmentAcres</v>
      </c>
      <c r="J1347" s="83" t="s">
        <v>9</v>
      </c>
    </row>
    <row r="1348" spans="7:10" x14ac:dyDescent="0.25">
      <c r="G1348" s="83" t="s">
        <v>225</v>
      </c>
      <c r="H1348" s="83" t="s">
        <v>4760</v>
      </c>
      <c r="I1348" s="81" t="str">
        <f t="shared" si="27"/>
        <v>Tree/Shrub Pruningac</v>
      </c>
      <c r="J1348" s="83" t="s">
        <v>9</v>
      </c>
    </row>
    <row r="1349" spans="7:10" x14ac:dyDescent="0.25">
      <c r="G1349" s="83" t="s">
        <v>225</v>
      </c>
      <c r="H1349" s="83" t="s">
        <v>246</v>
      </c>
      <c r="I1349" s="81" t="str">
        <f t="shared" si="27"/>
        <v>Tree/Shrub PruningAcre</v>
      </c>
      <c r="J1349" s="83" t="s">
        <v>9</v>
      </c>
    </row>
    <row r="1350" spans="7:10" ht="30" x14ac:dyDescent="0.25">
      <c r="G1350" s="83" t="s">
        <v>97</v>
      </c>
      <c r="H1350" s="83" t="s">
        <v>48</v>
      </c>
      <c r="I1350" s="81" t="str">
        <f t="shared" si="27"/>
        <v>Underground Infiltration SystemContributing Area</v>
      </c>
      <c r="J1350" s="83" t="s">
        <v>9</v>
      </c>
    </row>
    <row r="1351" spans="7:10" x14ac:dyDescent="0.25">
      <c r="G1351" s="83" t="s">
        <v>4421</v>
      </c>
      <c r="H1351" s="83" t="s">
        <v>7</v>
      </c>
      <c r="I1351" s="81" t="str">
        <f t="shared" si="27"/>
        <v>Underground OutletFeet</v>
      </c>
      <c r="J1351" s="83" t="s">
        <v>12</v>
      </c>
    </row>
    <row r="1352" spans="7:10" x14ac:dyDescent="0.25">
      <c r="G1352" s="83" t="s">
        <v>4421</v>
      </c>
      <c r="H1352" s="83" t="s">
        <v>38</v>
      </c>
      <c r="I1352" s="81" t="str">
        <f t="shared" si="27"/>
        <v>Underground OutletFT</v>
      </c>
      <c r="J1352" s="83" t="s">
        <v>12</v>
      </c>
    </row>
    <row r="1353" spans="7:10" x14ac:dyDescent="0.25">
      <c r="G1353" s="83" t="s">
        <v>226</v>
      </c>
      <c r="H1353" s="83" t="s">
        <v>17</v>
      </c>
      <c r="I1353" s="81" t="str">
        <f t="shared" si="27"/>
        <v>Upland Wildlife Habitat ManagementAC</v>
      </c>
      <c r="J1353" s="83" t="s">
        <v>9</v>
      </c>
    </row>
    <row r="1354" spans="7:10" ht="30" x14ac:dyDescent="0.25">
      <c r="G1354" s="83" t="s">
        <v>226</v>
      </c>
      <c r="H1354" s="83" t="s">
        <v>246</v>
      </c>
      <c r="I1354" s="81" t="str">
        <f t="shared" si="27"/>
        <v>Upland Wildlife Habitat ManagementAcre</v>
      </c>
      <c r="J1354" s="83" t="s">
        <v>9</v>
      </c>
    </row>
    <row r="1355" spans="7:10" x14ac:dyDescent="0.25">
      <c r="G1355" s="83" t="s">
        <v>98</v>
      </c>
      <c r="H1355" s="83" t="s">
        <v>3927</v>
      </c>
      <c r="I1355" s="81" t="str">
        <f t="shared" si="27"/>
        <v>Urban Filter Strip Runoff Reductionacres</v>
      </c>
      <c r="J1355" s="83" t="s">
        <v>9</v>
      </c>
    </row>
    <row r="1356" spans="7:10" ht="30" x14ac:dyDescent="0.25">
      <c r="G1356" s="83" t="s">
        <v>467</v>
      </c>
      <c r="H1356" s="83" t="s">
        <v>3927</v>
      </c>
      <c r="I1356" s="81" t="str">
        <f t="shared" si="27"/>
        <v>Urban Filter Strip Storwater Treatmentacres</v>
      </c>
      <c r="J1356" s="83" t="s">
        <v>9</v>
      </c>
    </row>
    <row r="1357" spans="7:10" x14ac:dyDescent="0.25">
      <c r="G1357" s="83" t="s">
        <v>227</v>
      </c>
      <c r="H1357" s="83" t="s">
        <v>246</v>
      </c>
      <c r="I1357" s="81" t="str">
        <f t="shared" si="27"/>
        <v>Urban Forest BufferAcre</v>
      </c>
      <c r="J1357" s="83" t="s">
        <v>9</v>
      </c>
    </row>
    <row r="1358" spans="7:10" x14ac:dyDescent="0.25">
      <c r="G1358" s="83" t="s">
        <v>227</v>
      </c>
      <c r="H1358" s="83" t="s">
        <v>6</v>
      </c>
      <c r="I1358" s="81" t="str">
        <f t="shared" si="27"/>
        <v>Urban Forest BufferAcres</v>
      </c>
      <c r="J1358" s="83" t="s">
        <v>9</v>
      </c>
    </row>
    <row r="1359" spans="7:10" x14ac:dyDescent="0.25">
      <c r="G1359" s="83" t="s">
        <v>227</v>
      </c>
      <c r="H1359" s="83" t="s">
        <v>22</v>
      </c>
      <c r="I1359" s="81" t="str">
        <f t="shared" si="27"/>
        <v>Urban Forest BufferArea Planted</v>
      </c>
      <c r="J1359" s="83" t="s">
        <v>9</v>
      </c>
    </row>
    <row r="1360" spans="7:10" x14ac:dyDescent="0.25">
      <c r="G1360" s="83" t="s">
        <v>227</v>
      </c>
      <c r="H1360" s="83" t="s">
        <v>4785</v>
      </c>
      <c r="I1360" s="81" t="str">
        <f t="shared" si="27"/>
        <v>Urban Forest BufferBuffer Length</v>
      </c>
      <c r="J1360" s="83" t="s">
        <v>2769</v>
      </c>
    </row>
    <row r="1361" spans="7:10" ht="30" x14ac:dyDescent="0.25">
      <c r="G1361" s="83" t="s">
        <v>227</v>
      </c>
      <c r="H1361" s="83" t="s">
        <v>373</v>
      </c>
      <c r="I1361" s="81" t="str">
        <f t="shared" si="27"/>
        <v>Urban Forest BufferImpervious Area Planted</v>
      </c>
      <c r="J1361" s="83" t="s">
        <v>9</v>
      </c>
    </row>
    <row r="1362" spans="7:10" x14ac:dyDescent="0.25">
      <c r="G1362" s="83" t="s">
        <v>909</v>
      </c>
      <c r="H1362" s="83" t="s">
        <v>910</v>
      </c>
      <c r="I1362" s="81" t="str">
        <f t="shared" si="27"/>
        <v>Urban Forest PlantingAcres Planted</v>
      </c>
      <c r="J1362" s="83" t="s">
        <v>9</v>
      </c>
    </row>
    <row r="1363" spans="7:10" x14ac:dyDescent="0.25">
      <c r="G1363" s="83" t="s">
        <v>4422</v>
      </c>
      <c r="H1363" s="83" t="s">
        <v>22</v>
      </c>
      <c r="I1363" s="81" t="str">
        <f t="shared" si="27"/>
        <v>Urban Grass BufferArea Planted</v>
      </c>
      <c r="J1363" s="83" t="s">
        <v>9</v>
      </c>
    </row>
    <row r="1364" spans="7:10" x14ac:dyDescent="0.25">
      <c r="G1364" s="83" t="s">
        <v>228</v>
      </c>
      <c r="H1364" s="83" t="s">
        <v>246</v>
      </c>
      <c r="I1364" s="81" t="str">
        <f t="shared" si="27"/>
        <v>Urban Infiltration PracticesAcre</v>
      </c>
      <c r="J1364" s="83" t="s">
        <v>9</v>
      </c>
    </row>
    <row r="1365" spans="7:10" x14ac:dyDescent="0.25">
      <c r="G1365" s="83" t="s">
        <v>228</v>
      </c>
      <c r="H1365" s="83" t="s">
        <v>26</v>
      </c>
      <c r="I1365" s="81" t="str">
        <f t="shared" si="27"/>
        <v>Urban Infiltration PracticesArea Treated</v>
      </c>
      <c r="J1365" s="83" t="s">
        <v>9</v>
      </c>
    </row>
    <row r="1366" spans="7:10" ht="30" x14ac:dyDescent="0.25">
      <c r="G1366" s="83" t="s">
        <v>228</v>
      </c>
      <c r="H1366" s="83" t="s">
        <v>254</v>
      </c>
      <c r="I1366" s="81" t="str">
        <f t="shared" si="27"/>
        <v>Urban Infiltration PracticesDrainage Area</v>
      </c>
      <c r="J1366" s="83" t="s">
        <v>9</v>
      </c>
    </row>
    <row r="1367" spans="7:10" ht="30" x14ac:dyDescent="0.25">
      <c r="G1367" s="83" t="s">
        <v>228</v>
      </c>
      <c r="H1367" s="83" t="s">
        <v>254</v>
      </c>
      <c r="I1367" s="81" t="str">
        <f t="shared" si="27"/>
        <v>Urban Infiltration PracticesDrainage Area</v>
      </c>
      <c r="J1367" s="83" t="s">
        <v>4800</v>
      </c>
    </row>
    <row r="1368" spans="7:10" ht="30" x14ac:dyDescent="0.25">
      <c r="G1368" s="83" t="s">
        <v>228</v>
      </c>
      <c r="H1368" s="83" t="s">
        <v>1716</v>
      </c>
      <c r="I1368" s="81" t="str">
        <f t="shared" si="27"/>
        <v>Urban Infiltration PracticesDrainage Area for practice using sand</v>
      </c>
      <c r="J1368" s="83" t="s">
        <v>9</v>
      </c>
    </row>
    <row r="1369" spans="7:10" ht="30" x14ac:dyDescent="0.25">
      <c r="G1369" s="83" t="s">
        <v>229</v>
      </c>
      <c r="H1369" s="83" t="s">
        <v>375</v>
      </c>
      <c r="I1369" s="81" t="str">
        <f t="shared" si="27"/>
        <v>Urban Nutrient Management PlanHigh Risk</v>
      </c>
      <c r="J1369" s="83" t="s">
        <v>9</v>
      </c>
    </row>
    <row r="1370" spans="7:10" ht="30" x14ac:dyDescent="0.25">
      <c r="G1370" s="83" t="s">
        <v>229</v>
      </c>
      <c r="H1370" s="83" t="s">
        <v>376</v>
      </c>
      <c r="I1370" s="81" t="str">
        <f t="shared" si="27"/>
        <v>Urban Nutrient Management PlanLow Risk</v>
      </c>
      <c r="J1370" s="83" t="s">
        <v>9</v>
      </c>
    </row>
    <row r="1371" spans="7:10" ht="30" x14ac:dyDescent="0.25">
      <c r="G1371" s="83" t="s">
        <v>229</v>
      </c>
      <c r="H1371" s="83" t="s">
        <v>4786</v>
      </c>
      <c r="I1371" s="81" t="str">
        <f t="shared" si="27"/>
        <v>Urban Nutrient Management PlanMaryland Commercial Applicator</v>
      </c>
      <c r="J1371" s="83" t="s">
        <v>9</v>
      </c>
    </row>
    <row r="1372" spans="7:10" ht="30" x14ac:dyDescent="0.25">
      <c r="G1372" s="83" t="s">
        <v>229</v>
      </c>
      <c r="H1372" s="83" t="s">
        <v>4787</v>
      </c>
      <c r="I1372" s="81" t="str">
        <f t="shared" si="27"/>
        <v>Urban Nutrient Management PlanMaryland DIY Applicator</v>
      </c>
      <c r="J1372" s="83" t="s">
        <v>9</v>
      </c>
    </row>
    <row r="1373" spans="7:10" ht="30" x14ac:dyDescent="0.25">
      <c r="G1373" s="83" t="s">
        <v>229</v>
      </c>
      <c r="H1373" s="83" t="s">
        <v>374</v>
      </c>
      <c r="I1373" s="81" t="str">
        <f t="shared" si="27"/>
        <v>Urban Nutrient Management PlanUnknown Risk</v>
      </c>
      <c r="J1373" s="83" t="s">
        <v>9</v>
      </c>
    </row>
    <row r="1374" spans="7:10" ht="30" x14ac:dyDescent="0.25">
      <c r="G1374" s="83" t="s">
        <v>99</v>
      </c>
      <c r="H1374" s="83" t="s">
        <v>11</v>
      </c>
      <c r="I1374" s="81" t="str">
        <f t="shared" si="27"/>
        <v>Urban Shoreline ManagementLength Restored</v>
      </c>
      <c r="J1374" s="83" t="s">
        <v>12</v>
      </c>
    </row>
    <row r="1375" spans="7:10" ht="30" x14ac:dyDescent="0.25">
      <c r="G1375" s="83" t="s">
        <v>4423</v>
      </c>
      <c r="H1375" s="83" t="s">
        <v>11</v>
      </c>
      <c r="I1375" s="81" t="str">
        <f t="shared" si="27"/>
        <v>Urban Shoreline Non-VegetatedLength Restored</v>
      </c>
      <c r="J1375" s="83" t="s">
        <v>12</v>
      </c>
    </row>
    <row r="1376" spans="7:10" ht="30" x14ac:dyDescent="0.25">
      <c r="G1376" s="83" t="s">
        <v>4423</v>
      </c>
      <c r="H1376" s="83" t="s">
        <v>4445</v>
      </c>
      <c r="I1376" s="81" t="str">
        <f t="shared" si="27"/>
        <v>Urban Shoreline Non-VegetatedProtocol 1 TSS</v>
      </c>
      <c r="J1376" s="83" t="s">
        <v>2770</v>
      </c>
    </row>
    <row r="1377" spans="7:10" ht="30" x14ac:dyDescent="0.25">
      <c r="G1377" s="83" t="s">
        <v>4424</v>
      </c>
      <c r="H1377" s="83" t="s">
        <v>910</v>
      </c>
      <c r="I1377" s="81" t="str">
        <f t="shared" si="27"/>
        <v>Urban Shoreline VegetatedAcres Planted</v>
      </c>
      <c r="J1377" s="83" t="s">
        <v>9</v>
      </c>
    </row>
    <row r="1378" spans="7:10" ht="30" x14ac:dyDescent="0.25">
      <c r="G1378" s="83" t="s">
        <v>4424</v>
      </c>
      <c r="H1378" s="83" t="s">
        <v>11</v>
      </c>
      <c r="I1378" s="81" t="str">
        <f t="shared" si="27"/>
        <v>Urban Shoreline VegetatedLength Restored</v>
      </c>
      <c r="J1378" s="83" t="s">
        <v>12</v>
      </c>
    </row>
    <row r="1379" spans="7:10" ht="30" x14ac:dyDescent="0.25">
      <c r="G1379" s="83" t="s">
        <v>4424</v>
      </c>
      <c r="H1379" s="83" t="s">
        <v>4445</v>
      </c>
      <c r="I1379" s="81" t="str">
        <f t="shared" si="27"/>
        <v>Urban Shoreline VegetatedProtocol 1 TSS</v>
      </c>
      <c r="J1379" s="83" t="s">
        <v>2770</v>
      </c>
    </row>
    <row r="1380" spans="7:10" x14ac:dyDescent="0.25">
      <c r="G1380" s="83" t="s">
        <v>100</v>
      </c>
      <c r="H1380" s="83" t="s">
        <v>7</v>
      </c>
      <c r="I1380" s="81" t="str">
        <f t="shared" si="27"/>
        <v>Urban stream restorationFeet</v>
      </c>
      <c r="J1380" s="83" t="s">
        <v>12</v>
      </c>
    </row>
    <row r="1381" spans="7:10" x14ac:dyDescent="0.25">
      <c r="G1381" s="83" t="s">
        <v>230</v>
      </c>
      <c r="H1381" s="83" t="s">
        <v>17</v>
      </c>
      <c r="I1381" s="81" t="str">
        <f t="shared" si="27"/>
        <v>Vegetated Open ChannelsAC</v>
      </c>
      <c r="J1381" s="83" t="s">
        <v>9</v>
      </c>
    </row>
    <row r="1382" spans="7:10" x14ac:dyDescent="0.25">
      <c r="G1382" s="83" t="s">
        <v>230</v>
      </c>
      <c r="H1382" s="83" t="s">
        <v>26</v>
      </c>
      <c r="I1382" s="81" t="str">
        <f t="shared" si="27"/>
        <v>Vegetated Open ChannelsArea Treated</v>
      </c>
      <c r="J1382" s="83" t="s">
        <v>9</v>
      </c>
    </row>
    <row r="1383" spans="7:10" x14ac:dyDescent="0.25">
      <c r="G1383" s="83" t="s">
        <v>231</v>
      </c>
      <c r="H1383" s="83" t="s">
        <v>4760</v>
      </c>
      <c r="I1383" s="81" t="str">
        <f t="shared" si="27"/>
        <v>Vegetated Treatment Areaac</v>
      </c>
      <c r="J1383" s="83" t="s">
        <v>9</v>
      </c>
    </row>
    <row r="1384" spans="7:10" x14ac:dyDescent="0.25">
      <c r="G1384" s="83" t="s">
        <v>231</v>
      </c>
      <c r="H1384" s="83" t="s">
        <v>246</v>
      </c>
      <c r="I1384" s="81" t="str">
        <f t="shared" si="27"/>
        <v>Vegetated Treatment AreaAcre</v>
      </c>
      <c r="J1384" s="83" t="s">
        <v>9</v>
      </c>
    </row>
    <row r="1385" spans="7:10" ht="30" x14ac:dyDescent="0.25">
      <c r="G1385" s="83" t="s">
        <v>231</v>
      </c>
      <c r="H1385" s="83" t="s">
        <v>377</v>
      </c>
      <c r="I1385" s="81" t="str">
        <f t="shared" si="27"/>
        <v>Vegetated Treatment AreaArea Treated, A/B soils, no underdrain</v>
      </c>
      <c r="J1385" s="83" t="s">
        <v>9</v>
      </c>
    </row>
    <row r="1386" spans="7:10" ht="30" x14ac:dyDescent="0.25">
      <c r="G1386" s="83" t="s">
        <v>231</v>
      </c>
      <c r="H1386" s="83" t="s">
        <v>379</v>
      </c>
      <c r="I1386" s="81" t="str">
        <f t="shared" si="27"/>
        <v>Vegetated Treatment AreaArea Treated, C/D soils, no underdrain</v>
      </c>
      <c r="J1386" s="83" t="s">
        <v>9</v>
      </c>
    </row>
    <row r="1387" spans="7:10" ht="30" x14ac:dyDescent="0.25">
      <c r="G1387" s="83" t="s">
        <v>231</v>
      </c>
      <c r="H1387" s="83" t="s">
        <v>378</v>
      </c>
      <c r="I1387" s="81" t="str">
        <f t="shared" si="27"/>
        <v>Vegetated Treatment AreaBMP Acres (Acres) A/B soils, no underdrain</v>
      </c>
      <c r="J1387" s="83" t="s">
        <v>9</v>
      </c>
    </row>
    <row r="1388" spans="7:10" ht="30" x14ac:dyDescent="0.25">
      <c r="G1388" s="83" t="s">
        <v>231</v>
      </c>
      <c r="H1388" s="83" t="s">
        <v>380</v>
      </c>
      <c r="I1388" s="81" t="str">
        <f t="shared" si="27"/>
        <v>Vegetated Treatment AreaBMP Acres (Acres) C/D soils, no underdrain</v>
      </c>
      <c r="J1388" s="83" t="s">
        <v>9</v>
      </c>
    </row>
    <row r="1389" spans="7:10" ht="30" x14ac:dyDescent="0.25">
      <c r="G1389" s="83" t="s">
        <v>4425</v>
      </c>
      <c r="H1389" s="83" t="s">
        <v>43</v>
      </c>
      <c r="I1389" s="81" t="str">
        <f t="shared" si="27"/>
        <v>Vegetative Environmental Buffer Grass RILength</v>
      </c>
      <c r="J1389" s="83" t="s">
        <v>12</v>
      </c>
    </row>
    <row r="1390" spans="7:10" ht="30" x14ac:dyDescent="0.25">
      <c r="G1390" s="83" t="s">
        <v>4426</v>
      </c>
      <c r="H1390" s="83" t="s">
        <v>43</v>
      </c>
      <c r="I1390" s="81" t="str">
        <f t="shared" si="27"/>
        <v>Vegetative Environmental Buffer Trees RILength</v>
      </c>
      <c r="J1390" s="83" t="s">
        <v>12</v>
      </c>
    </row>
    <row r="1391" spans="7:10" ht="30" x14ac:dyDescent="0.25">
      <c r="G1391" s="83" t="s">
        <v>4426</v>
      </c>
      <c r="H1391" s="83" t="s">
        <v>343</v>
      </c>
      <c r="I1391" s="81" t="str">
        <f t="shared" si="27"/>
        <v>Vegetative Environmental Buffer Trees RIWidth</v>
      </c>
      <c r="J1391" s="83" t="s">
        <v>12</v>
      </c>
    </row>
    <row r="1392" spans="7:10" x14ac:dyDescent="0.25">
      <c r="G1392" s="83" t="s">
        <v>232</v>
      </c>
      <c r="H1392" s="83" t="s">
        <v>28</v>
      </c>
      <c r="I1392" s="81" t="str">
        <f t="shared" si="27"/>
        <v>Waste Control FacilitiesNo. Systems</v>
      </c>
      <c r="J1392" s="83" t="s">
        <v>14</v>
      </c>
    </row>
    <row r="1393" spans="7:10" x14ac:dyDescent="0.25">
      <c r="G1393" s="83" t="s">
        <v>232</v>
      </c>
      <c r="H1393" s="83" t="s">
        <v>21</v>
      </c>
      <c r="I1393" s="81" t="str">
        <f t="shared" si="27"/>
        <v>Waste Control FacilitiesSystems</v>
      </c>
      <c r="J1393" s="83" t="s">
        <v>14</v>
      </c>
    </row>
    <row r="1394" spans="7:10" x14ac:dyDescent="0.25">
      <c r="G1394" s="83" t="s">
        <v>4427</v>
      </c>
      <c r="H1394" s="83" t="s">
        <v>4446</v>
      </c>
      <c r="I1394" s="81" t="str">
        <f t="shared" si="27"/>
        <v>Waste Facility Closureno</v>
      </c>
      <c r="J1394" s="83" t="s">
        <v>14</v>
      </c>
    </row>
    <row r="1395" spans="7:10" x14ac:dyDescent="0.25">
      <c r="G1395" s="83" t="s">
        <v>233</v>
      </c>
      <c r="H1395" s="83" t="s">
        <v>335</v>
      </c>
      <c r="I1395" s="81" t="str">
        <f t="shared" si="27"/>
        <v>Waste Storage FacilityBEEF_AU</v>
      </c>
      <c r="J1395" s="83" t="s">
        <v>14</v>
      </c>
    </row>
    <row r="1396" spans="7:10" x14ac:dyDescent="0.25">
      <c r="G1396" s="83" t="s">
        <v>233</v>
      </c>
      <c r="H1396" s="83" t="s">
        <v>4788</v>
      </c>
      <c r="I1396" s="81" t="str">
        <f t="shared" si="27"/>
        <v>Waste Storage FacilityBROILER_AU</v>
      </c>
      <c r="J1396" s="83" t="s">
        <v>14</v>
      </c>
    </row>
    <row r="1397" spans="7:10" x14ac:dyDescent="0.25">
      <c r="G1397" s="83" t="s">
        <v>233</v>
      </c>
      <c r="H1397" s="83" t="s">
        <v>367</v>
      </c>
      <c r="I1397" s="81" t="str">
        <f t="shared" si="27"/>
        <v>Waste Storage FacilityCount</v>
      </c>
      <c r="J1397" s="83" t="s">
        <v>14</v>
      </c>
    </row>
    <row r="1398" spans="7:10" x14ac:dyDescent="0.25">
      <c r="G1398" s="83" t="s">
        <v>233</v>
      </c>
      <c r="H1398" s="83" t="s">
        <v>336</v>
      </c>
      <c r="I1398" s="81" t="str">
        <f t="shared" si="27"/>
        <v>Waste Storage FacilityDAIRY_AU</v>
      </c>
      <c r="J1398" s="83" t="s">
        <v>14</v>
      </c>
    </row>
    <row r="1399" spans="7:10" x14ac:dyDescent="0.25">
      <c r="G1399" s="83" t="s">
        <v>233</v>
      </c>
      <c r="H1399" s="83" t="s">
        <v>337</v>
      </c>
      <c r="I1399" s="81" t="str">
        <f t="shared" si="27"/>
        <v>Waste Storage FacilityGOATS_AU</v>
      </c>
      <c r="J1399" s="83" t="s">
        <v>14</v>
      </c>
    </row>
    <row r="1400" spans="7:10" x14ac:dyDescent="0.25">
      <c r="G1400" s="83" t="s">
        <v>233</v>
      </c>
      <c r="H1400" s="83" t="s">
        <v>338</v>
      </c>
      <c r="I1400" s="81" t="str">
        <f t="shared" si="27"/>
        <v>Waste Storage FacilityHORSE_AU</v>
      </c>
      <c r="J1400" s="83" t="s">
        <v>14</v>
      </c>
    </row>
    <row r="1401" spans="7:10" x14ac:dyDescent="0.25">
      <c r="G1401" s="83" t="s">
        <v>233</v>
      </c>
      <c r="H1401" s="83" t="s">
        <v>4789</v>
      </c>
      <c r="I1401" s="81" t="str">
        <f t="shared" si="27"/>
        <v>Waste Storage FacilityLAYER_AU</v>
      </c>
      <c r="J1401" s="83" t="s">
        <v>14</v>
      </c>
    </row>
    <row r="1402" spans="7:10" x14ac:dyDescent="0.25">
      <c r="G1402" s="83" t="s">
        <v>233</v>
      </c>
      <c r="H1402" s="83" t="s">
        <v>4446</v>
      </c>
      <c r="I1402" s="81" t="str">
        <f t="shared" si="27"/>
        <v>Waste Storage Facilityno</v>
      </c>
      <c r="J1402" s="83" t="s">
        <v>14</v>
      </c>
    </row>
    <row r="1403" spans="7:10" ht="30" x14ac:dyDescent="0.25">
      <c r="G1403" s="83" t="s">
        <v>233</v>
      </c>
      <c r="H1403" s="83" t="s">
        <v>381</v>
      </c>
      <c r="I1403" s="81" t="str">
        <f t="shared" si="27"/>
        <v>Waste Storage FacilityNo. Animals mid-sized Beef</v>
      </c>
      <c r="J1403" s="83" t="s">
        <v>14</v>
      </c>
    </row>
    <row r="1404" spans="7:10" x14ac:dyDescent="0.25">
      <c r="G1404" s="83" t="s">
        <v>233</v>
      </c>
      <c r="H1404" s="83" t="s">
        <v>24</v>
      </c>
      <c r="I1404" s="81" t="str">
        <f t="shared" si="27"/>
        <v>Waste Storage FacilityNumber</v>
      </c>
      <c r="J1404" s="83" t="s">
        <v>14</v>
      </c>
    </row>
    <row r="1405" spans="7:10" x14ac:dyDescent="0.25">
      <c r="G1405" s="83" t="s">
        <v>233</v>
      </c>
      <c r="H1405" s="83" t="s">
        <v>339</v>
      </c>
      <c r="I1405" s="81" t="str">
        <f t="shared" si="27"/>
        <v>Waste Storage FacilityOTHER_AU</v>
      </c>
      <c r="J1405" s="83" t="s">
        <v>14</v>
      </c>
    </row>
    <row r="1406" spans="7:10" x14ac:dyDescent="0.25">
      <c r="G1406" s="83" t="s">
        <v>233</v>
      </c>
      <c r="H1406" s="83" t="s">
        <v>382</v>
      </c>
      <c r="I1406" s="81" t="str">
        <f t="shared" si="27"/>
        <v>Waste Storage FacilityPoultry Facility</v>
      </c>
      <c r="J1406" s="83" t="s">
        <v>14</v>
      </c>
    </row>
    <row r="1407" spans="7:10" x14ac:dyDescent="0.25">
      <c r="G1407" s="83" t="s">
        <v>233</v>
      </c>
      <c r="H1407" s="83" t="s">
        <v>340</v>
      </c>
      <c r="I1407" s="81" t="str">
        <f t="shared" si="27"/>
        <v>Waste Storage FacilityPOULTRY_AU</v>
      </c>
      <c r="J1407" s="83" t="s">
        <v>14</v>
      </c>
    </row>
    <row r="1408" spans="7:10" x14ac:dyDescent="0.25">
      <c r="G1408" s="83" t="s">
        <v>233</v>
      </c>
      <c r="H1408" s="83" t="s">
        <v>4790</v>
      </c>
      <c r="I1408" s="81" t="str">
        <f t="shared" si="27"/>
        <v>Waste Storage FacilityPULLET_AU</v>
      </c>
      <c r="J1408" s="83" t="s">
        <v>14</v>
      </c>
    </row>
    <row r="1409" spans="7:10" x14ac:dyDescent="0.25">
      <c r="G1409" s="83" t="s">
        <v>233</v>
      </c>
      <c r="H1409" s="83" t="s">
        <v>341</v>
      </c>
      <c r="I1409" s="81" t="str">
        <f t="shared" si="27"/>
        <v>Waste Storage FacilitySHEEP_AU</v>
      </c>
      <c r="J1409" s="83" t="s">
        <v>14</v>
      </c>
    </row>
    <row r="1410" spans="7:10" x14ac:dyDescent="0.25">
      <c r="G1410" s="83" t="s">
        <v>233</v>
      </c>
      <c r="H1410" s="83" t="s">
        <v>342</v>
      </c>
      <c r="I1410" s="81" t="str">
        <f t="shared" si="27"/>
        <v>Waste Storage FacilitySWINE_AU</v>
      </c>
      <c r="J1410" s="83" t="s">
        <v>14</v>
      </c>
    </row>
    <row r="1411" spans="7:10" x14ac:dyDescent="0.25">
      <c r="G1411" s="83" t="s">
        <v>233</v>
      </c>
      <c r="H1411" s="83" t="s">
        <v>4791</v>
      </c>
      <c r="I1411" s="81" t="str">
        <f t="shared" ref="I1411:I1474" si="28">G1411&amp;H1411</f>
        <v>Waste Storage FacilityTURKEY_AU</v>
      </c>
      <c r="J1411" s="83" t="s">
        <v>14</v>
      </c>
    </row>
    <row r="1412" spans="7:10" x14ac:dyDescent="0.25">
      <c r="G1412" s="83" t="s">
        <v>4428</v>
      </c>
      <c r="H1412" s="83" t="s">
        <v>335</v>
      </c>
      <c r="I1412" s="81" t="str">
        <f t="shared" si="28"/>
        <v>Waste Storage PondBEEF_AU</v>
      </c>
      <c r="J1412" s="83" t="s">
        <v>14</v>
      </c>
    </row>
    <row r="1413" spans="7:10" x14ac:dyDescent="0.25">
      <c r="G1413" s="83" t="s">
        <v>4428</v>
      </c>
      <c r="H1413" s="83" t="s">
        <v>336</v>
      </c>
      <c r="I1413" s="81" t="str">
        <f t="shared" si="28"/>
        <v>Waste Storage PondDAIRY_AU</v>
      </c>
      <c r="J1413" s="83" t="s">
        <v>14</v>
      </c>
    </row>
    <row r="1414" spans="7:10" x14ac:dyDescent="0.25">
      <c r="G1414" s="83" t="s">
        <v>4428</v>
      </c>
      <c r="H1414" s="83" t="s">
        <v>337</v>
      </c>
      <c r="I1414" s="81" t="str">
        <f t="shared" si="28"/>
        <v>Waste Storage PondGOATS_AU</v>
      </c>
      <c r="J1414" s="83" t="s">
        <v>14</v>
      </c>
    </row>
    <row r="1415" spans="7:10" x14ac:dyDescent="0.25">
      <c r="G1415" s="83" t="s">
        <v>4428</v>
      </c>
      <c r="H1415" s="83" t="s">
        <v>338</v>
      </c>
      <c r="I1415" s="81" t="str">
        <f t="shared" si="28"/>
        <v>Waste Storage PondHORSE_AU</v>
      </c>
      <c r="J1415" s="83" t="s">
        <v>14</v>
      </c>
    </row>
    <row r="1416" spans="7:10" x14ac:dyDescent="0.25">
      <c r="G1416" s="83" t="s">
        <v>4428</v>
      </c>
      <c r="H1416" s="83" t="s">
        <v>339</v>
      </c>
      <c r="I1416" s="81" t="str">
        <f t="shared" si="28"/>
        <v>Waste Storage PondOTHER_AU</v>
      </c>
      <c r="J1416" s="83" t="s">
        <v>14</v>
      </c>
    </row>
    <row r="1417" spans="7:10" x14ac:dyDescent="0.25">
      <c r="G1417" s="83" t="s">
        <v>4428</v>
      </c>
      <c r="H1417" s="83" t="s">
        <v>340</v>
      </c>
      <c r="I1417" s="81" t="str">
        <f t="shared" si="28"/>
        <v>Waste Storage PondPOULTRY_AU</v>
      </c>
      <c r="J1417" s="83" t="s">
        <v>14</v>
      </c>
    </row>
    <row r="1418" spans="7:10" x14ac:dyDescent="0.25">
      <c r="G1418" s="83" t="s">
        <v>4428</v>
      </c>
      <c r="H1418" s="83" t="s">
        <v>341</v>
      </c>
      <c r="I1418" s="81" t="str">
        <f t="shared" si="28"/>
        <v>Waste Storage PondSHEEP_AU</v>
      </c>
      <c r="J1418" s="83" t="s">
        <v>14</v>
      </c>
    </row>
    <row r="1419" spans="7:10" x14ac:dyDescent="0.25">
      <c r="G1419" s="83" t="s">
        <v>4428</v>
      </c>
      <c r="H1419" s="83" t="s">
        <v>4221</v>
      </c>
      <c r="I1419" s="81" t="str">
        <f t="shared" si="28"/>
        <v>Waste Storage PondST</v>
      </c>
      <c r="J1419" s="83" t="s">
        <v>14</v>
      </c>
    </row>
    <row r="1420" spans="7:10" x14ac:dyDescent="0.25">
      <c r="G1420" s="83" t="s">
        <v>4428</v>
      </c>
      <c r="H1420" s="83" t="s">
        <v>342</v>
      </c>
      <c r="I1420" s="81" t="str">
        <f t="shared" si="28"/>
        <v>Waste Storage PondSWINE_AU</v>
      </c>
      <c r="J1420" s="83" t="s">
        <v>14</v>
      </c>
    </row>
    <row r="1421" spans="7:10" x14ac:dyDescent="0.25">
      <c r="G1421" s="83" t="s">
        <v>4429</v>
      </c>
      <c r="H1421" s="83" t="s">
        <v>335</v>
      </c>
      <c r="I1421" s="81" t="str">
        <f t="shared" si="28"/>
        <v>Waste Storage StructureBEEF_AU</v>
      </c>
      <c r="J1421" s="83" t="s">
        <v>14</v>
      </c>
    </row>
    <row r="1422" spans="7:10" x14ac:dyDescent="0.25">
      <c r="G1422" s="83" t="s">
        <v>4429</v>
      </c>
      <c r="H1422" s="83" t="s">
        <v>336</v>
      </c>
      <c r="I1422" s="81" t="str">
        <f t="shared" si="28"/>
        <v>Waste Storage StructureDAIRY_AU</v>
      </c>
      <c r="J1422" s="83" t="s">
        <v>14</v>
      </c>
    </row>
    <row r="1423" spans="7:10" x14ac:dyDescent="0.25">
      <c r="G1423" s="83" t="s">
        <v>4429</v>
      </c>
      <c r="H1423" s="83" t="s">
        <v>337</v>
      </c>
      <c r="I1423" s="81" t="str">
        <f t="shared" si="28"/>
        <v>Waste Storage StructureGOATS_AU</v>
      </c>
      <c r="J1423" s="83" t="s">
        <v>14</v>
      </c>
    </row>
    <row r="1424" spans="7:10" x14ac:dyDescent="0.25">
      <c r="G1424" s="83" t="s">
        <v>4429</v>
      </c>
      <c r="H1424" s="83" t="s">
        <v>338</v>
      </c>
      <c r="I1424" s="81" t="str">
        <f t="shared" si="28"/>
        <v>Waste Storage StructureHORSE_AU</v>
      </c>
      <c r="J1424" s="83" t="s">
        <v>14</v>
      </c>
    </row>
    <row r="1425" spans="7:10" x14ac:dyDescent="0.25">
      <c r="G1425" s="83" t="s">
        <v>4429</v>
      </c>
      <c r="H1425" s="83" t="s">
        <v>339</v>
      </c>
      <c r="I1425" s="81" t="str">
        <f t="shared" si="28"/>
        <v>Waste Storage StructureOTHER_AU</v>
      </c>
      <c r="J1425" s="83" t="s">
        <v>14</v>
      </c>
    </row>
    <row r="1426" spans="7:10" x14ac:dyDescent="0.25">
      <c r="G1426" s="83" t="s">
        <v>4429</v>
      </c>
      <c r="H1426" s="83" t="s">
        <v>340</v>
      </c>
      <c r="I1426" s="81" t="str">
        <f t="shared" si="28"/>
        <v>Waste Storage StructurePOULTRY_AU</v>
      </c>
      <c r="J1426" s="83" t="s">
        <v>14</v>
      </c>
    </row>
    <row r="1427" spans="7:10" x14ac:dyDescent="0.25">
      <c r="G1427" s="83" t="s">
        <v>4429</v>
      </c>
      <c r="H1427" s="83" t="s">
        <v>341</v>
      </c>
      <c r="I1427" s="81" t="str">
        <f t="shared" si="28"/>
        <v>Waste Storage StructureSHEEP_AU</v>
      </c>
      <c r="J1427" s="83" t="s">
        <v>14</v>
      </c>
    </row>
    <row r="1428" spans="7:10" x14ac:dyDescent="0.25">
      <c r="G1428" s="83" t="s">
        <v>4429</v>
      </c>
      <c r="H1428" s="83" t="s">
        <v>4221</v>
      </c>
      <c r="I1428" s="81" t="str">
        <f t="shared" si="28"/>
        <v>Waste Storage StructureST</v>
      </c>
      <c r="J1428" s="83" t="s">
        <v>14</v>
      </c>
    </row>
    <row r="1429" spans="7:10" x14ac:dyDescent="0.25">
      <c r="G1429" s="83" t="s">
        <v>4429</v>
      </c>
      <c r="H1429" s="83" t="s">
        <v>342</v>
      </c>
      <c r="I1429" s="81" t="str">
        <f t="shared" si="28"/>
        <v>Waste Storage StructureSWINE_AU</v>
      </c>
      <c r="J1429" s="83" t="s">
        <v>14</v>
      </c>
    </row>
    <row r="1430" spans="7:10" x14ac:dyDescent="0.25">
      <c r="G1430" s="83" t="s">
        <v>4430</v>
      </c>
      <c r="H1430" s="83" t="s">
        <v>4446</v>
      </c>
      <c r="I1430" s="81" t="str">
        <f t="shared" si="28"/>
        <v>Waste Transferno</v>
      </c>
      <c r="J1430" s="83" t="s">
        <v>14</v>
      </c>
    </row>
    <row r="1431" spans="7:10" x14ac:dyDescent="0.25">
      <c r="G1431" s="83" t="s">
        <v>4431</v>
      </c>
      <c r="H1431" s="83" t="s">
        <v>4446</v>
      </c>
      <c r="I1431" s="81" t="str">
        <f t="shared" si="28"/>
        <v>Waste Treatmentno</v>
      </c>
      <c r="J1431" s="83" t="s">
        <v>14</v>
      </c>
    </row>
    <row r="1432" spans="7:10" x14ac:dyDescent="0.25">
      <c r="G1432" s="83" t="s">
        <v>4432</v>
      </c>
      <c r="H1432" s="83" t="s">
        <v>4453</v>
      </c>
      <c r="I1432" s="81" t="str">
        <f t="shared" si="28"/>
        <v>Waste Treatment - BeefAnimals</v>
      </c>
      <c r="J1432" s="83" t="s">
        <v>14</v>
      </c>
    </row>
    <row r="1433" spans="7:10" x14ac:dyDescent="0.25">
      <c r="G1433" s="83" t="s">
        <v>4433</v>
      </c>
      <c r="H1433" s="83" t="s">
        <v>4453</v>
      </c>
      <c r="I1433" s="81" t="str">
        <f t="shared" si="28"/>
        <v>Waste Treatment - BroilerAnimals</v>
      </c>
      <c r="J1433" s="83" t="s">
        <v>14</v>
      </c>
    </row>
    <row r="1434" spans="7:10" x14ac:dyDescent="0.25">
      <c r="G1434" s="83" t="s">
        <v>4434</v>
      </c>
      <c r="H1434" s="83" t="s">
        <v>4453</v>
      </c>
      <c r="I1434" s="81" t="str">
        <f t="shared" si="28"/>
        <v>Waste Treatment - DairyAnimals</v>
      </c>
      <c r="J1434" s="83" t="s">
        <v>14</v>
      </c>
    </row>
    <row r="1435" spans="7:10" x14ac:dyDescent="0.25">
      <c r="G1435" s="83" t="s">
        <v>4434</v>
      </c>
      <c r="H1435" s="83" t="s">
        <v>21</v>
      </c>
      <c r="I1435" s="81" t="str">
        <f t="shared" si="28"/>
        <v>Waste Treatment - DairySystems</v>
      </c>
      <c r="J1435" s="83" t="s">
        <v>14</v>
      </c>
    </row>
    <row r="1436" spans="7:10" x14ac:dyDescent="0.25">
      <c r="G1436" s="83" t="s">
        <v>4435</v>
      </c>
      <c r="H1436" s="83" t="s">
        <v>4453</v>
      </c>
      <c r="I1436" s="81" t="str">
        <f t="shared" si="28"/>
        <v>Waste Treatment - HorseAnimals</v>
      </c>
      <c r="J1436" s="83" t="s">
        <v>14</v>
      </c>
    </row>
    <row r="1437" spans="7:10" x14ac:dyDescent="0.25">
      <c r="G1437" s="83" t="s">
        <v>4436</v>
      </c>
      <c r="H1437" s="83" t="s">
        <v>4453</v>
      </c>
      <c r="I1437" s="81" t="str">
        <f t="shared" si="28"/>
        <v>Waste Treatment - LayerAnimals</v>
      </c>
      <c r="J1437" s="83" t="s">
        <v>14</v>
      </c>
    </row>
    <row r="1438" spans="7:10" x14ac:dyDescent="0.25">
      <c r="G1438" s="83" t="s">
        <v>4437</v>
      </c>
      <c r="H1438" s="83" t="s">
        <v>4453</v>
      </c>
      <c r="I1438" s="81" t="str">
        <f t="shared" si="28"/>
        <v>Waste Treatment - Other CattleAnimals</v>
      </c>
      <c r="J1438" s="83" t="s">
        <v>14</v>
      </c>
    </row>
    <row r="1439" spans="7:10" x14ac:dyDescent="0.25">
      <c r="G1439" s="83" t="s">
        <v>4438</v>
      </c>
      <c r="H1439" s="83" t="s">
        <v>4453</v>
      </c>
      <c r="I1439" s="81" t="str">
        <f t="shared" si="28"/>
        <v>Waste Treatment - PoultryAnimals</v>
      </c>
      <c r="J1439" s="83" t="s">
        <v>14</v>
      </c>
    </row>
    <row r="1440" spans="7:10" x14ac:dyDescent="0.25">
      <c r="G1440" s="83" t="s">
        <v>4439</v>
      </c>
      <c r="H1440" s="83" t="s">
        <v>4453</v>
      </c>
      <c r="I1440" s="81" t="str">
        <f t="shared" si="28"/>
        <v>Waste Treatment - PulletAnimals</v>
      </c>
      <c r="J1440" s="83" t="s">
        <v>14</v>
      </c>
    </row>
    <row r="1441" spans="7:10" x14ac:dyDescent="0.25">
      <c r="G1441" s="83" t="s">
        <v>4440</v>
      </c>
      <c r="H1441" s="83" t="s">
        <v>4453</v>
      </c>
      <c r="I1441" s="81" t="str">
        <f t="shared" si="28"/>
        <v>Waste Treatment - SwineAnimals</v>
      </c>
      <c r="J1441" s="83" t="s">
        <v>14</v>
      </c>
    </row>
    <row r="1442" spans="7:10" x14ac:dyDescent="0.25">
      <c r="G1442" s="83" t="s">
        <v>4441</v>
      </c>
      <c r="H1442" s="83" t="s">
        <v>4453</v>
      </c>
      <c r="I1442" s="81" t="str">
        <f t="shared" si="28"/>
        <v>Waste Treatment - TurkeyAnimals</v>
      </c>
      <c r="J1442" s="83" t="s">
        <v>14</v>
      </c>
    </row>
    <row r="1443" spans="7:10" x14ac:dyDescent="0.25">
      <c r="G1443" s="83" t="s">
        <v>4442</v>
      </c>
      <c r="H1443" s="83" t="s">
        <v>335</v>
      </c>
      <c r="I1443" s="81" t="str">
        <f t="shared" si="28"/>
        <v>Waste Treatment LagoonBEEF_AU</v>
      </c>
      <c r="J1443" s="83" t="s">
        <v>14</v>
      </c>
    </row>
    <row r="1444" spans="7:10" x14ac:dyDescent="0.25">
      <c r="G1444" s="83" t="s">
        <v>4442</v>
      </c>
      <c r="H1444" s="83" t="s">
        <v>367</v>
      </c>
      <c r="I1444" s="81" t="str">
        <f t="shared" si="28"/>
        <v>Waste Treatment LagoonCount</v>
      </c>
      <c r="J1444" s="83" t="s">
        <v>14</v>
      </c>
    </row>
    <row r="1445" spans="7:10" x14ac:dyDescent="0.25">
      <c r="G1445" s="83" t="s">
        <v>4442</v>
      </c>
      <c r="H1445" s="83" t="s">
        <v>336</v>
      </c>
      <c r="I1445" s="81" t="str">
        <f t="shared" si="28"/>
        <v>Waste Treatment LagoonDAIRY_AU</v>
      </c>
      <c r="J1445" s="83" t="s">
        <v>14</v>
      </c>
    </row>
    <row r="1446" spans="7:10" x14ac:dyDescent="0.25">
      <c r="G1446" s="83" t="s">
        <v>4442</v>
      </c>
      <c r="H1446" s="83" t="s">
        <v>337</v>
      </c>
      <c r="I1446" s="81" t="str">
        <f t="shared" si="28"/>
        <v>Waste Treatment LagoonGOATS_AU</v>
      </c>
      <c r="J1446" s="83" t="s">
        <v>14</v>
      </c>
    </row>
    <row r="1447" spans="7:10" x14ac:dyDescent="0.25">
      <c r="G1447" s="83" t="s">
        <v>4442</v>
      </c>
      <c r="H1447" s="83" t="s">
        <v>338</v>
      </c>
      <c r="I1447" s="81" t="str">
        <f t="shared" si="28"/>
        <v>Waste Treatment LagoonHORSE_AU</v>
      </c>
      <c r="J1447" s="83" t="s">
        <v>14</v>
      </c>
    </row>
    <row r="1448" spans="7:10" x14ac:dyDescent="0.25">
      <c r="G1448" s="83" t="s">
        <v>4442</v>
      </c>
      <c r="H1448" s="83" t="s">
        <v>4446</v>
      </c>
      <c r="I1448" s="81" t="str">
        <f t="shared" si="28"/>
        <v>Waste Treatment Lagoonno</v>
      </c>
      <c r="J1448" s="83" t="s">
        <v>14</v>
      </c>
    </row>
    <row r="1449" spans="7:10" x14ac:dyDescent="0.25">
      <c r="G1449" s="83" t="s">
        <v>4442</v>
      </c>
      <c r="H1449" s="83" t="s">
        <v>339</v>
      </c>
      <c r="I1449" s="81" t="str">
        <f t="shared" si="28"/>
        <v>Waste Treatment LagoonOTHER_AU</v>
      </c>
      <c r="J1449" s="83" t="s">
        <v>14</v>
      </c>
    </row>
    <row r="1450" spans="7:10" x14ac:dyDescent="0.25">
      <c r="G1450" s="83" t="s">
        <v>4442</v>
      </c>
      <c r="H1450" s="83" t="s">
        <v>340</v>
      </c>
      <c r="I1450" s="81" t="str">
        <f t="shared" si="28"/>
        <v>Waste Treatment LagoonPOULTRY_AU</v>
      </c>
      <c r="J1450" s="83" t="s">
        <v>14</v>
      </c>
    </row>
    <row r="1451" spans="7:10" x14ac:dyDescent="0.25">
      <c r="G1451" s="83" t="s">
        <v>4442</v>
      </c>
      <c r="H1451" s="83" t="s">
        <v>341</v>
      </c>
      <c r="I1451" s="81" t="str">
        <f t="shared" si="28"/>
        <v>Waste Treatment LagoonSHEEP_AU</v>
      </c>
      <c r="J1451" s="83" t="s">
        <v>14</v>
      </c>
    </row>
    <row r="1452" spans="7:10" x14ac:dyDescent="0.25">
      <c r="G1452" s="83" t="s">
        <v>4442</v>
      </c>
      <c r="H1452" s="83" t="s">
        <v>4221</v>
      </c>
      <c r="I1452" s="81" t="str">
        <f t="shared" si="28"/>
        <v>Waste Treatment LagoonST</v>
      </c>
      <c r="J1452" s="83" t="s">
        <v>14</v>
      </c>
    </row>
    <row r="1453" spans="7:10" x14ac:dyDescent="0.25">
      <c r="G1453" s="83" t="s">
        <v>4442</v>
      </c>
      <c r="H1453" s="83" t="s">
        <v>342</v>
      </c>
      <c r="I1453" s="81" t="str">
        <f t="shared" si="28"/>
        <v>Waste Treatment LagoonSWINE_AU</v>
      </c>
      <c r="J1453" s="83" t="s">
        <v>14</v>
      </c>
    </row>
    <row r="1454" spans="7:10" x14ac:dyDescent="0.25">
      <c r="G1454" s="83" t="s">
        <v>101</v>
      </c>
      <c r="H1454" s="83" t="s">
        <v>17</v>
      </c>
      <c r="I1454" s="81" t="str">
        <f t="shared" si="28"/>
        <v>Wastewater Treatment StripAC</v>
      </c>
      <c r="J1454" s="83" t="s">
        <v>9</v>
      </c>
    </row>
    <row r="1455" spans="7:10" x14ac:dyDescent="0.25">
      <c r="G1455" s="83" t="s">
        <v>101</v>
      </c>
      <c r="H1455" s="83" t="s">
        <v>4449</v>
      </c>
      <c r="I1455" s="81" t="str">
        <f t="shared" si="28"/>
        <v>Wastewater Treatment Stripbeef</v>
      </c>
      <c r="J1455" s="83" t="s">
        <v>14</v>
      </c>
    </row>
    <row r="1456" spans="7:10" x14ac:dyDescent="0.25">
      <c r="G1456" s="83" t="s">
        <v>101</v>
      </c>
      <c r="H1456" s="83" t="s">
        <v>349</v>
      </c>
      <c r="I1456" s="81" t="str">
        <f t="shared" si="28"/>
        <v>Wastewater Treatment Stripbroilers</v>
      </c>
      <c r="J1456" s="83" t="s">
        <v>14</v>
      </c>
    </row>
    <row r="1457" spans="7:10" ht="30" x14ac:dyDescent="0.25">
      <c r="G1457" s="83" t="s">
        <v>101</v>
      </c>
      <c r="H1457" s="83" t="s">
        <v>350</v>
      </c>
      <c r="I1457" s="81" t="str">
        <f t="shared" si="28"/>
        <v>Wastewater Treatment Stripdairy heifers</v>
      </c>
      <c r="J1457" s="83" t="s">
        <v>14</v>
      </c>
    </row>
    <row r="1458" spans="7:10" x14ac:dyDescent="0.25">
      <c r="G1458" s="83" t="s">
        <v>101</v>
      </c>
      <c r="H1458" s="83" t="s">
        <v>351</v>
      </c>
      <c r="I1458" s="81" t="str">
        <f t="shared" si="28"/>
        <v>Wastewater Treatment StripGoats</v>
      </c>
      <c r="J1458" s="83" t="s">
        <v>14</v>
      </c>
    </row>
    <row r="1459" spans="7:10" ht="30" x14ac:dyDescent="0.25">
      <c r="G1459" s="83" t="s">
        <v>101</v>
      </c>
      <c r="H1459" s="83" t="s">
        <v>352</v>
      </c>
      <c r="I1459" s="81" t="str">
        <f t="shared" si="28"/>
        <v>Wastewater Treatment Striphogs and pigs</v>
      </c>
      <c r="J1459" s="83" t="s">
        <v>14</v>
      </c>
    </row>
    <row r="1460" spans="7:10" ht="30" x14ac:dyDescent="0.25">
      <c r="G1460" s="83" t="s">
        <v>101</v>
      </c>
      <c r="H1460" s="83" t="s">
        <v>353</v>
      </c>
      <c r="I1460" s="81" t="str">
        <f t="shared" si="28"/>
        <v>Wastewater Treatment Striphogs for slaughter</v>
      </c>
      <c r="J1460" s="83" t="s">
        <v>14</v>
      </c>
    </row>
    <row r="1461" spans="7:10" x14ac:dyDescent="0.25">
      <c r="G1461" s="83" t="s">
        <v>101</v>
      </c>
      <c r="H1461" s="83" t="s">
        <v>354</v>
      </c>
      <c r="I1461" s="81" t="str">
        <f t="shared" si="28"/>
        <v>Wastewater Treatment Striphorses</v>
      </c>
      <c r="J1461" s="83" t="s">
        <v>14</v>
      </c>
    </row>
    <row r="1462" spans="7:10" x14ac:dyDescent="0.25">
      <c r="G1462" s="83" t="s">
        <v>101</v>
      </c>
      <c r="H1462" s="83" t="s">
        <v>4448</v>
      </c>
      <c r="I1462" s="81" t="str">
        <f t="shared" si="28"/>
        <v>Wastewater Treatment Striplayers</v>
      </c>
      <c r="J1462" s="83" t="s">
        <v>14</v>
      </c>
    </row>
    <row r="1463" spans="7:10" x14ac:dyDescent="0.25">
      <c r="G1463" s="83" t="s">
        <v>101</v>
      </c>
      <c r="H1463" s="83" t="s">
        <v>4450</v>
      </c>
      <c r="I1463" s="81" t="str">
        <f t="shared" si="28"/>
        <v>Wastewater Treatment StripLivestock</v>
      </c>
      <c r="J1463" s="83" t="s">
        <v>14</v>
      </c>
    </row>
    <row r="1464" spans="7:10" x14ac:dyDescent="0.25">
      <c r="G1464" s="83" t="s">
        <v>101</v>
      </c>
      <c r="H1464" s="83" t="s">
        <v>355</v>
      </c>
      <c r="I1464" s="81" t="str">
        <f t="shared" si="28"/>
        <v>Wastewater Treatment Stripother cattle</v>
      </c>
      <c r="J1464" s="83" t="s">
        <v>14</v>
      </c>
    </row>
    <row r="1465" spans="7:10" x14ac:dyDescent="0.25">
      <c r="G1465" s="83" t="s">
        <v>101</v>
      </c>
      <c r="H1465" s="83" t="s">
        <v>356</v>
      </c>
      <c r="I1465" s="81" t="str">
        <f t="shared" si="28"/>
        <v>Wastewater Treatment StripPoultry</v>
      </c>
      <c r="J1465" s="83" t="s">
        <v>14</v>
      </c>
    </row>
    <row r="1466" spans="7:10" x14ac:dyDescent="0.25">
      <c r="G1466" s="83" t="s">
        <v>101</v>
      </c>
      <c r="H1466" s="83" t="s">
        <v>357</v>
      </c>
      <c r="I1466" s="81" t="str">
        <f t="shared" si="28"/>
        <v>Wastewater Treatment Strippullets</v>
      </c>
      <c r="J1466" s="83" t="s">
        <v>14</v>
      </c>
    </row>
    <row r="1467" spans="7:10" ht="30" x14ac:dyDescent="0.25">
      <c r="G1467" s="83" t="s">
        <v>101</v>
      </c>
      <c r="H1467" s="83" t="s">
        <v>358</v>
      </c>
      <c r="I1467" s="81" t="str">
        <f t="shared" si="28"/>
        <v>Wastewater Treatment Stripsheep and lambs</v>
      </c>
      <c r="J1467" s="83" t="s">
        <v>14</v>
      </c>
    </row>
    <row r="1468" spans="7:10" x14ac:dyDescent="0.25">
      <c r="G1468" s="83" t="s">
        <v>101</v>
      </c>
      <c r="H1468" s="83" t="s">
        <v>359</v>
      </c>
      <c r="I1468" s="81" t="str">
        <f t="shared" si="28"/>
        <v>Wastewater Treatment StripSwine</v>
      </c>
      <c r="J1468" s="83" t="s">
        <v>14</v>
      </c>
    </row>
    <row r="1469" spans="7:10" x14ac:dyDescent="0.25">
      <c r="G1469" s="83" t="s">
        <v>101</v>
      </c>
      <c r="H1469" s="83" t="s">
        <v>360</v>
      </c>
      <c r="I1469" s="81" t="str">
        <f t="shared" si="28"/>
        <v>Wastewater Treatment Stripturkeys</v>
      </c>
      <c r="J1469" s="83" t="s">
        <v>14</v>
      </c>
    </row>
    <row r="1470" spans="7:10" x14ac:dyDescent="0.25">
      <c r="G1470" s="83" t="s">
        <v>234</v>
      </c>
      <c r="H1470" s="83" t="s">
        <v>13</v>
      </c>
      <c r="I1470" s="81" t="str">
        <f t="shared" si="28"/>
        <v>Water and Sediment Control BasinNO</v>
      </c>
      <c r="J1470" s="83" t="s">
        <v>14</v>
      </c>
    </row>
    <row r="1471" spans="7:10" ht="30" x14ac:dyDescent="0.25">
      <c r="G1471" s="83" t="s">
        <v>234</v>
      </c>
      <c r="H1471" s="83" t="s">
        <v>24</v>
      </c>
      <c r="I1471" s="81" t="str">
        <f t="shared" si="28"/>
        <v>Water and Sediment Control BasinNumber</v>
      </c>
      <c r="J1471" s="83" t="s">
        <v>14</v>
      </c>
    </row>
    <row r="1472" spans="7:10" x14ac:dyDescent="0.25">
      <c r="G1472" s="83" t="s">
        <v>235</v>
      </c>
      <c r="H1472" s="83" t="s">
        <v>4221</v>
      </c>
      <c r="I1472" s="81" t="str">
        <f t="shared" si="28"/>
        <v>Water Control StructureST</v>
      </c>
      <c r="J1472" s="83" t="s">
        <v>14</v>
      </c>
    </row>
    <row r="1473" spans="7:10" x14ac:dyDescent="0.25">
      <c r="G1473" s="83" t="s">
        <v>235</v>
      </c>
      <c r="H1473" s="83" t="s">
        <v>383</v>
      </c>
      <c r="I1473" s="81" t="str">
        <f t="shared" si="28"/>
        <v>Water Control StructureStructures</v>
      </c>
      <c r="J1473" s="83" t="s">
        <v>14</v>
      </c>
    </row>
    <row r="1474" spans="7:10" x14ac:dyDescent="0.25">
      <c r="G1474" s="83" t="s">
        <v>102</v>
      </c>
      <c r="H1474" s="83" t="s">
        <v>24</v>
      </c>
      <c r="I1474" s="81" t="str">
        <f t="shared" si="28"/>
        <v>Water Control Structure RINumber</v>
      </c>
      <c r="J1474" s="83" t="s">
        <v>14</v>
      </c>
    </row>
    <row r="1475" spans="7:10" x14ac:dyDescent="0.25">
      <c r="G1475" s="83" t="s">
        <v>4443</v>
      </c>
      <c r="H1475" s="83" t="s">
        <v>13</v>
      </c>
      <c r="I1475" s="81" t="str">
        <f t="shared" ref="I1475:I1516" si="29">G1475&amp;H1475</f>
        <v>Water WellNO</v>
      </c>
      <c r="J1475" s="83" t="s">
        <v>14</v>
      </c>
    </row>
    <row r="1476" spans="7:10" ht="30" x14ac:dyDescent="0.25">
      <c r="G1476" s="83" t="s">
        <v>236</v>
      </c>
      <c r="H1476" s="83" t="s">
        <v>384</v>
      </c>
      <c r="I1476" s="81" t="str">
        <f t="shared" si="29"/>
        <v>Watering FacilityArea served by Facilities</v>
      </c>
      <c r="J1476" s="83" t="s">
        <v>9</v>
      </c>
    </row>
    <row r="1477" spans="7:10" x14ac:dyDescent="0.25">
      <c r="G1477" s="83" t="s">
        <v>236</v>
      </c>
      <c r="H1477" s="83" t="s">
        <v>4792</v>
      </c>
      <c r="I1477" s="81" t="str">
        <f t="shared" si="29"/>
        <v>Watering FacilityArea served by Facility</v>
      </c>
      <c r="J1477" s="83" t="s">
        <v>9</v>
      </c>
    </row>
    <row r="1478" spans="7:10" x14ac:dyDescent="0.25">
      <c r="G1478" s="83" t="s">
        <v>236</v>
      </c>
      <c r="H1478" s="83" t="s">
        <v>13</v>
      </c>
      <c r="I1478" s="81" t="str">
        <f t="shared" si="29"/>
        <v>Watering FacilityNO</v>
      </c>
      <c r="J1478" s="83" t="s">
        <v>14</v>
      </c>
    </row>
    <row r="1479" spans="7:10" x14ac:dyDescent="0.25">
      <c r="G1479" s="83" t="s">
        <v>236</v>
      </c>
      <c r="H1479" s="83" t="s">
        <v>24</v>
      </c>
      <c r="I1479" s="81" t="str">
        <f t="shared" si="29"/>
        <v>Watering FacilityNumber</v>
      </c>
      <c r="J1479" s="83" t="s">
        <v>14</v>
      </c>
    </row>
    <row r="1480" spans="7:10" x14ac:dyDescent="0.25">
      <c r="G1480" s="83" t="s">
        <v>236</v>
      </c>
      <c r="H1480" s="83" t="s">
        <v>4793</v>
      </c>
      <c r="I1480" s="81" t="str">
        <f t="shared" si="29"/>
        <v>Watering FacilityNumber of Facilities</v>
      </c>
      <c r="J1480" s="83" t="s">
        <v>14</v>
      </c>
    </row>
    <row r="1481" spans="7:10" ht="30" x14ac:dyDescent="0.25">
      <c r="G1481" s="83" t="s">
        <v>104</v>
      </c>
      <c r="H1481" s="83" t="s">
        <v>4792</v>
      </c>
      <c r="I1481" s="81" t="str">
        <f t="shared" si="29"/>
        <v>Watering Trough RIArea served by Facility</v>
      </c>
      <c r="J1481" s="83" t="s">
        <v>9</v>
      </c>
    </row>
    <row r="1482" spans="7:10" x14ac:dyDescent="0.25">
      <c r="G1482" s="83" t="s">
        <v>104</v>
      </c>
      <c r="H1482" s="83" t="s">
        <v>13</v>
      </c>
      <c r="I1482" s="81" t="str">
        <f t="shared" si="29"/>
        <v>Watering Trough RINO</v>
      </c>
      <c r="J1482" s="83" t="s">
        <v>14</v>
      </c>
    </row>
    <row r="1483" spans="7:10" ht="30" x14ac:dyDescent="0.25">
      <c r="G1483" s="83" t="s">
        <v>105</v>
      </c>
      <c r="H1483" s="83" t="s">
        <v>48</v>
      </c>
      <c r="I1483" s="81" t="str">
        <f t="shared" si="29"/>
        <v>Wet Extended DetentionContributing Area</v>
      </c>
      <c r="J1483" s="83" t="s">
        <v>9</v>
      </c>
    </row>
    <row r="1484" spans="7:10" x14ac:dyDescent="0.25">
      <c r="G1484" s="83" t="s">
        <v>237</v>
      </c>
      <c r="H1484" s="83" t="s">
        <v>26</v>
      </c>
      <c r="I1484" s="81" t="str">
        <f t="shared" si="29"/>
        <v>Wet PondArea Treated</v>
      </c>
      <c r="J1484" s="83" t="s">
        <v>9</v>
      </c>
    </row>
    <row r="1485" spans="7:10" x14ac:dyDescent="0.25">
      <c r="G1485" s="83" t="s">
        <v>237</v>
      </c>
      <c r="H1485" s="83" t="s">
        <v>48</v>
      </c>
      <c r="I1485" s="81" t="str">
        <f t="shared" si="29"/>
        <v>Wet PondContributing Area</v>
      </c>
      <c r="J1485" s="83" t="s">
        <v>9</v>
      </c>
    </row>
    <row r="1486" spans="7:10" x14ac:dyDescent="0.25">
      <c r="G1486" s="83" t="s">
        <v>237</v>
      </c>
      <c r="H1486" s="83" t="s">
        <v>28</v>
      </c>
      <c r="I1486" s="81" t="str">
        <f t="shared" si="29"/>
        <v>Wet PondNo. Systems</v>
      </c>
      <c r="J1486" s="83" t="s">
        <v>14</v>
      </c>
    </row>
    <row r="1487" spans="7:10" x14ac:dyDescent="0.25">
      <c r="G1487" s="83" t="s">
        <v>238</v>
      </c>
      <c r="H1487" s="83" t="s">
        <v>26</v>
      </c>
      <c r="I1487" s="81" t="str">
        <f t="shared" si="29"/>
        <v>Wet Ponds &amp; WetlandsArea Treated</v>
      </c>
      <c r="J1487" s="83" t="s">
        <v>9</v>
      </c>
    </row>
    <row r="1488" spans="7:10" x14ac:dyDescent="0.25">
      <c r="G1488" s="83" t="s">
        <v>238</v>
      </c>
      <c r="H1488" s="83" t="s">
        <v>254</v>
      </c>
      <c r="I1488" s="81" t="str">
        <f t="shared" si="29"/>
        <v>Wet Ponds &amp; WetlandsDrainage Area</v>
      </c>
      <c r="J1488" s="83" t="s">
        <v>9</v>
      </c>
    </row>
    <row r="1489" spans="7:10" x14ac:dyDescent="0.25">
      <c r="G1489" s="83" t="s">
        <v>106</v>
      </c>
      <c r="H1489" s="83" t="s">
        <v>48</v>
      </c>
      <c r="I1489" s="81" t="str">
        <f t="shared" si="29"/>
        <v>Wet SwaleContributing Area</v>
      </c>
      <c r="J1489" s="83" t="s">
        <v>9</v>
      </c>
    </row>
    <row r="1490" spans="7:10" x14ac:dyDescent="0.25">
      <c r="G1490" s="83" t="s">
        <v>239</v>
      </c>
      <c r="H1490" s="83" t="s">
        <v>17</v>
      </c>
      <c r="I1490" s="81" t="str">
        <f t="shared" si="29"/>
        <v>Wetland CreationAC</v>
      </c>
      <c r="J1490" s="83" t="s">
        <v>9</v>
      </c>
    </row>
    <row r="1491" spans="7:10" x14ac:dyDescent="0.25">
      <c r="G1491" s="83" t="s">
        <v>239</v>
      </c>
      <c r="H1491" s="83" t="s">
        <v>385</v>
      </c>
      <c r="I1491" s="81" t="str">
        <f t="shared" si="29"/>
        <v>Wetland CreationCreated</v>
      </c>
      <c r="J1491" s="83" t="s">
        <v>9</v>
      </c>
    </row>
    <row r="1492" spans="7:10" ht="30" x14ac:dyDescent="0.25">
      <c r="G1492" s="83" t="s">
        <v>240</v>
      </c>
      <c r="H1492" s="83" t="s">
        <v>386</v>
      </c>
      <c r="I1492" s="81" t="str">
        <f t="shared" si="29"/>
        <v>Wetland Functional Gains - EnhancedNon-Tidal Emergent Area</v>
      </c>
      <c r="J1492" s="83" t="s">
        <v>9</v>
      </c>
    </row>
    <row r="1493" spans="7:10" ht="30" x14ac:dyDescent="0.25">
      <c r="G1493" s="83" t="s">
        <v>240</v>
      </c>
      <c r="H1493" s="83" t="s">
        <v>387</v>
      </c>
      <c r="I1493" s="81" t="str">
        <f t="shared" si="29"/>
        <v>Wetland Functional Gains - EnhancedNon-Tidal Forest Area</v>
      </c>
      <c r="J1493" s="83" t="s">
        <v>9</v>
      </c>
    </row>
    <row r="1494" spans="7:10" ht="30" x14ac:dyDescent="0.25">
      <c r="G1494" s="83" t="s">
        <v>240</v>
      </c>
      <c r="H1494" s="83" t="s">
        <v>388</v>
      </c>
      <c r="I1494" s="81" t="str">
        <f t="shared" si="29"/>
        <v>Wetland Functional Gains - EnhancedNon-Tidal Other Area</v>
      </c>
      <c r="J1494" s="83" t="s">
        <v>9</v>
      </c>
    </row>
    <row r="1495" spans="7:10" ht="30" x14ac:dyDescent="0.25">
      <c r="G1495" s="83" t="s">
        <v>240</v>
      </c>
      <c r="H1495" s="83" t="s">
        <v>389</v>
      </c>
      <c r="I1495" s="81" t="str">
        <f t="shared" si="29"/>
        <v>Wetland Functional Gains - EnhancedNon-Tidal Shrub Area</v>
      </c>
      <c r="J1495" s="83" t="s">
        <v>9</v>
      </c>
    </row>
    <row r="1496" spans="7:10" ht="30" x14ac:dyDescent="0.25">
      <c r="G1496" s="83" t="s">
        <v>241</v>
      </c>
      <c r="H1496" s="83" t="s">
        <v>386</v>
      </c>
      <c r="I1496" s="81" t="str">
        <f t="shared" si="29"/>
        <v>Wetland Gains - EstablishedNon-Tidal Emergent Area</v>
      </c>
      <c r="J1496" s="83" t="s">
        <v>9</v>
      </c>
    </row>
    <row r="1497" spans="7:10" ht="30" x14ac:dyDescent="0.25">
      <c r="G1497" s="83" t="s">
        <v>241</v>
      </c>
      <c r="H1497" s="83" t="s">
        <v>387</v>
      </c>
      <c r="I1497" s="81" t="str">
        <f t="shared" si="29"/>
        <v>Wetland Gains - EstablishedNon-Tidal Forest Area</v>
      </c>
      <c r="J1497" s="83" t="s">
        <v>9</v>
      </c>
    </row>
    <row r="1498" spans="7:10" ht="30" x14ac:dyDescent="0.25">
      <c r="G1498" s="83" t="s">
        <v>241</v>
      </c>
      <c r="H1498" s="83" t="s">
        <v>388</v>
      </c>
      <c r="I1498" s="81" t="str">
        <f t="shared" si="29"/>
        <v>Wetland Gains - EstablishedNon-Tidal Other Area</v>
      </c>
      <c r="J1498" s="83" t="s">
        <v>9</v>
      </c>
    </row>
    <row r="1499" spans="7:10" ht="30" x14ac:dyDescent="0.25">
      <c r="G1499" s="83" t="s">
        <v>241</v>
      </c>
      <c r="H1499" s="83" t="s">
        <v>389</v>
      </c>
      <c r="I1499" s="81" t="str">
        <f t="shared" si="29"/>
        <v>Wetland Gains - EstablishedNon-Tidal Shrub Area</v>
      </c>
      <c r="J1499" s="83" t="s">
        <v>9</v>
      </c>
    </row>
    <row r="1500" spans="7:10" ht="30" x14ac:dyDescent="0.25">
      <c r="G1500" s="83" t="s">
        <v>242</v>
      </c>
      <c r="H1500" s="83" t="s">
        <v>386</v>
      </c>
      <c r="I1500" s="81" t="str">
        <f t="shared" si="29"/>
        <v>Wetland Gains - ReestablishedNon-Tidal Emergent Area</v>
      </c>
      <c r="J1500" s="83" t="s">
        <v>9</v>
      </c>
    </row>
    <row r="1501" spans="7:10" ht="30" x14ac:dyDescent="0.25">
      <c r="G1501" s="83" t="s">
        <v>242</v>
      </c>
      <c r="H1501" s="83" t="s">
        <v>387</v>
      </c>
      <c r="I1501" s="81" t="str">
        <f t="shared" si="29"/>
        <v>Wetland Gains - ReestablishedNon-Tidal Forest Area</v>
      </c>
      <c r="J1501" s="83" t="s">
        <v>9</v>
      </c>
    </row>
    <row r="1502" spans="7:10" ht="30" x14ac:dyDescent="0.25">
      <c r="G1502" s="83" t="s">
        <v>242</v>
      </c>
      <c r="H1502" s="83" t="s">
        <v>388</v>
      </c>
      <c r="I1502" s="81" t="str">
        <f t="shared" si="29"/>
        <v>Wetland Gains - ReestablishedNon-Tidal Other Area</v>
      </c>
      <c r="J1502" s="83" t="s">
        <v>9</v>
      </c>
    </row>
    <row r="1503" spans="7:10" ht="30" x14ac:dyDescent="0.25">
      <c r="G1503" s="83" t="s">
        <v>242</v>
      </c>
      <c r="H1503" s="83" t="s">
        <v>389</v>
      </c>
      <c r="I1503" s="81" t="str">
        <f t="shared" si="29"/>
        <v>Wetland Gains - ReestablishedNon-Tidal Shrub Area</v>
      </c>
      <c r="J1503" s="83" t="s">
        <v>9</v>
      </c>
    </row>
    <row r="1504" spans="7:10" x14ac:dyDescent="0.25">
      <c r="G1504" s="83" t="s">
        <v>631</v>
      </c>
      <c r="H1504" s="83" t="s">
        <v>6</v>
      </c>
      <c r="I1504" s="81" t="str">
        <f t="shared" si="29"/>
        <v>Wetland RehabilitationAcres</v>
      </c>
      <c r="J1504" s="83" t="s">
        <v>9</v>
      </c>
    </row>
    <row r="1505" spans="7:10" x14ac:dyDescent="0.25">
      <c r="G1505" s="83" t="s">
        <v>108</v>
      </c>
      <c r="H1505" s="83" t="s">
        <v>17</v>
      </c>
      <c r="I1505" s="81" t="str">
        <f t="shared" si="29"/>
        <v>Wetland RestorationAC</v>
      </c>
      <c r="J1505" s="83" t="s">
        <v>9</v>
      </c>
    </row>
    <row r="1506" spans="7:10" x14ac:dyDescent="0.25">
      <c r="G1506" s="83" t="s">
        <v>108</v>
      </c>
      <c r="H1506" s="83" t="s">
        <v>246</v>
      </c>
      <c r="I1506" s="81" t="str">
        <f t="shared" si="29"/>
        <v>Wetland RestorationAcre</v>
      </c>
      <c r="J1506" s="83" t="s">
        <v>9</v>
      </c>
    </row>
    <row r="1507" spans="7:10" x14ac:dyDescent="0.25">
      <c r="G1507" s="83" t="s">
        <v>108</v>
      </c>
      <c r="H1507" s="83" t="s">
        <v>4457</v>
      </c>
      <c r="I1507" s="81" t="str">
        <f t="shared" si="29"/>
        <v>Wetland RestorationArea</v>
      </c>
      <c r="J1507" s="83" t="s">
        <v>9</v>
      </c>
    </row>
    <row r="1508" spans="7:10" x14ac:dyDescent="0.25">
      <c r="G1508" s="83" t="s">
        <v>108</v>
      </c>
      <c r="H1508" s="83" t="s">
        <v>107</v>
      </c>
      <c r="I1508" s="81" t="str">
        <f t="shared" si="29"/>
        <v>Wetland RestorationArea Restored</v>
      </c>
      <c r="J1508" s="83" t="s">
        <v>9</v>
      </c>
    </row>
    <row r="1509" spans="7:10" x14ac:dyDescent="0.25">
      <c r="G1509" s="83" t="s">
        <v>108</v>
      </c>
      <c r="H1509" s="83" t="s">
        <v>4794</v>
      </c>
      <c r="I1509" s="81" t="str">
        <f t="shared" si="29"/>
        <v>Wetland RestorationEstablished</v>
      </c>
      <c r="J1509" s="83" t="s">
        <v>9</v>
      </c>
    </row>
    <row r="1510" spans="7:10" x14ac:dyDescent="0.25">
      <c r="G1510" s="83" t="s">
        <v>108</v>
      </c>
      <c r="H1510" s="83" t="s">
        <v>4795</v>
      </c>
      <c r="I1510" s="81" t="str">
        <f t="shared" si="29"/>
        <v>Wetland RestorationReestablished</v>
      </c>
      <c r="J1510" s="83" t="s">
        <v>9</v>
      </c>
    </row>
    <row r="1511" spans="7:10" ht="30" x14ac:dyDescent="0.25">
      <c r="G1511" s="83" t="s">
        <v>4444</v>
      </c>
      <c r="H1511" s="83" t="s">
        <v>4760</v>
      </c>
      <c r="I1511" s="81" t="str">
        <f t="shared" si="29"/>
        <v>Wetland Wildlife Habitat Managementac</v>
      </c>
      <c r="J1511" s="83" t="s">
        <v>9</v>
      </c>
    </row>
    <row r="1512" spans="7:10" ht="30" x14ac:dyDescent="0.25">
      <c r="G1512" s="83" t="s">
        <v>243</v>
      </c>
      <c r="H1512" s="83" t="s">
        <v>7</v>
      </c>
      <c r="I1512" s="81" t="str">
        <f t="shared" si="29"/>
        <v>Windbreak/Shelterbelt EstablishmentFeet</v>
      </c>
      <c r="J1512" s="83" t="s">
        <v>12</v>
      </c>
    </row>
    <row r="1513" spans="7:10" x14ac:dyDescent="0.25">
      <c r="G1513" s="83" t="s">
        <v>243</v>
      </c>
      <c r="H1513" s="83" t="s">
        <v>38</v>
      </c>
      <c r="I1513" s="81" t="str">
        <f t="shared" si="29"/>
        <v>Windbreak/Shelterbelt EstablishmentFT</v>
      </c>
      <c r="J1513" s="83" t="s">
        <v>12</v>
      </c>
    </row>
    <row r="1514" spans="7:10" ht="30" x14ac:dyDescent="0.25">
      <c r="G1514" s="83" t="s">
        <v>243</v>
      </c>
      <c r="H1514" s="83" t="s">
        <v>43</v>
      </c>
      <c r="I1514" s="81" t="str">
        <f t="shared" si="29"/>
        <v>Windbreak/Shelterbelt EstablishmentLength</v>
      </c>
      <c r="J1514" s="83" t="s">
        <v>12</v>
      </c>
    </row>
    <row r="1515" spans="7:10" ht="30" x14ac:dyDescent="0.25">
      <c r="G1515" s="83" t="s">
        <v>244</v>
      </c>
      <c r="H1515" s="83" t="s">
        <v>22</v>
      </c>
      <c r="I1515" s="81" t="str">
        <f t="shared" si="29"/>
        <v>Woodland Buffer Filter AreaArea Planted</v>
      </c>
      <c r="J1515" s="83" t="s">
        <v>9</v>
      </c>
    </row>
    <row r="1516" spans="7:10" ht="30" x14ac:dyDescent="0.25">
      <c r="G1516" s="83" t="s">
        <v>244</v>
      </c>
      <c r="H1516" s="83" t="s">
        <v>334</v>
      </c>
      <c r="I1516" s="81" t="str">
        <f t="shared" si="29"/>
        <v>Woodland Buffer Filter AreaAverage Buffer Width</v>
      </c>
      <c r="J1516" s="83" t="s">
        <v>12</v>
      </c>
    </row>
    <row r="1517" spans="7:10" x14ac:dyDescent="0.25">
      <c r="G1517" s="83"/>
      <c r="H1517" s="83"/>
      <c r="J1517" s="83"/>
    </row>
    <row r="1518" spans="7:10" x14ac:dyDescent="0.25">
      <c r="G1518" s="83"/>
      <c r="H1518" s="83"/>
      <c r="J1518" s="83"/>
    </row>
    <row r="1519" spans="7:10" x14ac:dyDescent="0.25">
      <c r="G1519" s="83"/>
      <c r="H1519" s="83"/>
      <c r="J1519" s="83"/>
    </row>
    <row r="1520" spans="7:10" x14ac:dyDescent="0.25">
      <c r="G1520" s="83"/>
      <c r="H1520" s="83"/>
      <c r="J1520" s="83"/>
    </row>
    <row r="1521" spans="7:10" x14ac:dyDescent="0.25">
      <c r="G1521" s="83"/>
      <c r="H1521" s="83"/>
      <c r="J1521" s="83"/>
    </row>
    <row r="1522" spans="7:10" x14ac:dyDescent="0.25">
      <c r="G1522" s="83"/>
      <c r="H1522" s="83"/>
      <c r="J1522" s="83"/>
    </row>
    <row r="1523" spans="7:10" x14ac:dyDescent="0.25">
      <c r="G1523" s="83"/>
      <c r="H1523" s="83"/>
      <c r="J1523" s="83"/>
    </row>
    <row r="1524" spans="7:10" x14ac:dyDescent="0.25">
      <c r="G1524" s="83"/>
      <c r="H1524" s="83"/>
      <c r="J1524" s="83"/>
    </row>
    <row r="1525" spans="7:10" x14ac:dyDescent="0.25">
      <c r="G1525" s="83"/>
      <c r="H1525" s="83"/>
      <c r="J1525" s="83"/>
    </row>
    <row r="1526" spans="7:10" x14ac:dyDescent="0.25">
      <c r="G1526" s="83"/>
      <c r="H1526" s="83"/>
      <c r="J1526" s="83"/>
    </row>
    <row r="1527" spans="7:10" x14ac:dyDescent="0.25">
      <c r="G1527" s="83"/>
      <c r="H1527" s="83"/>
      <c r="J1527" s="83"/>
    </row>
    <row r="1528" spans="7:10" x14ac:dyDescent="0.25">
      <c r="G1528" s="83"/>
      <c r="H1528" s="83"/>
      <c r="J1528" s="83"/>
    </row>
    <row r="1529" spans="7:10" x14ac:dyDescent="0.25">
      <c r="G1529" s="83"/>
      <c r="H1529" s="83"/>
      <c r="J1529" s="83"/>
    </row>
    <row r="1530" spans="7:10" x14ac:dyDescent="0.25">
      <c r="G1530" s="83"/>
      <c r="H1530" s="83"/>
      <c r="J1530" s="83"/>
    </row>
    <row r="1531" spans="7:10" x14ac:dyDescent="0.25">
      <c r="G1531" s="83"/>
      <c r="H1531" s="83"/>
      <c r="J1531" s="83"/>
    </row>
    <row r="1532" spans="7:10" x14ac:dyDescent="0.25">
      <c r="G1532" s="83"/>
      <c r="H1532" s="83"/>
      <c r="J1532" s="83"/>
    </row>
    <row r="1533" spans="7:10" x14ac:dyDescent="0.25">
      <c r="G1533" s="83"/>
      <c r="H1533" s="83"/>
      <c r="J1533" s="83"/>
    </row>
    <row r="1534" spans="7:10" x14ac:dyDescent="0.25">
      <c r="G1534" s="83"/>
      <c r="H1534" s="83"/>
      <c r="J1534" s="83"/>
    </row>
    <row r="1535" spans="7:10" x14ac:dyDescent="0.25">
      <c r="G1535" s="83"/>
      <c r="H1535" s="83"/>
      <c r="J1535" s="83"/>
    </row>
    <row r="1536" spans="7:10" x14ac:dyDescent="0.25">
      <c r="G1536" s="83"/>
      <c r="H1536" s="83"/>
      <c r="J1536" s="83"/>
    </row>
    <row r="1537" spans="7:10" x14ac:dyDescent="0.25">
      <c r="G1537" s="83"/>
      <c r="H1537" s="83"/>
      <c r="J1537" s="83"/>
    </row>
    <row r="1538" spans="7:10" x14ac:dyDescent="0.25">
      <c r="G1538" s="83"/>
      <c r="H1538" s="83"/>
      <c r="J1538" s="83"/>
    </row>
    <row r="1539" spans="7:10" x14ac:dyDescent="0.25">
      <c r="G1539" s="83"/>
      <c r="H1539" s="83"/>
      <c r="J1539" s="83"/>
    </row>
    <row r="1540" spans="7:10" x14ac:dyDescent="0.25">
      <c r="G1540" s="83"/>
      <c r="H1540" s="83"/>
      <c r="J1540" s="83"/>
    </row>
    <row r="1541" spans="7:10" x14ac:dyDescent="0.25">
      <c r="G1541" s="83"/>
      <c r="H1541" s="83"/>
      <c r="J1541" s="83"/>
    </row>
    <row r="1542" spans="7:10" x14ac:dyDescent="0.25">
      <c r="G1542" s="83"/>
      <c r="H1542" s="83"/>
      <c r="J1542" s="83"/>
    </row>
    <row r="1543" spans="7:10" x14ac:dyDescent="0.25">
      <c r="G1543" s="83"/>
      <c r="H1543" s="83"/>
      <c r="J1543" s="83"/>
    </row>
    <row r="1544" spans="7:10" x14ac:dyDescent="0.25">
      <c r="G1544" s="83"/>
      <c r="H1544" s="83"/>
      <c r="J1544" s="83"/>
    </row>
    <row r="1545" spans="7:10" x14ac:dyDescent="0.25">
      <c r="G1545" s="83"/>
      <c r="H1545" s="83"/>
      <c r="J1545" s="83"/>
    </row>
    <row r="1546" spans="7:10" x14ac:dyDescent="0.25">
      <c r="G1546" s="83"/>
      <c r="H1546" s="83"/>
      <c r="J1546" s="83"/>
    </row>
    <row r="1547" spans="7:10" x14ac:dyDescent="0.25">
      <c r="G1547" s="83"/>
      <c r="H1547" s="83"/>
      <c r="J1547" s="83"/>
    </row>
    <row r="1548" spans="7:10" x14ac:dyDescent="0.25">
      <c r="G1548" s="83"/>
      <c r="H1548" s="83"/>
      <c r="J1548" s="83"/>
    </row>
    <row r="1549" spans="7:10" x14ac:dyDescent="0.25">
      <c r="G1549" s="83"/>
      <c r="H1549" s="83"/>
      <c r="J1549" s="83"/>
    </row>
    <row r="1550" spans="7:10" x14ac:dyDescent="0.25">
      <c r="G1550" s="83"/>
      <c r="H1550" s="83"/>
      <c r="J1550" s="83"/>
    </row>
    <row r="1551" spans="7:10" x14ac:dyDescent="0.25">
      <c r="G1551" s="83"/>
      <c r="H1551" s="83"/>
      <c r="J1551" s="83"/>
    </row>
    <row r="1552" spans="7:10" x14ac:dyDescent="0.25">
      <c r="G1552" s="83"/>
      <c r="H1552" s="83"/>
      <c r="J1552" s="83"/>
    </row>
    <row r="1553" spans="7:10" x14ac:dyDescent="0.25">
      <c r="G1553" s="83"/>
      <c r="H1553" s="83"/>
      <c r="J1553" s="83"/>
    </row>
    <row r="1554" spans="7:10" x14ac:dyDescent="0.25">
      <c r="G1554" s="83"/>
      <c r="H1554" s="83"/>
      <c r="J1554" s="83"/>
    </row>
    <row r="1555" spans="7:10" x14ac:dyDescent="0.25">
      <c r="G1555" s="83"/>
      <c r="H1555" s="83"/>
      <c r="J1555" s="83"/>
    </row>
    <row r="1556" spans="7:10" x14ac:dyDescent="0.25">
      <c r="G1556" s="83"/>
      <c r="H1556" s="83"/>
      <c r="J1556" s="83"/>
    </row>
  </sheetData>
  <pageMargins left="0.7" right="0.7" top="0.75" bottom="0.75" header="0.3" footer="0.3"/>
  <pageSetup scale="64" orientation="portrait" horizontalDpi="4294967293" r:id="rId1"/>
  <headerFooter>
    <oddHeader>&amp;R&amp;D</oddHeader>
    <oddFooter>&amp;L&amp;F&amp;C&amp;A&amp;R&amp;P of &amp;N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39</vt:i4>
      </vt:variant>
    </vt:vector>
  </HeadingPairs>
  <TitlesOfParts>
    <vt:vector size="53" baseType="lpstr">
      <vt:lpstr>CBP Instructions</vt:lpstr>
      <vt:lpstr>Planned and Progress BMPs</vt:lpstr>
      <vt:lpstr>Historical BMP Records</vt:lpstr>
      <vt:lpstr>NEIEN Validation Report</vt:lpstr>
      <vt:lpstr>NEIEN Validation Report - Event</vt:lpstr>
      <vt:lpstr>CAST 2017 Progress v7</vt:lpstr>
      <vt:lpstr>Historical Comparison</vt:lpstr>
      <vt:lpstr>Jurisdiction Reference</vt:lpstr>
      <vt:lpstr>BMP_Names</vt:lpstr>
      <vt:lpstr>Localities</vt:lpstr>
      <vt:lpstr>HUCS</vt:lpstr>
      <vt:lpstr>LandUse</vt:lpstr>
      <vt:lpstr>Previous Practice Names</vt:lpstr>
      <vt:lpstr>Reference</vt:lpstr>
      <vt:lpstr>_AgencyName</vt:lpstr>
      <vt:lpstr>_BMPName</vt:lpstr>
      <vt:lpstr>_FacName</vt:lpstr>
      <vt:lpstr>'Historical Comparison'!_FY17BMPName</vt:lpstr>
      <vt:lpstr>'Planned and Progress BMPs'!_FY17BMPName</vt:lpstr>
      <vt:lpstr>_FY17BMPName</vt:lpstr>
      <vt:lpstr>_HistBMPStatus</vt:lpstr>
      <vt:lpstr>_HUC12</vt:lpstr>
      <vt:lpstr>_InspExp</vt:lpstr>
      <vt:lpstr>_InspInit</vt:lpstr>
      <vt:lpstr>_InspStatus</vt:lpstr>
      <vt:lpstr>_Landuse</vt:lpstr>
      <vt:lpstr>_Localities</vt:lpstr>
      <vt:lpstr>_ProgBMPStatus</vt:lpstr>
      <vt:lpstr>_RecordStatus</vt:lpstr>
      <vt:lpstr>BMP_Names!Print_Area</vt:lpstr>
      <vt:lpstr>'CBP Instructions'!Print_Area</vt:lpstr>
      <vt:lpstr>'Historical BMP Records'!Print_Area</vt:lpstr>
      <vt:lpstr>'Historical Comparison'!Print_Area</vt:lpstr>
      <vt:lpstr>HUCS!Print_Area</vt:lpstr>
      <vt:lpstr>'Jurisdiction Reference'!Print_Area</vt:lpstr>
      <vt:lpstr>LandUse!Print_Area</vt:lpstr>
      <vt:lpstr>'Planned and Progress BMPs'!Print_Area</vt:lpstr>
      <vt:lpstr>Reference!Print_Area</vt:lpstr>
      <vt:lpstr>BMP_Names!Print_Titles</vt:lpstr>
      <vt:lpstr>'CBP Instructions'!Print_Titles</vt:lpstr>
      <vt:lpstr>'Historical BMP Records'!Print_Titles</vt:lpstr>
      <vt:lpstr>'Historical Comparison'!Print_Titles</vt:lpstr>
      <vt:lpstr>HUCS!Print_Titles</vt:lpstr>
      <vt:lpstr>'Jurisdiction Reference'!Print_Titles</vt:lpstr>
      <vt:lpstr>'Planned and Progress BMPs'!Print_Titles</vt:lpstr>
      <vt:lpstr>Val_DateMax</vt:lpstr>
      <vt:lpstr>Val_DateMin</vt:lpstr>
      <vt:lpstr>Val_LatMax</vt:lpstr>
      <vt:lpstr>Val_LatMin</vt:lpstr>
      <vt:lpstr>Val_LongMax</vt:lpstr>
      <vt:lpstr>Val_LongMin</vt:lpstr>
      <vt:lpstr>Val_YearMax</vt:lpstr>
      <vt:lpstr>Val_YearMin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James Martin</dc:creator>
  <cp:lastModifiedBy>Dan Scrutchfield</cp:lastModifiedBy>
  <cp:revision/>
  <cp:lastPrinted>2017-07-23T15:09:50Z</cp:lastPrinted>
  <dcterms:created xsi:type="dcterms:W3CDTF">2015-07-15T20:00:31Z</dcterms:created>
  <dcterms:modified xsi:type="dcterms:W3CDTF">2018-07-31T23:00:20Z</dcterms:modified>
</cp:coreProperties>
</file>